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طلبات" sheetId="3" state="visible" r:id="rId3"/>
    <sheet name="المستندات" sheetId="4" state="visible" r:id="rId4"/>
    <sheet name="الملخص" sheetId="5" state="visible" r:id="rId5"/>
    <sheet name="لماذا ما زلت على إكسل؟" sheetId="6" state="visible" r:id="rId6"/>
  </sheets>
  <definedNames>
    <definedName name="_xlnm._FilterDatabase" localSheetId="2" hidden="1">'الطلبات'!$A$5:$O$205</definedName>
    <definedName name="_xlnm._FilterDatabase" localSheetId="3" hidden="1">'المستندات'!$A$5:$E$1005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university-applications-tracker?utm_source=excel&amp;utm_medium=template&amp;utm_campaign=university-applications-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university-applications-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university-applications-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university-applications-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university-applications-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university-applications-tracker" TargetMode="External" Id="rId1" /><Relationship Type="http://schemas.openxmlformats.org/officeDocument/2006/relationships/hyperlink" Target="https://softwiro.com/ar/contact?utm_source=excel&amp;utm_medium=template&amp;utm_campaign=university-applications-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طلبات الجامعات</t>
        </is>
      </c>
    </row>
    <row r="3" ht="36" customHeight="1">
      <c r="B3" s="2" t="inlineStr">
        <is>
          <t>يتابع طلبات التقديم للجامعات المحلية والخارجية: موعد كل طلب تكتبه أنت، والمستندات المطلوبة وحالة كل مستند، والرسوم بأي عملة تختارها، والأيام المتبقية، وتنبيه بالمواعيد القريبة والفائتة.</t>
        </is>
      </c>
    </row>
    <row r="5">
      <c r="B5" s="3" t="inlineStr">
        <is>
          <t>طريقة الاستخدام</t>
        </is>
      </c>
    </row>
    <row r="6" ht="30" customHeight="1">
      <c r="B6" s="4" t="inlineStr">
        <is>
          <t>1. في شيت «الإعدادات» اكتب تاريخ اليوم (أو =TODAY() ليتحدث وحده)، وعدد الأيام التي تنبّهك قبل الموعد، وأسماء العملات التي ستكتب بها الرسوم.</t>
        </is>
      </c>
    </row>
    <row r="7" ht="30" customHeight="1">
      <c r="B7" s="4" t="inlineStr">
        <is>
          <t>2. في شيت «الطلبات» اكتب لكل طلب: الكود والجامعة والبرنامج ونوعه (محلي أو خارجي) وموعد التقديم الذي حددته الجامعة، ومبلغ الرسوم وعملته.</t>
        </is>
      </c>
    </row>
    <row r="8" ht="30" customHeight="1">
      <c r="B8" s="4" t="inlineStr">
        <is>
          <t>3. اختر حالة الرسوم (مدفوعة أو غير مدفوعة) وحالة الطلب (لم يبدأ، قيد التجهيز، تم التقديم، تم القبول، مرفوض).</t>
        </is>
      </c>
    </row>
    <row r="9" ht="30" customHeight="1">
      <c r="B9" s="4" t="inlineStr">
        <is>
          <t>4. في شيت «المستندات» سجّل كل مستند يطلبه كل طلب في صف: كود الطلب واسم المستند وحالته (جاهز، قيد التجهيز، لم يبدأ).</t>
        </is>
      </c>
    </row>
    <row r="10" ht="30" customHeight="1">
      <c r="B10" s="4" t="inlineStr">
        <is>
          <t>5. يحسب شيت «الطلبات» تلقائيًا عدد المستندات المطلوبة والجاهزة والناقصة ونسبة الجاهزية والأيام المتبقية والتنبيه.</t>
        </is>
      </c>
    </row>
    <row r="11" ht="30" customHeight="1">
      <c r="B11" s="4" t="inlineStr">
        <is>
          <t>6. راجع شيت «الملخص» لعدد الطلبات حسب الحالة، وما هو فائت أو قريب، وإجمالي الرسوم لكل عملة.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موعد التقديم تكتبه أنت من موقع الجامعة أو من مراسلاتها. لا يحسب الشيت موعدًا ولا يفترضه، والطلب بلا موعد يظهر له التنبيه «أدخل الموعد».</t>
        </is>
      </c>
    </row>
    <row r="20" ht="30" customHeight="1">
      <c r="B20" s="4" t="inlineStr">
        <is>
          <t>• الأيام المتبقية = موعد التقديم − تاريخ اليوم، وتظهر للطلبات المفتوحة فقط (لم يبدأ أو قيد التجهيز أو الحالة فارغة). الرقم السالب يعني أن الموعد فات.</t>
        </is>
      </c>
    </row>
    <row r="21" ht="30" customHeight="1">
      <c r="B21" s="4" t="inlineStr">
        <is>
          <t>• التنبيهات: «فات الموعد» إن كانت الأيام المتبقية أقل من صفر، و«موعد قريب» إن كانت أقل من أو تساوي عدد أيام التنبيه، و«جاهز للتقديم» إن كانت كل مستندات الطلب جاهزة.</t>
        </is>
      </c>
    </row>
    <row r="22" ht="30" customHeight="1">
      <c r="B22" s="4" t="inlineStr">
        <is>
          <t>• عمود «المبلغ» رقم فقط، والعملة تختارها من القائمة المكتوبة في الإعدادات. لا يجمع الشيت مبالغ بعملات مختلفة معًا، بل يعرض لكل عملة إجماليها.</t>
        </is>
      </c>
    </row>
    <row r="23" ht="30" customHeight="1">
      <c r="B23" s="4" t="inlineStr">
        <is>
          <t>• الطلب الذي لا مستندات له في شيت «المستندات» تبقى نسبة جاهزيته فارغة. اكتب مستنداته ليحسبها الشيت.</t>
        </is>
      </c>
    </row>
    <row r="24" ht="30" customHeight="1">
      <c r="B24" s="4" t="inlineStr">
        <is>
          <t>• يتسع الشيت لـ 200 طلب و1000 مستند. الأسماء والمبالغ والمواعيد في المثال وهمية للتوضيح فقط.</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3"/>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4" customWidth="1" min="2" max="2"/>
    <col width="4" customWidth="1" min="3" max="3"/>
  </cols>
  <sheetData>
    <row r="1" ht="26" customHeight="1">
      <c r="A1" s="10" t="inlineStr">
        <is>
          <t>شيت متابعة طلبات الجامعات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تنبيه الموعد القريب قبل (يوم)</t>
        </is>
      </c>
      <c r="B5" s="14" t="n">
        <v>14</v>
      </c>
    </row>
    <row r="7">
      <c r="A7" s="12" t="inlineStr">
        <is>
          <t>اسم العملة 1 (عدّله)</t>
        </is>
      </c>
      <c r="B7" s="5" t="inlineStr">
        <is>
          <t>العملة المحلية</t>
        </is>
      </c>
    </row>
    <row r="8">
      <c r="A8" s="12" t="inlineStr">
        <is>
          <t>اسم العملة 2 (عدّله)</t>
        </is>
      </c>
      <c r="B8" s="5" t="inlineStr">
        <is>
          <t>عملة أجنبية 1</t>
        </is>
      </c>
    </row>
    <row r="9">
      <c r="A9" s="12" t="inlineStr">
        <is>
          <t>اسم العملة 3 (عدّله)</t>
        </is>
      </c>
      <c r="B9" s="5" t="inlineStr">
        <is>
          <t>عملة أجنبية 2</t>
        </is>
      </c>
    </row>
    <row r="11">
      <c r="A11" s="8" t="inlineStr">
        <is>
          <t>تاريخ اليوم مكتوب هنا بتاريخ المثال. اكتب بدله =TODAY() ليتحدث وحده كل يوم. أسماء العملات أمثلة: اكتب بدلها العملات التي تدفع بها رسومك فعلًا.</t>
        </is>
      </c>
    </row>
    <row r="12"/>
    <row r="13"/>
  </sheetData>
  <mergeCells count="3">
    <mergeCell ref="A1:C1"/>
    <mergeCell ref="A11:B13"/>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O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2" customWidth="1" min="2" max="2"/>
    <col width="22" customWidth="1" min="3" max="3"/>
    <col width="10" customWidth="1" min="4" max="4"/>
    <col width="14" customWidth="1" min="5" max="5"/>
    <col width="12" customWidth="1" min="6" max="6"/>
    <col width="16" customWidth="1" min="7" max="7"/>
    <col width="14" customWidth="1" min="8" max="8"/>
    <col width="14" customWidth="1" min="9" max="9"/>
    <col width="11" customWidth="1" min="10" max="10"/>
    <col width="11" customWidth="1" min="11" max="11"/>
    <col width="11" customWidth="1" min="12" max="12"/>
    <col width="12" customWidth="1" min="13" max="13"/>
    <col width="12" customWidth="1" min="14" max="14"/>
    <col width="16" customWidth="1" min="15" max="15"/>
  </cols>
  <sheetData>
    <row r="1" ht="26" customHeight="1">
      <c r="A1" s="10" t="inlineStr">
        <is>
          <t>شيت متابعة طلبات الجامعات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الطلب</t>
        </is>
      </c>
      <c r="B5" s="15" t="inlineStr">
        <is>
          <t>الجامعة</t>
        </is>
      </c>
      <c r="C5" s="15" t="inlineStr">
        <is>
          <t>البرنامج</t>
        </is>
      </c>
      <c r="D5" s="15" t="inlineStr">
        <is>
          <t>النوع</t>
        </is>
      </c>
      <c r="E5" s="15" t="inlineStr">
        <is>
          <t>موعد التقديم</t>
        </is>
      </c>
      <c r="F5" s="15" t="inlineStr">
        <is>
          <t>المبلغ</t>
        </is>
      </c>
      <c r="G5" s="15" t="inlineStr">
        <is>
          <t>العملة</t>
        </is>
      </c>
      <c r="H5" s="15" t="inlineStr">
        <is>
          <t>حالة الرسوم</t>
        </is>
      </c>
      <c r="I5" s="15" t="inlineStr">
        <is>
          <t>حالة الطلب</t>
        </is>
      </c>
      <c r="J5" s="15" t="inlineStr">
        <is>
          <t>المستندات المطلوبة</t>
        </is>
      </c>
      <c r="K5" s="15" t="inlineStr">
        <is>
          <t>المستندات الجاهزة</t>
        </is>
      </c>
      <c r="L5" s="15" t="inlineStr">
        <is>
          <t>المستندات الناقصة</t>
        </is>
      </c>
      <c r="M5" s="15" t="inlineStr">
        <is>
          <t>نسبة الجاهزية</t>
        </is>
      </c>
      <c r="N5" s="15" t="inlineStr">
        <is>
          <t>أيام متبقية</t>
        </is>
      </c>
      <c r="O5" s="15" t="inlineStr">
        <is>
          <t>تنبيه</t>
        </is>
      </c>
    </row>
    <row r="6">
      <c r="A6" s="5" t="inlineStr">
        <is>
          <t>A01</t>
        </is>
      </c>
      <c r="B6" s="5" t="inlineStr">
        <is>
          <t>جامعة النهضة</t>
        </is>
      </c>
      <c r="C6" s="5" t="inlineStr">
        <is>
          <t>هندسة البرمجيات</t>
        </is>
      </c>
      <c r="D6" s="5" t="inlineStr">
        <is>
          <t>محلي</t>
        </is>
      </c>
      <c r="E6" s="13" t="n">
        <v>46336</v>
      </c>
      <c r="F6" s="16" t="n">
        <v>1500</v>
      </c>
      <c r="G6" s="5" t="inlineStr">
        <is>
          <t>العملة المحلية</t>
        </is>
      </c>
      <c r="H6" s="5" t="inlineStr">
        <is>
          <t>غير مدفوعة</t>
        </is>
      </c>
      <c r="I6" s="5" t="inlineStr">
        <is>
          <t>قيد التجهيز</t>
        </is>
      </c>
      <c r="J6" s="17">
        <f>IF(A6&amp;""="","",COUNTIFS('المستندات'!$A$6:$A$1005,A6&amp;""))</f>
        <v/>
      </c>
      <c r="K6" s="17">
        <f>IF(A6&amp;""="","",COUNTIFS('المستندات'!$A$6:$A$1005,A6&amp;"",'المستندات'!$C$6:$C$1005,"جاهز"))</f>
        <v/>
      </c>
      <c r="L6" s="17">
        <f>IF(A6&amp;""="","",J6-K6)</f>
        <v/>
      </c>
      <c r="M6" s="18">
        <f>IF(A6&amp;""="","",IF(J6=0,"",K6/J6))</f>
        <v/>
      </c>
      <c r="N6" s="17">
        <f>IF(OR(A6&amp;""="",NOT(ISNUMBER(E6))),"",IF(OR(I6="لم يبدأ",I6="قيد التجهيز",I6=""),E6-'الإعدادات'!$B$4,""))</f>
        <v/>
      </c>
      <c r="O6" s="6">
        <f>IF(A6&amp;""="","",IF(NOT(OR(I6="لم يبدأ",I6="قيد التجهيز",I6="")),"",IF(NOT(ISNUMBER(E6)),"أدخل الموعد",IF(E6-'الإعدادات'!$B$4&lt;0,"فات الموعد",IF(E6-'الإعدادات'!$B$4&lt;='الإعدادات'!$B$5,"موعد قريب",IF(AND(J6&gt;0,L6=0),"جاهز للتقديم",""))))))</f>
        <v/>
      </c>
    </row>
    <row r="7">
      <c r="A7" s="5" t="inlineStr">
        <is>
          <t>A02</t>
        </is>
      </c>
      <c r="B7" s="5" t="inlineStr">
        <is>
          <t>جامعة الأفق</t>
        </is>
      </c>
      <c r="C7" s="5" t="inlineStr">
        <is>
          <t>علوم الحاسب</t>
        </is>
      </c>
      <c r="D7" s="5" t="inlineStr">
        <is>
          <t>محلي</t>
        </is>
      </c>
      <c r="E7" s="13" t="n">
        <v>46323</v>
      </c>
      <c r="F7" s="16" t="n">
        <v>1200</v>
      </c>
      <c r="G7" s="5" t="inlineStr">
        <is>
          <t>العملة المحلية</t>
        </is>
      </c>
      <c r="H7" s="5" t="inlineStr">
        <is>
          <t>مدفوعة</t>
        </is>
      </c>
      <c r="I7" s="5" t="inlineStr">
        <is>
          <t>قيد التجهيز</t>
        </is>
      </c>
      <c r="J7" s="17">
        <f>IF(A7&amp;""="","",COUNTIFS('المستندات'!$A$6:$A$1005,A7&amp;""))</f>
        <v/>
      </c>
      <c r="K7" s="17">
        <f>IF(A7&amp;""="","",COUNTIFS('المستندات'!$A$6:$A$1005,A7&amp;"",'المستندات'!$C$6:$C$1005,"جاهز"))</f>
        <v/>
      </c>
      <c r="L7" s="17">
        <f>IF(A7&amp;""="","",J7-K7)</f>
        <v/>
      </c>
      <c r="M7" s="18">
        <f>IF(A7&amp;""="","",IF(J7=0,"",K7/J7))</f>
        <v/>
      </c>
      <c r="N7" s="17">
        <f>IF(OR(A7&amp;""="",NOT(ISNUMBER(E7))),"",IF(OR(I7="لم يبدأ",I7="قيد التجهيز",I7=""),E7-'الإعدادات'!$B$4,""))</f>
        <v/>
      </c>
      <c r="O7" s="6">
        <f>IF(A7&amp;""="","",IF(NOT(OR(I7="لم يبدأ",I7="قيد التجهيز",I7="")),"",IF(NOT(ISNUMBER(E7)),"أدخل الموعد",IF(E7-'الإعدادات'!$B$4&lt;0,"فات الموعد",IF(E7-'الإعدادات'!$B$4&lt;='الإعدادات'!$B$5,"موعد قريب",IF(AND(J7&gt;0,L7=0),"جاهز للتقديم",""))))))</f>
        <v/>
      </c>
    </row>
    <row r="8">
      <c r="A8" s="5" t="inlineStr">
        <is>
          <t>A03</t>
        </is>
      </c>
      <c r="B8" s="5" t="inlineStr">
        <is>
          <t>جامعة الشمال</t>
        </is>
      </c>
      <c r="C8" s="5" t="inlineStr">
        <is>
          <t>ماجستير إدارة</t>
        </is>
      </c>
      <c r="D8" s="5" t="inlineStr">
        <is>
          <t>خارجي</t>
        </is>
      </c>
      <c r="E8" s="13" t="n">
        <v>46371</v>
      </c>
      <c r="F8" s="16" t="n">
        <v>90</v>
      </c>
      <c r="G8" s="5" t="inlineStr">
        <is>
          <t>عملة أجنبية 1</t>
        </is>
      </c>
      <c r="H8" s="5" t="inlineStr">
        <is>
          <t>غير مدفوعة</t>
        </is>
      </c>
      <c r="I8" s="5" t="inlineStr">
        <is>
          <t>لم يبدأ</t>
        </is>
      </c>
      <c r="J8" s="17">
        <f>IF(A8&amp;""="","",COUNTIFS('المستندات'!$A$6:$A$1005,A8&amp;""))</f>
        <v/>
      </c>
      <c r="K8" s="17">
        <f>IF(A8&amp;""="","",COUNTIFS('المستندات'!$A$6:$A$1005,A8&amp;"",'المستندات'!$C$6:$C$1005,"جاهز"))</f>
        <v/>
      </c>
      <c r="L8" s="17">
        <f>IF(A8&amp;""="","",J8-K8)</f>
        <v/>
      </c>
      <c r="M8" s="18">
        <f>IF(A8&amp;""="","",IF(J8=0,"",K8/J8))</f>
        <v/>
      </c>
      <c r="N8" s="17">
        <f>IF(OR(A8&amp;""="",NOT(ISNUMBER(E8))),"",IF(OR(I8="لم يبدأ",I8="قيد التجهيز",I8=""),E8-'الإعدادات'!$B$4,""))</f>
        <v/>
      </c>
      <c r="O8" s="6">
        <f>IF(A8&amp;""="","",IF(NOT(OR(I8="لم يبدأ",I8="قيد التجهيز",I8="")),"",IF(NOT(ISNUMBER(E8)),"أدخل الموعد",IF(E8-'الإعدادات'!$B$4&lt;0,"فات الموعد",IF(E8-'الإعدادات'!$B$4&lt;='الإعدادات'!$B$5,"موعد قريب",IF(AND(J8&gt;0,L8=0),"جاهز للتقديم",""))))))</f>
        <v/>
      </c>
    </row>
    <row r="9">
      <c r="A9" s="5" t="inlineStr">
        <is>
          <t>A04</t>
        </is>
      </c>
      <c r="B9" s="5" t="inlineStr">
        <is>
          <t>جامعة الشرق</t>
        </is>
      </c>
      <c r="C9" s="5" t="inlineStr">
        <is>
          <t>الهندسة المدنية</t>
        </is>
      </c>
      <c r="D9" s="5" t="inlineStr">
        <is>
          <t>خارجي</t>
        </is>
      </c>
      <c r="E9" s="13" t="n">
        <v>46402</v>
      </c>
      <c r="F9" s="16" t="n">
        <v>75</v>
      </c>
      <c r="G9" s="5" t="inlineStr">
        <is>
          <t>عملة أجنبية 2</t>
        </is>
      </c>
      <c r="H9" s="5" t="inlineStr">
        <is>
          <t>مدفوعة</t>
        </is>
      </c>
      <c r="I9" s="5" t="inlineStr">
        <is>
          <t>قيد التجهيز</t>
        </is>
      </c>
      <c r="J9" s="17">
        <f>IF(A9&amp;""="","",COUNTIFS('المستندات'!$A$6:$A$1005,A9&amp;""))</f>
        <v/>
      </c>
      <c r="K9" s="17">
        <f>IF(A9&amp;""="","",COUNTIFS('المستندات'!$A$6:$A$1005,A9&amp;"",'المستندات'!$C$6:$C$1005,"جاهز"))</f>
        <v/>
      </c>
      <c r="L9" s="17">
        <f>IF(A9&amp;""="","",J9-K9)</f>
        <v/>
      </c>
      <c r="M9" s="18">
        <f>IF(A9&amp;""="","",IF(J9=0,"",K9/J9))</f>
        <v/>
      </c>
      <c r="N9" s="17">
        <f>IF(OR(A9&amp;""="",NOT(ISNUMBER(E9))),"",IF(OR(I9="لم يبدأ",I9="قيد التجهيز",I9=""),E9-'الإعدادات'!$B$4,""))</f>
        <v/>
      </c>
      <c r="O9" s="6">
        <f>IF(A9&amp;""="","",IF(NOT(OR(I9="لم يبدأ",I9="قيد التجهيز",I9="")),"",IF(NOT(ISNUMBER(E9)),"أدخل الموعد",IF(E9-'الإعدادات'!$B$4&lt;0,"فات الموعد",IF(E9-'الإعدادات'!$B$4&lt;='الإعدادات'!$B$5,"موعد قريب",IF(AND(J9&gt;0,L9=0),"جاهز للتقديم",""))))))</f>
        <v/>
      </c>
    </row>
    <row r="10">
      <c r="A10" s="5" t="inlineStr">
        <is>
          <t>A05</t>
        </is>
      </c>
      <c r="B10" s="5" t="inlineStr">
        <is>
          <t>جامعة البحر</t>
        </is>
      </c>
      <c r="C10" s="5" t="inlineStr">
        <is>
          <t>إدارة الأعمال</t>
        </is>
      </c>
      <c r="D10" s="5" t="inlineStr">
        <is>
          <t>محلي</t>
        </is>
      </c>
      <c r="E10" s="13" t="n">
        <v>46310</v>
      </c>
      <c r="F10" s="16" t="n">
        <v>1000</v>
      </c>
      <c r="G10" s="5" t="inlineStr">
        <is>
          <t>العملة المحلية</t>
        </is>
      </c>
      <c r="H10" s="5" t="inlineStr">
        <is>
          <t>مدفوعة</t>
        </is>
      </c>
      <c r="I10" s="5" t="inlineStr">
        <is>
          <t>تم التقديم</t>
        </is>
      </c>
      <c r="J10" s="17">
        <f>IF(A10&amp;""="","",COUNTIFS('المستندات'!$A$6:$A$1005,A10&amp;""))</f>
        <v/>
      </c>
      <c r="K10" s="17">
        <f>IF(A10&amp;""="","",COUNTIFS('المستندات'!$A$6:$A$1005,A10&amp;"",'المستندات'!$C$6:$C$1005,"جاهز"))</f>
        <v/>
      </c>
      <c r="L10" s="17">
        <f>IF(A10&amp;""="","",J10-K10)</f>
        <v/>
      </c>
      <c r="M10" s="18">
        <f>IF(A10&amp;""="","",IF(J10=0,"",K10/J10))</f>
        <v/>
      </c>
      <c r="N10" s="17">
        <f>IF(OR(A10&amp;""="",NOT(ISNUMBER(E10))),"",IF(OR(I10="لم يبدأ",I10="قيد التجهيز",I10=""),E10-'الإعدادات'!$B$4,""))</f>
        <v/>
      </c>
      <c r="O10" s="6">
        <f>IF(A10&amp;""="","",IF(NOT(OR(I10="لم يبدأ",I10="قيد التجهيز",I10="")),"",IF(NOT(ISNUMBER(E10)),"أدخل الموعد",IF(E10-'الإعدادات'!$B$4&lt;0,"فات الموعد",IF(E10-'الإعدادات'!$B$4&lt;='الإعدادات'!$B$5,"موعد قريب",IF(AND(J10&gt;0,L10=0),"جاهز للتقديم",""))))))</f>
        <v/>
      </c>
    </row>
    <row r="11">
      <c r="A11" s="5" t="inlineStr">
        <is>
          <t>A06</t>
        </is>
      </c>
      <c r="B11" s="5" t="inlineStr">
        <is>
          <t>جامعة الواحة</t>
        </is>
      </c>
      <c r="C11" s="5" t="inlineStr">
        <is>
          <t>الصيدلة</t>
        </is>
      </c>
      <c r="D11" s="5" t="inlineStr">
        <is>
          <t>محلي</t>
        </is>
      </c>
      <c r="E11" s="13" t="n">
        <v>46295</v>
      </c>
      <c r="F11" s="16" t="n">
        <v>2000</v>
      </c>
      <c r="G11" s="5" t="inlineStr">
        <is>
          <t>العملة المحلية</t>
        </is>
      </c>
      <c r="H11" s="5" t="inlineStr">
        <is>
          <t>مدفوعة</t>
        </is>
      </c>
      <c r="I11" s="5" t="inlineStr">
        <is>
          <t>تم القبول</t>
        </is>
      </c>
      <c r="J11" s="17">
        <f>IF(A11&amp;""="","",COUNTIFS('المستندات'!$A$6:$A$1005,A11&amp;""))</f>
        <v/>
      </c>
      <c r="K11" s="17">
        <f>IF(A11&amp;""="","",COUNTIFS('المستندات'!$A$6:$A$1005,A11&amp;"",'المستندات'!$C$6:$C$1005,"جاهز"))</f>
        <v/>
      </c>
      <c r="L11" s="17">
        <f>IF(A11&amp;""="","",J11-K11)</f>
        <v/>
      </c>
      <c r="M11" s="18">
        <f>IF(A11&amp;""="","",IF(J11=0,"",K11/J11))</f>
        <v/>
      </c>
      <c r="N11" s="17">
        <f>IF(OR(A11&amp;""="",NOT(ISNUMBER(E11))),"",IF(OR(I11="لم يبدأ",I11="قيد التجهيز",I11=""),E11-'الإعدادات'!$B$4,""))</f>
        <v/>
      </c>
      <c r="O11" s="6">
        <f>IF(A11&amp;""="","",IF(NOT(OR(I11="لم يبدأ",I11="قيد التجهيز",I11="")),"",IF(NOT(ISNUMBER(E11)),"أدخل الموعد",IF(E11-'الإعدادات'!$B$4&lt;0,"فات الموعد",IF(E11-'الإعدادات'!$B$4&lt;='الإعدادات'!$B$5,"موعد قريب",IF(AND(J11&gt;0,L11=0),"جاهز للتقديم",""))))))</f>
        <v/>
      </c>
    </row>
    <row r="12">
      <c r="A12" s="5" t="inlineStr">
        <is>
          <t>A07</t>
        </is>
      </c>
      <c r="B12" s="5" t="inlineStr">
        <is>
          <t>جامعة الجبل</t>
        </is>
      </c>
      <c r="C12" s="5" t="inlineStr">
        <is>
          <t>الإعلام</t>
        </is>
      </c>
      <c r="D12" s="5" t="inlineStr">
        <is>
          <t>خارجي</t>
        </is>
      </c>
      <c r="E12" s="13" t="n">
        <v>46285</v>
      </c>
      <c r="F12" s="16" t="n">
        <v>60</v>
      </c>
      <c r="G12" s="5" t="inlineStr">
        <is>
          <t>عملة أجنبية 1</t>
        </is>
      </c>
      <c r="H12" s="5" t="inlineStr">
        <is>
          <t>مدفوعة</t>
        </is>
      </c>
      <c r="I12" s="5" t="inlineStr">
        <is>
          <t>مرفوض</t>
        </is>
      </c>
      <c r="J12" s="17">
        <f>IF(A12&amp;""="","",COUNTIFS('المستندات'!$A$6:$A$1005,A12&amp;""))</f>
        <v/>
      </c>
      <c r="K12" s="17">
        <f>IF(A12&amp;""="","",COUNTIFS('المستندات'!$A$6:$A$1005,A12&amp;"",'المستندات'!$C$6:$C$1005,"جاهز"))</f>
        <v/>
      </c>
      <c r="L12" s="17">
        <f>IF(A12&amp;""="","",J12-K12)</f>
        <v/>
      </c>
      <c r="M12" s="18">
        <f>IF(A12&amp;""="","",IF(J12=0,"",K12/J12))</f>
        <v/>
      </c>
      <c r="N12" s="17">
        <f>IF(OR(A12&amp;""="",NOT(ISNUMBER(E12))),"",IF(OR(I12="لم يبدأ",I12="قيد التجهيز",I12=""),E12-'الإعدادات'!$B$4,""))</f>
        <v/>
      </c>
      <c r="O12" s="6">
        <f>IF(A12&amp;""="","",IF(NOT(OR(I12="لم يبدأ",I12="قيد التجهيز",I12="")),"",IF(NOT(ISNUMBER(E12)),"أدخل الموعد",IF(E12-'الإعدادات'!$B$4&lt;0,"فات الموعد",IF(E12-'الإعدادات'!$B$4&lt;='الإعدادات'!$B$5,"موعد قريب",IF(AND(J12&gt;0,L12=0),"جاهز للتقديم",""))))))</f>
        <v/>
      </c>
    </row>
    <row r="13">
      <c r="A13" s="5" t="inlineStr">
        <is>
          <t>A08</t>
        </is>
      </c>
      <c r="B13" s="5" t="inlineStr">
        <is>
          <t>جامعة القمة</t>
        </is>
      </c>
      <c r="C13" s="5" t="inlineStr">
        <is>
          <t>الحقوق</t>
        </is>
      </c>
      <c r="D13" s="5" t="inlineStr">
        <is>
          <t>محلي</t>
        </is>
      </c>
      <c r="E13" s="13" t="n">
        <v>46341</v>
      </c>
      <c r="F13" s="16" t="n">
        <v>800</v>
      </c>
      <c r="G13" s="5" t="inlineStr">
        <is>
          <t>العملة المحلية</t>
        </is>
      </c>
      <c r="H13" s="5" t="inlineStr">
        <is>
          <t>غير مدفوعة</t>
        </is>
      </c>
      <c r="I13" s="5" t="inlineStr">
        <is>
          <t>قيد التجهيز</t>
        </is>
      </c>
      <c r="J13" s="17">
        <f>IF(A13&amp;""="","",COUNTIFS('المستندات'!$A$6:$A$1005,A13&amp;""))</f>
        <v/>
      </c>
      <c r="K13" s="17">
        <f>IF(A13&amp;""="","",COUNTIFS('المستندات'!$A$6:$A$1005,A13&amp;"",'المستندات'!$C$6:$C$1005,"جاهز"))</f>
        <v/>
      </c>
      <c r="L13" s="17">
        <f>IF(A13&amp;""="","",J13-K13)</f>
        <v/>
      </c>
      <c r="M13" s="18">
        <f>IF(A13&amp;""="","",IF(J13=0,"",K13/J13))</f>
        <v/>
      </c>
      <c r="N13" s="17">
        <f>IF(OR(A13&amp;""="",NOT(ISNUMBER(E13))),"",IF(OR(I13="لم يبدأ",I13="قيد التجهيز",I13=""),E13-'الإعدادات'!$B$4,""))</f>
        <v/>
      </c>
      <c r="O13" s="6">
        <f>IF(A13&amp;""="","",IF(NOT(OR(I13="لم يبدأ",I13="قيد التجهيز",I13="")),"",IF(NOT(ISNUMBER(E13)),"أدخل الموعد",IF(E13-'الإعدادات'!$B$4&lt;0,"فات الموعد",IF(E13-'الإعدادات'!$B$4&lt;='الإعدادات'!$B$5,"موعد قريب",IF(AND(J13&gt;0,L13=0),"جاهز للتقديم",""))))))</f>
        <v/>
      </c>
    </row>
    <row r="14">
      <c r="A14" s="5" t="inlineStr">
        <is>
          <t>A09</t>
        </is>
      </c>
      <c r="B14" s="5" t="inlineStr">
        <is>
          <t>جامعة الوادي</t>
        </is>
      </c>
      <c r="C14" s="5" t="inlineStr">
        <is>
          <t>التمريض</t>
        </is>
      </c>
      <c r="D14" s="5" t="inlineStr">
        <is>
          <t>محلي</t>
        </is>
      </c>
      <c r="E14" s="13" t="n"/>
      <c r="F14" s="16" t="n">
        <v>900</v>
      </c>
      <c r="G14" s="5" t="inlineStr">
        <is>
          <t>العملة المحلية</t>
        </is>
      </c>
      <c r="H14" s="5" t="inlineStr">
        <is>
          <t>غير مدفوعة</t>
        </is>
      </c>
      <c r="I14" s="5" t="inlineStr">
        <is>
          <t>لم يبدأ</t>
        </is>
      </c>
      <c r="J14" s="17">
        <f>IF(A14&amp;""="","",COUNTIFS('المستندات'!$A$6:$A$1005,A14&amp;""))</f>
        <v/>
      </c>
      <c r="K14" s="17">
        <f>IF(A14&amp;""="","",COUNTIFS('المستندات'!$A$6:$A$1005,A14&amp;"",'المستندات'!$C$6:$C$1005,"جاهز"))</f>
        <v/>
      </c>
      <c r="L14" s="17">
        <f>IF(A14&amp;""="","",J14-K14)</f>
        <v/>
      </c>
      <c r="M14" s="18">
        <f>IF(A14&amp;""="","",IF(J14=0,"",K14/J14))</f>
        <v/>
      </c>
      <c r="N14" s="17">
        <f>IF(OR(A14&amp;""="",NOT(ISNUMBER(E14))),"",IF(OR(I14="لم يبدأ",I14="قيد التجهيز",I14=""),E14-'الإعدادات'!$B$4,""))</f>
        <v/>
      </c>
      <c r="O14" s="6">
        <f>IF(A14&amp;""="","",IF(NOT(OR(I14="لم يبدأ",I14="قيد التجهيز",I14="")),"",IF(NOT(ISNUMBER(E14)),"أدخل الموعد",IF(E14-'الإعدادات'!$B$4&lt;0,"فات الموعد",IF(E14-'الإعدادات'!$B$4&lt;='الإعدادات'!$B$5,"موعد قريب",IF(AND(J14&gt;0,L14=0),"جاهز للتقديم",""))))))</f>
        <v/>
      </c>
    </row>
    <row r="15">
      <c r="A15" s="5" t="inlineStr">
        <is>
          <t>A10</t>
        </is>
      </c>
      <c r="B15" s="5" t="inlineStr">
        <is>
          <t>جامعة السهل</t>
        </is>
      </c>
      <c r="C15" s="5" t="inlineStr">
        <is>
          <t>الاقتصاد</t>
        </is>
      </c>
      <c r="D15" s="5" t="inlineStr">
        <is>
          <t>خارجي</t>
        </is>
      </c>
      <c r="E15" s="13" t="n">
        <v>46342</v>
      </c>
      <c r="F15" s="16" t="n">
        <v>110</v>
      </c>
      <c r="G15" s="5" t="inlineStr">
        <is>
          <t>عملة أجنبية 2</t>
        </is>
      </c>
      <c r="H15" s="5" t="inlineStr">
        <is>
          <t>مدفوعة</t>
        </is>
      </c>
      <c r="I15" s="5" t="inlineStr">
        <is>
          <t>قيد التجهيز</t>
        </is>
      </c>
      <c r="J15" s="17">
        <f>IF(A15&amp;""="","",COUNTIFS('المستندات'!$A$6:$A$1005,A15&amp;""))</f>
        <v/>
      </c>
      <c r="K15" s="17">
        <f>IF(A15&amp;""="","",COUNTIFS('المستندات'!$A$6:$A$1005,A15&amp;"",'المستندات'!$C$6:$C$1005,"جاهز"))</f>
        <v/>
      </c>
      <c r="L15" s="17">
        <f>IF(A15&amp;""="","",J15-K15)</f>
        <v/>
      </c>
      <c r="M15" s="18">
        <f>IF(A15&amp;""="","",IF(J15=0,"",K15/J15))</f>
        <v/>
      </c>
      <c r="N15" s="17">
        <f>IF(OR(A15&amp;""="",NOT(ISNUMBER(E15))),"",IF(OR(I15="لم يبدأ",I15="قيد التجهيز",I15=""),E15-'الإعدادات'!$B$4,""))</f>
        <v/>
      </c>
      <c r="O15" s="6">
        <f>IF(A15&amp;""="","",IF(NOT(OR(I15="لم يبدأ",I15="قيد التجهيز",I15="")),"",IF(NOT(ISNUMBER(E15)),"أدخل الموعد",IF(E15-'الإعدادات'!$B$4&lt;0,"فات الموعد",IF(E15-'الإعدادات'!$B$4&lt;='الإعدادات'!$B$5,"موعد قريب",IF(AND(J15&gt;0,L15=0),"جاهز للتقديم",""))))))</f>
        <v/>
      </c>
    </row>
    <row r="16">
      <c r="A16" s="5" t="n"/>
      <c r="B16" s="5" t="n"/>
      <c r="C16" s="5" t="n"/>
      <c r="D16" s="5" t="n"/>
      <c r="E16" s="13" t="n"/>
      <c r="F16" s="16" t="n"/>
      <c r="G16" s="5" t="n"/>
      <c r="H16" s="5" t="n"/>
      <c r="I16" s="5" t="n"/>
      <c r="J16" s="17">
        <f>IF(A16&amp;""="","",COUNTIFS('المستندات'!$A$6:$A$1005,A16&amp;""))</f>
        <v/>
      </c>
      <c r="K16" s="17">
        <f>IF(A16&amp;""="","",COUNTIFS('المستندات'!$A$6:$A$1005,A16&amp;"",'المستندات'!$C$6:$C$1005,"جاهز"))</f>
        <v/>
      </c>
      <c r="L16" s="17">
        <f>IF(A16&amp;""="","",J16-K16)</f>
        <v/>
      </c>
      <c r="M16" s="18">
        <f>IF(A16&amp;""="","",IF(J16=0,"",K16/J16))</f>
        <v/>
      </c>
      <c r="N16" s="17">
        <f>IF(OR(A16&amp;""="",NOT(ISNUMBER(E16))),"",IF(OR(I16="لم يبدأ",I16="قيد التجهيز",I16=""),E16-'الإعدادات'!$B$4,""))</f>
        <v/>
      </c>
      <c r="O16" s="6">
        <f>IF(A16&amp;""="","",IF(NOT(OR(I16="لم يبدأ",I16="قيد التجهيز",I16="")),"",IF(NOT(ISNUMBER(E16)),"أدخل الموعد",IF(E16-'الإعدادات'!$B$4&lt;0,"فات الموعد",IF(E16-'الإعدادات'!$B$4&lt;='الإعدادات'!$B$5,"موعد قريب",IF(AND(J16&gt;0,L16=0),"جاهز للتقديم",""))))))</f>
        <v/>
      </c>
    </row>
    <row r="17">
      <c r="A17" s="5" t="n"/>
      <c r="B17" s="5" t="n"/>
      <c r="C17" s="5" t="n"/>
      <c r="D17" s="5" t="n"/>
      <c r="E17" s="13" t="n"/>
      <c r="F17" s="16" t="n"/>
      <c r="G17" s="5" t="n"/>
      <c r="H17" s="5" t="n"/>
      <c r="I17" s="5" t="n"/>
      <c r="J17" s="17">
        <f>IF(A17&amp;""="","",COUNTIFS('المستندات'!$A$6:$A$1005,A17&amp;""))</f>
        <v/>
      </c>
      <c r="K17" s="17">
        <f>IF(A17&amp;""="","",COUNTIFS('المستندات'!$A$6:$A$1005,A17&amp;"",'المستندات'!$C$6:$C$1005,"جاهز"))</f>
        <v/>
      </c>
      <c r="L17" s="17">
        <f>IF(A17&amp;""="","",J17-K17)</f>
        <v/>
      </c>
      <c r="M17" s="18">
        <f>IF(A17&amp;""="","",IF(J17=0,"",K17/J17))</f>
        <v/>
      </c>
      <c r="N17" s="17">
        <f>IF(OR(A17&amp;""="",NOT(ISNUMBER(E17))),"",IF(OR(I17="لم يبدأ",I17="قيد التجهيز",I17=""),E17-'الإعدادات'!$B$4,""))</f>
        <v/>
      </c>
      <c r="O17" s="6">
        <f>IF(A17&amp;""="","",IF(NOT(OR(I17="لم يبدأ",I17="قيد التجهيز",I17="")),"",IF(NOT(ISNUMBER(E17)),"أدخل الموعد",IF(E17-'الإعدادات'!$B$4&lt;0,"فات الموعد",IF(E17-'الإعدادات'!$B$4&lt;='الإعدادات'!$B$5,"موعد قريب",IF(AND(J17&gt;0,L17=0),"جاهز للتقديم",""))))))</f>
        <v/>
      </c>
    </row>
    <row r="18">
      <c r="A18" s="5" t="n"/>
      <c r="B18" s="5" t="n"/>
      <c r="C18" s="5" t="n"/>
      <c r="D18" s="5" t="n"/>
      <c r="E18" s="13" t="n"/>
      <c r="F18" s="16" t="n"/>
      <c r="G18" s="5" t="n"/>
      <c r="H18" s="5" t="n"/>
      <c r="I18" s="5" t="n"/>
      <c r="J18" s="17">
        <f>IF(A18&amp;""="","",COUNTIFS('المستندات'!$A$6:$A$1005,A18&amp;""))</f>
        <v/>
      </c>
      <c r="K18" s="17">
        <f>IF(A18&amp;""="","",COUNTIFS('المستندات'!$A$6:$A$1005,A18&amp;"",'المستندات'!$C$6:$C$1005,"جاهز"))</f>
        <v/>
      </c>
      <c r="L18" s="17">
        <f>IF(A18&amp;""="","",J18-K18)</f>
        <v/>
      </c>
      <c r="M18" s="18">
        <f>IF(A18&amp;""="","",IF(J18=0,"",K18/J18))</f>
        <v/>
      </c>
      <c r="N18" s="17">
        <f>IF(OR(A18&amp;""="",NOT(ISNUMBER(E18))),"",IF(OR(I18="لم يبدأ",I18="قيد التجهيز",I18=""),E18-'الإعدادات'!$B$4,""))</f>
        <v/>
      </c>
      <c r="O18" s="6">
        <f>IF(A18&amp;""="","",IF(NOT(OR(I18="لم يبدأ",I18="قيد التجهيز",I18="")),"",IF(NOT(ISNUMBER(E18)),"أدخل الموعد",IF(E18-'الإعدادات'!$B$4&lt;0,"فات الموعد",IF(E18-'الإعدادات'!$B$4&lt;='الإعدادات'!$B$5,"موعد قريب",IF(AND(J18&gt;0,L18=0),"جاهز للتقديم",""))))))</f>
        <v/>
      </c>
    </row>
    <row r="19">
      <c r="A19" s="5" t="n"/>
      <c r="B19" s="5" t="n"/>
      <c r="C19" s="5" t="n"/>
      <c r="D19" s="5" t="n"/>
      <c r="E19" s="13" t="n"/>
      <c r="F19" s="16" t="n"/>
      <c r="G19" s="5" t="n"/>
      <c r="H19" s="5" t="n"/>
      <c r="I19" s="5" t="n"/>
      <c r="J19" s="17">
        <f>IF(A19&amp;""="","",COUNTIFS('المستندات'!$A$6:$A$1005,A19&amp;""))</f>
        <v/>
      </c>
      <c r="K19" s="17">
        <f>IF(A19&amp;""="","",COUNTIFS('المستندات'!$A$6:$A$1005,A19&amp;"",'المستندات'!$C$6:$C$1005,"جاهز"))</f>
        <v/>
      </c>
      <c r="L19" s="17">
        <f>IF(A19&amp;""="","",J19-K19)</f>
        <v/>
      </c>
      <c r="M19" s="18">
        <f>IF(A19&amp;""="","",IF(J19=0,"",K19/J19))</f>
        <v/>
      </c>
      <c r="N19" s="17">
        <f>IF(OR(A19&amp;""="",NOT(ISNUMBER(E19))),"",IF(OR(I19="لم يبدأ",I19="قيد التجهيز",I19=""),E19-'الإعدادات'!$B$4,""))</f>
        <v/>
      </c>
      <c r="O19" s="6">
        <f>IF(A19&amp;""="","",IF(NOT(OR(I19="لم يبدأ",I19="قيد التجهيز",I19="")),"",IF(NOT(ISNUMBER(E19)),"أدخل الموعد",IF(E19-'الإعدادات'!$B$4&lt;0,"فات الموعد",IF(E19-'الإعدادات'!$B$4&lt;='الإعدادات'!$B$5,"موعد قريب",IF(AND(J19&gt;0,L19=0),"جاهز للتقديم",""))))))</f>
        <v/>
      </c>
    </row>
    <row r="20">
      <c r="A20" s="5" t="n"/>
      <c r="B20" s="5" t="n"/>
      <c r="C20" s="5" t="n"/>
      <c r="D20" s="5" t="n"/>
      <c r="E20" s="13" t="n"/>
      <c r="F20" s="16" t="n"/>
      <c r="G20" s="5" t="n"/>
      <c r="H20" s="5" t="n"/>
      <c r="I20" s="5" t="n"/>
      <c r="J20" s="17">
        <f>IF(A20&amp;""="","",COUNTIFS('المستندات'!$A$6:$A$1005,A20&amp;""))</f>
        <v/>
      </c>
      <c r="K20" s="17">
        <f>IF(A20&amp;""="","",COUNTIFS('المستندات'!$A$6:$A$1005,A20&amp;"",'المستندات'!$C$6:$C$1005,"جاهز"))</f>
        <v/>
      </c>
      <c r="L20" s="17">
        <f>IF(A20&amp;""="","",J20-K20)</f>
        <v/>
      </c>
      <c r="M20" s="18">
        <f>IF(A20&amp;""="","",IF(J20=0,"",K20/J20))</f>
        <v/>
      </c>
      <c r="N20" s="17">
        <f>IF(OR(A20&amp;""="",NOT(ISNUMBER(E20))),"",IF(OR(I20="لم يبدأ",I20="قيد التجهيز",I20=""),E20-'الإعدادات'!$B$4,""))</f>
        <v/>
      </c>
      <c r="O20" s="6">
        <f>IF(A20&amp;""="","",IF(NOT(OR(I20="لم يبدأ",I20="قيد التجهيز",I20="")),"",IF(NOT(ISNUMBER(E20)),"أدخل الموعد",IF(E20-'الإعدادات'!$B$4&lt;0,"فات الموعد",IF(E20-'الإعدادات'!$B$4&lt;='الإعدادات'!$B$5,"موعد قريب",IF(AND(J20&gt;0,L20=0),"جاهز للتقديم",""))))))</f>
        <v/>
      </c>
    </row>
    <row r="21">
      <c r="A21" s="5" t="n"/>
      <c r="B21" s="5" t="n"/>
      <c r="C21" s="5" t="n"/>
      <c r="D21" s="5" t="n"/>
      <c r="E21" s="13" t="n"/>
      <c r="F21" s="16" t="n"/>
      <c r="G21" s="5" t="n"/>
      <c r="H21" s="5" t="n"/>
      <c r="I21" s="5" t="n"/>
      <c r="J21" s="17">
        <f>IF(A21&amp;""="","",COUNTIFS('المستندات'!$A$6:$A$1005,A21&amp;""))</f>
        <v/>
      </c>
      <c r="K21" s="17">
        <f>IF(A21&amp;""="","",COUNTIFS('المستندات'!$A$6:$A$1005,A21&amp;"",'المستندات'!$C$6:$C$1005,"جاهز"))</f>
        <v/>
      </c>
      <c r="L21" s="17">
        <f>IF(A21&amp;""="","",J21-K21)</f>
        <v/>
      </c>
      <c r="M21" s="18">
        <f>IF(A21&amp;""="","",IF(J21=0,"",K21/J21))</f>
        <v/>
      </c>
      <c r="N21" s="17">
        <f>IF(OR(A21&amp;""="",NOT(ISNUMBER(E21))),"",IF(OR(I21="لم يبدأ",I21="قيد التجهيز",I21=""),E21-'الإعدادات'!$B$4,""))</f>
        <v/>
      </c>
      <c r="O21" s="6">
        <f>IF(A21&amp;""="","",IF(NOT(OR(I21="لم يبدأ",I21="قيد التجهيز",I21="")),"",IF(NOT(ISNUMBER(E21)),"أدخل الموعد",IF(E21-'الإعدادات'!$B$4&lt;0,"فات الموعد",IF(E21-'الإعدادات'!$B$4&lt;='الإعدادات'!$B$5,"موعد قريب",IF(AND(J21&gt;0,L21=0),"جاهز للتقديم",""))))))</f>
        <v/>
      </c>
    </row>
    <row r="22">
      <c r="A22" s="5" t="n"/>
      <c r="B22" s="5" t="n"/>
      <c r="C22" s="5" t="n"/>
      <c r="D22" s="5" t="n"/>
      <c r="E22" s="13" t="n"/>
      <c r="F22" s="16" t="n"/>
      <c r="G22" s="5" t="n"/>
      <c r="H22" s="5" t="n"/>
      <c r="I22" s="5" t="n"/>
      <c r="J22" s="17">
        <f>IF(A22&amp;""="","",COUNTIFS('المستندات'!$A$6:$A$1005,A22&amp;""))</f>
        <v/>
      </c>
      <c r="K22" s="17">
        <f>IF(A22&amp;""="","",COUNTIFS('المستندات'!$A$6:$A$1005,A22&amp;"",'المستندات'!$C$6:$C$1005,"جاهز"))</f>
        <v/>
      </c>
      <c r="L22" s="17">
        <f>IF(A22&amp;""="","",J22-K22)</f>
        <v/>
      </c>
      <c r="M22" s="18">
        <f>IF(A22&amp;""="","",IF(J22=0,"",K22/J22))</f>
        <v/>
      </c>
      <c r="N22" s="17">
        <f>IF(OR(A22&amp;""="",NOT(ISNUMBER(E22))),"",IF(OR(I22="لم يبدأ",I22="قيد التجهيز",I22=""),E22-'الإعدادات'!$B$4,""))</f>
        <v/>
      </c>
      <c r="O22" s="6">
        <f>IF(A22&amp;""="","",IF(NOT(OR(I22="لم يبدأ",I22="قيد التجهيز",I22="")),"",IF(NOT(ISNUMBER(E22)),"أدخل الموعد",IF(E22-'الإعدادات'!$B$4&lt;0,"فات الموعد",IF(E22-'الإعدادات'!$B$4&lt;='الإعدادات'!$B$5,"موعد قريب",IF(AND(J22&gt;0,L22=0),"جاهز للتقديم",""))))))</f>
        <v/>
      </c>
    </row>
    <row r="23">
      <c r="A23" s="5" t="n"/>
      <c r="B23" s="5" t="n"/>
      <c r="C23" s="5" t="n"/>
      <c r="D23" s="5" t="n"/>
      <c r="E23" s="13" t="n"/>
      <c r="F23" s="16" t="n"/>
      <c r="G23" s="5" t="n"/>
      <c r="H23" s="5" t="n"/>
      <c r="I23" s="5" t="n"/>
      <c r="J23" s="17">
        <f>IF(A23&amp;""="","",COUNTIFS('المستندات'!$A$6:$A$1005,A23&amp;""))</f>
        <v/>
      </c>
      <c r="K23" s="17">
        <f>IF(A23&amp;""="","",COUNTIFS('المستندات'!$A$6:$A$1005,A23&amp;"",'المستندات'!$C$6:$C$1005,"جاهز"))</f>
        <v/>
      </c>
      <c r="L23" s="17">
        <f>IF(A23&amp;""="","",J23-K23)</f>
        <v/>
      </c>
      <c r="M23" s="18">
        <f>IF(A23&amp;""="","",IF(J23=0,"",K23/J23))</f>
        <v/>
      </c>
      <c r="N23" s="17">
        <f>IF(OR(A23&amp;""="",NOT(ISNUMBER(E23))),"",IF(OR(I23="لم يبدأ",I23="قيد التجهيز",I23=""),E23-'الإعدادات'!$B$4,""))</f>
        <v/>
      </c>
      <c r="O23" s="6">
        <f>IF(A23&amp;""="","",IF(NOT(OR(I23="لم يبدأ",I23="قيد التجهيز",I23="")),"",IF(NOT(ISNUMBER(E23)),"أدخل الموعد",IF(E23-'الإعدادات'!$B$4&lt;0,"فات الموعد",IF(E23-'الإعدادات'!$B$4&lt;='الإعدادات'!$B$5,"موعد قريب",IF(AND(J23&gt;0,L23=0),"جاهز للتقديم",""))))))</f>
        <v/>
      </c>
    </row>
    <row r="24">
      <c r="A24" s="5" t="n"/>
      <c r="B24" s="5" t="n"/>
      <c r="C24" s="5" t="n"/>
      <c r="D24" s="5" t="n"/>
      <c r="E24" s="13" t="n"/>
      <c r="F24" s="16" t="n"/>
      <c r="G24" s="5" t="n"/>
      <c r="H24" s="5" t="n"/>
      <c r="I24" s="5" t="n"/>
      <c r="J24" s="17">
        <f>IF(A24&amp;""="","",COUNTIFS('المستندات'!$A$6:$A$1005,A24&amp;""))</f>
        <v/>
      </c>
      <c r="K24" s="17">
        <f>IF(A24&amp;""="","",COUNTIFS('المستندات'!$A$6:$A$1005,A24&amp;"",'المستندات'!$C$6:$C$1005,"جاهز"))</f>
        <v/>
      </c>
      <c r="L24" s="17">
        <f>IF(A24&amp;""="","",J24-K24)</f>
        <v/>
      </c>
      <c r="M24" s="18">
        <f>IF(A24&amp;""="","",IF(J24=0,"",K24/J24))</f>
        <v/>
      </c>
      <c r="N24" s="17">
        <f>IF(OR(A24&amp;""="",NOT(ISNUMBER(E24))),"",IF(OR(I24="لم يبدأ",I24="قيد التجهيز",I24=""),E24-'الإعدادات'!$B$4,""))</f>
        <v/>
      </c>
      <c r="O24" s="6">
        <f>IF(A24&amp;""="","",IF(NOT(OR(I24="لم يبدأ",I24="قيد التجهيز",I24="")),"",IF(NOT(ISNUMBER(E24)),"أدخل الموعد",IF(E24-'الإعدادات'!$B$4&lt;0,"فات الموعد",IF(E24-'الإعدادات'!$B$4&lt;='الإعدادات'!$B$5,"موعد قريب",IF(AND(J24&gt;0,L24=0),"جاهز للتقديم",""))))))</f>
        <v/>
      </c>
    </row>
    <row r="25">
      <c r="A25" s="5" t="n"/>
      <c r="B25" s="5" t="n"/>
      <c r="C25" s="5" t="n"/>
      <c r="D25" s="5" t="n"/>
      <c r="E25" s="13" t="n"/>
      <c r="F25" s="16" t="n"/>
      <c r="G25" s="5" t="n"/>
      <c r="H25" s="5" t="n"/>
      <c r="I25" s="5" t="n"/>
      <c r="J25" s="17">
        <f>IF(A25&amp;""="","",COUNTIFS('المستندات'!$A$6:$A$1005,A25&amp;""))</f>
        <v/>
      </c>
      <c r="K25" s="17">
        <f>IF(A25&amp;""="","",COUNTIFS('المستندات'!$A$6:$A$1005,A25&amp;"",'المستندات'!$C$6:$C$1005,"جاهز"))</f>
        <v/>
      </c>
      <c r="L25" s="17">
        <f>IF(A25&amp;""="","",J25-K25)</f>
        <v/>
      </c>
      <c r="M25" s="18">
        <f>IF(A25&amp;""="","",IF(J25=0,"",K25/J25))</f>
        <v/>
      </c>
      <c r="N25" s="17">
        <f>IF(OR(A25&amp;""="",NOT(ISNUMBER(E25))),"",IF(OR(I25="لم يبدأ",I25="قيد التجهيز",I25=""),E25-'الإعدادات'!$B$4,""))</f>
        <v/>
      </c>
      <c r="O25" s="6">
        <f>IF(A25&amp;""="","",IF(NOT(OR(I25="لم يبدأ",I25="قيد التجهيز",I25="")),"",IF(NOT(ISNUMBER(E25)),"أدخل الموعد",IF(E25-'الإعدادات'!$B$4&lt;0,"فات الموعد",IF(E25-'الإعدادات'!$B$4&lt;='الإعدادات'!$B$5,"موعد قريب",IF(AND(J25&gt;0,L25=0),"جاهز للتقديم",""))))))</f>
        <v/>
      </c>
    </row>
    <row r="26">
      <c r="A26" s="5" t="n"/>
      <c r="B26" s="5" t="n"/>
      <c r="C26" s="5" t="n"/>
      <c r="D26" s="5" t="n"/>
      <c r="E26" s="13" t="n"/>
      <c r="F26" s="16" t="n"/>
      <c r="G26" s="5" t="n"/>
      <c r="H26" s="5" t="n"/>
      <c r="I26" s="5" t="n"/>
      <c r="J26" s="17">
        <f>IF(A26&amp;""="","",COUNTIFS('المستندات'!$A$6:$A$1005,A26&amp;""))</f>
        <v/>
      </c>
      <c r="K26" s="17">
        <f>IF(A26&amp;""="","",COUNTIFS('المستندات'!$A$6:$A$1005,A26&amp;"",'المستندات'!$C$6:$C$1005,"جاهز"))</f>
        <v/>
      </c>
      <c r="L26" s="17">
        <f>IF(A26&amp;""="","",J26-K26)</f>
        <v/>
      </c>
      <c r="M26" s="18">
        <f>IF(A26&amp;""="","",IF(J26=0,"",K26/J26))</f>
        <v/>
      </c>
      <c r="N26" s="17">
        <f>IF(OR(A26&amp;""="",NOT(ISNUMBER(E26))),"",IF(OR(I26="لم يبدأ",I26="قيد التجهيز",I26=""),E26-'الإعدادات'!$B$4,""))</f>
        <v/>
      </c>
      <c r="O26" s="6">
        <f>IF(A26&amp;""="","",IF(NOT(OR(I26="لم يبدأ",I26="قيد التجهيز",I26="")),"",IF(NOT(ISNUMBER(E26)),"أدخل الموعد",IF(E26-'الإعدادات'!$B$4&lt;0,"فات الموعد",IF(E26-'الإعدادات'!$B$4&lt;='الإعدادات'!$B$5,"موعد قريب",IF(AND(J26&gt;0,L26=0),"جاهز للتقديم",""))))))</f>
        <v/>
      </c>
    </row>
    <row r="27">
      <c r="A27" s="5" t="n"/>
      <c r="B27" s="5" t="n"/>
      <c r="C27" s="5" t="n"/>
      <c r="D27" s="5" t="n"/>
      <c r="E27" s="13" t="n"/>
      <c r="F27" s="16" t="n"/>
      <c r="G27" s="5" t="n"/>
      <c r="H27" s="5" t="n"/>
      <c r="I27" s="5" t="n"/>
      <c r="J27" s="17">
        <f>IF(A27&amp;""="","",COUNTIFS('المستندات'!$A$6:$A$1005,A27&amp;""))</f>
        <v/>
      </c>
      <c r="K27" s="17">
        <f>IF(A27&amp;""="","",COUNTIFS('المستندات'!$A$6:$A$1005,A27&amp;"",'المستندات'!$C$6:$C$1005,"جاهز"))</f>
        <v/>
      </c>
      <c r="L27" s="17">
        <f>IF(A27&amp;""="","",J27-K27)</f>
        <v/>
      </c>
      <c r="M27" s="18">
        <f>IF(A27&amp;""="","",IF(J27=0,"",K27/J27))</f>
        <v/>
      </c>
      <c r="N27" s="17">
        <f>IF(OR(A27&amp;""="",NOT(ISNUMBER(E27))),"",IF(OR(I27="لم يبدأ",I27="قيد التجهيز",I27=""),E27-'الإعدادات'!$B$4,""))</f>
        <v/>
      </c>
      <c r="O27" s="6">
        <f>IF(A27&amp;""="","",IF(NOT(OR(I27="لم يبدأ",I27="قيد التجهيز",I27="")),"",IF(NOT(ISNUMBER(E27)),"أدخل الموعد",IF(E27-'الإعدادات'!$B$4&lt;0,"فات الموعد",IF(E27-'الإعدادات'!$B$4&lt;='الإعدادات'!$B$5,"موعد قريب",IF(AND(J27&gt;0,L27=0),"جاهز للتقديم",""))))))</f>
        <v/>
      </c>
    </row>
    <row r="28">
      <c r="A28" s="5" t="n"/>
      <c r="B28" s="5" t="n"/>
      <c r="C28" s="5" t="n"/>
      <c r="D28" s="5" t="n"/>
      <c r="E28" s="13" t="n"/>
      <c r="F28" s="16" t="n"/>
      <c r="G28" s="5" t="n"/>
      <c r="H28" s="5" t="n"/>
      <c r="I28" s="5" t="n"/>
      <c r="J28" s="17">
        <f>IF(A28&amp;""="","",COUNTIFS('المستندات'!$A$6:$A$1005,A28&amp;""))</f>
        <v/>
      </c>
      <c r="K28" s="17">
        <f>IF(A28&amp;""="","",COUNTIFS('المستندات'!$A$6:$A$1005,A28&amp;"",'المستندات'!$C$6:$C$1005,"جاهز"))</f>
        <v/>
      </c>
      <c r="L28" s="17">
        <f>IF(A28&amp;""="","",J28-K28)</f>
        <v/>
      </c>
      <c r="M28" s="18">
        <f>IF(A28&amp;""="","",IF(J28=0,"",K28/J28))</f>
        <v/>
      </c>
      <c r="N28" s="17">
        <f>IF(OR(A28&amp;""="",NOT(ISNUMBER(E28))),"",IF(OR(I28="لم يبدأ",I28="قيد التجهيز",I28=""),E28-'الإعدادات'!$B$4,""))</f>
        <v/>
      </c>
      <c r="O28" s="6">
        <f>IF(A28&amp;""="","",IF(NOT(OR(I28="لم يبدأ",I28="قيد التجهيز",I28="")),"",IF(NOT(ISNUMBER(E28)),"أدخل الموعد",IF(E28-'الإعدادات'!$B$4&lt;0,"فات الموعد",IF(E28-'الإعدادات'!$B$4&lt;='الإعدادات'!$B$5,"موعد قريب",IF(AND(J28&gt;0,L28=0),"جاهز للتقديم",""))))))</f>
        <v/>
      </c>
    </row>
    <row r="29">
      <c r="A29" s="5" t="n"/>
      <c r="B29" s="5" t="n"/>
      <c r="C29" s="5" t="n"/>
      <c r="D29" s="5" t="n"/>
      <c r="E29" s="13" t="n"/>
      <c r="F29" s="16" t="n"/>
      <c r="G29" s="5" t="n"/>
      <c r="H29" s="5" t="n"/>
      <c r="I29" s="5" t="n"/>
      <c r="J29" s="17">
        <f>IF(A29&amp;""="","",COUNTIFS('المستندات'!$A$6:$A$1005,A29&amp;""))</f>
        <v/>
      </c>
      <c r="K29" s="17">
        <f>IF(A29&amp;""="","",COUNTIFS('المستندات'!$A$6:$A$1005,A29&amp;"",'المستندات'!$C$6:$C$1005,"جاهز"))</f>
        <v/>
      </c>
      <c r="L29" s="17">
        <f>IF(A29&amp;""="","",J29-K29)</f>
        <v/>
      </c>
      <c r="M29" s="18">
        <f>IF(A29&amp;""="","",IF(J29=0,"",K29/J29))</f>
        <v/>
      </c>
      <c r="N29" s="17">
        <f>IF(OR(A29&amp;""="",NOT(ISNUMBER(E29))),"",IF(OR(I29="لم يبدأ",I29="قيد التجهيز",I29=""),E29-'الإعدادات'!$B$4,""))</f>
        <v/>
      </c>
      <c r="O29" s="6">
        <f>IF(A29&amp;""="","",IF(NOT(OR(I29="لم يبدأ",I29="قيد التجهيز",I29="")),"",IF(NOT(ISNUMBER(E29)),"أدخل الموعد",IF(E29-'الإعدادات'!$B$4&lt;0,"فات الموعد",IF(E29-'الإعدادات'!$B$4&lt;='الإعدادات'!$B$5,"موعد قريب",IF(AND(J29&gt;0,L29=0),"جاهز للتقديم",""))))))</f>
        <v/>
      </c>
    </row>
    <row r="30">
      <c r="A30" s="5" t="n"/>
      <c r="B30" s="5" t="n"/>
      <c r="C30" s="5" t="n"/>
      <c r="D30" s="5" t="n"/>
      <c r="E30" s="13" t="n"/>
      <c r="F30" s="16" t="n"/>
      <c r="G30" s="5" t="n"/>
      <c r="H30" s="5" t="n"/>
      <c r="I30" s="5" t="n"/>
      <c r="J30" s="17">
        <f>IF(A30&amp;""="","",COUNTIFS('المستندات'!$A$6:$A$1005,A30&amp;""))</f>
        <v/>
      </c>
      <c r="K30" s="17">
        <f>IF(A30&amp;""="","",COUNTIFS('المستندات'!$A$6:$A$1005,A30&amp;"",'المستندات'!$C$6:$C$1005,"جاهز"))</f>
        <v/>
      </c>
      <c r="L30" s="17">
        <f>IF(A30&amp;""="","",J30-K30)</f>
        <v/>
      </c>
      <c r="M30" s="18">
        <f>IF(A30&amp;""="","",IF(J30=0,"",K30/J30))</f>
        <v/>
      </c>
      <c r="N30" s="17">
        <f>IF(OR(A30&amp;""="",NOT(ISNUMBER(E30))),"",IF(OR(I30="لم يبدأ",I30="قيد التجهيز",I30=""),E30-'الإعدادات'!$B$4,""))</f>
        <v/>
      </c>
      <c r="O30" s="6">
        <f>IF(A30&amp;""="","",IF(NOT(OR(I30="لم يبدأ",I30="قيد التجهيز",I30="")),"",IF(NOT(ISNUMBER(E30)),"أدخل الموعد",IF(E30-'الإعدادات'!$B$4&lt;0,"فات الموعد",IF(E30-'الإعدادات'!$B$4&lt;='الإعدادات'!$B$5,"موعد قريب",IF(AND(J30&gt;0,L30=0),"جاهز للتقديم",""))))))</f>
        <v/>
      </c>
    </row>
    <row r="31">
      <c r="A31" s="5" t="n"/>
      <c r="B31" s="5" t="n"/>
      <c r="C31" s="5" t="n"/>
      <c r="D31" s="5" t="n"/>
      <c r="E31" s="13" t="n"/>
      <c r="F31" s="16" t="n"/>
      <c r="G31" s="5" t="n"/>
      <c r="H31" s="5" t="n"/>
      <c r="I31" s="5" t="n"/>
      <c r="J31" s="17">
        <f>IF(A31&amp;""="","",COUNTIFS('المستندات'!$A$6:$A$1005,A31&amp;""))</f>
        <v/>
      </c>
      <c r="K31" s="17">
        <f>IF(A31&amp;""="","",COUNTIFS('المستندات'!$A$6:$A$1005,A31&amp;"",'المستندات'!$C$6:$C$1005,"جاهز"))</f>
        <v/>
      </c>
      <c r="L31" s="17">
        <f>IF(A31&amp;""="","",J31-K31)</f>
        <v/>
      </c>
      <c r="M31" s="18">
        <f>IF(A31&amp;""="","",IF(J31=0,"",K31/J31))</f>
        <v/>
      </c>
      <c r="N31" s="17">
        <f>IF(OR(A31&amp;""="",NOT(ISNUMBER(E31))),"",IF(OR(I31="لم يبدأ",I31="قيد التجهيز",I31=""),E31-'الإعدادات'!$B$4,""))</f>
        <v/>
      </c>
      <c r="O31" s="6">
        <f>IF(A31&amp;""="","",IF(NOT(OR(I31="لم يبدأ",I31="قيد التجهيز",I31="")),"",IF(NOT(ISNUMBER(E31)),"أدخل الموعد",IF(E31-'الإعدادات'!$B$4&lt;0,"فات الموعد",IF(E31-'الإعدادات'!$B$4&lt;='الإعدادات'!$B$5,"موعد قريب",IF(AND(J31&gt;0,L31=0),"جاهز للتقديم",""))))))</f>
        <v/>
      </c>
    </row>
    <row r="32">
      <c r="A32" s="5" t="n"/>
      <c r="B32" s="5" t="n"/>
      <c r="C32" s="5" t="n"/>
      <c r="D32" s="5" t="n"/>
      <c r="E32" s="13" t="n"/>
      <c r="F32" s="16" t="n"/>
      <c r="G32" s="5" t="n"/>
      <c r="H32" s="5" t="n"/>
      <c r="I32" s="5" t="n"/>
      <c r="J32" s="17">
        <f>IF(A32&amp;""="","",COUNTIFS('المستندات'!$A$6:$A$1005,A32&amp;""))</f>
        <v/>
      </c>
      <c r="K32" s="17">
        <f>IF(A32&amp;""="","",COUNTIFS('المستندات'!$A$6:$A$1005,A32&amp;"",'المستندات'!$C$6:$C$1005,"جاهز"))</f>
        <v/>
      </c>
      <c r="L32" s="17">
        <f>IF(A32&amp;""="","",J32-K32)</f>
        <v/>
      </c>
      <c r="M32" s="18">
        <f>IF(A32&amp;""="","",IF(J32=0,"",K32/J32))</f>
        <v/>
      </c>
      <c r="N32" s="17">
        <f>IF(OR(A32&amp;""="",NOT(ISNUMBER(E32))),"",IF(OR(I32="لم يبدأ",I32="قيد التجهيز",I32=""),E32-'الإعدادات'!$B$4,""))</f>
        <v/>
      </c>
      <c r="O32" s="6">
        <f>IF(A32&amp;""="","",IF(NOT(OR(I32="لم يبدأ",I32="قيد التجهيز",I32="")),"",IF(NOT(ISNUMBER(E32)),"أدخل الموعد",IF(E32-'الإعدادات'!$B$4&lt;0,"فات الموعد",IF(E32-'الإعدادات'!$B$4&lt;='الإعدادات'!$B$5,"موعد قريب",IF(AND(J32&gt;0,L32=0),"جاهز للتقديم",""))))))</f>
        <v/>
      </c>
    </row>
    <row r="33">
      <c r="A33" s="5" t="n"/>
      <c r="B33" s="5" t="n"/>
      <c r="C33" s="5" t="n"/>
      <c r="D33" s="5" t="n"/>
      <c r="E33" s="13" t="n"/>
      <c r="F33" s="16" t="n"/>
      <c r="G33" s="5" t="n"/>
      <c r="H33" s="5" t="n"/>
      <c r="I33" s="5" t="n"/>
      <c r="J33" s="17">
        <f>IF(A33&amp;""="","",COUNTIFS('المستندات'!$A$6:$A$1005,A33&amp;""))</f>
        <v/>
      </c>
      <c r="K33" s="17">
        <f>IF(A33&amp;""="","",COUNTIFS('المستندات'!$A$6:$A$1005,A33&amp;"",'المستندات'!$C$6:$C$1005,"جاهز"))</f>
        <v/>
      </c>
      <c r="L33" s="17">
        <f>IF(A33&amp;""="","",J33-K33)</f>
        <v/>
      </c>
      <c r="M33" s="18">
        <f>IF(A33&amp;""="","",IF(J33=0,"",K33/J33))</f>
        <v/>
      </c>
      <c r="N33" s="17">
        <f>IF(OR(A33&amp;""="",NOT(ISNUMBER(E33))),"",IF(OR(I33="لم يبدأ",I33="قيد التجهيز",I33=""),E33-'الإعدادات'!$B$4,""))</f>
        <v/>
      </c>
      <c r="O33" s="6">
        <f>IF(A33&amp;""="","",IF(NOT(OR(I33="لم يبدأ",I33="قيد التجهيز",I33="")),"",IF(NOT(ISNUMBER(E33)),"أدخل الموعد",IF(E33-'الإعدادات'!$B$4&lt;0,"فات الموعد",IF(E33-'الإعدادات'!$B$4&lt;='الإعدادات'!$B$5,"موعد قريب",IF(AND(J33&gt;0,L33=0),"جاهز للتقديم",""))))))</f>
        <v/>
      </c>
    </row>
    <row r="34">
      <c r="A34" s="5" t="n"/>
      <c r="B34" s="5" t="n"/>
      <c r="C34" s="5" t="n"/>
      <c r="D34" s="5" t="n"/>
      <c r="E34" s="13" t="n"/>
      <c r="F34" s="16" t="n"/>
      <c r="G34" s="5" t="n"/>
      <c r="H34" s="5" t="n"/>
      <c r="I34" s="5" t="n"/>
      <c r="J34" s="17">
        <f>IF(A34&amp;""="","",COUNTIFS('المستندات'!$A$6:$A$1005,A34&amp;""))</f>
        <v/>
      </c>
      <c r="K34" s="17">
        <f>IF(A34&amp;""="","",COUNTIFS('المستندات'!$A$6:$A$1005,A34&amp;"",'المستندات'!$C$6:$C$1005,"جاهز"))</f>
        <v/>
      </c>
      <c r="L34" s="17">
        <f>IF(A34&amp;""="","",J34-K34)</f>
        <v/>
      </c>
      <c r="M34" s="18">
        <f>IF(A34&amp;""="","",IF(J34=0,"",K34/J34))</f>
        <v/>
      </c>
      <c r="N34" s="17">
        <f>IF(OR(A34&amp;""="",NOT(ISNUMBER(E34))),"",IF(OR(I34="لم يبدأ",I34="قيد التجهيز",I34=""),E34-'الإعدادات'!$B$4,""))</f>
        <v/>
      </c>
      <c r="O34" s="6">
        <f>IF(A34&amp;""="","",IF(NOT(OR(I34="لم يبدأ",I34="قيد التجهيز",I34="")),"",IF(NOT(ISNUMBER(E34)),"أدخل الموعد",IF(E34-'الإعدادات'!$B$4&lt;0,"فات الموعد",IF(E34-'الإعدادات'!$B$4&lt;='الإعدادات'!$B$5,"موعد قريب",IF(AND(J34&gt;0,L34=0),"جاهز للتقديم",""))))))</f>
        <v/>
      </c>
    </row>
    <row r="35">
      <c r="A35" s="5" t="n"/>
      <c r="B35" s="5" t="n"/>
      <c r="C35" s="5" t="n"/>
      <c r="D35" s="5" t="n"/>
      <c r="E35" s="13" t="n"/>
      <c r="F35" s="16" t="n"/>
      <c r="G35" s="5" t="n"/>
      <c r="H35" s="5" t="n"/>
      <c r="I35" s="5" t="n"/>
      <c r="J35" s="17">
        <f>IF(A35&amp;""="","",COUNTIFS('المستندات'!$A$6:$A$1005,A35&amp;""))</f>
        <v/>
      </c>
      <c r="K35" s="17">
        <f>IF(A35&amp;""="","",COUNTIFS('المستندات'!$A$6:$A$1005,A35&amp;"",'المستندات'!$C$6:$C$1005,"جاهز"))</f>
        <v/>
      </c>
      <c r="L35" s="17">
        <f>IF(A35&amp;""="","",J35-K35)</f>
        <v/>
      </c>
      <c r="M35" s="18">
        <f>IF(A35&amp;""="","",IF(J35=0,"",K35/J35))</f>
        <v/>
      </c>
      <c r="N35" s="17">
        <f>IF(OR(A35&amp;""="",NOT(ISNUMBER(E35))),"",IF(OR(I35="لم يبدأ",I35="قيد التجهيز",I35=""),E35-'الإعدادات'!$B$4,""))</f>
        <v/>
      </c>
      <c r="O35" s="6">
        <f>IF(A35&amp;""="","",IF(NOT(OR(I35="لم يبدأ",I35="قيد التجهيز",I35="")),"",IF(NOT(ISNUMBER(E35)),"أدخل الموعد",IF(E35-'الإعدادات'!$B$4&lt;0,"فات الموعد",IF(E35-'الإعدادات'!$B$4&lt;='الإعدادات'!$B$5,"موعد قريب",IF(AND(J35&gt;0,L35=0),"جاهز للتقديم",""))))))</f>
        <v/>
      </c>
    </row>
    <row r="36">
      <c r="A36" s="5" t="n"/>
      <c r="B36" s="5" t="n"/>
      <c r="C36" s="5" t="n"/>
      <c r="D36" s="5" t="n"/>
      <c r="E36" s="13" t="n"/>
      <c r="F36" s="16" t="n"/>
      <c r="G36" s="5" t="n"/>
      <c r="H36" s="5" t="n"/>
      <c r="I36" s="5" t="n"/>
      <c r="J36" s="17">
        <f>IF(A36&amp;""="","",COUNTIFS('المستندات'!$A$6:$A$1005,A36&amp;""))</f>
        <v/>
      </c>
      <c r="K36" s="17">
        <f>IF(A36&amp;""="","",COUNTIFS('المستندات'!$A$6:$A$1005,A36&amp;"",'المستندات'!$C$6:$C$1005,"جاهز"))</f>
        <v/>
      </c>
      <c r="L36" s="17">
        <f>IF(A36&amp;""="","",J36-K36)</f>
        <v/>
      </c>
      <c r="M36" s="18">
        <f>IF(A36&amp;""="","",IF(J36=0,"",K36/J36))</f>
        <v/>
      </c>
      <c r="N36" s="17">
        <f>IF(OR(A36&amp;""="",NOT(ISNUMBER(E36))),"",IF(OR(I36="لم يبدأ",I36="قيد التجهيز",I36=""),E36-'الإعدادات'!$B$4,""))</f>
        <v/>
      </c>
      <c r="O36" s="6">
        <f>IF(A36&amp;""="","",IF(NOT(OR(I36="لم يبدأ",I36="قيد التجهيز",I36="")),"",IF(NOT(ISNUMBER(E36)),"أدخل الموعد",IF(E36-'الإعدادات'!$B$4&lt;0,"فات الموعد",IF(E36-'الإعدادات'!$B$4&lt;='الإعدادات'!$B$5,"موعد قريب",IF(AND(J36&gt;0,L36=0),"جاهز للتقديم",""))))))</f>
        <v/>
      </c>
    </row>
    <row r="37">
      <c r="A37" s="5" t="n"/>
      <c r="B37" s="5" t="n"/>
      <c r="C37" s="5" t="n"/>
      <c r="D37" s="5" t="n"/>
      <c r="E37" s="13" t="n"/>
      <c r="F37" s="16" t="n"/>
      <c r="G37" s="5" t="n"/>
      <c r="H37" s="5" t="n"/>
      <c r="I37" s="5" t="n"/>
      <c r="J37" s="17">
        <f>IF(A37&amp;""="","",COUNTIFS('المستندات'!$A$6:$A$1005,A37&amp;""))</f>
        <v/>
      </c>
      <c r="K37" s="17">
        <f>IF(A37&amp;""="","",COUNTIFS('المستندات'!$A$6:$A$1005,A37&amp;"",'المستندات'!$C$6:$C$1005,"جاهز"))</f>
        <v/>
      </c>
      <c r="L37" s="17">
        <f>IF(A37&amp;""="","",J37-K37)</f>
        <v/>
      </c>
      <c r="M37" s="18">
        <f>IF(A37&amp;""="","",IF(J37=0,"",K37/J37))</f>
        <v/>
      </c>
      <c r="N37" s="17">
        <f>IF(OR(A37&amp;""="",NOT(ISNUMBER(E37))),"",IF(OR(I37="لم يبدأ",I37="قيد التجهيز",I37=""),E37-'الإعدادات'!$B$4,""))</f>
        <v/>
      </c>
      <c r="O37" s="6">
        <f>IF(A37&amp;""="","",IF(NOT(OR(I37="لم يبدأ",I37="قيد التجهيز",I37="")),"",IF(NOT(ISNUMBER(E37)),"أدخل الموعد",IF(E37-'الإعدادات'!$B$4&lt;0,"فات الموعد",IF(E37-'الإعدادات'!$B$4&lt;='الإعدادات'!$B$5,"موعد قريب",IF(AND(J37&gt;0,L37=0),"جاهز للتقديم",""))))))</f>
        <v/>
      </c>
    </row>
    <row r="38">
      <c r="A38" s="5" t="n"/>
      <c r="B38" s="5" t="n"/>
      <c r="C38" s="5" t="n"/>
      <c r="D38" s="5" t="n"/>
      <c r="E38" s="13" t="n"/>
      <c r="F38" s="16" t="n"/>
      <c r="G38" s="5" t="n"/>
      <c r="H38" s="5" t="n"/>
      <c r="I38" s="5" t="n"/>
      <c r="J38" s="17">
        <f>IF(A38&amp;""="","",COUNTIFS('المستندات'!$A$6:$A$1005,A38&amp;""))</f>
        <v/>
      </c>
      <c r="K38" s="17">
        <f>IF(A38&amp;""="","",COUNTIFS('المستندات'!$A$6:$A$1005,A38&amp;"",'المستندات'!$C$6:$C$1005,"جاهز"))</f>
        <v/>
      </c>
      <c r="L38" s="17">
        <f>IF(A38&amp;""="","",J38-K38)</f>
        <v/>
      </c>
      <c r="M38" s="18">
        <f>IF(A38&amp;""="","",IF(J38=0,"",K38/J38))</f>
        <v/>
      </c>
      <c r="N38" s="17">
        <f>IF(OR(A38&amp;""="",NOT(ISNUMBER(E38))),"",IF(OR(I38="لم يبدأ",I38="قيد التجهيز",I38=""),E38-'الإعدادات'!$B$4,""))</f>
        <v/>
      </c>
      <c r="O38" s="6">
        <f>IF(A38&amp;""="","",IF(NOT(OR(I38="لم يبدأ",I38="قيد التجهيز",I38="")),"",IF(NOT(ISNUMBER(E38)),"أدخل الموعد",IF(E38-'الإعدادات'!$B$4&lt;0,"فات الموعد",IF(E38-'الإعدادات'!$B$4&lt;='الإعدادات'!$B$5,"موعد قريب",IF(AND(J38&gt;0,L38=0),"جاهز للتقديم",""))))))</f>
        <v/>
      </c>
    </row>
    <row r="39">
      <c r="A39" s="5" t="n"/>
      <c r="B39" s="5" t="n"/>
      <c r="C39" s="5" t="n"/>
      <c r="D39" s="5" t="n"/>
      <c r="E39" s="13" t="n"/>
      <c r="F39" s="16" t="n"/>
      <c r="G39" s="5" t="n"/>
      <c r="H39" s="5" t="n"/>
      <c r="I39" s="5" t="n"/>
      <c r="J39" s="17">
        <f>IF(A39&amp;""="","",COUNTIFS('المستندات'!$A$6:$A$1005,A39&amp;""))</f>
        <v/>
      </c>
      <c r="K39" s="17">
        <f>IF(A39&amp;""="","",COUNTIFS('المستندات'!$A$6:$A$1005,A39&amp;"",'المستندات'!$C$6:$C$1005,"جاهز"))</f>
        <v/>
      </c>
      <c r="L39" s="17">
        <f>IF(A39&amp;""="","",J39-K39)</f>
        <v/>
      </c>
      <c r="M39" s="18">
        <f>IF(A39&amp;""="","",IF(J39=0,"",K39/J39))</f>
        <v/>
      </c>
      <c r="N39" s="17">
        <f>IF(OR(A39&amp;""="",NOT(ISNUMBER(E39))),"",IF(OR(I39="لم يبدأ",I39="قيد التجهيز",I39=""),E39-'الإعدادات'!$B$4,""))</f>
        <v/>
      </c>
      <c r="O39" s="6">
        <f>IF(A39&amp;""="","",IF(NOT(OR(I39="لم يبدأ",I39="قيد التجهيز",I39="")),"",IF(NOT(ISNUMBER(E39)),"أدخل الموعد",IF(E39-'الإعدادات'!$B$4&lt;0,"فات الموعد",IF(E39-'الإعدادات'!$B$4&lt;='الإعدادات'!$B$5,"موعد قريب",IF(AND(J39&gt;0,L39=0),"جاهز للتقديم",""))))))</f>
        <v/>
      </c>
    </row>
    <row r="40">
      <c r="A40" s="5" t="n"/>
      <c r="B40" s="5" t="n"/>
      <c r="C40" s="5" t="n"/>
      <c r="D40" s="5" t="n"/>
      <c r="E40" s="13" t="n"/>
      <c r="F40" s="16" t="n"/>
      <c r="G40" s="5" t="n"/>
      <c r="H40" s="5" t="n"/>
      <c r="I40" s="5" t="n"/>
      <c r="J40" s="17">
        <f>IF(A40&amp;""="","",COUNTIFS('المستندات'!$A$6:$A$1005,A40&amp;""))</f>
        <v/>
      </c>
      <c r="K40" s="17">
        <f>IF(A40&amp;""="","",COUNTIFS('المستندات'!$A$6:$A$1005,A40&amp;"",'المستندات'!$C$6:$C$1005,"جاهز"))</f>
        <v/>
      </c>
      <c r="L40" s="17">
        <f>IF(A40&amp;""="","",J40-K40)</f>
        <v/>
      </c>
      <c r="M40" s="18">
        <f>IF(A40&amp;""="","",IF(J40=0,"",K40/J40))</f>
        <v/>
      </c>
      <c r="N40" s="17">
        <f>IF(OR(A40&amp;""="",NOT(ISNUMBER(E40))),"",IF(OR(I40="لم يبدأ",I40="قيد التجهيز",I40=""),E40-'الإعدادات'!$B$4,""))</f>
        <v/>
      </c>
      <c r="O40" s="6">
        <f>IF(A40&amp;""="","",IF(NOT(OR(I40="لم يبدأ",I40="قيد التجهيز",I40="")),"",IF(NOT(ISNUMBER(E40)),"أدخل الموعد",IF(E40-'الإعدادات'!$B$4&lt;0,"فات الموعد",IF(E40-'الإعدادات'!$B$4&lt;='الإعدادات'!$B$5,"موعد قريب",IF(AND(J40&gt;0,L40=0),"جاهز للتقديم",""))))))</f>
        <v/>
      </c>
    </row>
    <row r="41">
      <c r="A41" s="5" t="n"/>
      <c r="B41" s="5" t="n"/>
      <c r="C41" s="5" t="n"/>
      <c r="D41" s="5" t="n"/>
      <c r="E41" s="13" t="n"/>
      <c r="F41" s="16" t="n"/>
      <c r="G41" s="5" t="n"/>
      <c r="H41" s="5" t="n"/>
      <c r="I41" s="5" t="n"/>
      <c r="J41" s="17">
        <f>IF(A41&amp;""="","",COUNTIFS('المستندات'!$A$6:$A$1005,A41&amp;""))</f>
        <v/>
      </c>
      <c r="K41" s="17">
        <f>IF(A41&amp;""="","",COUNTIFS('المستندات'!$A$6:$A$1005,A41&amp;"",'المستندات'!$C$6:$C$1005,"جاهز"))</f>
        <v/>
      </c>
      <c r="L41" s="17">
        <f>IF(A41&amp;""="","",J41-K41)</f>
        <v/>
      </c>
      <c r="M41" s="18">
        <f>IF(A41&amp;""="","",IF(J41=0,"",K41/J41))</f>
        <v/>
      </c>
      <c r="N41" s="17">
        <f>IF(OR(A41&amp;""="",NOT(ISNUMBER(E41))),"",IF(OR(I41="لم يبدأ",I41="قيد التجهيز",I41=""),E41-'الإعدادات'!$B$4,""))</f>
        <v/>
      </c>
      <c r="O41" s="6">
        <f>IF(A41&amp;""="","",IF(NOT(OR(I41="لم يبدأ",I41="قيد التجهيز",I41="")),"",IF(NOT(ISNUMBER(E41)),"أدخل الموعد",IF(E41-'الإعدادات'!$B$4&lt;0,"فات الموعد",IF(E41-'الإعدادات'!$B$4&lt;='الإعدادات'!$B$5,"موعد قريب",IF(AND(J41&gt;0,L41=0),"جاهز للتقديم",""))))))</f>
        <v/>
      </c>
    </row>
    <row r="42">
      <c r="A42" s="5" t="n"/>
      <c r="B42" s="5" t="n"/>
      <c r="C42" s="5" t="n"/>
      <c r="D42" s="5" t="n"/>
      <c r="E42" s="13" t="n"/>
      <c r="F42" s="16" t="n"/>
      <c r="G42" s="5" t="n"/>
      <c r="H42" s="5" t="n"/>
      <c r="I42" s="5" t="n"/>
      <c r="J42" s="17">
        <f>IF(A42&amp;""="","",COUNTIFS('المستندات'!$A$6:$A$1005,A42&amp;""))</f>
        <v/>
      </c>
      <c r="K42" s="17">
        <f>IF(A42&amp;""="","",COUNTIFS('المستندات'!$A$6:$A$1005,A42&amp;"",'المستندات'!$C$6:$C$1005,"جاهز"))</f>
        <v/>
      </c>
      <c r="L42" s="17">
        <f>IF(A42&amp;""="","",J42-K42)</f>
        <v/>
      </c>
      <c r="M42" s="18">
        <f>IF(A42&amp;""="","",IF(J42=0,"",K42/J42))</f>
        <v/>
      </c>
      <c r="N42" s="17">
        <f>IF(OR(A42&amp;""="",NOT(ISNUMBER(E42))),"",IF(OR(I42="لم يبدأ",I42="قيد التجهيز",I42=""),E42-'الإعدادات'!$B$4,""))</f>
        <v/>
      </c>
      <c r="O42" s="6">
        <f>IF(A42&amp;""="","",IF(NOT(OR(I42="لم يبدأ",I42="قيد التجهيز",I42="")),"",IF(NOT(ISNUMBER(E42)),"أدخل الموعد",IF(E42-'الإعدادات'!$B$4&lt;0,"فات الموعد",IF(E42-'الإعدادات'!$B$4&lt;='الإعدادات'!$B$5,"موعد قريب",IF(AND(J42&gt;0,L42=0),"جاهز للتقديم",""))))))</f>
        <v/>
      </c>
    </row>
    <row r="43">
      <c r="A43" s="5" t="n"/>
      <c r="B43" s="5" t="n"/>
      <c r="C43" s="5" t="n"/>
      <c r="D43" s="5" t="n"/>
      <c r="E43" s="13" t="n"/>
      <c r="F43" s="16" t="n"/>
      <c r="G43" s="5" t="n"/>
      <c r="H43" s="5" t="n"/>
      <c r="I43" s="5" t="n"/>
      <c r="J43" s="17">
        <f>IF(A43&amp;""="","",COUNTIFS('المستندات'!$A$6:$A$1005,A43&amp;""))</f>
        <v/>
      </c>
      <c r="K43" s="17">
        <f>IF(A43&amp;""="","",COUNTIFS('المستندات'!$A$6:$A$1005,A43&amp;"",'المستندات'!$C$6:$C$1005,"جاهز"))</f>
        <v/>
      </c>
      <c r="L43" s="17">
        <f>IF(A43&amp;""="","",J43-K43)</f>
        <v/>
      </c>
      <c r="M43" s="18">
        <f>IF(A43&amp;""="","",IF(J43=0,"",K43/J43))</f>
        <v/>
      </c>
      <c r="N43" s="17">
        <f>IF(OR(A43&amp;""="",NOT(ISNUMBER(E43))),"",IF(OR(I43="لم يبدأ",I43="قيد التجهيز",I43=""),E43-'الإعدادات'!$B$4,""))</f>
        <v/>
      </c>
      <c r="O43" s="6">
        <f>IF(A43&amp;""="","",IF(NOT(OR(I43="لم يبدأ",I43="قيد التجهيز",I43="")),"",IF(NOT(ISNUMBER(E43)),"أدخل الموعد",IF(E43-'الإعدادات'!$B$4&lt;0,"فات الموعد",IF(E43-'الإعدادات'!$B$4&lt;='الإعدادات'!$B$5,"موعد قريب",IF(AND(J43&gt;0,L43=0),"جاهز للتقديم",""))))))</f>
        <v/>
      </c>
    </row>
    <row r="44">
      <c r="A44" s="5" t="n"/>
      <c r="B44" s="5" t="n"/>
      <c r="C44" s="5" t="n"/>
      <c r="D44" s="5" t="n"/>
      <c r="E44" s="13" t="n"/>
      <c r="F44" s="16" t="n"/>
      <c r="G44" s="5" t="n"/>
      <c r="H44" s="5" t="n"/>
      <c r="I44" s="5" t="n"/>
      <c r="J44" s="17">
        <f>IF(A44&amp;""="","",COUNTIFS('المستندات'!$A$6:$A$1005,A44&amp;""))</f>
        <v/>
      </c>
      <c r="K44" s="17">
        <f>IF(A44&amp;""="","",COUNTIFS('المستندات'!$A$6:$A$1005,A44&amp;"",'المستندات'!$C$6:$C$1005,"جاهز"))</f>
        <v/>
      </c>
      <c r="L44" s="17">
        <f>IF(A44&amp;""="","",J44-K44)</f>
        <v/>
      </c>
      <c r="M44" s="18">
        <f>IF(A44&amp;""="","",IF(J44=0,"",K44/J44))</f>
        <v/>
      </c>
      <c r="N44" s="17">
        <f>IF(OR(A44&amp;""="",NOT(ISNUMBER(E44))),"",IF(OR(I44="لم يبدأ",I44="قيد التجهيز",I44=""),E44-'الإعدادات'!$B$4,""))</f>
        <v/>
      </c>
      <c r="O44" s="6">
        <f>IF(A44&amp;""="","",IF(NOT(OR(I44="لم يبدأ",I44="قيد التجهيز",I44="")),"",IF(NOT(ISNUMBER(E44)),"أدخل الموعد",IF(E44-'الإعدادات'!$B$4&lt;0,"فات الموعد",IF(E44-'الإعدادات'!$B$4&lt;='الإعدادات'!$B$5,"موعد قريب",IF(AND(J44&gt;0,L44=0),"جاهز للتقديم",""))))))</f>
        <v/>
      </c>
    </row>
    <row r="45">
      <c r="A45" s="5" t="n"/>
      <c r="B45" s="5" t="n"/>
      <c r="C45" s="5" t="n"/>
      <c r="D45" s="5" t="n"/>
      <c r="E45" s="13" t="n"/>
      <c r="F45" s="16" t="n"/>
      <c r="G45" s="5" t="n"/>
      <c r="H45" s="5" t="n"/>
      <c r="I45" s="5" t="n"/>
      <c r="J45" s="17">
        <f>IF(A45&amp;""="","",COUNTIFS('المستندات'!$A$6:$A$1005,A45&amp;""))</f>
        <v/>
      </c>
      <c r="K45" s="17">
        <f>IF(A45&amp;""="","",COUNTIFS('المستندات'!$A$6:$A$1005,A45&amp;"",'المستندات'!$C$6:$C$1005,"جاهز"))</f>
        <v/>
      </c>
      <c r="L45" s="17">
        <f>IF(A45&amp;""="","",J45-K45)</f>
        <v/>
      </c>
      <c r="M45" s="18">
        <f>IF(A45&amp;""="","",IF(J45=0,"",K45/J45))</f>
        <v/>
      </c>
      <c r="N45" s="17">
        <f>IF(OR(A45&amp;""="",NOT(ISNUMBER(E45))),"",IF(OR(I45="لم يبدأ",I45="قيد التجهيز",I45=""),E45-'الإعدادات'!$B$4,""))</f>
        <v/>
      </c>
      <c r="O45" s="6">
        <f>IF(A45&amp;""="","",IF(NOT(OR(I45="لم يبدأ",I45="قيد التجهيز",I45="")),"",IF(NOT(ISNUMBER(E45)),"أدخل الموعد",IF(E45-'الإعدادات'!$B$4&lt;0,"فات الموعد",IF(E45-'الإعدادات'!$B$4&lt;='الإعدادات'!$B$5,"موعد قريب",IF(AND(J45&gt;0,L45=0),"جاهز للتقديم",""))))))</f>
        <v/>
      </c>
    </row>
    <row r="46">
      <c r="A46" s="5" t="n"/>
      <c r="B46" s="5" t="n"/>
      <c r="C46" s="5" t="n"/>
      <c r="D46" s="5" t="n"/>
      <c r="E46" s="13" t="n"/>
      <c r="F46" s="16" t="n"/>
      <c r="G46" s="5" t="n"/>
      <c r="H46" s="5" t="n"/>
      <c r="I46" s="5" t="n"/>
      <c r="J46" s="17">
        <f>IF(A46&amp;""="","",COUNTIFS('المستندات'!$A$6:$A$1005,A46&amp;""))</f>
        <v/>
      </c>
      <c r="K46" s="17">
        <f>IF(A46&amp;""="","",COUNTIFS('المستندات'!$A$6:$A$1005,A46&amp;"",'المستندات'!$C$6:$C$1005,"جاهز"))</f>
        <v/>
      </c>
      <c r="L46" s="17">
        <f>IF(A46&amp;""="","",J46-K46)</f>
        <v/>
      </c>
      <c r="M46" s="18">
        <f>IF(A46&amp;""="","",IF(J46=0,"",K46/J46))</f>
        <v/>
      </c>
      <c r="N46" s="17">
        <f>IF(OR(A46&amp;""="",NOT(ISNUMBER(E46))),"",IF(OR(I46="لم يبدأ",I46="قيد التجهيز",I46=""),E46-'الإعدادات'!$B$4,""))</f>
        <v/>
      </c>
      <c r="O46" s="6">
        <f>IF(A46&amp;""="","",IF(NOT(OR(I46="لم يبدأ",I46="قيد التجهيز",I46="")),"",IF(NOT(ISNUMBER(E46)),"أدخل الموعد",IF(E46-'الإعدادات'!$B$4&lt;0,"فات الموعد",IF(E46-'الإعدادات'!$B$4&lt;='الإعدادات'!$B$5,"موعد قريب",IF(AND(J46&gt;0,L46=0),"جاهز للتقديم",""))))))</f>
        <v/>
      </c>
    </row>
    <row r="47">
      <c r="A47" s="5" t="n"/>
      <c r="B47" s="5" t="n"/>
      <c r="C47" s="5" t="n"/>
      <c r="D47" s="5" t="n"/>
      <c r="E47" s="13" t="n"/>
      <c r="F47" s="16" t="n"/>
      <c r="G47" s="5" t="n"/>
      <c r="H47" s="5" t="n"/>
      <c r="I47" s="5" t="n"/>
      <c r="J47" s="17">
        <f>IF(A47&amp;""="","",COUNTIFS('المستندات'!$A$6:$A$1005,A47&amp;""))</f>
        <v/>
      </c>
      <c r="K47" s="17">
        <f>IF(A47&amp;""="","",COUNTIFS('المستندات'!$A$6:$A$1005,A47&amp;"",'المستندات'!$C$6:$C$1005,"جاهز"))</f>
        <v/>
      </c>
      <c r="L47" s="17">
        <f>IF(A47&amp;""="","",J47-K47)</f>
        <v/>
      </c>
      <c r="M47" s="18">
        <f>IF(A47&amp;""="","",IF(J47=0,"",K47/J47))</f>
        <v/>
      </c>
      <c r="N47" s="17">
        <f>IF(OR(A47&amp;""="",NOT(ISNUMBER(E47))),"",IF(OR(I47="لم يبدأ",I47="قيد التجهيز",I47=""),E47-'الإعدادات'!$B$4,""))</f>
        <v/>
      </c>
      <c r="O47" s="6">
        <f>IF(A47&amp;""="","",IF(NOT(OR(I47="لم يبدأ",I47="قيد التجهيز",I47="")),"",IF(NOT(ISNUMBER(E47)),"أدخل الموعد",IF(E47-'الإعدادات'!$B$4&lt;0,"فات الموعد",IF(E47-'الإعدادات'!$B$4&lt;='الإعدادات'!$B$5,"موعد قريب",IF(AND(J47&gt;0,L47=0),"جاهز للتقديم",""))))))</f>
        <v/>
      </c>
    </row>
    <row r="48">
      <c r="A48" s="5" t="n"/>
      <c r="B48" s="5" t="n"/>
      <c r="C48" s="5" t="n"/>
      <c r="D48" s="5" t="n"/>
      <c r="E48" s="13" t="n"/>
      <c r="F48" s="16" t="n"/>
      <c r="G48" s="5" t="n"/>
      <c r="H48" s="5" t="n"/>
      <c r="I48" s="5" t="n"/>
      <c r="J48" s="17">
        <f>IF(A48&amp;""="","",COUNTIFS('المستندات'!$A$6:$A$1005,A48&amp;""))</f>
        <v/>
      </c>
      <c r="K48" s="17">
        <f>IF(A48&amp;""="","",COUNTIFS('المستندات'!$A$6:$A$1005,A48&amp;"",'المستندات'!$C$6:$C$1005,"جاهز"))</f>
        <v/>
      </c>
      <c r="L48" s="17">
        <f>IF(A48&amp;""="","",J48-K48)</f>
        <v/>
      </c>
      <c r="M48" s="18">
        <f>IF(A48&amp;""="","",IF(J48=0,"",K48/J48))</f>
        <v/>
      </c>
      <c r="N48" s="17">
        <f>IF(OR(A48&amp;""="",NOT(ISNUMBER(E48))),"",IF(OR(I48="لم يبدأ",I48="قيد التجهيز",I48=""),E48-'الإعدادات'!$B$4,""))</f>
        <v/>
      </c>
      <c r="O48" s="6">
        <f>IF(A48&amp;""="","",IF(NOT(OR(I48="لم يبدأ",I48="قيد التجهيز",I48="")),"",IF(NOT(ISNUMBER(E48)),"أدخل الموعد",IF(E48-'الإعدادات'!$B$4&lt;0,"فات الموعد",IF(E48-'الإعدادات'!$B$4&lt;='الإعدادات'!$B$5,"موعد قريب",IF(AND(J48&gt;0,L48=0),"جاهز للتقديم",""))))))</f>
        <v/>
      </c>
    </row>
    <row r="49">
      <c r="A49" s="5" t="n"/>
      <c r="B49" s="5" t="n"/>
      <c r="C49" s="5" t="n"/>
      <c r="D49" s="5" t="n"/>
      <c r="E49" s="13" t="n"/>
      <c r="F49" s="16" t="n"/>
      <c r="G49" s="5" t="n"/>
      <c r="H49" s="5" t="n"/>
      <c r="I49" s="5" t="n"/>
      <c r="J49" s="17">
        <f>IF(A49&amp;""="","",COUNTIFS('المستندات'!$A$6:$A$1005,A49&amp;""))</f>
        <v/>
      </c>
      <c r="K49" s="17">
        <f>IF(A49&amp;""="","",COUNTIFS('المستندات'!$A$6:$A$1005,A49&amp;"",'المستندات'!$C$6:$C$1005,"جاهز"))</f>
        <v/>
      </c>
      <c r="L49" s="17">
        <f>IF(A49&amp;""="","",J49-K49)</f>
        <v/>
      </c>
      <c r="M49" s="18">
        <f>IF(A49&amp;""="","",IF(J49=0,"",K49/J49))</f>
        <v/>
      </c>
      <c r="N49" s="17">
        <f>IF(OR(A49&amp;""="",NOT(ISNUMBER(E49))),"",IF(OR(I49="لم يبدأ",I49="قيد التجهيز",I49=""),E49-'الإعدادات'!$B$4,""))</f>
        <v/>
      </c>
      <c r="O49" s="6">
        <f>IF(A49&amp;""="","",IF(NOT(OR(I49="لم يبدأ",I49="قيد التجهيز",I49="")),"",IF(NOT(ISNUMBER(E49)),"أدخل الموعد",IF(E49-'الإعدادات'!$B$4&lt;0,"فات الموعد",IF(E49-'الإعدادات'!$B$4&lt;='الإعدادات'!$B$5,"موعد قريب",IF(AND(J49&gt;0,L49=0),"جاهز للتقديم",""))))))</f>
        <v/>
      </c>
    </row>
    <row r="50">
      <c r="A50" s="5" t="n"/>
      <c r="B50" s="5" t="n"/>
      <c r="C50" s="5" t="n"/>
      <c r="D50" s="5" t="n"/>
      <c r="E50" s="13" t="n"/>
      <c r="F50" s="16" t="n"/>
      <c r="G50" s="5" t="n"/>
      <c r="H50" s="5" t="n"/>
      <c r="I50" s="5" t="n"/>
      <c r="J50" s="17">
        <f>IF(A50&amp;""="","",COUNTIFS('المستندات'!$A$6:$A$1005,A50&amp;""))</f>
        <v/>
      </c>
      <c r="K50" s="17">
        <f>IF(A50&amp;""="","",COUNTIFS('المستندات'!$A$6:$A$1005,A50&amp;"",'المستندات'!$C$6:$C$1005,"جاهز"))</f>
        <v/>
      </c>
      <c r="L50" s="17">
        <f>IF(A50&amp;""="","",J50-K50)</f>
        <v/>
      </c>
      <c r="M50" s="18">
        <f>IF(A50&amp;""="","",IF(J50=0,"",K50/J50))</f>
        <v/>
      </c>
      <c r="N50" s="17">
        <f>IF(OR(A50&amp;""="",NOT(ISNUMBER(E50))),"",IF(OR(I50="لم يبدأ",I50="قيد التجهيز",I50=""),E50-'الإعدادات'!$B$4,""))</f>
        <v/>
      </c>
      <c r="O50" s="6">
        <f>IF(A50&amp;""="","",IF(NOT(OR(I50="لم يبدأ",I50="قيد التجهيز",I50="")),"",IF(NOT(ISNUMBER(E50)),"أدخل الموعد",IF(E50-'الإعدادات'!$B$4&lt;0,"فات الموعد",IF(E50-'الإعدادات'!$B$4&lt;='الإعدادات'!$B$5,"موعد قريب",IF(AND(J50&gt;0,L50=0),"جاهز للتقديم",""))))))</f>
        <v/>
      </c>
    </row>
    <row r="51">
      <c r="A51" s="5" t="n"/>
      <c r="B51" s="5" t="n"/>
      <c r="C51" s="5" t="n"/>
      <c r="D51" s="5" t="n"/>
      <c r="E51" s="13" t="n"/>
      <c r="F51" s="16" t="n"/>
      <c r="G51" s="5" t="n"/>
      <c r="H51" s="5" t="n"/>
      <c r="I51" s="5" t="n"/>
      <c r="J51" s="17">
        <f>IF(A51&amp;""="","",COUNTIFS('المستندات'!$A$6:$A$1005,A51&amp;""))</f>
        <v/>
      </c>
      <c r="K51" s="17">
        <f>IF(A51&amp;""="","",COUNTIFS('المستندات'!$A$6:$A$1005,A51&amp;"",'المستندات'!$C$6:$C$1005,"جاهز"))</f>
        <v/>
      </c>
      <c r="L51" s="17">
        <f>IF(A51&amp;""="","",J51-K51)</f>
        <v/>
      </c>
      <c r="M51" s="18">
        <f>IF(A51&amp;""="","",IF(J51=0,"",K51/J51))</f>
        <v/>
      </c>
      <c r="N51" s="17">
        <f>IF(OR(A51&amp;""="",NOT(ISNUMBER(E51))),"",IF(OR(I51="لم يبدأ",I51="قيد التجهيز",I51=""),E51-'الإعدادات'!$B$4,""))</f>
        <v/>
      </c>
      <c r="O51" s="6">
        <f>IF(A51&amp;""="","",IF(NOT(OR(I51="لم يبدأ",I51="قيد التجهيز",I51="")),"",IF(NOT(ISNUMBER(E51)),"أدخل الموعد",IF(E51-'الإعدادات'!$B$4&lt;0,"فات الموعد",IF(E51-'الإعدادات'!$B$4&lt;='الإعدادات'!$B$5,"موعد قريب",IF(AND(J51&gt;0,L51=0),"جاهز للتقديم",""))))))</f>
        <v/>
      </c>
    </row>
    <row r="52">
      <c r="A52" s="5" t="n"/>
      <c r="B52" s="5" t="n"/>
      <c r="C52" s="5" t="n"/>
      <c r="D52" s="5" t="n"/>
      <c r="E52" s="13" t="n"/>
      <c r="F52" s="16" t="n"/>
      <c r="G52" s="5" t="n"/>
      <c r="H52" s="5" t="n"/>
      <c r="I52" s="5" t="n"/>
      <c r="J52" s="17">
        <f>IF(A52&amp;""="","",COUNTIFS('المستندات'!$A$6:$A$1005,A52&amp;""))</f>
        <v/>
      </c>
      <c r="K52" s="17">
        <f>IF(A52&amp;""="","",COUNTIFS('المستندات'!$A$6:$A$1005,A52&amp;"",'المستندات'!$C$6:$C$1005,"جاهز"))</f>
        <v/>
      </c>
      <c r="L52" s="17">
        <f>IF(A52&amp;""="","",J52-K52)</f>
        <v/>
      </c>
      <c r="M52" s="18">
        <f>IF(A52&amp;""="","",IF(J52=0,"",K52/J52))</f>
        <v/>
      </c>
      <c r="N52" s="17">
        <f>IF(OR(A52&amp;""="",NOT(ISNUMBER(E52))),"",IF(OR(I52="لم يبدأ",I52="قيد التجهيز",I52=""),E52-'الإعدادات'!$B$4,""))</f>
        <v/>
      </c>
      <c r="O52" s="6">
        <f>IF(A52&amp;""="","",IF(NOT(OR(I52="لم يبدأ",I52="قيد التجهيز",I52="")),"",IF(NOT(ISNUMBER(E52)),"أدخل الموعد",IF(E52-'الإعدادات'!$B$4&lt;0,"فات الموعد",IF(E52-'الإعدادات'!$B$4&lt;='الإعدادات'!$B$5,"موعد قريب",IF(AND(J52&gt;0,L52=0),"جاهز للتقديم",""))))))</f>
        <v/>
      </c>
    </row>
    <row r="53">
      <c r="A53" s="5" t="n"/>
      <c r="B53" s="5" t="n"/>
      <c r="C53" s="5" t="n"/>
      <c r="D53" s="5" t="n"/>
      <c r="E53" s="13" t="n"/>
      <c r="F53" s="16" t="n"/>
      <c r="G53" s="5" t="n"/>
      <c r="H53" s="5" t="n"/>
      <c r="I53" s="5" t="n"/>
      <c r="J53" s="17">
        <f>IF(A53&amp;""="","",COUNTIFS('المستندات'!$A$6:$A$1005,A53&amp;""))</f>
        <v/>
      </c>
      <c r="K53" s="17">
        <f>IF(A53&amp;""="","",COUNTIFS('المستندات'!$A$6:$A$1005,A53&amp;"",'المستندات'!$C$6:$C$1005,"جاهز"))</f>
        <v/>
      </c>
      <c r="L53" s="17">
        <f>IF(A53&amp;""="","",J53-K53)</f>
        <v/>
      </c>
      <c r="M53" s="18">
        <f>IF(A53&amp;""="","",IF(J53=0,"",K53/J53))</f>
        <v/>
      </c>
      <c r="N53" s="17">
        <f>IF(OR(A53&amp;""="",NOT(ISNUMBER(E53))),"",IF(OR(I53="لم يبدأ",I53="قيد التجهيز",I53=""),E53-'الإعدادات'!$B$4,""))</f>
        <v/>
      </c>
      <c r="O53" s="6">
        <f>IF(A53&amp;""="","",IF(NOT(OR(I53="لم يبدأ",I53="قيد التجهيز",I53="")),"",IF(NOT(ISNUMBER(E53)),"أدخل الموعد",IF(E53-'الإعدادات'!$B$4&lt;0,"فات الموعد",IF(E53-'الإعدادات'!$B$4&lt;='الإعدادات'!$B$5,"موعد قريب",IF(AND(J53&gt;0,L53=0),"جاهز للتقديم",""))))))</f>
        <v/>
      </c>
    </row>
    <row r="54">
      <c r="A54" s="5" t="n"/>
      <c r="B54" s="5" t="n"/>
      <c r="C54" s="5" t="n"/>
      <c r="D54" s="5" t="n"/>
      <c r="E54" s="13" t="n"/>
      <c r="F54" s="16" t="n"/>
      <c r="G54" s="5" t="n"/>
      <c r="H54" s="5" t="n"/>
      <c r="I54" s="5" t="n"/>
      <c r="J54" s="17">
        <f>IF(A54&amp;""="","",COUNTIFS('المستندات'!$A$6:$A$1005,A54&amp;""))</f>
        <v/>
      </c>
      <c r="K54" s="17">
        <f>IF(A54&amp;""="","",COUNTIFS('المستندات'!$A$6:$A$1005,A54&amp;"",'المستندات'!$C$6:$C$1005,"جاهز"))</f>
        <v/>
      </c>
      <c r="L54" s="17">
        <f>IF(A54&amp;""="","",J54-K54)</f>
        <v/>
      </c>
      <c r="M54" s="18">
        <f>IF(A54&amp;""="","",IF(J54=0,"",K54/J54))</f>
        <v/>
      </c>
      <c r="N54" s="17">
        <f>IF(OR(A54&amp;""="",NOT(ISNUMBER(E54))),"",IF(OR(I54="لم يبدأ",I54="قيد التجهيز",I54=""),E54-'الإعدادات'!$B$4,""))</f>
        <v/>
      </c>
      <c r="O54" s="6">
        <f>IF(A54&amp;""="","",IF(NOT(OR(I54="لم يبدأ",I54="قيد التجهيز",I54="")),"",IF(NOT(ISNUMBER(E54)),"أدخل الموعد",IF(E54-'الإعدادات'!$B$4&lt;0,"فات الموعد",IF(E54-'الإعدادات'!$B$4&lt;='الإعدادات'!$B$5,"موعد قريب",IF(AND(J54&gt;0,L54=0),"جاهز للتقديم",""))))))</f>
        <v/>
      </c>
    </row>
    <row r="55">
      <c r="A55" s="5" t="n"/>
      <c r="B55" s="5" t="n"/>
      <c r="C55" s="5" t="n"/>
      <c r="D55" s="5" t="n"/>
      <c r="E55" s="13" t="n"/>
      <c r="F55" s="16" t="n"/>
      <c r="G55" s="5" t="n"/>
      <c r="H55" s="5" t="n"/>
      <c r="I55" s="5" t="n"/>
      <c r="J55" s="17">
        <f>IF(A55&amp;""="","",COUNTIFS('المستندات'!$A$6:$A$1005,A55&amp;""))</f>
        <v/>
      </c>
      <c r="K55" s="17">
        <f>IF(A55&amp;""="","",COUNTIFS('المستندات'!$A$6:$A$1005,A55&amp;"",'المستندات'!$C$6:$C$1005,"جاهز"))</f>
        <v/>
      </c>
      <c r="L55" s="17">
        <f>IF(A55&amp;""="","",J55-K55)</f>
        <v/>
      </c>
      <c r="M55" s="18">
        <f>IF(A55&amp;""="","",IF(J55=0,"",K55/J55))</f>
        <v/>
      </c>
      <c r="N55" s="17">
        <f>IF(OR(A55&amp;""="",NOT(ISNUMBER(E55))),"",IF(OR(I55="لم يبدأ",I55="قيد التجهيز",I55=""),E55-'الإعدادات'!$B$4,""))</f>
        <v/>
      </c>
      <c r="O55" s="6">
        <f>IF(A55&amp;""="","",IF(NOT(OR(I55="لم يبدأ",I55="قيد التجهيز",I55="")),"",IF(NOT(ISNUMBER(E55)),"أدخل الموعد",IF(E55-'الإعدادات'!$B$4&lt;0,"فات الموعد",IF(E55-'الإعدادات'!$B$4&lt;='الإعدادات'!$B$5,"موعد قريب",IF(AND(J55&gt;0,L55=0),"جاهز للتقديم",""))))))</f>
        <v/>
      </c>
    </row>
    <row r="56">
      <c r="A56" s="5" t="n"/>
      <c r="B56" s="5" t="n"/>
      <c r="C56" s="5" t="n"/>
      <c r="D56" s="5" t="n"/>
      <c r="E56" s="13" t="n"/>
      <c r="F56" s="16" t="n"/>
      <c r="G56" s="5" t="n"/>
      <c r="H56" s="5" t="n"/>
      <c r="I56" s="5" t="n"/>
      <c r="J56" s="17">
        <f>IF(A56&amp;""="","",COUNTIFS('المستندات'!$A$6:$A$1005,A56&amp;""))</f>
        <v/>
      </c>
      <c r="K56" s="17">
        <f>IF(A56&amp;""="","",COUNTIFS('المستندات'!$A$6:$A$1005,A56&amp;"",'المستندات'!$C$6:$C$1005,"جاهز"))</f>
        <v/>
      </c>
      <c r="L56" s="17">
        <f>IF(A56&amp;""="","",J56-K56)</f>
        <v/>
      </c>
      <c r="M56" s="18">
        <f>IF(A56&amp;""="","",IF(J56=0,"",K56/J56))</f>
        <v/>
      </c>
      <c r="N56" s="17">
        <f>IF(OR(A56&amp;""="",NOT(ISNUMBER(E56))),"",IF(OR(I56="لم يبدأ",I56="قيد التجهيز",I56=""),E56-'الإعدادات'!$B$4,""))</f>
        <v/>
      </c>
      <c r="O56" s="6">
        <f>IF(A56&amp;""="","",IF(NOT(OR(I56="لم يبدأ",I56="قيد التجهيز",I56="")),"",IF(NOT(ISNUMBER(E56)),"أدخل الموعد",IF(E56-'الإعدادات'!$B$4&lt;0,"فات الموعد",IF(E56-'الإعدادات'!$B$4&lt;='الإعدادات'!$B$5,"موعد قريب",IF(AND(J56&gt;0,L56=0),"جاهز للتقديم",""))))))</f>
        <v/>
      </c>
    </row>
    <row r="57">
      <c r="A57" s="5" t="n"/>
      <c r="B57" s="5" t="n"/>
      <c r="C57" s="5" t="n"/>
      <c r="D57" s="5" t="n"/>
      <c r="E57" s="13" t="n"/>
      <c r="F57" s="16" t="n"/>
      <c r="G57" s="5" t="n"/>
      <c r="H57" s="5" t="n"/>
      <c r="I57" s="5" t="n"/>
      <c r="J57" s="17">
        <f>IF(A57&amp;""="","",COUNTIFS('المستندات'!$A$6:$A$1005,A57&amp;""))</f>
        <v/>
      </c>
      <c r="K57" s="17">
        <f>IF(A57&amp;""="","",COUNTIFS('المستندات'!$A$6:$A$1005,A57&amp;"",'المستندات'!$C$6:$C$1005,"جاهز"))</f>
        <v/>
      </c>
      <c r="L57" s="17">
        <f>IF(A57&amp;""="","",J57-K57)</f>
        <v/>
      </c>
      <c r="M57" s="18">
        <f>IF(A57&amp;""="","",IF(J57=0,"",K57/J57))</f>
        <v/>
      </c>
      <c r="N57" s="17">
        <f>IF(OR(A57&amp;""="",NOT(ISNUMBER(E57))),"",IF(OR(I57="لم يبدأ",I57="قيد التجهيز",I57=""),E57-'الإعدادات'!$B$4,""))</f>
        <v/>
      </c>
      <c r="O57" s="6">
        <f>IF(A57&amp;""="","",IF(NOT(OR(I57="لم يبدأ",I57="قيد التجهيز",I57="")),"",IF(NOT(ISNUMBER(E57)),"أدخل الموعد",IF(E57-'الإعدادات'!$B$4&lt;0,"فات الموعد",IF(E57-'الإعدادات'!$B$4&lt;='الإعدادات'!$B$5,"موعد قريب",IF(AND(J57&gt;0,L57=0),"جاهز للتقديم",""))))))</f>
        <v/>
      </c>
    </row>
    <row r="58">
      <c r="A58" s="5" t="n"/>
      <c r="B58" s="5" t="n"/>
      <c r="C58" s="5" t="n"/>
      <c r="D58" s="5" t="n"/>
      <c r="E58" s="13" t="n"/>
      <c r="F58" s="16" t="n"/>
      <c r="G58" s="5" t="n"/>
      <c r="H58" s="5" t="n"/>
      <c r="I58" s="5" t="n"/>
      <c r="J58" s="17">
        <f>IF(A58&amp;""="","",COUNTIFS('المستندات'!$A$6:$A$1005,A58&amp;""))</f>
        <v/>
      </c>
      <c r="K58" s="17">
        <f>IF(A58&amp;""="","",COUNTIFS('المستندات'!$A$6:$A$1005,A58&amp;"",'المستندات'!$C$6:$C$1005,"جاهز"))</f>
        <v/>
      </c>
      <c r="L58" s="17">
        <f>IF(A58&amp;""="","",J58-K58)</f>
        <v/>
      </c>
      <c r="M58" s="18">
        <f>IF(A58&amp;""="","",IF(J58=0,"",K58/J58))</f>
        <v/>
      </c>
      <c r="N58" s="17">
        <f>IF(OR(A58&amp;""="",NOT(ISNUMBER(E58))),"",IF(OR(I58="لم يبدأ",I58="قيد التجهيز",I58=""),E58-'الإعدادات'!$B$4,""))</f>
        <v/>
      </c>
      <c r="O58" s="6">
        <f>IF(A58&amp;""="","",IF(NOT(OR(I58="لم يبدأ",I58="قيد التجهيز",I58="")),"",IF(NOT(ISNUMBER(E58)),"أدخل الموعد",IF(E58-'الإعدادات'!$B$4&lt;0,"فات الموعد",IF(E58-'الإعدادات'!$B$4&lt;='الإعدادات'!$B$5,"موعد قريب",IF(AND(J58&gt;0,L58=0),"جاهز للتقديم",""))))))</f>
        <v/>
      </c>
    </row>
    <row r="59">
      <c r="A59" s="5" t="n"/>
      <c r="B59" s="5" t="n"/>
      <c r="C59" s="5" t="n"/>
      <c r="D59" s="5" t="n"/>
      <c r="E59" s="13" t="n"/>
      <c r="F59" s="16" t="n"/>
      <c r="G59" s="5" t="n"/>
      <c r="H59" s="5" t="n"/>
      <c r="I59" s="5" t="n"/>
      <c r="J59" s="17">
        <f>IF(A59&amp;""="","",COUNTIFS('المستندات'!$A$6:$A$1005,A59&amp;""))</f>
        <v/>
      </c>
      <c r="K59" s="17">
        <f>IF(A59&amp;""="","",COUNTIFS('المستندات'!$A$6:$A$1005,A59&amp;"",'المستندات'!$C$6:$C$1005,"جاهز"))</f>
        <v/>
      </c>
      <c r="L59" s="17">
        <f>IF(A59&amp;""="","",J59-K59)</f>
        <v/>
      </c>
      <c r="M59" s="18">
        <f>IF(A59&amp;""="","",IF(J59=0,"",K59/J59))</f>
        <v/>
      </c>
      <c r="N59" s="17">
        <f>IF(OR(A59&amp;""="",NOT(ISNUMBER(E59))),"",IF(OR(I59="لم يبدأ",I59="قيد التجهيز",I59=""),E59-'الإعدادات'!$B$4,""))</f>
        <v/>
      </c>
      <c r="O59" s="6">
        <f>IF(A59&amp;""="","",IF(NOT(OR(I59="لم يبدأ",I59="قيد التجهيز",I59="")),"",IF(NOT(ISNUMBER(E59)),"أدخل الموعد",IF(E59-'الإعدادات'!$B$4&lt;0,"فات الموعد",IF(E59-'الإعدادات'!$B$4&lt;='الإعدادات'!$B$5,"موعد قريب",IF(AND(J59&gt;0,L59=0),"جاهز للتقديم",""))))))</f>
        <v/>
      </c>
    </row>
    <row r="60">
      <c r="A60" s="5" t="n"/>
      <c r="B60" s="5" t="n"/>
      <c r="C60" s="5" t="n"/>
      <c r="D60" s="5" t="n"/>
      <c r="E60" s="13" t="n"/>
      <c r="F60" s="16" t="n"/>
      <c r="G60" s="5" t="n"/>
      <c r="H60" s="5" t="n"/>
      <c r="I60" s="5" t="n"/>
      <c r="J60" s="17">
        <f>IF(A60&amp;""="","",COUNTIFS('المستندات'!$A$6:$A$1005,A60&amp;""))</f>
        <v/>
      </c>
      <c r="K60" s="17">
        <f>IF(A60&amp;""="","",COUNTIFS('المستندات'!$A$6:$A$1005,A60&amp;"",'المستندات'!$C$6:$C$1005,"جاهز"))</f>
        <v/>
      </c>
      <c r="L60" s="17">
        <f>IF(A60&amp;""="","",J60-K60)</f>
        <v/>
      </c>
      <c r="M60" s="18">
        <f>IF(A60&amp;""="","",IF(J60=0,"",K60/J60))</f>
        <v/>
      </c>
      <c r="N60" s="17">
        <f>IF(OR(A60&amp;""="",NOT(ISNUMBER(E60))),"",IF(OR(I60="لم يبدأ",I60="قيد التجهيز",I60=""),E60-'الإعدادات'!$B$4,""))</f>
        <v/>
      </c>
      <c r="O60" s="6">
        <f>IF(A60&amp;""="","",IF(NOT(OR(I60="لم يبدأ",I60="قيد التجهيز",I60="")),"",IF(NOT(ISNUMBER(E60)),"أدخل الموعد",IF(E60-'الإعدادات'!$B$4&lt;0,"فات الموعد",IF(E60-'الإعدادات'!$B$4&lt;='الإعدادات'!$B$5,"موعد قريب",IF(AND(J60&gt;0,L60=0),"جاهز للتقديم",""))))))</f>
        <v/>
      </c>
    </row>
    <row r="61">
      <c r="A61" s="5" t="n"/>
      <c r="B61" s="5" t="n"/>
      <c r="C61" s="5" t="n"/>
      <c r="D61" s="5" t="n"/>
      <c r="E61" s="13" t="n"/>
      <c r="F61" s="16" t="n"/>
      <c r="G61" s="5" t="n"/>
      <c r="H61" s="5" t="n"/>
      <c r="I61" s="5" t="n"/>
      <c r="J61" s="17">
        <f>IF(A61&amp;""="","",COUNTIFS('المستندات'!$A$6:$A$1005,A61&amp;""))</f>
        <v/>
      </c>
      <c r="K61" s="17">
        <f>IF(A61&amp;""="","",COUNTIFS('المستندات'!$A$6:$A$1005,A61&amp;"",'المستندات'!$C$6:$C$1005,"جاهز"))</f>
        <v/>
      </c>
      <c r="L61" s="17">
        <f>IF(A61&amp;""="","",J61-K61)</f>
        <v/>
      </c>
      <c r="M61" s="18">
        <f>IF(A61&amp;""="","",IF(J61=0,"",K61/J61))</f>
        <v/>
      </c>
      <c r="N61" s="17">
        <f>IF(OR(A61&amp;""="",NOT(ISNUMBER(E61))),"",IF(OR(I61="لم يبدأ",I61="قيد التجهيز",I61=""),E61-'الإعدادات'!$B$4,""))</f>
        <v/>
      </c>
      <c r="O61" s="6">
        <f>IF(A61&amp;""="","",IF(NOT(OR(I61="لم يبدأ",I61="قيد التجهيز",I61="")),"",IF(NOT(ISNUMBER(E61)),"أدخل الموعد",IF(E61-'الإعدادات'!$B$4&lt;0,"فات الموعد",IF(E61-'الإعدادات'!$B$4&lt;='الإعدادات'!$B$5,"موعد قريب",IF(AND(J61&gt;0,L61=0),"جاهز للتقديم",""))))))</f>
        <v/>
      </c>
    </row>
    <row r="62">
      <c r="A62" s="5" t="n"/>
      <c r="B62" s="5" t="n"/>
      <c r="C62" s="5" t="n"/>
      <c r="D62" s="5" t="n"/>
      <c r="E62" s="13" t="n"/>
      <c r="F62" s="16" t="n"/>
      <c r="G62" s="5" t="n"/>
      <c r="H62" s="5" t="n"/>
      <c r="I62" s="5" t="n"/>
      <c r="J62" s="17">
        <f>IF(A62&amp;""="","",COUNTIFS('المستندات'!$A$6:$A$1005,A62&amp;""))</f>
        <v/>
      </c>
      <c r="K62" s="17">
        <f>IF(A62&amp;""="","",COUNTIFS('المستندات'!$A$6:$A$1005,A62&amp;"",'المستندات'!$C$6:$C$1005,"جاهز"))</f>
        <v/>
      </c>
      <c r="L62" s="17">
        <f>IF(A62&amp;""="","",J62-K62)</f>
        <v/>
      </c>
      <c r="M62" s="18">
        <f>IF(A62&amp;""="","",IF(J62=0,"",K62/J62))</f>
        <v/>
      </c>
      <c r="N62" s="17">
        <f>IF(OR(A62&amp;""="",NOT(ISNUMBER(E62))),"",IF(OR(I62="لم يبدأ",I62="قيد التجهيز",I62=""),E62-'الإعدادات'!$B$4,""))</f>
        <v/>
      </c>
      <c r="O62" s="6">
        <f>IF(A62&amp;""="","",IF(NOT(OR(I62="لم يبدأ",I62="قيد التجهيز",I62="")),"",IF(NOT(ISNUMBER(E62)),"أدخل الموعد",IF(E62-'الإعدادات'!$B$4&lt;0,"فات الموعد",IF(E62-'الإعدادات'!$B$4&lt;='الإعدادات'!$B$5,"موعد قريب",IF(AND(J62&gt;0,L62=0),"جاهز للتقديم",""))))))</f>
        <v/>
      </c>
    </row>
    <row r="63">
      <c r="A63" s="5" t="n"/>
      <c r="B63" s="5" t="n"/>
      <c r="C63" s="5" t="n"/>
      <c r="D63" s="5" t="n"/>
      <c r="E63" s="13" t="n"/>
      <c r="F63" s="16" t="n"/>
      <c r="G63" s="5" t="n"/>
      <c r="H63" s="5" t="n"/>
      <c r="I63" s="5" t="n"/>
      <c r="J63" s="17">
        <f>IF(A63&amp;""="","",COUNTIFS('المستندات'!$A$6:$A$1005,A63&amp;""))</f>
        <v/>
      </c>
      <c r="K63" s="17">
        <f>IF(A63&amp;""="","",COUNTIFS('المستندات'!$A$6:$A$1005,A63&amp;"",'المستندات'!$C$6:$C$1005,"جاهز"))</f>
        <v/>
      </c>
      <c r="L63" s="17">
        <f>IF(A63&amp;""="","",J63-K63)</f>
        <v/>
      </c>
      <c r="M63" s="18">
        <f>IF(A63&amp;""="","",IF(J63=0,"",K63/J63))</f>
        <v/>
      </c>
      <c r="N63" s="17">
        <f>IF(OR(A63&amp;""="",NOT(ISNUMBER(E63))),"",IF(OR(I63="لم يبدأ",I63="قيد التجهيز",I63=""),E63-'الإعدادات'!$B$4,""))</f>
        <v/>
      </c>
      <c r="O63" s="6">
        <f>IF(A63&amp;""="","",IF(NOT(OR(I63="لم يبدأ",I63="قيد التجهيز",I63="")),"",IF(NOT(ISNUMBER(E63)),"أدخل الموعد",IF(E63-'الإعدادات'!$B$4&lt;0,"فات الموعد",IF(E63-'الإعدادات'!$B$4&lt;='الإعدادات'!$B$5,"موعد قريب",IF(AND(J63&gt;0,L63=0),"جاهز للتقديم",""))))))</f>
        <v/>
      </c>
    </row>
    <row r="64">
      <c r="A64" s="5" t="n"/>
      <c r="B64" s="5" t="n"/>
      <c r="C64" s="5" t="n"/>
      <c r="D64" s="5" t="n"/>
      <c r="E64" s="13" t="n"/>
      <c r="F64" s="16" t="n"/>
      <c r="G64" s="5" t="n"/>
      <c r="H64" s="5" t="n"/>
      <c r="I64" s="5" t="n"/>
      <c r="J64" s="17">
        <f>IF(A64&amp;""="","",COUNTIFS('المستندات'!$A$6:$A$1005,A64&amp;""))</f>
        <v/>
      </c>
      <c r="K64" s="17">
        <f>IF(A64&amp;""="","",COUNTIFS('المستندات'!$A$6:$A$1005,A64&amp;"",'المستندات'!$C$6:$C$1005,"جاهز"))</f>
        <v/>
      </c>
      <c r="L64" s="17">
        <f>IF(A64&amp;""="","",J64-K64)</f>
        <v/>
      </c>
      <c r="M64" s="18">
        <f>IF(A64&amp;""="","",IF(J64=0,"",K64/J64))</f>
        <v/>
      </c>
      <c r="N64" s="17">
        <f>IF(OR(A64&amp;""="",NOT(ISNUMBER(E64))),"",IF(OR(I64="لم يبدأ",I64="قيد التجهيز",I64=""),E64-'الإعدادات'!$B$4,""))</f>
        <v/>
      </c>
      <c r="O64" s="6">
        <f>IF(A64&amp;""="","",IF(NOT(OR(I64="لم يبدأ",I64="قيد التجهيز",I64="")),"",IF(NOT(ISNUMBER(E64)),"أدخل الموعد",IF(E64-'الإعدادات'!$B$4&lt;0,"فات الموعد",IF(E64-'الإعدادات'!$B$4&lt;='الإعدادات'!$B$5,"موعد قريب",IF(AND(J64&gt;0,L64=0),"جاهز للتقديم",""))))))</f>
        <v/>
      </c>
    </row>
    <row r="65">
      <c r="A65" s="5" t="n"/>
      <c r="B65" s="5" t="n"/>
      <c r="C65" s="5" t="n"/>
      <c r="D65" s="5" t="n"/>
      <c r="E65" s="13" t="n"/>
      <c r="F65" s="16" t="n"/>
      <c r="G65" s="5" t="n"/>
      <c r="H65" s="5" t="n"/>
      <c r="I65" s="5" t="n"/>
      <c r="J65" s="17">
        <f>IF(A65&amp;""="","",COUNTIFS('المستندات'!$A$6:$A$1005,A65&amp;""))</f>
        <v/>
      </c>
      <c r="K65" s="17">
        <f>IF(A65&amp;""="","",COUNTIFS('المستندات'!$A$6:$A$1005,A65&amp;"",'المستندات'!$C$6:$C$1005,"جاهز"))</f>
        <v/>
      </c>
      <c r="L65" s="17">
        <f>IF(A65&amp;""="","",J65-K65)</f>
        <v/>
      </c>
      <c r="M65" s="18">
        <f>IF(A65&amp;""="","",IF(J65=0,"",K65/J65))</f>
        <v/>
      </c>
      <c r="N65" s="17">
        <f>IF(OR(A65&amp;""="",NOT(ISNUMBER(E65))),"",IF(OR(I65="لم يبدأ",I65="قيد التجهيز",I65=""),E65-'الإعدادات'!$B$4,""))</f>
        <v/>
      </c>
      <c r="O65" s="6">
        <f>IF(A65&amp;""="","",IF(NOT(OR(I65="لم يبدأ",I65="قيد التجهيز",I65="")),"",IF(NOT(ISNUMBER(E65)),"أدخل الموعد",IF(E65-'الإعدادات'!$B$4&lt;0,"فات الموعد",IF(E65-'الإعدادات'!$B$4&lt;='الإعدادات'!$B$5,"موعد قريب",IF(AND(J65&gt;0,L65=0),"جاهز للتقديم",""))))))</f>
        <v/>
      </c>
    </row>
    <row r="66">
      <c r="A66" s="5" t="n"/>
      <c r="B66" s="5" t="n"/>
      <c r="C66" s="5" t="n"/>
      <c r="D66" s="5" t="n"/>
      <c r="E66" s="13" t="n"/>
      <c r="F66" s="16" t="n"/>
      <c r="G66" s="5" t="n"/>
      <c r="H66" s="5" t="n"/>
      <c r="I66" s="5" t="n"/>
      <c r="J66" s="17">
        <f>IF(A66&amp;""="","",COUNTIFS('المستندات'!$A$6:$A$1005,A66&amp;""))</f>
        <v/>
      </c>
      <c r="K66" s="17">
        <f>IF(A66&amp;""="","",COUNTIFS('المستندات'!$A$6:$A$1005,A66&amp;"",'المستندات'!$C$6:$C$1005,"جاهز"))</f>
        <v/>
      </c>
      <c r="L66" s="17">
        <f>IF(A66&amp;""="","",J66-K66)</f>
        <v/>
      </c>
      <c r="M66" s="18">
        <f>IF(A66&amp;""="","",IF(J66=0,"",K66/J66))</f>
        <v/>
      </c>
      <c r="N66" s="17">
        <f>IF(OR(A66&amp;""="",NOT(ISNUMBER(E66))),"",IF(OR(I66="لم يبدأ",I66="قيد التجهيز",I66=""),E66-'الإعدادات'!$B$4,""))</f>
        <v/>
      </c>
      <c r="O66" s="6">
        <f>IF(A66&amp;""="","",IF(NOT(OR(I66="لم يبدأ",I66="قيد التجهيز",I66="")),"",IF(NOT(ISNUMBER(E66)),"أدخل الموعد",IF(E66-'الإعدادات'!$B$4&lt;0,"فات الموعد",IF(E66-'الإعدادات'!$B$4&lt;='الإعدادات'!$B$5,"موعد قريب",IF(AND(J66&gt;0,L66=0),"جاهز للتقديم",""))))))</f>
        <v/>
      </c>
    </row>
    <row r="67">
      <c r="A67" s="5" t="n"/>
      <c r="B67" s="5" t="n"/>
      <c r="C67" s="5" t="n"/>
      <c r="D67" s="5" t="n"/>
      <c r="E67" s="13" t="n"/>
      <c r="F67" s="16" t="n"/>
      <c r="G67" s="5" t="n"/>
      <c r="H67" s="5" t="n"/>
      <c r="I67" s="5" t="n"/>
      <c r="J67" s="17">
        <f>IF(A67&amp;""="","",COUNTIFS('المستندات'!$A$6:$A$1005,A67&amp;""))</f>
        <v/>
      </c>
      <c r="K67" s="17">
        <f>IF(A67&amp;""="","",COUNTIFS('المستندات'!$A$6:$A$1005,A67&amp;"",'المستندات'!$C$6:$C$1005,"جاهز"))</f>
        <v/>
      </c>
      <c r="L67" s="17">
        <f>IF(A67&amp;""="","",J67-K67)</f>
        <v/>
      </c>
      <c r="M67" s="18">
        <f>IF(A67&amp;""="","",IF(J67=0,"",K67/J67))</f>
        <v/>
      </c>
      <c r="N67" s="17">
        <f>IF(OR(A67&amp;""="",NOT(ISNUMBER(E67))),"",IF(OR(I67="لم يبدأ",I67="قيد التجهيز",I67=""),E67-'الإعدادات'!$B$4,""))</f>
        <v/>
      </c>
      <c r="O67" s="6">
        <f>IF(A67&amp;""="","",IF(NOT(OR(I67="لم يبدأ",I67="قيد التجهيز",I67="")),"",IF(NOT(ISNUMBER(E67)),"أدخل الموعد",IF(E67-'الإعدادات'!$B$4&lt;0,"فات الموعد",IF(E67-'الإعدادات'!$B$4&lt;='الإعدادات'!$B$5,"موعد قريب",IF(AND(J67&gt;0,L67=0),"جاهز للتقديم",""))))))</f>
        <v/>
      </c>
    </row>
    <row r="68">
      <c r="A68" s="5" t="n"/>
      <c r="B68" s="5" t="n"/>
      <c r="C68" s="5" t="n"/>
      <c r="D68" s="5" t="n"/>
      <c r="E68" s="13" t="n"/>
      <c r="F68" s="16" t="n"/>
      <c r="G68" s="5" t="n"/>
      <c r="H68" s="5" t="n"/>
      <c r="I68" s="5" t="n"/>
      <c r="J68" s="17">
        <f>IF(A68&amp;""="","",COUNTIFS('المستندات'!$A$6:$A$1005,A68&amp;""))</f>
        <v/>
      </c>
      <c r="K68" s="17">
        <f>IF(A68&amp;""="","",COUNTIFS('المستندات'!$A$6:$A$1005,A68&amp;"",'المستندات'!$C$6:$C$1005,"جاهز"))</f>
        <v/>
      </c>
      <c r="L68" s="17">
        <f>IF(A68&amp;""="","",J68-K68)</f>
        <v/>
      </c>
      <c r="M68" s="18">
        <f>IF(A68&amp;""="","",IF(J68=0,"",K68/J68))</f>
        <v/>
      </c>
      <c r="N68" s="17">
        <f>IF(OR(A68&amp;""="",NOT(ISNUMBER(E68))),"",IF(OR(I68="لم يبدأ",I68="قيد التجهيز",I68=""),E68-'الإعدادات'!$B$4,""))</f>
        <v/>
      </c>
      <c r="O68" s="6">
        <f>IF(A68&amp;""="","",IF(NOT(OR(I68="لم يبدأ",I68="قيد التجهيز",I68="")),"",IF(NOT(ISNUMBER(E68)),"أدخل الموعد",IF(E68-'الإعدادات'!$B$4&lt;0,"فات الموعد",IF(E68-'الإعدادات'!$B$4&lt;='الإعدادات'!$B$5,"موعد قريب",IF(AND(J68&gt;0,L68=0),"جاهز للتقديم",""))))))</f>
        <v/>
      </c>
    </row>
    <row r="69">
      <c r="A69" s="5" t="n"/>
      <c r="B69" s="5" t="n"/>
      <c r="C69" s="5" t="n"/>
      <c r="D69" s="5" t="n"/>
      <c r="E69" s="13" t="n"/>
      <c r="F69" s="16" t="n"/>
      <c r="G69" s="5" t="n"/>
      <c r="H69" s="5" t="n"/>
      <c r="I69" s="5" t="n"/>
      <c r="J69" s="17">
        <f>IF(A69&amp;""="","",COUNTIFS('المستندات'!$A$6:$A$1005,A69&amp;""))</f>
        <v/>
      </c>
      <c r="K69" s="17">
        <f>IF(A69&amp;""="","",COUNTIFS('المستندات'!$A$6:$A$1005,A69&amp;"",'المستندات'!$C$6:$C$1005,"جاهز"))</f>
        <v/>
      </c>
      <c r="L69" s="17">
        <f>IF(A69&amp;""="","",J69-K69)</f>
        <v/>
      </c>
      <c r="M69" s="18">
        <f>IF(A69&amp;""="","",IF(J69=0,"",K69/J69))</f>
        <v/>
      </c>
      <c r="N69" s="17">
        <f>IF(OR(A69&amp;""="",NOT(ISNUMBER(E69))),"",IF(OR(I69="لم يبدأ",I69="قيد التجهيز",I69=""),E69-'الإعدادات'!$B$4,""))</f>
        <v/>
      </c>
      <c r="O69" s="6">
        <f>IF(A69&amp;""="","",IF(NOT(OR(I69="لم يبدأ",I69="قيد التجهيز",I69="")),"",IF(NOT(ISNUMBER(E69)),"أدخل الموعد",IF(E69-'الإعدادات'!$B$4&lt;0,"فات الموعد",IF(E69-'الإعدادات'!$B$4&lt;='الإعدادات'!$B$5,"موعد قريب",IF(AND(J69&gt;0,L69=0),"جاهز للتقديم",""))))))</f>
        <v/>
      </c>
    </row>
    <row r="70">
      <c r="A70" s="5" t="n"/>
      <c r="B70" s="5" t="n"/>
      <c r="C70" s="5" t="n"/>
      <c r="D70" s="5" t="n"/>
      <c r="E70" s="13" t="n"/>
      <c r="F70" s="16" t="n"/>
      <c r="G70" s="5" t="n"/>
      <c r="H70" s="5" t="n"/>
      <c r="I70" s="5" t="n"/>
      <c r="J70" s="17">
        <f>IF(A70&amp;""="","",COUNTIFS('المستندات'!$A$6:$A$1005,A70&amp;""))</f>
        <v/>
      </c>
      <c r="K70" s="17">
        <f>IF(A70&amp;""="","",COUNTIFS('المستندات'!$A$6:$A$1005,A70&amp;"",'المستندات'!$C$6:$C$1005,"جاهز"))</f>
        <v/>
      </c>
      <c r="L70" s="17">
        <f>IF(A70&amp;""="","",J70-K70)</f>
        <v/>
      </c>
      <c r="M70" s="18">
        <f>IF(A70&amp;""="","",IF(J70=0,"",K70/J70))</f>
        <v/>
      </c>
      <c r="N70" s="17">
        <f>IF(OR(A70&amp;""="",NOT(ISNUMBER(E70))),"",IF(OR(I70="لم يبدأ",I70="قيد التجهيز",I70=""),E70-'الإعدادات'!$B$4,""))</f>
        <v/>
      </c>
      <c r="O70" s="6">
        <f>IF(A70&amp;""="","",IF(NOT(OR(I70="لم يبدأ",I70="قيد التجهيز",I70="")),"",IF(NOT(ISNUMBER(E70)),"أدخل الموعد",IF(E70-'الإعدادات'!$B$4&lt;0,"فات الموعد",IF(E70-'الإعدادات'!$B$4&lt;='الإعدادات'!$B$5,"موعد قريب",IF(AND(J70&gt;0,L70=0),"جاهز للتقديم",""))))))</f>
        <v/>
      </c>
    </row>
    <row r="71">
      <c r="A71" s="5" t="n"/>
      <c r="B71" s="5" t="n"/>
      <c r="C71" s="5" t="n"/>
      <c r="D71" s="5" t="n"/>
      <c r="E71" s="13" t="n"/>
      <c r="F71" s="16" t="n"/>
      <c r="G71" s="5" t="n"/>
      <c r="H71" s="5" t="n"/>
      <c r="I71" s="5" t="n"/>
      <c r="J71" s="17">
        <f>IF(A71&amp;""="","",COUNTIFS('المستندات'!$A$6:$A$1005,A71&amp;""))</f>
        <v/>
      </c>
      <c r="K71" s="17">
        <f>IF(A71&amp;""="","",COUNTIFS('المستندات'!$A$6:$A$1005,A71&amp;"",'المستندات'!$C$6:$C$1005,"جاهز"))</f>
        <v/>
      </c>
      <c r="L71" s="17">
        <f>IF(A71&amp;""="","",J71-K71)</f>
        <v/>
      </c>
      <c r="M71" s="18">
        <f>IF(A71&amp;""="","",IF(J71=0,"",K71/J71))</f>
        <v/>
      </c>
      <c r="N71" s="17">
        <f>IF(OR(A71&amp;""="",NOT(ISNUMBER(E71))),"",IF(OR(I71="لم يبدأ",I71="قيد التجهيز",I71=""),E71-'الإعدادات'!$B$4,""))</f>
        <v/>
      </c>
      <c r="O71" s="6">
        <f>IF(A71&amp;""="","",IF(NOT(OR(I71="لم يبدأ",I71="قيد التجهيز",I71="")),"",IF(NOT(ISNUMBER(E71)),"أدخل الموعد",IF(E71-'الإعدادات'!$B$4&lt;0,"فات الموعد",IF(E71-'الإعدادات'!$B$4&lt;='الإعدادات'!$B$5,"موعد قريب",IF(AND(J71&gt;0,L71=0),"جاهز للتقديم",""))))))</f>
        <v/>
      </c>
    </row>
    <row r="72">
      <c r="A72" s="5" t="n"/>
      <c r="B72" s="5" t="n"/>
      <c r="C72" s="5" t="n"/>
      <c r="D72" s="5" t="n"/>
      <c r="E72" s="13" t="n"/>
      <c r="F72" s="16" t="n"/>
      <c r="G72" s="5" t="n"/>
      <c r="H72" s="5" t="n"/>
      <c r="I72" s="5" t="n"/>
      <c r="J72" s="17">
        <f>IF(A72&amp;""="","",COUNTIFS('المستندات'!$A$6:$A$1005,A72&amp;""))</f>
        <v/>
      </c>
      <c r="K72" s="17">
        <f>IF(A72&amp;""="","",COUNTIFS('المستندات'!$A$6:$A$1005,A72&amp;"",'المستندات'!$C$6:$C$1005,"جاهز"))</f>
        <v/>
      </c>
      <c r="L72" s="17">
        <f>IF(A72&amp;""="","",J72-K72)</f>
        <v/>
      </c>
      <c r="M72" s="18">
        <f>IF(A72&amp;""="","",IF(J72=0,"",K72/J72))</f>
        <v/>
      </c>
      <c r="N72" s="17">
        <f>IF(OR(A72&amp;""="",NOT(ISNUMBER(E72))),"",IF(OR(I72="لم يبدأ",I72="قيد التجهيز",I72=""),E72-'الإعدادات'!$B$4,""))</f>
        <v/>
      </c>
      <c r="O72" s="6">
        <f>IF(A72&amp;""="","",IF(NOT(OR(I72="لم يبدأ",I72="قيد التجهيز",I72="")),"",IF(NOT(ISNUMBER(E72)),"أدخل الموعد",IF(E72-'الإعدادات'!$B$4&lt;0,"فات الموعد",IF(E72-'الإعدادات'!$B$4&lt;='الإعدادات'!$B$5,"موعد قريب",IF(AND(J72&gt;0,L72=0),"جاهز للتقديم",""))))))</f>
        <v/>
      </c>
    </row>
    <row r="73">
      <c r="A73" s="5" t="n"/>
      <c r="B73" s="5" t="n"/>
      <c r="C73" s="5" t="n"/>
      <c r="D73" s="5" t="n"/>
      <c r="E73" s="13" t="n"/>
      <c r="F73" s="16" t="n"/>
      <c r="G73" s="5" t="n"/>
      <c r="H73" s="5" t="n"/>
      <c r="I73" s="5" t="n"/>
      <c r="J73" s="17">
        <f>IF(A73&amp;""="","",COUNTIFS('المستندات'!$A$6:$A$1005,A73&amp;""))</f>
        <v/>
      </c>
      <c r="K73" s="17">
        <f>IF(A73&amp;""="","",COUNTIFS('المستندات'!$A$6:$A$1005,A73&amp;"",'المستندات'!$C$6:$C$1005,"جاهز"))</f>
        <v/>
      </c>
      <c r="L73" s="17">
        <f>IF(A73&amp;""="","",J73-K73)</f>
        <v/>
      </c>
      <c r="M73" s="18">
        <f>IF(A73&amp;""="","",IF(J73=0,"",K73/J73))</f>
        <v/>
      </c>
      <c r="N73" s="17">
        <f>IF(OR(A73&amp;""="",NOT(ISNUMBER(E73))),"",IF(OR(I73="لم يبدأ",I73="قيد التجهيز",I73=""),E73-'الإعدادات'!$B$4,""))</f>
        <v/>
      </c>
      <c r="O73" s="6">
        <f>IF(A73&amp;""="","",IF(NOT(OR(I73="لم يبدأ",I73="قيد التجهيز",I73="")),"",IF(NOT(ISNUMBER(E73)),"أدخل الموعد",IF(E73-'الإعدادات'!$B$4&lt;0,"فات الموعد",IF(E73-'الإعدادات'!$B$4&lt;='الإعدادات'!$B$5,"موعد قريب",IF(AND(J73&gt;0,L73=0),"جاهز للتقديم",""))))))</f>
        <v/>
      </c>
    </row>
    <row r="74">
      <c r="A74" s="5" t="n"/>
      <c r="B74" s="5" t="n"/>
      <c r="C74" s="5" t="n"/>
      <c r="D74" s="5" t="n"/>
      <c r="E74" s="13" t="n"/>
      <c r="F74" s="16" t="n"/>
      <c r="G74" s="5" t="n"/>
      <c r="H74" s="5" t="n"/>
      <c r="I74" s="5" t="n"/>
      <c r="J74" s="17">
        <f>IF(A74&amp;""="","",COUNTIFS('المستندات'!$A$6:$A$1005,A74&amp;""))</f>
        <v/>
      </c>
      <c r="K74" s="17">
        <f>IF(A74&amp;""="","",COUNTIFS('المستندات'!$A$6:$A$1005,A74&amp;"",'المستندات'!$C$6:$C$1005,"جاهز"))</f>
        <v/>
      </c>
      <c r="L74" s="17">
        <f>IF(A74&amp;""="","",J74-K74)</f>
        <v/>
      </c>
      <c r="M74" s="18">
        <f>IF(A74&amp;""="","",IF(J74=0,"",K74/J74))</f>
        <v/>
      </c>
      <c r="N74" s="17">
        <f>IF(OR(A74&amp;""="",NOT(ISNUMBER(E74))),"",IF(OR(I74="لم يبدأ",I74="قيد التجهيز",I74=""),E74-'الإعدادات'!$B$4,""))</f>
        <v/>
      </c>
      <c r="O74" s="6">
        <f>IF(A74&amp;""="","",IF(NOT(OR(I74="لم يبدأ",I74="قيد التجهيز",I74="")),"",IF(NOT(ISNUMBER(E74)),"أدخل الموعد",IF(E74-'الإعدادات'!$B$4&lt;0,"فات الموعد",IF(E74-'الإعدادات'!$B$4&lt;='الإعدادات'!$B$5,"موعد قريب",IF(AND(J74&gt;0,L74=0),"جاهز للتقديم",""))))))</f>
        <v/>
      </c>
    </row>
    <row r="75">
      <c r="A75" s="5" t="n"/>
      <c r="B75" s="5" t="n"/>
      <c r="C75" s="5" t="n"/>
      <c r="D75" s="5" t="n"/>
      <c r="E75" s="13" t="n"/>
      <c r="F75" s="16" t="n"/>
      <c r="G75" s="5" t="n"/>
      <c r="H75" s="5" t="n"/>
      <c r="I75" s="5" t="n"/>
      <c r="J75" s="17">
        <f>IF(A75&amp;""="","",COUNTIFS('المستندات'!$A$6:$A$1005,A75&amp;""))</f>
        <v/>
      </c>
      <c r="K75" s="17">
        <f>IF(A75&amp;""="","",COUNTIFS('المستندات'!$A$6:$A$1005,A75&amp;"",'المستندات'!$C$6:$C$1005,"جاهز"))</f>
        <v/>
      </c>
      <c r="L75" s="17">
        <f>IF(A75&amp;""="","",J75-K75)</f>
        <v/>
      </c>
      <c r="M75" s="18">
        <f>IF(A75&amp;""="","",IF(J75=0,"",K75/J75))</f>
        <v/>
      </c>
      <c r="N75" s="17">
        <f>IF(OR(A75&amp;""="",NOT(ISNUMBER(E75))),"",IF(OR(I75="لم يبدأ",I75="قيد التجهيز",I75=""),E75-'الإعدادات'!$B$4,""))</f>
        <v/>
      </c>
      <c r="O75" s="6">
        <f>IF(A75&amp;""="","",IF(NOT(OR(I75="لم يبدأ",I75="قيد التجهيز",I75="")),"",IF(NOT(ISNUMBER(E75)),"أدخل الموعد",IF(E75-'الإعدادات'!$B$4&lt;0,"فات الموعد",IF(E75-'الإعدادات'!$B$4&lt;='الإعدادات'!$B$5,"موعد قريب",IF(AND(J75&gt;0,L75=0),"جاهز للتقديم",""))))))</f>
        <v/>
      </c>
    </row>
    <row r="76">
      <c r="A76" s="5" t="n"/>
      <c r="B76" s="5" t="n"/>
      <c r="C76" s="5" t="n"/>
      <c r="D76" s="5" t="n"/>
      <c r="E76" s="13" t="n"/>
      <c r="F76" s="16" t="n"/>
      <c r="G76" s="5" t="n"/>
      <c r="H76" s="5" t="n"/>
      <c r="I76" s="5" t="n"/>
      <c r="J76" s="17">
        <f>IF(A76&amp;""="","",COUNTIFS('المستندات'!$A$6:$A$1005,A76&amp;""))</f>
        <v/>
      </c>
      <c r="K76" s="17">
        <f>IF(A76&amp;""="","",COUNTIFS('المستندات'!$A$6:$A$1005,A76&amp;"",'المستندات'!$C$6:$C$1005,"جاهز"))</f>
        <v/>
      </c>
      <c r="L76" s="17">
        <f>IF(A76&amp;""="","",J76-K76)</f>
        <v/>
      </c>
      <c r="M76" s="18">
        <f>IF(A76&amp;""="","",IF(J76=0,"",K76/J76))</f>
        <v/>
      </c>
      <c r="N76" s="17">
        <f>IF(OR(A76&amp;""="",NOT(ISNUMBER(E76))),"",IF(OR(I76="لم يبدأ",I76="قيد التجهيز",I76=""),E76-'الإعدادات'!$B$4,""))</f>
        <v/>
      </c>
      <c r="O76" s="6">
        <f>IF(A76&amp;""="","",IF(NOT(OR(I76="لم يبدأ",I76="قيد التجهيز",I76="")),"",IF(NOT(ISNUMBER(E76)),"أدخل الموعد",IF(E76-'الإعدادات'!$B$4&lt;0,"فات الموعد",IF(E76-'الإعدادات'!$B$4&lt;='الإعدادات'!$B$5,"موعد قريب",IF(AND(J76&gt;0,L76=0),"جاهز للتقديم",""))))))</f>
        <v/>
      </c>
    </row>
    <row r="77">
      <c r="A77" s="5" t="n"/>
      <c r="B77" s="5" t="n"/>
      <c r="C77" s="5" t="n"/>
      <c r="D77" s="5" t="n"/>
      <c r="E77" s="13" t="n"/>
      <c r="F77" s="16" t="n"/>
      <c r="G77" s="5" t="n"/>
      <c r="H77" s="5" t="n"/>
      <c r="I77" s="5" t="n"/>
      <c r="J77" s="17">
        <f>IF(A77&amp;""="","",COUNTIFS('المستندات'!$A$6:$A$1005,A77&amp;""))</f>
        <v/>
      </c>
      <c r="K77" s="17">
        <f>IF(A77&amp;""="","",COUNTIFS('المستندات'!$A$6:$A$1005,A77&amp;"",'المستندات'!$C$6:$C$1005,"جاهز"))</f>
        <v/>
      </c>
      <c r="L77" s="17">
        <f>IF(A77&amp;""="","",J77-K77)</f>
        <v/>
      </c>
      <c r="M77" s="18">
        <f>IF(A77&amp;""="","",IF(J77=0,"",K77/J77))</f>
        <v/>
      </c>
      <c r="N77" s="17">
        <f>IF(OR(A77&amp;""="",NOT(ISNUMBER(E77))),"",IF(OR(I77="لم يبدأ",I77="قيد التجهيز",I77=""),E77-'الإعدادات'!$B$4,""))</f>
        <v/>
      </c>
      <c r="O77" s="6">
        <f>IF(A77&amp;""="","",IF(NOT(OR(I77="لم يبدأ",I77="قيد التجهيز",I77="")),"",IF(NOT(ISNUMBER(E77)),"أدخل الموعد",IF(E77-'الإعدادات'!$B$4&lt;0,"فات الموعد",IF(E77-'الإعدادات'!$B$4&lt;='الإعدادات'!$B$5,"موعد قريب",IF(AND(J77&gt;0,L77=0),"جاهز للتقديم",""))))))</f>
        <v/>
      </c>
    </row>
    <row r="78">
      <c r="A78" s="5" t="n"/>
      <c r="B78" s="5" t="n"/>
      <c r="C78" s="5" t="n"/>
      <c r="D78" s="5" t="n"/>
      <c r="E78" s="13" t="n"/>
      <c r="F78" s="16" t="n"/>
      <c r="G78" s="5" t="n"/>
      <c r="H78" s="5" t="n"/>
      <c r="I78" s="5" t="n"/>
      <c r="J78" s="17">
        <f>IF(A78&amp;""="","",COUNTIFS('المستندات'!$A$6:$A$1005,A78&amp;""))</f>
        <v/>
      </c>
      <c r="K78" s="17">
        <f>IF(A78&amp;""="","",COUNTIFS('المستندات'!$A$6:$A$1005,A78&amp;"",'المستندات'!$C$6:$C$1005,"جاهز"))</f>
        <v/>
      </c>
      <c r="L78" s="17">
        <f>IF(A78&amp;""="","",J78-K78)</f>
        <v/>
      </c>
      <c r="M78" s="18">
        <f>IF(A78&amp;""="","",IF(J78=0,"",K78/J78))</f>
        <v/>
      </c>
      <c r="N78" s="17">
        <f>IF(OR(A78&amp;""="",NOT(ISNUMBER(E78))),"",IF(OR(I78="لم يبدأ",I78="قيد التجهيز",I78=""),E78-'الإعدادات'!$B$4,""))</f>
        <v/>
      </c>
      <c r="O78" s="6">
        <f>IF(A78&amp;""="","",IF(NOT(OR(I78="لم يبدأ",I78="قيد التجهيز",I78="")),"",IF(NOT(ISNUMBER(E78)),"أدخل الموعد",IF(E78-'الإعدادات'!$B$4&lt;0,"فات الموعد",IF(E78-'الإعدادات'!$B$4&lt;='الإعدادات'!$B$5,"موعد قريب",IF(AND(J78&gt;0,L78=0),"جاهز للتقديم",""))))))</f>
        <v/>
      </c>
    </row>
    <row r="79">
      <c r="A79" s="5" t="n"/>
      <c r="B79" s="5" t="n"/>
      <c r="C79" s="5" t="n"/>
      <c r="D79" s="5" t="n"/>
      <c r="E79" s="13" t="n"/>
      <c r="F79" s="16" t="n"/>
      <c r="G79" s="5" t="n"/>
      <c r="H79" s="5" t="n"/>
      <c r="I79" s="5" t="n"/>
      <c r="J79" s="17">
        <f>IF(A79&amp;""="","",COUNTIFS('المستندات'!$A$6:$A$1005,A79&amp;""))</f>
        <v/>
      </c>
      <c r="K79" s="17">
        <f>IF(A79&amp;""="","",COUNTIFS('المستندات'!$A$6:$A$1005,A79&amp;"",'المستندات'!$C$6:$C$1005,"جاهز"))</f>
        <v/>
      </c>
      <c r="L79" s="17">
        <f>IF(A79&amp;""="","",J79-K79)</f>
        <v/>
      </c>
      <c r="M79" s="18">
        <f>IF(A79&amp;""="","",IF(J79=0,"",K79/J79))</f>
        <v/>
      </c>
      <c r="N79" s="17">
        <f>IF(OR(A79&amp;""="",NOT(ISNUMBER(E79))),"",IF(OR(I79="لم يبدأ",I79="قيد التجهيز",I79=""),E79-'الإعدادات'!$B$4,""))</f>
        <v/>
      </c>
      <c r="O79" s="6">
        <f>IF(A79&amp;""="","",IF(NOT(OR(I79="لم يبدأ",I79="قيد التجهيز",I79="")),"",IF(NOT(ISNUMBER(E79)),"أدخل الموعد",IF(E79-'الإعدادات'!$B$4&lt;0,"فات الموعد",IF(E79-'الإعدادات'!$B$4&lt;='الإعدادات'!$B$5,"موعد قريب",IF(AND(J79&gt;0,L79=0),"جاهز للتقديم",""))))))</f>
        <v/>
      </c>
    </row>
    <row r="80">
      <c r="A80" s="5" t="n"/>
      <c r="B80" s="5" t="n"/>
      <c r="C80" s="5" t="n"/>
      <c r="D80" s="5" t="n"/>
      <c r="E80" s="13" t="n"/>
      <c r="F80" s="16" t="n"/>
      <c r="G80" s="5" t="n"/>
      <c r="H80" s="5" t="n"/>
      <c r="I80" s="5" t="n"/>
      <c r="J80" s="17">
        <f>IF(A80&amp;""="","",COUNTIFS('المستندات'!$A$6:$A$1005,A80&amp;""))</f>
        <v/>
      </c>
      <c r="K80" s="17">
        <f>IF(A80&amp;""="","",COUNTIFS('المستندات'!$A$6:$A$1005,A80&amp;"",'المستندات'!$C$6:$C$1005,"جاهز"))</f>
        <v/>
      </c>
      <c r="L80" s="17">
        <f>IF(A80&amp;""="","",J80-K80)</f>
        <v/>
      </c>
      <c r="M80" s="18">
        <f>IF(A80&amp;""="","",IF(J80=0,"",K80/J80))</f>
        <v/>
      </c>
      <c r="N80" s="17">
        <f>IF(OR(A80&amp;""="",NOT(ISNUMBER(E80))),"",IF(OR(I80="لم يبدأ",I80="قيد التجهيز",I80=""),E80-'الإعدادات'!$B$4,""))</f>
        <v/>
      </c>
      <c r="O80" s="6">
        <f>IF(A80&amp;""="","",IF(NOT(OR(I80="لم يبدأ",I80="قيد التجهيز",I80="")),"",IF(NOT(ISNUMBER(E80)),"أدخل الموعد",IF(E80-'الإعدادات'!$B$4&lt;0,"فات الموعد",IF(E80-'الإعدادات'!$B$4&lt;='الإعدادات'!$B$5,"موعد قريب",IF(AND(J80&gt;0,L80=0),"جاهز للتقديم",""))))))</f>
        <v/>
      </c>
    </row>
    <row r="81">
      <c r="A81" s="5" t="n"/>
      <c r="B81" s="5" t="n"/>
      <c r="C81" s="5" t="n"/>
      <c r="D81" s="5" t="n"/>
      <c r="E81" s="13" t="n"/>
      <c r="F81" s="16" t="n"/>
      <c r="G81" s="5" t="n"/>
      <c r="H81" s="5" t="n"/>
      <c r="I81" s="5" t="n"/>
      <c r="J81" s="17">
        <f>IF(A81&amp;""="","",COUNTIFS('المستندات'!$A$6:$A$1005,A81&amp;""))</f>
        <v/>
      </c>
      <c r="K81" s="17">
        <f>IF(A81&amp;""="","",COUNTIFS('المستندات'!$A$6:$A$1005,A81&amp;"",'المستندات'!$C$6:$C$1005,"جاهز"))</f>
        <v/>
      </c>
      <c r="L81" s="17">
        <f>IF(A81&amp;""="","",J81-K81)</f>
        <v/>
      </c>
      <c r="M81" s="18">
        <f>IF(A81&amp;""="","",IF(J81=0,"",K81/J81))</f>
        <v/>
      </c>
      <c r="N81" s="17">
        <f>IF(OR(A81&amp;""="",NOT(ISNUMBER(E81))),"",IF(OR(I81="لم يبدأ",I81="قيد التجهيز",I81=""),E81-'الإعدادات'!$B$4,""))</f>
        <v/>
      </c>
      <c r="O81" s="6">
        <f>IF(A81&amp;""="","",IF(NOT(OR(I81="لم يبدأ",I81="قيد التجهيز",I81="")),"",IF(NOT(ISNUMBER(E81)),"أدخل الموعد",IF(E81-'الإعدادات'!$B$4&lt;0,"فات الموعد",IF(E81-'الإعدادات'!$B$4&lt;='الإعدادات'!$B$5,"موعد قريب",IF(AND(J81&gt;0,L81=0),"جاهز للتقديم",""))))))</f>
        <v/>
      </c>
    </row>
    <row r="82">
      <c r="A82" s="5" t="n"/>
      <c r="B82" s="5" t="n"/>
      <c r="C82" s="5" t="n"/>
      <c r="D82" s="5" t="n"/>
      <c r="E82" s="13" t="n"/>
      <c r="F82" s="16" t="n"/>
      <c r="G82" s="5" t="n"/>
      <c r="H82" s="5" t="n"/>
      <c r="I82" s="5" t="n"/>
      <c r="J82" s="17">
        <f>IF(A82&amp;""="","",COUNTIFS('المستندات'!$A$6:$A$1005,A82&amp;""))</f>
        <v/>
      </c>
      <c r="K82" s="17">
        <f>IF(A82&amp;""="","",COUNTIFS('المستندات'!$A$6:$A$1005,A82&amp;"",'المستندات'!$C$6:$C$1005,"جاهز"))</f>
        <v/>
      </c>
      <c r="L82" s="17">
        <f>IF(A82&amp;""="","",J82-K82)</f>
        <v/>
      </c>
      <c r="M82" s="18">
        <f>IF(A82&amp;""="","",IF(J82=0,"",K82/J82))</f>
        <v/>
      </c>
      <c r="N82" s="17">
        <f>IF(OR(A82&amp;""="",NOT(ISNUMBER(E82))),"",IF(OR(I82="لم يبدأ",I82="قيد التجهيز",I82=""),E82-'الإعدادات'!$B$4,""))</f>
        <v/>
      </c>
      <c r="O82" s="6">
        <f>IF(A82&amp;""="","",IF(NOT(OR(I82="لم يبدأ",I82="قيد التجهيز",I82="")),"",IF(NOT(ISNUMBER(E82)),"أدخل الموعد",IF(E82-'الإعدادات'!$B$4&lt;0,"فات الموعد",IF(E82-'الإعدادات'!$B$4&lt;='الإعدادات'!$B$5,"موعد قريب",IF(AND(J82&gt;0,L82=0),"جاهز للتقديم",""))))))</f>
        <v/>
      </c>
    </row>
    <row r="83">
      <c r="A83" s="5" t="n"/>
      <c r="B83" s="5" t="n"/>
      <c r="C83" s="5" t="n"/>
      <c r="D83" s="5" t="n"/>
      <c r="E83" s="13" t="n"/>
      <c r="F83" s="16" t="n"/>
      <c r="G83" s="5" t="n"/>
      <c r="H83" s="5" t="n"/>
      <c r="I83" s="5" t="n"/>
      <c r="J83" s="17">
        <f>IF(A83&amp;""="","",COUNTIFS('المستندات'!$A$6:$A$1005,A83&amp;""))</f>
        <v/>
      </c>
      <c r="K83" s="17">
        <f>IF(A83&amp;""="","",COUNTIFS('المستندات'!$A$6:$A$1005,A83&amp;"",'المستندات'!$C$6:$C$1005,"جاهز"))</f>
        <v/>
      </c>
      <c r="L83" s="17">
        <f>IF(A83&amp;""="","",J83-K83)</f>
        <v/>
      </c>
      <c r="M83" s="18">
        <f>IF(A83&amp;""="","",IF(J83=0,"",K83/J83))</f>
        <v/>
      </c>
      <c r="N83" s="17">
        <f>IF(OR(A83&amp;""="",NOT(ISNUMBER(E83))),"",IF(OR(I83="لم يبدأ",I83="قيد التجهيز",I83=""),E83-'الإعدادات'!$B$4,""))</f>
        <v/>
      </c>
      <c r="O83" s="6">
        <f>IF(A83&amp;""="","",IF(NOT(OR(I83="لم يبدأ",I83="قيد التجهيز",I83="")),"",IF(NOT(ISNUMBER(E83)),"أدخل الموعد",IF(E83-'الإعدادات'!$B$4&lt;0,"فات الموعد",IF(E83-'الإعدادات'!$B$4&lt;='الإعدادات'!$B$5,"موعد قريب",IF(AND(J83&gt;0,L83=0),"جاهز للتقديم",""))))))</f>
        <v/>
      </c>
    </row>
    <row r="84">
      <c r="A84" s="5" t="n"/>
      <c r="B84" s="5" t="n"/>
      <c r="C84" s="5" t="n"/>
      <c r="D84" s="5" t="n"/>
      <c r="E84" s="13" t="n"/>
      <c r="F84" s="16" t="n"/>
      <c r="G84" s="5" t="n"/>
      <c r="H84" s="5" t="n"/>
      <c r="I84" s="5" t="n"/>
      <c r="J84" s="17">
        <f>IF(A84&amp;""="","",COUNTIFS('المستندات'!$A$6:$A$1005,A84&amp;""))</f>
        <v/>
      </c>
      <c r="K84" s="17">
        <f>IF(A84&amp;""="","",COUNTIFS('المستندات'!$A$6:$A$1005,A84&amp;"",'المستندات'!$C$6:$C$1005,"جاهز"))</f>
        <v/>
      </c>
      <c r="L84" s="17">
        <f>IF(A84&amp;""="","",J84-K84)</f>
        <v/>
      </c>
      <c r="M84" s="18">
        <f>IF(A84&amp;""="","",IF(J84=0,"",K84/J84))</f>
        <v/>
      </c>
      <c r="N84" s="17">
        <f>IF(OR(A84&amp;""="",NOT(ISNUMBER(E84))),"",IF(OR(I84="لم يبدأ",I84="قيد التجهيز",I84=""),E84-'الإعدادات'!$B$4,""))</f>
        <v/>
      </c>
      <c r="O84" s="6">
        <f>IF(A84&amp;""="","",IF(NOT(OR(I84="لم يبدأ",I84="قيد التجهيز",I84="")),"",IF(NOT(ISNUMBER(E84)),"أدخل الموعد",IF(E84-'الإعدادات'!$B$4&lt;0,"فات الموعد",IF(E84-'الإعدادات'!$B$4&lt;='الإعدادات'!$B$5,"موعد قريب",IF(AND(J84&gt;0,L84=0),"جاهز للتقديم",""))))))</f>
        <v/>
      </c>
    </row>
    <row r="85">
      <c r="A85" s="5" t="n"/>
      <c r="B85" s="5" t="n"/>
      <c r="C85" s="5" t="n"/>
      <c r="D85" s="5" t="n"/>
      <c r="E85" s="13" t="n"/>
      <c r="F85" s="16" t="n"/>
      <c r="G85" s="5" t="n"/>
      <c r="H85" s="5" t="n"/>
      <c r="I85" s="5" t="n"/>
      <c r="J85" s="17">
        <f>IF(A85&amp;""="","",COUNTIFS('المستندات'!$A$6:$A$1005,A85&amp;""))</f>
        <v/>
      </c>
      <c r="K85" s="17">
        <f>IF(A85&amp;""="","",COUNTIFS('المستندات'!$A$6:$A$1005,A85&amp;"",'المستندات'!$C$6:$C$1005,"جاهز"))</f>
        <v/>
      </c>
      <c r="L85" s="17">
        <f>IF(A85&amp;""="","",J85-K85)</f>
        <v/>
      </c>
      <c r="M85" s="18">
        <f>IF(A85&amp;""="","",IF(J85=0,"",K85/J85))</f>
        <v/>
      </c>
      <c r="N85" s="17">
        <f>IF(OR(A85&amp;""="",NOT(ISNUMBER(E85))),"",IF(OR(I85="لم يبدأ",I85="قيد التجهيز",I85=""),E85-'الإعدادات'!$B$4,""))</f>
        <v/>
      </c>
      <c r="O85" s="6">
        <f>IF(A85&amp;""="","",IF(NOT(OR(I85="لم يبدأ",I85="قيد التجهيز",I85="")),"",IF(NOT(ISNUMBER(E85)),"أدخل الموعد",IF(E85-'الإعدادات'!$B$4&lt;0,"فات الموعد",IF(E85-'الإعدادات'!$B$4&lt;='الإعدادات'!$B$5,"موعد قريب",IF(AND(J85&gt;0,L85=0),"جاهز للتقديم",""))))))</f>
        <v/>
      </c>
    </row>
    <row r="86">
      <c r="A86" s="5" t="n"/>
      <c r="B86" s="5" t="n"/>
      <c r="C86" s="5" t="n"/>
      <c r="D86" s="5" t="n"/>
      <c r="E86" s="13" t="n"/>
      <c r="F86" s="16" t="n"/>
      <c r="G86" s="5" t="n"/>
      <c r="H86" s="5" t="n"/>
      <c r="I86" s="5" t="n"/>
      <c r="J86" s="17">
        <f>IF(A86&amp;""="","",COUNTIFS('المستندات'!$A$6:$A$1005,A86&amp;""))</f>
        <v/>
      </c>
      <c r="K86" s="17">
        <f>IF(A86&amp;""="","",COUNTIFS('المستندات'!$A$6:$A$1005,A86&amp;"",'المستندات'!$C$6:$C$1005,"جاهز"))</f>
        <v/>
      </c>
      <c r="L86" s="17">
        <f>IF(A86&amp;""="","",J86-K86)</f>
        <v/>
      </c>
      <c r="M86" s="18">
        <f>IF(A86&amp;""="","",IF(J86=0,"",K86/J86))</f>
        <v/>
      </c>
      <c r="N86" s="17">
        <f>IF(OR(A86&amp;""="",NOT(ISNUMBER(E86))),"",IF(OR(I86="لم يبدأ",I86="قيد التجهيز",I86=""),E86-'الإعدادات'!$B$4,""))</f>
        <v/>
      </c>
      <c r="O86" s="6">
        <f>IF(A86&amp;""="","",IF(NOT(OR(I86="لم يبدأ",I86="قيد التجهيز",I86="")),"",IF(NOT(ISNUMBER(E86)),"أدخل الموعد",IF(E86-'الإعدادات'!$B$4&lt;0,"فات الموعد",IF(E86-'الإعدادات'!$B$4&lt;='الإعدادات'!$B$5,"موعد قريب",IF(AND(J86&gt;0,L86=0),"جاهز للتقديم",""))))))</f>
        <v/>
      </c>
    </row>
    <row r="87">
      <c r="A87" s="5" t="n"/>
      <c r="B87" s="5" t="n"/>
      <c r="C87" s="5" t="n"/>
      <c r="D87" s="5" t="n"/>
      <c r="E87" s="13" t="n"/>
      <c r="F87" s="16" t="n"/>
      <c r="G87" s="5" t="n"/>
      <c r="H87" s="5" t="n"/>
      <c r="I87" s="5" t="n"/>
      <c r="J87" s="17">
        <f>IF(A87&amp;""="","",COUNTIFS('المستندات'!$A$6:$A$1005,A87&amp;""))</f>
        <v/>
      </c>
      <c r="K87" s="17">
        <f>IF(A87&amp;""="","",COUNTIFS('المستندات'!$A$6:$A$1005,A87&amp;"",'المستندات'!$C$6:$C$1005,"جاهز"))</f>
        <v/>
      </c>
      <c r="L87" s="17">
        <f>IF(A87&amp;""="","",J87-K87)</f>
        <v/>
      </c>
      <c r="M87" s="18">
        <f>IF(A87&amp;""="","",IF(J87=0,"",K87/J87))</f>
        <v/>
      </c>
      <c r="N87" s="17">
        <f>IF(OR(A87&amp;""="",NOT(ISNUMBER(E87))),"",IF(OR(I87="لم يبدأ",I87="قيد التجهيز",I87=""),E87-'الإعدادات'!$B$4,""))</f>
        <v/>
      </c>
      <c r="O87" s="6">
        <f>IF(A87&amp;""="","",IF(NOT(OR(I87="لم يبدأ",I87="قيد التجهيز",I87="")),"",IF(NOT(ISNUMBER(E87)),"أدخل الموعد",IF(E87-'الإعدادات'!$B$4&lt;0,"فات الموعد",IF(E87-'الإعدادات'!$B$4&lt;='الإعدادات'!$B$5,"موعد قريب",IF(AND(J87&gt;0,L87=0),"جاهز للتقديم",""))))))</f>
        <v/>
      </c>
    </row>
    <row r="88">
      <c r="A88" s="5" t="n"/>
      <c r="B88" s="5" t="n"/>
      <c r="C88" s="5" t="n"/>
      <c r="D88" s="5" t="n"/>
      <c r="E88" s="13" t="n"/>
      <c r="F88" s="16" t="n"/>
      <c r="G88" s="5" t="n"/>
      <c r="H88" s="5" t="n"/>
      <c r="I88" s="5" t="n"/>
      <c r="J88" s="17">
        <f>IF(A88&amp;""="","",COUNTIFS('المستندات'!$A$6:$A$1005,A88&amp;""))</f>
        <v/>
      </c>
      <c r="K88" s="17">
        <f>IF(A88&amp;""="","",COUNTIFS('المستندات'!$A$6:$A$1005,A88&amp;"",'المستندات'!$C$6:$C$1005,"جاهز"))</f>
        <v/>
      </c>
      <c r="L88" s="17">
        <f>IF(A88&amp;""="","",J88-K88)</f>
        <v/>
      </c>
      <c r="M88" s="18">
        <f>IF(A88&amp;""="","",IF(J88=0,"",K88/J88))</f>
        <v/>
      </c>
      <c r="N88" s="17">
        <f>IF(OR(A88&amp;""="",NOT(ISNUMBER(E88))),"",IF(OR(I88="لم يبدأ",I88="قيد التجهيز",I88=""),E88-'الإعدادات'!$B$4,""))</f>
        <v/>
      </c>
      <c r="O88" s="6">
        <f>IF(A88&amp;""="","",IF(NOT(OR(I88="لم يبدأ",I88="قيد التجهيز",I88="")),"",IF(NOT(ISNUMBER(E88)),"أدخل الموعد",IF(E88-'الإعدادات'!$B$4&lt;0,"فات الموعد",IF(E88-'الإعدادات'!$B$4&lt;='الإعدادات'!$B$5,"موعد قريب",IF(AND(J88&gt;0,L88=0),"جاهز للتقديم",""))))))</f>
        <v/>
      </c>
    </row>
    <row r="89">
      <c r="A89" s="5" t="n"/>
      <c r="B89" s="5" t="n"/>
      <c r="C89" s="5" t="n"/>
      <c r="D89" s="5" t="n"/>
      <c r="E89" s="13" t="n"/>
      <c r="F89" s="16" t="n"/>
      <c r="G89" s="5" t="n"/>
      <c r="H89" s="5" t="n"/>
      <c r="I89" s="5" t="n"/>
      <c r="J89" s="17">
        <f>IF(A89&amp;""="","",COUNTIFS('المستندات'!$A$6:$A$1005,A89&amp;""))</f>
        <v/>
      </c>
      <c r="K89" s="17">
        <f>IF(A89&amp;""="","",COUNTIFS('المستندات'!$A$6:$A$1005,A89&amp;"",'المستندات'!$C$6:$C$1005,"جاهز"))</f>
        <v/>
      </c>
      <c r="L89" s="17">
        <f>IF(A89&amp;""="","",J89-K89)</f>
        <v/>
      </c>
      <c r="M89" s="18">
        <f>IF(A89&amp;""="","",IF(J89=0,"",K89/J89))</f>
        <v/>
      </c>
      <c r="N89" s="17">
        <f>IF(OR(A89&amp;""="",NOT(ISNUMBER(E89))),"",IF(OR(I89="لم يبدأ",I89="قيد التجهيز",I89=""),E89-'الإعدادات'!$B$4,""))</f>
        <v/>
      </c>
      <c r="O89" s="6">
        <f>IF(A89&amp;""="","",IF(NOT(OR(I89="لم يبدأ",I89="قيد التجهيز",I89="")),"",IF(NOT(ISNUMBER(E89)),"أدخل الموعد",IF(E89-'الإعدادات'!$B$4&lt;0,"فات الموعد",IF(E89-'الإعدادات'!$B$4&lt;='الإعدادات'!$B$5,"موعد قريب",IF(AND(J89&gt;0,L89=0),"جاهز للتقديم",""))))))</f>
        <v/>
      </c>
    </row>
    <row r="90">
      <c r="A90" s="5" t="n"/>
      <c r="B90" s="5" t="n"/>
      <c r="C90" s="5" t="n"/>
      <c r="D90" s="5" t="n"/>
      <c r="E90" s="13" t="n"/>
      <c r="F90" s="16" t="n"/>
      <c r="G90" s="5" t="n"/>
      <c r="H90" s="5" t="n"/>
      <c r="I90" s="5" t="n"/>
      <c r="J90" s="17">
        <f>IF(A90&amp;""="","",COUNTIFS('المستندات'!$A$6:$A$1005,A90&amp;""))</f>
        <v/>
      </c>
      <c r="K90" s="17">
        <f>IF(A90&amp;""="","",COUNTIFS('المستندات'!$A$6:$A$1005,A90&amp;"",'المستندات'!$C$6:$C$1005,"جاهز"))</f>
        <v/>
      </c>
      <c r="L90" s="17">
        <f>IF(A90&amp;""="","",J90-K90)</f>
        <v/>
      </c>
      <c r="M90" s="18">
        <f>IF(A90&amp;""="","",IF(J90=0,"",K90/J90))</f>
        <v/>
      </c>
      <c r="N90" s="17">
        <f>IF(OR(A90&amp;""="",NOT(ISNUMBER(E90))),"",IF(OR(I90="لم يبدأ",I90="قيد التجهيز",I90=""),E90-'الإعدادات'!$B$4,""))</f>
        <v/>
      </c>
      <c r="O90" s="6">
        <f>IF(A90&amp;""="","",IF(NOT(OR(I90="لم يبدأ",I90="قيد التجهيز",I90="")),"",IF(NOT(ISNUMBER(E90)),"أدخل الموعد",IF(E90-'الإعدادات'!$B$4&lt;0,"فات الموعد",IF(E90-'الإعدادات'!$B$4&lt;='الإعدادات'!$B$5,"موعد قريب",IF(AND(J90&gt;0,L90=0),"جاهز للتقديم",""))))))</f>
        <v/>
      </c>
    </row>
    <row r="91">
      <c r="A91" s="5" t="n"/>
      <c r="B91" s="5" t="n"/>
      <c r="C91" s="5" t="n"/>
      <c r="D91" s="5" t="n"/>
      <c r="E91" s="13" t="n"/>
      <c r="F91" s="16" t="n"/>
      <c r="G91" s="5" t="n"/>
      <c r="H91" s="5" t="n"/>
      <c r="I91" s="5" t="n"/>
      <c r="J91" s="17">
        <f>IF(A91&amp;""="","",COUNTIFS('المستندات'!$A$6:$A$1005,A91&amp;""))</f>
        <v/>
      </c>
      <c r="K91" s="17">
        <f>IF(A91&amp;""="","",COUNTIFS('المستندات'!$A$6:$A$1005,A91&amp;"",'المستندات'!$C$6:$C$1005,"جاهز"))</f>
        <v/>
      </c>
      <c r="L91" s="17">
        <f>IF(A91&amp;""="","",J91-K91)</f>
        <v/>
      </c>
      <c r="M91" s="18">
        <f>IF(A91&amp;""="","",IF(J91=0,"",K91/J91))</f>
        <v/>
      </c>
      <c r="N91" s="17">
        <f>IF(OR(A91&amp;""="",NOT(ISNUMBER(E91))),"",IF(OR(I91="لم يبدأ",I91="قيد التجهيز",I91=""),E91-'الإعدادات'!$B$4,""))</f>
        <v/>
      </c>
      <c r="O91" s="6">
        <f>IF(A91&amp;""="","",IF(NOT(OR(I91="لم يبدأ",I91="قيد التجهيز",I91="")),"",IF(NOT(ISNUMBER(E91)),"أدخل الموعد",IF(E91-'الإعدادات'!$B$4&lt;0,"فات الموعد",IF(E91-'الإعدادات'!$B$4&lt;='الإعدادات'!$B$5,"موعد قريب",IF(AND(J91&gt;0,L91=0),"جاهز للتقديم",""))))))</f>
        <v/>
      </c>
    </row>
    <row r="92">
      <c r="A92" s="5" t="n"/>
      <c r="B92" s="5" t="n"/>
      <c r="C92" s="5" t="n"/>
      <c r="D92" s="5" t="n"/>
      <c r="E92" s="13" t="n"/>
      <c r="F92" s="16" t="n"/>
      <c r="G92" s="5" t="n"/>
      <c r="H92" s="5" t="n"/>
      <c r="I92" s="5" t="n"/>
      <c r="J92" s="17">
        <f>IF(A92&amp;""="","",COUNTIFS('المستندات'!$A$6:$A$1005,A92&amp;""))</f>
        <v/>
      </c>
      <c r="K92" s="17">
        <f>IF(A92&amp;""="","",COUNTIFS('المستندات'!$A$6:$A$1005,A92&amp;"",'المستندات'!$C$6:$C$1005,"جاهز"))</f>
        <v/>
      </c>
      <c r="L92" s="17">
        <f>IF(A92&amp;""="","",J92-K92)</f>
        <v/>
      </c>
      <c r="M92" s="18">
        <f>IF(A92&amp;""="","",IF(J92=0,"",K92/J92))</f>
        <v/>
      </c>
      <c r="N92" s="17">
        <f>IF(OR(A92&amp;""="",NOT(ISNUMBER(E92))),"",IF(OR(I92="لم يبدأ",I92="قيد التجهيز",I92=""),E92-'الإعدادات'!$B$4,""))</f>
        <v/>
      </c>
      <c r="O92" s="6">
        <f>IF(A92&amp;""="","",IF(NOT(OR(I92="لم يبدأ",I92="قيد التجهيز",I92="")),"",IF(NOT(ISNUMBER(E92)),"أدخل الموعد",IF(E92-'الإعدادات'!$B$4&lt;0,"فات الموعد",IF(E92-'الإعدادات'!$B$4&lt;='الإعدادات'!$B$5,"موعد قريب",IF(AND(J92&gt;0,L92=0),"جاهز للتقديم",""))))))</f>
        <v/>
      </c>
    </row>
    <row r="93">
      <c r="A93" s="5" t="n"/>
      <c r="B93" s="5" t="n"/>
      <c r="C93" s="5" t="n"/>
      <c r="D93" s="5" t="n"/>
      <c r="E93" s="13" t="n"/>
      <c r="F93" s="16" t="n"/>
      <c r="G93" s="5" t="n"/>
      <c r="H93" s="5" t="n"/>
      <c r="I93" s="5" t="n"/>
      <c r="J93" s="17">
        <f>IF(A93&amp;""="","",COUNTIFS('المستندات'!$A$6:$A$1005,A93&amp;""))</f>
        <v/>
      </c>
      <c r="K93" s="17">
        <f>IF(A93&amp;""="","",COUNTIFS('المستندات'!$A$6:$A$1005,A93&amp;"",'المستندات'!$C$6:$C$1005,"جاهز"))</f>
        <v/>
      </c>
      <c r="L93" s="17">
        <f>IF(A93&amp;""="","",J93-K93)</f>
        <v/>
      </c>
      <c r="M93" s="18">
        <f>IF(A93&amp;""="","",IF(J93=0,"",K93/J93))</f>
        <v/>
      </c>
      <c r="N93" s="17">
        <f>IF(OR(A93&amp;""="",NOT(ISNUMBER(E93))),"",IF(OR(I93="لم يبدأ",I93="قيد التجهيز",I93=""),E93-'الإعدادات'!$B$4,""))</f>
        <v/>
      </c>
      <c r="O93" s="6">
        <f>IF(A93&amp;""="","",IF(NOT(OR(I93="لم يبدأ",I93="قيد التجهيز",I93="")),"",IF(NOT(ISNUMBER(E93)),"أدخل الموعد",IF(E93-'الإعدادات'!$B$4&lt;0,"فات الموعد",IF(E93-'الإعدادات'!$B$4&lt;='الإعدادات'!$B$5,"موعد قريب",IF(AND(J93&gt;0,L93=0),"جاهز للتقديم",""))))))</f>
        <v/>
      </c>
    </row>
    <row r="94">
      <c r="A94" s="5" t="n"/>
      <c r="B94" s="5" t="n"/>
      <c r="C94" s="5" t="n"/>
      <c r="D94" s="5" t="n"/>
      <c r="E94" s="13" t="n"/>
      <c r="F94" s="16" t="n"/>
      <c r="G94" s="5" t="n"/>
      <c r="H94" s="5" t="n"/>
      <c r="I94" s="5" t="n"/>
      <c r="J94" s="17">
        <f>IF(A94&amp;""="","",COUNTIFS('المستندات'!$A$6:$A$1005,A94&amp;""))</f>
        <v/>
      </c>
      <c r="K94" s="17">
        <f>IF(A94&amp;""="","",COUNTIFS('المستندات'!$A$6:$A$1005,A94&amp;"",'المستندات'!$C$6:$C$1005,"جاهز"))</f>
        <v/>
      </c>
      <c r="L94" s="17">
        <f>IF(A94&amp;""="","",J94-K94)</f>
        <v/>
      </c>
      <c r="M94" s="18">
        <f>IF(A94&amp;""="","",IF(J94=0,"",K94/J94))</f>
        <v/>
      </c>
      <c r="N94" s="17">
        <f>IF(OR(A94&amp;""="",NOT(ISNUMBER(E94))),"",IF(OR(I94="لم يبدأ",I94="قيد التجهيز",I94=""),E94-'الإعدادات'!$B$4,""))</f>
        <v/>
      </c>
      <c r="O94" s="6">
        <f>IF(A94&amp;""="","",IF(NOT(OR(I94="لم يبدأ",I94="قيد التجهيز",I94="")),"",IF(NOT(ISNUMBER(E94)),"أدخل الموعد",IF(E94-'الإعدادات'!$B$4&lt;0,"فات الموعد",IF(E94-'الإعدادات'!$B$4&lt;='الإعدادات'!$B$5,"موعد قريب",IF(AND(J94&gt;0,L94=0),"جاهز للتقديم",""))))))</f>
        <v/>
      </c>
    </row>
    <row r="95">
      <c r="A95" s="5" t="n"/>
      <c r="B95" s="5" t="n"/>
      <c r="C95" s="5" t="n"/>
      <c r="D95" s="5" t="n"/>
      <c r="E95" s="13" t="n"/>
      <c r="F95" s="16" t="n"/>
      <c r="G95" s="5" t="n"/>
      <c r="H95" s="5" t="n"/>
      <c r="I95" s="5" t="n"/>
      <c r="J95" s="17">
        <f>IF(A95&amp;""="","",COUNTIFS('المستندات'!$A$6:$A$1005,A95&amp;""))</f>
        <v/>
      </c>
      <c r="K95" s="17">
        <f>IF(A95&amp;""="","",COUNTIFS('المستندات'!$A$6:$A$1005,A95&amp;"",'المستندات'!$C$6:$C$1005,"جاهز"))</f>
        <v/>
      </c>
      <c r="L95" s="17">
        <f>IF(A95&amp;""="","",J95-K95)</f>
        <v/>
      </c>
      <c r="M95" s="18">
        <f>IF(A95&amp;""="","",IF(J95=0,"",K95/J95))</f>
        <v/>
      </c>
      <c r="N95" s="17">
        <f>IF(OR(A95&amp;""="",NOT(ISNUMBER(E95))),"",IF(OR(I95="لم يبدأ",I95="قيد التجهيز",I95=""),E95-'الإعدادات'!$B$4,""))</f>
        <v/>
      </c>
      <c r="O95" s="6">
        <f>IF(A95&amp;""="","",IF(NOT(OR(I95="لم يبدأ",I95="قيد التجهيز",I95="")),"",IF(NOT(ISNUMBER(E95)),"أدخل الموعد",IF(E95-'الإعدادات'!$B$4&lt;0,"فات الموعد",IF(E95-'الإعدادات'!$B$4&lt;='الإعدادات'!$B$5,"موعد قريب",IF(AND(J95&gt;0,L95=0),"جاهز للتقديم",""))))))</f>
        <v/>
      </c>
    </row>
    <row r="96">
      <c r="A96" s="5" t="n"/>
      <c r="B96" s="5" t="n"/>
      <c r="C96" s="5" t="n"/>
      <c r="D96" s="5" t="n"/>
      <c r="E96" s="13" t="n"/>
      <c r="F96" s="16" t="n"/>
      <c r="G96" s="5" t="n"/>
      <c r="H96" s="5" t="n"/>
      <c r="I96" s="5" t="n"/>
      <c r="J96" s="17">
        <f>IF(A96&amp;""="","",COUNTIFS('المستندات'!$A$6:$A$1005,A96&amp;""))</f>
        <v/>
      </c>
      <c r="K96" s="17">
        <f>IF(A96&amp;""="","",COUNTIFS('المستندات'!$A$6:$A$1005,A96&amp;"",'المستندات'!$C$6:$C$1005,"جاهز"))</f>
        <v/>
      </c>
      <c r="L96" s="17">
        <f>IF(A96&amp;""="","",J96-K96)</f>
        <v/>
      </c>
      <c r="M96" s="18">
        <f>IF(A96&amp;""="","",IF(J96=0,"",K96/J96))</f>
        <v/>
      </c>
      <c r="N96" s="17">
        <f>IF(OR(A96&amp;""="",NOT(ISNUMBER(E96))),"",IF(OR(I96="لم يبدأ",I96="قيد التجهيز",I96=""),E96-'الإعدادات'!$B$4,""))</f>
        <v/>
      </c>
      <c r="O96" s="6">
        <f>IF(A96&amp;""="","",IF(NOT(OR(I96="لم يبدأ",I96="قيد التجهيز",I96="")),"",IF(NOT(ISNUMBER(E96)),"أدخل الموعد",IF(E96-'الإعدادات'!$B$4&lt;0,"فات الموعد",IF(E96-'الإعدادات'!$B$4&lt;='الإعدادات'!$B$5,"موعد قريب",IF(AND(J96&gt;0,L96=0),"جاهز للتقديم",""))))))</f>
        <v/>
      </c>
    </row>
    <row r="97">
      <c r="A97" s="5" t="n"/>
      <c r="B97" s="5" t="n"/>
      <c r="C97" s="5" t="n"/>
      <c r="D97" s="5" t="n"/>
      <c r="E97" s="13" t="n"/>
      <c r="F97" s="16" t="n"/>
      <c r="G97" s="5" t="n"/>
      <c r="H97" s="5" t="n"/>
      <c r="I97" s="5" t="n"/>
      <c r="J97" s="17">
        <f>IF(A97&amp;""="","",COUNTIFS('المستندات'!$A$6:$A$1005,A97&amp;""))</f>
        <v/>
      </c>
      <c r="K97" s="17">
        <f>IF(A97&amp;""="","",COUNTIFS('المستندات'!$A$6:$A$1005,A97&amp;"",'المستندات'!$C$6:$C$1005,"جاهز"))</f>
        <v/>
      </c>
      <c r="L97" s="17">
        <f>IF(A97&amp;""="","",J97-K97)</f>
        <v/>
      </c>
      <c r="M97" s="18">
        <f>IF(A97&amp;""="","",IF(J97=0,"",K97/J97))</f>
        <v/>
      </c>
      <c r="N97" s="17">
        <f>IF(OR(A97&amp;""="",NOT(ISNUMBER(E97))),"",IF(OR(I97="لم يبدأ",I97="قيد التجهيز",I97=""),E97-'الإعدادات'!$B$4,""))</f>
        <v/>
      </c>
      <c r="O97" s="6">
        <f>IF(A97&amp;""="","",IF(NOT(OR(I97="لم يبدأ",I97="قيد التجهيز",I97="")),"",IF(NOT(ISNUMBER(E97)),"أدخل الموعد",IF(E97-'الإعدادات'!$B$4&lt;0,"فات الموعد",IF(E97-'الإعدادات'!$B$4&lt;='الإعدادات'!$B$5,"موعد قريب",IF(AND(J97&gt;0,L97=0),"جاهز للتقديم",""))))))</f>
        <v/>
      </c>
    </row>
    <row r="98">
      <c r="A98" s="5" t="n"/>
      <c r="B98" s="5" t="n"/>
      <c r="C98" s="5" t="n"/>
      <c r="D98" s="5" t="n"/>
      <c r="E98" s="13" t="n"/>
      <c r="F98" s="16" t="n"/>
      <c r="G98" s="5" t="n"/>
      <c r="H98" s="5" t="n"/>
      <c r="I98" s="5" t="n"/>
      <c r="J98" s="17">
        <f>IF(A98&amp;""="","",COUNTIFS('المستندات'!$A$6:$A$1005,A98&amp;""))</f>
        <v/>
      </c>
      <c r="K98" s="17">
        <f>IF(A98&amp;""="","",COUNTIFS('المستندات'!$A$6:$A$1005,A98&amp;"",'المستندات'!$C$6:$C$1005,"جاهز"))</f>
        <v/>
      </c>
      <c r="L98" s="17">
        <f>IF(A98&amp;""="","",J98-K98)</f>
        <v/>
      </c>
      <c r="M98" s="18">
        <f>IF(A98&amp;""="","",IF(J98=0,"",K98/J98))</f>
        <v/>
      </c>
      <c r="N98" s="17">
        <f>IF(OR(A98&amp;""="",NOT(ISNUMBER(E98))),"",IF(OR(I98="لم يبدأ",I98="قيد التجهيز",I98=""),E98-'الإعدادات'!$B$4,""))</f>
        <v/>
      </c>
      <c r="O98" s="6">
        <f>IF(A98&amp;""="","",IF(NOT(OR(I98="لم يبدأ",I98="قيد التجهيز",I98="")),"",IF(NOT(ISNUMBER(E98)),"أدخل الموعد",IF(E98-'الإعدادات'!$B$4&lt;0,"فات الموعد",IF(E98-'الإعدادات'!$B$4&lt;='الإعدادات'!$B$5,"موعد قريب",IF(AND(J98&gt;0,L98=0),"جاهز للتقديم",""))))))</f>
        <v/>
      </c>
    </row>
    <row r="99">
      <c r="A99" s="5" t="n"/>
      <c r="B99" s="5" t="n"/>
      <c r="C99" s="5" t="n"/>
      <c r="D99" s="5" t="n"/>
      <c r="E99" s="13" t="n"/>
      <c r="F99" s="16" t="n"/>
      <c r="G99" s="5" t="n"/>
      <c r="H99" s="5" t="n"/>
      <c r="I99" s="5" t="n"/>
      <c r="J99" s="17">
        <f>IF(A99&amp;""="","",COUNTIFS('المستندات'!$A$6:$A$1005,A99&amp;""))</f>
        <v/>
      </c>
      <c r="K99" s="17">
        <f>IF(A99&amp;""="","",COUNTIFS('المستندات'!$A$6:$A$1005,A99&amp;"",'المستندات'!$C$6:$C$1005,"جاهز"))</f>
        <v/>
      </c>
      <c r="L99" s="17">
        <f>IF(A99&amp;""="","",J99-K99)</f>
        <v/>
      </c>
      <c r="M99" s="18">
        <f>IF(A99&amp;""="","",IF(J99=0,"",K99/J99))</f>
        <v/>
      </c>
      <c r="N99" s="17">
        <f>IF(OR(A99&amp;""="",NOT(ISNUMBER(E99))),"",IF(OR(I99="لم يبدأ",I99="قيد التجهيز",I99=""),E99-'الإعدادات'!$B$4,""))</f>
        <v/>
      </c>
      <c r="O99" s="6">
        <f>IF(A99&amp;""="","",IF(NOT(OR(I99="لم يبدأ",I99="قيد التجهيز",I99="")),"",IF(NOT(ISNUMBER(E99)),"أدخل الموعد",IF(E99-'الإعدادات'!$B$4&lt;0,"فات الموعد",IF(E99-'الإعدادات'!$B$4&lt;='الإعدادات'!$B$5,"موعد قريب",IF(AND(J99&gt;0,L99=0),"جاهز للتقديم",""))))))</f>
        <v/>
      </c>
    </row>
    <row r="100">
      <c r="A100" s="5" t="n"/>
      <c r="B100" s="5" t="n"/>
      <c r="C100" s="5" t="n"/>
      <c r="D100" s="5" t="n"/>
      <c r="E100" s="13" t="n"/>
      <c r="F100" s="16" t="n"/>
      <c r="G100" s="5" t="n"/>
      <c r="H100" s="5" t="n"/>
      <c r="I100" s="5" t="n"/>
      <c r="J100" s="17">
        <f>IF(A100&amp;""="","",COUNTIFS('المستندات'!$A$6:$A$1005,A100&amp;""))</f>
        <v/>
      </c>
      <c r="K100" s="17">
        <f>IF(A100&amp;""="","",COUNTIFS('المستندات'!$A$6:$A$1005,A100&amp;"",'المستندات'!$C$6:$C$1005,"جاهز"))</f>
        <v/>
      </c>
      <c r="L100" s="17">
        <f>IF(A100&amp;""="","",J100-K100)</f>
        <v/>
      </c>
      <c r="M100" s="18">
        <f>IF(A100&amp;""="","",IF(J100=0,"",K100/J100))</f>
        <v/>
      </c>
      <c r="N100" s="17">
        <f>IF(OR(A100&amp;""="",NOT(ISNUMBER(E100))),"",IF(OR(I100="لم يبدأ",I100="قيد التجهيز",I100=""),E100-'الإعدادات'!$B$4,""))</f>
        <v/>
      </c>
      <c r="O100" s="6">
        <f>IF(A100&amp;""="","",IF(NOT(OR(I100="لم يبدأ",I100="قيد التجهيز",I100="")),"",IF(NOT(ISNUMBER(E100)),"أدخل الموعد",IF(E100-'الإعدادات'!$B$4&lt;0,"فات الموعد",IF(E100-'الإعدادات'!$B$4&lt;='الإعدادات'!$B$5,"موعد قريب",IF(AND(J100&gt;0,L100=0),"جاهز للتقديم",""))))))</f>
        <v/>
      </c>
    </row>
    <row r="101">
      <c r="A101" s="5" t="n"/>
      <c r="B101" s="5" t="n"/>
      <c r="C101" s="5" t="n"/>
      <c r="D101" s="5" t="n"/>
      <c r="E101" s="13" t="n"/>
      <c r="F101" s="16" t="n"/>
      <c r="G101" s="5" t="n"/>
      <c r="H101" s="5" t="n"/>
      <c r="I101" s="5" t="n"/>
      <c r="J101" s="17">
        <f>IF(A101&amp;""="","",COUNTIFS('المستندات'!$A$6:$A$1005,A101&amp;""))</f>
        <v/>
      </c>
      <c r="K101" s="17">
        <f>IF(A101&amp;""="","",COUNTIFS('المستندات'!$A$6:$A$1005,A101&amp;"",'المستندات'!$C$6:$C$1005,"جاهز"))</f>
        <v/>
      </c>
      <c r="L101" s="17">
        <f>IF(A101&amp;""="","",J101-K101)</f>
        <v/>
      </c>
      <c r="M101" s="18">
        <f>IF(A101&amp;""="","",IF(J101=0,"",K101/J101))</f>
        <v/>
      </c>
      <c r="N101" s="17">
        <f>IF(OR(A101&amp;""="",NOT(ISNUMBER(E101))),"",IF(OR(I101="لم يبدأ",I101="قيد التجهيز",I101=""),E101-'الإعدادات'!$B$4,""))</f>
        <v/>
      </c>
      <c r="O101" s="6">
        <f>IF(A101&amp;""="","",IF(NOT(OR(I101="لم يبدأ",I101="قيد التجهيز",I101="")),"",IF(NOT(ISNUMBER(E101)),"أدخل الموعد",IF(E101-'الإعدادات'!$B$4&lt;0,"فات الموعد",IF(E101-'الإعدادات'!$B$4&lt;='الإعدادات'!$B$5,"موعد قريب",IF(AND(J101&gt;0,L101=0),"جاهز للتقديم",""))))))</f>
        <v/>
      </c>
    </row>
    <row r="102">
      <c r="A102" s="5" t="n"/>
      <c r="B102" s="5" t="n"/>
      <c r="C102" s="5" t="n"/>
      <c r="D102" s="5" t="n"/>
      <c r="E102" s="13" t="n"/>
      <c r="F102" s="16" t="n"/>
      <c r="G102" s="5" t="n"/>
      <c r="H102" s="5" t="n"/>
      <c r="I102" s="5" t="n"/>
      <c r="J102" s="17">
        <f>IF(A102&amp;""="","",COUNTIFS('المستندات'!$A$6:$A$1005,A102&amp;""))</f>
        <v/>
      </c>
      <c r="K102" s="17">
        <f>IF(A102&amp;""="","",COUNTIFS('المستندات'!$A$6:$A$1005,A102&amp;"",'المستندات'!$C$6:$C$1005,"جاهز"))</f>
        <v/>
      </c>
      <c r="L102" s="17">
        <f>IF(A102&amp;""="","",J102-K102)</f>
        <v/>
      </c>
      <c r="M102" s="18">
        <f>IF(A102&amp;""="","",IF(J102=0,"",K102/J102))</f>
        <v/>
      </c>
      <c r="N102" s="17">
        <f>IF(OR(A102&amp;""="",NOT(ISNUMBER(E102))),"",IF(OR(I102="لم يبدأ",I102="قيد التجهيز",I102=""),E102-'الإعدادات'!$B$4,""))</f>
        <v/>
      </c>
      <c r="O102" s="6">
        <f>IF(A102&amp;""="","",IF(NOT(OR(I102="لم يبدأ",I102="قيد التجهيز",I102="")),"",IF(NOT(ISNUMBER(E102)),"أدخل الموعد",IF(E102-'الإعدادات'!$B$4&lt;0,"فات الموعد",IF(E102-'الإعدادات'!$B$4&lt;='الإعدادات'!$B$5,"موعد قريب",IF(AND(J102&gt;0,L102=0),"جاهز للتقديم",""))))))</f>
        <v/>
      </c>
    </row>
    <row r="103">
      <c r="A103" s="5" t="n"/>
      <c r="B103" s="5" t="n"/>
      <c r="C103" s="5" t="n"/>
      <c r="D103" s="5" t="n"/>
      <c r="E103" s="13" t="n"/>
      <c r="F103" s="16" t="n"/>
      <c r="G103" s="5" t="n"/>
      <c r="H103" s="5" t="n"/>
      <c r="I103" s="5" t="n"/>
      <c r="J103" s="17">
        <f>IF(A103&amp;""="","",COUNTIFS('المستندات'!$A$6:$A$1005,A103&amp;""))</f>
        <v/>
      </c>
      <c r="K103" s="17">
        <f>IF(A103&amp;""="","",COUNTIFS('المستندات'!$A$6:$A$1005,A103&amp;"",'المستندات'!$C$6:$C$1005,"جاهز"))</f>
        <v/>
      </c>
      <c r="L103" s="17">
        <f>IF(A103&amp;""="","",J103-K103)</f>
        <v/>
      </c>
      <c r="M103" s="18">
        <f>IF(A103&amp;""="","",IF(J103=0,"",K103/J103))</f>
        <v/>
      </c>
      <c r="N103" s="17">
        <f>IF(OR(A103&amp;""="",NOT(ISNUMBER(E103))),"",IF(OR(I103="لم يبدأ",I103="قيد التجهيز",I103=""),E103-'الإعدادات'!$B$4,""))</f>
        <v/>
      </c>
      <c r="O103" s="6">
        <f>IF(A103&amp;""="","",IF(NOT(OR(I103="لم يبدأ",I103="قيد التجهيز",I103="")),"",IF(NOT(ISNUMBER(E103)),"أدخل الموعد",IF(E103-'الإعدادات'!$B$4&lt;0,"فات الموعد",IF(E103-'الإعدادات'!$B$4&lt;='الإعدادات'!$B$5,"موعد قريب",IF(AND(J103&gt;0,L103=0),"جاهز للتقديم",""))))))</f>
        <v/>
      </c>
    </row>
    <row r="104">
      <c r="A104" s="5" t="n"/>
      <c r="B104" s="5" t="n"/>
      <c r="C104" s="5" t="n"/>
      <c r="D104" s="5" t="n"/>
      <c r="E104" s="13" t="n"/>
      <c r="F104" s="16" t="n"/>
      <c r="G104" s="5" t="n"/>
      <c r="H104" s="5" t="n"/>
      <c r="I104" s="5" t="n"/>
      <c r="J104" s="17">
        <f>IF(A104&amp;""="","",COUNTIFS('المستندات'!$A$6:$A$1005,A104&amp;""))</f>
        <v/>
      </c>
      <c r="K104" s="17">
        <f>IF(A104&amp;""="","",COUNTIFS('المستندات'!$A$6:$A$1005,A104&amp;"",'المستندات'!$C$6:$C$1005,"جاهز"))</f>
        <v/>
      </c>
      <c r="L104" s="17">
        <f>IF(A104&amp;""="","",J104-K104)</f>
        <v/>
      </c>
      <c r="M104" s="18">
        <f>IF(A104&amp;""="","",IF(J104=0,"",K104/J104))</f>
        <v/>
      </c>
      <c r="N104" s="17">
        <f>IF(OR(A104&amp;""="",NOT(ISNUMBER(E104))),"",IF(OR(I104="لم يبدأ",I104="قيد التجهيز",I104=""),E104-'الإعدادات'!$B$4,""))</f>
        <v/>
      </c>
      <c r="O104" s="6">
        <f>IF(A104&amp;""="","",IF(NOT(OR(I104="لم يبدأ",I104="قيد التجهيز",I104="")),"",IF(NOT(ISNUMBER(E104)),"أدخل الموعد",IF(E104-'الإعدادات'!$B$4&lt;0,"فات الموعد",IF(E104-'الإعدادات'!$B$4&lt;='الإعدادات'!$B$5,"موعد قريب",IF(AND(J104&gt;0,L104=0),"جاهز للتقديم",""))))))</f>
        <v/>
      </c>
    </row>
    <row r="105">
      <c r="A105" s="5" t="n"/>
      <c r="B105" s="5" t="n"/>
      <c r="C105" s="5" t="n"/>
      <c r="D105" s="5" t="n"/>
      <c r="E105" s="13" t="n"/>
      <c r="F105" s="16" t="n"/>
      <c r="G105" s="5" t="n"/>
      <c r="H105" s="5" t="n"/>
      <c r="I105" s="5" t="n"/>
      <c r="J105" s="17">
        <f>IF(A105&amp;""="","",COUNTIFS('المستندات'!$A$6:$A$1005,A105&amp;""))</f>
        <v/>
      </c>
      <c r="K105" s="17">
        <f>IF(A105&amp;""="","",COUNTIFS('المستندات'!$A$6:$A$1005,A105&amp;"",'المستندات'!$C$6:$C$1005,"جاهز"))</f>
        <v/>
      </c>
      <c r="L105" s="17">
        <f>IF(A105&amp;""="","",J105-K105)</f>
        <v/>
      </c>
      <c r="M105" s="18">
        <f>IF(A105&amp;""="","",IF(J105=0,"",K105/J105))</f>
        <v/>
      </c>
      <c r="N105" s="17">
        <f>IF(OR(A105&amp;""="",NOT(ISNUMBER(E105))),"",IF(OR(I105="لم يبدأ",I105="قيد التجهيز",I105=""),E105-'الإعدادات'!$B$4,""))</f>
        <v/>
      </c>
      <c r="O105" s="6">
        <f>IF(A105&amp;""="","",IF(NOT(OR(I105="لم يبدأ",I105="قيد التجهيز",I105="")),"",IF(NOT(ISNUMBER(E105)),"أدخل الموعد",IF(E105-'الإعدادات'!$B$4&lt;0,"فات الموعد",IF(E105-'الإعدادات'!$B$4&lt;='الإعدادات'!$B$5,"موعد قريب",IF(AND(J105&gt;0,L105=0),"جاهز للتقديم",""))))))</f>
        <v/>
      </c>
    </row>
    <row r="106">
      <c r="A106" s="5" t="n"/>
      <c r="B106" s="5" t="n"/>
      <c r="C106" s="5" t="n"/>
      <c r="D106" s="5" t="n"/>
      <c r="E106" s="13" t="n"/>
      <c r="F106" s="16" t="n"/>
      <c r="G106" s="5" t="n"/>
      <c r="H106" s="5" t="n"/>
      <c r="I106" s="5" t="n"/>
      <c r="J106" s="17">
        <f>IF(A106&amp;""="","",COUNTIFS('المستندات'!$A$6:$A$1005,A106&amp;""))</f>
        <v/>
      </c>
      <c r="K106" s="17">
        <f>IF(A106&amp;""="","",COUNTIFS('المستندات'!$A$6:$A$1005,A106&amp;"",'المستندات'!$C$6:$C$1005,"جاهز"))</f>
        <v/>
      </c>
      <c r="L106" s="17">
        <f>IF(A106&amp;""="","",J106-K106)</f>
        <v/>
      </c>
      <c r="M106" s="18">
        <f>IF(A106&amp;""="","",IF(J106=0,"",K106/J106))</f>
        <v/>
      </c>
      <c r="N106" s="17">
        <f>IF(OR(A106&amp;""="",NOT(ISNUMBER(E106))),"",IF(OR(I106="لم يبدأ",I106="قيد التجهيز",I106=""),E106-'الإعدادات'!$B$4,""))</f>
        <v/>
      </c>
      <c r="O106" s="6">
        <f>IF(A106&amp;""="","",IF(NOT(OR(I106="لم يبدأ",I106="قيد التجهيز",I106="")),"",IF(NOT(ISNUMBER(E106)),"أدخل الموعد",IF(E106-'الإعدادات'!$B$4&lt;0,"فات الموعد",IF(E106-'الإعدادات'!$B$4&lt;='الإعدادات'!$B$5,"موعد قريب",IF(AND(J106&gt;0,L106=0),"جاهز للتقديم",""))))))</f>
        <v/>
      </c>
    </row>
    <row r="107">
      <c r="A107" s="5" t="n"/>
      <c r="B107" s="5" t="n"/>
      <c r="C107" s="5" t="n"/>
      <c r="D107" s="5" t="n"/>
      <c r="E107" s="13" t="n"/>
      <c r="F107" s="16" t="n"/>
      <c r="G107" s="5" t="n"/>
      <c r="H107" s="5" t="n"/>
      <c r="I107" s="5" t="n"/>
      <c r="J107" s="17">
        <f>IF(A107&amp;""="","",COUNTIFS('المستندات'!$A$6:$A$1005,A107&amp;""))</f>
        <v/>
      </c>
      <c r="K107" s="17">
        <f>IF(A107&amp;""="","",COUNTIFS('المستندات'!$A$6:$A$1005,A107&amp;"",'المستندات'!$C$6:$C$1005,"جاهز"))</f>
        <v/>
      </c>
      <c r="L107" s="17">
        <f>IF(A107&amp;""="","",J107-K107)</f>
        <v/>
      </c>
      <c r="M107" s="18">
        <f>IF(A107&amp;""="","",IF(J107=0,"",K107/J107))</f>
        <v/>
      </c>
      <c r="N107" s="17">
        <f>IF(OR(A107&amp;""="",NOT(ISNUMBER(E107))),"",IF(OR(I107="لم يبدأ",I107="قيد التجهيز",I107=""),E107-'الإعدادات'!$B$4,""))</f>
        <v/>
      </c>
      <c r="O107" s="6">
        <f>IF(A107&amp;""="","",IF(NOT(OR(I107="لم يبدأ",I107="قيد التجهيز",I107="")),"",IF(NOT(ISNUMBER(E107)),"أدخل الموعد",IF(E107-'الإعدادات'!$B$4&lt;0,"فات الموعد",IF(E107-'الإعدادات'!$B$4&lt;='الإعدادات'!$B$5,"موعد قريب",IF(AND(J107&gt;0,L107=0),"جاهز للتقديم",""))))))</f>
        <v/>
      </c>
    </row>
    <row r="108">
      <c r="A108" s="5" t="n"/>
      <c r="B108" s="5" t="n"/>
      <c r="C108" s="5" t="n"/>
      <c r="D108" s="5" t="n"/>
      <c r="E108" s="13" t="n"/>
      <c r="F108" s="16" t="n"/>
      <c r="G108" s="5" t="n"/>
      <c r="H108" s="5" t="n"/>
      <c r="I108" s="5" t="n"/>
      <c r="J108" s="17">
        <f>IF(A108&amp;""="","",COUNTIFS('المستندات'!$A$6:$A$1005,A108&amp;""))</f>
        <v/>
      </c>
      <c r="K108" s="17">
        <f>IF(A108&amp;""="","",COUNTIFS('المستندات'!$A$6:$A$1005,A108&amp;"",'المستندات'!$C$6:$C$1005,"جاهز"))</f>
        <v/>
      </c>
      <c r="L108" s="17">
        <f>IF(A108&amp;""="","",J108-K108)</f>
        <v/>
      </c>
      <c r="M108" s="18">
        <f>IF(A108&amp;""="","",IF(J108=0,"",K108/J108))</f>
        <v/>
      </c>
      <c r="N108" s="17">
        <f>IF(OR(A108&amp;""="",NOT(ISNUMBER(E108))),"",IF(OR(I108="لم يبدأ",I108="قيد التجهيز",I108=""),E108-'الإعدادات'!$B$4,""))</f>
        <v/>
      </c>
      <c r="O108" s="6">
        <f>IF(A108&amp;""="","",IF(NOT(OR(I108="لم يبدأ",I108="قيد التجهيز",I108="")),"",IF(NOT(ISNUMBER(E108)),"أدخل الموعد",IF(E108-'الإعدادات'!$B$4&lt;0,"فات الموعد",IF(E108-'الإعدادات'!$B$4&lt;='الإعدادات'!$B$5,"موعد قريب",IF(AND(J108&gt;0,L108=0),"جاهز للتقديم",""))))))</f>
        <v/>
      </c>
    </row>
    <row r="109">
      <c r="A109" s="5" t="n"/>
      <c r="B109" s="5" t="n"/>
      <c r="C109" s="5" t="n"/>
      <c r="D109" s="5" t="n"/>
      <c r="E109" s="13" t="n"/>
      <c r="F109" s="16" t="n"/>
      <c r="G109" s="5" t="n"/>
      <c r="H109" s="5" t="n"/>
      <c r="I109" s="5" t="n"/>
      <c r="J109" s="17">
        <f>IF(A109&amp;""="","",COUNTIFS('المستندات'!$A$6:$A$1005,A109&amp;""))</f>
        <v/>
      </c>
      <c r="K109" s="17">
        <f>IF(A109&amp;""="","",COUNTIFS('المستندات'!$A$6:$A$1005,A109&amp;"",'المستندات'!$C$6:$C$1005,"جاهز"))</f>
        <v/>
      </c>
      <c r="L109" s="17">
        <f>IF(A109&amp;""="","",J109-K109)</f>
        <v/>
      </c>
      <c r="M109" s="18">
        <f>IF(A109&amp;""="","",IF(J109=0,"",K109/J109))</f>
        <v/>
      </c>
      <c r="N109" s="17">
        <f>IF(OR(A109&amp;""="",NOT(ISNUMBER(E109))),"",IF(OR(I109="لم يبدأ",I109="قيد التجهيز",I109=""),E109-'الإعدادات'!$B$4,""))</f>
        <v/>
      </c>
      <c r="O109" s="6">
        <f>IF(A109&amp;""="","",IF(NOT(OR(I109="لم يبدأ",I109="قيد التجهيز",I109="")),"",IF(NOT(ISNUMBER(E109)),"أدخل الموعد",IF(E109-'الإعدادات'!$B$4&lt;0,"فات الموعد",IF(E109-'الإعدادات'!$B$4&lt;='الإعدادات'!$B$5,"موعد قريب",IF(AND(J109&gt;0,L109=0),"جاهز للتقديم",""))))))</f>
        <v/>
      </c>
    </row>
    <row r="110">
      <c r="A110" s="5" t="n"/>
      <c r="B110" s="5" t="n"/>
      <c r="C110" s="5" t="n"/>
      <c r="D110" s="5" t="n"/>
      <c r="E110" s="13" t="n"/>
      <c r="F110" s="16" t="n"/>
      <c r="G110" s="5" t="n"/>
      <c r="H110" s="5" t="n"/>
      <c r="I110" s="5" t="n"/>
      <c r="J110" s="17">
        <f>IF(A110&amp;""="","",COUNTIFS('المستندات'!$A$6:$A$1005,A110&amp;""))</f>
        <v/>
      </c>
      <c r="K110" s="17">
        <f>IF(A110&amp;""="","",COUNTIFS('المستندات'!$A$6:$A$1005,A110&amp;"",'المستندات'!$C$6:$C$1005,"جاهز"))</f>
        <v/>
      </c>
      <c r="L110" s="17">
        <f>IF(A110&amp;""="","",J110-K110)</f>
        <v/>
      </c>
      <c r="M110" s="18">
        <f>IF(A110&amp;""="","",IF(J110=0,"",K110/J110))</f>
        <v/>
      </c>
      <c r="N110" s="17">
        <f>IF(OR(A110&amp;""="",NOT(ISNUMBER(E110))),"",IF(OR(I110="لم يبدأ",I110="قيد التجهيز",I110=""),E110-'الإعدادات'!$B$4,""))</f>
        <v/>
      </c>
      <c r="O110" s="6">
        <f>IF(A110&amp;""="","",IF(NOT(OR(I110="لم يبدأ",I110="قيد التجهيز",I110="")),"",IF(NOT(ISNUMBER(E110)),"أدخل الموعد",IF(E110-'الإعدادات'!$B$4&lt;0,"فات الموعد",IF(E110-'الإعدادات'!$B$4&lt;='الإعدادات'!$B$5,"موعد قريب",IF(AND(J110&gt;0,L110=0),"جاهز للتقديم",""))))))</f>
        <v/>
      </c>
    </row>
    <row r="111">
      <c r="A111" s="5" t="n"/>
      <c r="B111" s="5" t="n"/>
      <c r="C111" s="5" t="n"/>
      <c r="D111" s="5" t="n"/>
      <c r="E111" s="13" t="n"/>
      <c r="F111" s="16" t="n"/>
      <c r="G111" s="5" t="n"/>
      <c r="H111" s="5" t="n"/>
      <c r="I111" s="5" t="n"/>
      <c r="J111" s="17">
        <f>IF(A111&amp;""="","",COUNTIFS('المستندات'!$A$6:$A$1005,A111&amp;""))</f>
        <v/>
      </c>
      <c r="K111" s="17">
        <f>IF(A111&amp;""="","",COUNTIFS('المستندات'!$A$6:$A$1005,A111&amp;"",'المستندات'!$C$6:$C$1005,"جاهز"))</f>
        <v/>
      </c>
      <c r="L111" s="17">
        <f>IF(A111&amp;""="","",J111-K111)</f>
        <v/>
      </c>
      <c r="M111" s="18">
        <f>IF(A111&amp;""="","",IF(J111=0,"",K111/J111))</f>
        <v/>
      </c>
      <c r="N111" s="17">
        <f>IF(OR(A111&amp;""="",NOT(ISNUMBER(E111))),"",IF(OR(I111="لم يبدأ",I111="قيد التجهيز",I111=""),E111-'الإعدادات'!$B$4,""))</f>
        <v/>
      </c>
      <c r="O111" s="6">
        <f>IF(A111&amp;""="","",IF(NOT(OR(I111="لم يبدأ",I111="قيد التجهيز",I111="")),"",IF(NOT(ISNUMBER(E111)),"أدخل الموعد",IF(E111-'الإعدادات'!$B$4&lt;0,"فات الموعد",IF(E111-'الإعدادات'!$B$4&lt;='الإعدادات'!$B$5,"موعد قريب",IF(AND(J111&gt;0,L111=0),"جاهز للتقديم",""))))))</f>
        <v/>
      </c>
    </row>
    <row r="112">
      <c r="A112" s="5" t="n"/>
      <c r="B112" s="5" t="n"/>
      <c r="C112" s="5" t="n"/>
      <c r="D112" s="5" t="n"/>
      <c r="E112" s="13" t="n"/>
      <c r="F112" s="16" t="n"/>
      <c r="G112" s="5" t="n"/>
      <c r="H112" s="5" t="n"/>
      <c r="I112" s="5" t="n"/>
      <c r="J112" s="17">
        <f>IF(A112&amp;""="","",COUNTIFS('المستندات'!$A$6:$A$1005,A112&amp;""))</f>
        <v/>
      </c>
      <c r="K112" s="17">
        <f>IF(A112&amp;""="","",COUNTIFS('المستندات'!$A$6:$A$1005,A112&amp;"",'المستندات'!$C$6:$C$1005,"جاهز"))</f>
        <v/>
      </c>
      <c r="L112" s="17">
        <f>IF(A112&amp;""="","",J112-K112)</f>
        <v/>
      </c>
      <c r="M112" s="18">
        <f>IF(A112&amp;""="","",IF(J112=0,"",K112/J112))</f>
        <v/>
      </c>
      <c r="N112" s="17">
        <f>IF(OR(A112&amp;""="",NOT(ISNUMBER(E112))),"",IF(OR(I112="لم يبدأ",I112="قيد التجهيز",I112=""),E112-'الإعدادات'!$B$4,""))</f>
        <v/>
      </c>
      <c r="O112" s="6">
        <f>IF(A112&amp;""="","",IF(NOT(OR(I112="لم يبدأ",I112="قيد التجهيز",I112="")),"",IF(NOT(ISNUMBER(E112)),"أدخل الموعد",IF(E112-'الإعدادات'!$B$4&lt;0,"فات الموعد",IF(E112-'الإعدادات'!$B$4&lt;='الإعدادات'!$B$5,"موعد قريب",IF(AND(J112&gt;0,L112=0),"جاهز للتقديم",""))))))</f>
        <v/>
      </c>
    </row>
    <row r="113">
      <c r="A113" s="5" t="n"/>
      <c r="B113" s="5" t="n"/>
      <c r="C113" s="5" t="n"/>
      <c r="D113" s="5" t="n"/>
      <c r="E113" s="13" t="n"/>
      <c r="F113" s="16" t="n"/>
      <c r="G113" s="5" t="n"/>
      <c r="H113" s="5" t="n"/>
      <c r="I113" s="5" t="n"/>
      <c r="J113" s="17">
        <f>IF(A113&amp;""="","",COUNTIFS('المستندات'!$A$6:$A$1005,A113&amp;""))</f>
        <v/>
      </c>
      <c r="K113" s="17">
        <f>IF(A113&amp;""="","",COUNTIFS('المستندات'!$A$6:$A$1005,A113&amp;"",'المستندات'!$C$6:$C$1005,"جاهز"))</f>
        <v/>
      </c>
      <c r="L113" s="17">
        <f>IF(A113&amp;""="","",J113-K113)</f>
        <v/>
      </c>
      <c r="M113" s="18">
        <f>IF(A113&amp;""="","",IF(J113=0,"",K113/J113))</f>
        <v/>
      </c>
      <c r="N113" s="17">
        <f>IF(OR(A113&amp;""="",NOT(ISNUMBER(E113))),"",IF(OR(I113="لم يبدأ",I113="قيد التجهيز",I113=""),E113-'الإعدادات'!$B$4,""))</f>
        <v/>
      </c>
      <c r="O113" s="6">
        <f>IF(A113&amp;""="","",IF(NOT(OR(I113="لم يبدأ",I113="قيد التجهيز",I113="")),"",IF(NOT(ISNUMBER(E113)),"أدخل الموعد",IF(E113-'الإعدادات'!$B$4&lt;0,"فات الموعد",IF(E113-'الإعدادات'!$B$4&lt;='الإعدادات'!$B$5,"موعد قريب",IF(AND(J113&gt;0,L113=0),"جاهز للتقديم",""))))))</f>
        <v/>
      </c>
    </row>
    <row r="114">
      <c r="A114" s="5" t="n"/>
      <c r="B114" s="5" t="n"/>
      <c r="C114" s="5" t="n"/>
      <c r="D114" s="5" t="n"/>
      <c r="E114" s="13" t="n"/>
      <c r="F114" s="16" t="n"/>
      <c r="G114" s="5" t="n"/>
      <c r="H114" s="5" t="n"/>
      <c r="I114" s="5" t="n"/>
      <c r="J114" s="17">
        <f>IF(A114&amp;""="","",COUNTIFS('المستندات'!$A$6:$A$1005,A114&amp;""))</f>
        <v/>
      </c>
      <c r="K114" s="17">
        <f>IF(A114&amp;""="","",COUNTIFS('المستندات'!$A$6:$A$1005,A114&amp;"",'المستندات'!$C$6:$C$1005,"جاهز"))</f>
        <v/>
      </c>
      <c r="L114" s="17">
        <f>IF(A114&amp;""="","",J114-K114)</f>
        <v/>
      </c>
      <c r="M114" s="18">
        <f>IF(A114&amp;""="","",IF(J114=0,"",K114/J114))</f>
        <v/>
      </c>
      <c r="N114" s="17">
        <f>IF(OR(A114&amp;""="",NOT(ISNUMBER(E114))),"",IF(OR(I114="لم يبدأ",I114="قيد التجهيز",I114=""),E114-'الإعدادات'!$B$4,""))</f>
        <v/>
      </c>
      <c r="O114" s="6">
        <f>IF(A114&amp;""="","",IF(NOT(OR(I114="لم يبدأ",I114="قيد التجهيز",I114="")),"",IF(NOT(ISNUMBER(E114)),"أدخل الموعد",IF(E114-'الإعدادات'!$B$4&lt;0,"فات الموعد",IF(E114-'الإعدادات'!$B$4&lt;='الإعدادات'!$B$5,"موعد قريب",IF(AND(J114&gt;0,L114=0),"جاهز للتقديم",""))))))</f>
        <v/>
      </c>
    </row>
    <row r="115">
      <c r="A115" s="5" t="n"/>
      <c r="B115" s="5" t="n"/>
      <c r="C115" s="5" t="n"/>
      <c r="D115" s="5" t="n"/>
      <c r="E115" s="13" t="n"/>
      <c r="F115" s="16" t="n"/>
      <c r="G115" s="5" t="n"/>
      <c r="H115" s="5" t="n"/>
      <c r="I115" s="5" t="n"/>
      <c r="J115" s="17">
        <f>IF(A115&amp;""="","",COUNTIFS('المستندات'!$A$6:$A$1005,A115&amp;""))</f>
        <v/>
      </c>
      <c r="K115" s="17">
        <f>IF(A115&amp;""="","",COUNTIFS('المستندات'!$A$6:$A$1005,A115&amp;"",'المستندات'!$C$6:$C$1005,"جاهز"))</f>
        <v/>
      </c>
      <c r="L115" s="17">
        <f>IF(A115&amp;""="","",J115-K115)</f>
        <v/>
      </c>
      <c r="M115" s="18">
        <f>IF(A115&amp;""="","",IF(J115=0,"",K115/J115))</f>
        <v/>
      </c>
      <c r="N115" s="17">
        <f>IF(OR(A115&amp;""="",NOT(ISNUMBER(E115))),"",IF(OR(I115="لم يبدأ",I115="قيد التجهيز",I115=""),E115-'الإعدادات'!$B$4,""))</f>
        <v/>
      </c>
      <c r="O115" s="6">
        <f>IF(A115&amp;""="","",IF(NOT(OR(I115="لم يبدأ",I115="قيد التجهيز",I115="")),"",IF(NOT(ISNUMBER(E115)),"أدخل الموعد",IF(E115-'الإعدادات'!$B$4&lt;0,"فات الموعد",IF(E115-'الإعدادات'!$B$4&lt;='الإعدادات'!$B$5,"موعد قريب",IF(AND(J115&gt;0,L115=0),"جاهز للتقديم",""))))))</f>
        <v/>
      </c>
    </row>
    <row r="116">
      <c r="A116" s="5" t="n"/>
      <c r="B116" s="5" t="n"/>
      <c r="C116" s="5" t="n"/>
      <c r="D116" s="5" t="n"/>
      <c r="E116" s="13" t="n"/>
      <c r="F116" s="16" t="n"/>
      <c r="G116" s="5" t="n"/>
      <c r="H116" s="5" t="n"/>
      <c r="I116" s="5" t="n"/>
      <c r="J116" s="17">
        <f>IF(A116&amp;""="","",COUNTIFS('المستندات'!$A$6:$A$1005,A116&amp;""))</f>
        <v/>
      </c>
      <c r="K116" s="17">
        <f>IF(A116&amp;""="","",COUNTIFS('المستندات'!$A$6:$A$1005,A116&amp;"",'المستندات'!$C$6:$C$1005,"جاهز"))</f>
        <v/>
      </c>
      <c r="L116" s="17">
        <f>IF(A116&amp;""="","",J116-K116)</f>
        <v/>
      </c>
      <c r="M116" s="18">
        <f>IF(A116&amp;""="","",IF(J116=0,"",K116/J116))</f>
        <v/>
      </c>
      <c r="N116" s="17">
        <f>IF(OR(A116&amp;""="",NOT(ISNUMBER(E116))),"",IF(OR(I116="لم يبدأ",I116="قيد التجهيز",I116=""),E116-'الإعدادات'!$B$4,""))</f>
        <v/>
      </c>
      <c r="O116" s="6">
        <f>IF(A116&amp;""="","",IF(NOT(OR(I116="لم يبدأ",I116="قيد التجهيز",I116="")),"",IF(NOT(ISNUMBER(E116)),"أدخل الموعد",IF(E116-'الإعدادات'!$B$4&lt;0,"فات الموعد",IF(E116-'الإعدادات'!$B$4&lt;='الإعدادات'!$B$5,"موعد قريب",IF(AND(J116&gt;0,L116=0),"جاهز للتقديم",""))))))</f>
        <v/>
      </c>
    </row>
    <row r="117">
      <c r="A117" s="5" t="n"/>
      <c r="B117" s="5" t="n"/>
      <c r="C117" s="5" t="n"/>
      <c r="D117" s="5" t="n"/>
      <c r="E117" s="13" t="n"/>
      <c r="F117" s="16" t="n"/>
      <c r="G117" s="5" t="n"/>
      <c r="H117" s="5" t="n"/>
      <c r="I117" s="5" t="n"/>
      <c r="J117" s="17">
        <f>IF(A117&amp;""="","",COUNTIFS('المستندات'!$A$6:$A$1005,A117&amp;""))</f>
        <v/>
      </c>
      <c r="K117" s="17">
        <f>IF(A117&amp;""="","",COUNTIFS('المستندات'!$A$6:$A$1005,A117&amp;"",'المستندات'!$C$6:$C$1005,"جاهز"))</f>
        <v/>
      </c>
      <c r="L117" s="17">
        <f>IF(A117&amp;""="","",J117-K117)</f>
        <v/>
      </c>
      <c r="M117" s="18">
        <f>IF(A117&amp;""="","",IF(J117=0,"",K117/J117))</f>
        <v/>
      </c>
      <c r="N117" s="17">
        <f>IF(OR(A117&amp;""="",NOT(ISNUMBER(E117))),"",IF(OR(I117="لم يبدأ",I117="قيد التجهيز",I117=""),E117-'الإعدادات'!$B$4,""))</f>
        <v/>
      </c>
      <c r="O117" s="6">
        <f>IF(A117&amp;""="","",IF(NOT(OR(I117="لم يبدأ",I117="قيد التجهيز",I117="")),"",IF(NOT(ISNUMBER(E117)),"أدخل الموعد",IF(E117-'الإعدادات'!$B$4&lt;0,"فات الموعد",IF(E117-'الإعدادات'!$B$4&lt;='الإعدادات'!$B$5,"موعد قريب",IF(AND(J117&gt;0,L117=0),"جاهز للتقديم",""))))))</f>
        <v/>
      </c>
    </row>
    <row r="118">
      <c r="A118" s="5" t="n"/>
      <c r="B118" s="5" t="n"/>
      <c r="C118" s="5" t="n"/>
      <c r="D118" s="5" t="n"/>
      <c r="E118" s="13" t="n"/>
      <c r="F118" s="16" t="n"/>
      <c r="G118" s="5" t="n"/>
      <c r="H118" s="5" t="n"/>
      <c r="I118" s="5" t="n"/>
      <c r="J118" s="17">
        <f>IF(A118&amp;""="","",COUNTIFS('المستندات'!$A$6:$A$1005,A118&amp;""))</f>
        <v/>
      </c>
      <c r="K118" s="17">
        <f>IF(A118&amp;""="","",COUNTIFS('المستندات'!$A$6:$A$1005,A118&amp;"",'المستندات'!$C$6:$C$1005,"جاهز"))</f>
        <v/>
      </c>
      <c r="L118" s="17">
        <f>IF(A118&amp;""="","",J118-K118)</f>
        <v/>
      </c>
      <c r="M118" s="18">
        <f>IF(A118&amp;""="","",IF(J118=0,"",K118/J118))</f>
        <v/>
      </c>
      <c r="N118" s="17">
        <f>IF(OR(A118&amp;""="",NOT(ISNUMBER(E118))),"",IF(OR(I118="لم يبدأ",I118="قيد التجهيز",I118=""),E118-'الإعدادات'!$B$4,""))</f>
        <v/>
      </c>
      <c r="O118" s="6">
        <f>IF(A118&amp;""="","",IF(NOT(OR(I118="لم يبدأ",I118="قيد التجهيز",I118="")),"",IF(NOT(ISNUMBER(E118)),"أدخل الموعد",IF(E118-'الإعدادات'!$B$4&lt;0,"فات الموعد",IF(E118-'الإعدادات'!$B$4&lt;='الإعدادات'!$B$5,"موعد قريب",IF(AND(J118&gt;0,L118=0),"جاهز للتقديم",""))))))</f>
        <v/>
      </c>
    </row>
    <row r="119">
      <c r="A119" s="5" t="n"/>
      <c r="B119" s="5" t="n"/>
      <c r="C119" s="5" t="n"/>
      <c r="D119" s="5" t="n"/>
      <c r="E119" s="13" t="n"/>
      <c r="F119" s="16" t="n"/>
      <c r="G119" s="5" t="n"/>
      <c r="H119" s="5" t="n"/>
      <c r="I119" s="5" t="n"/>
      <c r="J119" s="17">
        <f>IF(A119&amp;""="","",COUNTIFS('المستندات'!$A$6:$A$1005,A119&amp;""))</f>
        <v/>
      </c>
      <c r="K119" s="17">
        <f>IF(A119&amp;""="","",COUNTIFS('المستندات'!$A$6:$A$1005,A119&amp;"",'المستندات'!$C$6:$C$1005,"جاهز"))</f>
        <v/>
      </c>
      <c r="L119" s="17">
        <f>IF(A119&amp;""="","",J119-K119)</f>
        <v/>
      </c>
      <c r="M119" s="18">
        <f>IF(A119&amp;""="","",IF(J119=0,"",K119/J119))</f>
        <v/>
      </c>
      <c r="N119" s="17">
        <f>IF(OR(A119&amp;""="",NOT(ISNUMBER(E119))),"",IF(OR(I119="لم يبدأ",I119="قيد التجهيز",I119=""),E119-'الإعدادات'!$B$4,""))</f>
        <v/>
      </c>
      <c r="O119" s="6">
        <f>IF(A119&amp;""="","",IF(NOT(OR(I119="لم يبدأ",I119="قيد التجهيز",I119="")),"",IF(NOT(ISNUMBER(E119)),"أدخل الموعد",IF(E119-'الإعدادات'!$B$4&lt;0,"فات الموعد",IF(E119-'الإعدادات'!$B$4&lt;='الإعدادات'!$B$5,"موعد قريب",IF(AND(J119&gt;0,L119=0),"جاهز للتقديم",""))))))</f>
        <v/>
      </c>
    </row>
    <row r="120">
      <c r="A120" s="5" t="n"/>
      <c r="B120" s="5" t="n"/>
      <c r="C120" s="5" t="n"/>
      <c r="D120" s="5" t="n"/>
      <c r="E120" s="13" t="n"/>
      <c r="F120" s="16" t="n"/>
      <c r="G120" s="5" t="n"/>
      <c r="H120" s="5" t="n"/>
      <c r="I120" s="5" t="n"/>
      <c r="J120" s="17">
        <f>IF(A120&amp;""="","",COUNTIFS('المستندات'!$A$6:$A$1005,A120&amp;""))</f>
        <v/>
      </c>
      <c r="K120" s="17">
        <f>IF(A120&amp;""="","",COUNTIFS('المستندات'!$A$6:$A$1005,A120&amp;"",'المستندات'!$C$6:$C$1005,"جاهز"))</f>
        <v/>
      </c>
      <c r="L120" s="17">
        <f>IF(A120&amp;""="","",J120-K120)</f>
        <v/>
      </c>
      <c r="M120" s="18">
        <f>IF(A120&amp;""="","",IF(J120=0,"",K120/J120))</f>
        <v/>
      </c>
      <c r="N120" s="17">
        <f>IF(OR(A120&amp;""="",NOT(ISNUMBER(E120))),"",IF(OR(I120="لم يبدأ",I120="قيد التجهيز",I120=""),E120-'الإعدادات'!$B$4,""))</f>
        <v/>
      </c>
      <c r="O120" s="6">
        <f>IF(A120&amp;""="","",IF(NOT(OR(I120="لم يبدأ",I120="قيد التجهيز",I120="")),"",IF(NOT(ISNUMBER(E120)),"أدخل الموعد",IF(E120-'الإعدادات'!$B$4&lt;0,"فات الموعد",IF(E120-'الإعدادات'!$B$4&lt;='الإعدادات'!$B$5,"موعد قريب",IF(AND(J120&gt;0,L120=0),"جاهز للتقديم",""))))))</f>
        <v/>
      </c>
    </row>
    <row r="121">
      <c r="A121" s="5" t="n"/>
      <c r="B121" s="5" t="n"/>
      <c r="C121" s="5" t="n"/>
      <c r="D121" s="5" t="n"/>
      <c r="E121" s="13" t="n"/>
      <c r="F121" s="16" t="n"/>
      <c r="G121" s="5" t="n"/>
      <c r="H121" s="5" t="n"/>
      <c r="I121" s="5" t="n"/>
      <c r="J121" s="17">
        <f>IF(A121&amp;""="","",COUNTIFS('المستندات'!$A$6:$A$1005,A121&amp;""))</f>
        <v/>
      </c>
      <c r="K121" s="17">
        <f>IF(A121&amp;""="","",COUNTIFS('المستندات'!$A$6:$A$1005,A121&amp;"",'المستندات'!$C$6:$C$1005,"جاهز"))</f>
        <v/>
      </c>
      <c r="L121" s="17">
        <f>IF(A121&amp;""="","",J121-K121)</f>
        <v/>
      </c>
      <c r="M121" s="18">
        <f>IF(A121&amp;""="","",IF(J121=0,"",K121/J121))</f>
        <v/>
      </c>
      <c r="N121" s="17">
        <f>IF(OR(A121&amp;""="",NOT(ISNUMBER(E121))),"",IF(OR(I121="لم يبدأ",I121="قيد التجهيز",I121=""),E121-'الإعدادات'!$B$4,""))</f>
        <v/>
      </c>
      <c r="O121" s="6">
        <f>IF(A121&amp;""="","",IF(NOT(OR(I121="لم يبدأ",I121="قيد التجهيز",I121="")),"",IF(NOT(ISNUMBER(E121)),"أدخل الموعد",IF(E121-'الإعدادات'!$B$4&lt;0,"فات الموعد",IF(E121-'الإعدادات'!$B$4&lt;='الإعدادات'!$B$5,"موعد قريب",IF(AND(J121&gt;0,L121=0),"جاهز للتقديم",""))))))</f>
        <v/>
      </c>
    </row>
    <row r="122">
      <c r="A122" s="5" t="n"/>
      <c r="B122" s="5" t="n"/>
      <c r="C122" s="5" t="n"/>
      <c r="D122" s="5" t="n"/>
      <c r="E122" s="13" t="n"/>
      <c r="F122" s="16" t="n"/>
      <c r="G122" s="5" t="n"/>
      <c r="H122" s="5" t="n"/>
      <c r="I122" s="5" t="n"/>
      <c r="J122" s="17">
        <f>IF(A122&amp;""="","",COUNTIFS('المستندات'!$A$6:$A$1005,A122&amp;""))</f>
        <v/>
      </c>
      <c r="K122" s="17">
        <f>IF(A122&amp;""="","",COUNTIFS('المستندات'!$A$6:$A$1005,A122&amp;"",'المستندات'!$C$6:$C$1005,"جاهز"))</f>
        <v/>
      </c>
      <c r="L122" s="17">
        <f>IF(A122&amp;""="","",J122-K122)</f>
        <v/>
      </c>
      <c r="M122" s="18">
        <f>IF(A122&amp;""="","",IF(J122=0,"",K122/J122))</f>
        <v/>
      </c>
      <c r="N122" s="17">
        <f>IF(OR(A122&amp;""="",NOT(ISNUMBER(E122))),"",IF(OR(I122="لم يبدأ",I122="قيد التجهيز",I122=""),E122-'الإعدادات'!$B$4,""))</f>
        <v/>
      </c>
      <c r="O122" s="6">
        <f>IF(A122&amp;""="","",IF(NOT(OR(I122="لم يبدأ",I122="قيد التجهيز",I122="")),"",IF(NOT(ISNUMBER(E122)),"أدخل الموعد",IF(E122-'الإعدادات'!$B$4&lt;0,"فات الموعد",IF(E122-'الإعدادات'!$B$4&lt;='الإعدادات'!$B$5,"موعد قريب",IF(AND(J122&gt;0,L122=0),"جاهز للتقديم",""))))))</f>
        <v/>
      </c>
    </row>
    <row r="123">
      <c r="A123" s="5" t="n"/>
      <c r="B123" s="5" t="n"/>
      <c r="C123" s="5" t="n"/>
      <c r="D123" s="5" t="n"/>
      <c r="E123" s="13" t="n"/>
      <c r="F123" s="16" t="n"/>
      <c r="G123" s="5" t="n"/>
      <c r="H123" s="5" t="n"/>
      <c r="I123" s="5" t="n"/>
      <c r="J123" s="17">
        <f>IF(A123&amp;""="","",COUNTIFS('المستندات'!$A$6:$A$1005,A123&amp;""))</f>
        <v/>
      </c>
      <c r="K123" s="17">
        <f>IF(A123&amp;""="","",COUNTIFS('المستندات'!$A$6:$A$1005,A123&amp;"",'المستندات'!$C$6:$C$1005,"جاهز"))</f>
        <v/>
      </c>
      <c r="L123" s="17">
        <f>IF(A123&amp;""="","",J123-K123)</f>
        <v/>
      </c>
      <c r="M123" s="18">
        <f>IF(A123&amp;""="","",IF(J123=0,"",K123/J123))</f>
        <v/>
      </c>
      <c r="N123" s="17">
        <f>IF(OR(A123&amp;""="",NOT(ISNUMBER(E123))),"",IF(OR(I123="لم يبدأ",I123="قيد التجهيز",I123=""),E123-'الإعدادات'!$B$4,""))</f>
        <v/>
      </c>
      <c r="O123" s="6">
        <f>IF(A123&amp;""="","",IF(NOT(OR(I123="لم يبدأ",I123="قيد التجهيز",I123="")),"",IF(NOT(ISNUMBER(E123)),"أدخل الموعد",IF(E123-'الإعدادات'!$B$4&lt;0,"فات الموعد",IF(E123-'الإعدادات'!$B$4&lt;='الإعدادات'!$B$5,"موعد قريب",IF(AND(J123&gt;0,L123=0),"جاهز للتقديم",""))))))</f>
        <v/>
      </c>
    </row>
    <row r="124">
      <c r="A124" s="5" t="n"/>
      <c r="B124" s="5" t="n"/>
      <c r="C124" s="5" t="n"/>
      <c r="D124" s="5" t="n"/>
      <c r="E124" s="13" t="n"/>
      <c r="F124" s="16" t="n"/>
      <c r="G124" s="5" t="n"/>
      <c r="H124" s="5" t="n"/>
      <c r="I124" s="5" t="n"/>
      <c r="J124" s="17">
        <f>IF(A124&amp;""="","",COUNTIFS('المستندات'!$A$6:$A$1005,A124&amp;""))</f>
        <v/>
      </c>
      <c r="K124" s="17">
        <f>IF(A124&amp;""="","",COUNTIFS('المستندات'!$A$6:$A$1005,A124&amp;"",'المستندات'!$C$6:$C$1005,"جاهز"))</f>
        <v/>
      </c>
      <c r="L124" s="17">
        <f>IF(A124&amp;""="","",J124-K124)</f>
        <v/>
      </c>
      <c r="M124" s="18">
        <f>IF(A124&amp;""="","",IF(J124=0,"",K124/J124))</f>
        <v/>
      </c>
      <c r="N124" s="17">
        <f>IF(OR(A124&amp;""="",NOT(ISNUMBER(E124))),"",IF(OR(I124="لم يبدأ",I124="قيد التجهيز",I124=""),E124-'الإعدادات'!$B$4,""))</f>
        <v/>
      </c>
      <c r="O124" s="6">
        <f>IF(A124&amp;""="","",IF(NOT(OR(I124="لم يبدأ",I124="قيد التجهيز",I124="")),"",IF(NOT(ISNUMBER(E124)),"أدخل الموعد",IF(E124-'الإعدادات'!$B$4&lt;0,"فات الموعد",IF(E124-'الإعدادات'!$B$4&lt;='الإعدادات'!$B$5,"موعد قريب",IF(AND(J124&gt;0,L124=0),"جاهز للتقديم",""))))))</f>
        <v/>
      </c>
    </row>
    <row r="125">
      <c r="A125" s="5" t="n"/>
      <c r="B125" s="5" t="n"/>
      <c r="C125" s="5" t="n"/>
      <c r="D125" s="5" t="n"/>
      <c r="E125" s="13" t="n"/>
      <c r="F125" s="16" t="n"/>
      <c r="G125" s="5" t="n"/>
      <c r="H125" s="5" t="n"/>
      <c r="I125" s="5" t="n"/>
      <c r="J125" s="17">
        <f>IF(A125&amp;""="","",COUNTIFS('المستندات'!$A$6:$A$1005,A125&amp;""))</f>
        <v/>
      </c>
      <c r="K125" s="17">
        <f>IF(A125&amp;""="","",COUNTIFS('المستندات'!$A$6:$A$1005,A125&amp;"",'المستندات'!$C$6:$C$1005,"جاهز"))</f>
        <v/>
      </c>
      <c r="L125" s="17">
        <f>IF(A125&amp;""="","",J125-K125)</f>
        <v/>
      </c>
      <c r="M125" s="18">
        <f>IF(A125&amp;""="","",IF(J125=0,"",K125/J125))</f>
        <v/>
      </c>
      <c r="N125" s="17">
        <f>IF(OR(A125&amp;""="",NOT(ISNUMBER(E125))),"",IF(OR(I125="لم يبدأ",I125="قيد التجهيز",I125=""),E125-'الإعدادات'!$B$4,""))</f>
        <v/>
      </c>
      <c r="O125" s="6">
        <f>IF(A125&amp;""="","",IF(NOT(OR(I125="لم يبدأ",I125="قيد التجهيز",I125="")),"",IF(NOT(ISNUMBER(E125)),"أدخل الموعد",IF(E125-'الإعدادات'!$B$4&lt;0,"فات الموعد",IF(E125-'الإعدادات'!$B$4&lt;='الإعدادات'!$B$5,"موعد قريب",IF(AND(J125&gt;0,L125=0),"جاهز للتقديم",""))))))</f>
        <v/>
      </c>
    </row>
    <row r="126">
      <c r="A126" s="5" t="n"/>
      <c r="B126" s="5" t="n"/>
      <c r="C126" s="5" t="n"/>
      <c r="D126" s="5" t="n"/>
      <c r="E126" s="13" t="n"/>
      <c r="F126" s="16" t="n"/>
      <c r="G126" s="5" t="n"/>
      <c r="H126" s="5" t="n"/>
      <c r="I126" s="5" t="n"/>
      <c r="J126" s="17">
        <f>IF(A126&amp;""="","",COUNTIFS('المستندات'!$A$6:$A$1005,A126&amp;""))</f>
        <v/>
      </c>
      <c r="K126" s="17">
        <f>IF(A126&amp;""="","",COUNTIFS('المستندات'!$A$6:$A$1005,A126&amp;"",'المستندات'!$C$6:$C$1005,"جاهز"))</f>
        <v/>
      </c>
      <c r="L126" s="17">
        <f>IF(A126&amp;""="","",J126-K126)</f>
        <v/>
      </c>
      <c r="M126" s="18">
        <f>IF(A126&amp;""="","",IF(J126=0,"",K126/J126))</f>
        <v/>
      </c>
      <c r="N126" s="17">
        <f>IF(OR(A126&amp;""="",NOT(ISNUMBER(E126))),"",IF(OR(I126="لم يبدأ",I126="قيد التجهيز",I126=""),E126-'الإعدادات'!$B$4,""))</f>
        <v/>
      </c>
      <c r="O126" s="6">
        <f>IF(A126&amp;""="","",IF(NOT(OR(I126="لم يبدأ",I126="قيد التجهيز",I126="")),"",IF(NOT(ISNUMBER(E126)),"أدخل الموعد",IF(E126-'الإعدادات'!$B$4&lt;0,"فات الموعد",IF(E126-'الإعدادات'!$B$4&lt;='الإعدادات'!$B$5,"موعد قريب",IF(AND(J126&gt;0,L126=0),"جاهز للتقديم",""))))))</f>
        <v/>
      </c>
    </row>
    <row r="127">
      <c r="A127" s="5" t="n"/>
      <c r="B127" s="5" t="n"/>
      <c r="C127" s="5" t="n"/>
      <c r="D127" s="5" t="n"/>
      <c r="E127" s="13" t="n"/>
      <c r="F127" s="16" t="n"/>
      <c r="G127" s="5" t="n"/>
      <c r="H127" s="5" t="n"/>
      <c r="I127" s="5" t="n"/>
      <c r="J127" s="17">
        <f>IF(A127&amp;""="","",COUNTIFS('المستندات'!$A$6:$A$1005,A127&amp;""))</f>
        <v/>
      </c>
      <c r="K127" s="17">
        <f>IF(A127&amp;""="","",COUNTIFS('المستندات'!$A$6:$A$1005,A127&amp;"",'المستندات'!$C$6:$C$1005,"جاهز"))</f>
        <v/>
      </c>
      <c r="L127" s="17">
        <f>IF(A127&amp;""="","",J127-K127)</f>
        <v/>
      </c>
      <c r="M127" s="18">
        <f>IF(A127&amp;""="","",IF(J127=0,"",K127/J127))</f>
        <v/>
      </c>
      <c r="N127" s="17">
        <f>IF(OR(A127&amp;""="",NOT(ISNUMBER(E127))),"",IF(OR(I127="لم يبدأ",I127="قيد التجهيز",I127=""),E127-'الإعدادات'!$B$4,""))</f>
        <v/>
      </c>
      <c r="O127" s="6">
        <f>IF(A127&amp;""="","",IF(NOT(OR(I127="لم يبدأ",I127="قيد التجهيز",I127="")),"",IF(NOT(ISNUMBER(E127)),"أدخل الموعد",IF(E127-'الإعدادات'!$B$4&lt;0,"فات الموعد",IF(E127-'الإعدادات'!$B$4&lt;='الإعدادات'!$B$5,"موعد قريب",IF(AND(J127&gt;0,L127=0),"جاهز للتقديم",""))))))</f>
        <v/>
      </c>
    </row>
    <row r="128">
      <c r="A128" s="5" t="n"/>
      <c r="B128" s="5" t="n"/>
      <c r="C128" s="5" t="n"/>
      <c r="D128" s="5" t="n"/>
      <c r="E128" s="13" t="n"/>
      <c r="F128" s="16" t="n"/>
      <c r="G128" s="5" t="n"/>
      <c r="H128" s="5" t="n"/>
      <c r="I128" s="5" t="n"/>
      <c r="J128" s="17">
        <f>IF(A128&amp;""="","",COUNTIFS('المستندات'!$A$6:$A$1005,A128&amp;""))</f>
        <v/>
      </c>
      <c r="K128" s="17">
        <f>IF(A128&amp;""="","",COUNTIFS('المستندات'!$A$6:$A$1005,A128&amp;"",'المستندات'!$C$6:$C$1005,"جاهز"))</f>
        <v/>
      </c>
      <c r="L128" s="17">
        <f>IF(A128&amp;""="","",J128-K128)</f>
        <v/>
      </c>
      <c r="M128" s="18">
        <f>IF(A128&amp;""="","",IF(J128=0,"",K128/J128))</f>
        <v/>
      </c>
      <c r="N128" s="17">
        <f>IF(OR(A128&amp;""="",NOT(ISNUMBER(E128))),"",IF(OR(I128="لم يبدأ",I128="قيد التجهيز",I128=""),E128-'الإعدادات'!$B$4,""))</f>
        <v/>
      </c>
      <c r="O128" s="6">
        <f>IF(A128&amp;""="","",IF(NOT(OR(I128="لم يبدأ",I128="قيد التجهيز",I128="")),"",IF(NOT(ISNUMBER(E128)),"أدخل الموعد",IF(E128-'الإعدادات'!$B$4&lt;0,"فات الموعد",IF(E128-'الإعدادات'!$B$4&lt;='الإعدادات'!$B$5,"موعد قريب",IF(AND(J128&gt;0,L128=0),"جاهز للتقديم",""))))))</f>
        <v/>
      </c>
    </row>
    <row r="129">
      <c r="A129" s="5" t="n"/>
      <c r="B129" s="5" t="n"/>
      <c r="C129" s="5" t="n"/>
      <c r="D129" s="5" t="n"/>
      <c r="E129" s="13" t="n"/>
      <c r="F129" s="16" t="n"/>
      <c r="G129" s="5" t="n"/>
      <c r="H129" s="5" t="n"/>
      <c r="I129" s="5" t="n"/>
      <c r="J129" s="17">
        <f>IF(A129&amp;""="","",COUNTIFS('المستندات'!$A$6:$A$1005,A129&amp;""))</f>
        <v/>
      </c>
      <c r="K129" s="17">
        <f>IF(A129&amp;""="","",COUNTIFS('المستندات'!$A$6:$A$1005,A129&amp;"",'المستندات'!$C$6:$C$1005,"جاهز"))</f>
        <v/>
      </c>
      <c r="L129" s="17">
        <f>IF(A129&amp;""="","",J129-K129)</f>
        <v/>
      </c>
      <c r="M129" s="18">
        <f>IF(A129&amp;""="","",IF(J129=0,"",K129/J129))</f>
        <v/>
      </c>
      <c r="N129" s="17">
        <f>IF(OR(A129&amp;""="",NOT(ISNUMBER(E129))),"",IF(OR(I129="لم يبدأ",I129="قيد التجهيز",I129=""),E129-'الإعدادات'!$B$4,""))</f>
        <v/>
      </c>
      <c r="O129" s="6">
        <f>IF(A129&amp;""="","",IF(NOT(OR(I129="لم يبدأ",I129="قيد التجهيز",I129="")),"",IF(NOT(ISNUMBER(E129)),"أدخل الموعد",IF(E129-'الإعدادات'!$B$4&lt;0,"فات الموعد",IF(E129-'الإعدادات'!$B$4&lt;='الإعدادات'!$B$5,"موعد قريب",IF(AND(J129&gt;0,L129=0),"جاهز للتقديم",""))))))</f>
        <v/>
      </c>
    </row>
    <row r="130">
      <c r="A130" s="5" t="n"/>
      <c r="B130" s="5" t="n"/>
      <c r="C130" s="5" t="n"/>
      <c r="D130" s="5" t="n"/>
      <c r="E130" s="13" t="n"/>
      <c r="F130" s="16" t="n"/>
      <c r="G130" s="5" t="n"/>
      <c r="H130" s="5" t="n"/>
      <c r="I130" s="5" t="n"/>
      <c r="J130" s="17">
        <f>IF(A130&amp;""="","",COUNTIFS('المستندات'!$A$6:$A$1005,A130&amp;""))</f>
        <v/>
      </c>
      <c r="K130" s="17">
        <f>IF(A130&amp;""="","",COUNTIFS('المستندات'!$A$6:$A$1005,A130&amp;"",'المستندات'!$C$6:$C$1005,"جاهز"))</f>
        <v/>
      </c>
      <c r="L130" s="17">
        <f>IF(A130&amp;""="","",J130-K130)</f>
        <v/>
      </c>
      <c r="M130" s="18">
        <f>IF(A130&amp;""="","",IF(J130=0,"",K130/J130))</f>
        <v/>
      </c>
      <c r="N130" s="17">
        <f>IF(OR(A130&amp;""="",NOT(ISNUMBER(E130))),"",IF(OR(I130="لم يبدأ",I130="قيد التجهيز",I130=""),E130-'الإعدادات'!$B$4,""))</f>
        <v/>
      </c>
      <c r="O130" s="6">
        <f>IF(A130&amp;""="","",IF(NOT(OR(I130="لم يبدأ",I130="قيد التجهيز",I130="")),"",IF(NOT(ISNUMBER(E130)),"أدخل الموعد",IF(E130-'الإعدادات'!$B$4&lt;0,"فات الموعد",IF(E130-'الإعدادات'!$B$4&lt;='الإعدادات'!$B$5,"موعد قريب",IF(AND(J130&gt;0,L130=0),"جاهز للتقديم",""))))))</f>
        <v/>
      </c>
    </row>
    <row r="131">
      <c r="A131" s="5" t="n"/>
      <c r="B131" s="5" t="n"/>
      <c r="C131" s="5" t="n"/>
      <c r="D131" s="5" t="n"/>
      <c r="E131" s="13" t="n"/>
      <c r="F131" s="16" t="n"/>
      <c r="G131" s="5" t="n"/>
      <c r="H131" s="5" t="n"/>
      <c r="I131" s="5" t="n"/>
      <c r="J131" s="17">
        <f>IF(A131&amp;""="","",COUNTIFS('المستندات'!$A$6:$A$1005,A131&amp;""))</f>
        <v/>
      </c>
      <c r="K131" s="17">
        <f>IF(A131&amp;""="","",COUNTIFS('المستندات'!$A$6:$A$1005,A131&amp;"",'المستندات'!$C$6:$C$1005,"جاهز"))</f>
        <v/>
      </c>
      <c r="L131" s="17">
        <f>IF(A131&amp;""="","",J131-K131)</f>
        <v/>
      </c>
      <c r="M131" s="18">
        <f>IF(A131&amp;""="","",IF(J131=0,"",K131/J131))</f>
        <v/>
      </c>
      <c r="N131" s="17">
        <f>IF(OR(A131&amp;""="",NOT(ISNUMBER(E131))),"",IF(OR(I131="لم يبدأ",I131="قيد التجهيز",I131=""),E131-'الإعدادات'!$B$4,""))</f>
        <v/>
      </c>
      <c r="O131" s="6">
        <f>IF(A131&amp;""="","",IF(NOT(OR(I131="لم يبدأ",I131="قيد التجهيز",I131="")),"",IF(NOT(ISNUMBER(E131)),"أدخل الموعد",IF(E131-'الإعدادات'!$B$4&lt;0,"فات الموعد",IF(E131-'الإعدادات'!$B$4&lt;='الإعدادات'!$B$5,"موعد قريب",IF(AND(J131&gt;0,L131=0),"جاهز للتقديم",""))))))</f>
        <v/>
      </c>
    </row>
    <row r="132">
      <c r="A132" s="5" t="n"/>
      <c r="B132" s="5" t="n"/>
      <c r="C132" s="5" t="n"/>
      <c r="D132" s="5" t="n"/>
      <c r="E132" s="13" t="n"/>
      <c r="F132" s="16" t="n"/>
      <c r="G132" s="5" t="n"/>
      <c r="H132" s="5" t="n"/>
      <c r="I132" s="5" t="n"/>
      <c r="J132" s="17">
        <f>IF(A132&amp;""="","",COUNTIFS('المستندات'!$A$6:$A$1005,A132&amp;""))</f>
        <v/>
      </c>
      <c r="K132" s="17">
        <f>IF(A132&amp;""="","",COUNTIFS('المستندات'!$A$6:$A$1005,A132&amp;"",'المستندات'!$C$6:$C$1005,"جاهز"))</f>
        <v/>
      </c>
      <c r="L132" s="17">
        <f>IF(A132&amp;""="","",J132-K132)</f>
        <v/>
      </c>
      <c r="M132" s="18">
        <f>IF(A132&amp;""="","",IF(J132=0,"",K132/J132))</f>
        <v/>
      </c>
      <c r="N132" s="17">
        <f>IF(OR(A132&amp;""="",NOT(ISNUMBER(E132))),"",IF(OR(I132="لم يبدأ",I132="قيد التجهيز",I132=""),E132-'الإعدادات'!$B$4,""))</f>
        <v/>
      </c>
      <c r="O132" s="6">
        <f>IF(A132&amp;""="","",IF(NOT(OR(I132="لم يبدأ",I132="قيد التجهيز",I132="")),"",IF(NOT(ISNUMBER(E132)),"أدخل الموعد",IF(E132-'الإعدادات'!$B$4&lt;0,"فات الموعد",IF(E132-'الإعدادات'!$B$4&lt;='الإعدادات'!$B$5,"موعد قريب",IF(AND(J132&gt;0,L132=0),"جاهز للتقديم",""))))))</f>
        <v/>
      </c>
    </row>
    <row r="133">
      <c r="A133" s="5" t="n"/>
      <c r="B133" s="5" t="n"/>
      <c r="C133" s="5" t="n"/>
      <c r="D133" s="5" t="n"/>
      <c r="E133" s="13" t="n"/>
      <c r="F133" s="16" t="n"/>
      <c r="G133" s="5" t="n"/>
      <c r="H133" s="5" t="n"/>
      <c r="I133" s="5" t="n"/>
      <c r="J133" s="17">
        <f>IF(A133&amp;""="","",COUNTIFS('المستندات'!$A$6:$A$1005,A133&amp;""))</f>
        <v/>
      </c>
      <c r="K133" s="17">
        <f>IF(A133&amp;""="","",COUNTIFS('المستندات'!$A$6:$A$1005,A133&amp;"",'المستندات'!$C$6:$C$1005,"جاهز"))</f>
        <v/>
      </c>
      <c r="L133" s="17">
        <f>IF(A133&amp;""="","",J133-K133)</f>
        <v/>
      </c>
      <c r="M133" s="18">
        <f>IF(A133&amp;""="","",IF(J133=0,"",K133/J133))</f>
        <v/>
      </c>
      <c r="N133" s="17">
        <f>IF(OR(A133&amp;""="",NOT(ISNUMBER(E133))),"",IF(OR(I133="لم يبدأ",I133="قيد التجهيز",I133=""),E133-'الإعدادات'!$B$4,""))</f>
        <v/>
      </c>
      <c r="O133" s="6">
        <f>IF(A133&amp;""="","",IF(NOT(OR(I133="لم يبدأ",I133="قيد التجهيز",I133="")),"",IF(NOT(ISNUMBER(E133)),"أدخل الموعد",IF(E133-'الإعدادات'!$B$4&lt;0,"فات الموعد",IF(E133-'الإعدادات'!$B$4&lt;='الإعدادات'!$B$5,"موعد قريب",IF(AND(J133&gt;0,L133=0),"جاهز للتقديم",""))))))</f>
        <v/>
      </c>
    </row>
    <row r="134">
      <c r="A134" s="5" t="n"/>
      <c r="B134" s="5" t="n"/>
      <c r="C134" s="5" t="n"/>
      <c r="D134" s="5" t="n"/>
      <c r="E134" s="13" t="n"/>
      <c r="F134" s="16" t="n"/>
      <c r="G134" s="5" t="n"/>
      <c r="H134" s="5" t="n"/>
      <c r="I134" s="5" t="n"/>
      <c r="J134" s="17">
        <f>IF(A134&amp;""="","",COUNTIFS('المستندات'!$A$6:$A$1005,A134&amp;""))</f>
        <v/>
      </c>
      <c r="K134" s="17">
        <f>IF(A134&amp;""="","",COUNTIFS('المستندات'!$A$6:$A$1005,A134&amp;"",'المستندات'!$C$6:$C$1005,"جاهز"))</f>
        <v/>
      </c>
      <c r="L134" s="17">
        <f>IF(A134&amp;""="","",J134-K134)</f>
        <v/>
      </c>
      <c r="M134" s="18">
        <f>IF(A134&amp;""="","",IF(J134=0,"",K134/J134))</f>
        <v/>
      </c>
      <c r="N134" s="17">
        <f>IF(OR(A134&amp;""="",NOT(ISNUMBER(E134))),"",IF(OR(I134="لم يبدأ",I134="قيد التجهيز",I134=""),E134-'الإعدادات'!$B$4,""))</f>
        <v/>
      </c>
      <c r="O134" s="6">
        <f>IF(A134&amp;""="","",IF(NOT(OR(I134="لم يبدأ",I134="قيد التجهيز",I134="")),"",IF(NOT(ISNUMBER(E134)),"أدخل الموعد",IF(E134-'الإعدادات'!$B$4&lt;0,"فات الموعد",IF(E134-'الإعدادات'!$B$4&lt;='الإعدادات'!$B$5,"موعد قريب",IF(AND(J134&gt;0,L134=0),"جاهز للتقديم",""))))))</f>
        <v/>
      </c>
    </row>
    <row r="135">
      <c r="A135" s="5" t="n"/>
      <c r="B135" s="5" t="n"/>
      <c r="C135" s="5" t="n"/>
      <c r="D135" s="5" t="n"/>
      <c r="E135" s="13" t="n"/>
      <c r="F135" s="16" t="n"/>
      <c r="G135" s="5" t="n"/>
      <c r="H135" s="5" t="n"/>
      <c r="I135" s="5" t="n"/>
      <c r="J135" s="17">
        <f>IF(A135&amp;""="","",COUNTIFS('المستندات'!$A$6:$A$1005,A135&amp;""))</f>
        <v/>
      </c>
      <c r="K135" s="17">
        <f>IF(A135&amp;""="","",COUNTIFS('المستندات'!$A$6:$A$1005,A135&amp;"",'المستندات'!$C$6:$C$1005,"جاهز"))</f>
        <v/>
      </c>
      <c r="L135" s="17">
        <f>IF(A135&amp;""="","",J135-K135)</f>
        <v/>
      </c>
      <c r="M135" s="18">
        <f>IF(A135&amp;""="","",IF(J135=0,"",K135/J135))</f>
        <v/>
      </c>
      <c r="N135" s="17">
        <f>IF(OR(A135&amp;""="",NOT(ISNUMBER(E135))),"",IF(OR(I135="لم يبدأ",I135="قيد التجهيز",I135=""),E135-'الإعدادات'!$B$4,""))</f>
        <v/>
      </c>
      <c r="O135" s="6">
        <f>IF(A135&amp;""="","",IF(NOT(OR(I135="لم يبدأ",I135="قيد التجهيز",I135="")),"",IF(NOT(ISNUMBER(E135)),"أدخل الموعد",IF(E135-'الإعدادات'!$B$4&lt;0,"فات الموعد",IF(E135-'الإعدادات'!$B$4&lt;='الإعدادات'!$B$5,"موعد قريب",IF(AND(J135&gt;0,L135=0),"جاهز للتقديم",""))))))</f>
        <v/>
      </c>
    </row>
    <row r="136">
      <c r="A136" s="5" t="n"/>
      <c r="B136" s="5" t="n"/>
      <c r="C136" s="5" t="n"/>
      <c r="D136" s="5" t="n"/>
      <c r="E136" s="13" t="n"/>
      <c r="F136" s="16" t="n"/>
      <c r="G136" s="5" t="n"/>
      <c r="H136" s="5" t="n"/>
      <c r="I136" s="5" t="n"/>
      <c r="J136" s="17">
        <f>IF(A136&amp;""="","",COUNTIFS('المستندات'!$A$6:$A$1005,A136&amp;""))</f>
        <v/>
      </c>
      <c r="K136" s="17">
        <f>IF(A136&amp;""="","",COUNTIFS('المستندات'!$A$6:$A$1005,A136&amp;"",'المستندات'!$C$6:$C$1005,"جاهز"))</f>
        <v/>
      </c>
      <c r="L136" s="17">
        <f>IF(A136&amp;""="","",J136-K136)</f>
        <v/>
      </c>
      <c r="M136" s="18">
        <f>IF(A136&amp;""="","",IF(J136=0,"",K136/J136))</f>
        <v/>
      </c>
      <c r="N136" s="17">
        <f>IF(OR(A136&amp;""="",NOT(ISNUMBER(E136))),"",IF(OR(I136="لم يبدأ",I136="قيد التجهيز",I136=""),E136-'الإعدادات'!$B$4,""))</f>
        <v/>
      </c>
      <c r="O136" s="6">
        <f>IF(A136&amp;""="","",IF(NOT(OR(I136="لم يبدأ",I136="قيد التجهيز",I136="")),"",IF(NOT(ISNUMBER(E136)),"أدخل الموعد",IF(E136-'الإعدادات'!$B$4&lt;0,"فات الموعد",IF(E136-'الإعدادات'!$B$4&lt;='الإعدادات'!$B$5,"موعد قريب",IF(AND(J136&gt;0,L136=0),"جاهز للتقديم",""))))))</f>
        <v/>
      </c>
    </row>
    <row r="137">
      <c r="A137" s="5" t="n"/>
      <c r="B137" s="5" t="n"/>
      <c r="C137" s="5" t="n"/>
      <c r="D137" s="5" t="n"/>
      <c r="E137" s="13" t="n"/>
      <c r="F137" s="16" t="n"/>
      <c r="G137" s="5" t="n"/>
      <c r="H137" s="5" t="n"/>
      <c r="I137" s="5" t="n"/>
      <c r="J137" s="17">
        <f>IF(A137&amp;""="","",COUNTIFS('المستندات'!$A$6:$A$1005,A137&amp;""))</f>
        <v/>
      </c>
      <c r="K137" s="17">
        <f>IF(A137&amp;""="","",COUNTIFS('المستندات'!$A$6:$A$1005,A137&amp;"",'المستندات'!$C$6:$C$1005,"جاهز"))</f>
        <v/>
      </c>
      <c r="L137" s="17">
        <f>IF(A137&amp;""="","",J137-K137)</f>
        <v/>
      </c>
      <c r="M137" s="18">
        <f>IF(A137&amp;""="","",IF(J137=0,"",K137/J137))</f>
        <v/>
      </c>
      <c r="N137" s="17">
        <f>IF(OR(A137&amp;""="",NOT(ISNUMBER(E137))),"",IF(OR(I137="لم يبدأ",I137="قيد التجهيز",I137=""),E137-'الإعدادات'!$B$4,""))</f>
        <v/>
      </c>
      <c r="O137" s="6">
        <f>IF(A137&amp;""="","",IF(NOT(OR(I137="لم يبدأ",I137="قيد التجهيز",I137="")),"",IF(NOT(ISNUMBER(E137)),"أدخل الموعد",IF(E137-'الإعدادات'!$B$4&lt;0,"فات الموعد",IF(E137-'الإعدادات'!$B$4&lt;='الإعدادات'!$B$5,"موعد قريب",IF(AND(J137&gt;0,L137=0),"جاهز للتقديم",""))))))</f>
        <v/>
      </c>
    </row>
    <row r="138">
      <c r="A138" s="5" t="n"/>
      <c r="B138" s="5" t="n"/>
      <c r="C138" s="5" t="n"/>
      <c r="D138" s="5" t="n"/>
      <c r="E138" s="13" t="n"/>
      <c r="F138" s="16" t="n"/>
      <c r="G138" s="5" t="n"/>
      <c r="H138" s="5" t="n"/>
      <c r="I138" s="5" t="n"/>
      <c r="J138" s="17">
        <f>IF(A138&amp;""="","",COUNTIFS('المستندات'!$A$6:$A$1005,A138&amp;""))</f>
        <v/>
      </c>
      <c r="K138" s="17">
        <f>IF(A138&amp;""="","",COUNTIFS('المستندات'!$A$6:$A$1005,A138&amp;"",'المستندات'!$C$6:$C$1005,"جاهز"))</f>
        <v/>
      </c>
      <c r="L138" s="17">
        <f>IF(A138&amp;""="","",J138-K138)</f>
        <v/>
      </c>
      <c r="M138" s="18">
        <f>IF(A138&amp;""="","",IF(J138=0,"",K138/J138))</f>
        <v/>
      </c>
      <c r="N138" s="17">
        <f>IF(OR(A138&amp;""="",NOT(ISNUMBER(E138))),"",IF(OR(I138="لم يبدأ",I138="قيد التجهيز",I138=""),E138-'الإعدادات'!$B$4,""))</f>
        <v/>
      </c>
      <c r="O138" s="6">
        <f>IF(A138&amp;""="","",IF(NOT(OR(I138="لم يبدأ",I138="قيد التجهيز",I138="")),"",IF(NOT(ISNUMBER(E138)),"أدخل الموعد",IF(E138-'الإعدادات'!$B$4&lt;0,"فات الموعد",IF(E138-'الإعدادات'!$B$4&lt;='الإعدادات'!$B$5,"موعد قريب",IF(AND(J138&gt;0,L138=0),"جاهز للتقديم",""))))))</f>
        <v/>
      </c>
    </row>
    <row r="139">
      <c r="A139" s="5" t="n"/>
      <c r="B139" s="5" t="n"/>
      <c r="C139" s="5" t="n"/>
      <c r="D139" s="5" t="n"/>
      <c r="E139" s="13" t="n"/>
      <c r="F139" s="16" t="n"/>
      <c r="G139" s="5" t="n"/>
      <c r="H139" s="5" t="n"/>
      <c r="I139" s="5" t="n"/>
      <c r="J139" s="17">
        <f>IF(A139&amp;""="","",COUNTIFS('المستندات'!$A$6:$A$1005,A139&amp;""))</f>
        <v/>
      </c>
      <c r="K139" s="17">
        <f>IF(A139&amp;""="","",COUNTIFS('المستندات'!$A$6:$A$1005,A139&amp;"",'المستندات'!$C$6:$C$1005,"جاهز"))</f>
        <v/>
      </c>
      <c r="L139" s="17">
        <f>IF(A139&amp;""="","",J139-K139)</f>
        <v/>
      </c>
      <c r="M139" s="18">
        <f>IF(A139&amp;""="","",IF(J139=0,"",K139/J139))</f>
        <v/>
      </c>
      <c r="N139" s="17">
        <f>IF(OR(A139&amp;""="",NOT(ISNUMBER(E139))),"",IF(OR(I139="لم يبدأ",I139="قيد التجهيز",I139=""),E139-'الإعدادات'!$B$4,""))</f>
        <v/>
      </c>
      <c r="O139" s="6">
        <f>IF(A139&amp;""="","",IF(NOT(OR(I139="لم يبدأ",I139="قيد التجهيز",I139="")),"",IF(NOT(ISNUMBER(E139)),"أدخل الموعد",IF(E139-'الإعدادات'!$B$4&lt;0,"فات الموعد",IF(E139-'الإعدادات'!$B$4&lt;='الإعدادات'!$B$5,"موعد قريب",IF(AND(J139&gt;0,L139=0),"جاهز للتقديم",""))))))</f>
        <v/>
      </c>
    </row>
    <row r="140">
      <c r="A140" s="5" t="n"/>
      <c r="B140" s="5" t="n"/>
      <c r="C140" s="5" t="n"/>
      <c r="D140" s="5" t="n"/>
      <c r="E140" s="13" t="n"/>
      <c r="F140" s="16" t="n"/>
      <c r="G140" s="5" t="n"/>
      <c r="H140" s="5" t="n"/>
      <c r="I140" s="5" t="n"/>
      <c r="J140" s="17">
        <f>IF(A140&amp;""="","",COUNTIFS('المستندات'!$A$6:$A$1005,A140&amp;""))</f>
        <v/>
      </c>
      <c r="K140" s="17">
        <f>IF(A140&amp;""="","",COUNTIFS('المستندات'!$A$6:$A$1005,A140&amp;"",'المستندات'!$C$6:$C$1005,"جاهز"))</f>
        <v/>
      </c>
      <c r="L140" s="17">
        <f>IF(A140&amp;""="","",J140-K140)</f>
        <v/>
      </c>
      <c r="M140" s="18">
        <f>IF(A140&amp;""="","",IF(J140=0,"",K140/J140))</f>
        <v/>
      </c>
      <c r="N140" s="17">
        <f>IF(OR(A140&amp;""="",NOT(ISNUMBER(E140))),"",IF(OR(I140="لم يبدأ",I140="قيد التجهيز",I140=""),E140-'الإعدادات'!$B$4,""))</f>
        <v/>
      </c>
      <c r="O140" s="6">
        <f>IF(A140&amp;""="","",IF(NOT(OR(I140="لم يبدأ",I140="قيد التجهيز",I140="")),"",IF(NOT(ISNUMBER(E140)),"أدخل الموعد",IF(E140-'الإعدادات'!$B$4&lt;0,"فات الموعد",IF(E140-'الإعدادات'!$B$4&lt;='الإعدادات'!$B$5,"موعد قريب",IF(AND(J140&gt;0,L140=0),"جاهز للتقديم",""))))))</f>
        <v/>
      </c>
    </row>
    <row r="141">
      <c r="A141" s="5" t="n"/>
      <c r="B141" s="5" t="n"/>
      <c r="C141" s="5" t="n"/>
      <c r="D141" s="5" t="n"/>
      <c r="E141" s="13" t="n"/>
      <c r="F141" s="16" t="n"/>
      <c r="G141" s="5" t="n"/>
      <c r="H141" s="5" t="n"/>
      <c r="I141" s="5" t="n"/>
      <c r="J141" s="17">
        <f>IF(A141&amp;""="","",COUNTIFS('المستندات'!$A$6:$A$1005,A141&amp;""))</f>
        <v/>
      </c>
      <c r="K141" s="17">
        <f>IF(A141&amp;""="","",COUNTIFS('المستندات'!$A$6:$A$1005,A141&amp;"",'المستندات'!$C$6:$C$1005,"جاهز"))</f>
        <v/>
      </c>
      <c r="L141" s="17">
        <f>IF(A141&amp;""="","",J141-K141)</f>
        <v/>
      </c>
      <c r="M141" s="18">
        <f>IF(A141&amp;""="","",IF(J141=0,"",K141/J141))</f>
        <v/>
      </c>
      <c r="N141" s="17">
        <f>IF(OR(A141&amp;""="",NOT(ISNUMBER(E141))),"",IF(OR(I141="لم يبدأ",I141="قيد التجهيز",I141=""),E141-'الإعدادات'!$B$4,""))</f>
        <v/>
      </c>
      <c r="O141" s="6">
        <f>IF(A141&amp;""="","",IF(NOT(OR(I141="لم يبدأ",I141="قيد التجهيز",I141="")),"",IF(NOT(ISNUMBER(E141)),"أدخل الموعد",IF(E141-'الإعدادات'!$B$4&lt;0,"فات الموعد",IF(E141-'الإعدادات'!$B$4&lt;='الإعدادات'!$B$5,"موعد قريب",IF(AND(J141&gt;0,L141=0),"جاهز للتقديم",""))))))</f>
        <v/>
      </c>
    </row>
    <row r="142">
      <c r="A142" s="5" t="n"/>
      <c r="B142" s="5" t="n"/>
      <c r="C142" s="5" t="n"/>
      <c r="D142" s="5" t="n"/>
      <c r="E142" s="13" t="n"/>
      <c r="F142" s="16" t="n"/>
      <c r="G142" s="5" t="n"/>
      <c r="H142" s="5" t="n"/>
      <c r="I142" s="5" t="n"/>
      <c r="J142" s="17">
        <f>IF(A142&amp;""="","",COUNTIFS('المستندات'!$A$6:$A$1005,A142&amp;""))</f>
        <v/>
      </c>
      <c r="K142" s="17">
        <f>IF(A142&amp;""="","",COUNTIFS('المستندات'!$A$6:$A$1005,A142&amp;"",'المستندات'!$C$6:$C$1005,"جاهز"))</f>
        <v/>
      </c>
      <c r="L142" s="17">
        <f>IF(A142&amp;""="","",J142-K142)</f>
        <v/>
      </c>
      <c r="M142" s="18">
        <f>IF(A142&amp;""="","",IF(J142=0,"",K142/J142))</f>
        <v/>
      </c>
      <c r="N142" s="17">
        <f>IF(OR(A142&amp;""="",NOT(ISNUMBER(E142))),"",IF(OR(I142="لم يبدأ",I142="قيد التجهيز",I142=""),E142-'الإعدادات'!$B$4,""))</f>
        <v/>
      </c>
      <c r="O142" s="6">
        <f>IF(A142&amp;""="","",IF(NOT(OR(I142="لم يبدأ",I142="قيد التجهيز",I142="")),"",IF(NOT(ISNUMBER(E142)),"أدخل الموعد",IF(E142-'الإعدادات'!$B$4&lt;0,"فات الموعد",IF(E142-'الإعدادات'!$B$4&lt;='الإعدادات'!$B$5,"موعد قريب",IF(AND(J142&gt;0,L142=0),"جاهز للتقديم",""))))))</f>
        <v/>
      </c>
    </row>
    <row r="143">
      <c r="A143" s="5" t="n"/>
      <c r="B143" s="5" t="n"/>
      <c r="C143" s="5" t="n"/>
      <c r="D143" s="5" t="n"/>
      <c r="E143" s="13" t="n"/>
      <c r="F143" s="16" t="n"/>
      <c r="G143" s="5" t="n"/>
      <c r="H143" s="5" t="n"/>
      <c r="I143" s="5" t="n"/>
      <c r="J143" s="17">
        <f>IF(A143&amp;""="","",COUNTIFS('المستندات'!$A$6:$A$1005,A143&amp;""))</f>
        <v/>
      </c>
      <c r="K143" s="17">
        <f>IF(A143&amp;""="","",COUNTIFS('المستندات'!$A$6:$A$1005,A143&amp;"",'المستندات'!$C$6:$C$1005,"جاهز"))</f>
        <v/>
      </c>
      <c r="L143" s="17">
        <f>IF(A143&amp;""="","",J143-K143)</f>
        <v/>
      </c>
      <c r="M143" s="18">
        <f>IF(A143&amp;""="","",IF(J143=0,"",K143/J143))</f>
        <v/>
      </c>
      <c r="N143" s="17">
        <f>IF(OR(A143&amp;""="",NOT(ISNUMBER(E143))),"",IF(OR(I143="لم يبدأ",I143="قيد التجهيز",I143=""),E143-'الإعدادات'!$B$4,""))</f>
        <v/>
      </c>
      <c r="O143" s="6">
        <f>IF(A143&amp;""="","",IF(NOT(OR(I143="لم يبدأ",I143="قيد التجهيز",I143="")),"",IF(NOT(ISNUMBER(E143)),"أدخل الموعد",IF(E143-'الإعدادات'!$B$4&lt;0,"فات الموعد",IF(E143-'الإعدادات'!$B$4&lt;='الإعدادات'!$B$5,"موعد قريب",IF(AND(J143&gt;0,L143=0),"جاهز للتقديم",""))))))</f>
        <v/>
      </c>
    </row>
    <row r="144">
      <c r="A144" s="5" t="n"/>
      <c r="B144" s="5" t="n"/>
      <c r="C144" s="5" t="n"/>
      <c r="D144" s="5" t="n"/>
      <c r="E144" s="13" t="n"/>
      <c r="F144" s="16" t="n"/>
      <c r="G144" s="5" t="n"/>
      <c r="H144" s="5" t="n"/>
      <c r="I144" s="5" t="n"/>
      <c r="J144" s="17">
        <f>IF(A144&amp;""="","",COUNTIFS('المستندات'!$A$6:$A$1005,A144&amp;""))</f>
        <v/>
      </c>
      <c r="K144" s="17">
        <f>IF(A144&amp;""="","",COUNTIFS('المستندات'!$A$6:$A$1005,A144&amp;"",'المستندات'!$C$6:$C$1005,"جاهز"))</f>
        <v/>
      </c>
      <c r="L144" s="17">
        <f>IF(A144&amp;""="","",J144-K144)</f>
        <v/>
      </c>
      <c r="M144" s="18">
        <f>IF(A144&amp;""="","",IF(J144=0,"",K144/J144))</f>
        <v/>
      </c>
      <c r="N144" s="17">
        <f>IF(OR(A144&amp;""="",NOT(ISNUMBER(E144))),"",IF(OR(I144="لم يبدأ",I144="قيد التجهيز",I144=""),E144-'الإعدادات'!$B$4,""))</f>
        <v/>
      </c>
      <c r="O144" s="6">
        <f>IF(A144&amp;""="","",IF(NOT(OR(I144="لم يبدأ",I144="قيد التجهيز",I144="")),"",IF(NOT(ISNUMBER(E144)),"أدخل الموعد",IF(E144-'الإعدادات'!$B$4&lt;0,"فات الموعد",IF(E144-'الإعدادات'!$B$4&lt;='الإعدادات'!$B$5,"موعد قريب",IF(AND(J144&gt;0,L144=0),"جاهز للتقديم",""))))))</f>
        <v/>
      </c>
    </row>
    <row r="145">
      <c r="A145" s="5" t="n"/>
      <c r="B145" s="5" t="n"/>
      <c r="C145" s="5" t="n"/>
      <c r="D145" s="5" t="n"/>
      <c r="E145" s="13" t="n"/>
      <c r="F145" s="16" t="n"/>
      <c r="G145" s="5" t="n"/>
      <c r="H145" s="5" t="n"/>
      <c r="I145" s="5" t="n"/>
      <c r="J145" s="17">
        <f>IF(A145&amp;""="","",COUNTIFS('المستندات'!$A$6:$A$1005,A145&amp;""))</f>
        <v/>
      </c>
      <c r="K145" s="17">
        <f>IF(A145&amp;""="","",COUNTIFS('المستندات'!$A$6:$A$1005,A145&amp;"",'المستندات'!$C$6:$C$1005,"جاهز"))</f>
        <v/>
      </c>
      <c r="L145" s="17">
        <f>IF(A145&amp;""="","",J145-K145)</f>
        <v/>
      </c>
      <c r="M145" s="18">
        <f>IF(A145&amp;""="","",IF(J145=0,"",K145/J145))</f>
        <v/>
      </c>
      <c r="N145" s="17">
        <f>IF(OR(A145&amp;""="",NOT(ISNUMBER(E145))),"",IF(OR(I145="لم يبدأ",I145="قيد التجهيز",I145=""),E145-'الإعدادات'!$B$4,""))</f>
        <v/>
      </c>
      <c r="O145" s="6">
        <f>IF(A145&amp;""="","",IF(NOT(OR(I145="لم يبدأ",I145="قيد التجهيز",I145="")),"",IF(NOT(ISNUMBER(E145)),"أدخل الموعد",IF(E145-'الإعدادات'!$B$4&lt;0,"فات الموعد",IF(E145-'الإعدادات'!$B$4&lt;='الإعدادات'!$B$5,"موعد قريب",IF(AND(J145&gt;0,L145=0),"جاهز للتقديم",""))))))</f>
        <v/>
      </c>
    </row>
    <row r="146">
      <c r="A146" s="5" t="n"/>
      <c r="B146" s="5" t="n"/>
      <c r="C146" s="5" t="n"/>
      <c r="D146" s="5" t="n"/>
      <c r="E146" s="13" t="n"/>
      <c r="F146" s="16" t="n"/>
      <c r="G146" s="5" t="n"/>
      <c r="H146" s="5" t="n"/>
      <c r="I146" s="5" t="n"/>
      <c r="J146" s="17">
        <f>IF(A146&amp;""="","",COUNTIFS('المستندات'!$A$6:$A$1005,A146&amp;""))</f>
        <v/>
      </c>
      <c r="K146" s="17">
        <f>IF(A146&amp;""="","",COUNTIFS('المستندات'!$A$6:$A$1005,A146&amp;"",'المستندات'!$C$6:$C$1005,"جاهز"))</f>
        <v/>
      </c>
      <c r="L146" s="17">
        <f>IF(A146&amp;""="","",J146-K146)</f>
        <v/>
      </c>
      <c r="M146" s="18">
        <f>IF(A146&amp;""="","",IF(J146=0,"",K146/J146))</f>
        <v/>
      </c>
      <c r="N146" s="17">
        <f>IF(OR(A146&amp;""="",NOT(ISNUMBER(E146))),"",IF(OR(I146="لم يبدأ",I146="قيد التجهيز",I146=""),E146-'الإعدادات'!$B$4,""))</f>
        <v/>
      </c>
      <c r="O146" s="6">
        <f>IF(A146&amp;""="","",IF(NOT(OR(I146="لم يبدأ",I146="قيد التجهيز",I146="")),"",IF(NOT(ISNUMBER(E146)),"أدخل الموعد",IF(E146-'الإعدادات'!$B$4&lt;0,"فات الموعد",IF(E146-'الإعدادات'!$B$4&lt;='الإعدادات'!$B$5,"موعد قريب",IF(AND(J146&gt;0,L146=0),"جاهز للتقديم",""))))))</f>
        <v/>
      </c>
    </row>
    <row r="147">
      <c r="A147" s="5" t="n"/>
      <c r="B147" s="5" t="n"/>
      <c r="C147" s="5" t="n"/>
      <c r="D147" s="5" t="n"/>
      <c r="E147" s="13" t="n"/>
      <c r="F147" s="16" t="n"/>
      <c r="G147" s="5" t="n"/>
      <c r="H147" s="5" t="n"/>
      <c r="I147" s="5" t="n"/>
      <c r="J147" s="17">
        <f>IF(A147&amp;""="","",COUNTIFS('المستندات'!$A$6:$A$1005,A147&amp;""))</f>
        <v/>
      </c>
      <c r="K147" s="17">
        <f>IF(A147&amp;""="","",COUNTIFS('المستندات'!$A$6:$A$1005,A147&amp;"",'المستندات'!$C$6:$C$1005,"جاهز"))</f>
        <v/>
      </c>
      <c r="L147" s="17">
        <f>IF(A147&amp;""="","",J147-K147)</f>
        <v/>
      </c>
      <c r="M147" s="18">
        <f>IF(A147&amp;""="","",IF(J147=0,"",K147/J147))</f>
        <v/>
      </c>
      <c r="N147" s="17">
        <f>IF(OR(A147&amp;""="",NOT(ISNUMBER(E147))),"",IF(OR(I147="لم يبدأ",I147="قيد التجهيز",I147=""),E147-'الإعدادات'!$B$4,""))</f>
        <v/>
      </c>
      <c r="O147" s="6">
        <f>IF(A147&amp;""="","",IF(NOT(OR(I147="لم يبدأ",I147="قيد التجهيز",I147="")),"",IF(NOT(ISNUMBER(E147)),"أدخل الموعد",IF(E147-'الإعدادات'!$B$4&lt;0,"فات الموعد",IF(E147-'الإعدادات'!$B$4&lt;='الإعدادات'!$B$5,"موعد قريب",IF(AND(J147&gt;0,L147=0),"جاهز للتقديم",""))))))</f>
        <v/>
      </c>
    </row>
    <row r="148">
      <c r="A148" s="5" t="n"/>
      <c r="B148" s="5" t="n"/>
      <c r="C148" s="5" t="n"/>
      <c r="D148" s="5" t="n"/>
      <c r="E148" s="13" t="n"/>
      <c r="F148" s="16" t="n"/>
      <c r="G148" s="5" t="n"/>
      <c r="H148" s="5" t="n"/>
      <c r="I148" s="5" t="n"/>
      <c r="J148" s="17">
        <f>IF(A148&amp;""="","",COUNTIFS('المستندات'!$A$6:$A$1005,A148&amp;""))</f>
        <v/>
      </c>
      <c r="K148" s="17">
        <f>IF(A148&amp;""="","",COUNTIFS('المستندات'!$A$6:$A$1005,A148&amp;"",'المستندات'!$C$6:$C$1005,"جاهز"))</f>
        <v/>
      </c>
      <c r="L148" s="17">
        <f>IF(A148&amp;""="","",J148-K148)</f>
        <v/>
      </c>
      <c r="M148" s="18">
        <f>IF(A148&amp;""="","",IF(J148=0,"",K148/J148))</f>
        <v/>
      </c>
      <c r="N148" s="17">
        <f>IF(OR(A148&amp;""="",NOT(ISNUMBER(E148))),"",IF(OR(I148="لم يبدأ",I148="قيد التجهيز",I148=""),E148-'الإعدادات'!$B$4,""))</f>
        <v/>
      </c>
      <c r="O148" s="6">
        <f>IF(A148&amp;""="","",IF(NOT(OR(I148="لم يبدأ",I148="قيد التجهيز",I148="")),"",IF(NOT(ISNUMBER(E148)),"أدخل الموعد",IF(E148-'الإعدادات'!$B$4&lt;0,"فات الموعد",IF(E148-'الإعدادات'!$B$4&lt;='الإعدادات'!$B$5,"موعد قريب",IF(AND(J148&gt;0,L148=0),"جاهز للتقديم",""))))))</f>
        <v/>
      </c>
    </row>
    <row r="149">
      <c r="A149" s="5" t="n"/>
      <c r="B149" s="5" t="n"/>
      <c r="C149" s="5" t="n"/>
      <c r="D149" s="5" t="n"/>
      <c r="E149" s="13" t="n"/>
      <c r="F149" s="16" t="n"/>
      <c r="G149" s="5" t="n"/>
      <c r="H149" s="5" t="n"/>
      <c r="I149" s="5" t="n"/>
      <c r="J149" s="17">
        <f>IF(A149&amp;""="","",COUNTIFS('المستندات'!$A$6:$A$1005,A149&amp;""))</f>
        <v/>
      </c>
      <c r="K149" s="17">
        <f>IF(A149&amp;""="","",COUNTIFS('المستندات'!$A$6:$A$1005,A149&amp;"",'المستندات'!$C$6:$C$1005,"جاهز"))</f>
        <v/>
      </c>
      <c r="L149" s="17">
        <f>IF(A149&amp;""="","",J149-K149)</f>
        <v/>
      </c>
      <c r="M149" s="18">
        <f>IF(A149&amp;""="","",IF(J149=0,"",K149/J149))</f>
        <v/>
      </c>
      <c r="N149" s="17">
        <f>IF(OR(A149&amp;""="",NOT(ISNUMBER(E149))),"",IF(OR(I149="لم يبدأ",I149="قيد التجهيز",I149=""),E149-'الإعدادات'!$B$4,""))</f>
        <v/>
      </c>
      <c r="O149" s="6">
        <f>IF(A149&amp;""="","",IF(NOT(OR(I149="لم يبدأ",I149="قيد التجهيز",I149="")),"",IF(NOT(ISNUMBER(E149)),"أدخل الموعد",IF(E149-'الإعدادات'!$B$4&lt;0,"فات الموعد",IF(E149-'الإعدادات'!$B$4&lt;='الإعدادات'!$B$5,"موعد قريب",IF(AND(J149&gt;0,L149=0),"جاهز للتقديم",""))))))</f>
        <v/>
      </c>
    </row>
    <row r="150">
      <c r="A150" s="5" t="n"/>
      <c r="B150" s="5" t="n"/>
      <c r="C150" s="5" t="n"/>
      <c r="D150" s="5" t="n"/>
      <c r="E150" s="13" t="n"/>
      <c r="F150" s="16" t="n"/>
      <c r="G150" s="5" t="n"/>
      <c r="H150" s="5" t="n"/>
      <c r="I150" s="5" t="n"/>
      <c r="J150" s="17">
        <f>IF(A150&amp;""="","",COUNTIFS('المستندات'!$A$6:$A$1005,A150&amp;""))</f>
        <v/>
      </c>
      <c r="K150" s="17">
        <f>IF(A150&amp;""="","",COUNTIFS('المستندات'!$A$6:$A$1005,A150&amp;"",'المستندات'!$C$6:$C$1005,"جاهز"))</f>
        <v/>
      </c>
      <c r="L150" s="17">
        <f>IF(A150&amp;""="","",J150-K150)</f>
        <v/>
      </c>
      <c r="M150" s="18">
        <f>IF(A150&amp;""="","",IF(J150=0,"",K150/J150))</f>
        <v/>
      </c>
      <c r="N150" s="17">
        <f>IF(OR(A150&amp;""="",NOT(ISNUMBER(E150))),"",IF(OR(I150="لم يبدأ",I150="قيد التجهيز",I150=""),E150-'الإعدادات'!$B$4,""))</f>
        <v/>
      </c>
      <c r="O150" s="6">
        <f>IF(A150&amp;""="","",IF(NOT(OR(I150="لم يبدأ",I150="قيد التجهيز",I150="")),"",IF(NOT(ISNUMBER(E150)),"أدخل الموعد",IF(E150-'الإعدادات'!$B$4&lt;0,"فات الموعد",IF(E150-'الإعدادات'!$B$4&lt;='الإعدادات'!$B$5,"موعد قريب",IF(AND(J150&gt;0,L150=0),"جاهز للتقديم",""))))))</f>
        <v/>
      </c>
    </row>
    <row r="151">
      <c r="A151" s="5" t="n"/>
      <c r="B151" s="5" t="n"/>
      <c r="C151" s="5" t="n"/>
      <c r="D151" s="5" t="n"/>
      <c r="E151" s="13" t="n"/>
      <c r="F151" s="16" t="n"/>
      <c r="G151" s="5" t="n"/>
      <c r="H151" s="5" t="n"/>
      <c r="I151" s="5" t="n"/>
      <c r="J151" s="17">
        <f>IF(A151&amp;""="","",COUNTIFS('المستندات'!$A$6:$A$1005,A151&amp;""))</f>
        <v/>
      </c>
      <c r="K151" s="17">
        <f>IF(A151&amp;""="","",COUNTIFS('المستندات'!$A$6:$A$1005,A151&amp;"",'المستندات'!$C$6:$C$1005,"جاهز"))</f>
        <v/>
      </c>
      <c r="L151" s="17">
        <f>IF(A151&amp;""="","",J151-K151)</f>
        <v/>
      </c>
      <c r="M151" s="18">
        <f>IF(A151&amp;""="","",IF(J151=0,"",K151/J151))</f>
        <v/>
      </c>
      <c r="N151" s="17">
        <f>IF(OR(A151&amp;""="",NOT(ISNUMBER(E151))),"",IF(OR(I151="لم يبدأ",I151="قيد التجهيز",I151=""),E151-'الإعدادات'!$B$4,""))</f>
        <v/>
      </c>
      <c r="O151" s="6">
        <f>IF(A151&amp;""="","",IF(NOT(OR(I151="لم يبدأ",I151="قيد التجهيز",I151="")),"",IF(NOT(ISNUMBER(E151)),"أدخل الموعد",IF(E151-'الإعدادات'!$B$4&lt;0,"فات الموعد",IF(E151-'الإعدادات'!$B$4&lt;='الإعدادات'!$B$5,"موعد قريب",IF(AND(J151&gt;0,L151=0),"جاهز للتقديم",""))))))</f>
        <v/>
      </c>
    </row>
    <row r="152">
      <c r="A152" s="5" t="n"/>
      <c r="B152" s="5" t="n"/>
      <c r="C152" s="5" t="n"/>
      <c r="D152" s="5" t="n"/>
      <c r="E152" s="13" t="n"/>
      <c r="F152" s="16" t="n"/>
      <c r="G152" s="5" t="n"/>
      <c r="H152" s="5" t="n"/>
      <c r="I152" s="5" t="n"/>
      <c r="J152" s="17">
        <f>IF(A152&amp;""="","",COUNTIFS('المستندات'!$A$6:$A$1005,A152&amp;""))</f>
        <v/>
      </c>
      <c r="K152" s="17">
        <f>IF(A152&amp;""="","",COUNTIFS('المستندات'!$A$6:$A$1005,A152&amp;"",'المستندات'!$C$6:$C$1005,"جاهز"))</f>
        <v/>
      </c>
      <c r="L152" s="17">
        <f>IF(A152&amp;""="","",J152-K152)</f>
        <v/>
      </c>
      <c r="M152" s="18">
        <f>IF(A152&amp;""="","",IF(J152=0,"",K152/J152))</f>
        <v/>
      </c>
      <c r="N152" s="17">
        <f>IF(OR(A152&amp;""="",NOT(ISNUMBER(E152))),"",IF(OR(I152="لم يبدأ",I152="قيد التجهيز",I152=""),E152-'الإعدادات'!$B$4,""))</f>
        <v/>
      </c>
      <c r="O152" s="6">
        <f>IF(A152&amp;""="","",IF(NOT(OR(I152="لم يبدأ",I152="قيد التجهيز",I152="")),"",IF(NOT(ISNUMBER(E152)),"أدخل الموعد",IF(E152-'الإعدادات'!$B$4&lt;0,"فات الموعد",IF(E152-'الإعدادات'!$B$4&lt;='الإعدادات'!$B$5,"موعد قريب",IF(AND(J152&gt;0,L152=0),"جاهز للتقديم",""))))))</f>
        <v/>
      </c>
    </row>
    <row r="153">
      <c r="A153" s="5" t="n"/>
      <c r="B153" s="5" t="n"/>
      <c r="C153" s="5" t="n"/>
      <c r="D153" s="5" t="n"/>
      <c r="E153" s="13" t="n"/>
      <c r="F153" s="16" t="n"/>
      <c r="G153" s="5" t="n"/>
      <c r="H153" s="5" t="n"/>
      <c r="I153" s="5" t="n"/>
      <c r="J153" s="17">
        <f>IF(A153&amp;""="","",COUNTIFS('المستندات'!$A$6:$A$1005,A153&amp;""))</f>
        <v/>
      </c>
      <c r="K153" s="17">
        <f>IF(A153&amp;""="","",COUNTIFS('المستندات'!$A$6:$A$1005,A153&amp;"",'المستندات'!$C$6:$C$1005,"جاهز"))</f>
        <v/>
      </c>
      <c r="L153" s="17">
        <f>IF(A153&amp;""="","",J153-K153)</f>
        <v/>
      </c>
      <c r="M153" s="18">
        <f>IF(A153&amp;""="","",IF(J153=0,"",K153/J153))</f>
        <v/>
      </c>
      <c r="N153" s="17">
        <f>IF(OR(A153&amp;""="",NOT(ISNUMBER(E153))),"",IF(OR(I153="لم يبدأ",I153="قيد التجهيز",I153=""),E153-'الإعدادات'!$B$4,""))</f>
        <v/>
      </c>
      <c r="O153" s="6">
        <f>IF(A153&amp;""="","",IF(NOT(OR(I153="لم يبدأ",I153="قيد التجهيز",I153="")),"",IF(NOT(ISNUMBER(E153)),"أدخل الموعد",IF(E153-'الإعدادات'!$B$4&lt;0,"فات الموعد",IF(E153-'الإعدادات'!$B$4&lt;='الإعدادات'!$B$5,"موعد قريب",IF(AND(J153&gt;0,L153=0),"جاهز للتقديم",""))))))</f>
        <v/>
      </c>
    </row>
    <row r="154">
      <c r="A154" s="5" t="n"/>
      <c r="B154" s="5" t="n"/>
      <c r="C154" s="5" t="n"/>
      <c r="D154" s="5" t="n"/>
      <c r="E154" s="13" t="n"/>
      <c r="F154" s="16" t="n"/>
      <c r="G154" s="5" t="n"/>
      <c r="H154" s="5" t="n"/>
      <c r="I154" s="5" t="n"/>
      <c r="J154" s="17">
        <f>IF(A154&amp;""="","",COUNTIFS('المستندات'!$A$6:$A$1005,A154&amp;""))</f>
        <v/>
      </c>
      <c r="K154" s="17">
        <f>IF(A154&amp;""="","",COUNTIFS('المستندات'!$A$6:$A$1005,A154&amp;"",'المستندات'!$C$6:$C$1005,"جاهز"))</f>
        <v/>
      </c>
      <c r="L154" s="17">
        <f>IF(A154&amp;""="","",J154-K154)</f>
        <v/>
      </c>
      <c r="M154" s="18">
        <f>IF(A154&amp;""="","",IF(J154=0,"",K154/J154))</f>
        <v/>
      </c>
      <c r="N154" s="17">
        <f>IF(OR(A154&amp;""="",NOT(ISNUMBER(E154))),"",IF(OR(I154="لم يبدأ",I154="قيد التجهيز",I154=""),E154-'الإعدادات'!$B$4,""))</f>
        <v/>
      </c>
      <c r="O154" s="6">
        <f>IF(A154&amp;""="","",IF(NOT(OR(I154="لم يبدأ",I154="قيد التجهيز",I154="")),"",IF(NOT(ISNUMBER(E154)),"أدخل الموعد",IF(E154-'الإعدادات'!$B$4&lt;0,"فات الموعد",IF(E154-'الإعدادات'!$B$4&lt;='الإعدادات'!$B$5,"موعد قريب",IF(AND(J154&gt;0,L154=0),"جاهز للتقديم",""))))))</f>
        <v/>
      </c>
    </row>
    <row r="155">
      <c r="A155" s="5" t="n"/>
      <c r="B155" s="5" t="n"/>
      <c r="C155" s="5" t="n"/>
      <c r="D155" s="5" t="n"/>
      <c r="E155" s="13" t="n"/>
      <c r="F155" s="16" t="n"/>
      <c r="G155" s="5" t="n"/>
      <c r="H155" s="5" t="n"/>
      <c r="I155" s="5" t="n"/>
      <c r="J155" s="17">
        <f>IF(A155&amp;""="","",COUNTIFS('المستندات'!$A$6:$A$1005,A155&amp;""))</f>
        <v/>
      </c>
      <c r="K155" s="17">
        <f>IF(A155&amp;""="","",COUNTIFS('المستندات'!$A$6:$A$1005,A155&amp;"",'المستندات'!$C$6:$C$1005,"جاهز"))</f>
        <v/>
      </c>
      <c r="L155" s="17">
        <f>IF(A155&amp;""="","",J155-K155)</f>
        <v/>
      </c>
      <c r="M155" s="18">
        <f>IF(A155&amp;""="","",IF(J155=0,"",K155/J155))</f>
        <v/>
      </c>
      <c r="N155" s="17">
        <f>IF(OR(A155&amp;""="",NOT(ISNUMBER(E155))),"",IF(OR(I155="لم يبدأ",I155="قيد التجهيز",I155=""),E155-'الإعدادات'!$B$4,""))</f>
        <v/>
      </c>
      <c r="O155" s="6">
        <f>IF(A155&amp;""="","",IF(NOT(OR(I155="لم يبدأ",I155="قيد التجهيز",I155="")),"",IF(NOT(ISNUMBER(E155)),"أدخل الموعد",IF(E155-'الإعدادات'!$B$4&lt;0,"فات الموعد",IF(E155-'الإعدادات'!$B$4&lt;='الإعدادات'!$B$5,"موعد قريب",IF(AND(J155&gt;0,L155=0),"جاهز للتقديم",""))))))</f>
        <v/>
      </c>
    </row>
    <row r="156">
      <c r="A156" s="5" t="n"/>
      <c r="B156" s="5" t="n"/>
      <c r="C156" s="5" t="n"/>
      <c r="D156" s="5" t="n"/>
      <c r="E156" s="13" t="n"/>
      <c r="F156" s="16" t="n"/>
      <c r="G156" s="5" t="n"/>
      <c r="H156" s="5" t="n"/>
      <c r="I156" s="5" t="n"/>
      <c r="J156" s="17">
        <f>IF(A156&amp;""="","",COUNTIFS('المستندات'!$A$6:$A$1005,A156&amp;""))</f>
        <v/>
      </c>
      <c r="K156" s="17">
        <f>IF(A156&amp;""="","",COUNTIFS('المستندات'!$A$6:$A$1005,A156&amp;"",'المستندات'!$C$6:$C$1005,"جاهز"))</f>
        <v/>
      </c>
      <c r="L156" s="17">
        <f>IF(A156&amp;""="","",J156-K156)</f>
        <v/>
      </c>
      <c r="M156" s="18">
        <f>IF(A156&amp;""="","",IF(J156=0,"",K156/J156))</f>
        <v/>
      </c>
      <c r="N156" s="17">
        <f>IF(OR(A156&amp;""="",NOT(ISNUMBER(E156))),"",IF(OR(I156="لم يبدأ",I156="قيد التجهيز",I156=""),E156-'الإعدادات'!$B$4,""))</f>
        <v/>
      </c>
      <c r="O156" s="6">
        <f>IF(A156&amp;""="","",IF(NOT(OR(I156="لم يبدأ",I156="قيد التجهيز",I156="")),"",IF(NOT(ISNUMBER(E156)),"أدخل الموعد",IF(E156-'الإعدادات'!$B$4&lt;0,"فات الموعد",IF(E156-'الإعدادات'!$B$4&lt;='الإعدادات'!$B$5,"موعد قريب",IF(AND(J156&gt;0,L156=0),"جاهز للتقديم",""))))))</f>
        <v/>
      </c>
    </row>
    <row r="157">
      <c r="A157" s="5" t="n"/>
      <c r="B157" s="5" t="n"/>
      <c r="C157" s="5" t="n"/>
      <c r="D157" s="5" t="n"/>
      <c r="E157" s="13" t="n"/>
      <c r="F157" s="16" t="n"/>
      <c r="G157" s="5" t="n"/>
      <c r="H157" s="5" t="n"/>
      <c r="I157" s="5" t="n"/>
      <c r="J157" s="17">
        <f>IF(A157&amp;""="","",COUNTIFS('المستندات'!$A$6:$A$1005,A157&amp;""))</f>
        <v/>
      </c>
      <c r="K157" s="17">
        <f>IF(A157&amp;""="","",COUNTIFS('المستندات'!$A$6:$A$1005,A157&amp;"",'المستندات'!$C$6:$C$1005,"جاهز"))</f>
        <v/>
      </c>
      <c r="L157" s="17">
        <f>IF(A157&amp;""="","",J157-K157)</f>
        <v/>
      </c>
      <c r="M157" s="18">
        <f>IF(A157&amp;""="","",IF(J157=0,"",K157/J157))</f>
        <v/>
      </c>
      <c r="N157" s="17">
        <f>IF(OR(A157&amp;""="",NOT(ISNUMBER(E157))),"",IF(OR(I157="لم يبدأ",I157="قيد التجهيز",I157=""),E157-'الإعدادات'!$B$4,""))</f>
        <v/>
      </c>
      <c r="O157" s="6">
        <f>IF(A157&amp;""="","",IF(NOT(OR(I157="لم يبدأ",I157="قيد التجهيز",I157="")),"",IF(NOT(ISNUMBER(E157)),"أدخل الموعد",IF(E157-'الإعدادات'!$B$4&lt;0,"فات الموعد",IF(E157-'الإعدادات'!$B$4&lt;='الإعدادات'!$B$5,"موعد قريب",IF(AND(J157&gt;0,L157=0),"جاهز للتقديم",""))))))</f>
        <v/>
      </c>
    </row>
    <row r="158">
      <c r="A158" s="5" t="n"/>
      <c r="B158" s="5" t="n"/>
      <c r="C158" s="5" t="n"/>
      <c r="D158" s="5" t="n"/>
      <c r="E158" s="13" t="n"/>
      <c r="F158" s="16" t="n"/>
      <c r="G158" s="5" t="n"/>
      <c r="H158" s="5" t="n"/>
      <c r="I158" s="5" t="n"/>
      <c r="J158" s="17">
        <f>IF(A158&amp;""="","",COUNTIFS('المستندات'!$A$6:$A$1005,A158&amp;""))</f>
        <v/>
      </c>
      <c r="K158" s="17">
        <f>IF(A158&amp;""="","",COUNTIFS('المستندات'!$A$6:$A$1005,A158&amp;"",'المستندات'!$C$6:$C$1005,"جاهز"))</f>
        <v/>
      </c>
      <c r="L158" s="17">
        <f>IF(A158&amp;""="","",J158-K158)</f>
        <v/>
      </c>
      <c r="M158" s="18">
        <f>IF(A158&amp;""="","",IF(J158=0,"",K158/J158))</f>
        <v/>
      </c>
      <c r="N158" s="17">
        <f>IF(OR(A158&amp;""="",NOT(ISNUMBER(E158))),"",IF(OR(I158="لم يبدأ",I158="قيد التجهيز",I158=""),E158-'الإعدادات'!$B$4,""))</f>
        <v/>
      </c>
      <c r="O158" s="6">
        <f>IF(A158&amp;""="","",IF(NOT(OR(I158="لم يبدأ",I158="قيد التجهيز",I158="")),"",IF(NOT(ISNUMBER(E158)),"أدخل الموعد",IF(E158-'الإعدادات'!$B$4&lt;0,"فات الموعد",IF(E158-'الإعدادات'!$B$4&lt;='الإعدادات'!$B$5,"موعد قريب",IF(AND(J158&gt;0,L158=0),"جاهز للتقديم",""))))))</f>
        <v/>
      </c>
    </row>
    <row r="159">
      <c r="A159" s="5" t="n"/>
      <c r="B159" s="5" t="n"/>
      <c r="C159" s="5" t="n"/>
      <c r="D159" s="5" t="n"/>
      <c r="E159" s="13" t="n"/>
      <c r="F159" s="16" t="n"/>
      <c r="G159" s="5" t="n"/>
      <c r="H159" s="5" t="n"/>
      <c r="I159" s="5" t="n"/>
      <c r="J159" s="17">
        <f>IF(A159&amp;""="","",COUNTIFS('المستندات'!$A$6:$A$1005,A159&amp;""))</f>
        <v/>
      </c>
      <c r="K159" s="17">
        <f>IF(A159&amp;""="","",COUNTIFS('المستندات'!$A$6:$A$1005,A159&amp;"",'المستندات'!$C$6:$C$1005,"جاهز"))</f>
        <v/>
      </c>
      <c r="L159" s="17">
        <f>IF(A159&amp;""="","",J159-K159)</f>
        <v/>
      </c>
      <c r="M159" s="18">
        <f>IF(A159&amp;""="","",IF(J159=0,"",K159/J159))</f>
        <v/>
      </c>
      <c r="N159" s="17">
        <f>IF(OR(A159&amp;""="",NOT(ISNUMBER(E159))),"",IF(OR(I159="لم يبدأ",I159="قيد التجهيز",I159=""),E159-'الإعدادات'!$B$4,""))</f>
        <v/>
      </c>
      <c r="O159" s="6">
        <f>IF(A159&amp;""="","",IF(NOT(OR(I159="لم يبدأ",I159="قيد التجهيز",I159="")),"",IF(NOT(ISNUMBER(E159)),"أدخل الموعد",IF(E159-'الإعدادات'!$B$4&lt;0,"فات الموعد",IF(E159-'الإعدادات'!$B$4&lt;='الإعدادات'!$B$5,"موعد قريب",IF(AND(J159&gt;0,L159=0),"جاهز للتقديم",""))))))</f>
        <v/>
      </c>
    </row>
    <row r="160">
      <c r="A160" s="5" t="n"/>
      <c r="B160" s="5" t="n"/>
      <c r="C160" s="5" t="n"/>
      <c r="D160" s="5" t="n"/>
      <c r="E160" s="13" t="n"/>
      <c r="F160" s="16" t="n"/>
      <c r="G160" s="5" t="n"/>
      <c r="H160" s="5" t="n"/>
      <c r="I160" s="5" t="n"/>
      <c r="J160" s="17">
        <f>IF(A160&amp;""="","",COUNTIFS('المستندات'!$A$6:$A$1005,A160&amp;""))</f>
        <v/>
      </c>
      <c r="K160" s="17">
        <f>IF(A160&amp;""="","",COUNTIFS('المستندات'!$A$6:$A$1005,A160&amp;"",'المستندات'!$C$6:$C$1005,"جاهز"))</f>
        <v/>
      </c>
      <c r="L160" s="17">
        <f>IF(A160&amp;""="","",J160-K160)</f>
        <v/>
      </c>
      <c r="M160" s="18">
        <f>IF(A160&amp;""="","",IF(J160=0,"",K160/J160))</f>
        <v/>
      </c>
      <c r="N160" s="17">
        <f>IF(OR(A160&amp;""="",NOT(ISNUMBER(E160))),"",IF(OR(I160="لم يبدأ",I160="قيد التجهيز",I160=""),E160-'الإعدادات'!$B$4,""))</f>
        <v/>
      </c>
      <c r="O160" s="6">
        <f>IF(A160&amp;""="","",IF(NOT(OR(I160="لم يبدأ",I160="قيد التجهيز",I160="")),"",IF(NOT(ISNUMBER(E160)),"أدخل الموعد",IF(E160-'الإعدادات'!$B$4&lt;0,"فات الموعد",IF(E160-'الإعدادات'!$B$4&lt;='الإعدادات'!$B$5,"موعد قريب",IF(AND(J160&gt;0,L160=0),"جاهز للتقديم",""))))))</f>
        <v/>
      </c>
    </row>
    <row r="161">
      <c r="A161" s="5" t="n"/>
      <c r="B161" s="5" t="n"/>
      <c r="C161" s="5" t="n"/>
      <c r="D161" s="5" t="n"/>
      <c r="E161" s="13" t="n"/>
      <c r="F161" s="16" t="n"/>
      <c r="G161" s="5" t="n"/>
      <c r="H161" s="5" t="n"/>
      <c r="I161" s="5" t="n"/>
      <c r="J161" s="17">
        <f>IF(A161&amp;""="","",COUNTIFS('المستندات'!$A$6:$A$1005,A161&amp;""))</f>
        <v/>
      </c>
      <c r="K161" s="17">
        <f>IF(A161&amp;""="","",COUNTIFS('المستندات'!$A$6:$A$1005,A161&amp;"",'المستندات'!$C$6:$C$1005,"جاهز"))</f>
        <v/>
      </c>
      <c r="L161" s="17">
        <f>IF(A161&amp;""="","",J161-K161)</f>
        <v/>
      </c>
      <c r="M161" s="18">
        <f>IF(A161&amp;""="","",IF(J161=0,"",K161/J161))</f>
        <v/>
      </c>
      <c r="N161" s="17">
        <f>IF(OR(A161&amp;""="",NOT(ISNUMBER(E161))),"",IF(OR(I161="لم يبدأ",I161="قيد التجهيز",I161=""),E161-'الإعدادات'!$B$4,""))</f>
        <v/>
      </c>
      <c r="O161" s="6">
        <f>IF(A161&amp;""="","",IF(NOT(OR(I161="لم يبدأ",I161="قيد التجهيز",I161="")),"",IF(NOT(ISNUMBER(E161)),"أدخل الموعد",IF(E161-'الإعدادات'!$B$4&lt;0,"فات الموعد",IF(E161-'الإعدادات'!$B$4&lt;='الإعدادات'!$B$5,"موعد قريب",IF(AND(J161&gt;0,L161=0),"جاهز للتقديم",""))))))</f>
        <v/>
      </c>
    </row>
    <row r="162">
      <c r="A162" s="5" t="n"/>
      <c r="B162" s="5" t="n"/>
      <c r="C162" s="5" t="n"/>
      <c r="D162" s="5" t="n"/>
      <c r="E162" s="13" t="n"/>
      <c r="F162" s="16" t="n"/>
      <c r="G162" s="5" t="n"/>
      <c r="H162" s="5" t="n"/>
      <c r="I162" s="5" t="n"/>
      <c r="J162" s="17">
        <f>IF(A162&amp;""="","",COUNTIFS('المستندات'!$A$6:$A$1005,A162&amp;""))</f>
        <v/>
      </c>
      <c r="K162" s="17">
        <f>IF(A162&amp;""="","",COUNTIFS('المستندات'!$A$6:$A$1005,A162&amp;"",'المستندات'!$C$6:$C$1005,"جاهز"))</f>
        <v/>
      </c>
      <c r="L162" s="17">
        <f>IF(A162&amp;""="","",J162-K162)</f>
        <v/>
      </c>
      <c r="M162" s="18">
        <f>IF(A162&amp;""="","",IF(J162=0,"",K162/J162))</f>
        <v/>
      </c>
      <c r="N162" s="17">
        <f>IF(OR(A162&amp;""="",NOT(ISNUMBER(E162))),"",IF(OR(I162="لم يبدأ",I162="قيد التجهيز",I162=""),E162-'الإعدادات'!$B$4,""))</f>
        <v/>
      </c>
      <c r="O162" s="6">
        <f>IF(A162&amp;""="","",IF(NOT(OR(I162="لم يبدأ",I162="قيد التجهيز",I162="")),"",IF(NOT(ISNUMBER(E162)),"أدخل الموعد",IF(E162-'الإعدادات'!$B$4&lt;0,"فات الموعد",IF(E162-'الإعدادات'!$B$4&lt;='الإعدادات'!$B$5,"موعد قريب",IF(AND(J162&gt;0,L162=0),"جاهز للتقديم",""))))))</f>
        <v/>
      </c>
    </row>
    <row r="163">
      <c r="A163" s="5" t="n"/>
      <c r="B163" s="5" t="n"/>
      <c r="C163" s="5" t="n"/>
      <c r="D163" s="5" t="n"/>
      <c r="E163" s="13" t="n"/>
      <c r="F163" s="16" t="n"/>
      <c r="G163" s="5" t="n"/>
      <c r="H163" s="5" t="n"/>
      <c r="I163" s="5" t="n"/>
      <c r="J163" s="17">
        <f>IF(A163&amp;""="","",COUNTIFS('المستندات'!$A$6:$A$1005,A163&amp;""))</f>
        <v/>
      </c>
      <c r="K163" s="17">
        <f>IF(A163&amp;""="","",COUNTIFS('المستندات'!$A$6:$A$1005,A163&amp;"",'المستندات'!$C$6:$C$1005,"جاهز"))</f>
        <v/>
      </c>
      <c r="L163" s="17">
        <f>IF(A163&amp;""="","",J163-K163)</f>
        <v/>
      </c>
      <c r="M163" s="18">
        <f>IF(A163&amp;""="","",IF(J163=0,"",K163/J163))</f>
        <v/>
      </c>
      <c r="N163" s="17">
        <f>IF(OR(A163&amp;""="",NOT(ISNUMBER(E163))),"",IF(OR(I163="لم يبدأ",I163="قيد التجهيز",I163=""),E163-'الإعدادات'!$B$4,""))</f>
        <v/>
      </c>
      <c r="O163" s="6">
        <f>IF(A163&amp;""="","",IF(NOT(OR(I163="لم يبدأ",I163="قيد التجهيز",I163="")),"",IF(NOT(ISNUMBER(E163)),"أدخل الموعد",IF(E163-'الإعدادات'!$B$4&lt;0,"فات الموعد",IF(E163-'الإعدادات'!$B$4&lt;='الإعدادات'!$B$5,"موعد قريب",IF(AND(J163&gt;0,L163=0),"جاهز للتقديم",""))))))</f>
        <v/>
      </c>
    </row>
    <row r="164">
      <c r="A164" s="5" t="n"/>
      <c r="B164" s="5" t="n"/>
      <c r="C164" s="5" t="n"/>
      <c r="D164" s="5" t="n"/>
      <c r="E164" s="13" t="n"/>
      <c r="F164" s="16" t="n"/>
      <c r="G164" s="5" t="n"/>
      <c r="H164" s="5" t="n"/>
      <c r="I164" s="5" t="n"/>
      <c r="J164" s="17">
        <f>IF(A164&amp;""="","",COUNTIFS('المستندات'!$A$6:$A$1005,A164&amp;""))</f>
        <v/>
      </c>
      <c r="K164" s="17">
        <f>IF(A164&amp;""="","",COUNTIFS('المستندات'!$A$6:$A$1005,A164&amp;"",'المستندات'!$C$6:$C$1005,"جاهز"))</f>
        <v/>
      </c>
      <c r="L164" s="17">
        <f>IF(A164&amp;""="","",J164-K164)</f>
        <v/>
      </c>
      <c r="M164" s="18">
        <f>IF(A164&amp;""="","",IF(J164=0,"",K164/J164))</f>
        <v/>
      </c>
      <c r="N164" s="17">
        <f>IF(OR(A164&amp;""="",NOT(ISNUMBER(E164))),"",IF(OR(I164="لم يبدأ",I164="قيد التجهيز",I164=""),E164-'الإعدادات'!$B$4,""))</f>
        <v/>
      </c>
      <c r="O164" s="6">
        <f>IF(A164&amp;""="","",IF(NOT(OR(I164="لم يبدأ",I164="قيد التجهيز",I164="")),"",IF(NOT(ISNUMBER(E164)),"أدخل الموعد",IF(E164-'الإعدادات'!$B$4&lt;0,"فات الموعد",IF(E164-'الإعدادات'!$B$4&lt;='الإعدادات'!$B$5,"موعد قريب",IF(AND(J164&gt;0,L164=0),"جاهز للتقديم",""))))))</f>
        <v/>
      </c>
    </row>
    <row r="165">
      <c r="A165" s="5" t="n"/>
      <c r="B165" s="5" t="n"/>
      <c r="C165" s="5" t="n"/>
      <c r="D165" s="5" t="n"/>
      <c r="E165" s="13" t="n"/>
      <c r="F165" s="16" t="n"/>
      <c r="G165" s="5" t="n"/>
      <c r="H165" s="5" t="n"/>
      <c r="I165" s="5" t="n"/>
      <c r="J165" s="17">
        <f>IF(A165&amp;""="","",COUNTIFS('المستندات'!$A$6:$A$1005,A165&amp;""))</f>
        <v/>
      </c>
      <c r="K165" s="17">
        <f>IF(A165&amp;""="","",COUNTIFS('المستندات'!$A$6:$A$1005,A165&amp;"",'المستندات'!$C$6:$C$1005,"جاهز"))</f>
        <v/>
      </c>
      <c r="L165" s="17">
        <f>IF(A165&amp;""="","",J165-K165)</f>
        <v/>
      </c>
      <c r="M165" s="18">
        <f>IF(A165&amp;""="","",IF(J165=0,"",K165/J165))</f>
        <v/>
      </c>
      <c r="N165" s="17">
        <f>IF(OR(A165&amp;""="",NOT(ISNUMBER(E165))),"",IF(OR(I165="لم يبدأ",I165="قيد التجهيز",I165=""),E165-'الإعدادات'!$B$4,""))</f>
        <v/>
      </c>
      <c r="O165" s="6">
        <f>IF(A165&amp;""="","",IF(NOT(OR(I165="لم يبدأ",I165="قيد التجهيز",I165="")),"",IF(NOT(ISNUMBER(E165)),"أدخل الموعد",IF(E165-'الإعدادات'!$B$4&lt;0,"فات الموعد",IF(E165-'الإعدادات'!$B$4&lt;='الإعدادات'!$B$5,"موعد قريب",IF(AND(J165&gt;0,L165=0),"جاهز للتقديم",""))))))</f>
        <v/>
      </c>
    </row>
    <row r="166">
      <c r="A166" s="5" t="n"/>
      <c r="B166" s="5" t="n"/>
      <c r="C166" s="5" t="n"/>
      <c r="D166" s="5" t="n"/>
      <c r="E166" s="13" t="n"/>
      <c r="F166" s="16" t="n"/>
      <c r="G166" s="5" t="n"/>
      <c r="H166" s="5" t="n"/>
      <c r="I166" s="5" t="n"/>
      <c r="J166" s="17">
        <f>IF(A166&amp;""="","",COUNTIFS('المستندات'!$A$6:$A$1005,A166&amp;""))</f>
        <v/>
      </c>
      <c r="K166" s="17">
        <f>IF(A166&amp;""="","",COUNTIFS('المستندات'!$A$6:$A$1005,A166&amp;"",'المستندات'!$C$6:$C$1005,"جاهز"))</f>
        <v/>
      </c>
      <c r="L166" s="17">
        <f>IF(A166&amp;""="","",J166-K166)</f>
        <v/>
      </c>
      <c r="M166" s="18">
        <f>IF(A166&amp;""="","",IF(J166=0,"",K166/J166))</f>
        <v/>
      </c>
      <c r="N166" s="17">
        <f>IF(OR(A166&amp;""="",NOT(ISNUMBER(E166))),"",IF(OR(I166="لم يبدأ",I166="قيد التجهيز",I166=""),E166-'الإعدادات'!$B$4,""))</f>
        <v/>
      </c>
      <c r="O166" s="6">
        <f>IF(A166&amp;""="","",IF(NOT(OR(I166="لم يبدأ",I166="قيد التجهيز",I166="")),"",IF(NOT(ISNUMBER(E166)),"أدخل الموعد",IF(E166-'الإعدادات'!$B$4&lt;0,"فات الموعد",IF(E166-'الإعدادات'!$B$4&lt;='الإعدادات'!$B$5,"موعد قريب",IF(AND(J166&gt;0,L166=0),"جاهز للتقديم",""))))))</f>
        <v/>
      </c>
    </row>
    <row r="167">
      <c r="A167" s="5" t="n"/>
      <c r="B167" s="5" t="n"/>
      <c r="C167" s="5" t="n"/>
      <c r="D167" s="5" t="n"/>
      <c r="E167" s="13" t="n"/>
      <c r="F167" s="16" t="n"/>
      <c r="G167" s="5" t="n"/>
      <c r="H167" s="5" t="n"/>
      <c r="I167" s="5" t="n"/>
      <c r="J167" s="17">
        <f>IF(A167&amp;""="","",COUNTIFS('المستندات'!$A$6:$A$1005,A167&amp;""))</f>
        <v/>
      </c>
      <c r="K167" s="17">
        <f>IF(A167&amp;""="","",COUNTIFS('المستندات'!$A$6:$A$1005,A167&amp;"",'المستندات'!$C$6:$C$1005,"جاهز"))</f>
        <v/>
      </c>
      <c r="L167" s="17">
        <f>IF(A167&amp;""="","",J167-K167)</f>
        <v/>
      </c>
      <c r="M167" s="18">
        <f>IF(A167&amp;""="","",IF(J167=0,"",K167/J167))</f>
        <v/>
      </c>
      <c r="N167" s="17">
        <f>IF(OR(A167&amp;""="",NOT(ISNUMBER(E167))),"",IF(OR(I167="لم يبدأ",I167="قيد التجهيز",I167=""),E167-'الإعدادات'!$B$4,""))</f>
        <v/>
      </c>
      <c r="O167" s="6">
        <f>IF(A167&amp;""="","",IF(NOT(OR(I167="لم يبدأ",I167="قيد التجهيز",I167="")),"",IF(NOT(ISNUMBER(E167)),"أدخل الموعد",IF(E167-'الإعدادات'!$B$4&lt;0,"فات الموعد",IF(E167-'الإعدادات'!$B$4&lt;='الإعدادات'!$B$5,"موعد قريب",IF(AND(J167&gt;0,L167=0),"جاهز للتقديم",""))))))</f>
        <v/>
      </c>
    </row>
    <row r="168">
      <c r="A168" s="5" t="n"/>
      <c r="B168" s="5" t="n"/>
      <c r="C168" s="5" t="n"/>
      <c r="D168" s="5" t="n"/>
      <c r="E168" s="13" t="n"/>
      <c r="F168" s="16" t="n"/>
      <c r="G168" s="5" t="n"/>
      <c r="H168" s="5" t="n"/>
      <c r="I168" s="5" t="n"/>
      <c r="J168" s="17">
        <f>IF(A168&amp;""="","",COUNTIFS('المستندات'!$A$6:$A$1005,A168&amp;""))</f>
        <v/>
      </c>
      <c r="K168" s="17">
        <f>IF(A168&amp;""="","",COUNTIFS('المستندات'!$A$6:$A$1005,A168&amp;"",'المستندات'!$C$6:$C$1005,"جاهز"))</f>
        <v/>
      </c>
      <c r="L168" s="17">
        <f>IF(A168&amp;""="","",J168-K168)</f>
        <v/>
      </c>
      <c r="M168" s="18">
        <f>IF(A168&amp;""="","",IF(J168=0,"",K168/J168))</f>
        <v/>
      </c>
      <c r="N168" s="17">
        <f>IF(OR(A168&amp;""="",NOT(ISNUMBER(E168))),"",IF(OR(I168="لم يبدأ",I168="قيد التجهيز",I168=""),E168-'الإعدادات'!$B$4,""))</f>
        <v/>
      </c>
      <c r="O168" s="6">
        <f>IF(A168&amp;""="","",IF(NOT(OR(I168="لم يبدأ",I168="قيد التجهيز",I168="")),"",IF(NOT(ISNUMBER(E168)),"أدخل الموعد",IF(E168-'الإعدادات'!$B$4&lt;0,"فات الموعد",IF(E168-'الإعدادات'!$B$4&lt;='الإعدادات'!$B$5,"موعد قريب",IF(AND(J168&gt;0,L168=0),"جاهز للتقديم",""))))))</f>
        <v/>
      </c>
    </row>
    <row r="169">
      <c r="A169" s="5" t="n"/>
      <c r="B169" s="5" t="n"/>
      <c r="C169" s="5" t="n"/>
      <c r="D169" s="5" t="n"/>
      <c r="E169" s="13" t="n"/>
      <c r="F169" s="16" t="n"/>
      <c r="G169" s="5" t="n"/>
      <c r="H169" s="5" t="n"/>
      <c r="I169" s="5" t="n"/>
      <c r="J169" s="17">
        <f>IF(A169&amp;""="","",COUNTIFS('المستندات'!$A$6:$A$1005,A169&amp;""))</f>
        <v/>
      </c>
      <c r="K169" s="17">
        <f>IF(A169&amp;""="","",COUNTIFS('المستندات'!$A$6:$A$1005,A169&amp;"",'المستندات'!$C$6:$C$1005,"جاهز"))</f>
        <v/>
      </c>
      <c r="L169" s="17">
        <f>IF(A169&amp;""="","",J169-K169)</f>
        <v/>
      </c>
      <c r="M169" s="18">
        <f>IF(A169&amp;""="","",IF(J169=0,"",K169/J169))</f>
        <v/>
      </c>
      <c r="N169" s="17">
        <f>IF(OR(A169&amp;""="",NOT(ISNUMBER(E169))),"",IF(OR(I169="لم يبدأ",I169="قيد التجهيز",I169=""),E169-'الإعدادات'!$B$4,""))</f>
        <v/>
      </c>
      <c r="O169" s="6">
        <f>IF(A169&amp;""="","",IF(NOT(OR(I169="لم يبدأ",I169="قيد التجهيز",I169="")),"",IF(NOT(ISNUMBER(E169)),"أدخل الموعد",IF(E169-'الإعدادات'!$B$4&lt;0,"فات الموعد",IF(E169-'الإعدادات'!$B$4&lt;='الإعدادات'!$B$5,"موعد قريب",IF(AND(J169&gt;0,L169=0),"جاهز للتقديم",""))))))</f>
        <v/>
      </c>
    </row>
    <row r="170">
      <c r="A170" s="5" t="n"/>
      <c r="B170" s="5" t="n"/>
      <c r="C170" s="5" t="n"/>
      <c r="D170" s="5" t="n"/>
      <c r="E170" s="13" t="n"/>
      <c r="F170" s="16" t="n"/>
      <c r="G170" s="5" t="n"/>
      <c r="H170" s="5" t="n"/>
      <c r="I170" s="5" t="n"/>
      <c r="J170" s="17">
        <f>IF(A170&amp;""="","",COUNTIFS('المستندات'!$A$6:$A$1005,A170&amp;""))</f>
        <v/>
      </c>
      <c r="K170" s="17">
        <f>IF(A170&amp;""="","",COUNTIFS('المستندات'!$A$6:$A$1005,A170&amp;"",'المستندات'!$C$6:$C$1005,"جاهز"))</f>
        <v/>
      </c>
      <c r="L170" s="17">
        <f>IF(A170&amp;""="","",J170-K170)</f>
        <v/>
      </c>
      <c r="M170" s="18">
        <f>IF(A170&amp;""="","",IF(J170=0,"",K170/J170))</f>
        <v/>
      </c>
      <c r="N170" s="17">
        <f>IF(OR(A170&amp;""="",NOT(ISNUMBER(E170))),"",IF(OR(I170="لم يبدأ",I170="قيد التجهيز",I170=""),E170-'الإعدادات'!$B$4,""))</f>
        <v/>
      </c>
      <c r="O170" s="6">
        <f>IF(A170&amp;""="","",IF(NOT(OR(I170="لم يبدأ",I170="قيد التجهيز",I170="")),"",IF(NOT(ISNUMBER(E170)),"أدخل الموعد",IF(E170-'الإعدادات'!$B$4&lt;0,"فات الموعد",IF(E170-'الإعدادات'!$B$4&lt;='الإعدادات'!$B$5,"موعد قريب",IF(AND(J170&gt;0,L170=0),"جاهز للتقديم",""))))))</f>
        <v/>
      </c>
    </row>
    <row r="171">
      <c r="A171" s="5" t="n"/>
      <c r="B171" s="5" t="n"/>
      <c r="C171" s="5" t="n"/>
      <c r="D171" s="5" t="n"/>
      <c r="E171" s="13" t="n"/>
      <c r="F171" s="16" t="n"/>
      <c r="G171" s="5" t="n"/>
      <c r="H171" s="5" t="n"/>
      <c r="I171" s="5" t="n"/>
      <c r="J171" s="17">
        <f>IF(A171&amp;""="","",COUNTIFS('المستندات'!$A$6:$A$1005,A171&amp;""))</f>
        <v/>
      </c>
      <c r="K171" s="17">
        <f>IF(A171&amp;""="","",COUNTIFS('المستندات'!$A$6:$A$1005,A171&amp;"",'المستندات'!$C$6:$C$1005,"جاهز"))</f>
        <v/>
      </c>
      <c r="L171" s="17">
        <f>IF(A171&amp;""="","",J171-K171)</f>
        <v/>
      </c>
      <c r="M171" s="18">
        <f>IF(A171&amp;""="","",IF(J171=0,"",K171/J171))</f>
        <v/>
      </c>
      <c r="N171" s="17">
        <f>IF(OR(A171&amp;""="",NOT(ISNUMBER(E171))),"",IF(OR(I171="لم يبدأ",I171="قيد التجهيز",I171=""),E171-'الإعدادات'!$B$4,""))</f>
        <v/>
      </c>
      <c r="O171" s="6">
        <f>IF(A171&amp;""="","",IF(NOT(OR(I171="لم يبدأ",I171="قيد التجهيز",I171="")),"",IF(NOT(ISNUMBER(E171)),"أدخل الموعد",IF(E171-'الإعدادات'!$B$4&lt;0,"فات الموعد",IF(E171-'الإعدادات'!$B$4&lt;='الإعدادات'!$B$5,"موعد قريب",IF(AND(J171&gt;0,L171=0),"جاهز للتقديم",""))))))</f>
        <v/>
      </c>
    </row>
    <row r="172">
      <c r="A172" s="5" t="n"/>
      <c r="B172" s="5" t="n"/>
      <c r="C172" s="5" t="n"/>
      <c r="D172" s="5" t="n"/>
      <c r="E172" s="13" t="n"/>
      <c r="F172" s="16" t="n"/>
      <c r="G172" s="5" t="n"/>
      <c r="H172" s="5" t="n"/>
      <c r="I172" s="5" t="n"/>
      <c r="J172" s="17">
        <f>IF(A172&amp;""="","",COUNTIFS('المستندات'!$A$6:$A$1005,A172&amp;""))</f>
        <v/>
      </c>
      <c r="K172" s="17">
        <f>IF(A172&amp;""="","",COUNTIFS('المستندات'!$A$6:$A$1005,A172&amp;"",'المستندات'!$C$6:$C$1005,"جاهز"))</f>
        <v/>
      </c>
      <c r="L172" s="17">
        <f>IF(A172&amp;""="","",J172-K172)</f>
        <v/>
      </c>
      <c r="M172" s="18">
        <f>IF(A172&amp;""="","",IF(J172=0,"",K172/J172))</f>
        <v/>
      </c>
      <c r="N172" s="17">
        <f>IF(OR(A172&amp;""="",NOT(ISNUMBER(E172))),"",IF(OR(I172="لم يبدأ",I172="قيد التجهيز",I172=""),E172-'الإعدادات'!$B$4,""))</f>
        <v/>
      </c>
      <c r="O172" s="6">
        <f>IF(A172&amp;""="","",IF(NOT(OR(I172="لم يبدأ",I172="قيد التجهيز",I172="")),"",IF(NOT(ISNUMBER(E172)),"أدخل الموعد",IF(E172-'الإعدادات'!$B$4&lt;0,"فات الموعد",IF(E172-'الإعدادات'!$B$4&lt;='الإعدادات'!$B$5,"موعد قريب",IF(AND(J172&gt;0,L172=0),"جاهز للتقديم",""))))))</f>
        <v/>
      </c>
    </row>
    <row r="173">
      <c r="A173" s="5" t="n"/>
      <c r="B173" s="5" t="n"/>
      <c r="C173" s="5" t="n"/>
      <c r="D173" s="5" t="n"/>
      <c r="E173" s="13" t="n"/>
      <c r="F173" s="16" t="n"/>
      <c r="G173" s="5" t="n"/>
      <c r="H173" s="5" t="n"/>
      <c r="I173" s="5" t="n"/>
      <c r="J173" s="17">
        <f>IF(A173&amp;""="","",COUNTIFS('المستندات'!$A$6:$A$1005,A173&amp;""))</f>
        <v/>
      </c>
      <c r="K173" s="17">
        <f>IF(A173&amp;""="","",COUNTIFS('المستندات'!$A$6:$A$1005,A173&amp;"",'المستندات'!$C$6:$C$1005,"جاهز"))</f>
        <v/>
      </c>
      <c r="L173" s="17">
        <f>IF(A173&amp;""="","",J173-K173)</f>
        <v/>
      </c>
      <c r="M173" s="18">
        <f>IF(A173&amp;""="","",IF(J173=0,"",K173/J173))</f>
        <v/>
      </c>
      <c r="N173" s="17">
        <f>IF(OR(A173&amp;""="",NOT(ISNUMBER(E173))),"",IF(OR(I173="لم يبدأ",I173="قيد التجهيز",I173=""),E173-'الإعدادات'!$B$4,""))</f>
        <v/>
      </c>
      <c r="O173" s="6">
        <f>IF(A173&amp;""="","",IF(NOT(OR(I173="لم يبدأ",I173="قيد التجهيز",I173="")),"",IF(NOT(ISNUMBER(E173)),"أدخل الموعد",IF(E173-'الإعدادات'!$B$4&lt;0,"فات الموعد",IF(E173-'الإعدادات'!$B$4&lt;='الإعدادات'!$B$5,"موعد قريب",IF(AND(J173&gt;0,L173=0),"جاهز للتقديم",""))))))</f>
        <v/>
      </c>
    </row>
    <row r="174">
      <c r="A174" s="5" t="n"/>
      <c r="B174" s="5" t="n"/>
      <c r="C174" s="5" t="n"/>
      <c r="D174" s="5" t="n"/>
      <c r="E174" s="13" t="n"/>
      <c r="F174" s="16" t="n"/>
      <c r="G174" s="5" t="n"/>
      <c r="H174" s="5" t="n"/>
      <c r="I174" s="5" t="n"/>
      <c r="J174" s="17">
        <f>IF(A174&amp;""="","",COUNTIFS('المستندات'!$A$6:$A$1005,A174&amp;""))</f>
        <v/>
      </c>
      <c r="K174" s="17">
        <f>IF(A174&amp;""="","",COUNTIFS('المستندات'!$A$6:$A$1005,A174&amp;"",'المستندات'!$C$6:$C$1005,"جاهز"))</f>
        <v/>
      </c>
      <c r="L174" s="17">
        <f>IF(A174&amp;""="","",J174-K174)</f>
        <v/>
      </c>
      <c r="M174" s="18">
        <f>IF(A174&amp;""="","",IF(J174=0,"",K174/J174))</f>
        <v/>
      </c>
      <c r="N174" s="17">
        <f>IF(OR(A174&amp;""="",NOT(ISNUMBER(E174))),"",IF(OR(I174="لم يبدأ",I174="قيد التجهيز",I174=""),E174-'الإعدادات'!$B$4,""))</f>
        <v/>
      </c>
      <c r="O174" s="6">
        <f>IF(A174&amp;""="","",IF(NOT(OR(I174="لم يبدأ",I174="قيد التجهيز",I174="")),"",IF(NOT(ISNUMBER(E174)),"أدخل الموعد",IF(E174-'الإعدادات'!$B$4&lt;0,"فات الموعد",IF(E174-'الإعدادات'!$B$4&lt;='الإعدادات'!$B$5,"موعد قريب",IF(AND(J174&gt;0,L174=0),"جاهز للتقديم",""))))))</f>
        <v/>
      </c>
    </row>
    <row r="175">
      <c r="A175" s="5" t="n"/>
      <c r="B175" s="5" t="n"/>
      <c r="C175" s="5" t="n"/>
      <c r="D175" s="5" t="n"/>
      <c r="E175" s="13" t="n"/>
      <c r="F175" s="16" t="n"/>
      <c r="G175" s="5" t="n"/>
      <c r="H175" s="5" t="n"/>
      <c r="I175" s="5" t="n"/>
      <c r="J175" s="17">
        <f>IF(A175&amp;""="","",COUNTIFS('المستندات'!$A$6:$A$1005,A175&amp;""))</f>
        <v/>
      </c>
      <c r="K175" s="17">
        <f>IF(A175&amp;""="","",COUNTIFS('المستندات'!$A$6:$A$1005,A175&amp;"",'المستندات'!$C$6:$C$1005,"جاهز"))</f>
        <v/>
      </c>
      <c r="L175" s="17">
        <f>IF(A175&amp;""="","",J175-K175)</f>
        <v/>
      </c>
      <c r="M175" s="18">
        <f>IF(A175&amp;""="","",IF(J175=0,"",K175/J175))</f>
        <v/>
      </c>
      <c r="N175" s="17">
        <f>IF(OR(A175&amp;""="",NOT(ISNUMBER(E175))),"",IF(OR(I175="لم يبدأ",I175="قيد التجهيز",I175=""),E175-'الإعدادات'!$B$4,""))</f>
        <v/>
      </c>
      <c r="O175" s="6">
        <f>IF(A175&amp;""="","",IF(NOT(OR(I175="لم يبدأ",I175="قيد التجهيز",I175="")),"",IF(NOT(ISNUMBER(E175)),"أدخل الموعد",IF(E175-'الإعدادات'!$B$4&lt;0,"فات الموعد",IF(E175-'الإعدادات'!$B$4&lt;='الإعدادات'!$B$5,"موعد قريب",IF(AND(J175&gt;0,L175=0),"جاهز للتقديم",""))))))</f>
        <v/>
      </c>
    </row>
    <row r="176">
      <c r="A176" s="5" t="n"/>
      <c r="B176" s="5" t="n"/>
      <c r="C176" s="5" t="n"/>
      <c r="D176" s="5" t="n"/>
      <c r="E176" s="13" t="n"/>
      <c r="F176" s="16" t="n"/>
      <c r="G176" s="5" t="n"/>
      <c r="H176" s="5" t="n"/>
      <c r="I176" s="5" t="n"/>
      <c r="J176" s="17">
        <f>IF(A176&amp;""="","",COUNTIFS('المستندات'!$A$6:$A$1005,A176&amp;""))</f>
        <v/>
      </c>
      <c r="K176" s="17">
        <f>IF(A176&amp;""="","",COUNTIFS('المستندات'!$A$6:$A$1005,A176&amp;"",'المستندات'!$C$6:$C$1005,"جاهز"))</f>
        <v/>
      </c>
      <c r="L176" s="17">
        <f>IF(A176&amp;""="","",J176-K176)</f>
        <v/>
      </c>
      <c r="M176" s="18">
        <f>IF(A176&amp;""="","",IF(J176=0,"",K176/J176))</f>
        <v/>
      </c>
      <c r="N176" s="17">
        <f>IF(OR(A176&amp;""="",NOT(ISNUMBER(E176))),"",IF(OR(I176="لم يبدأ",I176="قيد التجهيز",I176=""),E176-'الإعدادات'!$B$4,""))</f>
        <v/>
      </c>
      <c r="O176" s="6">
        <f>IF(A176&amp;""="","",IF(NOT(OR(I176="لم يبدأ",I176="قيد التجهيز",I176="")),"",IF(NOT(ISNUMBER(E176)),"أدخل الموعد",IF(E176-'الإعدادات'!$B$4&lt;0,"فات الموعد",IF(E176-'الإعدادات'!$B$4&lt;='الإعدادات'!$B$5,"موعد قريب",IF(AND(J176&gt;0,L176=0),"جاهز للتقديم",""))))))</f>
        <v/>
      </c>
    </row>
    <row r="177">
      <c r="A177" s="5" t="n"/>
      <c r="B177" s="5" t="n"/>
      <c r="C177" s="5" t="n"/>
      <c r="D177" s="5" t="n"/>
      <c r="E177" s="13" t="n"/>
      <c r="F177" s="16" t="n"/>
      <c r="G177" s="5" t="n"/>
      <c r="H177" s="5" t="n"/>
      <c r="I177" s="5" t="n"/>
      <c r="J177" s="17">
        <f>IF(A177&amp;""="","",COUNTIFS('المستندات'!$A$6:$A$1005,A177&amp;""))</f>
        <v/>
      </c>
      <c r="K177" s="17">
        <f>IF(A177&amp;""="","",COUNTIFS('المستندات'!$A$6:$A$1005,A177&amp;"",'المستندات'!$C$6:$C$1005,"جاهز"))</f>
        <v/>
      </c>
      <c r="L177" s="17">
        <f>IF(A177&amp;""="","",J177-K177)</f>
        <v/>
      </c>
      <c r="M177" s="18">
        <f>IF(A177&amp;""="","",IF(J177=0,"",K177/J177))</f>
        <v/>
      </c>
      <c r="N177" s="17">
        <f>IF(OR(A177&amp;""="",NOT(ISNUMBER(E177))),"",IF(OR(I177="لم يبدأ",I177="قيد التجهيز",I177=""),E177-'الإعدادات'!$B$4,""))</f>
        <v/>
      </c>
      <c r="O177" s="6">
        <f>IF(A177&amp;""="","",IF(NOT(OR(I177="لم يبدأ",I177="قيد التجهيز",I177="")),"",IF(NOT(ISNUMBER(E177)),"أدخل الموعد",IF(E177-'الإعدادات'!$B$4&lt;0,"فات الموعد",IF(E177-'الإعدادات'!$B$4&lt;='الإعدادات'!$B$5,"موعد قريب",IF(AND(J177&gt;0,L177=0),"جاهز للتقديم",""))))))</f>
        <v/>
      </c>
    </row>
    <row r="178">
      <c r="A178" s="5" t="n"/>
      <c r="B178" s="5" t="n"/>
      <c r="C178" s="5" t="n"/>
      <c r="D178" s="5" t="n"/>
      <c r="E178" s="13" t="n"/>
      <c r="F178" s="16" t="n"/>
      <c r="G178" s="5" t="n"/>
      <c r="H178" s="5" t="n"/>
      <c r="I178" s="5" t="n"/>
      <c r="J178" s="17">
        <f>IF(A178&amp;""="","",COUNTIFS('المستندات'!$A$6:$A$1005,A178&amp;""))</f>
        <v/>
      </c>
      <c r="K178" s="17">
        <f>IF(A178&amp;""="","",COUNTIFS('المستندات'!$A$6:$A$1005,A178&amp;"",'المستندات'!$C$6:$C$1005,"جاهز"))</f>
        <v/>
      </c>
      <c r="L178" s="17">
        <f>IF(A178&amp;""="","",J178-K178)</f>
        <v/>
      </c>
      <c r="M178" s="18">
        <f>IF(A178&amp;""="","",IF(J178=0,"",K178/J178))</f>
        <v/>
      </c>
      <c r="N178" s="17">
        <f>IF(OR(A178&amp;""="",NOT(ISNUMBER(E178))),"",IF(OR(I178="لم يبدأ",I178="قيد التجهيز",I178=""),E178-'الإعدادات'!$B$4,""))</f>
        <v/>
      </c>
      <c r="O178" s="6">
        <f>IF(A178&amp;""="","",IF(NOT(OR(I178="لم يبدأ",I178="قيد التجهيز",I178="")),"",IF(NOT(ISNUMBER(E178)),"أدخل الموعد",IF(E178-'الإعدادات'!$B$4&lt;0,"فات الموعد",IF(E178-'الإعدادات'!$B$4&lt;='الإعدادات'!$B$5,"موعد قريب",IF(AND(J178&gt;0,L178=0),"جاهز للتقديم",""))))))</f>
        <v/>
      </c>
    </row>
    <row r="179">
      <c r="A179" s="5" t="n"/>
      <c r="B179" s="5" t="n"/>
      <c r="C179" s="5" t="n"/>
      <c r="D179" s="5" t="n"/>
      <c r="E179" s="13" t="n"/>
      <c r="F179" s="16" t="n"/>
      <c r="G179" s="5" t="n"/>
      <c r="H179" s="5" t="n"/>
      <c r="I179" s="5" t="n"/>
      <c r="J179" s="17">
        <f>IF(A179&amp;""="","",COUNTIFS('المستندات'!$A$6:$A$1005,A179&amp;""))</f>
        <v/>
      </c>
      <c r="K179" s="17">
        <f>IF(A179&amp;""="","",COUNTIFS('المستندات'!$A$6:$A$1005,A179&amp;"",'المستندات'!$C$6:$C$1005,"جاهز"))</f>
        <v/>
      </c>
      <c r="L179" s="17">
        <f>IF(A179&amp;""="","",J179-K179)</f>
        <v/>
      </c>
      <c r="M179" s="18">
        <f>IF(A179&amp;""="","",IF(J179=0,"",K179/J179))</f>
        <v/>
      </c>
      <c r="N179" s="17">
        <f>IF(OR(A179&amp;""="",NOT(ISNUMBER(E179))),"",IF(OR(I179="لم يبدأ",I179="قيد التجهيز",I179=""),E179-'الإعدادات'!$B$4,""))</f>
        <v/>
      </c>
      <c r="O179" s="6">
        <f>IF(A179&amp;""="","",IF(NOT(OR(I179="لم يبدأ",I179="قيد التجهيز",I179="")),"",IF(NOT(ISNUMBER(E179)),"أدخل الموعد",IF(E179-'الإعدادات'!$B$4&lt;0,"فات الموعد",IF(E179-'الإعدادات'!$B$4&lt;='الإعدادات'!$B$5,"موعد قريب",IF(AND(J179&gt;0,L179=0),"جاهز للتقديم",""))))))</f>
        <v/>
      </c>
    </row>
    <row r="180">
      <c r="A180" s="5" t="n"/>
      <c r="B180" s="5" t="n"/>
      <c r="C180" s="5" t="n"/>
      <c r="D180" s="5" t="n"/>
      <c r="E180" s="13" t="n"/>
      <c r="F180" s="16" t="n"/>
      <c r="G180" s="5" t="n"/>
      <c r="H180" s="5" t="n"/>
      <c r="I180" s="5" t="n"/>
      <c r="J180" s="17">
        <f>IF(A180&amp;""="","",COUNTIFS('المستندات'!$A$6:$A$1005,A180&amp;""))</f>
        <v/>
      </c>
      <c r="K180" s="17">
        <f>IF(A180&amp;""="","",COUNTIFS('المستندات'!$A$6:$A$1005,A180&amp;"",'المستندات'!$C$6:$C$1005,"جاهز"))</f>
        <v/>
      </c>
      <c r="L180" s="17">
        <f>IF(A180&amp;""="","",J180-K180)</f>
        <v/>
      </c>
      <c r="M180" s="18">
        <f>IF(A180&amp;""="","",IF(J180=0,"",K180/J180))</f>
        <v/>
      </c>
      <c r="N180" s="17">
        <f>IF(OR(A180&amp;""="",NOT(ISNUMBER(E180))),"",IF(OR(I180="لم يبدأ",I180="قيد التجهيز",I180=""),E180-'الإعدادات'!$B$4,""))</f>
        <v/>
      </c>
      <c r="O180" s="6">
        <f>IF(A180&amp;""="","",IF(NOT(OR(I180="لم يبدأ",I180="قيد التجهيز",I180="")),"",IF(NOT(ISNUMBER(E180)),"أدخل الموعد",IF(E180-'الإعدادات'!$B$4&lt;0,"فات الموعد",IF(E180-'الإعدادات'!$B$4&lt;='الإعدادات'!$B$5,"موعد قريب",IF(AND(J180&gt;0,L180=0),"جاهز للتقديم",""))))))</f>
        <v/>
      </c>
    </row>
    <row r="181">
      <c r="A181" s="5" t="n"/>
      <c r="B181" s="5" t="n"/>
      <c r="C181" s="5" t="n"/>
      <c r="D181" s="5" t="n"/>
      <c r="E181" s="13" t="n"/>
      <c r="F181" s="16" t="n"/>
      <c r="G181" s="5" t="n"/>
      <c r="H181" s="5" t="n"/>
      <c r="I181" s="5" t="n"/>
      <c r="J181" s="17">
        <f>IF(A181&amp;""="","",COUNTIFS('المستندات'!$A$6:$A$1005,A181&amp;""))</f>
        <v/>
      </c>
      <c r="K181" s="17">
        <f>IF(A181&amp;""="","",COUNTIFS('المستندات'!$A$6:$A$1005,A181&amp;"",'المستندات'!$C$6:$C$1005,"جاهز"))</f>
        <v/>
      </c>
      <c r="L181" s="17">
        <f>IF(A181&amp;""="","",J181-K181)</f>
        <v/>
      </c>
      <c r="M181" s="18">
        <f>IF(A181&amp;""="","",IF(J181=0,"",K181/J181))</f>
        <v/>
      </c>
      <c r="N181" s="17">
        <f>IF(OR(A181&amp;""="",NOT(ISNUMBER(E181))),"",IF(OR(I181="لم يبدأ",I181="قيد التجهيز",I181=""),E181-'الإعدادات'!$B$4,""))</f>
        <v/>
      </c>
      <c r="O181" s="6">
        <f>IF(A181&amp;""="","",IF(NOT(OR(I181="لم يبدأ",I181="قيد التجهيز",I181="")),"",IF(NOT(ISNUMBER(E181)),"أدخل الموعد",IF(E181-'الإعدادات'!$B$4&lt;0,"فات الموعد",IF(E181-'الإعدادات'!$B$4&lt;='الإعدادات'!$B$5,"موعد قريب",IF(AND(J181&gt;0,L181=0),"جاهز للتقديم",""))))))</f>
        <v/>
      </c>
    </row>
    <row r="182">
      <c r="A182" s="5" t="n"/>
      <c r="B182" s="5" t="n"/>
      <c r="C182" s="5" t="n"/>
      <c r="D182" s="5" t="n"/>
      <c r="E182" s="13" t="n"/>
      <c r="F182" s="16" t="n"/>
      <c r="G182" s="5" t="n"/>
      <c r="H182" s="5" t="n"/>
      <c r="I182" s="5" t="n"/>
      <c r="J182" s="17">
        <f>IF(A182&amp;""="","",COUNTIFS('المستندات'!$A$6:$A$1005,A182&amp;""))</f>
        <v/>
      </c>
      <c r="K182" s="17">
        <f>IF(A182&amp;""="","",COUNTIFS('المستندات'!$A$6:$A$1005,A182&amp;"",'المستندات'!$C$6:$C$1005,"جاهز"))</f>
        <v/>
      </c>
      <c r="L182" s="17">
        <f>IF(A182&amp;""="","",J182-K182)</f>
        <v/>
      </c>
      <c r="M182" s="18">
        <f>IF(A182&amp;""="","",IF(J182=0,"",K182/J182))</f>
        <v/>
      </c>
      <c r="N182" s="17">
        <f>IF(OR(A182&amp;""="",NOT(ISNUMBER(E182))),"",IF(OR(I182="لم يبدأ",I182="قيد التجهيز",I182=""),E182-'الإعدادات'!$B$4,""))</f>
        <v/>
      </c>
      <c r="O182" s="6">
        <f>IF(A182&amp;""="","",IF(NOT(OR(I182="لم يبدأ",I182="قيد التجهيز",I182="")),"",IF(NOT(ISNUMBER(E182)),"أدخل الموعد",IF(E182-'الإعدادات'!$B$4&lt;0,"فات الموعد",IF(E182-'الإعدادات'!$B$4&lt;='الإعدادات'!$B$5,"موعد قريب",IF(AND(J182&gt;0,L182=0),"جاهز للتقديم",""))))))</f>
        <v/>
      </c>
    </row>
    <row r="183">
      <c r="A183" s="5" t="n"/>
      <c r="B183" s="5" t="n"/>
      <c r="C183" s="5" t="n"/>
      <c r="D183" s="5" t="n"/>
      <c r="E183" s="13" t="n"/>
      <c r="F183" s="16" t="n"/>
      <c r="G183" s="5" t="n"/>
      <c r="H183" s="5" t="n"/>
      <c r="I183" s="5" t="n"/>
      <c r="J183" s="17">
        <f>IF(A183&amp;""="","",COUNTIFS('المستندات'!$A$6:$A$1005,A183&amp;""))</f>
        <v/>
      </c>
      <c r="K183" s="17">
        <f>IF(A183&amp;""="","",COUNTIFS('المستندات'!$A$6:$A$1005,A183&amp;"",'المستندات'!$C$6:$C$1005,"جاهز"))</f>
        <v/>
      </c>
      <c r="L183" s="17">
        <f>IF(A183&amp;""="","",J183-K183)</f>
        <v/>
      </c>
      <c r="M183" s="18">
        <f>IF(A183&amp;""="","",IF(J183=0,"",K183/J183))</f>
        <v/>
      </c>
      <c r="N183" s="17">
        <f>IF(OR(A183&amp;""="",NOT(ISNUMBER(E183))),"",IF(OR(I183="لم يبدأ",I183="قيد التجهيز",I183=""),E183-'الإعدادات'!$B$4,""))</f>
        <v/>
      </c>
      <c r="O183" s="6">
        <f>IF(A183&amp;""="","",IF(NOT(OR(I183="لم يبدأ",I183="قيد التجهيز",I183="")),"",IF(NOT(ISNUMBER(E183)),"أدخل الموعد",IF(E183-'الإعدادات'!$B$4&lt;0,"فات الموعد",IF(E183-'الإعدادات'!$B$4&lt;='الإعدادات'!$B$5,"موعد قريب",IF(AND(J183&gt;0,L183=0),"جاهز للتقديم",""))))))</f>
        <v/>
      </c>
    </row>
    <row r="184">
      <c r="A184" s="5" t="n"/>
      <c r="B184" s="5" t="n"/>
      <c r="C184" s="5" t="n"/>
      <c r="D184" s="5" t="n"/>
      <c r="E184" s="13" t="n"/>
      <c r="F184" s="16" t="n"/>
      <c r="G184" s="5" t="n"/>
      <c r="H184" s="5" t="n"/>
      <c r="I184" s="5" t="n"/>
      <c r="J184" s="17">
        <f>IF(A184&amp;""="","",COUNTIFS('المستندات'!$A$6:$A$1005,A184&amp;""))</f>
        <v/>
      </c>
      <c r="K184" s="17">
        <f>IF(A184&amp;""="","",COUNTIFS('المستندات'!$A$6:$A$1005,A184&amp;"",'المستندات'!$C$6:$C$1005,"جاهز"))</f>
        <v/>
      </c>
      <c r="L184" s="17">
        <f>IF(A184&amp;""="","",J184-K184)</f>
        <v/>
      </c>
      <c r="M184" s="18">
        <f>IF(A184&amp;""="","",IF(J184=0,"",K184/J184))</f>
        <v/>
      </c>
      <c r="N184" s="17">
        <f>IF(OR(A184&amp;""="",NOT(ISNUMBER(E184))),"",IF(OR(I184="لم يبدأ",I184="قيد التجهيز",I184=""),E184-'الإعدادات'!$B$4,""))</f>
        <v/>
      </c>
      <c r="O184" s="6">
        <f>IF(A184&amp;""="","",IF(NOT(OR(I184="لم يبدأ",I184="قيد التجهيز",I184="")),"",IF(NOT(ISNUMBER(E184)),"أدخل الموعد",IF(E184-'الإعدادات'!$B$4&lt;0,"فات الموعد",IF(E184-'الإعدادات'!$B$4&lt;='الإعدادات'!$B$5,"موعد قريب",IF(AND(J184&gt;0,L184=0),"جاهز للتقديم",""))))))</f>
        <v/>
      </c>
    </row>
    <row r="185">
      <c r="A185" s="5" t="n"/>
      <c r="B185" s="5" t="n"/>
      <c r="C185" s="5" t="n"/>
      <c r="D185" s="5" t="n"/>
      <c r="E185" s="13" t="n"/>
      <c r="F185" s="16" t="n"/>
      <c r="G185" s="5" t="n"/>
      <c r="H185" s="5" t="n"/>
      <c r="I185" s="5" t="n"/>
      <c r="J185" s="17">
        <f>IF(A185&amp;""="","",COUNTIFS('المستندات'!$A$6:$A$1005,A185&amp;""))</f>
        <v/>
      </c>
      <c r="K185" s="17">
        <f>IF(A185&amp;""="","",COUNTIFS('المستندات'!$A$6:$A$1005,A185&amp;"",'المستندات'!$C$6:$C$1005,"جاهز"))</f>
        <v/>
      </c>
      <c r="L185" s="17">
        <f>IF(A185&amp;""="","",J185-K185)</f>
        <v/>
      </c>
      <c r="M185" s="18">
        <f>IF(A185&amp;""="","",IF(J185=0,"",K185/J185))</f>
        <v/>
      </c>
      <c r="N185" s="17">
        <f>IF(OR(A185&amp;""="",NOT(ISNUMBER(E185))),"",IF(OR(I185="لم يبدأ",I185="قيد التجهيز",I185=""),E185-'الإعدادات'!$B$4,""))</f>
        <v/>
      </c>
      <c r="O185" s="6">
        <f>IF(A185&amp;""="","",IF(NOT(OR(I185="لم يبدأ",I185="قيد التجهيز",I185="")),"",IF(NOT(ISNUMBER(E185)),"أدخل الموعد",IF(E185-'الإعدادات'!$B$4&lt;0,"فات الموعد",IF(E185-'الإعدادات'!$B$4&lt;='الإعدادات'!$B$5,"موعد قريب",IF(AND(J185&gt;0,L185=0),"جاهز للتقديم",""))))))</f>
        <v/>
      </c>
    </row>
    <row r="186">
      <c r="A186" s="5" t="n"/>
      <c r="B186" s="5" t="n"/>
      <c r="C186" s="5" t="n"/>
      <c r="D186" s="5" t="n"/>
      <c r="E186" s="13" t="n"/>
      <c r="F186" s="16" t="n"/>
      <c r="G186" s="5" t="n"/>
      <c r="H186" s="5" t="n"/>
      <c r="I186" s="5" t="n"/>
      <c r="J186" s="17">
        <f>IF(A186&amp;""="","",COUNTIFS('المستندات'!$A$6:$A$1005,A186&amp;""))</f>
        <v/>
      </c>
      <c r="K186" s="17">
        <f>IF(A186&amp;""="","",COUNTIFS('المستندات'!$A$6:$A$1005,A186&amp;"",'المستندات'!$C$6:$C$1005,"جاهز"))</f>
        <v/>
      </c>
      <c r="L186" s="17">
        <f>IF(A186&amp;""="","",J186-K186)</f>
        <v/>
      </c>
      <c r="M186" s="18">
        <f>IF(A186&amp;""="","",IF(J186=0,"",K186/J186))</f>
        <v/>
      </c>
      <c r="N186" s="17">
        <f>IF(OR(A186&amp;""="",NOT(ISNUMBER(E186))),"",IF(OR(I186="لم يبدأ",I186="قيد التجهيز",I186=""),E186-'الإعدادات'!$B$4,""))</f>
        <v/>
      </c>
      <c r="O186" s="6">
        <f>IF(A186&amp;""="","",IF(NOT(OR(I186="لم يبدأ",I186="قيد التجهيز",I186="")),"",IF(NOT(ISNUMBER(E186)),"أدخل الموعد",IF(E186-'الإعدادات'!$B$4&lt;0,"فات الموعد",IF(E186-'الإعدادات'!$B$4&lt;='الإعدادات'!$B$5,"موعد قريب",IF(AND(J186&gt;0,L186=0),"جاهز للتقديم",""))))))</f>
        <v/>
      </c>
    </row>
    <row r="187">
      <c r="A187" s="5" t="n"/>
      <c r="B187" s="5" t="n"/>
      <c r="C187" s="5" t="n"/>
      <c r="D187" s="5" t="n"/>
      <c r="E187" s="13" t="n"/>
      <c r="F187" s="16" t="n"/>
      <c r="G187" s="5" t="n"/>
      <c r="H187" s="5" t="n"/>
      <c r="I187" s="5" t="n"/>
      <c r="J187" s="17">
        <f>IF(A187&amp;""="","",COUNTIFS('المستندات'!$A$6:$A$1005,A187&amp;""))</f>
        <v/>
      </c>
      <c r="K187" s="17">
        <f>IF(A187&amp;""="","",COUNTIFS('المستندات'!$A$6:$A$1005,A187&amp;"",'المستندات'!$C$6:$C$1005,"جاهز"))</f>
        <v/>
      </c>
      <c r="L187" s="17">
        <f>IF(A187&amp;""="","",J187-K187)</f>
        <v/>
      </c>
      <c r="M187" s="18">
        <f>IF(A187&amp;""="","",IF(J187=0,"",K187/J187))</f>
        <v/>
      </c>
      <c r="N187" s="17">
        <f>IF(OR(A187&amp;""="",NOT(ISNUMBER(E187))),"",IF(OR(I187="لم يبدأ",I187="قيد التجهيز",I187=""),E187-'الإعدادات'!$B$4,""))</f>
        <v/>
      </c>
      <c r="O187" s="6">
        <f>IF(A187&amp;""="","",IF(NOT(OR(I187="لم يبدأ",I187="قيد التجهيز",I187="")),"",IF(NOT(ISNUMBER(E187)),"أدخل الموعد",IF(E187-'الإعدادات'!$B$4&lt;0,"فات الموعد",IF(E187-'الإعدادات'!$B$4&lt;='الإعدادات'!$B$5,"موعد قريب",IF(AND(J187&gt;0,L187=0),"جاهز للتقديم",""))))))</f>
        <v/>
      </c>
    </row>
    <row r="188">
      <c r="A188" s="5" t="n"/>
      <c r="B188" s="5" t="n"/>
      <c r="C188" s="5" t="n"/>
      <c r="D188" s="5" t="n"/>
      <c r="E188" s="13" t="n"/>
      <c r="F188" s="16" t="n"/>
      <c r="G188" s="5" t="n"/>
      <c r="H188" s="5" t="n"/>
      <c r="I188" s="5" t="n"/>
      <c r="J188" s="17">
        <f>IF(A188&amp;""="","",COUNTIFS('المستندات'!$A$6:$A$1005,A188&amp;""))</f>
        <v/>
      </c>
      <c r="K188" s="17">
        <f>IF(A188&amp;""="","",COUNTIFS('المستندات'!$A$6:$A$1005,A188&amp;"",'المستندات'!$C$6:$C$1005,"جاهز"))</f>
        <v/>
      </c>
      <c r="L188" s="17">
        <f>IF(A188&amp;""="","",J188-K188)</f>
        <v/>
      </c>
      <c r="M188" s="18">
        <f>IF(A188&amp;""="","",IF(J188=0,"",K188/J188))</f>
        <v/>
      </c>
      <c r="N188" s="17">
        <f>IF(OR(A188&amp;""="",NOT(ISNUMBER(E188))),"",IF(OR(I188="لم يبدأ",I188="قيد التجهيز",I188=""),E188-'الإعدادات'!$B$4,""))</f>
        <v/>
      </c>
      <c r="O188" s="6">
        <f>IF(A188&amp;""="","",IF(NOT(OR(I188="لم يبدأ",I188="قيد التجهيز",I188="")),"",IF(NOT(ISNUMBER(E188)),"أدخل الموعد",IF(E188-'الإعدادات'!$B$4&lt;0,"فات الموعد",IF(E188-'الإعدادات'!$B$4&lt;='الإعدادات'!$B$5,"موعد قريب",IF(AND(J188&gt;0,L188=0),"جاهز للتقديم",""))))))</f>
        <v/>
      </c>
    </row>
    <row r="189">
      <c r="A189" s="5" t="n"/>
      <c r="B189" s="5" t="n"/>
      <c r="C189" s="5" t="n"/>
      <c r="D189" s="5" t="n"/>
      <c r="E189" s="13" t="n"/>
      <c r="F189" s="16" t="n"/>
      <c r="G189" s="5" t="n"/>
      <c r="H189" s="5" t="n"/>
      <c r="I189" s="5" t="n"/>
      <c r="J189" s="17">
        <f>IF(A189&amp;""="","",COUNTIFS('المستندات'!$A$6:$A$1005,A189&amp;""))</f>
        <v/>
      </c>
      <c r="K189" s="17">
        <f>IF(A189&amp;""="","",COUNTIFS('المستندات'!$A$6:$A$1005,A189&amp;"",'المستندات'!$C$6:$C$1005,"جاهز"))</f>
        <v/>
      </c>
      <c r="L189" s="17">
        <f>IF(A189&amp;""="","",J189-K189)</f>
        <v/>
      </c>
      <c r="M189" s="18">
        <f>IF(A189&amp;""="","",IF(J189=0,"",K189/J189))</f>
        <v/>
      </c>
      <c r="N189" s="17">
        <f>IF(OR(A189&amp;""="",NOT(ISNUMBER(E189))),"",IF(OR(I189="لم يبدأ",I189="قيد التجهيز",I189=""),E189-'الإعدادات'!$B$4,""))</f>
        <v/>
      </c>
      <c r="O189" s="6">
        <f>IF(A189&amp;""="","",IF(NOT(OR(I189="لم يبدأ",I189="قيد التجهيز",I189="")),"",IF(NOT(ISNUMBER(E189)),"أدخل الموعد",IF(E189-'الإعدادات'!$B$4&lt;0,"فات الموعد",IF(E189-'الإعدادات'!$B$4&lt;='الإعدادات'!$B$5,"موعد قريب",IF(AND(J189&gt;0,L189=0),"جاهز للتقديم",""))))))</f>
        <v/>
      </c>
    </row>
    <row r="190">
      <c r="A190" s="5" t="n"/>
      <c r="B190" s="5" t="n"/>
      <c r="C190" s="5" t="n"/>
      <c r="D190" s="5" t="n"/>
      <c r="E190" s="13" t="n"/>
      <c r="F190" s="16" t="n"/>
      <c r="G190" s="5" t="n"/>
      <c r="H190" s="5" t="n"/>
      <c r="I190" s="5" t="n"/>
      <c r="J190" s="17">
        <f>IF(A190&amp;""="","",COUNTIFS('المستندات'!$A$6:$A$1005,A190&amp;""))</f>
        <v/>
      </c>
      <c r="K190" s="17">
        <f>IF(A190&amp;""="","",COUNTIFS('المستندات'!$A$6:$A$1005,A190&amp;"",'المستندات'!$C$6:$C$1005,"جاهز"))</f>
        <v/>
      </c>
      <c r="L190" s="17">
        <f>IF(A190&amp;""="","",J190-K190)</f>
        <v/>
      </c>
      <c r="M190" s="18">
        <f>IF(A190&amp;""="","",IF(J190=0,"",K190/J190))</f>
        <v/>
      </c>
      <c r="N190" s="17">
        <f>IF(OR(A190&amp;""="",NOT(ISNUMBER(E190))),"",IF(OR(I190="لم يبدأ",I190="قيد التجهيز",I190=""),E190-'الإعدادات'!$B$4,""))</f>
        <v/>
      </c>
      <c r="O190" s="6">
        <f>IF(A190&amp;""="","",IF(NOT(OR(I190="لم يبدأ",I190="قيد التجهيز",I190="")),"",IF(NOT(ISNUMBER(E190)),"أدخل الموعد",IF(E190-'الإعدادات'!$B$4&lt;0,"فات الموعد",IF(E190-'الإعدادات'!$B$4&lt;='الإعدادات'!$B$5,"موعد قريب",IF(AND(J190&gt;0,L190=0),"جاهز للتقديم",""))))))</f>
        <v/>
      </c>
    </row>
    <row r="191">
      <c r="A191" s="5" t="n"/>
      <c r="B191" s="5" t="n"/>
      <c r="C191" s="5" t="n"/>
      <c r="D191" s="5" t="n"/>
      <c r="E191" s="13" t="n"/>
      <c r="F191" s="16" t="n"/>
      <c r="G191" s="5" t="n"/>
      <c r="H191" s="5" t="n"/>
      <c r="I191" s="5" t="n"/>
      <c r="J191" s="17">
        <f>IF(A191&amp;""="","",COUNTIFS('المستندات'!$A$6:$A$1005,A191&amp;""))</f>
        <v/>
      </c>
      <c r="K191" s="17">
        <f>IF(A191&amp;""="","",COUNTIFS('المستندات'!$A$6:$A$1005,A191&amp;"",'المستندات'!$C$6:$C$1005,"جاهز"))</f>
        <v/>
      </c>
      <c r="L191" s="17">
        <f>IF(A191&amp;""="","",J191-K191)</f>
        <v/>
      </c>
      <c r="M191" s="18">
        <f>IF(A191&amp;""="","",IF(J191=0,"",K191/J191))</f>
        <v/>
      </c>
      <c r="N191" s="17">
        <f>IF(OR(A191&amp;""="",NOT(ISNUMBER(E191))),"",IF(OR(I191="لم يبدأ",I191="قيد التجهيز",I191=""),E191-'الإعدادات'!$B$4,""))</f>
        <v/>
      </c>
      <c r="O191" s="6">
        <f>IF(A191&amp;""="","",IF(NOT(OR(I191="لم يبدأ",I191="قيد التجهيز",I191="")),"",IF(NOT(ISNUMBER(E191)),"أدخل الموعد",IF(E191-'الإعدادات'!$B$4&lt;0,"فات الموعد",IF(E191-'الإعدادات'!$B$4&lt;='الإعدادات'!$B$5,"موعد قريب",IF(AND(J191&gt;0,L191=0),"جاهز للتقديم",""))))))</f>
        <v/>
      </c>
    </row>
    <row r="192">
      <c r="A192" s="5" t="n"/>
      <c r="B192" s="5" t="n"/>
      <c r="C192" s="5" t="n"/>
      <c r="D192" s="5" t="n"/>
      <c r="E192" s="13" t="n"/>
      <c r="F192" s="16" t="n"/>
      <c r="G192" s="5" t="n"/>
      <c r="H192" s="5" t="n"/>
      <c r="I192" s="5" t="n"/>
      <c r="J192" s="17">
        <f>IF(A192&amp;""="","",COUNTIFS('المستندات'!$A$6:$A$1005,A192&amp;""))</f>
        <v/>
      </c>
      <c r="K192" s="17">
        <f>IF(A192&amp;""="","",COUNTIFS('المستندات'!$A$6:$A$1005,A192&amp;"",'المستندات'!$C$6:$C$1005,"جاهز"))</f>
        <v/>
      </c>
      <c r="L192" s="17">
        <f>IF(A192&amp;""="","",J192-K192)</f>
        <v/>
      </c>
      <c r="M192" s="18">
        <f>IF(A192&amp;""="","",IF(J192=0,"",K192/J192))</f>
        <v/>
      </c>
      <c r="N192" s="17">
        <f>IF(OR(A192&amp;""="",NOT(ISNUMBER(E192))),"",IF(OR(I192="لم يبدأ",I192="قيد التجهيز",I192=""),E192-'الإعدادات'!$B$4,""))</f>
        <v/>
      </c>
      <c r="O192" s="6">
        <f>IF(A192&amp;""="","",IF(NOT(OR(I192="لم يبدأ",I192="قيد التجهيز",I192="")),"",IF(NOT(ISNUMBER(E192)),"أدخل الموعد",IF(E192-'الإعدادات'!$B$4&lt;0,"فات الموعد",IF(E192-'الإعدادات'!$B$4&lt;='الإعدادات'!$B$5,"موعد قريب",IF(AND(J192&gt;0,L192=0),"جاهز للتقديم",""))))))</f>
        <v/>
      </c>
    </row>
    <row r="193">
      <c r="A193" s="5" t="n"/>
      <c r="B193" s="5" t="n"/>
      <c r="C193" s="5" t="n"/>
      <c r="D193" s="5" t="n"/>
      <c r="E193" s="13" t="n"/>
      <c r="F193" s="16" t="n"/>
      <c r="G193" s="5" t="n"/>
      <c r="H193" s="5" t="n"/>
      <c r="I193" s="5" t="n"/>
      <c r="J193" s="17">
        <f>IF(A193&amp;""="","",COUNTIFS('المستندات'!$A$6:$A$1005,A193&amp;""))</f>
        <v/>
      </c>
      <c r="K193" s="17">
        <f>IF(A193&amp;""="","",COUNTIFS('المستندات'!$A$6:$A$1005,A193&amp;"",'المستندات'!$C$6:$C$1005,"جاهز"))</f>
        <v/>
      </c>
      <c r="L193" s="17">
        <f>IF(A193&amp;""="","",J193-K193)</f>
        <v/>
      </c>
      <c r="M193" s="18">
        <f>IF(A193&amp;""="","",IF(J193=0,"",K193/J193))</f>
        <v/>
      </c>
      <c r="N193" s="17">
        <f>IF(OR(A193&amp;""="",NOT(ISNUMBER(E193))),"",IF(OR(I193="لم يبدأ",I193="قيد التجهيز",I193=""),E193-'الإعدادات'!$B$4,""))</f>
        <v/>
      </c>
      <c r="O193" s="6">
        <f>IF(A193&amp;""="","",IF(NOT(OR(I193="لم يبدأ",I193="قيد التجهيز",I193="")),"",IF(NOT(ISNUMBER(E193)),"أدخل الموعد",IF(E193-'الإعدادات'!$B$4&lt;0,"فات الموعد",IF(E193-'الإعدادات'!$B$4&lt;='الإعدادات'!$B$5,"موعد قريب",IF(AND(J193&gt;0,L193=0),"جاهز للتقديم",""))))))</f>
        <v/>
      </c>
    </row>
    <row r="194">
      <c r="A194" s="5" t="n"/>
      <c r="B194" s="5" t="n"/>
      <c r="C194" s="5" t="n"/>
      <c r="D194" s="5" t="n"/>
      <c r="E194" s="13" t="n"/>
      <c r="F194" s="16" t="n"/>
      <c r="G194" s="5" t="n"/>
      <c r="H194" s="5" t="n"/>
      <c r="I194" s="5" t="n"/>
      <c r="J194" s="17">
        <f>IF(A194&amp;""="","",COUNTIFS('المستندات'!$A$6:$A$1005,A194&amp;""))</f>
        <v/>
      </c>
      <c r="K194" s="17">
        <f>IF(A194&amp;""="","",COUNTIFS('المستندات'!$A$6:$A$1005,A194&amp;"",'المستندات'!$C$6:$C$1005,"جاهز"))</f>
        <v/>
      </c>
      <c r="L194" s="17">
        <f>IF(A194&amp;""="","",J194-K194)</f>
        <v/>
      </c>
      <c r="M194" s="18">
        <f>IF(A194&amp;""="","",IF(J194=0,"",K194/J194))</f>
        <v/>
      </c>
      <c r="N194" s="17">
        <f>IF(OR(A194&amp;""="",NOT(ISNUMBER(E194))),"",IF(OR(I194="لم يبدأ",I194="قيد التجهيز",I194=""),E194-'الإعدادات'!$B$4,""))</f>
        <v/>
      </c>
      <c r="O194" s="6">
        <f>IF(A194&amp;""="","",IF(NOT(OR(I194="لم يبدأ",I194="قيد التجهيز",I194="")),"",IF(NOT(ISNUMBER(E194)),"أدخل الموعد",IF(E194-'الإعدادات'!$B$4&lt;0,"فات الموعد",IF(E194-'الإعدادات'!$B$4&lt;='الإعدادات'!$B$5,"موعد قريب",IF(AND(J194&gt;0,L194=0),"جاهز للتقديم",""))))))</f>
        <v/>
      </c>
    </row>
    <row r="195">
      <c r="A195" s="5" t="n"/>
      <c r="B195" s="5" t="n"/>
      <c r="C195" s="5" t="n"/>
      <c r="D195" s="5" t="n"/>
      <c r="E195" s="13" t="n"/>
      <c r="F195" s="16" t="n"/>
      <c r="G195" s="5" t="n"/>
      <c r="H195" s="5" t="n"/>
      <c r="I195" s="5" t="n"/>
      <c r="J195" s="17">
        <f>IF(A195&amp;""="","",COUNTIFS('المستندات'!$A$6:$A$1005,A195&amp;""))</f>
        <v/>
      </c>
      <c r="K195" s="17">
        <f>IF(A195&amp;""="","",COUNTIFS('المستندات'!$A$6:$A$1005,A195&amp;"",'المستندات'!$C$6:$C$1005,"جاهز"))</f>
        <v/>
      </c>
      <c r="L195" s="17">
        <f>IF(A195&amp;""="","",J195-K195)</f>
        <v/>
      </c>
      <c r="M195" s="18">
        <f>IF(A195&amp;""="","",IF(J195=0,"",K195/J195))</f>
        <v/>
      </c>
      <c r="N195" s="17">
        <f>IF(OR(A195&amp;""="",NOT(ISNUMBER(E195))),"",IF(OR(I195="لم يبدأ",I195="قيد التجهيز",I195=""),E195-'الإعدادات'!$B$4,""))</f>
        <v/>
      </c>
      <c r="O195" s="6">
        <f>IF(A195&amp;""="","",IF(NOT(OR(I195="لم يبدأ",I195="قيد التجهيز",I195="")),"",IF(NOT(ISNUMBER(E195)),"أدخل الموعد",IF(E195-'الإعدادات'!$B$4&lt;0,"فات الموعد",IF(E195-'الإعدادات'!$B$4&lt;='الإعدادات'!$B$5,"موعد قريب",IF(AND(J195&gt;0,L195=0),"جاهز للتقديم",""))))))</f>
        <v/>
      </c>
    </row>
    <row r="196">
      <c r="A196" s="5" t="n"/>
      <c r="B196" s="5" t="n"/>
      <c r="C196" s="5" t="n"/>
      <c r="D196" s="5" t="n"/>
      <c r="E196" s="13" t="n"/>
      <c r="F196" s="16" t="n"/>
      <c r="G196" s="5" t="n"/>
      <c r="H196" s="5" t="n"/>
      <c r="I196" s="5" t="n"/>
      <c r="J196" s="17">
        <f>IF(A196&amp;""="","",COUNTIFS('المستندات'!$A$6:$A$1005,A196&amp;""))</f>
        <v/>
      </c>
      <c r="K196" s="17">
        <f>IF(A196&amp;""="","",COUNTIFS('المستندات'!$A$6:$A$1005,A196&amp;"",'المستندات'!$C$6:$C$1005,"جاهز"))</f>
        <v/>
      </c>
      <c r="L196" s="17">
        <f>IF(A196&amp;""="","",J196-K196)</f>
        <v/>
      </c>
      <c r="M196" s="18">
        <f>IF(A196&amp;""="","",IF(J196=0,"",K196/J196))</f>
        <v/>
      </c>
      <c r="N196" s="17">
        <f>IF(OR(A196&amp;""="",NOT(ISNUMBER(E196))),"",IF(OR(I196="لم يبدأ",I196="قيد التجهيز",I196=""),E196-'الإعدادات'!$B$4,""))</f>
        <v/>
      </c>
      <c r="O196" s="6">
        <f>IF(A196&amp;""="","",IF(NOT(OR(I196="لم يبدأ",I196="قيد التجهيز",I196="")),"",IF(NOT(ISNUMBER(E196)),"أدخل الموعد",IF(E196-'الإعدادات'!$B$4&lt;0,"فات الموعد",IF(E196-'الإعدادات'!$B$4&lt;='الإعدادات'!$B$5,"موعد قريب",IF(AND(J196&gt;0,L196=0),"جاهز للتقديم",""))))))</f>
        <v/>
      </c>
    </row>
    <row r="197">
      <c r="A197" s="5" t="n"/>
      <c r="B197" s="5" t="n"/>
      <c r="C197" s="5" t="n"/>
      <c r="D197" s="5" t="n"/>
      <c r="E197" s="13" t="n"/>
      <c r="F197" s="16" t="n"/>
      <c r="G197" s="5" t="n"/>
      <c r="H197" s="5" t="n"/>
      <c r="I197" s="5" t="n"/>
      <c r="J197" s="17">
        <f>IF(A197&amp;""="","",COUNTIFS('المستندات'!$A$6:$A$1005,A197&amp;""))</f>
        <v/>
      </c>
      <c r="K197" s="17">
        <f>IF(A197&amp;""="","",COUNTIFS('المستندات'!$A$6:$A$1005,A197&amp;"",'المستندات'!$C$6:$C$1005,"جاهز"))</f>
        <v/>
      </c>
      <c r="L197" s="17">
        <f>IF(A197&amp;""="","",J197-K197)</f>
        <v/>
      </c>
      <c r="M197" s="18">
        <f>IF(A197&amp;""="","",IF(J197=0,"",K197/J197))</f>
        <v/>
      </c>
      <c r="N197" s="17">
        <f>IF(OR(A197&amp;""="",NOT(ISNUMBER(E197))),"",IF(OR(I197="لم يبدأ",I197="قيد التجهيز",I197=""),E197-'الإعدادات'!$B$4,""))</f>
        <v/>
      </c>
      <c r="O197" s="6">
        <f>IF(A197&amp;""="","",IF(NOT(OR(I197="لم يبدأ",I197="قيد التجهيز",I197="")),"",IF(NOT(ISNUMBER(E197)),"أدخل الموعد",IF(E197-'الإعدادات'!$B$4&lt;0,"فات الموعد",IF(E197-'الإعدادات'!$B$4&lt;='الإعدادات'!$B$5,"موعد قريب",IF(AND(J197&gt;0,L197=0),"جاهز للتقديم",""))))))</f>
        <v/>
      </c>
    </row>
    <row r="198">
      <c r="A198" s="5" t="n"/>
      <c r="B198" s="5" t="n"/>
      <c r="C198" s="5" t="n"/>
      <c r="D198" s="5" t="n"/>
      <c r="E198" s="13" t="n"/>
      <c r="F198" s="16" t="n"/>
      <c r="G198" s="5" t="n"/>
      <c r="H198" s="5" t="n"/>
      <c r="I198" s="5" t="n"/>
      <c r="J198" s="17">
        <f>IF(A198&amp;""="","",COUNTIFS('المستندات'!$A$6:$A$1005,A198&amp;""))</f>
        <v/>
      </c>
      <c r="K198" s="17">
        <f>IF(A198&amp;""="","",COUNTIFS('المستندات'!$A$6:$A$1005,A198&amp;"",'المستندات'!$C$6:$C$1005,"جاهز"))</f>
        <v/>
      </c>
      <c r="L198" s="17">
        <f>IF(A198&amp;""="","",J198-K198)</f>
        <v/>
      </c>
      <c r="M198" s="18">
        <f>IF(A198&amp;""="","",IF(J198=0,"",K198/J198))</f>
        <v/>
      </c>
      <c r="N198" s="17">
        <f>IF(OR(A198&amp;""="",NOT(ISNUMBER(E198))),"",IF(OR(I198="لم يبدأ",I198="قيد التجهيز",I198=""),E198-'الإعدادات'!$B$4,""))</f>
        <v/>
      </c>
      <c r="O198" s="6">
        <f>IF(A198&amp;""="","",IF(NOT(OR(I198="لم يبدأ",I198="قيد التجهيز",I198="")),"",IF(NOT(ISNUMBER(E198)),"أدخل الموعد",IF(E198-'الإعدادات'!$B$4&lt;0,"فات الموعد",IF(E198-'الإعدادات'!$B$4&lt;='الإعدادات'!$B$5,"موعد قريب",IF(AND(J198&gt;0,L198=0),"جاهز للتقديم",""))))))</f>
        <v/>
      </c>
    </row>
    <row r="199">
      <c r="A199" s="5" t="n"/>
      <c r="B199" s="5" t="n"/>
      <c r="C199" s="5" t="n"/>
      <c r="D199" s="5" t="n"/>
      <c r="E199" s="13" t="n"/>
      <c r="F199" s="16" t="n"/>
      <c r="G199" s="5" t="n"/>
      <c r="H199" s="5" t="n"/>
      <c r="I199" s="5" t="n"/>
      <c r="J199" s="17">
        <f>IF(A199&amp;""="","",COUNTIFS('المستندات'!$A$6:$A$1005,A199&amp;""))</f>
        <v/>
      </c>
      <c r="K199" s="17">
        <f>IF(A199&amp;""="","",COUNTIFS('المستندات'!$A$6:$A$1005,A199&amp;"",'المستندات'!$C$6:$C$1005,"جاهز"))</f>
        <v/>
      </c>
      <c r="L199" s="17">
        <f>IF(A199&amp;""="","",J199-K199)</f>
        <v/>
      </c>
      <c r="M199" s="18">
        <f>IF(A199&amp;""="","",IF(J199=0,"",K199/J199))</f>
        <v/>
      </c>
      <c r="N199" s="17">
        <f>IF(OR(A199&amp;""="",NOT(ISNUMBER(E199))),"",IF(OR(I199="لم يبدأ",I199="قيد التجهيز",I199=""),E199-'الإعدادات'!$B$4,""))</f>
        <v/>
      </c>
      <c r="O199" s="6">
        <f>IF(A199&amp;""="","",IF(NOT(OR(I199="لم يبدأ",I199="قيد التجهيز",I199="")),"",IF(NOT(ISNUMBER(E199)),"أدخل الموعد",IF(E199-'الإعدادات'!$B$4&lt;0,"فات الموعد",IF(E199-'الإعدادات'!$B$4&lt;='الإعدادات'!$B$5,"موعد قريب",IF(AND(J199&gt;0,L199=0),"جاهز للتقديم",""))))))</f>
        <v/>
      </c>
    </row>
    <row r="200">
      <c r="A200" s="5" t="n"/>
      <c r="B200" s="5" t="n"/>
      <c r="C200" s="5" t="n"/>
      <c r="D200" s="5" t="n"/>
      <c r="E200" s="13" t="n"/>
      <c r="F200" s="16" t="n"/>
      <c r="G200" s="5" t="n"/>
      <c r="H200" s="5" t="n"/>
      <c r="I200" s="5" t="n"/>
      <c r="J200" s="17">
        <f>IF(A200&amp;""="","",COUNTIFS('المستندات'!$A$6:$A$1005,A200&amp;""))</f>
        <v/>
      </c>
      <c r="K200" s="17">
        <f>IF(A200&amp;""="","",COUNTIFS('المستندات'!$A$6:$A$1005,A200&amp;"",'المستندات'!$C$6:$C$1005,"جاهز"))</f>
        <v/>
      </c>
      <c r="L200" s="17">
        <f>IF(A200&amp;""="","",J200-K200)</f>
        <v/>
      </c>
      <c r="M200" s="18">
        <f>IF(A200&amp;""="","",IF(J200=0,"",K200/J200))</f>
        <v/>
      </c>
      <c r="N200" s="17">
        <f>IF(OR(A200&amp;""="",NOT(ISNUMBER(E200))),"",IF(OR(I200="لم يبدأ",I200="قيد التجهيز",I200=""),E200-'الإعدادات'!$B$4,""))</f>
        <v/>
      </c>
      <c r="O200" s="6">
        <f>IF(A200&amp;""="","",IF(NOT(OR(I200="لم يبدأ",I200="قيد التجهيز",I200="")),"",IF(NOT(ISNUMBER(E200)),"أدخل الموعد",IF(E200-'الإعدادات'!$B$4&lt;0,"فات الموعد",IF(E200-'الإعدادات'!$B$4&lt;='الإعدادات'!$B$5,"موعد قريب",IF(AND(J200&gt;0,L200=0),"جاهز للتقديم",""))))))</f>
        <v/>
      </c>
    </row>
    <row r="201">
      <c r="A201" s="5" t="n"/>
      <c r="B201" s="5" t="n"/>
      <c r="C201" s="5" t="n"/>
      <c r="D201" s="5" t="n"/>
      <c r="E201" s="13" t="n"/>
      <c r="F201" s="16" t="n"/>
      <c r="G201" s="5" t="n"/>
      <c r="H201" s="5" t="n"/>
      <c r="I201" s="5" t="n"/>
      <c r="J201" s="17">
        <f>IF(A201&amp;""="","",COUNTIFS('المستندات'!$A$6:$A$1005,A201&amp;""))</f>
        <v/>
      </c>
      <c r="K201" s="17">
        <f>IF(A201&amp;""="","",COUNTIFS('المستندات'!$A$6:$A$1005,A201&amp;"",'المستندات'!$C$6:$C$1005,"جاهز"))</f>
        <v/>
      </c>
      <c r="L201" s="17">
        <f>IF(A201&amp;""="","",J201-K201)</f>
        <v/>
      </c>
      <c r="M201" s="18">
        <f>IF(A201&amp;""="","",IF(J201=0,"",K201/J201))</f>
        <v/>
      </c>
      <c r="N201" s="17">
        <f>IF(OR(A201&amp;""="",NOT(ISNUMBER(E201))),"",IF(OR(I201="لم يبدأ",I201="قيد التجهيز",I201=""),E201-'الإعدادات'!$B$4,""))</f>
        <v/>
      </c>
      <c r="O201" s="6">
        <f>IF(A201&amp;""="","",IF(NOT(OR(I201="لم يبدأ",I201="قيد التجهيز",I201="")),"",IF(NOT(ISNUMBER(E201)),"أدخل الموعد",IF(E201-'الإعدادات'!$B$4&lt;0,"فات الموعد",IF(E201-'الإعدادات'!$B$4&lt;='الإعدادات'!$B$5,"موعد قريب",IF(AND(J201&gt;0,L201=0),"جاهز للتقديم",""))))))</f>
        <v/>
      </c>
    </row>
    <row r="202">
      <c r="A202" s="5" t="n"/>
      <c r="B202" s="5" t="n"/>
      <c r="C202" s="5" t="n"/>
      <c r="D202" s="5" t="n"/>
      <c r="E202" s="13" t="n"/>
      <c r="F202" s="16" t="n"/>
      <c r="G202" s="5" t="n"/>
      <c r="H202" s="5" t="n"/>
      <c r="I202" s="5" t="n"/>
      <c r="J202" s="17">
        <f>IF(A202&amp;""="","",COUNTIFS('المستندات'!$A$6:$A$1005,A202&amp;""))</f>
        <v/>
      </c>
      <c r="K202" s="17">
        <f>IF(A202&amp;""="","",COUNTIFS('المستندات'!$A$6:$A$1005,A202&amp;"",'المستندات'!$C$6:$C$1005,"جاهز"))</f>
        <v/>
      </c>
      <c r="L202" s="17">
        <f>IF(A202&amp;""="","",J202-K202)</f>
        <v/>
      </c>
      <c r="M202" s="18">
        <f>IF(A202&amp;""="","",IF(J202=0,"",K202/J202))</f>
        <v/>
      </c>
      <c r="N202" s="17">
        <f>IF(OR(A202&amp;""="",NOT(ISNUMBER(E202))),"",IF(OR(I202="لم يبدأ",I202="قيد التجهيز",I202=""),E202-'الإعدادات'!$B$4,""))</f>
        <v/>
      </c>
      <c r="O202" s="6">
        <f>IF(A202&amp;""="","",IF(NOT(OR(I202="لم يبدأ",I202="قيد التجهيز",I202="")),"",IF(NOT(ISNUMBER(E202)),"أدخل الموعد",IF(E202-'الإعدادات'!$B$4&lt;0,"فات الموعد",IF(E202-'الإعدادات'!$B$4&lt;='الإعدادات'!$B$5,"موعد قريب",IF(AND(J202&gt;0,L202=0),"جاهز للتقديم",""))))))</f>
        <v/>
      </c>
    </row>
    <row r="203">
      <c r="A203" s="5" t="n"/>
      <c r="B203" s="5" t="n"/>
      <c r="C203" s="5" t="n"/>
      <c r="D203" s="5" t="n"/>
      <c r="E203" s="13" t="n"/>
      <c r="F203" s="16" t="n"/>
      <c r="G203" s="5" t="n"/>
      <c r="H203" s="5" t="n"/>
      <c r="I203" s="5" t="n"/>
      <c r="J203" s="17">
        <f>IF(A203&amp;""="","",COUNTIFS('المستندات'!$A$6:$A$1005,A203&amp;""))</f>
        <v/>
      </c>
      <c r="K203" s="17">
        <f>IF(A203&amp;""="","",COUNTIFS('المستندات'!$A$6:$A$1005,A203&amp;"",'المستندات'!$C$6:$C$1005,"جاهز"))</f>
        <v/>
      </c>
      <c r="L203" s="17">
        <f>IF(A203&amp;""="","",J203-K203)</f>
        <v/>
      </c>
      <c r="M203" s="18">
        <f>IF(A203&amp;""="","",IF(J203=0,"",K203/J203))</f>
        <v/>
      </c>
      <c r="N203" s="17">
        <f>IF(OR(A203&amp;""="",NOT(ISNUMBER(E203))),"",IF(OR(I203="لم يبدأ",I203="قيد التجهيز",I203=""),E203-'الإعدادات'!$B$4,""))</f>
        <v/>
      </c>
      <c r="O203" s="6">
        <f>IF(A203&amp;""="","",IF(NOT(OR(I203="لم يبدأ",I203="قيد التجهيز",I203="")),"",IF(NOT(ISNUMBER(E203)),"أدخل الموعد",IF(E203-'الإعدادات'!$B$4&lt;0,"فات الموعد",IF(E203-'الإعدادات'!$B$4&lt;='الإعدادات'!$B$5,"موعد قريب",IF(AND(J203&gt;0,L203=0),"جاهز للتقديم",""))))))</f>
        <v/>
      </c>
    </row>
    <row r="204">
      <c r="A204" s="5" t="n"/>
      <c r="B204" s="5" t="n"/>
      <c r="C204" s="5" t="n"/>
      <c r="D204" s="5" t="n"/>
      <c r="E204" s="13" t="n"/>
      <c r="F204" s="16" t="n"/>
      <c r="G204" s="5" t="n"/>
      <c r="H204" s="5" t="n"/>
      <c r="I204" s="5" t="n"/>
      <c r="J204" s="17">
        <f>IF(A204&amp;""="","",COUNTIFS('المستندات'!$A$6:$A$1005,A204&amp;""))</f>
        <v/>
      </c>
      <c r="K204" s="17">
        <f>IF(A204&amp;""="","",COUNTIFS('المستندات'!$A$6:$A$1005,A204&amp;"",'المستندات'!$C$6:$C$1005,"جاهز"))</f>
        <v/>
      </c>
      <c r="L204" s="17">
        <f>IF(A204&amp;""="","",J204-K204)</f>
        <v/>
      </c>
      <c r="M204" s="18">
        <f>IF(A204&amp;""="","",IF(J204=0,"",K204/J204))</f>
        <v/>
      </c>
      <c r="N204" s="17">
        <f>IF(OR(A204&amp;""="",NOT(ISNUMBER(E204))),"",IF(OR(I204="لم يبدأ",I204="قيد التجهيز",I204=""),E204-'الإعدادات'!$B$4,""))</f>
        <v/>
      </c>
      <c r="O204" s="6">
        <f>IF(A204&amp;""="","",IF(NOT(OR(I204="لم يبدأ",I204="قيد التجهيز",I204="")),"",IF(NOT(ISNUMBER(E204)),"أدخل الموعد",IF(E204-'الإعدادات'!$B$4&lt;0,"فات الموعد",IF(E204-'الإعدادات'!$B$4&lt;='الإعدادات'!$B$5,"موعد قريب",IF(AND(J204&gt;0,L204=0),"جاهز للتقديم",""))))))</f>
        <v/>
      </c>
    </row>
    <row r="205">
      <c r="A205" s="5" t="n"/>
      <c r="B205" s="5" t="n"/>
      <c r="C205" s="5" t="n"/>
      <c r="D205" s="5" t="n"/>
      <c r="E205" s="13" t="n"/>
      <c r="F205" s="16" t="n"/>
      <c r="G205" s="5" t="n"/>
      <c r="H205" s="5" t="n"/>
      <c r="I205" s="5" t="n"/>
      <c r="J205" s="17">
        <f>IF(A205&amp;""="","",COUNTIFS('المستندات'!$A$6:$A$1005,A205&amp;""))</f>
        <v/>
      </c>
      <c r="K205" s="17">
        <f>IF(A205&amp;""="","",COUNTIFS('المستندات'!$A$6:$A$1005,A205&amp;"",'المستندات'!$C$6:$C$1005,"جاهز"))</f>
        <v/>
      </c>
      <c r="L205" s="17">
        <f>IF(A205&amp;""="","",J205-K205)</f>
        <v/>
      </c>
      <c r="M205" s="18">
        <f>IF(A205&amp;""="","",IF(J205=0,"",K205/J205))</f>
        <v/>
      </c>
      <c r="N205" s="17">
        <f>IF(OR(A205&amp;""="",NOT(ISNUMBER(E205))),"",IF(OR(I205="لم يبدأ",I205="قيد التجهيز",I205=""),E205-'الإعدادات'!$B$4,""))</f>
        <v/>
      </c>
      <c r="O205" s="6">
        <f>IF(A205&amp;""="","",IF(NOT(OR(I205="لم يبدأ",I205="قيد التجهيز",I205="")),"",IF(NOT(ISNUMBER(E205)),"أدخل الموعد",IF(E205-'الإعدادات'!$B$4&lt;0,"فات الموعد",IF(E205-'الإعدادات'!$B$4&lt;='الإعدادات'!$B$5,"موعد قريب",IF(AND(J205&gt;0,L205=0),"جاهز للتقديم",""))))))</f>
        <v/>
      </c>
    </row>
  </sheetData>
  <autoFilter ref="A5:O205"/>
  <mergeCells count="2">
    <mergeCell ref="A1:O1"/>
    <mergeCell ref="A2:O2"/>
  </mergeCells>
  <conditionalFormatting sqref="A6:O205">
    <cfRule type="expression" priority="1" dxfId="0">
      <formula>$O6="فات الموعد"</formula>
    </cfRule>
  </conditionalFormatting>
  <conditionalFormatting sqref="O6:O205">
    <cfRule type="expression" priority="2" dxfId="1">
      <formula>OR($O6="موعد قريب",$O6="أدخل الموعد")</formula>
    </cfRule>
    <cfRule type="expression" priority="3" dxfId="2">
      <formula>$O6="جاهز للتقديم"</formula>
    </cfRule>
  </conditionalFormatting>
  <conditionalFormatting sqref="I6:I205">
    <cfRule type="expression" priority="4" dxfId="2">
      <formula>$I6="تم القبول"</formula>
    </cfRule>
  </conditionalFormatting>
  <dataValidations count="4">
    <dataValidation sqref="D6:D205" showDropDown="0" showInputMessage="0" showErrorMessage="0" allowBlank="1" type="list">
      <formula1>"محلي,خارجي"</formula1>
    </dataValidation>
    <dataValidation sqref="G6:G205" showDropDown="0" showInputMessage="0" showErrorMessage="0" allowBlank="1" type="list">
      <formula1>='الإعدادات'!$B$7:$B$9</formula1>
    </dataValidation>
    <dataValidation sqref="H6:H205" showDropDown="0" showInputMessage="0" showErrorMessage="0" allowBlank="1" type="list">
      <formula1>"مدفوعة,غير مدفوعة"</formula1>
    </dataValidation>
    <dataValidation sqref="I6:I205" showDropDown="0" showInputMessage="0" showErrorMessage="0" allowBlank="1" type="list">
      <formula1>"لم يبدأ,قيد التجهيز,تم التقديم,تم القبول,مرفوض"</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E1005"/>
  <sheetViews>
    <sheetView showGridLines="1" rightToLeft="1" workbookViewId="0">
      <pane ySplit="5" topLeftCell="A6" activePane="bottomLeft" state="frozen"/>
      <selection pane="bottomLeft" activeCell="A1" sqref="A1"/>
    </sheetView>
  </sheetViews>
  <sheetFormatPr baseColWidth="8" defaultRowHeight="15"/>
  <cols>
    <col width="12" customWidth="1" min="1" max="1"/>
    <col width="26" customWidth="1" min="2" max="2"/>
    <col width="16" customWidth="1" min="3" max="3"/>
    <col width="28" customWidth="1" min="4" max="4"/>
    <col width="22" customWidth="1" min="5" max="5"/>
  </cols>
  <sheetData>
    <row r="1" ht="26" customHeight="1">
      <c r="A1" s="10" t="inlineStr">
        <is>
          <t>شيت متابعة طلبات الجامعات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الطلب</t>
        </is>
      </c>
      <c r="B5" s="15" t="inlineStr">
        <is>
          <t>المستند</t>
        </is>
      </c>
      <c r="C5" s="15" t="inlineStr">
        <is>
          <t>الحالة</t>
        </is>
      </c>
      <c r="D5" s="15" t="inlineStr">
        <is>
          <t>ملاحظة</t>
        </is>
      </c>
      <c r="E5" s="15" t="inlineStr">
        <is>
          <t>الجامعة</t>
        </is>
      </c>
    </row>
    <row r="6">
      <c r="A6" s="5" t="inlineStr">
        <is>
          <t>A01</t>
        </is>
      </c>
      <c r="B6" s="5" t="inlineStr">
        <is>
          <t>شهادة الثانوية</t>
        </is>
      </c>
      <c r="C6" s="5" t="inlineStr">
        <is>
          <t>جاهز</t>
        </is>
      </c>
      <c r="D6" s="5" t="n"/>
      <c r="E6" s="6">
        <f>IF(A6&amp;""="","",IFERROR(INDEX('الطلبات'!$B$6:$B$205,MATCH(A6&amp;"",'الطلبات'!$A$6:$A$205,0))&amp;"","كود غير موجود"))</f>
        <v/>
      </c>
    </row>
    <row r="7">
      <c r="A7" s="5" t="inlineStr">
        <is>
          <t>A01</t>
        </is>
      </c>
      <c r="B7" s="5" t="inlineStr">
        <is>
          <t>صورة البطاقة</t>
        </is>
      </c>
      <c r="C7" s="5" t="inlineStr">
        <is>
          <t>جاهز</t>
        </is>
      </c>
      <c r="D7" s="5" t="n"/>
      <c r="E7" s="6">
        <f>IF(A7&amp;""="","",IFERROR(INDEX('الطلبات'!$B$6:$B$205,MATCH(A7&amp;"",'الطلبات'!$A$6:$A$205,0))&amp;"","كود غير موجود"))</f>
        <v/>
      </c>
    </row>
    <row r="8">
      <c r="A8" s="5" t="inlineStr">
        <is>
          <t>A01</t>
        </is>
      </c>
      <c r="B8" s="5" t="inlineStr">
        <is>
          <t>خطاب توصية</t>
        </is>
      </c>
      <c r="C8" s="5" t="inlineStr">
        <is>
          <t>قيد التجهيز</t>
        </is>
      </c>
      <c r="D8" s="5" t="n"/>
      <c r="E8" s="6">
        <f>IF(A8&amp;""="","",IFERROR(INDEX('الطلبات'!$B$6:$B$205,MATCH(A8&amp;"",'الطلبات'!$A$6:$A$205,0))&amp;"","كود غير موجود"))</f>
        <v/>
      </c>
    </row>
    <row r="9">
      <c r="A9" s="5" t="inlineStr">
        <is>
          <t>A01</t>
        </is>
      </c>
      <c r="B9" s="5" t="inlineStr">
        <is>
          <t>صور شخصية</t>
        </is>
      </c>
      <c r="C9" s="5" t="inlineStr">
        <is>
          <t>لم يبدأ</t>
        </is>
      </c>
      <c r="D9" s="5" t="n"/>
      <c r="E9" s="6">
        <f>IF(A9&amp;""="","",IFERROR(INDEX('الطلبات'!$B$6:$B$205,MATCH(A9&amp;"",'الطلبات'!$A$6:$A$205,0))&amp;"","كود غير موجود"))</f>
        <v/>
      </c>
    </row>
    <row r="10">
      <c r="A10" s="5" t="inlineStr">
        <is>
          <t>A02</t>
        </is>
      </c>
      <c r="B10" s="5" t="inlineStr">
        <is>
          <t>شهادة الثانوية</t>
        </is>
      </c>
      <c r="C10" s="5" t="inlineStr">
        <is>
          <t>جاهز</t>
        </is>
      </c>
      <c r="D10" s="5" t="n"/>
      <c r="E10" s="6">
        <f>IF(A10&amp;""="","",IFERROR(INDEX('الطلبات'!$B$6:$B$205,MATCH(A10&amp;"",'الطلبات'!$A$6:$A$205,0))&amp;"","كود غير موجود"))</f>
        <v/>
      </c>
    </row>
    <row r="11">
      <c r="A11" s="5" t="inlineStr">
        <is>
          <t>A02</t>
        </is>
      </c>
      <c r="B11" s="5" t="inlineStr">
        <is>
          <t>صورة البطاقة</t>
        </is>
      </c>
      <c r="C11" s="5" t="inlineStr">
        <is>
          <t>جاهز</t>
        </is>
      </c>
      <c r="D11" s="5" t="n"/>
      <c r="E11" s="6">
        <f>IF(A11&amp;""="","",IFERROR(INDEX('الطلبات'!$B$6:$B$205,MATCH(A11&amp;"",'الطلبات'!$A$6:$A$205,0))&amp;"","كود غير موجود"))</f>
        <v/>
      </c>
    </row>
    <row r="12">
      <c r="A12" s="5" t="inlineStr">
        <is>
          <t>A02</t>
        </is>
      </c>
      <c r="B12" s="5" t="inlineStr">
        <is>
          <t>كشف الدرجات</t>
        </is>
      </c>
      <c r="C12" s="5" t="inlineStr">
        <is>
          <t>قيد التجهيز</t>
        </is>
      </c>
      <c r="D12" s="5" t="n"/>
      <c r="E12" s="6">
        <f>IF(A12&amp;""="","",IFERROR(INDEX('الطلبات'!$B$6:$B$205,MATCH(A12&amp;"",'الطلبات'!$A$6:$A$205,0))&amp;"","كود غير موجود"))</f>
        <v/>
      </c>
    </row>
    <row r="13">
      <c r="A13" s="5" t="inlineStr">
        <is>
          <t>A03</t>
        </is>
      </c>
      <c r="B13" s="5" t="inlineStr">
        <is>
          <t>جواز السفر</t>
        </is>
      </c>
      <c r="C13" s="5" t="inlineStr">
        <is>
          <t>جاهز</t>
        </is>
      </c>
      <c r="D13" s="5" t="n"/>
      <c r="E13" s="6">
        <f>IF(A13&amp;""="","",IFERROR(INDEX('الطلبات'!$B$6:$B$205,MATCH(A13&amp;"",'الطلبات'!$A$6:$A$205,0))&amp;"","كود غير موجود"))</f>
        <v/>
      </c>
    </row>
    <row r="14">
      <c r="A14" s="5" t="inlineStr">
        <is>
          <t>A03</t>
        </is>
      </c>
      <c r="B14" s="5" t="inlineStr">
        <is>
          <t>شهادة اللغة</t>
        </is>
      </c>
      <c r="C14" s="5" t="inlineStr">
        <is>
          <t>لم يبدأ</t>
        </is>
      </c>
      <c r="D14" s="5" t="n"/>
      <c r="E14" s="6">
        <f>IF(A14&amp;""="","",IFERROR(INDEX('الطلبات'!$B$6:$B$205,MATCH(A14&amp;"",'الطلبات'!$A$6:$A$205,0))&amp;"","كود غير موجود"))</f>
        <v/>
      </c>
    </row>
    <row r="15">
      <c r="A15" s="5" t="inlineStr">
        <is>
          <t>A03</t>
        </is>
      </c>
      <c r="B15" s="5" t="inlineStr">
        <is>
          <t>خطاب النوايا</t>
        </is>
      </c>
      <c r="C15" s="5" t="inlineStr">
        <is>
          <t>لم يبدأ</t>
        </is>
      </c>
      <c r="D15" s="5" t="n"/>
      <c r="E15" s="6">
        <f>IF(A15&amp;""="","",IFERROR(INDEX('الطلبات'!$B$6:$B$205,MATCH(A15&amp;"",'الطلبات'!$A$6:$A$205,0))&amp;"","كود غير موجود"))</f>
        <v/>
      </c>
    </row>
    <row r="16">
      <c r="A16" s="5" t="inlineStr">
        <is>
          <t>A03</t>
        </is>
      </c>
      <c r="B16" s="5" t="inlineStr">
        <is>
          <t>السيرة الذاتية</t>
        </is>
      </c>
      <c r="C16" s="5" t="inlineStr">
        <is>
          <t>جاهز</t>
        </is>
      </c>
      <c r="D16" s="5" t="n"/>
      <c r="E16" s="6">
        <f>IF(A16&amp;""="","",IFERROR(INDEX('الطلبات'!$B$6:$B$205,MATCH(A16&amp;"",'الطلبات'!$A$6:$A$205,0))&amp;"","كود غير موجود"))</f>
        <v/>
      </c>
    </row>
    <row r="17">
      <c r="A17" s="5" t="inlineStr">
        <is>
          <t>A03</t>
        </is>
      </c>
      <c r="B17" s="5" t="inlineStr">
        <is>
          <t>شهادة التخرج</t>
        </is>
      </c>
      <c r="C17" s="5" t="inlineStr">
        <is>
          <t>قيد التجهيز</t>
        </is>
      </c>
      <c r="D17" s="5" t="n"/>
      <c r="E17" s="6">
        <f>IF(A17&amp;""="","",IFERROR(INDEX('الطلبات'!$B$6:$B$205,MATCH(A17&amp;"",'الطلبات'!$A$6:$A$205,0))&amp;"","كود غير موجود"))</f>
        <v/>
      </c>
    </row>
    <row r="18">
      <c r="A18" s="5" t="inlineStr">
        <is>
          <t>A04</t>
        </is>
      </c>
      <c r="B18" s="5" t="inlineStr">
        <is>
          <t>جواز السفر</t>
        </is>
      </c>
      <c r="C18" s="5" t="inlineStr">
        <is>
          <t>جاهز</t>
        </is>
      </c>
      <c r="D18" s="5" t="n"/>
      <c r="E18" s="6">
        <f>IF(A18&amp;""="","",IFERROR(INDEX('الطلبات'!$B$6:$B$205,MATCH(A18&amp;"",'الطلبات'!$A$6:$A$205,0))&amp;"","كود غير موجود"))</f>
        <v/>
      </c>
    </row>
    <row r="19">
      <c r="A19" s="5" t="inlineStr">
        <is>
          <t>A04</t>
        </is>
      </c>
      <c r="B19" s="5" t="inlineStr">
        <is>
          <t>شهادة اللغة</t>
        </is>
      </c>
      <c r="C19" s="5" t="inlineStr">
        <is>
          <t>جاهز</t>
        </is>
      </c>
      <c r="D19" s="5" t="n"/>
      <c r="E19" s="6">
        <f>IF(A19&amp;""="","",IFERROR(INDEX('الطلبات'!$B$6:$B$205,MATCH(A19&amp;"",'الطلبات'!$A$6:$A$205,0))&amp;"","كود غير موجود"))</f>
        <v/>
      </c>
    </row>
    <row r="20">
      <c r="A20" s="5" t="inlineStr">
        <is>
          <t>A04</t>
        </is>
      </c>
      <c r="B20" s="5" t="inlineStr">
        <is>
          <t>خطاب النوايا</t>
        </is>
      </c>
      <c r="C20" s="5" t="inlineStr">
        <is>
          <t>جاهز</t>
        </is>
      </c>
      <c r="D20" s="5" t="n"/>
      <c r="E20" s="6">
        <f>IF(A20&amp;""="","",IFERROR(INDEX('الطلبات'!$B$6:$B$205,MATCH(A20&amp;"",'الطلبات'!$A$6:$A$205,0))&amp;"","كود غير موجود"))</f>
        <v/>
      </c>
    </row>
    <row r="21">
      <c r="A21" s="5" t="inlineStr">
        <is>
          <t>A04</t>
        </is>
      </c>
      <c r="B21" s="5" t="inlineStr">
        <is>
          <t>شهادة التخرج</t>
        </is>
      </c>
      <c r="C21" s="5" t="inlineStr">
        <is>
          <t>جاهز</t>
        </is>
      </c>
      <c r="D21" s="5" t="n"/>
      <c r="E21" s="6">
        <f>IF(A21&amp;""="","",IFERROR(INDEX('الطلبات'!$B$6:$B$205,MATCH(A21&amp;"",'الطلبات'!$A$6:$A$205,0))&amp;"","كود غير موجود"))</f>
        <v/>
      </c>
    </row>
    <row r="22">
      <c r="A22" s="5" t="inlineStr">
        <is>
          <t>A05</t>
        </is>
      </c>
      <c r="B22" s="5" t="inlineStr">
        <is>
          <t>شهادة الثانوية</t>
        </is>
      </c>
      <c r="C22" s="5" t="inlineStr">
        <is>
          <t>جاهز</t>
        </is>
      </c>
      <c r="D22" s="5" t="n"/>
      <c r="E22" s="6">
        <f>IF(A22&amp;""="","",IFERROR(INDEX('الطلبات'!$B$6:$B$205,MATCH(A22&amp;"",'الطلبات'!$A$6:$A$205,0))&amp;"","كود غير موجود"))</f>
        <v/>
      </c>
    </row>
    <row r="23">
      <c r="A23" s="5" t="inlineStr">
        <is>
          <t>A05</t>
        </is>
      </c>
      <c r="B23" s="5" t="inlineStr">
        <is>
          <t>صورة البطاقة</t>
        </is>
      </c>
      <c r="C23" s="5" t="inlineStr">
        <is>
          <t>جاهز</t>
        </is>
      </c>
      <c r="D23" s="5" t="n"/>
      <c r="E23" s="6">
        <f>IF(A23&amp;""="","",IFERROR(INDEX('الطلبات'!$B$6:$B$205,MATCH(A23&amp;"",'الطلبات'!$A$6:$A$205,0))&amp;"","كود غير موجود"))</f>
        <v/>
      </c>
    </row>
    <row r="24">
      <c r="A24" s="5" t="inlineStr">
        <is>
          <t>A06</t>
        </is>
      </c>
      <c r="B24" s="5" t="inlineStr">
        <is>
          <t>شهادة الثانوية</t>
        </is>
      </c>
      <c r="C24" s="5" t="inlineStr">
        <is>
          <t>جاهز</t>
        </is>
      </c>
      <c r="D24" s="5" t="n"/>
      <c r="E24" s="6">
        <f>IF(A24&amp;""="","",IFERROR(INDEX('الطلبات'!$B$6:$B$205,MATCH(A24&amp;"",'الطلبات'!$A$6:$A$205,0))&amp;"","كود غير موجود"))</f>
        <v/>
      </c>
    </row>
    <row r="25">
      <c r="A25" s="5" t="inlineStr">
        <is>
          <t>A06</t>
        </is>
      </c>
      <c r="B25" s="5" t="inlineStr">
        <is>
          <t>صورة البطاقة</t>
        </is>
      </c>
      <c r="C25" s="5" t="inlineStr">
        <is>
          <t>جاهز</t>
        </is>
      </c>
      <c r="D25" s="5" t="n"/>
      <c r="E25" s="6">
        <f>IF(A25&amp;""="","",IFERROR(INDEX('الطلبات'!$B$6:$B$205,MATCH(A25&amp;"",'الطلبات'!$A$6:$A$205,0))&amp;"","كود غير موجود"))</f>
        <v/>
      </c>
    </row>
    <row r="26">
      <c r="A26" s="5" t="inlineStr">
        <is>
          <t>A07</t>
        </is>
      </c>
      <c r="B26" s="5" t="inlineStr">
        <is>
          <t>جواز السفر</t>
        </is>
      </c>
      <c r="C26" s="5" t="inlineStr">
        <is>
          <t>جاهز</t>
        </is>
      </c>
      <c r="D26" s="5" t="n"/>
      <c r="E26" s="6">
        <f>IF(A26&amp;""="","",IFERROR(INDEX('الطلبات'!$B$6:$B$205,MATCH(A26&amp;"",'الطلبات'!$A$6:$A$205,0))&amp;"","كود غير موجود"))</f>
        <v/>
      </c>
    </row>
    <row r="27">
      <c r="A27" s="5" t="inlineStr">
        <is>
          <t>A07</t>
        </is>
      </c>
      <c r="B27" s="5" t="inlineStr">
        <is>
          <t>خطاب النوايا</t>
        </is>
      </c>
      <c r="C27" s="5" t="inlineStr">
        <is>
          <t>قيد التجهيز</t>
        </is>
      </c>
      <c r="D27" s="5" t="n"/>
      <c r="E27" s="6">
        <f>IF(A27&amp;""="","",IFERROR(INDEX('الطلبات'!$B$6:$B$205,MATCH(A27&amp;"",'الطلبات'!$A$6:$A$205,0))&amp;"","كود غير موجود"))</f>
        <v/>
      </c>
    </row>
    <row r="28">
      <c r="A28" s="5" t="inlineStr">
        <is>
          <t>A08</t>
        </is>
      </c>
      <c r="B28" s="5" t="inlineStr">
        <is>
          <t>شهادة الثانوية</t>
        </is>
      </c>
      <c r="C28" s="5" t="inlineStr">
        <is>
          <t>جاهز</t>
        </is>
      </c>
      <c r="D28" s="5" t="n"/>
      <c r="E28" s="6">
        <f>IF(A28&amp;""="","",IFERROR(INDEX('الطلبات'!$B$6:$B$205,MATCH(A28&amp;"",'الطلبات'!$A$6:$A$205,0))&amp;"","كود غير موجود"))</f>
        <v/>
      </c>
    </row>
    <row r="29">
      <c r="A29" s="5" t="inlineStr">
        <is>
          <t>A08</t>
        </is>
      </c>
      <c r="B29" s="5" t="inlineStr">
        <is>
          <t>صورة البطاقة</t>
        </is>
      </c>
      <c r="C29" s="5" t="inlineStr">
        <is>
          <t>جاهز</t>
        </is>
      </c>
      <c r="D29" s="5" t="n"/>
      <c r="E29" s="6">
        <f>IF(A29&amp;""="","",IFERROR(INDEX('الطلبات'!$B$6:$B$205,MATCH(A29&amp;"",'الطلبات'!$A$6:$A$205,0))&amp;"","كود غير موجود"))</f>
        <v/>
      </c>
    </row>
    <row r="30">
      <c r="A30" s="5" t="inlineStr">
        <is>
          <t>A08</t>
        </is>
      </c>
      <c r="B30" s="5" t="inlineStr">
        <is>
          <t>صور شخصية</t>
        </is>
      </c>
      <c r="C30" s="5" t="inlineStr">
        <is>
          <t>لم يبدأ</t>
        </is>
      </c>
      <c r="D30" s="5" t="n"/>
      <c r="E30" s="6">
        <f>IF(A30&amp;""="","",IFERROR(INDEX('الطلبات'!$B$6:$B$205,MATCH(A30&amp;"",'الطلبات'!$A$6:$A$205,0))&amp;"","كود غير موجود"))</f>
        <v/>
      </c>
    </row>
    <row r="31">
      <c r="A31" s="5" t="inlineStr">
        <is>
          <t>A10</t>
        </is>
      </c>
      <c r="B31" s="5" t="inlineStr">
        <is>
          <t>جواز السفر</t>
        </is>
      </c>
      <c r="C31" s="5" t="inlineStr">
        <is>
          <t>جاهز</t>
        </is>
      </c>
      <c r="D31" s="5" t="n"/>
      <c r="E31" s="6">
        <f>IF(A31&amp;""="","",IFERROR(INDEX('الطلبات'!$B$6:$B$205,MATCH(A31&amp;"",'الطلبات'!$A$6:$A$205,0))&amp;"","كود غير موجود"))</f>
        <v/>
      </c>
    </row>
    <row r="32">
      <c r="A32" s="5" t="inlineStr">
        <is>
          <t>A10</t>
        </is>
      </c>
      <c r="B32" s="5" t="inlineStr">
        <is>
          <t>شهادة اللغة</t>
        </is>
      </c>
      <c r="C32" s="5" t="inlineStr">
        <is>
          <t>لم يبدأ</t>
        </is>
      </c>
      <c r="D32" s="5" t="n"/>
      <c r="E32" s="6">
        <f>IF(A32&amp;""="","",IFERROR(INDEX('الطلبات'!$B$6:$B$205,MATCH(A32&amp;"",'الطلبات'!$A$6:$A$205,0))&amp;"","كود غير موجود"))</f>
        <v/>
      </c>
    </row>
    <row r="33">
      <c r="A33" s="5" t="inlineStr">
        <is>
          <t>A10</t>
        </is>
      </c>
      <c r="B33" s="5" t="inlineStr">
        <is>
          <t>خطاب توصية</t>
        </is>
      </c>
      <c r="C33" s="5" t="inlineStr">
        <is>
          <t>قيد التجهيز</t>
        </is>
      </c>
      <c r="D33" s="5" t="n"/>
      <c r="E33" s="6">
        <f>IF(A33&amp;""="","",IFERROR(INDEX('الطلبات'!$B$6:$B$205,MATCH(A33&amp;"",'الطلبات'!$A$6:$A$205,0))&amp;"","كود غير موجود"))</f>
        <v/>
      </c>
    </row>
    <row r="34">
      <c r="A34" s="5" t="inlineStr">
        <is>
          <t>A10</t>
        </is>
      </c>
      <c r="B34" s="5" t="inlineStr">
        <is>
          <t>السيرة الذاتية</t>
        </is>
      </c>
      <c r="C34" s="5" t="inlineStr">
        <is>
          <t>لم يبدأ</t>
        </is>
      </c>
      <c r="D34" s="5" t="n"/>
      <c r="E34" s="6">
        <f>IF(A34&amp;""="","",IFERROR(INDEX('الطلبات'!$B$6:$B$205,MATCH(A34&amp;"",'الطلبات'!$A$6:$A$205,0))&amp;"","كود غير موجود"))</f>
        <v/>
      </c>
    </row>
    <row r="35">
      <c r="A35" s="5" t="n"/>
      <c r="B35" s="5" t="n"/>
      <c r="C35" s="5" t="n"/>
      <c r="D35" s="5" t="n"/>
      <c r="E35" s="6">
        <f>IF(A35&amp;""="","",IFERROR(INDEX('الطلبات'!$B$6:$B$205,MATCH(A35&amp;"",'الطلبات'!$A$6:$A$205,0))&amp;"","كود غير موجود"))</f>
        <v/>
      </c>
    </row>
    <row r="36">
      <c r="A36" s="5" t="n"/>
      <c r="B36" s="5" t="n"/>
      <c r="C36" s="5" t="n"/>
      <c r="D36" s="5" t="n"/>
      <c r="E36" s="6">
        <f>IF(A36&amp;""="","",IFERROR(INDEX('الطلبات'!$B$6:$B$205,MATCH(A36&amp;"",'الطلبات'!$A$6:$A$205,0))&amp;"","كود غير موجود"))</f>
        <v/>
      </c>
    </row>
    <row r="37">
      <c r="A37" s="5" t="n"/>
      <c r="B37" s="5" t="n"/>
      <c r="C37" s="5" t="n"/>
      <c r="D37" s="5" t="n"/>
      <c r="E37" s="6">
        <f>IF(A37&amp;""="","",IFERROR(INDEX('الطلبات'!$B$6:$B$205,MATCH(A37&amp;"",'الطلبات'!$A$6:$A$205,0))&amp;"","كود غير موجود"))</f>
        <v/>
      </c>
    </row>
    <row r="38">
      <c r="A38" s="5" t="n"/>
      <c r="B38" s="5" t="n"/>
      <c r="C38" s="5" t="n"/>
      <c r="D38" s="5" t="n"/>
      <c r="E38" s="6">
        <f>IF(A38&amp;""="","",IFERROR(INDEX('الطلبات'!$B$6:$B$205,MATCH(A38&amp;"",'الطلبات'!$A$6:$A$205,0))&amp;"","كود غير موجود"))</f>
        <v/>
      </c>
    </row>
    <row r="39">
      <c r="A39" s="5" t="n"/>
      <c r="B39" s="5" t="n"/>
      <c r="C39" s="5" t="n"/>
      <c r="D39" s="5" t="n"/>
      <c r="E39" s="6">
        <f>IF(A39&amp;""="","",IFERROR(INDEX('الطلبات'!$B$6:$B$205,MATCH(A39&amp;"",'الطلبات'!$A$6:$A$205,0))&amp;"","كود غير موجود"))</f>
        <v/>
      </c>
    </row>
    <row r="40">
      <c r="A40" s="5" t="n"/>
      <c r="B40" s="5" t="n"/>
      <c r="C40" s="5" t="n"/>
      <c r="D40" s="5" t="n"/>
      <c r="E40" s="6">
        <f>IF(A40&amp;""="","",IFERROR(INDEX('الطلبات'!$B$6:$B$205,MATCH(A40&amp;"",'الطلبات'!$A$6:$A$205,0))&amp;"","كود غير موجود"))</f>
        <v/>
      </c>
    </row>
    <row r="41">
      <c r="A41" s="5" t="n"/>
      <c r="B41" s="5" t="n"/>
      <c r="C41" s="5" t="n"/>
      <c r="D41" s="5" t="n"/>
      <c r="E41" s="6">
        <f>IF(A41&amp;""="","",IFERROR(INDEX('الطلبات'!$B$6:$B$205,MATCH(A41&amp;"",'الطلبات'!$A$6:$A$205,0))&amp;"","كود غير موجود"))</f>
        <v/>
      </c>
    </row>
    <row r="42">
      <c r="A42" s="5" t="n"/>
      <c r="B42" s="5" t="n"/>
      <c r="C42" s="5" t="n"/>
      <c r="D42" s="5" t="n"/>
      <c r="E42" s="6">
        <f>IF(A42&amp;""="","",IFERROR(INDEX('الطلبات'!$B$6:$B$205,MATCH(A42&amp;"",'الطلبات'!$A$6:$A$205,0))&amp;"","كود غير موجود"))</f>
        <v/>
      </c>
    </row>
    <row r="43">
      <c r="A43" s="5" t="n"/>
      <c r="B43" s="5" t="n"/>
      <c r="C43" s="5" t="n"/>
      <c r="D43" s="5" t="n"/>
      <c r="E43" s="6">
        <f>IF(A43&amp;""="","",IFERROR(INDEX('الطلبات'!$B$6:$B$205,MATCH(A43&amp;"",'الطلبات'!$A$6:$A$205,0))&amp;"","كود غير موجود"))</f>
        <v/>
      </c>
    </row>
    <row r="44">
      <c r="A44" s="5" t="n"/>
      <c r="B44" s="5" t="n"/>
      <c r="C44" s="5" t="n"/>
      <c r="D44" s="5" t="n"/>
      <c r="E44" s="6">
        <f>IF(A44&amp;""="","",IFERROR(INDEX('الطلبات'!$B$6:$B$205,MATCH(A44&amp;"",'الطلبات'!$A$6:$A$205,0))&amp;"","كود غير موجود"))</f>
        <v/>
      </c>
    </row>
    <row r="45">
      <c r="A45" s="5" t="n"/>
      <c r="B45" s="5" t="n"/>
      <c r="C45" s="5" t="n"/>
      <c r="D45" s="5" t="n"/>
      <c r="E45" s="6">
        <f>IF(A45&amp;""="","",IFERROR(INDEX('الطلبات'!$B$6:$B$205,MATCH(A45&amp;"",'الطلبات'!$A$6:$A$205,0))&amp;"","كود غير موجود"))</f>
        <v/>
      </c>
    </row>
    <row r="46">
      <c r="A46" s="5" t="n"/>
      <c r="B46" s="5" t="n"/>
      <c r="C46" s="5" t="n"/>
      <c r="D46" s="5" t="n"/>
      <c r="E46" s="6">
        <f>IF(A46&amp;""="","",IFERROR(INDEX('الطلبات'!$B$6:$B$205,MATCH(A46&amp;"",'الطلبات'!$A$6:$A$205,0))&amp;"","كود غير موجود"))</f>
        <v/>
      </c>
    </row>
    <row r="47">
      <c r="A47" s="5" t="n"/>
      <c r="B47" s="5" t="n"/>
      <c r="C47" s="5" t="n"/>
      <c r="D47" s="5" t="n"/>
      <c r="E47" s="6">
        <f>IF(A47&amp;""="","",IFERROR(INDEX('الطلبات'!$B$6:$B$205,MATCH(A47&amp;"",'الطلبات'!$A$6:$A$205,0))&amp;"","كود غير موجود"))</f>
        <v/>
      </c>
    </row>
    <row r="48">
      <c r="A48" s="5" t="n"/>
      <c r="B48" s="5" t="n"/>
      <c r="C48" s="5" t="n"/>
      <c r="D48" s="5" t="n"/>
      <c r="E48" s="6">
        <f>IF(A48&amp;""="","",IFERROR(INDEX('الطلبات'!$B$6:$B$205,MATCH(A48&amp;"",'الطلبات'!$A$6:$A$205,0))&amp;"","كود غير موجود"))</f>
        <v/>
      </c>
    </row>
    <row r="49">
      <c r="A49" s="5" t="n"/>
      <c r="B49" s="5" t="n"/>
      <c r="C49" s="5" t="n"/>
      <c r="D49" s="5" t="n"/>
      <c r="E49" s="6">
        <f>IF(A49&amp;""="","",IFERROR(INDEX('الطلبات'!$B$6:$B$205,MATCH(A49&amp;"",'الطلبات'!$A$6:$A$205,0))&amp;"","كود غير موجود"))</f>
        <v/>
      </c>
    </row>
    <row r="50">
      <c r="A50" s="5" t="n"/>
      <c r="B50" s="5" t="n"/>
      <c r="C50" s="5" t="n"/>
      <c r="D50" s="5" t="n"/>
      <c r="E50" s="6">
        <f>IF(A50&amp;""="","",IFERROR(INDEX('الطلبات'!$B$6:$B$205,MATCH(A50&amp;"",'الطلبات'!$A$6:$A$205,0))&amp;"","كود غير موجود"))</f>
        <v/>
      </c>
    </row>
    <row r="51">
      <c r="A51" s="5" t="n"/>
      <c r="B51" s="5" t="n"/>
      <c r="C51" s="5" t="n"/>
      <c r="D51" s="5" t="n"/>
      <c r="E51" s="6">
        <f>IF(A51&amp;""="","",IFERROR(INDEX('الطلبات'!$B$6:$B$205,MATCH(A51&amp;"",'الطلبات'!$A$6:$A$205,0))&amp;"","كود غير موجود"))</f>
        <v/>
      </c>
    </row>
    <row r="52">
      <c r="A52" s="5" t="n"/>
      <c r="B52" s="5" t="n"/>
      <c r="C52" s="5" t="n"/>
      <c r="D52" s="5" t="n"/>
      <c r="E52" s="6">
        <f>IF(A52&amp;""="","",IFERROR(INDEX('الطلبات'!$B$6:$B$205,MATCH(A52&amp;"",'الطلبات'!$A$6:$A$205,0))&amp;"","كود غير موجود"))</f>
        <v/>
      </c>
    </row>
    <row r="53">
      <c r="A53" s="5" t="n"/>
      <c r="B53" s="5" t="n"/>
      <c r="C53" s="5" t="n"/>
      <c r="D53" s="5" t="n"/>
      <c r="E53" s="6">
        <f>IF(A53&amp;""="","",IFERROR(INDEX('الطلبات'!$B$6:$B$205,MATCH(A53&amp;"",'الطلبات'!$A$6:$A$205,0))&amp;"","كود غير موجود"))</f>
        <v/>
      </c>
    </row>
    <row r="54">
      <c r="A54" s="5" t="n"/>
      <c r="B54" s="5" t="n"/>
      <c r="C54" s="5" t="n"/>
      <c r="D54" s="5" t="n"/>
      <c r="E54" s="6">
        <f>IF(A54&amp;""="","",IFERROR(INDEX('الطلبات'!$B$6:$B$205,MATCH(A54&amp;"",'الطلبات'!$A$6:$A$205,0))&amp;"","كود غير موجود"))</f>
        <v/>
      </c>
    </row>
    <row r="55">
      <c r="A55" s="5" t="n"/>
      <c r="B55" s="5" t="n"/>
      <c r="C55" s="5" t="n"/>
      <c r="D55" s="5" t="n"/>
      <c r="E55" s="6">
        <f>IF(A55&amp;""="","",IFERROR(INDEX('الطلبات'!$B$6:$B$205,MATCH(A55&amp;"",'الطلبات'!$A$6:$A$205,0))&amp;"","كود غير موجود"))</f>
        <v/>
      </c>
    </row>
    <row r="56">
      <c r="A56" s="5" t="n"/>
      <c r="B56" s="5" t="n"/>
      <c r="C56" s="5" t="n"/>
      <c r="D56" s="5" t="n"/>
      <c r="E56" s="6">
        <f>IF(A56&amp;""="","",IFERROR(INDEX('الطلبات'!$B$6:$B$205,MATCH(A56&amp;"",'الطلبات'!$A$6:$A$205,0))&amp;"","كود غير موجود"))</f>
        <v/>
      </c>
    </row>
    <row r="57">
      <c r="A57" s="5" t="n"/>
      <c r="B57" s="5" t="n"/>
      <c r="C57" s="5" t="n"/>
      <c r="D57" s="5" t="n"/>
      <c r="E57" s="6">
        <f>IF(A57&amp;""="","",IFERROR(INDEX('الطلبات'!$B$6:$B$205,MATCH(A57&amp;"",'الطلبات'!$A$6:$A$205,0))&amp;"","كود غير موجود"))</f>
        <v/>
      </c>
    </row>
    <row r="58">
      <c r="A58" s="5" t="n"/>
      <c r="B58" s="5" t="n"/>
      <c r="C58" s="5" t="n"/>
      <c r="D58" s="5" t="n"/>
      <c r="E58" s="6">
        <f>IF(A58&amp;""="","",IFERROR(INDEX('الطلبات'!$B$6:$B$205,MATCH(A58&amp;"",'الطلبات'!$A$6:$A$205,0))&amp;"","كود غير موجود"))</f>
        <v/>
      </c>
    </row>
    <row r="59">
      <c r="A59" s="5" t="n"/>
      <c r="B59" s="5" t="n"/>
      <c r="C59" s="5" t="n"/>
      <c r="D59" s="5" t="n"/>
      <c r="E59" s="6">
        <f>IF(A59&amp;""="","",IFERROR(INDEX('الطلبات'!$B$6:$B$205,MATCH(A59&amp;"",'الطلبات'!$A$6:$A$205,0))&amp;"","كود غير موجود"))</f>
        <v/>
      </c>
    </row>
    <row r="60">
      <c r="A60" s="5" t="n"/>
      <c r="B60" s="5" t="n"/>
      <c r="C60" s="5" t="n"/>
      <c r="D60" s="5" t="n"/>
      <c r="E60" s="6">
        <f>IF(A60&amp;""="","",IFERROR(INDEX('الطلبات'!$B$6:$B$205,MATCH(A60&amp;"",'الطلبات'!$A$6:$A$205,0))&amp;"","كود غير موجود"))</f>
        <v/>
      </c>
    </row>
    <row r="61">
      <c r="A61" s="5" t="n"/>
      <c r="B61" s="5" t="n"/>
      <c r="C61" s="5" t="n"/>
      <c r="D61" s="5" t="n"/>
      <c r="E61" s="6">
        <f>IF(A61&amp;""="","",IFERROR(INDEX('الطلبات'!$B$6:$B$205,MATCH(A61&amp;"",'الطلبات'!$A$6:$A$205,0))&amp;"","كود غير موجود"))</f>
        <v/>
      </c>
    </row>
    <row r="62">
      <c r="A62" s="5" t="n"/>
      <c r="B62" s="5" t="n"/>
      <c r="C62" s="5" t="n"/>
      <c r="D62" s="5" t="n"/>
      <c r="E62" s="6">
        <f>IF(A62&amp;""="","",IFERROR(INDEX('الطلبات'!$B$6:$B$205,MATCH(A62&amp;"",'الطلبات'!$A$6:$A$205,0))&amp;"","كود غير موجود"))</f>
        <v/>
      </c>
    </row>
    <row r="63">
      <c r="A63" s="5" t="n"/>
      <c r="B63" s="5" t="n"/>
      <c r="C63" s="5" t="n"/>
      <c r="D63" s="5" t="n"/>
      <c r="E63" s="6">
        <f>IF(A63&amp;""="","",IFERROR(INDEX('الطلبات'!$B$6:$B$205,MATCH(A63&amp;"",'الطلبات'!$A$6:$A$205,0))&amp;"","كود غير موجود"))</f>
        <v/>
      </c>
    </row>
    <row r="64">
      <c r="A64" s="5" t="n"/>
      <c r="B64" s="5" t="n"/>
      <c r="C64" s="5" t="n"/>
      <c r="D64" s="5" t="n"/>
      <c r="E64" s="6">
        <f>IF(A64&amp;""="","",IFERROR(INDEX('الطلبات'!$B$6:$B$205,MATCH(A64&amp;"",'الطلبات'!$A$6:$A$205,0))&amp;"","كود غير موجود"))</f>
        <v/>
      </c>
    </row>
    <row r="65">
      <c r="A65" s="5" t="n"/>
      <c r="B65" s="5" t="n"/>
      <c r="C65" s="5" t="n"/>
      <c r="D65" s="5" t="n"/>
      <c r="E65" s="6">
        <f>IF(A65&amp;""="","",IFERROR(INDEX('الطلبات'!$B$6:$B$205,MATCH(A65&amp;"",'الطلبات'!$A$6:$A$205,0))&amp;"","كود غير موجود"))</f>
        <v/>
      </c>
    </row>
    <row r="66">
      <c r="A66" s="5" t="n"/>
      <c r="B66" s="5" t="n"/>
      <c r="C66" s="5" t="n"/>
      <c r="D66" s="5" t="n"/>
      <c r="E66" s="6">
        <f>IF(A66&amp;""="","",IFERROR(INDEX('الطلبات'!$B$6:$B$205,MATCH(A66&amp;"",'الطلبات'!$A$6:$A$205,0))&amp;"","كود غير موجود"))</f>
        <v/>
      </c>
    </row>
    <row r="67">
      <c r="A67" s="5" t="n"/>
      <c r="B67" s="5" t="n"/>
      <c r="C67" s="5" t="n"/>
      <c r="D67" s="5" t="n"/>
      <c r="E67" s="6">
        <f>IF(A67&amp;""="","",IFERROR(INDEX('الطلبات'!$B$6:$B$205,MATCH(A67&amp;"",'الطلبات'!$A$6:$A$205,0))&amp;"","كود غير موجود"))</f>
        <v/>
      </c>
    </row>
    <row r="68">
      <c r="A68" s="5" t="n"/>
      <c r="B68" s="5" t="n"/>
      <c r="C68" s="5" t="n"/>
      <c r="D68" s="5" t="n"/>
      <c r="E68" s="6">
        <f>IF(A68&amp;""="","",IFERROR(INDEX('الطلبات'!$B$6:$B$205,MATCH(A68&amp;"",'الطلبات'!$A$6:$A$205,0))&amp;"","كود غير موجود"))</f>
        <v/>
      </c>
    </row>
    <row r="69">
      <c r="A69" s="5" t="n"/>
      <c r="B69" s="5" t="n"/>
      <c r="C69" s="5" t="n"/>
      <c r="D69" s="5" t="n"/>
      <c r="E69" s="6">
        <f>IF(A69&amp;""="","",IFERROR(INDEX('الطلبات'!$B$6:$B$205,MATCH(A69&amp;"",'الطلبات'!$A$6:$A$205,0))&amp;"","كود غير موجود"))</f>
        <v/>
      </c>
    </row>
    <row r="70">
      <c r="A70" s="5" t="n"/>
      <c r="B70" s="5" t="n"/>
      <c r="C70" s="5" t="n"/>
      <c r="D70" s="5" t="n"/>
      <c r="E70" s="6">
        <f>IF(A70&amp;""="","",IFERROR(INDEX('الطلبات'!$B$6:$B$205,MATCH(A70&amp;"",'الطلبات'!$A$6:$A$205,0))&amp;"","كود غير موجود"))</f>
        <v/>
      </c>
    </row>
    <row r="71">
      <c r="A71" s="5" t="n"/>
      <c r="B71" s="5" t="n"/>
      <c r="C71" s="5" t="n"/>
      <c r="D71" s="5" t="n"/>
      <c r="E71" s="6">
        <f>IF(A71&amp;""="","",IFERROR(INDEX('الطلبات'!$B$6:$B$205,MATCH(A71&amp;"",'الطلبات'!$A$6:$A$205,0))&amp;"","كود غير موجود"))</f>
        <v/>
      </c>
    </row>
    <row r="72">
      <c r="A72" s="5" t="n"/>
      <c r="B72" s="5" t="n"/>
      <c r="C72" s="5" t="n"/>
      <c r="D72" s="5" t="n"/>
      <c r="E72" s="6">
        <f>IF(A72&amp;""="","",IFERROR(INDEX('الطلبات'!$B$6:$B$205,MATCH(A72&amp;"",'الطلبات'!$A$6:$A$205,0))&amp;"","كود غير موجود"))</f>
        <v/>
      </c>
    </row>
    <row r="73">
      <c r="A73" s="5" t="n"/>
      <c r="B73" s="5" t="n"/>
      <c r="C73" s="5" t="n"/>
      <c r="D73" s="5" t="n"/>
      <c r="E73" s="6">
        <f>IF(A73&amp;""="","",IFERROR(INDEX('الطلبات'!$B$6:$B$205,MATCH(A73&amp;"",'الطلبات'!$A$6:$A$205,0))&amp;"","كود غير موجود"))</f>
        <v/>
      </c>
    </row>
    <row r="74">
      <c r="A74" s="5" t="n"/>
      <c r="B74" s="5" t="n"/>
      <c r="C74" s="5" t="n"/>
      <c r="D74" s="5" t="n"/>
      <c r="E74" s="6">
        <f>IF(A74&amp;""="","",IFERROR(INDEX('الطلبات'!$B$6:$B$205,MATCH(A74&amp;"",'الطلبات'!$A$6:$A$205,0))&amp;"","كود غير موجود"))</f>
        <v/>
      </c>
    </row>
    <row r="75">
      <c r="A75" s="5" t="n"/>
      <c r="B75" s="5" t="n"/>
      <c r="C75" s="5" t="n"/>
      <c r="D75" s="5" t="n"/>
      <c r="E75" s="6">
        <f>IF(A75&amp;""="","",IFERROR(INDEX('الطلبات'!$B$6:$B$205,MATCH(A75&amp;"",'الطلبات'!$A$6:$A$205,0))&amp;"","كود غير موجود"))</f>
        <v/>
      </c>
    </row>
    <row r="76">
      <c r="A76" s="5" t="n"/>
      <c r="B76" s="5" t="n"/>
      <c r="C76" s="5" t="n"/>
      <c r="D76" s="5" t="n"/>
      <c r="E76" s="6">
        <f>IF(A76&amp;""="","",IFERROR(INDEX('الطلبات'!$B$6:$B$205,MATCH(A76&amp;"",'الطلبات'!$A$6:$A$205,0))&amp;"","كود غير موجود"))</f>
        <v/>
      </c>
    </row>
    <row r="77">
      <c r="A77" s="5" t="n"/>
      <c r="B77" s="5" t="n"/>
      <c r="C77" s="5" t="n"/>
      <c r="D77" s="5" t="n"/>
      <c r="E77" s="6">
        <f>IF(A77&amp;""="","",IFERROR(INDEX('الطلبات'!$B$6:$B$205,MATCH(A77&amp;"",'الطلبات'!$A$6:$A$205,0))&amp;"","كود غير موجود"))</f>
        <v/>
      </c>
    </row>
    <row r="78">
      <c r="A78" s="5" t="n"/>
      <c r="B78" s="5" t="n"/>
      <c r="C78" s="5" t="n"/>
      <c r="D78" s="5" t="n"/>
      <c r="E78" s="6">
        <f>IF(A78&amp;""="","",IFERROR(INDEX('الطلبات'!$B$6:$B$205,MATCH(A78&amp;"",'الطلبات'!$A$6:$A$205,0))&amp;"","كود غير موجود"))</f>
        <v/>
      </c>
    </row>
    <row r="79">
      <c r="A79" s="5" t="n"/>
      <c r="B79" s="5" t="n"/>
      <c r="C79" s="5" t="n"/>
      <c r="D79" s="5" t="n"/>
      <c r="E79" s="6">
        <f>IF(A79&amp;""="","",IFERROR(INDEX('الطلبات'!$B$6:$B$205,MATCH(A79&amp;"",'الطلبات'!$A$6:$A$205,0))&amp;"","كود غير موجود"))</f>
        <v/>
      </c>
    </row>
    <row r="80">
      <c r="A80" s="5" t="n"/>
      <c r="B80" s="5" t="n"/>
      <c r="C80" s="5" t="n"/>
      <c r="D80" s="5" t="n"/>
      <c r="E80" s="6">
        <f>IF(A80&amp;""="","",IFERROR(INDEX('الطلبات'!$B$6:$B$205,MATCH(A80&amp;"",'الطلبات'!$A$6:$A$205,0))&amp;"","كود غير موجود"))</f>
        <v/>
      </c>
    </row>
    <row r="81">
      <c r="A81" s="5" t="n"/>
      <c r="B81" s="5" t="n"/>
      <c r="C81" s="5" t="n"/>
      <c r="D81" s="5" t="n"/>
      <c r="E81" s="6">
        <f>IF(A81&amp;""="","",IFERROR(INDEX('الطلبات'!$B$6:$B$205,MATCH(A81&amp;"",'الطلبات'!$A$6:$A$205,0))&amp;"","كود غير موجود"))</f>
        <v/>
      </c>
    </row>
    <row r="82">
      <c r="A82" s="5" t="n"/>
      <c r="B82" s="5" t="n"/>
      <c r="C82" s="5" t="n"/>
      <c r="D82" s="5" t="n"/>
      <c r="E82" s="6">
        <f>IF(A82&amp;""="","",IFERROR(INDEX('الطلبات'!$B$6:$B$205,MATCH(A82&amp;"",'الطلبات'!$A$6:$A$205,0))&amp;"","كود غير موجود"))</f>
        <v/>
      </c>
    </row>
    <row r="83">
      <c r="A83" s="5" t="n"/>
      <c r="B83" s="5" t="n"/>
      <c r="C83" s="5" t="n"/>
      <c r="D83" s="5" t="n"/>
      <c r="E83" s="6">
        <f>IF(A83&amp;""="","",IFERROR(INDEX('الطلبات'!$B$6:$B$205,MATCH(A83&amp;"",'الطلبات'!$A$6:$A$205,0))&amp;"","كود غير موجود"))</f>
        <v/>
      </c>
    </row>
    <row r="84">
      <c r="A84" s="5" t="n"/>
      <c r="B84" s="5" t="n"/>
      <c r="C84" s="5" t="n"/>
      <c r="D84" s="5" t="n"/>
      <c r="E84" s="6">
        <f>IF(A84&amp;""="","",IFERROR(INDEX('الطلبات'!$B$6:$B$205,MATCH(A84&amp;"",'الطلبات'!$A$6:$A$205,0))&amp;"","كود غير موجود"))</f>
        <v/>
      </c>
    </row>
    <row r="85">
      <c r="A85" s="5" t="n"/>
      <c r="B85" s="5" t="n"/>
      <c r="C85" s="5" t="n"/>
      <c r="D85" s="5" t="n"/>
      <c r="E85" s="6">
        <f>IF(A85&amp;""="","",IFERROR(INDEX('الطلبات'!$B$6:$B$205,MATCH(A85&amp;"",'الطلبات'!$A$6:$A$205,0))&amp;"","كود غير موجود"))</f>
        <v/>
      </c>
    </row>
    <row r="86">
      <c r="A86" s="5" t="n"/>
      <c r="B86" s="5" t="n"/>
      <c r="C86" s="5" t="n"/>
      <c r="D86" s="5" t="n"/>
      <c r="E86" s="6">
        <f>IF(A86&amp;""="","",IFERROR(INDEX('الطلبات'!$B$6:$B$205,MATCH(A86&amp;"",'الطلبات'!$A$6:$A$205,0))&amp;"","كود غير موجود"))</f>
        <v/>
      </c>
    </row>
    <row r="87">
      <c r="A87" s="5" t="n"/>
      <c r="B87" s="5" t="n"/>
      <c r="C87" s="5" t="n"/>
      <c r="D87" s="5" t="n"/>
      <c r="E87" s="6">
        <f>IF(A87&amp;""="","",IFERROR(INDEX('الطلبات'!$B$6:$B$205,MATCH(A87&amp;"",'الطلبات'!$A$6:$A$205,0))&amp;"","كود غير موجود"))</f>
        <v/>
      </c>
    </row>
    <row r="88">
      <c r="A88" s="5" t="n"/>
      <c r="B88" s="5" t="n"/>
      <c r="C88" s="5" t="n"/>
      <c r="D88" s="5" t="n"/>
      <c r="E88" s="6">
        <f>IF(A88&amp;""="","",IFERROR(INDEX('الطلبات'!$B$6:$B$205,MATCH(A88&amp;"",'الطلبات'!$A$6:$A$205,0))&amp;"","كود غير موجود"))</f>
        <v/>
      </c>
    </row>
    <row r="89">
      <c r="A89" s="5" t="n"/>
      <c r="B89" s="5" t="n"/>
      <c r="C89" s="5" t="n"/>
      <c r="D89" s="5" t="n"/>
      <c r="E89" s="6">
        <f>IF(A89&amp;""="","",IFERROR(INDEX('الطلبات'!$B$6:$B$205,MATCH(A89&amp;"",'الطلبات'!$A$6:$A$205,0))&amp;"","كود غير موجود"))</f>
        <v/>
      </c>
    </row>
    <row r="90">
      <c r="A90" s="5" t="n"/>
      <c r="B90" s="5" t="n"/>
      <c r="C90" s="5" t="n"/>
      <c r="D90" s="5" t="n"/>
      <c r="E90" s="6">
        <f>IF(A90&amp;""="","",IFERROR(INDEX('الطلبات'!$B$6:$B$205,MATCH(A90&amp;"",'الطلبات'!$A$6:$A$205,0))&amp;"","كود غير موجود"))</f>
        <v/>
      </c>
    </row>
    <row r="91">
      <c r="A91" s="5" t="n"/>
      <c r="B91" s="5" t="n"/>
      <c r="C91" s="5" t="n"/>
      <c r="D91" s="5" t="n"/>
      <c r="E91" s="6">
        <f>IF(A91&amp;""="","",IFERROR(INDEX('الطلبات'!$B$6:$B$205,MATCH(A91&amp;"",'الطلبات'!$A$6:$A$205,0))&amp;"","كود غير موجود"))</f>
        <v/>
      </c>
    </row>
    <row r="92">
      <c r="A92" s="5" t="n"/>
      <c r="B92" s="5" t="n"/>
      <c r="C92" s="5" t="n"/>
      <c r="D92" s="5" t="n"/>
      <c r="E92" s="6">
        <f>IF(A92&amp;""="","",IFERROR(INDEX('الطلبات'!$B$6:$B$205,MATCH(A92&amp;"",'الطلبات'!$A$6:$A$205,0))&amp;"","كود غير موجود"))</f>
        <v/>
      </c>
    </row>
    <row r="93">
      <c r="A93" s="5" t="n"/>
      <c r="B93" s="5" t="n"/>
      <c r="C93" s="5" t="n"/>
      <c r="D93" s="5" t="n"/>
      <c r="E93" s="6">
        <f>IF(A93&amp;""="","",IFERROR(INDEX('الطلبات'!$B$6:$B$205,MATCH(A93&amp;"",'الطلبات'!$A$6:$A$205,0))&amp;"","كود غير موجود"))</f>
        <v/>
      </c>
    </row>
    <row r="94">
      <c r="A94" s="5" t="n"/>
      <c r="B94" s="5" t="n"/>
      <c r="C94" s="5" t="n"/>
      <c r="D94" s="5" t="n"/>
      <c r="E94" s="6">
        <f>IF(A94&amp;""="","",IFERROR(INDEX('الطلبات'!$B$6:$B$205,MATCH(A94&amp;"",'الطلبات'!$A$6:$A$205,0))&amp;"","كود غير موجود"))</f>
        <v/>
      </c>
    </row>
    <row r="95">
      <c r="A95" s="5" t="n"/>
      <c r="B95" s="5" t="n"/>
      <c r="C95" s="5" t="n"/>
      <c r="D95" s="5" t="n"/>
      <c r="E95" s="6">
        <f>IF(A95&amp;""="","",IFERROR(INDEX('الطلبات'!$B$6:$B$205,MATCH(A95&amp;"",'الطلبات'!$A$6:$A$205,0))&amp;"","كود غير موجود"))</f>
        <v/>
      </c>
    </row>
    <row r="96">
      <c r="A96" s="5" t="n"/>
      <c r="B96" s="5" t="n"/>
      <c r="C96" s="5" t="n"/>
      <c r="D96" s="5" t="n"/>
      <c r="E96" s="6">
        <f>IF(A96&amp;""="","",IFERROR(INDEX('الطلبات'!$B$6:$B$205,MATCH(A96&amp;"",'الطلبات'!$A$6:$A$205,0))&amp;"","كود غير موجود"))</f>
        <v/>
      </c>
    </row>
    <row r="97">
      <c r="A97" s="5" t="n"/>
      <c r="B97" s="5" t="n"/>
      <c r="C97" s="5" t="n"/>
      <c r="D97" s="5" t="n"/>
      <c r="E97" s="6">
        <f>IF(A97&amp;""="","",IFERROR(INDEX('الطلبات'!$B$6:$B$205,MATCH(A97&amp;"",'الطلبات'!$A$6:$A$205,0))&amp;"","كود غير موجود"))</f>
        <v/>
      </c>
    </row>
    <row r="98">
      <c r="A98" s="5" t="n"/>
      <c r="B98" s="5" t="n"/>
      <c r="C98" s="5" t="n"/>
      <c r="D98" s="5" t="n"/>
      <c r="E98" s="6">
        <f>IF(A98&amp;""="","",IFERROR(INDEX('الطلبات'!$B$6:$B$205,MATCH(A98&amp;"",'الطلبات'!$A$6:$A$205,0))&amp;"","كود غير موجود"))</f>
        <v/>
      </c>
    </row>
    <row r="99">
      <c r="A99" s="5" t="n"/>
      <c r="B99" s="5" t="n"/>
      <c r="C99" s="5" t="n"/>
      <c r="D99" s="5" t="n"/>
      <c r="E99" s="6">
        <f>IF(A99&amp;""="","",IFERROR(INDEX('الطلبات'!$B$6:$B$205,MATCH(A99&amp;"",'الطلبات'!$A$6:$A$205,0))&amp;"","كود غير موجود"))</f>
        <v/>
      </c>
    </row>
    <row r="100">
      <c r="A100" s="5" t="n"/>
      <c r="B100" s="5" t="n"/>
      <c r="C100" s="5" t="n"/>
      <c r="D100" s="5" t="n"/>
      <c r="E100" s="6">
        <f>IF(A100&amp;""="","",IFERROR(INDEX('الطلبات'!$B$6:$B$205,MATCH(A100&amp;"",'الطلبات'!$A$6:$A$205,0))&amp;"","كود غير موجود"))</f>
        <v/>
      </c>
    </row>
    <row r="101">
      <c r="A101" s="5" t="n"/>
      <c r="B101" s="5" t="n"/>
      <c r="C101" s="5" t="n"/>
      <c r="D101" s="5" t="n"/>
      <c r="E101" s="6">
        <f>IF(A101&amp;""="","",IFERROR(INDEX('الطلبات'!$B$6:$B$205,MATCH(A101&amp;"",'الطلبات'!$A$6:$A$205,0))&amp;"","كود غير موجود"))</f>
        <v/>
      </c>
    </row>
    <row r="102">
      <c r="A102" s="5" t="n"/>
      <c r="B102" s="5" t="n"/>
      <c r="C102" s="5" t="n"/>
      <c r="D102" s="5" t="n"/>
      <c r="E102" s="6">
        <f>IF(A102&amp;""="","",IFERROR(INDEX('الطلبات'!$B$6:$B$205,MATCH(A102&amp;"",'الطلبات'!$A$6:$A$205,0))&amp;"","كود غير موجود"))</f>
        <v/>
      </c>
    </row>
    <row r="103">
      <c r="A103" s="5" t="n"/>
      <c r="B103" s="5" t="n"/>
      <c r="C103" s="5" t="n"/>
      <c r="D103" s="5" t="n"/>
      <c r="E103" s="6">
        <f>IF(A103&amp;""="","",IFERROR(INDEX('الطلبات'!$B$6:$B$205,MATCH(A103&amp;"",'الطلبات'!$A$6:$A$205,0))&amp;"","كود غير موجود"))</f>
        <v/>
      </c>
    </row>
    <row r="104">
      <c r="A104" s="5" t="n"/>
      <c r="B104" s="5" t="n"/>
      <c r="C104" s="5" t="n"/>
      <c r="D104" s="5" t="n"/>
      <c r="E104" s="6">
        <f>IF(A104&amp;""="","",IFERROR(INDEX('الطلبات'!$B$6:$B$205,MATCH(A104&amp;"",'الطلبات'!$A$6:$A$205,0))&amp;"","كود غير موجود"))</f>
        <v/>
      </c>
    </row>
    <row r="105">
      <c r="A105" s="5" t="n"/>
      <c r="B105" s="5" t="n"/>
      <c r="C105" s="5" t="n"/>
      <c r="D105" s="5" t="n"/>
      <c r="E105" s="6">
        <f>IF(A105&amp;""="","",IFERROR(INDEX('الطلبات'!$B$6:$B$205,MATCH(A105&amp;"",'الطلبات'!$A$6:$A$205,0))&amp;"","كود غير موجود"))</f>
        <v/>
      </c>
    </row>
    <row r="106">
      <c r="A106" s="5" t="n"/>
      <c r="B106" s="5" t="n"/>
      <c r="C106" s="5" t="n"/>
      <c r="D106" s="5" t="n"/>
      <c r="E106" s="6">
        <f>IF(A106&amp;""="","",IFERROR(INDEX('الطلبات'!$B$6:$B$205,MATCH(A106&amp;"",'الطلبات'!$A$6:$A$205,0))&amp;"","كود غير موجود"))</f>
        <v/>
      </c>
    </row>
    <row r="107">
      <c r="A107" s="5" t="n"/>
      <c r="B107" s="5" t="n"/>
      <c r="C107" s="5" t="n"/>
      <c r="D107" s="5" t="n"/>
      <c r="E107" s="6">
        <f>IF(A107&amp;""="","",IFERROR(INDEX('الطلبات'!$B$6:$B$205,MATCH(A107&amp;"",'الطلبات'!$A$6:$A$205,0))&amp;"","كود غير موجود"))</f>
        <v/>
      </c>
    </row>
    <row r="108">
      <c r="A108" s="5" t="n"/>
      <c r="B108" s="5" t="n"/>
      <c r="C108" s="5" t="n"/>
      <c r="D108" s="5" t="n"/>
      <c r="E108" s="6">
        <f>IF(A108&amp;""="","",IFERROR(INDEX('الطلبات'!$B$6:$B$205,MATCH(A108&amp;"",'الطلبات'!$A$6:$A$205,0))&amp;"","كود غير موجود"))</f>
        <v/>
      </c>
    </row>
    <row r="109">
      <c r="A109" s="5" t="n"/>
      <c r="B109" s="5" t="n"/>
      <c r="C109" s="5" t="n"/>
      <c r="D109" s="5" t="n"/>
      <c r="E109" s="6">
        <f>IF(A109&amp;""="","",IFERROR(INDEX('الطلبات'!$B$6:$B$205,MATCH(A109&amp;"",'الطلبات'!$A$6:$A$205,0))&amp;"","كود غير موجود"))</f>
        <v/>
      </c>
    </row>
    <row r="110">
      <c r="A110" s="5" t="n"/>
      <c r="B110" s="5" t="n"/>
      <c r="C110" s="5" t="n"/>
      <c r="D110" s="5" t="n"/>
      <c r="E110" s="6">
        <f>IF(A110&amp;""="","",IFERROR(INDEX('الطلبات'!$B$6:$B$205,MATCH(A110&amp;"",'الطلبات'!$A$6:$A$205,0))&amp;"","كود غير موجود"))</f>
        <v/>
      </c>
    </row>
    <row r="111">
      <c r="A111" s="5" t="n"/>
      <c r="B111" s="5" t="n"/>
      <c r="C111" s="5" t="n"/>
      <c r="D111" s="5" t="n"/>
      <c r="E111" s="6">
        <f>IF(A111&amp;""="","",IFERROR(INDEX('الطلبات'!$B$6:$B$205,MATCH(A111&amp;"",'الطلبات'!$A$6:$A$205,0))&amp;"","كود غير موجود"))</f>
        <v/>
      </c>
    </row>
    <row r="112">
      <c r="A112" s="5" t="n"/>
      <c r="B112" s="5" t="n"/>
      <c r="C112" s="5" t="n"/>
      <c r="D112" s="5" t="n"/>
      <c r="E112" s="6">
        <f>IF(A112&amp;""="","",IFERROR(INDEX('الطلبات'!$B$6:$B$205,MATCH(A112&amp;"",'الطلبات'!$A$6:$A$205,0))&amp;"","كود غير موجود"))</f>
        <v/>
      </c>
    </row>
    <row r="113">
      <c r="A113" s="5" t="n"/>
      <c r="B113" s="5" t="n"/>
      <c r="C113" s="5" t="n"/>
      <c r="D113" s="5" t="n"/>
      <c r="E113" s="6">
        <f>IF(A113&amp;""="","",IFERROR(INDEX('الطلبات'!$B$6:$B$205,MATCH(A113&amp;"",'الطلبات'!$A$6:$A$205,0))&amp;"","كود غير موجود"))</f>
        <v/>
      </c>
    </row>
    <row r="114">
      <c r="A114" s="5" t="n"/>
      <c r="B114" s="5" t="n"/>
      <c r="C114" s="5" t="n"/>
      <c r="D114" s="5" t="n"/>
      <c r="E114" s="6">
        <f>IF(A114&amp;""="","",IFERROR(INDEX('الطلبات'!$B$6:$B$205,MATCH(A114&amp;"",'الطلبات'!$A$6:$A$205,0))&amp;"","كود غير موجود"))</f>
        <v/>
      </c>
    </row>
    <row r="115">
      <c r="A115" s="5" t="n"/>
      <c r="B115" s="5" t="n"/>
      <c r="C115" s="5" t="n"/>
      <c r="D115" s="5" t="n"/>
      <c r="E115" s="6">
        <f>IF(A115&amp;""="","",IFERROR(INDEX('الطلبات'!$B$6:$B$205,MATCH(A115&amp;"",'الطلبات'!$A$6:$A$205,0))&amp;"","كود غير موجود"))</f>
        <v/>
      </c>
    </row>
    <row r="116">
      <c r="A116" s="5" t="n"/>
      <c r="B116" s="5" t="n"/>
      <c r="C116" s="5" t="n"/>
      <c r="D116" s="5" t="n"/>
      <c r="E116" s="6">
        <f>IF(A116&amp;""="","",IFERROR(INDEX('الطلبات'!$B$6:$B$205,MATCH(A116&amp;"",'الطلبات'!$A$6:$A$205,0))&amp;"","كود غير موجود"))</f>
        <v/>
      </c>
    </row>
    <row r="117">
      <c r="A117" s="5" t="n"/>
      <c r="B117" s="5" t="n"/>
      <c r="C117" s="5" t="n"/>
      <c r="D117" s="5" t="n"/>
      <c r="E117" s="6">
        <f>IF(A117&amp;""="","",IFERROR(INDEX('الطلبات'!$B$6:$B$205,MATCH(A117&amp;"",'الطلبات'!$A$6:$A$205,0))&amp;"","كود غير موجود"))</f>
        <v/>
      </c>
    </row>
    <row r="118">
      <c r="A118" s="5" t="n"/>
      <c r="B118" s="5" t="n"/>
      <c r="C118" s="5" t="n"/>
      <c r="D118" s="5" t="n"/>
      <c r="E118" s="6">
        <f>IF(A118&amp;""="","",IFERROR(INDEX('الطلبات'!$B$6:$B$205,MATCH(A118&amp;"",'الطلبات'!$A$6:$A$205,0))&amp;"","كود غير موجود"))</f>
        <v/>
      </c>
    </row>
    <row r="119">
      <c r="A119" s="5" t="n"/>
      <c r="B119" s="5" t="n"/>
      <c r="C119" s="5" t="n"/>
      <c r="D119" s="5" t="n"/>
      <c r="E119" s="6">
        <f>IF(A119&amp;""="","",IFERROR(INDEX('الطلبات'!$B$6:$B$205,MATCH(A119&amp;"",'الطلبات'!$A$6:$A$205,0))&amp;"","كود غير موجود"))</f>
        <v/>
      </c>
    </row>
    <row r="120">
      <c r="A120" s="5" t="n"/>
      <c r="B120" s="5" t="n"/>
      <c r="C120" s="5" t="n"/>
      <c r="D120" s="5" t="n"/>
      <c r="E120" s="6">
        <f>IF(A120&amp;""="","",IFERROR(INDEX('الطلبات'!$B$6:$B$205,MATCH(A120&amp;"",'الطلبات'!$A$6:$A$205,0))&amp;"","كود غير موجود"))</f>
        <v/>
      </c>
    </row>
    <row r="121">
      <c r="A121" s="5" t="n"/>
      <c r="B121" s="5" t="n"/>
      <c r="C121" s="5" t="n"/>
      <c r="D121" s="5" t="n"/>
      <c r="E121" s="6">
        <f>IF(A121&amp;""="","",IFERROR(INDEX('الطلبات'!$B$6:$B$205,MATCH(A121&amp;"",'الطلبات'!$A$6:$A$205,0))&amp;"","كود غير موجود"))</f>
        <v/>
      </c>
    </row>
    <row r="122">
      <c r="A122" s="5" t="n"/>
      <c r="B122" s="5" t="n"/>
      <c r="C122" s="5" t="n"/>
      <c r="D122" s="5" t="n"/>
      <c r="E122" s="6">
        <f>IF(A122&amp;""="","",IFERROR(INDEX('الطلبات'!$B$6:$B$205,MATCH(A122&amp;"",'الطلبات'!$A$6:$A$205,0))&amp;"","كود غير موجود"))</f>
        <v/>
      </c>
    </row>
    <row r="123">
      <c r="A123" s="5" t="n"/>
      <c r="B123" s="5" t="n"/>
      <c r="C123" s="5" t="n"/>
      <c r="D123" s="5" t="n"/>
      <c r="E123" s="6">
        <f>IF(A123&amp;""="","",IFERROR(INDEX('الطلبات'!$B$6:$B$205,MATCH(A123&amp;"",'الطلبات'!$A$6:$A$205,0))&amp;"","كود غير موجود"))</f>
        <v/>
      </c>
    </row>
    <row r="124">
      <c r="A124" s="5" t="n"/>
      <c r="B124" s="5" t="n"/>
      <c r="C124" s="5" t="n"/>
      <c r="D124" s="5" t="n"/>
      <c r="E124" s="6">
        <f>IF(A124&amp;""="","",IFERROR(INDEX('الطلبات'!$B$6:$B$205,MATCH(A124&amp;"",'الطلبات'!$A$6:$A$205,0))&amp;"","كود غير موجود"))</f>
        <v/>
      </c>
    </row>
    <row r="125">
      <c r="A125" s="5" t="n"/>
      <c r="B125" s="5" t="n"/>
      <c r="C125" s="5" t="n"/>
      <c r="D125" s="5" t="n"/>
      <c r="E125" s="6">
        <f>IF(A125&amp;""="","",IFERROR(INDEX('الطلبات'!$B$6:$B$205,MATCH(A125&amp;"",'الطلبات'!$A$6:$A$205,0))&amp;"","كود غير موجود"))</f>
        <v/>
      </c>
    </row>
    <row r="126">
      <c r="A126" s="5" t="n"/>
      <c r="B126" s="5" t="n"/>
      <c r="C126" s="5" t="n"/>
      <c r="D126" s="5" t="n"/>
      <c r="E126" s="6">
        <f>IF(A126&amp;""="","",IFERROR(INDEX('الطلبات'!$B$6:$B$205,MATCH(A126&amp;"",'الطلبات'!$A$6:$A$205,0))&amp;"","كود غير موجود"))</f>
        <v/>
      </c>
    </row>
    <row r="127">
      <c r="A127" s="5" t="n"/>
      <c r="B127" s="5" t="n"/>
      <c r="C127" s="5" t="n"/>
      <c r="D127" s="5" t="n"/>
      <c r="E127" s="6">
        <f>IF(A127&amp;""="","",IFERROR(INDEX('الطلبات'!$B$6:$B$205,MATCH(A127&amp;"",'الطلبات'!$A$6:$A$205,0))&amp;"","كود غير موجود"))</f>
        <v/>
      </c>
    </row>
    <row r="128">
      <c r="A128" s="5" t="n"/>
      <c r="B128" s="5" t="n"/>
      <c r="C128" s="5" t="n"/>
      <c r="D128" s="5" t="n"/>
      <c r="E128" s="6">
        <f>IF(A128&amp;""="","",IFERROR(INDEX('الطلبات'!$B$6:$B$205,MATCH(A128&amp;"",'الطلبات'!$A$6:$A$205,0))&amp;"","كود غير موجود"))</f>
        <v/>
      </c>
    </row>
    <row r="129">
      <c r="A129" s="5" t="n"/>
      <c r="B129" s="5" t="n"/>
      <c r="C129" s="5" t="n"/>
      <c r="D129" s="5" t="n"/>
      <c r="E129" s="6">
        <f>IF(A129&amp;""="","",IFERROR(INDEX('الطلبات'!$B$6:$B$205,MATCH(A129&amp;"",'الطلبات'!$A$6:$A$205,0))&amp;"","كود غير موجود"))</f>
        <v/>
      </c>
    </row>
    <row r="130">
      <c r="A130" s="5" t="n"/>
      <c r="B130" s="5" t="n"/>
      <c r="C130" s="5" t="n"/>
      <c r="D130" s="5" t="n"/>
      <c r="E130" s="6">
        <f>IF(A130&amp;""="","",IFERROR(INDEX('الطلبات'!$B$6:$B$205,MATCH(A130&amp;"",'الطلبات'!$A$6:$A$205,0))&amp;"","كود غير موجود"))</f>
        <v/>
      </c>
    </row>
    <row r="131">
      <c r="A131" s="5" t="n"/>
      <c r="B131" s="5" t="n"/>
      <c r="C131" s="5" t="n"/>
      <c r="D131" s="5" t="n"/>
      <c r="E131" s="6">
        <f>IF(A131&amp;""="","",IFERROR(INDEX('الطلبات'!$B$6:$B$205,MATCH(A131&amp;"",'الطلبات'!$A$6:$A$205,0))&amp;"","كود غير موجود"))</f>
        <v/>
      </c>
    </row>
    <row r="132">
      <c r="A132" s="5" t="n"/>
      <c r="B132" s="5" t="n"/>
      <c r="C132" s="5" t="n"/>
      <c r="D132" s="5" t="n"/>
      <c r="E132" s="6">
        <f>IF(A132&amp;""="","",IFERROR(INDEX('الطلبات'!$B$6:$B$205,MATCH(A132&amp;"",'الطلبات'!$A$6:$A$205,0))&amp;"","كود غير موجود"))</f>
        <v/>
      </c>
    </row>
    <row r="133">
      <c r="A133" s="5" t="n"/>
      <c r="B133" s="5" t="n"/>
      <c r="C133" s="5" t="n"/>
      <c r="D133" s="5" t="n"/>
      <c r="E133" s="6">
        <f>IF(A133&amp;""="","",IFERROR(INDEX('الطلبات'!$B$6:$B$205,MATCH(A133&amp;"",'الطلبات'!$A$6:$A$205,0))&amp;"","كود غير موجود"))</f>
        <v/>
      </c>
    </row>
    <row r="134">
      <c r="A134" s="5" t="n"/>
      <c r="B134" s="5" t="n"/>
      <c r="C134" s="5" t="n"/>
      <c r="D134" s="5" t="n"/>
      <c r="E134" s="6">
        <f>IF(A134&amp;""="","",IFERROR(INDEX('الطلبات'!$B$6:$B$205,MATCH(A134&amp;"",'الطلبات'!$A$6:$A$205,0))&amp;"","كود غير موجود"))</f>
        <v/>
      </c>
    </row>
    <row r="135">
      <c r="A135" s="5" t="n"/>
      <c r="B135" s="5" t="n"/>
      <c r="C135" s="5" t="n"/>
      <c r="D135" s="5" t="n"/>
      <c r="E135" s="6">
        <f>IF(A135&amp;""="","",IFERROR(INDEX('الطلبات'!$B$6:$B$205,MATCH(A135&amp;"",'الطلبات'!$A$6:$A$205,0))&amp;"","كود غير موجود"))</f>
        <v/>
      </c>
    </row>
    <row r="136">
      <c r="A136" s="5" t="n"/>
      <c r="B136" s="5" t="n"/>
      <c r="C136" s="5" t="n"/>
      <c r="D136" s="5" t="n"/>
      <c r="E136" s="6">
        <f>IF(A136&amp;""="","",IFERROR(INDEX('الطلبات'!$B$6:$B$205,MATCH(A136&amp;"",'الطلبات'!$A$6:$A$205,0))&amp;"","كود غير موجود"))</f>
        <v/>
      </c>
    </row>
    <row r="137">
      <c r="A137" s="5" t="n"/>
      <c r="B137" s="5" t="n"/>
      <c r="C137" s="5" t="n"/>
      <c r="D137" s="5" t="n"/>
      <c r="E137" s="6">
        <f>IF(A137&amp;""="","",IFERROR(INDEX('الطلبات'!$B$6:$B$205,MATCH(A137&amp;"",'الطلبات'!$A$6:$A$205,0))&amp;"","كود غير موجود"))</f>
        <v/>
      </c>
    </row>
    <row r="138">
      <c r="A138" s="5" t="n"/>
      <c r="B138" s="5" t="n"/>
      <c r="C138" s="5" t="n"/>
      <c r="D138" s="5" t="n"/>
      <c r="E138" s="6">
        <f>IF(A138&amp;""="","",IFERROR(INDEX('الطلبات'!$B$6:$B$205,MATCH(A138&amp;"",'الطلبات'!$A$6:$A$205,0))&amp;"","كود غير موجود"))</f>
        <v/>
      </c>
    </row>
    <row r="139">
      <c r="A139" s="5" t="n"/>
      <c r="B139" s="5" t="n"/>
      <c r="C139" s="5" t="n"/>
      <c r="D139" s="5" t="n"/>
      <c r="E139" s="6">
        <f>IF(A139&amp;""="","",IFERROR(INDEX('الطلبات'!$B$6:$B$205,MATCH(A139&amp;"",'الطلبات'!$A$6:$A$205,0))&amp;"","كود غير موجود"))</f>
        <v/>
      </c>
    </row>
    <row r="140">
      <c r="A140" s="5" t="n"/>
      <c r="B140" s="5" t="n"/>
      <c r="C140" s="5" t="n"/>
      <c r="D140" s="5" t="n"/>
      <c r="E140" s="6">
        <f>IF(A140&amp;""="","",IFERROR(INDEX('الطلبات'!$B$6:$B$205,MATCH(A140&amp;"",'الطلبات'!$A$6:$A$205,0))&amp;"","كود غير موجود"))</f>
        <v/>
      </c>
    </row>
    <row r="141">
      <c r="A141" s="5" t="n"/>
      <c r="B141" s="5" t="n"/>
      <c r="C141" s="5" t="n"/>
      <c r="D141" s="5" t="n"/>
      <c r="E141" s="6">
        <f>IF(A141&amp;""="","",IFERROR(INDEX('الطلبات'!$B$6:$B$205,MATCH(A141&amp;"",'الطلبات'!$A$6:$A$205,0))&amp;"","كود غير موجود"))</f>
        <v/>
      </c>
    </row>
    <row r="142">
      <c r="A142" s="5" t="n"/>
      <c r="B142" s="5" t="n"/>
      <c r="C142" s="5" t="n"/>
      <c r="D142" s="5" t="n"/>
      <c r="E142" s="6">
        <f>IF(A142&amp;""="","",IFERROR(INDEX('الطلبات'!$B$6:$B$205,MATCH(A142&amp;"",'الطلبات'!$A$6:$A$205,0))&amp;"","كود غير موجود"))</f>
        <v/>
      </c>
    </row>
    <row r="143">
      <c r="A143" s="5" t="n"/>
      <c r="B143" s="5" t="n"/>
      <c r="C143" s="5" t="n"/>
      <c r="D143" s="5" t="n"/>
      <c r="E143" s="6">
        <f>IF(A143&amp;""="","",IFERROR(INDEX('الطلبات'!$B$6:$B$205,MATCH(A143&amp;"",'الطلبات'!$A$6:$A$205,0))&amp;"","كود غير موجود"))</f>
        <v/>
      </c>
    </row>
    <row r="144">
      <c r="A144" s="5" t="n"/>
      <c r="B144" s="5" t="n"/>
      <c r="C144" s="5" t="n"/>
      <c r="D144" s="5" t="n"/>
      <c r="E144" s="6">
        <f>IF(A144&amp;""="","",IFERROR(INDEX('الطلبات'!$B$6:$B$205,MATCH(A144&amp;"",'الطلبات'!$A$6:$A$205,0))&amp;"","كود غير موجود"))</f>
        <v/>
      </c>
    </row>
    <row r="145">
      <c r="A145" s="5" t="n"/>
      <c r="B145" s="5" t="n"/>
      <c r="C145" s="5" t="n"/>
      <c r="D145" s="5" t="n"/>
      <c r="E145" s="6">
        <f>IF(A145&amp;""="","",IFERROR(INDEX('الطلبات'!$B$6:$B$205,MATCH(A145&amp;"",'الطلبات'!$A$6:$A$205,0))&amp;"","كود غير موجود"))</f>
        <v/>
      </c>
    </row>
    <row r="146">
      <c r="A146" s="5" t="n"/>
      <c r="B146" s="5" t="n"/>
      <c r="C146" s="5" t="n"/>
      <c r="D146" s="5" t="n"/>
      <c r="E146" s="6">
        <f>IF(A146&amp;""="","",IFERROR(INDEX('الطلبات'!$B$6:$B$205,MATCH(A146&amp;"",'الطلبات'!$A$6:$A$205,0))&amp;"","كود غير موجود"))</f>
        <v/>
      </c>
    </row>
    <row r="147">
      <c r="A147" s="5" t="n"/>
      <c r="B147" s="5" t="n"/>
      <c r="C147" s="5" t="n"/>
      <c r="D147" s="5" t="n"/>
      <c r="E147" s="6">
        <f>IF(A147&amp;""="","",IFERROR(INDEX('الطلبات'!$B$6:$B$205,MATCH(A147&amp;"",'الطلبات'!$A$6:$A$205,0))&amp;"","كود غير موجود"))</f>
        <v/>
      </c>
    </row>
    <row r="148">
      <c r="A148" s="5" t="n"/>
      <c r="B148" s="5" t="n"/>
      <c r="C148" s="5" t="n"/>
      <c r="D148" s="5" t="n"/>
      <c r="E148" s="6">
        <f>IF(A148&amp;""="","",IFERROR(INDEX('الطلبات'!$B$6:$B$205,MATCH(A148&amp;"",'الطلبات'!$A$6:$A$205,0))&amp;"","كود غير موجود"))</f>
        <v/>
      </c>
    </row>
    <row r="149">
      <c r="A149" s="5" t="n"/>
      <c r="B149" s="5" t="n"/>
      <c r="C149" s="5" t="n"/>
      <c r="D149" s="5" t="n"/>
      <c r="E149" s="6">
        <f>IF(A149&amp;""="","",IFERROR(INDEX('الطلبات'!$B$6:$B$205,MATCH(A149&amp;"",'الطلبات'!$A$6:$A$205,0))&amp;"","كود غير موجود"))</f>
        <v/>
      </c>
    </row>
    <row r="150">
      <c r="A150" s="5" t="n"/>
      <c r="B150" s="5" t="n"/>
      <c r="C150" s="5" t="n"/>
      <c r="D150" s="5" t="n"/>
      <c r="E150" s="6">
        <f>IF(A150&amp;""="","",IFERROR(INDEX('الطلبات'!$B$6:$B$205,MATCH(A150&amp;"",'الطلبات'!$A$6:$A$205,0))&amp;"","كود غير موجود"))</f>
        <v/>
      </c>
    </row>
    <row r="151">
      <c r="A151" s="5" t="n"/>
      <c r="B151" s="5" t="n"/>
      <c r="C151" s="5" t="n"/>
      <c r="D151" s="5" t="n"/>
      <c r="E151" s="6">
        <f>IF(A151&amp;""="","",IFERROR(INDEX('الطلبات'!$B$6:$B$205,MATCH(A151&amp;"",'الطلبات'!$A$6:$A$205,0))&amp;"","كود غير موجود"))</f>
        <v/>
      </c>
    </row>
    <row r="152">
      <c r="A152" s="5" t="n"/>
      <c r="B152" s="5" t="n"/>
      <c r="C152" s="5" t="n"/>
      <c r="D152" s="5" t="n"/>
      <c r="E152" s="6">
        <f>IF(A152&amp;""="","",IFERROR(INDEX('الطلبات'!$B$6:$B$205,MATCH(A152&amp;"",'الطلبات'!$A$6:$A$205,0))&amp;"","كود غير موجود"))</f>
        <v/>
      </c>
    </row>
    <row r="153">
      <c r="A153" s="5" t="n"/>
      <c r="B153" s="5" t="n"/>
      <c r="C153" s="5" t="n"/>
      <c r="D153" s="5" t="n"/>
      <c r="E153" s="6">
        <f>IF(A153&amp;""="","",IFERROR(INDEX('الطلبات'!$B$6:$B$205,MATCH(A153&amp;"",'الطلبات'!$A$6:$A$205,0))&amp;"","كود غير موجود"))</f>
        <v/>
      </c>
    </row>
    <row r="154">
      <c r="A154" s="5" t="n"/>
      <c r="B154" s="5" t="n"/>
      <c r="C154" s="5" t="n"/>
      <c r="D154" s="5" t="n"/>
      <c r="E154" s="6">
        <f>IF(A154&amp;""="","",IFERROR(INDEX('الطلبات'!$B$6:$B$205,MATCH(A154&amp;"",'الطلبات'!$A$6:$A$205,0))&amp;"","كود غير موجود"))</f>
        <v/>
      </c>
    </row>
    <row r="155">
      <c r="A155" s="5" t="n"/>
      <c r="B155" s="5" t="n"/>
      <c r="C155" s="5" t="n"/>
      <c r="D155" s="5" t="n"/>
      <c r="E155" s="6">
        <f>IF(A155&amp;""="","",IFERROR(INDEX('الطلبات'!$B$6:$B$205,MATCH(A155&amp;"",'الطلبات'!$A$6:$A$205,0))&amp;"","كود غير موجود"))</f>
        <v/>
      </c>
    </row>
    <row r="156">
      <c r="A156" s="5" t="n"/>
      <c r="B156" s="5" t="n"/>
      <c r="C156" s="5" t="n"/>
      <c r="D156" s="5" t="n"/>
      <c r="E156" s="6">
        <f>IF(A156&amp;""="","",IFERROR(INDEX('الطلبات'!$B$6:$B$205,MATCH(A156&amp;"",'الطلبات'!$A$6:$A$205,0))&amp;"","كود غير موجود"))</f>
        <v/>
      </c>
    </row>
    <row r="157">
      <c r="A157" s="5" t="n"/>
      <c r="B157" s="5" t="n"/>
      <c r="C157" s="5" t="n"/>
      <c r="D157" s="5" t="n"/>
      <c r="E157" s="6">
        <f>IF(A157&amp;""="","",IFERROR(INDEX('الطلبات'!$B$6:$B$205,MATCH(A157&amp;"",'الطلبات'!$A$6:$A$205,0))&amp;"","كود غير موجود"))</f>
        <v/>
      </c>
    </row>
    <row r="158">
      <c r="A158" s="5" t="n"/>
      <c r="B158" s="5" t="n"/>
      <c r="C158" s="5" t="n"/>
      <c r="D158" s="5" t="n"/>
      <c r="E158" s="6">
        <f>IF(A158&amp;""="","",IFERROR(INDEX('الطلبات'!$B$6:$B$205,MATCH(A158&amp;"",'الطلبات'!$A$6:$A$205,0))&amp;"","كود غير موجود"))</f>
        <v/>
      </c>
    </row>
    <row r="159">
      <c r="A159" s="5" t="n"/>
      <c r="B159" s="5" t="n"/>
      <c r="C159" s="5" t="n"/>
      <c r="D159" s="5" t="n"/>
      <c r="E159" s="6">
        <f>IF(A159&amp;""="","",IFERROR(INDEX('الطلبات'!$B$6:$B$205,MATCH(A159&amp;"",'الطلبات'!$A$6:$A$205,0))&amp;"","كود غير موجود"))</f>
        <v/>
      </c>
    </row>
    <row r="160">
      <c r="A160" s="5" t="n"/>
      <c r="B160" s="5" t="n"/>
      <c r="C160" s="5" t="n"/>
      <c r="D160" s="5" t="n"/>
      <c r="E160" s="6">
        <f>IF(A160&amp;""="","",IFERROR(INDEX('الطلبات'!$B$6:$B$205,MATCH(A160&amp;"",'الطلبات'!$A$6:$A$205,0))&amp;"","كود غير موجود"))</f>
        <v/>
      </c>
    </row>
    <row r="161">
      <c r="A161" s="5" t="n"/>
      <c r="B161" s="5" t="n"/>
      <c r="C161" s="5" t="n"/>
      <c r="D161" s="5" t="n"/>
      <c r="E161" s="6">
        <f>IF(A161&amp;""="","",IFERROR(INDEX('الطلبات'!$B$6:$B$205,MATCH(A161&amp;"",'الطلبات'!$A$6:$A$205,0))&amp;"","كود غير موجود"))</f>
        <v/>
      </c>
    </row>
    <row r="162">
      <c r="A162" s="5" t="n"/>
      <c r="B162" s="5" t="n"/>
      <c r="C162" s="5" t="n"/>
      <c r="D162" s="5" t="n"/>
      <c r="E162" s="6">
        <f>IF(A162&amp;""="","",IFERROR(INDEX('الطلبات'!$B$6:$B$205,MATCH(A162&amp;"",'الطلبات'!$A$6:$A$205,0))&amp;"","كود غير موجود"))</f>
        <v/>
      </c>
    </row>
    <row r="163">
      <c r="A163" s="5" t="n"/>
      <c r="B163" s="5" t="n"/>
      <c r="C163" s="5" t="n"/>
      <c r="D163" s="5" t="n"/>
      <c r="E163" s="6">
        <f>IF(A163&amp;""="","",IFERROR(INDEX('الطلبات'!$B$6:$B$205,MATCH(A163&amp;"",'الطلبات'!$A$6:$A$205,0))&amp;"","كود غير موجود"))</f>
        <v/>
      </c>
    </row>
    <row r="164">
      <c r="A164" s="5" t="n"/>
      <c r="B164" s="5" t="n"/>
      <c r="C164" s="5" t="n"/>
      <c r="D164" s="5" t="n"/>
      <c r="E164" s="6">
        <f>IF(A164&amp;""="","",IFERROR(INDEX('الطلبات'!$B$6:$B$205,MATCH(A164&amp;"",'الطلبات'!$A$6:$A$205,0))&amp;"","كود غير موجود"))</f>
        <v/>
      </c>
    </row>
    <row r="165">
      <c r="A165" s="5" t="n"/>
      <c r="B165" s="5" t="n"/>
      <c r="C165" s="5" t="n"/>
      <c r="D165" s="5" t="n"/>
      <c r="E165" s="6">
        <f>IF(A165&amp;""="","",IFERROR(INDEX('الطلبات'!$B$6:$B$205,MATCH(A165&amp;"",'الطلبات'!$A$6:$A$205,0))&amp;"","كود غير موجود"))</f>
        <v/>
      </c>
    </row>
    <row r="166">
      <c r="A166" s="5" t="n"/>
      <c r="B166" s="5" t="n"/>
      <c r="C166" s="5" t="n"/>
      <c r="D166" s="5" t="n"/>
      <c r="E166" s="6">
        <f>IF(A166&amp;""="","",IFERROR(INDEX('الطلبات'!$B$6:$B$205,MATCH(A166&amp;"",'الطلبات'!$A$6:$A$205,0))&amp;"","كود غير موجود"))</f>
        <v/>
      </c>
    </row>
    <row r="167">
      <c r="A167" s="5" t="n"/>
      <c r="B167" s="5" t="n"/>
      <c r="C167" s="5" t="n"/>
      <c r="D167" s="5" t="n"/>
      <c r="E167" s="6">
        <f>IF(A167&amp;""="","",IFERROR(INDEX('الطلبات'!$B$6:$B$205,MATCH(A167&amp;"",'الطلبات'!$A$6:$A$205,0))&amp;"","كود غير موجود"))</f>
        <v/>
      </c>
    </row>
    <row r="168">
      <c r="A168" s="5" t="n"/>
      <c r="B168" s="5" t="n"/>
      <c r="C168" s="5" t="n"/>
      <c r="D168" s="5" t="n"/>
      <c r="E168" s="6">
        <f>IF(A168&amp;""="","",IFERROR(INDEX('الطلبات'!$B$6:$B$205,MATCH(A168&amp;"",'الطلبات'!$A$6:$A$205,0))&amp;"","كود غير موجود"))</f>
        <v/>
      </c>
    </row>
    <row r="169">
      <c r="A169" s="5" t="n"/>
      <c r="B169" s="5" t="n"/>
      <c r="C169" s="5" t="n"/>
      <c r="D169" s="5" t="n"/>
      <c r="E169" s="6">
        <f>IF(A169&amp;""="","",IFERROR(INDEX('الطلبات'!$B$6:$B$205,MATCH(A169&amp;"",'الطلبات'!$A$6:$A$205,0))&amp;"","كود غير موجود"))</f>
        <v/>
      </c>
    </row>
    <row r="170">
      <c r="A170" s="5" t="n"/>
      <c r="B170" s="5" t="n"/>
      <c r="C170" s="5" t="n"/>
      <c r="D170" s="5" t="n"/>
      <c r="E170" s="6">
        <f>IF(A170&amp;""="","",IFERROR(INDEX('الطلبات'!$B$6:$B$205,MATCH(A170&amp;"",'الطلبات'!$A$6:$A$205,0))&amp;"","كود غير موجود"))</f>
        <v/>
      </c>
    </row>
    <row r="171">
      <c r="A171" s="5" t="n"/>
      <c r="B171" s="5" t="n"/>
      <c r="C171" s="5" t="n"/>
      <c r="D171" s="5" t="n"/>
      <c r="E171" s="6">
        <f>IF(A171&amp;""="","",IFERROR(INDEX('الطلبات'!$B$6:$B$205,MATCH(A171&amp;"",'الطلبات'!$A$6:$A$205,0))&amp;"","كود غير موجود"))</f>
        <v/>
      </c>
    </row>
    <row r="172">
      <c r="A172" s="5" t="n"/>
      <c r="B172" s="5" t="n"/>
      <c r="C172" s="5" t="n"/>
      <c r="D172" s="5" t="n"/>
      <c r="E172" s="6">
        <f>IF(A172&amp;""="","",IFERROR(INDEX('الطلبات'!$B$6:$B$205,MATCH(A172&amp;"",'الطلبات'!$A$6:$A$205,0))&amp;"","كود غير موجود"))</f>
        <v/>
      </c>
    </row>
    <row r="173">
      <c r="A173" s="5" t="n"/>
      <c r="B173" s="5" t="n"/>
      <c r="C173" s="5" t="n"/>
      <c r="D173" s="5" t="n"/>
      <c r="E173" s="6">
        <f>IF(A173&amp;""="","",IFERROR(INDEX('الطلبات'!$B$6:$B$205,MATCH(A173&amp;"",'الطلبات'!$A$6:$A$205,0))&amp;"","كود غير موجود"))</f>
        <v/>
      </c>
    </row>
    <row r="174">
      <c r="A174" s="5" t="n"/>
      <c r="B174" s="5" t="n"/>
      <c r="C174" s="5" t="n"/>
      <c r="D174" s="5" t="n"/>
      <c r="E174" s="6">
        <f>IF(A174&amp;""="","",IFERROR(INDEX('الطلبات'!$B$6:$B$205,MATCH(A174&amp;"",'الطلبات'!$A$6:$A$205,0))&amp;"","كود غير موجود"))</f>
        <v/>
      </c>
    </row>
    <row r="175">
      <c r="A175" s="5" t="n"/>
      <c r="B175" s="5" t="n"/>
      <c r="C175" s="5" t="n"/>
      <c r="D175" s="5" t="n"/>
      <c r="E175" s="6">
        <f>IF(A175&amp;""="","",IFERROR(INDEX('الطلبات'!$B$6:$B$205,MATCH(A175&amp;"",'الطلبات'!$A$6:$A$205,0))&amp;"","كود غير موجود"))</f>
        <v/>
      </c>
    </row>
    <row r="176">
      <c r="A176" s="5" t="n"/>
      <c r="B176" s="5" t="n"/>
      <c r="C176" s="5" t="n"/>
      <c r="D176" s="5" t="n"/>
      <c r="E176" s="6">
        <f>IF(A176&amp;""="","",IFERROR(INDEX('الطلبات'!$B$6:$B$205,MATCH(A176&amp;"",'الطلبات'!$A$6:$A$205,0))&amp;"","كود غير موجود"))</f>
        <v/>
      </c>
    </row>
    <row r="177">
      <c r="A177" s="5" t="n"/>
      <c r="B177" s="5" t="n"/>
      <c r="C177" s="5" t="n"/>
      <c r="D177" s="5" t="n"/>
      <c r="E177" s="6">
        <f>IF(A177&amp;""="","",IFERROR(INDEX('الطلبات'!$B$6:$B$205,MATCH(A177&amp;"",'الطلبات'!$A$6:$A$205,0))&amp;"","كود غير موجود"))</f>
        <v/>
      </c>
    </row>
    <row r="178">
      <c r="A178" s="5" t="n"/>
      <c r="B178" s="5" t="n"/>
      <c r="C178" s="5" t="n"/>
      <c r="D178" s="5" t="n"/>
      <c r="E178" s="6">
        <f>IF(A178&amp;""="","",IFERROR(INDEX('الطلبات'!$B$6:$B$205,MATCH(A178&amp;"",'الطلبات'!$A$6:$A$205,0))&amp;"","كود غير موجود"))</f>
        <v/>
      </c>
    </row>
    <row r="179">
      <c r="A179" s="5" t="n"/>
      <c r="B179" s="5" t="n"/>
      <c r="C179" s="5" t="n"/>
      <c r="D179" s="5" t="n"/>
      <c r="E179" s="6">
        <f>IF(A179&amp;""="","",IFERROR(INDEX('الطلبات'!$B$6:$B$205,MATCH(A179&amp;"",'الطلبات'!$A$6:$A$205,0))&amp;"","كود غير موجود"))</f>
        <v/>
      </c>
    </row>
    <row r="180">
      <c r="A180" s="5" t="n"/>
      <c r="B180" s="5" t="n"/>
      <c r="C180" s="5" t="n"/>
      <c r="D180" s="5" t="n"/>
      <c r="E180" s="6">
        <f>IF(A180&amp;""="","",IFERROR(INDEX('الطلبات'!$B$6:$B$205,MATCH(A180&amp;"",'الطلبات'!$A$6:$A$205,0))&amp;"","كود غير موجود"))</f>
        <v/>
      </c>
    </row>
    <row r="181">
      <c r="A181" s="5" t="n"/>
      <c r="B181" s="5" t="n"/>
      <c r="C181" s="5" t="n"/>
      <c r="D181" s="5" t="n"/>
      <c r="E181" s="6">
        <f>IF(A181&amp;""="","",IFERROR(INDEX('الطلبات'!$B$6:$B$205,MATCH(A181&amp;"",'الطلبات'!$A$6:$A$205,0))&amp;"","كود غير موجود"))</f>
        <v/>
      </c>
    </row>
    <row r="182">
      <c r="A182" s="5" t="n"/>
      <c r="B182" s="5" t="n"/>
      <c r="C182" s="5" t="n"/>
      <c r="D182" s="5" t="n"/>
      <c r="E182" s="6">
        <f>IF(A182&amp;""="","",IFERROR(INDEX('الطلبات'!$B$6:$B$205,MATCH(A182&amp;"",'الطلبات'!$A$6:$A$205,0))&amp;"","كود غير موجود"))</f>
        <v/>
      </c>
    </row>
    <row r="183">
      <c r="A183" s="5" t="n"/>
      <c r="B183" s="5" t="n"/>
      <c r="C183" s="5" t="n"/>
      <c r="D183" s="5" t="n"/>
      <c r="E183" s="6">
        <f>IF(A183&amp;""="","",IFERROR(INDEX('الطلبات'!$B$6:$B$205,MATCH(A183&amp;"",'الطلبات'!$A$6:$A$205,0))&amp;"","كود غير موجود"))</f>
        <v/>
      </c>
    </row>
    <row r="184">
      <c r="A184" s="5" t="n"/>
      <c r="B184" s="5" t="n"/>
      <c r="C184" s="5" t="n"/>
      <c r="D184" s="5" t="n"/>
      <c r="E184" s="6">
        <f>IF(A184&amp;""="","",IFERROR(INDEX('الطلبات'!$B$6:$B$205,MATCH(A184&amp;"",'الطلبات'!$A$6:$A$205,0))&amp;"","كود غير موجود"))</f>
        <v/>
      </c>
    </row>
    <row r="185">
      <c r="A185" s="5" t="n"/>
      <c r="B185" s="5" t="n"/>
      <c r="C185" s="5" t="n"/>
      <c r="D185" s="5" t="n"/>
      <c r="E185" s="6">
        <f>IF(A185&amp;""="","",IFERROR(INDEX('الطلبات'!$B$6:$B$205,MATCH(A185&amp;"",'الطلبات'!$A$6:$A$205,0))&amp;"","كود غير موجود"))</f>
        <v/>
      </c>
    </row>
    <row r="186">
      <c r="A186" s="5" t="n"/>
      <c r="B186" s="5" t="n"/>
      <c r="C186" s="5" t="n"/>
      <c r="D186" s="5" t="n"/>
      <c r="E186" s="6">
        <f>IF(A186&amp;""="","",IFERROR(INDEX('الطلبات'!$B$6:$B$205,MATCH(A186&amp;"",'الطلبات'!$A$6:$A$205,0))&amp;"","كود غير موجود"))</f>
        <v/>
      </c>
    </row>
    <row r="187">
      <c r="A187" s="5" t="n"/>
      <c r="B187" s="5" t="n"/>
      <c r="C187" s="5" t="n"/>
      <c r="D187" s="5" t="n"/>
      <c r="E187" s="6">
        <f>IF(A187&amp;""="","",IFERROR(INDEX('الطلبات'!$B$6:$B$205,MATCH(A187&amp;"",'الطلبات'!$A$6:$A$205,0))&amp;"","كود غير موجود"))</f>
        <v/>
      </c>
    </row>
    <row r="188">
      <c r="A188" s="5" t="n"/>
      <c r="B188" s="5" t="n"/>
      <c r="C188" s="5" t="n"/>
      <c r="D188" s="5" t="n"/>
      <c r="E188" s="6">
        <f>IF(A188&amp;""="","",IFERROR(INDEX('الطلبات'!$B$6:$B$205,MATCH(A188&amp;"",'الطلبات'!$A$6:$A$205,0))&amp;"","كود غير موجود"))</f>
        <v/>
      </c>
    </row>
    <row r="189">
      <c r="A189" s="5" t="n"/>
      <c r="B189" s="5" t="n"/>
      <c r="C189" s="5" t="n"/>
      <c r="D189" s="5" t="n"/>
      <c r="E189" s="6">
        <f>IF(A189&amp;""="","",IFERROR(INDEX('الطلبات'!$B$6:$B$205,MATCH(A189&amp;"",'الطلبات'!$A$6:$A$205,0))&amp;"","كود غير موجود"))</f>
        <v/>
      </c>
    </row>
    <row r="190">
      <c r="A190" s="5" t="n"/>
      <c r="B190" s="5" t="n"/>
      <c r="C190" s="5" t="n"/>
      <c r="D190" s="5" t="n"/>
      <c r="E190" s="6">
        <f>IF(A190&amp;""="","",IFERROR(INDEX('الطلبات'!$B$6:$B$205,MATCH(A190&amp;"",'الطلبات'!$A$6:$A$205,0))&amp;"","كود غير موجود"))</f>
        <v/>
      </c>
    </row>
    <row r="191">
      <c r="A191" s="5" t="n"/>
      <c r="B191" s="5" t="n"/>
      <c r="C191" s="5" t="n"/>
      <c r="D191" s="5" t="n"/>
      <c r="E191" s="6">
        <f>IF(A191&amp;""="","",IFERROR(INDEX('الطلبات'!$B$6:$B$205,MATCH(A191&amp;"",'الطلبات'!$A$6:$A$205,0))&amp;"","كود غير موجود"))</f>
        <v/>
      </c>
    </row>
    <row r="192">
      <c r="A192" s="5" t="n"/>
      <c r="B192" s="5" t="n"/>
      <c r="C192" s="5" t="n"/>
      <c r="D192" s="5" t="n"/>
      <c r="E192" s="6">
        <f>IF(A192&amp;""="","",IFERROR(INDEX('الطلبات'!$B$6:$B$205,MATCH(A192&amp;"",'الطلبات'!$A$6:$A$205,0))&amp;"","كود غير موجود"))</f>
        <v/>
      </c>
    </row>
    <row r="193">
      <c r="A193" s="5" t="n"/>
      <c r="B193" s="5" t="n"/>
      <c r="C193" s="5" t="n"/>
      <c r="D193" s="5" t="n"/>
      <c r="E193" s="6">
        <f>IF(A193&amp;""="","",IFERROR(INDEX('الطلبات'!$B$6:$B$205,MATCH(A193&amp;"",'الطلبات'!$A$6:$A$205,0))&amp;"","كود غير موجود"))</f>
        <v/>
      </c>
    </row>
    <row r="194">
      <c r="A194" s="5" t="n"/>
      <c r="B194" s="5" t="n"/>
      <c r="C194" s="5" t="n"/>
      <c r="D194" s="5" t="n"/>
      <c r="E194" s="6">
        <f>IF(A194&amp;""="","",IFERROR(INDEX('الطلبات'!$B$6:$B$205,MATCH(A194&amp;"",'الطلبات'!$A$6:$A$205,0))&amp;"","كود غير موجود"))</f>
        <v/>
      </c>
    </row>
    <row r="195">
      <c r="A195" s="5" t="n"/>
      <c r="B195" s="5" t="n"/>
      <c r="C195" s="5" t="n"/>
      <c r="D195" s="5" t="n"/>
      <c r="E195" s="6">
        <f>IF(A195&amp;""="","",IFERROR(INDEX('الطلبات'!$B$6:$B$205,MATCH(A195&amp;"",'الطلبات'!$A$6:$A$205,0))&amp;"","كود غير موجود"))</f>
        <v/>
      </c>
    </row>
    <row r="196">
      <c r="A196" s="5" t="n"/>
      <c r="B196" s="5" t="n"/>
      <c r="C196" s="5" t="n"/>
      <c r="D196" s="5" t="n"/>
      <c r="E196" s="6">
        <f>IF(A196&amp;""="","",IFERROR(INDEX('الطلبات'!$B$6:$B$205,MATCH(A196&amp;"",'الطلبات'!$A$6:$A$205,0))&amp;"","كود غير موجود"))</f>
        <v/>
      </c>
    </row>
    <row r="197">
      <c r="A197" s="5" t="n"/>
      <c r="B197" s="5" t="n"/>
      <c r="C197" s="5" t="n"/>
      <c r="D197" s="5" t="n"/>
      <c r="E197" s="6">
        <f>IF(A197&amp;""="","",IFERROR(INDEX('الطلبات'!$B$6:$B$205,MATCH(A197&amp;"",'الطلبات'!$A$6:$A$205,0))&amp;"","كود غير موجود"))</f>
        <v/>
      </c>
    </row>
    <row r="198">
      <c r="A198" s="5" t="n"/>
      <c r="B198" s="5" t="n"/>
      <c r="C198" s="5" t="n"/>
      <c r="D198" s="5" t="n"/>
      <c r="E198" s="6">
        <f>IF(A198&amp;""="","",IFERROR(INDEX('الطلبات'!$B$6:$B$205,MATCH(A198&amp;"",'الطلبات'!$A$6:$A$205,0))&amp;"","كود غير موجود"))</f>
        <v/>
      </c>
    </row>
    <row r="199">
      <c r="A199" s="5" t="n"/>
      <c r="B199" s="5" t="n"/>
      <c r="C199" s="5" t="n"/>
      <c r="D199" s="5" t="n"/>
      <c r="E199" s="6">
        <f>IF(A199&amp;""="","",IFERROR(INDEX('الطلبات'!$B$6:$B$205,MATCH(A199&amp;"",'الطلبات'!$A$6:$A$205,0))&amp;"","كود غير موجود"))</f>
        <v/>
      </c>
    </row>
    <row r="200">
      <c r="A200" s="5" t="n"/>
      <c r="B200" s="5" t="n"/>
      <c r="C200" s="5" t="n"/>
      <c r="D200" s="5" t="n"/>
      <c r="E200" s="6">
        <f>IF(A200&amp;""="","",IFERROR(INDEX('الطلبات'!$B$6:$B$205,MATCH(A200&amp;"",'الطلبات'!$A$6:$A$205,0))&amp;"","كود غير موجود"))</f>
        <v/>
      </c>
    </row>
    <row r="201">
      <c r="A201" s="5" t="n"/>
      <c r="B201" s="5" t="n"/>
      <c r="C201" s="5" t="n"/>
      <c r="D201" s="5" t="n"/>
      <c r="E201" s="6">
        <f>IF(A201&amp;""="","",IFERROR(INDEX('الطلبات'!$B$6:$B$205,MATCH(A201&amp;"",'الطلبات'!$A$6:$A$205,0))&amp;"","كود غير موجود"))</f>
        <v/>
      </c>
    </row>
    <row r="202">
      <c r="A202" s="5" t="n"/>
      <c r="B202" s="5" t="n"/>
      <c r="C202" s="5" t="n"/>
      <c r="D202" s="5" t="n"/>
      <c r="E202" s="6">
        <f>IF(A202&amp;""="","",IFERROR(INDEX('الطلبات'!$B$6:$B$205,MATCH(A202&amp;"",'الطلبات'!$A$6:$A$205,0))&amp;"","كود غير موجود"))</f>
        <v/>
      </c>
    </row>
    <row r="203">
      <c r="A203" s="5" t="n"/>
      <c r="B203" s="5" t="n"/>
      <c r="C203" s="5" t="n"/>
      <c r="D203" s="5" t="n"/>
      <c r="E203" s="6">
        <f>IF(A203&amp;""="","",IFERROR(INDEX('الطلبات'!$B$6:$B$205,MATCH(A203&amp;"",'الطلبات'!$A$6:$A$205,0))&amp;"","كود غير موجود"))</f>
        <v/>
      </c>
    </row>
    <row r="204">
      <c r="A204" s="5" t="n"/>
      <c r="B204" s="5" t="n"/>
      <c r="C204" s="5" t="n"/>
      <c r="D204" s="5" t="n"/>
      <c r="E204" s="6">
        <f>IF(A204&amp;""="","",IFERROR(INDEX('الطلبات'!$B$6:$B$205,MATCH(A204&amp;"",'الطلبات'!$A$6:$A$205,0))&amp;"","كود غير موجود"))</f>
        <v/>
      </c>
    </row>
    <row r="205">
      <c r="A205" s="5" t="n"/>
      <c r="B205" s="5" t="n"/>
      <c r="C205" s="5" t="n"/>
      <c r="D205" s="5" t="n"/>
      <c r="E205" s="6">
        <f>IF(A205&amp;""="","",IFERROR(INDEX('الطلبات'!$B$6:$B$205,MATCH(A205&amp;"",'الطلبات'!$A$6:$A$205,0))&amp;"","كود غير موجود"))</f>
        <v/>
      </c>
    </row>
    <row r="206">
      <c r="A206" s="5" t="n"/>
      <c r="B206" s="5" t="n"/>
      <c r="C206" s="5" t="n"/>
      <c r="D206" s="5" t="n"/>
      <c r="E206" s="6">
        <f>IF(A206&amp;""="","",IFERROR(INDEX('الطلبات'!$B$6:$B$205,MATCH(A206&amp;"",'الطلبات'!$A$6:$A$205,0))&amp;"","كود غير موجود"))</f>
        <v/>
      </c>
    </row>
    <row r="207">
      <c r="A207" s="5" t="n"/>
      <c r="B207" s="5" t="n"/>
      <c r="C207" s="5" t="n"/>
      <c r="D207" s="5" t="n"/>
      <c r="E207" s="6">
        <f>IF(A207&amp;""="","",IFERROR(INDEX('الطلبات'!$B$6:$B$205,MATCH(A207&amp;"",'الطلبات'!$A$6:$A$205,0))&amp;"","كود غير موجود"))</f>
        <v/>
      </c>
    </row>
    <row r="208">
      <c r="A208" s="5" t="n"/>
      <c r="B208" s="5" t="n"/>
      <c r="C208" s="5" t="n"/>
      <c r="D208" s="5" t="n"/>
      <c r="E208" s="6">
        <f>IF(A208&amp;""="","",IFERROR(INDEX('الطلبات'!$B$6:$B$205,MATCH(A208&amp;"",'الطلبات'!$A$6:$A$205,0))&amp;"","كود غير موجود"))</f>
        <v/>
      </c>
    </row>
    <row r="209">
      <c r="A209" s="5" t="n"/>
      <c r="B209" s="5" t="n"/>
      <c r="C209" s="5" t="n"/>
      <c r="D209" s="5" t="n"/>
      <c r="E209" s="6">
        <f>IF(A209&amp;""="","",IFERROR(INDEX('الطلبات'!$B$6:$B$205,MATCH(A209&amp;"",'الطلبات'!$A$6:$A$205,0))&amp;"","كود غير موجود"))</f>
        <v/>
      </c>
    </row>
    <row r="210">
      <c r="A210" s="5" t="n"/>
      <c r="B210" s="5" t="n"/>
      <c r="C210" s="5" t="n"/>
      <c r="D210" s="5" t="n"/>
      <c r="E210" s="6">
        <f>IF(A210&amp;""="","",IFERROR(INDEX('الطلبات'!$B$6:$B$205,MATCH(A210&amp;"",'الطلبات'!$A$6:$A$205,0))&amp;"","كود غير موجود"))</f>
        <v/>
      </c>
    </row>
    <row r="211">
      <c r="A211" s="5" t="n"/>
      <c r="B211" s="5" t="n"/>
      <c r="C211" s="5" t="n"/>
      <c r="D211" s="5" t="n"/>
      <c r="E211" s="6">
        <f>IF(A211&amp;""="","",IFERROR(INDEX('الطلبات'!$B$6:$B$205,MATCH(A211&amp;"",'الطلبات'!$A$6:$A$205,0))&amp;"","كود غير موجود"))</f>
        <v/>
      </c>
    </row>
    <row r="212">
      <c r="A212" s="5" t="n"/>
      <c r="B212" s="5" t="n"/>
      <c r="C212" s="5" t="n"/>
      <c r="D212" s="5" t="n"/>
      <c r="E212" s="6">
        <f>IF(A212&amp;""="","",IFERROR(INDEX('الطلبات'!$B$6:$B$205,MATCH(A212&amp;"",'الطلبات'!$A$6:$A$205,0))&amp;"","كود غير موجود"))</f>
        <v/>
      </c>
    </row>
    <row r="213">
      <c r="A213" s="5" t="n"/>
      <c r="B213" s="5" t="n"/>
      <c r="C213" s="5" t="n"/>
      <c r="D213" s="5" t="n"/>
      <c r="E213" s="6">
        <f>IF(A213&amp;""="","",IFERROR(INDEX('الطلبات'!$B$6:$B$205,MATCH(A213&amp;"",'الطلبات'!$A$6:$A$205,0))&amp;"","كود غير موجود"))</f>
        <v/>
      </c>
    </row>
    <row r="214">
      <c r="A214" s="5" t="n"/>
      <c r="B214" s="5" t="n"/>
      <c r="C214" s="5" t="n"/>
      <c r="D214" s="5" t="n"/>
      <c r="E214" s="6">
        <f>IF(A214&amp;""="","",IFERROR(INDEX('الطلبات'!$B$6:$B$205,MATCH(A214&amp;"",'الطلبات'!$A$6:$A$205,0))&amp;"","كود غير موجود"))</f>
        <v/>
      </c>
    </row>
    <row r="215">
      <c r="A215" s="5" t="n"/>
      <c r="B215" s="5" t="n"/>
      <c r="C215" s="5" t="n"/>
      <c r="D215" s="5" t="n"/>
      <c r="E215" s="6">
        <f>IF(A215&amp;""="","",IFERROR(INDEX('الطلبات'!$B$6:$B$205,MATCH(A215&amp;"",'الطلبات'!$A$6:$A$205,0))&amp;"","كود غير موجود"))</f>
        <v/>
      </c>
    </row>
    <row r="216">
      <c r="A216" s="5" t="n"/>
      <c r="B216" s="5" t="n"/>
      <c r="C216" s="5" t="n"/>
      <c r="D216" s="5" t="n"/>
      <c r="E216" s="6">
        <f>IF(A216&amp;""="","",IFERROR(INDEX('الطلبات'!$B$6:$B$205,MATCH(A216&amp;"",'الطلبات'!$A$6:$A$205,0))&amp;"","كود غير موجود"))</f>
        <v/>
      </c>
    </row>
    <row r="217">
      <c r="A217" s="5" t="n"/>
      <c r="B217" s="5" t="n"/>
      <c r="C217" s="5" t="n"/>
      <c r="D217" s="5" t="n"/>
      <c r="E217" s="6">
        <f>IF(A217&amp;""="","",IFERROR(INDEX('الطلبات'!$B$6:$B$205,MATCH(A217&amp;"",'الطلبات'!$A$6:$A$205,0))&amp;"","كود غير موجود"))</f>
        <v/>
      </c>
    </row>
    <row r="218">
      <c r="A218" s="5" t="n"/>
      <c r="B218" s="5" t="n"/>
      <c r="C218" s="5" t="n"/>
      <c r="D218" s="5" t="n"/>
      <c r="E218" s="6">
        <f>IF(A218&amp;""="","",IFERROR(INDEX('الطلبات'!$B$6:$B$205,MATCH(A218&amp;"",'الطلبات'!$A$6:$A$205,0))&amp;"","كود غير موجود"))</f>
        <v/>
      </c>
    </row>
    <row r="219">
      <c r="A219" s="5" t="n"/>
      <c r="B219" s="5" t="n"/>
      <c r="C219" s="5" t="n"/>
      <c r="D219" s="5" t="n"/>
      <c r="E219" s="6">
        <f>IF(A219&amp;""="","",IFERROR(INDEX('الطلبات'!$B$6:$B$205,MATCH(A219&amp;"",'الطلبات'!$A$6:$A$205,0))&amp;"","كود غير موجود"))</f>
        <v/>
      </c>
    </row>
    <row r="220">
      <c r="A220" s="5" t="n"/>
      <c r="B220" s="5" t="n"/>
      <c r="C220" s="5" t="n"/>
      <c r="D220" s="5" t="n"/>
      <c r="E220" s="6">
        <f>IF(A220&amp;""="","",IFERROR(INDEX('الطلبات'!$B$6:$B$205,MATCH(A220&amp;"",'الطلبات'!$A$6:$A$205,0))&amp;"","كود غير موجود"))</f>
        <v/>
      </c>
    </row>
    <row r="221">
      <c r="A221" s="5" t="n"/>
      <c r="B221" s="5" t="n"/>
      <c r="C221" s="5" t="n"/>
      <c r="D221" s="5" t="n"/>
      <c r="E221" s="6">
        <f>IF(A221&amp;""="","",IFERROR(INDEX('الطلبات'!$B$6:$B$205,MATCH(A221&amp;"",'الطلبات'!$A$6:$A$205,0))&amp;"","كود غير موجود"))</f>
        <v/>
      </c>
    </row>
    <row r="222">
      <c r="A222" s="5" t="n"/>
      <c r="B222" s="5" t="n"/>
      <c r="C222" s="5" t="n"/>
      <c r="D222" s="5" t="n"/>
      <c r="E222" s="6">
        <f>IF(A222&amp;""="","",IFERROR(INDEX('الطلبات'!$B$6:$B$205,MATCH(A222&amp;"",'الطلبات'!$A$6:$A$205,0))&amp;"","كود غير موجود"))</f>
        <v/>
      </c>
    </row>
    <row r="223">
      <c r="A223" s="5" t="n"/>
      <c r="B223" s="5" t="n"/>
      <c r="C223" s="5" t="n"/>
      <c r="D223" s="5" t="n"/>
      <c r="E223" s="6">
        <f>IF(A223&amp;""="","",IFERROR(INDEX('الطلبات'!$B$6:$B$205,MATCH(A223&amp;"",'الطلبات'!$A$6:$A$205,0))&amp;"","كود غير موجود"))</f>
        <v/>
      </c>
    </row>
    <row r="224">
      <c r="A224" s="5" t="n"/>
      <c r="B224" s="5" t="n"/>
      <c r="C224" s="5" t="n"/>
      <c r="D224" s="5" t="n"/>
      <c r="E224" s="6">
        <f>IF(A224&amp;""="","",IFERROR(INDEX('الطلبات'!$B$6:$B$205,MATCH(A224&amp;"",'الطلبات'!$A$6:$A$205,0))&amp;"","كود غير موجود"))</f>
        <v/>
      </c>
    </row>
    <row r="225">
      <c r="A225" s="5" t="n"/>
      <c r="B225" s="5" t="n"/>
      <c r="C225" s="5" t="n"/>
      <c r="D225" s="5" t="n"/>
      <c r="E225" s="6">
        <f>IF(A225&amp;""="","",IFERROR(INDEX('الطلبات'!$B$6:$B$205,MATCH(A225&amp;"",'الطلبات'!$A$6:$A$205,0))&amp;"","كود غير موجود"))</f>
        <v/>
      </c>
    </row>
    <row r="226">
      <c r="A226" s="5" t="n"/>
      <c r="B226" s="5" t="n"/>
      <c r="C226" s="5" t="n"/>
      <c r="D226" s="5" t="n"/>
      <c r="E226" s="6">
        <f>IF(A226&amp;""="","",IFERROR(INDEX('الطلبات'!$B$6:$B$205,MATCH(A226&amp;"",'الطلبات'!$A$6:$A$205,0))&amp;"","كود غير موجود"))</f>
        <v/>
      </c>
    </row>
    <row r="227">
      <c r="A227" s="5" t="n"/>
      <c r="B227" s="5" t="n"/>
      <c r="C227" s="5" t="n"/>
      <c r="D227" s="5" t="n"/>
      <c r="E227" s="6">
        <f>IF(A227&amp;""="","",IFERROR(INDEX('الطلبات'!$B$6:$B$205,MATCH(A227&amp;"",'الطلبات'!$A$6:$A$205,0))&amp;"","كود غير موجود"))</f>
        <v/>
      </c>
    </row>
    <row r="228">
      <c r="A228" s="5" t="n"/>
      <c r="B228" s="5" t="n"/>
      <c r="C228" s="5" t="n"/>
      <c r="D228" s="5" t="n"/>
      <c r="E228" s="6">
        <f>IF(A228&amp;""="","",IFERROR(INDEX('الطلبات'!$B$6:$B$205,MATCH(A228&amp;"",'الطلبات'!$A$6:$A$205,0))&amp;"","كود غير موجود"))</f>
        <v/>
      </c>
    </row>
    <row r="229">
      <c r="A229" s="5" t="n"/>
      <c r="B229" s="5" t="n"/>
      <c r="C229" s="5" t="n"/>
      <c r="D229" s="5" t="n"/>
      <c r="E229" s="6">
        <f>IF(A229&amp;""="","",IFERROR(INDEX('الطلبات'!$B$6:$B$205,MATCH(A229&amp;"",'الطلبات'!$A$6:$A$205,0))&amp;"","كود غير موجود"))</f>
        <v/>
      </c>
    </row>
    <row r="230">
      <c r="A230" s="5" t="n"/>
      <c r="B230" s="5" t="n"/>
      <c r="C230" s="5" t="n"/>
      <c r="D230" s="5" t="n"/>
      <c r="E230" s="6">
        <f>IF(A230&amp;""="","",IFERROR(INDEX('الطلبات'!$B$6:$B$205,MATCH(A230&amp;"",'الطلبات'!$A$6:$A$205,0))&amp;"","كود غير موجود"))</f>
        <v/>
      </c>
    </row>
    <row r="231">
      <c r="A231" s="5" t="n"/>
      <c r="B231" s="5" t="n"/>
      <c r="C231" s="5" t="n"/>
      <c r="D231" s="5" t="n"/>
      <c r="E231" s="6">
        <f>IF(A231&amp;""="","",IFERROR(INDEX('الطلبات'!$B$6:$B$205,MATCH(A231&amp;"",'الطلبات'!$A$6:$A$205,0))&amp;"","كود غير موجود"))</f>
        <v/>
      </c>
    </row>
    <row r="232">
      <c r="A232" s="5" t="n"/>
      <c r="B232" s="5" t="n"/>
      <c r="C232" s="5" t="n"/>
      <c r="D232" s="5" t="n"/>
      <c r="E232" s="6">
        <f>IF(A232&amp;""="","",IFERROR(INDEX('الطلبات'!$B$6:$B$205,MATCH(A232&amp;"",'الطلبات'!$A$6:$A$205,0))&amp;"","كود غير موجود"))</f>
        <v/>
      </c>
    </row>
    <row r="233">
      <c r="A233" s="5" t="n"/>
      <c r="B233" s="5" t="n"/>
      <c r="C233" s="5" t="n"/>
      <c r="D233" s="5" t="n"/>
      <c r="E233" s="6">
        <f>IF(A233&amp;""="","",IFERROR(INDEX('الطلبات'!$B$6:$B$205,MATCH(A233&amp;"",'الطلبات'!$A$6:$A$205,0))&amp;"","كود غير موجود"))</f>
        <v/>
      </c>
    </row>
    <row r="234">
      <c r="A234" s="5" t="n"/>
      <c r="B234" s="5" t="n"/>
      <c r="C234" s="5" t="n"/>
      <c r="D234" s="5" t="n"/>
      <c r="E234" s="6">
        <f>IF(A234&amp;""="","",IFERROR(INDEX('الطلبات'!$B$6:$B$205,MATCH(A234&amp;"",'الطلبات'!$A$6:$A$205,0))&amp;"","كود غير موجود"))</f>
        <v/>
      </c>
    </row>
    <row r="235">
      <c r="A235" s="5" t="n"/>
      <c r="B235" s="5" t="n"/>
      <c r="C235" s="5" t="n"/>
      <c r="D235" s="5" t="n"/>
      <c r="E235" s="6">
        <f>IF(A235&amp;""="","",IFERROR(INDEX('الطلبات'!$B$6:$B$205,MATCH(A235&amp;"",'الطلبات'!$A$6:$A$205,0))&amp;"","كود غير موجود"))</f>
        <v/>
      </c>
    </row>
    <row r="236">
      <c r="A236" s="5" t="n"/>
      <c r="B236" s="5" t="n"/>
      <c r="C236" s="5" t="n"/>
      <c r="D236" s="5" t="n"/>
      <c r="E236" s="6">
        <f>IF(A236&amp;""="","",IFERROR(INDEX('الطلبات'!$B$6:$B$205,MATCH(A236&amp;"",'الطلبات'!$A$6:$A$205,0))&amp;"","كود غير موجود"))</f>
        <v/>
      </c>
    </row>
    <row r="237">
      <c r="A237" s="5" t="n"/>
      <c r="B237" s="5" t="n"/>
      <c r="C237" s="5" t="n"/>
      <c r="D237" s="5" t="n"/>
      <c r="E237" s="6">
        <f>IF(A237&amp;""="","",IFERROR(INDEX('الطلبات'!$B$6:$B$205,MATCH(A237&amp;"",'الطلبات'!$A$6:$A$205,0))&amp;"","كود غير موجود"))</f>
        <v/>
      </c>
    </row>
    <row r="238">
      <c r="A238" s="5" t="n"/>
      <c r="B238" s="5" t="n"/>
      <c r="C238" s="5" t="n"/>
      <c r="D238" s="5" t="n"/>
      <c r="E238" s="6">
        <f>IF(A238&amp;""="","",IFERROR(INDEX('الطلبات'!$B$6:$B$205,MATCH(A238&amp;"",'الطلبات'!$A$6:$A$205,0))&amp;"","كود غير موجود"))</f>
        <v/>
      </c>
    </row>
    <row r="239">
      <c r="A239" s="5" t="n"/>
      <c r="B239" s="5" t="n"/>
      <c r="C239" s="5" t="n"/>
      <c r="D239" s="5" t="n"/>
      <c r="E239" s="6">
        <f>IF(A239&amp;""="","",IFERROR(INDEX('الطلبات'!$B$6:$B$205,MATCH(A239&amp;"",'الطلبات'!$A$6:$A$205,0))&amp;"","كود غير موجود"))</f>
        <v/>
      </c>
    </row>
    <row r="240">
      <c r="A240" s="5" t="n"/>
      <c r="B240" s="5" t="n"/>
      <c r="C240" s="5" t="n"/>
      <c r="D240" s="5" t="n"/>
      <c r="E240" s="6">
        <f>IF(A240&amp;""="","",IFERROR(INDEX('الطلبات'!$B$6:$B$205,MATCH(A240&amp;"",'الطلبات'!$A$6:$A$205,0))&amp;"","كود غير موجود"))</f>
        <v/>
      </c>
    </row>
    <row r="241">
      <c r="A241" s="5" t="n"/>
      <c r="B241" s="5" t="n"/>
      <c r="C241" s="5" t="n"/>
      <c r="D241" s="5" t="n"/>
      <c r="E241" s="6">
        <f>IF(A241&amp;""="","",IFERROR(INDEX('الطلبات'!$B$6:$B$205,MATCH(A241&amp;"",'الطلبات'!$A$6:$A$205,0))&amp;"","كود غير موجود"))</f>
        <v/>
      </c>
    </row>
    <row r="242">
      <c r="A242" s="5" t="n"/>
      <c r="B242" s="5" t="n"/>
      <c r="C242" s="5" t="n"/>
      <c r="D242" s="5" t="n"/>
      <c r="E242" s="6">
        <f>IF(A242&amp;""="","",IFERROR(INDEX('الطلبات'!$B$6:$B$205,MATCH(A242&amp;"",'الطلبات'!$A$6:$A$205,0))&amp;"","كود غير موجود"))</f>
        <v/>
      </c>
    </row>
    <row r="243">
      <c r="A243" s="5" t="n"/>
      <c r="B243" s="5" t="n"/>
      <c r="C243" s="5" t="n"/>
      <c r="D243" s="5" t="n"/>
      <c r="E243" s="6">
        <f>IF(A243&amp;""="","",IFERROR(INDEX('الطلبات'!$B$6:$B$205,MATCH(A243&amp;"",'الطلبات'!$A$6:$A$205,0))&amp;"","كود غير موجود"))</f>
        <v/>
      </c>
    </row>
    <row r="244">
      <c r="A244" s="5" t="n"/>
      <c r="B244" s="5" t="n"/>
      <c r="C244" s="5" t="n"/>
      <c r="D244" s="5" t="n"/>
      <c r="E244" s="6">
        <f>IF(A244&amp;""="","",IFERROR(INDEX('الطلبات'!$B$6:$B$205,MATCH(A244&amp;"",'الطلبات'!$A$6:$A$205,0))&amp;"","كود غير موجود"))</f>
        <v/>
      </c>
    </row>
    <row r="245">
      <c r="A245" s="5" t="n"/>
      <c r="B245" s="5" t="n"/>
      <c r="C245" s="5" t="n"/>
      <c r="D245" s="5" t="n"/>
      <c r="E245" s="6">
        <f>IF(A245&amp;""="","",IFERROR(INDEX('الطلبات'!$B$6:$B$205,MATCH(A245&amp;"",'الطلبات'!$A$6:$A$205,0))&amp;"","كود غير موجود"))</f>
        <v/>
      </c>
    </row>
    <row r="246">
      <c r="A246" s="5" t="n"/>
      <c r="B246" s="5" t="n"/>
      <c r="C246" s="5" t="n"/>
      <c r="D246" s="5" t="n"/>
      <c r="E246" s="6">
        <f>IF(A246&amp;""="","",IFERROR(INDEX('الطلبات'!$B$6:$B$205,MATCH(A246&amp;"",'الطلبات'!$A$6:$A$205,0))&amp;"","كود غير موجود"))</f>
        <v/>
      </c>
    </row>
    <row r="247">
      <c r="A247" s="5" t="n"/>
      <c r="B247" s="5" t="n"/>
      <c r="C247" s="5" t="n"/>
      <c r="D247" s="5" t="n"/>
      <c r="E247" s="6">
        <f>IF(A247&amp;""="","",IFERROR(INDEX('الطلبات'!$B$6:$B$205,MATCH(A247&amp;"",'الطلبات'!$A$6:$A$205,0))&amp;"","كود غير موجود"))</f>
        <v/>
      </c>
    </row>
    <row r="248">
      <c r="A248" s="5" t="n"/>
      <c r="B248" s="5" t="n"/>
      <c r="C248" s="5" t="n"/>
      <c r="D248" s="5" t="n"/>
      <c r="E248" s="6">
        <f>IF(A248&amp;""="","",IFERROR(INDEX('الطلبات'!$B$6:$B$205,MATCH(A248&amp;"",'الطلبات'!$A$6:$A$205,0))&amp;"","كود غير موجود"))</f>
        <v/>
      </c>
    </row>
    <row r="249">
      <c r="A249" s="5" t="n"/>
      <c r="B249" s="5" t="n"/>
      <c r="C249" s="5" t="n"/>
      <c r="D249" s="5" t="n"/>
      <c r="E249" s="6">
        <f>IF(A249&amp;""="","",IFERROR(INDEX('الطلبات'!$B$6:$B$205,MATCH(A249&amp;"",'الطلبات'!$A$6:$A$205,0))&amp;"","كود غير موجود"))</f>
        <v/>
      </c>
    </row>
    <row r="250">
      <c r="A250" s="5" t="n"/>
      <c r="B250" s="5" t="n"/>
      <c r="C250" s="5" t="n"/>
      <c r="D250" s="5" t="n"/>
      <c r="E250" s="6">
        <f>IF(A250&amp;""="","",IFERROR(INDEX('الطلبات'!$B$6:$B$205,MATCH(A250&amp;"",'الطلبات'!$A$6:$A$205,0))&amp;"","كود غير موجود"))</f>
        <v/>
      </c>
    </row>
    <row r="251">
      <c r="A251" s="5" t="n"/>
      <c r="B251" s="5" t="n"/>
      <c r="C251" s="5" t="n"/>
      <c r="D251" s="5" t="n"/>
      <c r="E251" s="6">
        <f>IF(A251&amp;""="","",IFERROR(INDEX('الطلبات'!$B$6:$B$205,MATCH(A251&amp;"",'الطلبات'!$A$6:$A$205,0))&amp;"","كود غير موجود"))</f>
        <v/>
      </c>
    </row>
    <row r="252">
      <c r="A252" s="5" t="n"/>
      <c r="B252" s="5" t="n"/>
      <c r="C252" s="5" t="n"/>
      <c r="D252" s="5" t="n"/>
      <c r="E252" s="6">
        <f>IF(A252&amp;""="","",IFERROR(INDEX('الطلبات'!$B$6:$B$205,MATCH(A252&amp;"",'الطلبات'!$A$6:$A$205,0))&amp;"","كود غير موجود"))</f>
        <v/>
      </c>
    </row>
    <row r="253">
      <c r="A253" s="5" t="n"/>
      <c r="B253" s="5" t="n"/>
      <c r="C253" s="5" t="n"/>
      <c r="D253" s="5" t="n"/>
      <c r="E253" s="6">
        <f>IF(A253&amp;""="","",IFERROR(INDEX('الطلبات'!$B$6:$B$205,MATCH(A253&amp;"",'الطلبات'!$A$6:$A$205,0))&amp;"","كود غير موجود"))</f>
        <v/>
      </c>
    </row>
    <row r="254">
      <c r="A254" s="5" t="n"/>
      <c r="B254" s="5" t="n"/>
      <c r="C254" s="5" t="n"/>
      <c r="D254" s="5" t="n"/>
      <c r="E254" s="6">
        <f>IF(A254&amp;""="","",IFERROR(INDEX('الطلبات'!$B$6:$B$205,MATCH(A254&amp;"",'الطلبات'!$A$6:$A$205,0))&amp;"","كود غير موجود"))</f>
        <v/>
      </c>
    </row>
    <row r="255">
      <c r="A255" s="5" t="n"/>
      <c r="B255" s="5" t="n"/>
      <c r="C255" s="5" t="n"/>
      <c r="D255" s="5" t="n"/>
      <c r="E255" s="6">
        <f>IF(A255&amp;""="","",IFERROR(INDEX('الطلبات'!$B$6:$B$205,MATCH(A255&amp;"",'الطلبات'!$A$6:$A$205,0))&amp;"","كود غير موجود"))</f>
        <v/>
      </c>
    </row>
    <row r="256">
      <c r="A256" s="5" t="n"/>
      <c r="B256" s="5" t="n"/>
      <c r="C256" s="5" t="n"/>
      <c r="D256" s="5" t="n"/>
      <c r="E256" s="6">
        <f>IF(A256&amp;""="","",IFERROR(INDEX('الطلبات'!$B$6:$B$205,MATCH(A256&amp;"",'الطلبات'!$A$6:$A$205,0))&amp;"","كود غير موجود"))</f>
        <v/>
      </c>
    </row>
    <row r="257">
      <c r="A257" s="5" t="n"/>
      <c r="B257" s="5" t="n"/>
      <c r="C257" s="5" t="n"/>
      <c r="D257" s="5" t="n"/>
      <c r="E257" s="6">
        <f>IF(A257&amp;""="","",IFERROR(INDEX('الطلبات'!$B$6:$B$205,MATCH(A257&amp;"",'الطلبات'!$A$6:$A$205,0))&amp;"","كود غير موجود"))</f>
        <v/>
      </c>
    </row>
    <row r="258">
      <c r="A258" s="5" t="n"/>
      <c r="B258" s="5" t="n"/>
      <c r="C258" s="5" t="n"/>
      <c r="D258" s="5" t="n"/>
      <c r="E258" s="6">
        <f>IF(A258&amp;""="","",IFERROR(INDEX('الطلبات'!$B$6:$B$205,MATCH(A258&amp;"",'الطلبات'!$A$6:$A$205,0))&amp;"","كود غير موجود"))</f>
        <v/>
      </c>
    </row>
    <row r="259">
      <c r="A259" s="5" t="n"/>
      <c r="B259" s="5" t="n"/>
      <c r="C259" s="5" t="n"/>
      <c r="D259" s="5" t="n"/>
      <c r="E259" s="6">
        <f>IF(A259&amp;""="","",IFERROR(INDEX('الطلبات'!$B$6:$B$205,MATCH(A259&amp;"",'الطلبات'!$A$6:$A$205,0))&amp;"","كود غير موجود"))</f>
        <v/>
      </c>
    </row>
    <row r="260">
      <c r="A260" s="5" t="n"/>
      <c r="B260" s="5" t="n"/>
      <c r="C260" s="5" t="n"/>
      <c r="D260" s="5" t="n"/>
      <c r="E260" s="6">
        <f>IF(A260&amp;""="","",IFERROR(INDEX('الطلبات'!$B$6:$B$205,MATCH(A260&amp;"",'الطلبات'!$A$6:$A$205,0))&amp;"","كود غير موجود"))</f>
        <v/>
      </c>
    </row>
    <row r="261">
      <c r="A261" s="5" t="n"/>
      <c r="B261" s="5" t="n"/>
      <c r="C261" s="5" t="n"/>
      <c r="D261" s="5" t="n"/>
      <c r="E261" s="6">
        <f>IF(A261&amp;""="","",IFERROR(INDEX('الطلبات'!$B$6:$B$205,MATCH(A261&amp;"",'الطلبات'!$A$6:$A$205,0))&amp;"","كود غير موجود"))</f>
        <v/>
      </c>
    </row>
    <row r="262">
      <c r="A262" s="5" t="n"/>
      <c r="B262" s="5" t="n"/>
      <c r="C262" s="5" t="n"/>
      <c r="D262" s="5" t="n"/>
      <c r="E262" s="6">
        <f>IF(A262&amp;""="","",IFERROR(INDEX('الطلبات'!$B$6:$B$205,MATCH(A262&amp;"",'الطلبات'!$A$6:$A$205,0))&amp;"","كود غير موجود"))</f>
        <v/>
      </c>
    </row>
    <row r="263">
      <c r="A263" s="5" t="n"/>
      <c r="B263" s="5" t="n"/>
      <c r="C263" s="5" t="n"/>
      <c r="D263" s="5" t="n"/>
      <c r="E263" s="6">
        <f>IF(A263&amp;""="","",IFERROR(INDEX('الطلبات'!$B$6:$B$205,MATCH(A263&amp;"",'الطلبات'!$A$6:$A$205,0))&amp;"","كود غير موجود"))</f>
        <v/>
      </c>
    </row>
    <row r="264">
      <c r="A264" s="5" t="n"/>
      <c r="B264" s="5" t="n"/>
      <c r="C264" s="5" t="n"/>
      <c r="D264" s="5" t="n"/>
      <c r="E264" s="6">
        <f>IF(A264&amp;""="","",IFERROR(INDEX('الطلبات'!$B$6:$B$205,MATCH(A264&amp;"",'الطلبات'!$A$6:$A$205,0))&amp;"","كود غير موجود"))</f>
        <v/>
      </c>
    </row>
    <row r="265">
      <c r="A265" s="5" t="n"/>
      <c r="B265" s="5" t="n"/>
      <c r="C265" s="5" t="n"/>
      <c r="D265" s="5" t="n"/>
      <c r="E265" s="6">
        <f>IF(A265&amp;""="","",IFERROR(INDEX('الطلبات'!$B$6:$B$205,MATCH(A265&amp;"",'الطلبات'!$A$6:$A$205,0))&amp;"","كود غير موجود"))</f>
        <v/>
      </c>
    </row>
    <row r="266">
      <c r="A266" s="5" t="n"/>
      <c r="B266" s="5" t="n"/>
      <c r="C266" s="5" t="n"/>
      <c r="D266" s="5" t="n"/>
      <c r="E266" s="6">
        <f>IF(A266&amp;""="","",IFERROR(INDEX('الطلبات'!$B$6:$B$205,MATCH(A266&amp;"",'الطلبات'!$A$6:$A$205,0))&amp;"","كود غير موجود"))</f>
        <v/>
      </c>
    </row>
    <row r="267">
      <c r="A267" s="5" t="n"/>
      <c r="B267" s="5" t="n"/>
      <c r="C267" s="5" t="n"/>
      <c r="D267" s="5" t="n"/>
      <c r="E267" s="6">
        <f>IF(A267&amp;""="","",IFERROR(INDEX('الطلبات'!$B$6:$B$205,MATCH(A267&amp;"",'الطلبات'!$A$6:$A$205,0))&amp;"","كود غير موجود"))</f>
        <v/>
      </c>
    </row>
    <row r="268">
      <c r="A268" s="5" t="n"/>
      <c r="B268" s="5" t="n"/>
      <c r="C268" s="5" t="n"/>
      <c r="D268" s="5" t="n"/>
      <c r="E268" s="6">
        <f>IF(A268&amp;""="","",IFERROR(INDEX('الطلبات'!$B$6:$B$205,MATCH(A268&amp;"",'الطلبات'!$A$6:$A$205,0))&amp;"","كود غير موجود"))</f>
        <v/>
      </c>
    </row>
    <row r="269">
      <c r="A269" s="5" t="n"/>
      <c r="B269" s="5" t="n"/>
      <c r="C269" s="5" t="n"/>
      <c r="D269" s="5" t="n"/>
      <c r="E269" s="6">
        <f>IF(A269&amp;""="","",IFERROR(INDEX('الطلبات'!$B$6:$B$205,MATCH(A269&amp;"",'الطلبات'!$A$6:$A$205,0))&amp;"","كود غير موجود"))</f>
        <v/>
      </c>
    </row>
    <row r="270">
      <c r="A270" s="5" t="n"/>
      <c r="B270" s="5" t="n"/>
      <c r="C270" s="5" t="n"/>
      <c r="D270" s="5" t="n"/>
      <c r="E270" s="6">
        <f>IF(A270&amp;""="","",IFERROR(INDEX('الطلبات'!$B$6:$B$205,MATCH(A270&amp;"",'الطلبات'!$A$6:$A$205,0))&amp;"","كود غير موجود"))</f>
        <v/>
      </c>
    </row>
    <row r="271">
      <c r="A271" s="5" t="n"/>
      <c r="B271" s="5" t="n"/>
      <c r="C271" s="5" t="n"/>
      <c r="D271" s="5" t="n"/>
      <c r="E271" s="6">
        <f>IF(A271&amp;""="","",IFERROR(INDEX('الطلبات'!$B$6:$B$205,MATCH(A271&amp;"",'الطلبات'!$A$6:$A$205,0))&amp;"","كود غير موجود"))</f>
        <v/>
      </c>
    </row>
    <row r="272">
      <c r="A272" s="5" t="n"/>
      <c r="B272" s="5" t="n"/>
      <c r="C272" s="5" t="n"/>
      <c r="D272" s="5" t="n"/>
      <c r="E272" s="6">
        <f>IF(A272&amp;""="","",IFERROR(INDEX('الطلبات'!$B$6:$B$205,MATCH(A272&amp;"",'الطلبات'!$A$6:$A$205,0))&amp;"","كود غير موجود"))</f>
        <v/>
      </c>
    </row>
    <row r="273">
      <c r="A273" s="5" t="n"/>
      <c r="B273" s="5" t="n"/>
      <c r="C273" s="5" t="n"/>
      <c r="D273" s="5" t="n"/>
      <c r="E273" s="6">
        <f>IF(A273&amp;""="","",IFERROR(INDEX('الطلبات'!$B$6:$B$205,MATCH(A273&amp;"",'الطلبات'!$A$6:$A$205,0))&amp;"","كود غير موجود"))</f>
        <v/>
      </c>
    </row>
    <row r="274">
      <c r="A274" s="5" t="n"/>
      <c r="B274" s="5" t="n"/>
      <c r="C274" s="5" t="n"/>
      <c r="D274" s="5" t="n"/>
      <c r="E274" s="6">
        <f>IF(A274&amp;""="","",IFERROR(INDEX('الطلبات'!$B$6:$B$205,MATCH(A274&amp;"",'الطلبات'!$A$6:$A$205,0))&amp;"","كود غير موجود"))</f>
        <v/>
      </c>
    </row>
    <row r="275">
      <c r="A275" s="5" t="n"/>
      <c r="B275" s="5" t="n"/>
      <c r="C275" s="5" t="n"/>
      <c r="D275" s="5" t="n"/>
      <c r="E275" s="6">
        <f>IF(A275&amp;""="","",IFERROR(INDEX('الطلبات'!$B$6:$B$205,MATCH(A275&amp;"",'الطلبات'!$A$6:$A$205,0))&amp;"","كود غير موجود"))</f>
        <v/>
      </c>
    </row>
    <row r="276">
      <c r="A276" s="5" t="n"/>
      <c r="B276" s="5" t="n"/>
      <c r="C276" s="5" t="n"/>
      <c r="D276" s="5" t="n"/>
      <c r="E276" s="6">
        <f>IF(A276&amp;""="","",IFERROR(INDEX('الطلبات'!$B$6:$B$205,MATCH(A276&amp;"",'الطلبات'!$A$6:$A$205,0))&amp;"","كود غير موجود"))</f>
        <v/>
      </c>
    </row>
    <row r="277">
      <c r="A277" s="5" t="n"/>
      <c r="B277" s="5" t="n"/>
      <c r="C277" s="5" t="n"/>
      <c r="D277" s="5" t="n"/>
      <c r="E277" s="6">
        <f>IF(A277&amp;""="","",IFERROR(INDEX('الطلبات'!$B$6:$B$205,MATCH(A277&amp;"",'الطلبات'!$A$6:$A$205,0))&amp;"","كود غير موجود"))</f>
        <v/>
      </c>
    </row>
    <row r="278">
      <c r="A278" s="5" t="n"/>
      <c r="B278" s="5" t="n"/>
      <c r="C278" s="5" t="n"/>
      <c r="D278" s="5" t="n"/>
      <c r="E278" s="6">
        <f>IF(A278&amp;""="","",IFERROR(INDEX('الطلبات'!$B$6:$B$205,MATCH(A278&amp;"",'الطلبات'!$A$6:$A$205,0))&amp;"","كود غير موجود"))</f>
        <v/>
      </c>
    </row>
    <row r="279">
      <c r="A279" s="5" t="n"/>
      <c r="B279" s="5" t="n"/>
      <c r="C279" s="5" t="n"/>
      <c r="D279" s="5" t="n"/>
      <c r="E279" s="6">
        <f>IF(A279&amp;""="","",IFERROR(INDEX('الطلبات'!$B$6:$B$205,MATCH(A279&amp;"",'الطلبات'!$A$6:$A$205,0))&amp;"","كود غير موجود"))</f>
        <v/>
      </c>
    </row>
    <row r="280">
      <c r="A280" s="5" t="n"/>
      <c r="B280" s="5" t="n"/>
      <c r="C280" s="5" t="n"/>
      <c r="D280" s="5" t="n"/>
      <c r="E280" s="6">
        <f>IF(A280&amp;""="","",IFERROR(INDEX('الطلبات'!$B$6:$B$205,MATCH(A280&amp;"",'الطلبات'!$A$6:$A$205,0))&amp;"","كود غير موجود"))</f>
        <v/>
      </c>
    </row>
    <row r="281">
      <c r="A281" s="5" t="n"/>
      <c r="B281" s="5" t="n"/>
      <c r="C281" s="5" t="n"/>
      <c r="D281" s="5" t="n"/>
      <c r="E281" s="6">
        <f>IF(A281&amp;""="","",IFERROR(INDEX('الطلبات'!$B$6:$B$205,MATCH(A281&amp;"",'الطلبات'!$A$6:$A$205,0))&amp;"","كود غير موجود"))</f>
        <v/>
      </c>
    </row>
    <row r="282">
      <c r="A282" s="5" t="n"/>
      <c r="B282" s="5" t="n"/>
      <c r="C282" s="5" t="n"/>
      <c r="D282" s="5" t="n"/>
      <c r="E282" s="6">
        <f>IF(A282&amp;""="","",IFERROR(INDEX('الطلبات'!$B$6:$B$205,MATCH(A282&amp;"",'الطلبات'!$A$6:$A$205,0))&amp;"","كود غير موجود"))</f>
        <v/>
      </c>
    </row>
    <row r="283">
      <c r="A283" s="5" t="n"/>
      <c r="B283" s="5" t="n"/>
      <c r="C283" s="5" t="n"/>
      <c r="D283" s="5" t="n"/>
      <c r="E283" s="6">
        <f>IF(A283&amp;""="","",IFERROR(INDEX('الطلبات'!$B$6:$B$205,MATCH(A283&amp;"",'الطلبات'!$A$6:$A$205,0))&amp;"","كود غير موجود"))</f>
        <v/>
      </c>
    </row>
    <row r="284">
      <c r="A284" s="5" t="n"/>
      <c r="B284" s="5" t="n"/>
      <c r="C284" s="5" t="n"/>
      <c r="D284" s="5" t="n"/>
      <c r="E284" s="6">
        <f>IF(A284&amp;""="","",IFERROR(INDEX('الطلبات'!$B$6:$B$205,MATCH(A284&amp;"",'الطلبات'!$A$6:$A$205,0))&amp;"","كود غير موجود"))</f>
        <v/>
      </c>
    </row>
    <row r="285">
      <c r="A285" s="5" t="n"/>
      <c r="B285" s="5" t="n"/>
      <c r="C285" s="5" t="n"/>
      <c r="D285" s="5" t="n"/>
      <c r="E285" s="6">
        <f>IF(A285&amp;""="","",IFERROR(INDEX('الطلبات'!$B$6:$B$205,MATCH(A285&amp;"",'الطلبات'!$A$6:$A$205,0))&amp;"","كود غير موجود"))</f>
        <v/>
      </c>
    </row>
    <row r="286">
      <c r="A286" s="5" t="n"/>
      <c r="B286" s="5" t="n"/>
      <c r="C286" s="5" t="n"/>
      <c r="D286" s="5" t="n"/>
      <c r="E286" s="6">
        <f>IF(A286&amp;""="","",IFERROR(INDEX('الطلبات'!$B$6:$B$205,MATCH(A286&amp;"",'الطلبات'!$A$6:$A$205,0))&amp;"","كود غير موجود"))</f>
        <v/>
      </c>
    </row>
    <row r="287">
      <c r="A287" s="5" t="n"/>
      <c r="B287" s="5" t="n"/>
      <c r="C287" s="5" t="n"/>
      <c r="D287" s="5" t="n"/>
      <c r="E287" s="6">
        <f>IF(A287&amp;""="","",IFERROR(INDEX('الطلبات'!$B$6:$B$205,MATCH(A287&amp;"",'الطلبات'!$A$6:$A$205,0))&amp;"","كود غير موجود"))</f>
        <v/>
      </c>
    </row>
    <row r="288">
      <c r="A288" s="5" t="n"/>
      <c r="B288" s="5" t="n"/>
      <c r="C288" s="5" t="n"/>
      <c r="D288" s="5" t="n"/>
      <c r="E288" s="6">
        <f>IF(A288&amp;""="","",IFERROR(INDEX('الطلبات'!$B$6:$B$205,MATCH(A288&amp;"",'الطلبات'!$A$6:$A$205,0))&amp;"","كود غير موجود"))</f>
        <v/>
      </c>
    </row>
    <row r="289">
      <c r="A289" s="5" t="n"/>
      <c r="B289" s="5" t="n"/>
      <c r="C289" s="5" t="n"/>
      <c r="D289" s="5" t="n"/>
      <c r="E289" s="6">
        <f>IF(A289&amp;""="","",IFERROR(INDEX('الطلبات'!$B$6:$B$205,MATCH(A289&amp;"",'الطلبات'!$A$6:$A$205,0))&amp;"","كود غير موجود"))</f>
        <v/>
      </c>
    </row>
    <row r="290">
      <c r="A290" s="5" t="n"/>
      <c r="B290" s="5" t="n"/>
      <c r="C290" s="5" t="n"/>
      <c r="D290" s="5" t="n"/>
      <c r="E290" s="6">
        <f>IF(A290&amp;""="","",IFERROR(INDEX('الطلبات'!$B$6:$B$205,MATCH(A290&amp;"",'الطلبات'!$A$6:$A$205,0))&amp;"","كود غير موجود"))</f>
        <v/>
      </c>
    </row>
    <row r="291">
      <c r="A291" s="5" t="n"/>
      <c r="B291" s="5" t="n"/>
      <c r="C291" s="5" t="n"/>
      <c r="D291" s="5" t="n"/>
      <c r="E291" s="6">
        <f>IF(A291&amp;""="","",IFERROR(INDEX('الطلبات'!$B$6:$B$205,MATCH(A291&amp;"",'الطلبات'!$A$6:$A$205,0))&amp;"","كود غير موجود"))</f>
        <v/>
      </c>
    </row>
    <row r="292">
      <c r="A292" s="5" t="n"/>
      <c r="B292" s="5" t="n"/>
      <c r="C292" s="5" t="n"/>
      <c r="D292" s="5" t="n"/>
      <c r="E292" s="6">
        <f>IF(A292&amp;""="","",IFERROR(INDEX('الطلبات'!$B$6:$B$205,MATCH(A292&amp;"",'الطلبات'!$A$6:$A$205,0))&amp;"","كود غير موجود"))</f>
        <v/>
      </c>
    </row>
    <row r="293">
      <c r="A293" s="5" t="n"/>
      <c r="B293" s="5" t="n"/>
      <c r="C293" s="5" t="n"/>
      <c r="D293" s="5" t="n"/>
      <c r="E293" s="6">
        <f>IF(A293&amp;""="","",IFERROR(INDEX('الطلبات'!$B$6:$B$205,MATCH(A293&amp;"",'الطلبات'!$A$6:$A$205,0))&amp;"","كود غير موجود"))</f>
        <v/>
      </c>
    </row>
    <row r="294">
      <c r="A294" s="5" t="n"/>
      <c r="B294" s="5" t="n"/>
      <c r="C294" s="5" t="n"/>
      <c r="D294" s="5" t="n"/>
      <c r="E294" s="6">
        <f>IF(A294&amp;""="","",IFERROR(INDEX('الطلبات'!$B$6:$B$205,MATCH(A294&amp;"",'الطلبات'!$A$6:$A$205,0))&amp;"","كود غير موجود"))</f>
        <v/>
      </c>
    </row>
    <row r="295">
      <c r="A295" s="5" t="n"/>
      <c r="B295" s="5" t="n"/>
      <c r="C295" s="5" t="n"/>
      <c r="D295" s="5" t="n"/>
      <c r="E295" s="6">
        <f>IF(A295&amp;""="","",IFERROR(INDEX('الطلبات'!$B$6:$B$205,MATCH(A295&amp;"",'الطلبات'!$A$6:$A$205,0))&amp;"","كود غير موجود"))</f>
        <v/>
      </c>
    </row>
    <row r="296">
      <c r="A296" s="5" t="n"/>
      <c r="B296" s="5" t="n"/>
      <c r="C296" s="5" t="n"/>
      <c r="D296" s="5" t="n"/>
      <c r="E296" s="6">
        <f>IF(A296&amp;""="","",IFERROR(INDEX('الطلبات'!$B$6:$B$205,MATCH(A296&amp;"",'الطلبات'!$A$6:$A$205,0))&amp;"","كود غير موجود"))</f>
        <v/>
      </c>
    </row>
    <row r="297">
      <c r="A297" s="5" t="n"/>
      <c r="B297" s="5" t="n"/>
      <c r="C297" s="5" t="n"/>
      <c r="D297" s="5" t="n"/>
      <c r="E297" s="6">
        <f>IF(A297&amp;""="","",IFERROR(INDEX('الطلبات'!$B$6:$B$205,MATCH(A297&amp;"",'الطلبات'!$A$6:$A$205,0))&amp;"","كود غير موجود"))</f>
        <v/>
      </c>
    </row>
    <row r="298">
      <c r="A298" s="5" t="n"/>
      <c r="B298" s="5" t="n"/>
      <c r="C298" s="5" t="n"/>
      <c r="D298" s="5" t="n"/>
      <c r="E298" s="6">
        <f>IF(A298&amp;""="","",IFERROR(INDEX('الطلبات'!$B$6:$B$205,MATCH(A298&amp;"",'الطلبات'!$A$6:$A$205,0))&amp;"","كود غير موجود"))</f>
        <v/>
      </c>
    </row>
    <row r="299">
      <c r="A299" s="5" t="n"/>
      <c r="B299" s="5" t="n"/>
      <c r="C299" s="5" t="n"/>
      <c r="D299" s="5" t="n"/>
      <c r="E299" s="6">
        <f>IF(A299&amp;""="","",IFERROR(INDEX('الطلبات'!$B$6:$B$205,MATCH(A299&amp;"",'الطلبات'!$A$6:$A$205,0))&amp;"","كود غير موجود"))</f>
        <v/>
      </c>
    </row>
    <row r="300">
      <c r="A300" s="5" t="n"/>
      <c r="B300" s="5" t="n"/>
      <c r="C300" s="5" t="n"/>
      <c r="D300" s="5" t="n"/>
      <c r="E300" s="6">
        <f>IF(A300&amp;""="","",IFERROR(INDEX('الطلبات'!$B$6:$B$205,MATCH(A300&amp;"",'الطلبات'!$A$6:$A$205,0))&amp;"","كود غير موجود"))</f>
        <v/>
      </c>
    </row>
    <row r="301">
      <c r="A301" s="5" t="n"/>
      <c r="B301" s="5" t="n"/>
      <c r="C301" s="5" t="n"/>
      <c r="D301" s="5" t="n"/>
      <c r="E301" s="6">
        <f>IF(A301&amp;""="","",IFERROR(INDEX('الطلبات'!$B$6:$B$205,MATCH(A301&amp;"",'الطلبات'!$A$6:$A$205,0))&amp;"","كود غير موجود"))</f>
        <v/>
      </c>
    </row>
    <row r="302">
      <c r="A302" s="5" t="n"/>
      <c r="B302" s="5" t="n"/>
      <c r="C302" s="5" t="n"/>
      <c r="D302" s="5" t="n"/>
      <c r="E302" s="6">
        <f>IF(A302&amp;""="","",IFERROR(INDEX('الطلبات'!$B$6:$B$205,MATCH(A302&amp;"",'الطلبات'!$A$6:$A$205,0))&amp;"","كود غير موجود"))</f>
        <v/>
      </c>
    </row>
    <row r="303">
      <c r="A303" s="5" t="n"/>
      <c r="B303" s="5" t="n"/>
      <c r="C303" s="5" t="n"/>
      <c r="D303" s="5" t="n"/>
      <c r="E303" s="6">
        <f>IF(A303&amp;""="","",IFERROR(INDEX('الطلبات'!$B$6:$B$205,MATCH(A303&amp;"",'الطلبات'!$A$6:$A$205,0))&amp;"","كود غير موجود"))</f>
        <v/>
      </c>
    </row>
    <row r="304">
      <c r="A304" s="5" t="n"/>
      <c r="B304" s="5" t="n"/>
      <c r="C304" s="5" t="n"/>
      <c r="D304" s="5" t="n"/>
      <c r="E304" s="6">
        <f>IF(A304&amp;""="","",IFERROR(INDEX('الطلبات'!$B$6:$B$205,MATCH(A304&amp;"",'الطلبات'!$A$6:$A$205,0))&amp;"","كود غير موجود"))</f>
        <v/>
      </c>
    </row>
    <row r="305">
      <c r="A305" s="5" t="n"/>
      <c r="B305" s="5" t="n"/>
      <c r="C305" s="5" t="n"/>
      <c r="D305" s="5" t="n"/>
      <c r="E305" s="6">
        <f>IF(A305&amp;""="","",IFERROR(INDEX('الطلبات'!$B$6:$B$205,MATCH(A305&amp;"",'الطلبات'!$A$6:$A$205,0))&amp;"","كود غير موجود"))</f>
        <v/>
      </c>
    </row>
    <row r="306">
      <c r="A306" s="5" t="n"/>
      <c r="B306" s="5" t="n"/>
      <c r="C306" s="5" t="n"/>
      <c r="D306" s="5" t="n"/>
      <c r="E306" s="6">
        <f>IF(A306&amp;""="","",IFERROR(INDEX('الطلبات'!$B$6:$B$205,MATCH(A306&amp;"",'الطلبات'!$A$6:$A$205,0))&amp;"","كود غير موجود"))</f>
        <v/>
      </c>
    </row>
    <row r="307">
      <c r="A307" s="5" t="n"/>
      <c r="B307" s="5" t="n"/>
      <c r="C307" s="5" t="n"/>
      <c r="D307" s="5" t="n"/>
      <c r="E307" s="6">
        <f>IF(A307&amp;""="","",IFERROR(INDEX('الطلبات'!$B$6:$B$205,MATCH(A307&amp;"",'الطلبات'!$A$6:$A$205,0))&amp;"","كود غير موجود"))</f>
        <v/>
      </c>
    </row>
    <row r="308">
      <c r="A308" s="5" t="n"/>
      <c r="B308" s="5" t="n"/>
      <c r="C308" s="5" t="n"/>
      <c r="D308" s="5" t="n"/>
      <c r="E308" s="6">
        <f>IF(A308&amp;""="","",IFERROR(INDEX('الطلبات'!$B$6:$B$205,MATCH(A308&amp;"",'الطلبات'!$A$6:$A$205,0))&amp;"","كود غير موجود"))</f>
        <v/>
      </c>
    </row>
    <row r="309">
      <c r="A309" s="5" t="n"/>
      <c r="B309" s="5" t="n"/>
      <c r="C309" s="5" t="n"/>
      <c r="D309" s="5" t="n"/>
      <c r="E309" s="6">
        <f>IF(A309&amp;""="","",IFERROR(INDEX('الطلبات'!$B$6:$B$205,MATCH(A309&amp;"",'الطلبات'!$A$6:$A$205,0))&amp;"","كود غير موجود"))</f>
        <v/>
      </c>
    </row>
    <row r="310">
      <c r="A310" s="5" t="n"/>
      <c r="B310" s="5" t="n"/>
      <c r="C310" s="5" t="n"/>
      <c r="D310" s="5" t="n"/>
      <c r="E310" s="6">
        <f>IF(A310&amp;""="","",IFERROR(INDEX('الطلبات'!$B$6:$B$205,MATCH(A310&amp;"",'الطلبات'!$A$6:$A$205,0))&amp;"","كود غير موجود"))</f>
        <v/>
      </c>
    </row>
    <row r="311">
      <c r="A311" s="5" t="n"/>
      <c r="B311" s="5" t="n"/>
      <c r="C311" s="5" t="n"/>
      <c r="D311" s="5" t="n"/>
      <c r="E311" s="6">
        <f>IF(A311&amp;""="","",IFERROR(INDEX('الطلبات'!$B$6:$B$205,MATCH(A311&amp;"",'الطلبات'!$A$6:$A$205,0))&amp;"","كود غير موجود"))</f>
        <v/>
      </c>
    </row>
    <row r="312">
      <c r="A312" s="5" t="n"/>
      <c r="B312" s="5" t="n"/>
      <c r="C312" s="5" t="n"/>
      <c r="D312" s="5" t="n"/>
      <c r="E312" s="6">
        <f>IF(A312&amp;""="","",IFERROR(INDEX('الطلبات'!$B$6:$B$205,MATCH(A312&amp;"",'الطلبات'!$A$6:$A$205,0))&amp;"","كود غير موجود"))</f>
        <v/>
      </c>
    </row>
    <row r="313">
      <c r="A313" s="5" t="n"/>
      <c r="B313" s="5" t="n"/>
      <c r="C313" s="5" t="n"/>
      <c r="D313" s="5" t="n"/>
      <c r="E313" s="6">
        <f>IF(A313&amp;""="","",IFERROR(INDEX('الطلبات'!$B$6:$B$205,MATCH(A313&amp;"",'الطلبات'!$A$6:$A$205,0))&amp;"","كود غير موجود"))</f>
        <v/>
      </c>
    </row>
    <row r="314">
      <c r="A314" s="5" t="n"/>
      <c r="B314" s="5" t="n"/>
      <c r="C314" s="5" t="n"/>
      <c r="D314" s="5" t="n"/>
      <c r="E314" s="6">
        <f>IF(A314&amp;""="","",IFERROR(INDEX('الطلبات'!$B$6:$B$205,MATCH(A314&amp;"",'الطلبات'!$A$6:$A$205,0))&amp;"","كود غير موجود"))</f>
        <v/>
      </c>
    </row>
    <row r="315">
      <c r="A315" s="5" t="n"/>
      <c r="B315" s="5" t="n"/>
      <c r="C315" s="5" t="n"/>
      <c r="D315" s="5" t="n"/>
      <c r="E315" s="6">
        <f>IF(A315&amp;""="","",IFERROR(INDEX('الطلبات'!$B$6:$B$205,MATCH(A315&amp;"",'الطلبات'!$A$6:$A$205,0))&amp;"","كود غير موجود"))</f>
        <v/>
      </c>
    </row>
    <row r="316">
      <c r="A316" s="5" t="n"/>
      <c r="B316" s="5" t="n"/>
      <c r="C316" s="5" t="n"/>
      <c r="D316" s="5" t="n"/>
      <c r="E316" s="6">
        <f>IF(A316&amp;""="","",IFERROR(INDEX('الطلبات'!$B$6:$B$205,MATCH(A316&amp;"",'الطلبات'!$A$6:$A$205,0))&amp;"","كود غير موجود"))</f>
        <v/>
      </c>
    </row>
    <row r="317">
      <c r="A317" s="5" t="n"/>
      <c r="B317" s="5" t="n"/>
      <c r="C317" s="5" t="n"/>
      <c r="D317" s="5" t="n"/>
      <c r="E317" s="6">
        <f>IF(A317&amp;""="","",IFERROR(INDEX('الطلبات'!$B$6:$B$205,MATCH(A317&amp;"",'الطلبات'!$A$6:$A$205,0))&amp;"","كود غير موجود"))</f>
        <v/>
      </c>
    </row>
    <row r="318">
      <c r="A318" s="5" t="n"/>
      <c r="B318" s="5" t="n"/>
      <c r="C318" s="5" t="n"/>
      <c r="D318" s="5" t="n"/>
      <c r="E318" s="6">
        <f>IF(A318&amp;""="","",IFERROR(INDEX('الطلبات'!$B$6:$B$205,MATCH(A318&amp;"",'الطلبات'!$A$6:$A$205,0))&amp;"","كود غير موجود"))</f>
        <v/>
      </c>
    </row>
    <row r="319">
      <c r="A319" s="5" t="n"/>
      <c r="B319" s="5" t="n"/>
      <c r="C319" s="5" t="n"/>
      <c r="D319" s="5" t="n"/>
      <c r="E319" s="6">
        <f>IF(A319&amp;""="","",IFERROR(INDEX('الطلبات'!$B$6:$B$205,MATCH(A319&amp;"",'الطلبات'!$A$6:$A$205,0))&amp;"","كود غير موجود"))</f>
        <v/>
      </c>
    </row>
    <row r="320">
      <c r="A320" s="5" t="n"/>
      <c r="B320" s="5" t="n"/>
      <c r="C320" s="5" t="n"/>
      <c r="D320" s="5" t="n"/>
      <c r="E320" s="6">
        <f>IF(A320&amp;""="","",IFERROR(INDEX('الطلبات'!$B$6:$B$205,MATCH(A320&amp;"",'الطلبات'!$A$6:$A$205,0))&amp;"","كود غير موجود"))</f>
        <v/>
      </c>
    </row>
    <row r="321">
      <c r="A321" s="5" t="n"/>
      <c r="B321" s="5" t="n"/>
      <c r="C321" s="5" t="n"/>
      <c r="D321" s="5" t="n"/>
      <c r="E321" s="6">
        <f>IF(A321&amp;""="","",IFERROR(INDEX('الطلبات'!$B$6:$B$205,MATCH(A321&amp;"",'الطلبات'!$A$6:$A$205,0))&amp;"","كود غير موجود"))</f>
        <v/>
      </c>
    </row>
    <row r="322">
      <c r="A322" s="5" t="n"/>
      <c r="B322" s="5" t="n"/>
      <c r="C322" s="5" t="n"/>
      <c r="D322" s="5" t="n"/>
      <c r="E322" s="6">
        <f>IF(A322&amp;""="","",IFERROR(INDEX('الطلبات'!$B$6:$B$205,MATCH(A322&amp;"",'الطلبات'!$A$6:$A$205,0))&amp;"","كود غير موجود"))</f>
        <v/>
      </c>
    </row>
    <row r="323">
      <c r="A323" s="5" t="n"/>
      <c r="B323" s="5" t="n"/>
      <c r="C323" s="5" t="n"/>
      <c r="D323" s="5" t="n"/>
      <c r="E323" s="6">
        <f>IF(A323&amp;""="","",IFERROR(INDEX('الطلبات'!$B$6:$B$205,MATCH(A323&amp;"",'الطلبات'!$A$6:$A$205,0))&amp;"","كود غير موجود"))</f>
        <v/>
      </c>
    </row>
    <row r="324">
      <c r="A324" s="5" t="n"/>
      <c r="B324" s="5" t="n"/>
      <c r="C324" s="5" t="n"/>
      <c r="D324" s="5" t="n"/>
      <c r="E324" s="6">
        <f>IF(A324&amp;""="","",IFERROR(INDEX('الطلبات'!$B$6:$B$205,MATCH(A324&amp;"",'الطلبات'!$A$6:$A$205,0))&amp;"","كود غير موجود"))</f>
        <v/>
      </c>
    </row>
    <row r="325">
      <c r="A325" s="5" t="n"/>
      <c r="B325" s="5" t="n"/>
      <c r="C325" s="5" t="n"/>
      <c r="D325" s="5" t="n"/>
      <c r="E325" s="6">
        <f>IF(A325&amp;""="","",IFERROR(INDEX('الطلبات'!$B$6:$B$205,MATCH(A325&amp;"",'الطلبات'!$A$6:$A$205,0))&amp;"","كود غير موجود"))</f>
        <v/>
      </c>
    </row>
    <row r="326">
      <c r="A326" s="5" t="n"/>
      <c r="B326" s="5" t="n"/>
      <c r="C326" s="5" t="n"/>
      <c r="D326" s="5" t="n"/>
      <c r="E326" s="6">
        <f>IF(A326&amp;""="","",IFERROR(INDEX('الطلبات'!$B$6:$B$205,MATCH(A326&amp;"",'الطلبات'!$A$6:$A$205,0))&amp;"","كود غير موجود"))</f>
        <v/>
      </c>
    </row>
    <row r="327">
      <c r="A327" s="5" t="n"/>
      <c r="B327" s="5" t="n"/>
      <c r="C327" s="5" t="n"/>
      <c r="D327" s="5" t="n"/>
      <c r="E327" s="6">
        <f>IF(A327&amp;""="","",IFERROR(INDEX('الطلبات'!$B$6:$B$205,MATCH(A327&amp;"",'الطلبات'!$A$6:$A$205,0))&amp;"","كود غير موجود"))</f>
        <v/>
      </c>
    </row>
    <row r="328">
      <c r="A328" s="5" t="n"/>
      <c r="B328" s="5" t="n"/>
      <c r="C328" s="5" t="n"/>
      <c r="D328" s="5" t="n"/>
      <c r="E328" s="6">
        <f>IF(A328&amp;""="","",IFERROR(INDEX('الطلبات'!$B$6:$B$205,MATCH(A328&amp;"",'الطلبات'!$A$6:$A$205,0))&amp;"","كود غير موجود"))</f>
        <v/>
      </c>
    </row>
    <row r="329">
      <c r="A329" s="5" t="n"/>
      <c r="B329" s="5" t="n"/>
      <c r="C329" s="5" t="n"/>
      <c r="D329" s="5" t="n"/>
      <c r="E329" s="6">
        <f>IF(A329&amp;""="","",IFERROR(INDEX('الطلبات'!$B$6:$B$205,MATCH(A329&amp;"",'الطلبات'!$A$6:$A$205,0))&amp;"","كود غير موجود"))</f>
        <v/>
      </c>
    </row>
    <row r="330">
      <c r="A330" s="5" t="n"/>
      <c r="B330" s="5" t="n"/>
      <c r="C330" s="5" t="n"/>
      <c r="D330" s="5" t="n"/>
      <c r="E330" s="6">
        <f>IF(A330&amp;""="","",IFERROR(INDEX('الطلبات'!$B$6:$B$205,MATCH(A330&amp;"",'الطلبات'!$A$6:$A$205,0))&amp;"","كود غير موجود"))</f>
        <v/>
      </c>
    </row>
    <row r="331">
      <c r="A331" s="5" t="n"/>
      <c r="B331" s="5" t="n"/>
      <c r="C331" s="5" t="n"/>
      <c r="D331" s="5" t="n"/>
      <c r="E331" s="6">
        <f>IF(A331&amp;""="","",IFERROR(INDEX('الطلبات'!$B$6:$B$205,MATCH(A331&amp;"",'الطلبات'!$A$6:$A$205,0))&amp;"","كود غير موجود"))</f>
        <v/>
      </c>
    </row>
    <row r="332">
      <c r="A332" s="5" t="n"/>
      <c r="B332" s="5" t="n"/>
      <c r="C332" s="5" t="n"/>
      <c r="D332" s="5" t="n"/>
      <c r="E332" s="6">
        <f>IF(A332&amp;""="","",IFERROR(INDEX('الطلبات'!$B$6:$B$205,MATCH(A332&amp;"",'الطلبات'!$A$6:$A$205,0))&amp;"","كود غير موجود"))</f>
        <v/>
      </c>
    </row>
    <row r="333">
      <c r="A333" s="5" t="n"/>
      <c r="B333" s="5" t="n"/>
      <c r="C333" s="5" t="n"/>
      <c r="D333" s="5" t="n"/>
      <c r="E333" s="6">
        <f>IF(A333&amp;""="","",IFERROR(INDEX('الطلبات'!$B$6:$B$205,MATCH(A333&amp;"",'الطلبات'!$A$6:$A$205,0))&amp;"","كود غير موجود"))</f>
        <v/>
      </c>
    </row>
    <row r="334">
      <c r="A334" s="5" t="n"/>
      <c r="B334" s="5" t="n"/>
      <c r="C334" s="5" t="n"/>
      <c r="D334" s="5" t="n"/>
      <c r="E334" s="6">
        <f>IF(A334&amp;""="","",IFERROR(INDEX('الطلبات'!$B$6:$B$205,MATCH(A334&amp;"",'الطلبات'!$A$6:$A$205,0))&amp;"","كود غير موجود"))</f>
        <v/>
      </c>
    </row>
    <row r="335">
      <c r="A335" s="5" t="n"/>
      <c r="B335" s="5" t="n"/>
      <c r="C335" s="5" t="n"/>
      <c r="D335" s="5" t="n"/>
      <c r="E335" s="6">
        <f>IF(A335&amp;""="","",IFERROR(INDEX('الطلبات'!$B$6:$B$205,MATCH(A335&amp;"",'الطلبات'!$A$6:$A$205,0))&amp;"","كود غير موجود"))</f>
        <v/>
      </c>
    </row>
    <row r="336">
      <c r="A336" s="5" t="n"/>
      <c r="B336" s="5" t="n"/>
      <c r="C336" s="5" t="n"/>
      <c r="D336" s="5" t="n"/>
      <c r="E336" s="6">
        <f>IF(A336&amp;""="","",IFERROR(INDEX('الطلبات'!$B$6:$B$205,MATCH(A336&amp;"",'الطلبات'!$A$6:$A$205,0))&amp;"","كود غير موجود"))</f>
        <v/>
      </c>
    </row>
    <row r="337">
      <c r="A337" s="5" t="n"/>
      <c r="B337" s="5" t="n"/>
      <c r="C337" s="5" t="n"/>
      <c r="D337" s="5" t="n"/>
      <c r="E337" s="6">
        <f>IF(A337&amp;""="","",IFERROR(INDEX('الطلبات'!$B$6:$B$205,MATCH(A337&amp;"",'الطلبات'!$A$6:$A$205,0))&amp;"","كود غير موجود"))</f>
        <v/>
      </c>
    </row>
    <row r="338">
      <c r="A338" s="5" t="n"/>
      <c r="B338" s="5" t="n"/>
      <c r="C338" s="5" t="n"/>
      <c r="D338" s="5" t="n"/>
      <c r="E338" s="6">
        <f>IF(A338&amp;""="","",IFERROR(INDEX('الطلبات'!$B$6:$B$205,MATCH(A338&amp;"",'الطلبات'!$A$6:$A$205,0))&amp;"","كود غير موجود"))</f>
        <v/>
      </c>
    </row>
    <row r="339">
      <c r="A339" s="5" t="n"/>
      <c r="B339" s="5" t="n"/>
      <c r="C339" s="5" t="n"/>
      <c r="D339" s="5" t="n"/>
      <c r="E339" s="6">
        <f>IF(A339&amp;""="","",IFERROR(INDEX('الطلبات'!$B$6:$B$205,MATCH(A339&amp;"",'الطلبات'!$A$6:$A$205,0))&amp;"","كود غير موجود"))</f>
        <v/>
      </c>
    </row>
    <row r="340">
      <c r="A340" s="5" t="n"/>
      <c r="B340" s="5" t="n"/>
      <c r="C340" s="5" t="n"/>
      <c r="D340" s="5" t="n"/>
      <c r="E340" s="6">
        <f>IF(A340&amp;""="","",IFERROR(INDEX('الطلبات'!$B$6:$B$205,MATCH(A340&amp;"",'الطلبات'!$A$6:$A$205,0))&amp;"","كود غير موجود"))</f>
        <v/>
      </c>
    </row>
    <row r="341">
      <c r="A341" s="5" t="n"/>
      <c r="B341" s="5" t="n"/>
      <c r="C341" s="5" t="n"/>
      <c r="D341" s="5" t="n"/>
      <c r="E341" s="6">
        <f>IF(A341&amp;""="","",IFERROR(INDEX('الطلبات'!$B$6:$B$205,MATCH(A341&amp;"",'الطلبات'!$A$6:$A$205,0))&amp;"","كود غير موجود"))</f>
        <v/>
      </c>
    </row>
    <row r="342">
      <c r="A342" s="5" t="n"/>
      <c r="B342" s="5" t="n"/>
      <c r="C342" s="5" t="n"/>
      <c r="D342" s="5" t="n"/>
      <c r="E342" s="6">
        <f>IF(A342&amp;""="","",IFERROR(INDEX('الطلبات'!$B$6:$B$205,MATCH(A342&amp;"",'الطلبات'!$A$6:$A$205,0))&amp;"","كود غير موجود"))</f>
        <v/>
      </c>
    </row>
    <row r="343">
      <c r="A343" s="5" t="n"/>
      <c r="B343" s="5" t="n"/>
      <c r="C343" s="5" t="n"/>
      <c r="D343" s="5" t="n"/>
      <c r="E343" s="6">
        <f>IF(A343&amp;""="","",IFERROR(INDEX('الطلبات'!$B$6:$B$205,MATCH(A343&amp;"",'الطلبات'!$A$6:$A$205,0))&amp;"","كود غير موجود"))</f>
        <v/>
      </c>
    </row>
    <row r="344">
      <c r="A344" s="5" t="n"/>
      <c r="B344" s="5" t="n"/>
      <c r="C344" s="5" t="n"/>
      <c r="D344" s="5" t="n"/>
      <c r="E344" s="6">
        <f>IF(A344&amp;""="","",IFERROR(INDEX('الطلبات'!$B$6:$B$205,MATCH(A344&amp;"",'الطلبات'!$A$6:$A$205,0))&amp;"","كود غير موجود"))</f>
        <v/>
      </c>
    </row>
    <row r="345">
      <c r="A345" s="5" t="n"/>
      <c r="B345" s="5" t="n"/>
      <c r="C345" s="5" t="n"/>
      <c r="D345" s="5" t="n"/>
      <c r="E345" s="6">
        <f>IF(A345&amp;""="","",IFERROR(INDEX('الطلبات'!$B$6:$B$205,MATCH(A345&amp;"",'الطلبات'!$A$6:$A$205,0))&amp;"","كود غير موجود"))</f>
        <v/>
      </c>
    </row>
    <row r="346">
      <c r="A346" s="5" t="n"/>
      <c r="B346" s="5" t="n"/>
      <c r="C346" s="5" t="n"/>
      <c r="D346" s="5" t="n"/>
      <c r="E346" s="6">
        <f>IF(A346&amp;""="","",IFERROR(INDEX('الطلبات'!$B$6:$B$205,MATCH(A346&amp;"",'الطلبات'!$A$6:$A$205,0))&amp;"","كود غير موجود"))</f>
        <v/>
      </c>
    </row>
    <row r="347">
      <c r="A347" s="5" t="n"/>
      <c r="B347" s="5" t="n"/>
      <c r="C347" s="5" t="n"/>
      <c r="D347" s="5" t="n"/>
      <c r="E347" s="6">
        <f>IF(A347&amp;""="","",IFERROR(INDEX('الطلبات'!$B$6:$B$205,MATCH(A347&amp;"",'الطلبات'!$A$6:$A$205,0))&amp;"","كود غير موجود"))</f>
        <v/>
      </c>
    </row>
    <row r="348">
      <c r="A348" s="5" t="n"/>
      <c r="B348" s="5" t="n"/>
      <c r="C348" s="5" t="n"/>
      <c r="D348" s="5" t="n"/>
      <c r="E348" s="6">
        <f>IF(A348&amp;""="","",IFERROR(INDEX('الطلبات'!$B$6:$B$205,MATCH(A348&amp;"",'الطلبات'!$A$6:$A$205,0))&amp;"","كود غير موجود"))</f>
        <v/>
      </c>
    </row>
    <row r="349">
      <c r="A349" s="5" t="n"/>
      <c r="B349" s="5" t="n"/>
      <c r="C349" s="5" t="n"/>
      <c r="D349" s="5" t="n"/>
      <c r="E349" s="6">
        <f>IF(A349&amp;""="","",IFERROR(INDEX('الطلبات'!$B$6:$B$205,MATCH(A349&amp;"",'الطلبات'!$A$6:$A$205,0))&amp;"","كود غير موجود"))</f>
        <v/>
      </c>
    </row>
    <row r="350">
      <c r="A350" s="5" t="n"/>
      <c r="B350" s="5" t="n"/>
      <c r="C350" s="5" t="n"/>
      <c r="D350" s="5" t="n"/>
      <c r="E350" s="6">
        <f>IF(A350&amp;""="","",IFERROR(INDEX('الطلبات'!$B$6:$B$205,MATCH(A350&amp;"",'الطلبات'!$A$6:$A$205,0))&amp;"","كود غير موجود"))</f>
        <v/>
      </c>
    </row>
    <row r="351">
      <c r="A351" s="5" t="n"/>
      <c r="B351" s="5" t="n"/>
      <c r="C351" s="5" t="n"/>
      <c r="D351" s="5" t="n"/>
      <c r="E351" s="6">
        <f>IF(A351&amp;""="","",IFERROR(INDEX('الطلبات'!$B$6:$B$205,MATCH(A351&amp;"",'الطلبات'!$A$6:$A$205,0))&amp;"","كود غير موجود"))</f>
        <v/>
      </c>
    </row>
    <row r="352">
      <c r="A352" s="5" t="n"/>
      <c r="B352" s="5" t="n"/>
      <c r="C352" s="5" t="n"/>
      <c r="D352" s="5" t="n"/>
      <c r="E352" s="6">
        <f>IF(A352&amp;""="","",IFERROR(INDEX('الطلبات'!$B$6:$B$205,MATCH(A352&amp;"",'الطلبات'!$A$6:$A$205,0))&amp;"","كود غير موجود"))</f>
        <v/>
      </c>
    </row>
    <row r="353">
      <c r="A353" s="5" t="n"/>
      <c r="B353" s="5" t="n"/>
      <c r="C353" s="5" t="n"/>
      <c r="D353" s="5" t="n"/>
      <c r="E353" s="6">
        <f>IF(A353&amp;""="","",IFERROR(INDEX('الطلبات'!$B$6:$B$205,MATCH(A353&amp;"",'الطلبات'!$A$6:$A$205,0))&amp;"","كود غير موجود"))</f>
        <v/>
      </c>
    </row>
    <row r="354">
      <c r="A354" s="5" t="n"/>
      <c r="B354" s="5" t="n"/>
      <c r="C354" s="5" t="n"/>
      <c r="D354" s="5" t="n"/>
      <c r="E354" s="6">
        <f>IF(A354&amp;""="","",IFERROR(INDEX('الطلبات'!$B$6:$B$205,MATCH(A354&amp;"",'الطلبات'!$A$6:$A$205,0))&amp;"","كود غير موجود"))</f>
        <v/>
      </c>
    </row>
    <row r="355">
      <c r="A355" s="5" t="n"/>
      <c r="B355" s="5" t="n"/>
      <c r="C355" s="5" t="n"/>
      <c r="D355" s="5" t="n"/>
      <c r="E355" s="6">
        <f>IF(A355&amp;""="","",IFERROR(INDEX('الطلبات'!$B$6:$B$205,MATCH(A355&amp;"",'الطلبات'!$A$6:$A$205,0))&amp;"","كود غير موجود"))</f>
        <v/>
      </c>
    </row>
    <row r="356">
      <c r="A356" s="5" t="n"/>
      <c r="B356" s="5" t="n"/>
      <c r="C356" s="5" t="n"/>
      <c r="D356" s="5" t="n"/>
      <c r="E356" s="6">
        <f>IF(A356&amp;""="","",IFERROR(INDEX('الطلبات'!$B$6:$B$205,MATCH(A356&amp;"",'الطلبات'!$A$6:$A$205,0))&amp;"","كود غير موجود"))</f>
        <v/>
      </c>
    </row>
    <row r="357">
      <c r="A357" s="5" t="n"/>
      <c r="B357" s="5" t="n"/>
      <c r="C357" s="5" t="n"/>
      <c r="D357" s="5" t="n"/>
      <c r="E357" s="6">
        <f>IF(A357&amp;""="","",IFERROR(INDEX('الطلبات'!$B$6:$B$205,MATCH(A357&amp;"",'الطلبات'!$A$6:$A$205,0))&amp;"","كود غير موجود"))</f>
        <v/>
      </c>
    </row>
    <row r="358">
      <c r="A358" s="5" t="n"/>
      <c r="B358" s="5" t="n"/>
      <c r="C358" s="5" t="n"/>
      <c r="D358" s="5" t="n"/>
      <c r="E358" s="6">
        <f>IF(A358&amp;""="","",IFERROR(INDEX('الطلبات'!$B$6:$B$205,MATCH(A358&amp;"",'الطلبات'!$A$6:$A$205,0))&amp;"","كود غير موجود"))</f>
        <v/>
      </c>
    </row>
    <row r="359">
      <c r="A359" s="5" t="n"/>
      <c r="B359" s="5" t="n"/>
      <c r="C359" s="5" t="n"/>
      <c r="D359" s="5" t="n"/>
      <c r="E359" s="6">
        <f>IF(A359&amp;""="","",IFERROR(INDEX('الطلبات'!$B$6:$B$205,MATCH(A359&amp;"",'الطلبات'!$A$6:$A$205,0))&amp;"","كود غير موجود"))</f>
        <v/>
      </c>
    </row>
    <row r="360">
      <c r="A360" s="5" t="n"/>
      <c r="B360" s="5" t="n"/>
      <c r="C360" s="5" t="n"/>
      <c r="D360" s="5" t="n"/>
      <c r="E360" s="6">
        <f>IF(A360&amp;""="","",IFERROR(INDEX('الطلبات'!$B$6:$B$205,MATCH(A360&amp;"",'الطلبات'!$A$6:$A$205,0))&amp;"","كود غير موجود"))</f>
        <v/>
      </c>
    </row>
    <row r="361">
      <c r="A361" s="5" t="n"/>
      <c r="B361" s="5" t="n"/>
      <c r="C361" s="5" t="n"/>
      <c r="D361" s="5" t="n"/>
      <c r="E361" s="6">
        <f>IF(A361&amp;""="","",IFERROR(INDEX('الطلبات'!$B$6:$B$205,MATCH(A361&amp;"",'الطلبات'!$A$6:$A$205,0))&amp;"","كود غير موجود"))</f>
        <v/>
      </c>
    </row>
    <row r="362">
      <c r="A362" s="5" t="n"/>
      <c r="B362" s="5" t="n"/>
      <c r="C362" s="5" t="n"/>
      <c r="D362" s="5" t="n"/>
      <c r="E362" s="6">
        <f>IF(A362&amp;""="","",IFERROR(INDEX('الطلبات'!$B$6:$B$205,MATCH(A362&amp;"",'الطلبات'!$A$6:$A$205,0))&amp;"","كود غير موجود"))</f>
        <v/>
      </c>
    </row>
    <row r="363">
      <c r="A363" s="5" t="n"/>
      <c r="B363" s="5" t="n"/>
      <c r="C363" s="5" t="n"/>
      <c r="D363" s="5" t="n"/>
      <c r="E363" s="6">
        <f>IF(A363&amp;""="","",IFERROR(INDEX('الطلبات'!$B$6:$B$205,MATCH(A363&amp;"",'الطلبات'!$A$6:$A$205,0))&amp;"","كود غير موجود"))</f>
        <v/>
      </c>
    </row>
    <row r="364">
      <c r="A364" s="5" t="n"/>
      <c r="B364" s="5" t="n"/>
      <c r="C364" s="5" t="n"/>
      <c r="D364" s="5" t="n"/>
      <c r="E364" s="6">
        <f>IF(A364&amp;""="","",IFERROR(INDEX('الطلبات'!$B$6:$B$205,MATCH(A364&amp;"",'الطلبات'!$A$6:$A$205,0))&amp;"","كود غير موجود"))</f>
        <v/>
      </c>
    </row>
    <row r="365">
      <c r="A365" s="5" t="n"/>
      <c r="B365" s="5" t="n"/>
      <c r="C365" s="5" t="n"/>
      <c r="D365" s="5" t="n"/>
      <c r="E365" s="6">
        <f>IF(A365&amp;""="","",IFERROR(INDEX('الطلبات'!$B$6:$B$205,MATCH(A365&amp;"",'الطلبات'!$A$6:$A$205,0))&amp;"","كود غير موجود"))</f>
        <v/>
      </c>
    </row>
    <row r="366">
      <c r="A366" s="5" t="n"/>
      <c r="B366" s="5" t="n"/>
      <c r="C366" s="5" t="n"/>
      <c r="D366" s="5" t="n"/>
      <c r="E366" s="6">
        <f>IF(A366&amp;""="","",IFERROR(INDEX('الطلبات'!$B$6:$B$205,MATCH(A366&amp;"",'الطلبات'!$A$6:$A$205,0))&amp;"","كود غير موجود"))</f>
        <v/>
      </c>
    </row>
    <row r="367">
      <c r="A367" s="5" t="n"/>
      <c r="B367" s="5" t="n"/>
      <c r="C367" s="5" t="n"/>
      <c r="D367" s="5" t="n"/>
      <c r="E367" s="6">
        <f>IF(A367&amp;""="","",IFERROR(INDEX('الطلبات'!$B$6:$B$205,MATCH(A367&amp;"",'الطلبات'!$A$6:$A$205,0))&amp;"","كود غير موجود"))</f>
        <v/>
      </c>
    </row>
    <row r="368">
      <c r="A368" s="5" t="n"/>
      <c r="B368" s="5" t="n"/>
      <c r="C368" s="5" t="n"/>
      <c r="D368" s="5" t="n"/>
      <c r="E368" s="6">
        <f>IF(A368&amp;""="","",IFERROR(INDEX('الطلبات'!$B$6:$B$205,MATCH(A368&amp;"",'الطلبات'!$A$6:$A$205,0))&amp;"","كود غير موجود"))</f>
        <v/>
      </c>
    </row>
    <row r="369">
      <c r="A369" s="5" t="n"/>
      <c r="B369" s="5" t="n"/>
      <c r="C369" s="5" t="n"/>
      <c r="D369" s="5" t="n"/>
      <c r="E369" s="6">
        <f>IF(A369&amp;""="","",IFERROR(INDEX('الطلبات'!$B$6:$B$205,MATCH(A369&amp;"",'الطلبات'!$A$6:$A$205,0))&amp;"","كود غير موجود"))</f>
        <v/>
      </c>
    </row>
    <row r="370">
      <c r="A370" s="5" t="n"/>
      <c r="B370" s="5" t="n"/>
      <c r="C370" s="5" t="n"/>
      <c r="D370" s="5" t="n"/>
      <c r="E370" s="6">
        <f>IF(A370&amp;""="","",IFERROR(INDEX('الطلبات'!$B$6:$B$205,MATCH(A370&amp;"",'الطلبات'!$A$6:$A$205,0))&amp;"","كود غير موجود"))</f>
        <v/>
      </c>
    </row>
    <row r="371">
      <c r="A371" s="5" t="n"/>
      <c r="B371" s="5" t="n"/>
      <c r="C371" s="5" t="n"/>
      <c r="D371" s="5" t="n"/>
      <c r="E371" s="6">
        <f>IF(A371&amp;""="","",IFERROR(INDEX('الطلبات'!$B$6:$B$205,MATCH(A371&amp;"",'الطلبات'!$A$6:$A$205,0))&amp;"","كود غير موجود"))</f>
        <v/>
      </c>
    </row>
    <row r="372">
      <c r="A372" s="5" t="n"/>
      <c r="B372" s="5" t="n"/>
      <c r="C372" s="5" t="n"/>
      <c r="D372" s="5" t="n"/>
      <c r="E372" s="6">
        <f>IF(A372&amp;""="","",IFERROR(INDEX('الطلبات'!$B$6:$B$205,MATCH(A372&amp;"",'الطلبات'!$A$6:$A$205,0))&amp;"","كود غير موجود"))</f>
        <v/>
      </c>
    </row>
    <row r="373">
      <c r="A373" s="5" t="n"/>
      <c r="B373" s="5" t="n"/>
      <c r="C373" s="5" t="n"/>
      <c r="D373" s="5" t="n"/>
      <c r="E373" s="6">
        <f>IF(A373&amp;""="","",IFERROR(INDEX('الطلبات'!$B$6:$B$205,MATCH(A373&amp;"",'الطلبات'!$A$6:$A$205,0))&amp;"","كود غير موجود"))</f>
        <v/>
      </c>
    </row>
    <row r="374">
      <c r="A374" s="5" t="n"/>
      <c r="B374" s="5" t="n"/>
      <c r="C374" s="5" t="n"/>
      <c r="D374" s="5" t="n"/>
      <c r="E374" s="6">
        <f>IF(A374&amp;""="","",IFERROR(INDEX('الطلبات'!$B$6:$B$205,MATCH(A374&amp;"",'الطلبات'!$A$6:$A$205,0))&amp;"","كود غير موجود"))</f>
        <v/>
      </c>
    </row>
    <row r="375">
      <c r="A375" s="5" t="n"/>
      <c r="B375" s="5" t="n"/>
      <c r="C375" s="5" t="n"/>
      <c r="D375" s="5" t="n"/>
      <c r="E375" s="6">
        <f>IF(A375&amp;""="","",IFERROR(INDEX('الطلبات'!$B$6:$B$205,MATCH(A375&amp;"",'الطلبات'!$A$6:$A$205,0))&amp;"","كود غير موجود"))</f>
        <v/>
      </c>
    </row>
    <row r="376">
      <c r="A376" s="5" t="n"/>
      <c r="B376" s="5" t="n"/>
      <c r="C376" s="5" t="n"/>
      <c r="D376" s="5" t="n"/>
      <c r="E376" s="6">
        <f>IF(A376&amp;""="","",IFERROR(INDEX('الطلبات'!$B$6:$B$205,MATCH(A376&amp;"",'الطلبات'!$A$6:$A$205,0))&amp;"","كود غير موجود"))</f>
        <v/>
      </c>
    </row>
    <row r="377">
      <c r="A377" s="5" t="n"/>
      <c r="B377" s="5" t="n"/>
      <c r="C377" s="5" t="n"/>
      <c r="D377" s="5" t="n"/>
      <c r="E377" s="6">
        <f>IF(A377&amp;""="","",IFERROR(INDEX('الطلبات'!$B$6:$B$205,MATCH(A377&amp;"",'الطلبات'!$A$6:$A$205,0))&amp;"","كود غير موجود"))</f>
        <v/>
      </c>
    </row>
    <row r="378">
      <c r="A378" s="5" t="n"/>
      <c r="B378" s="5" t="n"/>
      <c r="C378" s="5" t="n"/>
      <c r="D378" s="5" t="n"/>
      <c r="E378" s="6">
        <f>IF(A378&amp;""="","",IFERROR(INDEX('الطلبات'!$B$6:$B$205,MATCH(A378&amp;"",'الطلبات'!$A$6:$A$205,0))&amp;"","كود غير موجود"))</f>
        <v/>
      </c>
    </row>
    <row r="379">
      <c r="A379" s="5" t="n"/>
      <c r="B379" s="5" t="n"/>
      <c r="C379" s="5" t="n"/>
      <c r="D379" s="5" t="n"/>
      <c r="E379" s="6">
        <f>IF(A379&amp;""="","",IFERROR(INDEX('الطلبات'!$B$6:$B$205,MATCH(A379&amp;"",'الطلبات'!$A$6:$A$205,0))&amp;"","كود غير موجود"))</f>
        <v/>
      </c>
    </row>
    <row r="380">
      <c r="A380" s="5" t="n"/>
      <c r="B380" s="5" t="n"/>
      <c r="C380" s="5" t="n"/>
      <c r="D380" s="5" t="n"/>
      <c r="E380" s="6">
        <f>IF(A380&amp;""="","",IFERROR(INDEX('الطلبات'!$B$6:$B$205,MATCH(A380&amp;"",'الطلبات'!$A$6:$A$205,0))&amp;"","كود غير موجود"))</f>
        <v/>
      </c>
    </row>
    <row r="381">
      <c r="A381" s="5" t="n"/>
      <c r="B381" s="5" t="n"/>
      <c r="C381" s="5" t="n"/>
      <c r="D381" s="5" t="n"/>
      <c r="E381" s="6">
        <f>IF(A381&amp;""="","",IFERROR(INDEX('الطلبات'!$B$6:$B$205,MATCH(A381&amp;"",'الطلبات'!$A$6:$A$205,0))&amp;"","كود غير موجود"))</f>
        <v/>
      </c>
    </row>
    <row r="382">
      <c r="A382" s="5" t="n"/>
      <c r="B382" s="5" t="n"/>
      <c r="C382" s="5" t="n"/>
      <c r="D382" s="5" t="n"/>
      <c r="E382" s="6">
        <f>IF(A382&amp;""="","",IFERROR(INDEX('الطلبات'!$B$6:$B$205,MATCH(A382&amp;"",'الطلبات'!$A$6:$A$205,0))&amp;"","كود غير موجود"))</f>
        <v/>
      </c>
    </row>
    <row r="383">
      <c r="A383" s="5" t="n"/>
      <c r="B383" s="5" t="n"/>
      <c r="C383" s="5" t="n"/>
      <c r="D383" s="5" t="n"/>
      <c r="E383" s="6">
        <f>IF(A383&amp;""="","",IFERROR(INDEX('الطلبات'!$B$6:$B$205,MATCH(A383&amp;"",'الطلبات'!$A$6:$A$205,0))&amp;"","كود غير موجود"))</f>
        <v/>
      </c>
    </row>
    <row r="384">
      <c r="A384" s="5" t="n"/>
      <c r="B384" s="5" t="n"/>
      <c r="C384" s="5" t="n"/>
      <c r="D384" s="5" t="n"/>
      <c r="E384" s="6">
        <f>IF(A384&amp;""="","",IFERROR(INDEX('الطلبات'!$B$6:$B$205,MATCH(A384&amp;"",'الطلبات'!$A$6:$A$205,0))&amp;"","كود غير موجود"))</f>
        <v/>
      </c>
    </row>
    <row r="385">
      <c r="A385" s="5" t="n"/>
      <c r="B385" s="5" t="n"/>
      <c r="C385" s="5" t="n"/>
      <c r="D385" s="5" t="n"/>
      <c r="E385" s="6">
        <f>IF(A385&amp;""="","",IFERROR(INDEX('الطلبات'!$B$6:$B$205,MATCH(A385&amp;"",'الطلبات'!$A$6:$A$205,0))&amp;"","كود غير موجود"))</f>
        <v/>
      </c>
    </row>
    <row r="386">
      <c r="A386" s="5" t="n"/>
      <c r="B386" s="5" t="n"/>
      <c r="C386" s="5" t="n"/>
      <c r="D386" s="5" t="n"/>
      <c r="E386" s="6">
        <f>IF(A386&amp;""="","",IFERROR(INDEX('الطلبات'!$B$6:$B$205,MATCH(A386&amp;"",'الطلبات'!$A$6:$A$205,0))&amp;"","كود غير موجود"))</f>
        <v/>
      </c>
    </row>
    <row r="387">
      <c r="A387" s="5" t="n"/>
      <c r="B387" s="5" t="n"/>
      <c r="C387" s="5" t="n"/>
      <c r="D387" s="5" t="n"/>
      <c r="E387" s="6">
        <f>IF(A387&amp;""="","",IFERROR(INDEX('الطلبات'!$B$6:$B$205,MATCH(A387&amp;"",'الطلبات'!$A$6:$A$205,0))&amp;"","كود غير موجود"))</f>
        <v/>
      </c>
    </row>
    <row r="388">
      <c r="A388" s="5" t="n"/>
      <c r="B388" s="5" t="n"/>
      <c r="C388" s="5" t="n"/>
      <c r="D388" s="5" t="n"/>
      <c r="E388" s="6">
        <f>IF(A388&amp;""="","",IFERROR(INDEX('الطلبات'!$B$6:$B$205,MATCH(A388&amp;"",'الطلبات'!$A$6:$A$205,0))&amp;"","كود غير موجود"))</f>
        <v/>
      </c>
    </row>
    <row r="389">
      <c r="A389" s="5" t="n"/>
      <c r="B389" s="5" t="n"/>
      <c r="C389" s="5" t="n"/>
      <c r="D389" s="5" t="n"/>
      <c r="E389" s="6">
        <f>IF(A389&amp;""="","",IFERROR(INDEX('الطلبات'!$B$6:$B$205,MATCH(A389&amp;"",'الطلبات'!$A$6:$A$205,0))&amp;"","كود غير موجود"))</f>
        <v/>
      </c>
    </row>
    <row r="390">
      <c r="A390" s="5" t="n"/>
      <c r="B390" s="5" t="n"/>
      <c r="C390" s="5" t="n"/>
      <c r="D390" s="5" t="n"/>
      <c r="E390" s="6">
        <f>IF(A390&amp;""="","",IFERROR(INDEX('الطلبات'!$B$6:$B$205,MATCH(A390&amp;"",'الطلبات'!$A$6:$A$205,0))&amp;"","كود غير موجود"))</f>
        <v/>
      </c>
    </row>
    <row r="391">
      <c r="A391" s="5" t="n"/>
      <c r="B391" s="5" t="n"/>
      <c r="C391" s="5" t="n"/>
      <c r="D391" s="5" t="n"/>
      <c r="E391" s="6">
        <f>IF(A391&amp;""="","",IFERROR(INDEX('الطلبات'!$B$6:$B$205,MATCH(A391&amp;"",'الطلبات'!$A$6:$A$205,0))&amp;"","كود غير موجود"))</f>
        <v/>
      </c>
    </row>
    <row r="392">
      <c r="A392" s="5" t="n"/>
      <c r="B392" s="5" t="n"/>
      <c r="C392" s="5" t="n"/>
      <c r="D392" s="5" t="n"/>
      <c r="E392" s="6">
        <f>IF(A392&amp;""="","",IFERROR(INDEX('الطلبات'!$B$6:$B$205,MATCH(A392&amp;"",'الطلبات'!$A$6:$A$205,0))&amp;"","كود غير موجود"))</f>
        <v/>
      </c>
    </row>
    <row r="393">
      <c r="A393" s="5" t="n"/>
      <c r="B393" s="5" t="n"/>
      <c r="C393" s="5" t="n"/>
      <c r="D393" s="5" t="n"/>
      <c r="E393" s="6">
        <f>IF(A393&amp;""="","",IFERROR(INDEX('الطلبات'!$B$6:$B$205,MATCH(A393&amp;"",'الطلبات'!$A$6:$A$205,0))&amp;"","كود غير موجود"))</f>
        <v/>
      </c>
    </row>
    <row r="394">
      <c r="A394" s="5" t="n"/>
      <c r="B394" s="5" t="n"/>
      <c r="C394" s="5" t="n"/>
      <c r="D394" s="5" t="n"/>
      <c r="E394" s="6">
        <f>IF(A394&amp;""="","",IFERROR(INDEX('الطلبات'!$B$6:$B$205,MATCH(A394&amp;"",'الطلبات'!$A$6:$A$205,0))&amp;"","كود غير موجود"))</f>
        <v/>
      </c>
    </row>
    <row r="395">
      <c r="A395" s="5" t="n"/>
      <c r="B395" s="5" t="n"/>
      <c r="C395" s="5" t="n"/>
      <c r="D395" s="5" t="n"/>
      <c r="E395" s="6">
        <f>IF(A395&amp;""="","",IFERROR(INDEX('الطلبات'!$B$6:$B$205,MATCH(A395&amp;"",'الطلبات'!$A$6:$A$205,0))&amp;"","كود غير موجود"))</f>
        <v/>
      </c>
    </row>
    <row r="396">
      <c r="A396" s="5" t="n"/>
      <c r="B396" s="5" t="n"/>
      <c r="C396" s="5" t="n"/>
      <c r="D396" s="5" t="n"/>
      <c r="E396" s="6">
        <f>IF(A396&amp;""="","",IFERROR(INDEX('الطلبات'!$B$6:$B$205,MATCH(A396&amp;"",'الطلبات'!$A$6:$A$205,0))&amp;"","كود غير موجود"))</f>
        <v/>
      </c>
    </row>
    <row r="397">
      <c r="A397" s="5" t="n"/>
      <c r="B397" s="5" t="n"/>
      <c r="C397" s="5" t="n"/>
      <c r="D397" s="5" t="n"/>
      <c r="E397" s="6">
        <f>IF(A397&amp;""="","",IFERROR(INDEX('الطلبات'!$B$6:$B$205,MATCH(A397&amp;"",'الطلبات'!$A$6:$A$205,0))&amp;"","كود غير موجود"))</f>
        <v/>
      </c>
    </row>
    <row r="398">
      <c r="A398" s="5" t="n"/>
      <c r="B398" s="5" t="n"/>
      <c r="C398" s="5" t="n"/>
      <c r="D398" s="5" t="n"/>
      <c r="E398" s="6">
        <f>IF(A398&amp;""="","",IFERROR(INDEX('الطلبات'!$B$6:$B$205,MATCH(A398&amp;"",'الطلبات'!$A$6:$A$205,0))&amp;"","كود غير موجود"))</f>
        <v/>
      </c>
    </row>
    <row r="399">
      <c r="A399" s="5" t="n"/>
      <c r="B399" s="5" t="n"/>
      <c r="C399" s="5" t="n"/>
      <c r="D399" s="5" t="n"/>
      <c r="E399" s="6">
        <f>IF(A399&amp;""="","",IFERROR(INDEX('الطلبات'!$B$6:$B$205,MATCH(A399&amp;"",'الطلبات'!$A$6:$A$205,0))&amp;"","كود غير موجود"))</f>
        <v/>
      </c>
    </row>
    <row r="400">
      <c r="A400" s="5" t="n"/>
      <c r="B400" s="5" t="n"/>
      <c r="C400" s="5" t="n"/>
      <c r="D400" s="5" t="n"/>
      <c r="E400" s="6">
        <f>IF(A400&amp;""="","",IFERROR(INDEX('الطلبات'!$B$6:$B$205,MATCH(A400&amp;"",'الطلبات'!$A$6:$A$205,0))&amp;"","كود غير موجود"))</f>
        <v/>
      </c>
    </row>
    <row r="401">
      <c r="A401" s="5" t="n"/>
      <c r="B401" s="5" t="n"/>
      <c r="C401" s="5" t="n"/>
      <c r="D401" s="5" t="n"/>
      <c r="E401" s="6">
        <f>IF(A401&amp;""="","",IFERROR(INDEX('الطلبات'!$B$6:$B$205,MATCH(A401&amp;"",'الطلبات'!$A$6:$A$205,0))&amp;"","كود غير موجود"))</f>
        <v/>
      </c>
    </row>
    <row r="402">
      <c r="A402" s="5" t="n"/>
      <c r="B402" s="5" t="n"/>
      <c r="C402" s="5" t="n"/>
      <c r="D402" s="5" t="n"/>
      <c r="E402" s="6">
        <f>IF(A402&amp;""="","",IFERROR(INDEX('الطلبات'!$B$6:$B$205,MATCH(A402&amp;"",'الطلبات'!$A$6:$A$205,0))&amp;"","كود غير موجود"))</f>
        <v/>
      </c>
    </row>
    <row r="403">
      <c r="A403" s="5" t="n"/>
      <c r="B403" s="5" t="n"/>
      <c r="C403" s="5" t="n"/>
      <c r="D403" s="5" t="n"/>
      <c r="E403" s="6">
        <f>IF(A403&amp;""="","",IFERROR(INDEX('الطلبات'!$B$6:$B$205,MATCH(A403&amp;"",'الطلبات'!$A$6:$A$205,0))&amp;"","كود غير موجود"))</f>
        <v/>
      </c>
    </row>
    <row r="404">
      <c r="A404" s="5" t="n"/>
      <c r="B404" s="5" t="n"/>
      <c r="C404" s="5" t="n"/>
      <c r="D404" s="5" t="n"/>
      <c r="E404" s="6">
        <f>IF(A404&amp;""="","",IFERROR(INDEX('الطلبات'!$B$6:$B$205,MATCH(A404&amp;"",'الطلبات'!$A$6:$A$205,0))&amp;"","كود غير موجود"))</f>
        <v/>
      </c>
    </row>
    <row r="405">
      <c r="A405" s="5" t="n"/>
      <c r="B405" s="5" t="n"/>
      <c r="C405" s="5" t="n"/>
      <c r="D405" s="5" t="n"/>
      <c r="E405" s="6">
        <f>IF(A405&amp;""="","",IFERROR(INDEX('الطلبات'!$B$6:$B$205,MATCH(A405&amp;"",'الطلبات'!$A$6:$A$205,0))&amp;"","كود غير موجود"))</f>
        <v/>
      </c>
    </row>
    <row r="406">
      <c r="A406" s="5" t="n"/>
      <c r="B406" s="5" t="n"/>
      <c r="C406" s="5" t="n"/>
      <c r="D406" s="5" t="n"/>
      <c r="E406" s="6">
        <f>IF(A406&amp;""="","",IFERROR(INDEX('الطلبات'!$B$6:$B$205,MATCH(A406&amp;"",'الطلبات'!$A$6:$A$205,0))&amp;"","كود غير موجود"))</f>
        <v/>
      </c>
    </row>
    <row r="407">
      <c r="A407" s="5" t="n"/>
      <c r="B407" s="5" t="n"/>
      <c r="C407" s="5" t="n"/>
      <c r="D407" s="5" t="n"/>
      <c r="E407" s="6">
        <f>IF(A407&amp;""="","",IFERROR(INDEX('الطلبات'!$B$6:$B$205,MATCH(A407&amp;"",'الطلبات'!$A$6:$A$205,0))&amp;"","كود غير موجود"))</f>
        <v/>
      </c>
    </row>
    <row r="408">
      <c r="A408" s="5" t="n"/>
      <c r="B408" s="5" t="n"/>
      <c r="C408" s="5" t="n"/>
      <c r="D408" s="5" t="n"/>
      <c r="E408" s="6">
        <f>IF(A408&amp;""="","",IFERROR(INDEX('الطلبات'!$B$6:$B$205,MATCH(A408&amp;"",'الطلبات'!$A$6:$A$205,0))&amp;"","كود غير موجود"))</f>
        <v/>
      </c>
    </row>
    <row r="409">
      <c r="A409" s="5" t="n"/>
      <c r="B409" s="5" t="n"/>
      <c r="C409" s="5" t="n"/>
      <c r="D409" s="5" t="n"/>
      <c r="E409" s="6">
        <f>IF(A409&amp;""="","",IFERROR(INDEX('الطلبات'!$B$6:$B$205,MATCH(A409&amp;"",'الطلبات'!$A$6:$A$205,0))&amp;"","كود غير موجود"))</f>
        <v/>
      </c>
    </row>
    <row r="410">
      <c r="A410" s="5" t="n"/>
      <c r="B410" s="5" t="n"/>
      <c r="C410" s="5" t="n"/>
      <c r="D410" s="5" t="n"/>
      <c r="E410" s="6">
        <f>IF(A410&amp;""="","",IFERROR(INDEX('الطلبات'!$B$6:$B$205,MATCH(A410&amp;"",'الطلبات'!$A$6:$A$205,0))&amp;"","كود غير موجود"))</f>
        <v/>
      </c>
    </row>
    <row r="411">
      <c r="A411" s="5" t="n"/>
      <c r="B411" s="5" t="n"/>
      <c r="C411" s="5" t="n"/>
      <c r="D411" s="5" t="n"/>
      <c r="E411" s="6">
        <f>IF(A411&amp;""="","",IFERROR(INDEX('الطلبات'!$B$6:$B$205,MATCH(A411&amp;"",'الطلبات'!$A$6:$A$205,0))&amp;"","كود غير موجود"))</f>
        <v/>
      </c>
    </row>
    <row r="412">
      <c r="A412" s="5" t="n"/>
      <c r="B412" s="5" t="n"/>
      <c r="C412" s="5" t="n"/>
      <c r="D412" s="5" t="n"/>
      <c r="E412" s="6">
        <f>IF(A412&amp;""="","",IFERROR(INDEX('الطلبات'!$B$6:$B$205,MATCH(A412&amp;"",'الطلبات'!$A$6:$A$205,0))&amp;"","كود غير موجود"))</f>
        <v/>
      </c>
    </row>
    <row r="413">
      <c r="A413" s="5" t="n"/>
      <c r="B413" s="5" t="n"/>
      <c r="C413" s="5" t="n"/>
      <c r="D413" s="5" t="n"/>
      <c r="E413" s="6">
        <f>IF(A413&amp;""="","",IFERROR(INDEX('الطلبات'!$B$6:$B$205,MATCH(A413&amp;"",'الطلبات'!$A$6:$A$205,0))&amp;"","كود غير موجود"))</f>
        <v/>
      </c>
    </row>
    <row r="414">
      <c r="A414" s="5" t="n"/>
      <c r="B414" s="5" t="n"/>
      <c r="C414" s="5" t="n"/>
      <c r="D414" s="5" t="n"/>
      <c r="E414" s="6">
        <f>IF(A414&amp;""="","",IFERROR(INDEX('الطلبات'!$B$6:$B$205,MATCH(A414&amp;"",'الطلبات'!$A$6:$A$205,0))&amp;"","كود غير موجود"))</f>
        <v/>
      </c>
    </row>
    <row r="415">
      <c r="A415" s="5" t="n"/>
      <c r="B415" s="5" t="n"/>
      <c r="C415" s="5" t="n"/>
      <c r="D415" s="5" t="n"/>
      <c r="E415" s="6">
        <f>IF(A415&amp;""="","",IFERROR(INDEX('الطلبات'!$B$6:$B$205,MATCH(A415&amp;"",'الطلبات'!$A$6:$A$205,0))&amp;"","كود غير موجود"))</f>
        <v/>
      </c>
    </row>
    <row r="416">
      <c r="A416" s="5" t="n"/>
      <c r="B416" s="5" t="n"/>
      <c r="C416" s="5" t="n"/>
      <c r="D416" s="5" t="n"/>
      <c r="E416" s="6">
        <f>IF(A416&amp;""="","",IFERROR(INDEX('الطلبات'!$B$6:$B$205,MATCH(A416&amp;"",'الطلبات'!$A$6:$A$205,0))&amp;"","كود غير موجود"))</f>
        <v/>
      </c>
    </row>
    <row r="417">
      <c r="A417" s="5" t="n"/>
      <c r="B417" s="5" t="n"/>
      <c r="C417" s="5" t="n"/>
      <c r="D417" s="5" t="n"/>
      <c r="E417" s="6">
        <f>IF(A417&amp;""="","",IFERROR(INDEX('الطلبات'!$B$6:$B$205,MATCH(A417&amp;"",'الطلبات'!$A$6:$A$205,0))&amp;"","كود غير موجود"))</f>
        <v/>
      </c>
    </row>
    <row r="418">
      <c r="A418" s="5" t="n"/>
      <c r="B418" s="5" t="n"/>
      <c r="C418" s="5" t="n"/>
      <c r="D418" s="5" t="n"/>
      <c r="E418" s="6">
        <f>IF(A418&amp;""="","",IFERROR(INDEX('الطلبات'!$B$6:$B$205,MATCH(A418&amp;"",'الطلبات'!$A$6:$A$205,0))&amp;"","كود غير موجود"))</f>
        <v/>
      </c>
    </row>
    <row r="419">
      <c r="A419" s="5" t="n"/>
      <c r="B419" s="5" t="n"/>
      <c r="C419" s="5" t="n"/>
      <c r="D419" s="5" t="n"/>
      <c r="E419" s="6">
        <f>IF(A419&amp;""="","",IFERROR(INDEX('الطلبات'!$B$6:$B$205,MATCH(A419&amp;"",'الطلبات'!$A$6:$A$205,0))&amp;"","كود غير موجود"))</f>
        <v/>
      </c>
    </row>
    <row r="420">
      <c r="A420" s="5" t="n"/>
      <c r="B420" s="5" t="n"/>
      <c r="C420" s="5" t="n"/>
      <c r="D420" s="5" t="n"/>
      <c r="E420" s="6">
        <f>IF(A420&amp;""="","",IFERROR(INDEX('الطلبات'!$B$6:$B$205,MATCH(A420&amp;"",'الطلبات'!$A$6:$A$205,0))&amp;"","كود غير موجود"))</f>
        <v/>
      </c>
    </row>
    <row r="421">
      <c r="A421" s="5" t="n"/>
      <c r="B421" s="5" t="n"/>
      <c r="C421" s="5" t="n"/>
      <c r="D421" s="5" t="n"/>
      <c r="E421" s="6">
        <f>IF(A421&amp;""="","",IFERROR(INDEX('الطلبات'!$B$6:$B$205,MATCH(A421&amp;"",'الطلبات'!$A$6:$A$205,0))&amp;"","كود غير موجود"))</f>
        <v/>
      </c>
    </row>
    <row r="422">
      <c r="A422" s="5" t="n"/>
      <c r="B422" s="5" t="n"/>
      <c r="C422" s="5" t="n"/>
      <c r="D422" s="5" t="n"/>
      <c r="E422" s="6">
        <f>IF(A422&amp;""="","",IFERROR(INDEX('الطلبات'!$B$6:$B$205,MATCH(A422&amp;"",'الطلبات'!$A$6:$A$205,0))&amp;"","كود غير موجود"))</f>
        <v/>
      </c>
    </row>
    <row r="423">
      <c r="A423" s="5" t="n"/>
      <c r="B423" s="5" t="n"/>
      <c r="C423" s="5" t="n"/>
      <c r="D423" s="5" t="n"/>
      <c r="E423" s="6">
        <f>IF(A423&amp;""="","",IFERROR(INDEX('الطلبات'!$B$6:$B$205,MATCH(A423&amp;"",'الطلبات'!$A$6:$A$205,0))&amp;"","كود غير موجود"))</f>
        <v/>
      </c>
    </row>
    <row r="424">
      <c r="A424" s="5" t="n"/>
      <c r="B424" s="5" t="n"/>
      <c r="C424" s="5" t="n"/>
      <c r="D424" s="5" t="n"/>
      <c r="E424" s="6">
        <f>IF(A424&amp;""="","",IFERROR(INDEX('الطلبات'!$B$6:$B$205,MATCH(A424&amp;"",'الطلبات'!$A$6:$A$205,0))&amp;"","كود غير موجود"))</f>
        <v/>
      </c>
    </row>
    <row r="425">
      <c r="A425" s="5" t="n"/>
      <c r="B425" s="5" t="n"/>
      <c r="C425" s="5" t="n"/>
      <c r="D425" s="5" t="n"/>
      <c r="E425" s="6">
        <f>IF(A425&amp;""="","",IFERROR(INDEX('الطلبات'!$B$6:$B$205,MATCH(A425&amp;"",'الطلبات'!$A$6:$A$205,0))&amp;"","كود غير موجود"))</f>
        <v/>
      </c>
    </row>
    <row r="426">
      <c r="A426" s="5" t="n"/>
      <c r="B426" s="5" t="n"/>
      <c r="C426" s="5" t="n"/>
      <c r="D426" s="5" t="n"/>
      <c r="E426" s="6">
        <f>IF(A426&amp;""="","",IFERROR(INDEX('الطلبات'!$B$6:$B$205,MATCH(A426&amp;"",'الطلبات'!$A$6:$A$205,0))&amp;"","كود غير موجود"))</f>
        <v/>
      </c>
    </row>
    <row r="427">
      <c r="A427" s="5" t="n"/>
      <c r="B427" s="5" t="n"/>
      <c r="C427" s="5" t="n"/>
      <c r="D427" s="5" t="n"/>
      <c r="E427" s="6">
        <f>IF(A427&amp;""="","",IFERROR(INDEX('الطلبات'!$B$6:$B$205,MATCH(A427&amp;"",'الطلبات'!$A$6:$A$205,0))&amp;"","كود غير موجود"))</f>
        <v/>
      </c>
    </row>
    <row r="428">
      <c r="A428" s="5" t="n"/>
      <c r="B428" s="5" t="n"/>
      <c r="C428" s="5" t="n"/>
      <c r="D428" s="5" t="n"/>
      <c r="E428" s="6">
        <f>IF(A428&amp;""="","",IFERROR(INDEX('الطلبات'!$B$6:$B$205,MATCH(A428&amp;"",'الطلبات'!$A$6:$A$205,0))&amp;"","كود غير موجود"))</f>
        <v/>
      </c>
    </row>
    <row r="429">
      <c r="A429" s="5" t="n"/>
      <c r="B429" s="5" t="n"/>
      <c r="C429" s="5" t="n"/>
      <c r="D429" s="5" t="n"/>
      <c r="E429" s="6">
        <f>IF(A429&amp;""="","",IFERROR(INDEX('الطلبات'!$B$6:$B$205,MATCH(A429&amp;"",'الطلبات'!$A$6:$A$205,0))&amp;"","كود غير موجود"))</f>
        <v/>
      </c>
    </row>
    <row r="430">
      <c r="A430" s="5" t="n"/>
      <c r="B430" s="5" t="n"/>
      <c r="C430" s="5" t="n"/>
      <c r="D430" s="5" t="n"/>
      <c r="E430" s="6">
        <f>IF(A430&amp;""="","",IFERROR(INDEX('الطلبات'!$B$6:$B$205,MATCH(A430&amp;"",'الطلبات'!$A$6:$A$205,0))&amp;"","كود غير موجود"))</f>
        <v/>
      </c>
    </row>
    <row r="431">
      <c r="A431" s="5" t="n"/>
      <c r="B431" s="5" t="n"/>
      <c r="C431" s="5" t="n"/>
      <c r="D431" s="5" t="n"/>
      <c r="E431" s="6">
        <f>IF(A431&amp;""="","",IFERROR(INDEX('الطلبات'!$B$6:$B$205,MATCH(A431&amp;"",'الطلبات'!$A$6:$A$205,0))&amp;"","كود غير موجود"))</f>
        <v/>
      </c>
    </row>
    <row r="432">
      <c r="A432" s="5" t="n"/>
      <c r="B432" s="5" t="n"/>
      <c r="C432" s="5" t="n"/>
      <c r="D432" s="5" t="n"/>
      <c r="E432" s="6">
        <f>IF(A432&amp;""="","",IFERROR(INDEX('الطلبات'!$B$6:$B$205,MATCH(A432&amp;"",'الطلبات'!$A$6:$A$205,0))&amp;"","كود غير موجود"))</f>
        <v/>
      </c>
    </row>
    <row r="433">
      <c r="A433" s="5" t="n"/>
      <c r="B433" s="5" t="n"/>
      <c r="C433" s="5" t="n"/>
      <c r="D433" s="5" t="n"/>
      <c r="E433" s="6">
        <f>IF(A433&amp;""="","",IFERROR(INDEX('الطلبات'!$B$6:$B$205,MATCH(A433&amp;"",'الطلبات'!$A$6:$A$205,0))&amp;"","كود غير موجود"))</f>
        <v/>
      </c>
    </row>
    <row r="434">
      <c r="A434" s="5" t="n"/>
      <c r="B434" s="5" t="n"/>
      <c r="C434" s="5" t="n"/>
      <c r="D434" s="5" t="n"/>
      <c r="E434" s="6">
        <f>IF(A434&amp;""="","",IFERROR(INDEX('الطلبات'!$B$6:$B$205,MATCH(A434&amp;"",'الطلبات'!$A$6:$A$205,0))&amp;"","كود غير موجود"))</f>
        <v/>
      </c>
    </row>
    <row r="435">
      <c r="A435" s="5" t="n"/>
      <c r="B435" s="5" t="n"/>
      <c r="C435" s="5" t="n"/>
      <c r="D435" s="5" t="n"/>
      <c r="E435" s="6">
        <f>IF(A435&amp;""="","",IFERROR(INDEX('الطلبات'!$B$6:$B$205,MATCH(A435&amp;"",'الطلبات'!$A$6:$A$205,0))&amp;"","كود غير موجود"))</f>
        <v/>
      </c>
    </row>
    <row r="436">
      <c r="A436" s="5" t="n"/>
      <c r="B436" s="5" t="n"/>
      <c r="C436" s="5" t="n"/>
      <c r="D436" s="5" t="n"/>
      <c r="E436" s="6">
        <f>IF(A436&amp;""="","",IFERROR(INDEX('الطلبات'!$B$6:$B$205,MATCH(A436&amp;"",'الطلبات'!$A$6:$A$205,0))&amp;"","كود غير موجود"))</f>
        <v/>
      </c>
    </row>
    <row r="437">
      <c r="A437" s="5" t="n"/>
      <c r="B437" s="5" t="n"/>
      <c r="C437" s="5" t="n"/>
      <c r="D437" s="5" t="n"/>
      <c r="E437" s="6">
        <f>IF(A437&amp;""="","",IFERROR(INDEX('الطلبات'!$B$6:$B$205,MATCH(A437&amp;"",'الطلبات'!$A$6:$A$205,0))&amp;"","كود غير موجود"))</f>
        <v/>
      </c>
    </row>
    <row r="438">
      <c r="A438" s="5" t="n"/>
      <c r="B438" s="5" t="n"/>
      <c r="C438" s="5" t="n"/>
      <c r="D438" s="5" t="n"/>
      <c r="E438" s="6">
        <f>IF(A438&amp;""="","",IFERROR(INDEX('الطلبات'!$B$6:$B$205,MATCH(A438&amp;"",'الطلبات'!$A$6:$A$205,0))&amp;"","كود غير موجود"))</f>
        <v/>
      </c>
    </row>
    <row r="439">
      <c r="A439" s="5" t="n"/>
      <c r="B439" s="5" t="n"/>
      <c r="C439" s="5" t="n"/>
      <c r="D439" s="5" t="n"/>
      <c r="E439" s="6">
        <f>IF(A439&amp;""="","",IFERROR(INDEX('الطلبات'!$B$6:$B$205,MATCH(A439&amp;"",'الطلبات'!$A$6:$A$205,0))&amp;"","كود غير موجود"))</f>
        <v/>
      </c>
    </row>
    <row r="440">
      <c r="A440" s="5" t="n"/>
      <c r="B440" s="5" t="n"/>
      <c r="C440" s="5" t="n"/>
      <c r="D440" s="5" t="n"/>
      <c r="E440" s="6">
        <f>IF(A440&amp;""="","",IFERROR(INDEX('الطلبات'!$B$6:$B$205,MATCH(A440&amp;"",'الطلبات'!$A$6:$A$205,0))&amp;"","كود غير موجود"))</f>
        <v/>
      </c>
    </row>
    <row r="441">
      <c r="A441" s="5" t="n"/>
      <c r="B441" s="5" t="n"/>
      <c r="C441" s="5" t="n"/>
      <c r="D441" s="5" t="n"/>
      <c r="E441" s="6">
        <f>IF(A441&amp;""="","",IFERROR(INDEX('الطلبات'!$B$6:$B$205,MATCH(A441&amp;"",'الطلبات'!$A$6:$A$205,0))&amp;"","كود غير موجود"))</f>
        <v/>
      </c>
    </row>
    <row r="442">
      <c r="A442" s="5" t="n"/>
      <c r="B442" s="5" t="n"/>
      <c r="C442" s="5" t="n"/>
      <c r="D442" s="5" t="n"/>
      <c r="E442" s="6">
        <f>IF(A442&amp;""="","",IFERROR(INDEX('الطلبات'!$B$6:$B$205,MATCH(A442&amp;"",'الطلبات'!$A$6:$A$205,0))&amp;"","كود غير موجود"))</f>
        <v/>
      </c>
    </row>
    <row r="443">
      <c r="A443" s="5" t="n"/>
      <c r="B443" s="5" t="n"/>
      <c r="C443" s="5" t="n"/>
      <c r="D443" s="5" t="n"/>
      <c r="E443" s="6">
        <f>IF(A443&amp;""="","",IFERROR(INDEX('الطلبات'!$B$6:$B$205,MATCH(A443&amp;"",'الطلبات'!$A$6:$A$205,0))&amp;"","كود غير موجود"))</f>
        <v/>
      </c>
    </row>
    <row r="444">
      <c r="A444" s="5" t="n"/>
      <c r="B444" s="5" t="n"/>
      <c r="C444" s="5" t="n"/>
      <c r="D444" s="5" t="n"/>
      <c r="E444" s="6">
        <f>IF(A444&amp;""="","",IFERROR(INDEX('الطلبات'!$B$6:$B$205,MATCH(A444&amp;"",'الطلبات'!$A$6:$A$205,0))&amp;"","كود غير موجود"))</f>
        <v/>
      </c>
    </row>
    <row r="445">
      <c r="A445" s="5" t="n"/>
      <c r="B445" s="5" t="n"/>
      <c r="C445" s="5" t="n"/>
      <c r="D445" s="5" t="n"/>
      <c r="E445" s="6">
        <f>IF(A445&amp;""="","",IFERROR(INDEX('الطلبات'!$B$6:$B$205,MATCH(A445&amp;"",'الطلبات'!$A$6:$A$205,0))&amp;"","كود غير موجود"))</f>
        <v/>
      </c>
    </row>
    <row r="446">
      <c r="A446" s="5" t="n"/>
      <c r="B446" s="5" t="n"/>
      <c r="C446" s="5" t="n"/>
      <c r="D446" s="5" t="n"/>
      <c r="E446" s="6">
        <f>IF(A446&amp;""="","",IFERROR(INDEX('الطلبات'!$B$6:$B$205,MATCH(A446&amp;"",'الطلبات'!$A$6:$A$205,0))&amp;"","كود غير موجود"))</f>
        <v/>
      </c>
    </row>
    <row r="447">
      <c r="A447" s="5" t="n"/>
      <c r="B447" s="5" t="n"/>
      <c r="C447" s="5" t="n"/>
      <c r="D447" s="5" t="n"/>
      <c r="E447" s="6">
        <f>IF(A447&amp;""="","",IFERROR(INDEX('الطلبات'!$B$6:$B$205,MATCH(A447&amp;"",'الطلبات'!$A$6:$A$205,0))&amp;"","كود غير موجود"))</f>
        <v/>
      </c>
    </row>
    <row r="448">
      <c r="A448" s="5" t="n"/>
      <c r="B448" s="5" t="n"/>
      <c r="C448" s="5" t="n"/>
      <c r="D448" s="5" t="n"/>
      <c r="E448" s="6">
        <f>IF(A448&amp;""="","",IFERROR(INDEX('الطلبات'!$B$6:$B$205,MATCH(A448&amp;"",'الطلبات'!$A$6:$A$205,0))&amp;"","كود غير موجود"))</f>
        <v/>
      </c>
    </row>
    <row r="449">
      <c r="A449" s="5" t="n"/>
      <c r="B449" s="5" t="n"/>
      <c r="C449" s="5" t="n"/>
      <c r="D449" s="5" t="n"/>
      <c r="E449" s="6">
        <f>IF(A449&amp;""="","",IFERROR(INDEX('الطلبات'!$B$6:$B$205,MATCH(A449&amp;"",'الطلبات'!$A$6:$A$205,0))&amp;"","كود غير موجود"))</f>
        <v/>
      </c>
    </row>
    <row r="450">
      <c r="A450" s="5" t="n"/>
      <c r="B450" s="5" t="n"/>
      <c r="C450" s="5" t="n"/>
      <c r="D450" s="5" t="n"/>
      <c r="E450" s="6">
        <f>IF(A450&amp;""="","",IFERROR(INDEX('الطلبات'!$B$6:$B$205,MATCH(A450&amp;"",'الطلبات'!$A$6:$A$205,0))&amp;"","كود غير موجود"))</f>
        <v/>
      </c>
    </row>
    <row r="451">
      <c r="A451" s="5" t="n"/>
      <c r="B451" s="5" t="n"/>
      <c r="C451" s="5" t="n"/>
      <c r="D451" s="5" t="n"/>
      <c r="E451" s="6">
        <f>IF(A451&amp;""="","",IFERROR(INDEX('الطلبات'!$B$6:$B$205,MATCH(A451&amp;"",'الطلبات'!$A$6:$A$205,0))&amp;"","كود غير موجود"))</f>
        <v/>
      </c>
    </row>
    <row r="452">
      <c r="A452" s="5" t="n"/>
      <c r="B452" s="5" t="n"/>
      <c r="C452" s="5" t="n"/>
      <c r="D452" s="5" t="n"/>
      <c r="E452" s="6">
        <f>IF(A452&amp;""="","",IFERROR(INDEX('الطلبات'!$B$6:$B$205,MATCH(A452&amp;"",'الطلبات'!$A$6:$A$205,0))&amp;"","كود غير موجود"))</f>
        <v/>
      </c>
    </row>
    <row r="453">
      <c r="A453" s="5" t="n"/>
      <c r="B453" s="5" t="n"/>
      <c r="C453" s="5" t="n"/>
      <c r="D453" s="5" t="n"/>
      <c r="E453" s="6">
        <f>IF(A453&amp;""="","",IFERROR(INDEX('الطلبات'!$B$6:$B$205,MATCH(A453&amp;"",'الطلبات'!$A$6:$A$205,0))&amp;"","كود غير موجود"))</f>
        <v/>
      </c>
    </row>
    <row r="454">
      <c r="A454" s="5" t="n"/>
      <c r="B454" s="5" t="n"/>
      <c r="C454" s="5" t="n"/>
      <c r="D454" s="5" t="n"/>
      <c r="E454" s="6">
        <f>IF(A454&amp;""="","",IFERROR(INDEX('الطلبات'!$B$6:$B$205,MATCH(A454&amp;"",'الطلبات'!$A$6:$A$205,0))&amp;"","كود غير موجود"))</f>
        <v/>
      </c>
    </row>
    <row r="455">
      <c r="A455" s="5" t="n"/>
      <c r="B455" s="5" t="n"/>
      <c r="C455" s="5" t="n"/>
      <c r="D455" s="5" t="n"/>
      <c r="E455" s="6">
        <f>IF(A455&amp;""="","",IFERROR(INDEX('الطلبات'!$B$6:$B$205,MATCH(A455&amp;"",'الطلبات'!$A$6:$A$205,0))&amp;"","كود غير موجود"))</f>
        <v/>
      </c>
    </row>
    <row r="456">
      <c r="A456" s="5" t="n"/>
      <c r="B456" s="5" t="n"/>
      <c r="C456" s="5" t="n"/>
      <c r="D456" s="5" t="n"/>
      <c r="E456" s="6">
        <f>IF(A456&amp;""="","",IFERROR(INDEX('الطلبات'!$B$6:$B$205,MATCH(A456&amp;"",'الطلبات'!$A$6:$A$205,0))&amp;"","كود غير موجود"))</f>
        <v/>
      </c>
    </row>
    <row r="457">
      <c r="A457" s="5" t="n"/>
      <c r="B457" s="5" t="n"/>
      <c r="C457" s="5" t="n"/>
      <c r="D457" s="5" t="n"/>
      <c r="E457" s="6">
        <f>IF(A457&amp;""="","",IFERROR(INDEX('الطلبات'!$B$6:$B$205,MATCH(A457&amp;"",'الطلبات'!$A$6:$A$205,0))&amp;"","كود غير موجود"))</f>
        <v/>
      </c>
    </row>
    <row r="458">
      <c r="A458" s="5" t="n"/>
      <c r="B458" s="5" t="n"/>
      <c r="C458" s="5" t="n"/>
      <c r="D458" s="5" t="n"/>
      <c r="E458" s="6">
        <f>IF(A458&amp;""="","",IFERROR(INDEX('الطلبات'!$B$6:$B$205,MATCH(A458&amp;"",'الطلبات'!$A$6:$A$205,0))&amp;"","كود غير موجود"))</f>
        <v/>
      </c>
    </row>
    <row r="459">
      <c r="A459" s="5" t="n"/>
      <c r="B459" s="5" t="n"/>
      <c r="C459" s="5" t="n"/>
      <c r="D459" s="5" t="n"/>
      <c r="E459" s="6">
        <f>IF(A459&amp;""="","",IFERROR(INDEX('الطلبات'!$B$6:$B$205,MATCH(A459&amp;"",'الطلبات'!$A$6:$A$205,0))&amp;"","كود غير موجود"))</f>
        <v/>
      </c>
    </row>
    <row r="460">
      <c r="A460" s="5" t="n"/>
      <c r="B460" s="5" t="n"/>
      <c r="C460" s="5" t="n"/>
      <c r="D460" s="5" t="n"/>
      <c r="E460" s="6">
        <f>IF(A460&amp;""="","",IFERROR(INDEX('الطلبات'!$B$6:$B$205,MATCH(A460&amp;"",'الطلبات'!$A$6:$A$205,0))&amp;"","كود غير موجود"))</f>
        <v/>
      </c>
    </row>
    <row r="461">
      <c r="A461" s="5" t="n"/>
      <c r="B461" s="5" t="n"/>
      <c r="C461" s="5" t="n"/>
      <c r="D461" s="5" t="n"/>
      <c r="E461" s="6">
        <f>IF(A461&amp;""="","",IFERROR(INDEX('الطلبات'!$B$6:$B$205,MATCH(A461&amp;"",'الطلبات'!$A$6:$A$205,0))&amp;"","كود غير موجود"))</f>
        <v/>
      </c>
    </row>
    <row r="462">
      <c r="A462" s="5" t="n"/>
      <c r="B462" s="5" t="n"/>
      <c r="C462" s="5" t="n"/>
      <c r="D462" s="5" t="n"/>
      <c r="E462" s="6">
        <f>IF(A462&amp;""="","",IFERROR(INDEX('الطلبات'!$B$6:$B$205,MATCH(A462&amp;"",'الطلبات'!$A$6:$A$205,0))&amp;"","كود غير موجود"))</f>
        <v/>
      </c>
    </row>
    <row r="463">
      <c r="A463" s="5" t="n"/>
      <c r="B463" s="5" t="n"/>
      <c r="C463" s="5" t="n"/>
      <c r="D463" s="5" t="n"/>
      <c r="E463" s="6">
        <f>IF(A463&amp;""="","",IFERROR(INDEX('الطلبات'!$B$6:$B$205,MATCH(A463&amp;"",'الطلبات'!$A$6:$A$205,0))&amp;"","كود غير موجود"))</f>
        <v/>
      </c>
    </row>
    <row r="464">
      <c r="A464" s="5" t="n"/>
      <c r="B464" s="5" t="n"/>
      <c r="C464" s="5" t="n"/>
      <c r="D464" s="5" t="n"/>
      <c r="E464" s="6">
        <f>IF(A464&amp;""="","",IFERROR(INDEX('الطلبات'!$B$6:$B$205,MATCH(A464&amp;"",'الطلبات'!$A$6:$A$205,0))&amp;"","كود غير موجود"))</f>
        <v/>
      </c>
    </row>
    <row r="465">
      <c r="A465" s="5" t="n"/>
      <c r="B465" s="5" t="n"/>
      <c r="C465" s="5" t="n"/>
      <c r="D465" s="5" t="n"/>
      <c r="E465" s="6">
        <f>IF(A465&amp;""="","",IFERROR(INDEX('الطلبات'!$B$6:$B$205,MATCH(A465&amp;"",'الطلبات'!$A$6:$A$205,0))&amp;"","كود غير موجود"))</f>
        <v/>
      </c>
    </row>
    <row r="466">
      <c r="A466" s="5" t="n"/>
      <c r="B466" s="5" t="n"/>
      <c r="C466" s="5" t="n"/>
      <c r="D466" s="5" t="n"/>
      <c r="E466" s="6">
        <f>IF(A466&amp;""="","",IFERROR(INDEX('الطلبات'!$B$6:$B$205,MATCH(A466&amp;"",'الطلبات'!$A$6:$A$205,0))&amp;"","كود غير موجود"))</f>
        <v/>
      </c>
    </row>
    <row r="467">
      <c r="A467" s="5" t="n"/>
      <c r="B467" s="5" t="n"/>
      <c r="C467" s="5" t="n"/>
      <c r="D467" s="5" t="n"/>
      <c r="E467" s="6">
        <f>IF(A467&amp;""="","",IFERROR(INDEX('الطلبات'!$B$6:$B$205,MATCH(A467&amp;"",'الطلبات'!$A$6:$A$205,0))&amp;"","كود غير موجود"))</f>
        <v/>
      </c>
    </row>
    <row r="468">
      <c r="A468" s="5" t="n"/>
      <c r="B468" s="5" t="n"/>
      <c r="C468" s="5" t="n"/>
      <c r="D468" s="5" t="n"/>
      <c r="E468" s="6">
        <f>IF(A468&amp;""="","",IFERROR(INDEX('الطلبات'!$B$6:$B$205,MATCH(A468&amp;"",'الطلبات'!$A$6:$A$205,0))&amp;"","كود غير موجود"))</f>
        <v/>
      </c>
    </row>
    <row r="469">
      <c r="A469" s="5" t="n"/>
      <c r="B469" s="5" t="n"/>
      <c r="C469" s="5" t="n"/>
      <c r="D469" s="5" t="n"/>
      <c r="E469" s="6">
        <f>IF(A469&amp;""="","",IFERROR(INDEX('الطلبات'!$B$6:$B$205,MATCH(A469&amp;"",'الطلبات'!$A$6:$A$205,0))&amp;"","كود غير موجود"))</f>
        <v/>
      </c>
    </row>
    <row r="470">
      <c r="A470" s="5" t="n"/>
      <c r="B470" s="5" t="n"/>
      <c r="C470" s="5" t="n"/>
      <c r="D470" s="5" t="n"/>
      <c r="E470" s="6">
        <f>IF(A470&amp;""="","",IFERROR(INDEX('الطلبات'!$B$6:$B$205,MATCH(A470&amp;"",'الطلبات'!$A$6:$A$205,0))&amp;"","كود غير موجود"))</f>
        <v/>
      </c>
    </row>
    <row r="471">
      <c r="A471" s="5" t="n"/>
      <c r="B471" s="5" t="n"/>
      <c r="C471" s="5" t="n"/>
      <c r="D471" s="5" t="n"/>
      <c r="E471" s="6">
        <f>IF(A471&amp;""="","",IFERROR(INDEX('الطلبات'!$B$6:$B$205,MATCH(A471&amp;"",'الطلبات'!$A$6:$A$205,0))&amp;"","كود غير موجود"))</f>
        <v/>
      </c>
    </row>
    <row r="472">
      <c r="A472" s="5" t="n"/>
      <c r="B472" s="5" t="n"/>
      <c r="C472" s="5" t="n"/>
      <c r="D472" s="5" t="n"/>
      <c r="E472" s="6">
        <f>IF(A472&amp;""="","",IFERROR(INDEX('الطلبات'!$B$6:$B$205,MATCH(A472&amp;"",'الطلبات'!$A$6:$A$205,0))&amp;"","كود غير موجود"))</f>
        <v/>
      </c>
    </row>
    <row r="473">
      <c r="A473" s="5" t="n"/>
      <c r="B473" s="5" t="n"/>
      <c r="C473" s="5" t="n"/>
      <c r="D473" s="5" t="n"/>
      <c r="E473" s="6">
        <f>IF(A473&amp;""="","",IFERROR(INDEX('الطلبات'!$B$6:$B$205,MATCH(A473&amp;"",'الطلبات'!$A$6:$A$205,0))&amp;"","كود غير موجود"))</f>
        <v/>
      </c>
    </row>
    <row r="474">
      <c r="A474" s="5" t="n"/>
      <c r="B474" s="5" t="n"/>
      <c r="C474" s="5" t="n"/>
      <c r="D474" s="5" t="n"/>
      <c r="E474" s="6">
        <f>IF(A474&amp;""="","",IFERROR(INDEX('الطلبات'!$B$6:$B$205,MATCH(A474&amp;"",'الطلبات'!$A$6:$A$205,0))&amp;"","كود غير موجود"))</f>
        <v/>
      </c>
    </row>
    <row r="475">
      <c r="A475" s="5" t="n"/>
      <c r="B475" s="5" t="n"/>
      <c r="C475" s="5" t="n"/>
      <c r="D475" s="5" t="n"/>
      <c r="E475" s="6">
        <f>IF(A475&amp;""="","",IFERROR(INDEX('الطلبات'!$B$6:$B$205,MATCH(A475&amp;"",'الطلبات'!$A$6:$A$205,0))&amp;"","كود غير موجود"))</f>
        <v/>
      </c>
    </row>
    <row r="476">
      <c r="A476" s="5" t="n"/>
      <c r="B476" s="5" t="n"/>
      <c r="C476" s="5" t="n"/>
      <c r="D476" s="5" t="n"/>
      <c r="E476" s="6">
        <f>IF(A476&amp;""="","",IFERROR(INDEX('الطلبات'!$B$6:$B$205,MATCH(A476&amp;"",'الطلبات'!$A$6:$A$205,0))&amp;"","كود غير موجود"))</f>
        <v/>
      </c>
    </row>
    <row r="477">
      <c r="A477" s="5" t="n"/>
      <c r="B477" s="5" t="n"/>
      <c r="C477" s="5" t="n"/>
      <c r="D477" s="5" t="n"/>
      <c r="E477" s="6">
        <f>IF(A477&amp;""="","",IFERROR(INDEX('الطلبات'!$B$6:$B$205,MATCH(A477&amp;"",'الطلبات'!$A$6:$A$205,0))&amp;"","كود غير موجود"))</f>
        <v/>
      </c>
    </row>
    <row r="478">
      <c r="A478" s="5" t="n"/>
      <c r="B478" s="5" t="n"/>
      <c r="C478" s="5" t="n"/>
      <c r="D478" s="5" t="n"/>
      <c r="E478" s="6">
        <f>IF(A478&amp;""="","",IFERROR(INDEX('الطلبات'!$B$6:$B$205,MATCH(A478&amp;"",'الطلبات'!$A$6:$A$205,0))&amp;"","كود غير موجود"))</f>
        <v/>
      </c>
    </row>
    <row r="479">
      <c r="A479" s="5" t="n"/>
      <c r="B479" s="5" t="n"/>
      <c r="C479" s="5" t="n"/>
      <c r="D479" s="5" t="n"/>
      <c r="E479" s="6">
        <f>IF(A479&amp;""="","",IFERROR(INDEX('الطلبات'!$B$6:$B$205,MATCH(A479&amp;"",'الطلبات'!$A$6:$A$205,0))&amp;"","كود غير موجود"))</f>
        <v/>
      </c>
    </row>
    <row r="480">
      <c r="A480" s="5" t="n"/>
      <c r="B480" s="5" t="n"/>
      <c r="C480" s="5" t="n"/>
      <c r="D480" s="5" t="n"/>
      <c r="E480" s="6">
        <f>IF(A480&amp;""="","",IFERROR(INDEX('الطلبات'!$B$6:$B$205,MATCH(A480&amp;"",'الطلبات'!$A$6:$A$205,0))&amp;"","كود غير موجود"))</f>
        <v/>
      </c>
    </row>
    <row r="481">
      <c r="A481" s="5" t="n"/>
      <c r="B481" s="5" t="n"/>
      <c r="C481" s="5" t="n"/>
      <c r="D481" s="5" t="n"/>
      <c r="E481" s="6">
        <f>IF(A481&amp;""="","",IFERROR(INDEX('الطلبات'!$B$6:$B$205,MATCH(A481&amp;"",'الطلبات'!$A$6:$A$205,0))&amp;"","كود غير موجود"))</f>
        <v/>
      </c>
    </row>
    <row r="482">
      <c r="A482" s="5" t="n"/>
      <c r="B482" s="5" t="n"/>
      <c r="C482" s="5" t="n"/>
      <c r="D482" s="5" t="n"/>
      <c r="E482" s="6">
        <f>IF(A482&amp;""="","",IFERROR(INDEX('الطلبات'!$B$6:$B$205,MATCH(A482&amp;"",'الطلبات'!$A$6:$A$205,0))&amp;"","كود غير موجود"))</f>
        <v/>
      </c>
    </row>
    <row r="483">
      <c r="A483" s="5" t="n"/>
      <c r="B483" s="5" t="n"/>
      <c r="C483" s="5" t="n"/>
      <c r="D483" s="5" t="n"/>
      <c r="E483" s="6">
        <f>IF(A483&amp;""="","",IFERROR(INDEX('الطلبات'!$B$6:$B$205,MATCH(A483&amp;"",'الطلبات'!$A$6:$A$205,0))&amp;"","كود غير موجود"))</f>
        <v/>
      </c>
    </row>
    <row r="484">
      <c r="A484" s="5" t="n"/>
      <c r="B484" s="5" t="n"/>
      <c r="C484" s="5" t="n"/>
      <c r="D484" s="5" t="n"/>
      <c r="E484" s="6">
        <f>IF(A484&amp;""="","",IFERROR(INDEX('الطلبات'!$B$6:$B$205,MATCH(A484&amp;"",'الطلبات'!$A$6:$A$205,0))&amp;"","كود غير موجود"))</f>
        <v/>
      </c>
    </row>
    <row r="485">
      <c r="A485" s="5" t="n"/>
      <c r="B485" s="5" t="n"/>
      <c r="C485" s="5" t="n"/>
      <c r="D485" s="5" t="n"/>
      <c r="E485" s="6">
        <f>IF(A485&amp;""="","",IFERROR(INDEX('الطلبات'!$B$6:$B$205,MATCH(A485&amp;"",'الطلبات'!$A$6:$A$205,0))&amp;"","كود غير موجود"))</f>
        <v/>
      </c>
    </row>
    <row r="486">
      <c r="A486" s="5" t="n"/>
      <c r="B486" s="5" t="n"/>
      <c r="C486" s="5" t="n"/>
      <c r="D486" s="5" t="n"/>
      <c r="E486" s="6">
        <f>IF(A486&amp;""="","",IFERROR(INDEX('الطلبات'!$B$6:$B$205,MATCH(A486&amp;"",'الطلبات'!$A$6:$A$205,0))&amp;"","كود غير موجود"))</f>
        <v/>
      </c>
    </row>
    <row r="487">
      <c r="A487" s="5" t="n"/>
      <c r="B487" s="5" t="n"/>
      <c r="C487" s="5" t="n"/>
      <c r="D487" s="5" t="n"/>
      <c r="E487" s="6">
        <f>IF(A487&amp;""="","",IFERROR(INDEX('الطلبات'!$B$6:$B$205,MATCH(A487&amp;"",'الطلبات'!$A$6:$A$205,0))&amp;"","كود غير موجود"))</f>
        <v/>
      </c>
    </row>
    <row r="488">
      <c r="A488" s="5" t="n"/>
      <c r="B488" s="5" t="n"/>
      <c r="C488" s="5" t="n"/>
      <c r="D488" s="5" t="n"/>
      <c r="E488" s="6">
        <f>IF(A488&amp;""="","",IFERROR(INDEX('الطلبات'!$B$6:$B$205,MATCH(A488&amp;"",'الطلبات'!$A$6:$A$205,0))&amp;"","كود غير موجود"))</f>
        <v/>
      </c>
    </row>
    <row r="489">
      <c r="A489" s="5" t="n"/>
      <c r="B489" s="5" t="n"/>
      <c r="C489" s="5" t="n"/>
      <c r="D489" s="5" t="n"/>
      <c r="E489" s="6">
        <f>IF(A489&amp;""="","",IFERROR(INDEX('الطلبات'!$B$6:$B$205,MATCH(A489&amp;"",'الطلبات'!$A$6:$A$205,0))&amp;"","كود غير موجود"))</f>
        <v/>
      </c>
    </row>
    <row r="490">
      <c r="A490" s="5" t="n"/>
      <c r="B490" s="5" t="n"/>
      <c r="C490" s="5" t="n"/>
      <c r="D490" s="5" t="n"/>
      <c r="E490" s="6">
        <f>IF(A490&amp;""="","",IFERROR(INDEX('الطلبات'!$B$6:$B$205,MATCH(A490&amp;"",'الطلبات'!$A$6:$A$205,0))&amp;"","كود غير موجود"))</f>
        <v/>
      </c>
    </row>
    <row r="491">
      <c r="A491" s="5" t="n"/>
      <c r="B491" s="5" t="n"/>
      <c r="C491" s="5" t="n"/>
      <c r="D491" s="5" t="n"/>
      <c r="E491" s="6">
        <f>IF(A491&amp;""="","",IFERROR(INDEX('الطلبات'!$B$6:$B$205,MATCH(A491&amp;"",'الطلبات'!$A$6:$A$205,0))&amp;"","كود غير موجود"))</f>
        <v/>
      </c>
    </row>
    <row r="492">
      <c r="A492" s="5" t="n"/>
      <c r="B492" s="5" t="n"/>
      <c r="C492" s="5" t="n"/>
      <c r="D492" s="5" t="n"/>
      <c r="E492" s="6">
        <f>IF(A492&amp;""="","",IFERROR(INDEX('الطلبات'!$B$6:$B$205,MATCH(A492&amp;"",'الطلبات'!$A$6:$A$205,0))&amp;"","كود غير موجود"))</f>
        <v/>
      </c>
    </row>
    <row r="493">
      <c r="A493" s="5" t="n"/>
      <c r="B493" s="5" t="n"/>
      <c r="C493" s="5" t="n"/>
      <c r="D493" s="5" t="n"/>
      <c r="E493" s="6">
        <f>IF(A493&amp;""="","",IFERROR(INDEX('الطلبات'!$B$6:$B$205,MATCH(A493&amp;"",'الطلبات'!$A$6:$A$205,0))&amp;"","كود غير موجود"))</f>
        <v/>
      </c>
    </row>
    <row r="494">
      <c r="A494" s="5" t="n"/>
      <c r="B494" s="5" t="n"/>
      <c r="C494" s="5" t="n"/>
      <c r="D494" s="5" t="n"/>
      <c r="E494" s="6">
        <f>IF(A494&amp;""="","",IFERROR(INDEX('الطلبات'!$B$6:$B$205,MATCH(A494&amp;"",'الطلبات'!$A$6:$A$205,0))&amp;"","كود غير موجود"))</f>
        <v/>
      </c>
    </row>
    <row r="495">
      <c r="A495" s="5" t="n"/>
      <c r="B495" s="5" t="n"/>
      <c r="C495" s="5" t="n"/>
      <c r="D495" s="5" t="n"/>
      <c r="E495" s="6">
        <f>IF(A495&amp;""="","",IFERROR(INDEX('الطلبات'!$B$6:$B$205,MATCH(A495&amp;"",'الطلبات'!$A$6:$A$205,0))&amp;"","كود غير موجود"))</f>
        <v/>
      </c>
    </row>
    <row r="496">
      <c r="A496" s="5" t="n"/>
      <c r="B496" s="5" t="n"/>
      <c r="C496" s="5" t="n"/>
      <c r="D496" s="5" t="n"/>
      <c r="E496" s="6">
        <f>IF(A496&amp;""="","",IFERROR(INDEX('الطلبات'!$B$6:$B$205,MATCH(A496&amp;"",'الطلبات'!$A$6:$A$205,0))&amp;"","كود غير موجود"))</f>
        <v/>
      </c>
    </row>
    <row r="497">
      <c r="A497" s="5" t="n"/>
      <c r="B497" s="5" t="n"/>
      <c r="C497" s="5" t="n"/>
      <c r="D497" s="5" t="n"/>
      <c r="E497" s="6">
        <f>IF(A497&amp;""="","",IFERROR(INDEX('الطلبات'!$B$6:$B$205,MATCH(A497&amp;"",'الطلبات'!$A$6:$A$205,0))&amp;"","كود غير موجود"))</f>
        <v/>
      </c>
    </row>
    <row r="498">
      <c r="A498" s="5" t="n"/>
      <c r="B498" s="5" t="n"/>
      <c r="C498" s="5" t="n"/>
      <c r="D498" s="5" t="n"/>
      <c r="E498" s="6">
        <f>IF(A498&amp;""="","",IFERROR(INDEX('الطلبات'!$B$6:$B$205,MATCH(A498&amp;"",'الطلبات'!$A$6:$A$205,0))&amp;"","كود غير موجود"))</f>
        <v/>
      </c>
    </row>
    <row r="499">
      <c r="A499" s="5" t="n"/>
      <c r="B499" s="5" t="n"/>
      <c r="C499" s="5" t="n"/>
      <c r="D499" s="5" t="n"/>
      <c r="E499" s="6">
        <f>IF(A499&amp;""="","",IFERROR(INDEX('الطلبات'!$B$6:$B$205,MATCH(A499&amp;"",'الطلبات'!$A$6:$A$205,0))&amp;"","كود غير موجود"))</f>
        <v/>
      </c>
    </row>
    <row r="500">
      <c r="A500" s="5" t="n"/>
      <c r="B500" s="5" t="n"/>
      <c r="C500" s="5" t="n"/>
      <c r="D500" s="5" t="n"/>
      <c r="E500" s="6">
        <f>IF(A500&amp;""="","",IFERROR(INDEX('الطلبات'!$B$6:$B$205,MATCH(A500&amp;"",'الطلبات'!$A$6:$A$205,0))&amp;"","كود غير موجود"))</f>
        <v/>
      </c>
    </row>
    <row r="501">
      <c r="A501" s="5" t="n"/>
      <c r="B501" s="5" t="n"/>
      <c r="C501" s="5" t="n"/>
      <c r="D501" s="5" t="n"/>
      <c r="E501" s="6">
        <f>IF(A501&amp;""="","",IFERROR(INDEX('الطلبات'!$B$6:$B$205,MATCH(A501&amp;"",'الطلبات'!$A$6:$A$205,0))&amp;"","كود غير موجود"))</f>
        <v/>
      </c>
    </row>
    <row r="502">
      <c r="A502" s="5" t="n"/>
      <c r="B502" s="5" t="n"/>
      <c r="C502" s="5" t="n"/>
      <c r="D502" s="5" t="n"/>
      <c r="E502" s="6">
        <f>IF(A502&amp;""="","",IFERROR(INDEX('الطلبات'!$B$6:$B$205,MATCH(A502&amp;"",'الطلبات'!$A$6:$A$205,0))&amp;"","كود غير موجود"))</f>
        <v/>
      </c>
    </row>
    <row r="503">
      <c r="A503" s="5" t="n"/>
      <c r="B503" s="5" t="n"/>
      <c r="C503" s="5" t="n"/>
      <c r="D503" s="5" t="n"/>
      <c r="E503" s="6">
        <f>IF(A503&amp;""="","",IFERROR(INDEX('الطلبات'!$B$6:$B$205,MATCH(A503&amp;"",'الطلبات'!$A$6:$A$205,0))&amp;"","كود غير موجود"))</f>
        <v/>
      </c>
    </row>
    <row r="504">
      <c r="A504" s="5" t="n"/>
      <c r="B504" s="5" t="n"/>
      <c r="C504" s="5" t="n"/>
      <c r="D504" s="5" t="n"/>
      <c r="E504" s="6">
        <f>IF(A504&amp;""="","",IFERROR(INDEX('الطلبات'!$B$6:$B$205,MATCH(A504&amp;"",'الطلبات'!$A$6:$A$205,0))&amp;"","كود غير موجود"))</f>
        <v/>
      </c>
    </row>
    <row r="505">
      <c r="A505" s="5" t="n"/>
      <c r="B505" s="5" t="n"/>
      <c r="C505" s="5" t="n"/>
      <c r="D505" s="5" t="n"/>
      <c r="E505" s="6">
        <f>IF(A505&amp;""="","",IFERROR(INDEX('الطلبات'!$B$6:$B$205,MATCH(A505&amp;"",'الطلبات'!$A$6:$A$205,0))&amp;"","كود غير موجود"))</f>
        <v/>
      </c>
    </row>
    <row r="506">
      <c r="A506" s="5" t="n"/>
      <c r="B506" s="5" t="n"/>
      <c r="C506" s="5" t="n"/>
      <c r="D506" s="5" t="n"/>
      <c r="E506" s="6">
        <f>IF(A506&amp;""="","",IFERROR(INDEX('الطلبات'!$B$6:$B$205,MATCH(A506&amp;"",'الطلبات'!$A$6:$A$205,0))&amp;"","كود غير موجود"))</f>
        <v/>
      </c>
    </row>
    <row r="507">
      <c r="A507" s="5" t="n"/>
      <c r="B507" s="5" t="n"/>
      <c r="C507" s="5" t="n"/>
      <c r="D507" s="5" t="n"/>
      <c r="E507" s="6">
        <f>IF(A507&amp;""="","",IFERROR(INDEX('الطلبات'!$B$6:$B$205,MATCH(A507&amp;"",'الطلبات'!$A$6:$A$205,0))&amp;"","كود غير موجود"))</f>
        <v/>
      </c>
    </row>
    <row r="508">
      <c r="A508" s="5" t="n"/>
      <c r="B508" s="5" t="n"/>
      <c r="C508" s="5" t="n"/>
      <c r="D508" s="5" t="n"/>
      <c r="E508" s="6">
        <f>IF(A508&amp;""="","",IFERROR(INDEX('الطلبات'!$B$6:$B$205,MATCH(A508&amp;"",'الطلبات'!$A$6:$A$205,0))&amp;"","كود غير موجود"))</f>
        <v/>
      </c>
    </row>
    <row r="509">
      <c r="A509" s="5" t="n"/>
      <c r="B509" s="5" t="n"/>
      <c r="C509" s="5" t="n"/>
      <c r="D509" s="5" t="n"/>
      <c r="E509" s="6">
        <f>IF(A509&amp;""="","",IFERROR(INDEX('الطلبات'!$B$6:$B$205,MATCH(A509&amp;"",'الطلبات'!$A$6:$A$205,0))&amp;"","كود غير موجود"))</f>
        <v/>
      </c>
    </row>
    <row r="510">
      <c r="A510" s="5" t="n"/>
      <c r="B510" s="5" t="n"/>
      <c r="C510" s="5" t="n"/>
      <c r="D510" s="5" t="n"/>
      <c r="E510" s="6">
        <f>IF(A510&amp;""="","",IFERROR(INDEX('الطلبات'!$B$6:$B$205,MATCH(A510&amp;"",'الطلبات'!$A$6:$A$205,0))&amp;"","كود غير موجود"))</f>
        <v/>
      </c>
    </row>
    <row r="511">
      <c r="A511" s="5" t="n"/>
      <c r="B511" s="5" t="n"/>
      <c r="C511" s="5" t="n"/>
      <c r="D511" s="5" t="n"/>
      <c r="E511" s="6">
        <f>IF(A511&amp;""="","",IFERROR(INDEX('الطلبات'!$B$6:$B$205,MATCH(A511&amp;"",'الطلبات'!$A$6:$A$205,0))&amp;"","كود غير موجود"))</f>
        <v/>
      </c>
    </row>
    <row r="512">
      <c r="A512" s="5" t="n"/>
      <c r="B512" s="5" t="n"/>
      <c r="C512" s="5" t="n"/>
      <c r="D512" s="5" t="n"/>
      <c r="E512" s="6">
        <f>IF(A512&amp;""="","",IFERROR(INDEX('الطلبات'!$B$6:$B$205,MATCH(A512&amp;"",'الطلبات'!$A$6:$A$205,0))&amp;"","كود غير موجود"))</f>
        <v/>
      </c>
    </row>
    <row r="513">
      <c r="A513" s="5" t="n"/>
      <c r="B513" s="5" t="n"/>
      <c r="C513" s="5" t="n"/>
      <c r="D513" s="5" t="n"/>
      <c r="E513" s="6">
        <f>IF(A513&amp;""="","",IFERROR(INDEX('الطلبات'!$B$6:$B$205,MATCH(A513&amp;"",'الطلبات'!$A$6:$A$205,0))&amp;"","كود غير موجود"))</f>
        <v/>
      </c>
    </row>
    <row r="514">
      <c r="A514" s="5" t="n"/>
      <c r="B514" s="5" t="n"/>
      <c r="C514" s="5" t="n"/>
      <c r="D514" s="5" t="n"/>
      <c r="E514" s="6">
        <f>IF(A514&amp;""="","",IFERROR(INDEX('الطلبات'!$B$6:$B$205,MATCH(A514&amp;"",'الطلبات'!$A$6:$A$205,0))&amp;"","كود غير موجود"))</f>
        <v/>
      </c>
    </row>
    <row r="515">
      <c r="A515" s="5" t="n"/>
      <c r="B515" s="5" t="n"/>
      <c r="C515" s="5" t="n"/>
      <c r="D515" s="5" t="n"/>
      <c r="E515" s="6">
        <f>IF(A515&amp;""="","",IFERROR(INDEX('الطلبات'!$B$6:$B$205,MATCH(A515&amp;"",'الطلبات'!$A$6:$A$205,0))&amp;"","كود غير موجود"))</f>
        <v/>
      </c>
    </row>
    <row r="516">
      <c r="A516" s="5" t="n"/>
      <c r="B516" s="5" t="n"/>
      <c r="C516" s="5" t="n"/>
      <c r="D516" s="5" t="n"/>
      <c r="E516" s="6">
        <f>IF(A516&amp;""="","",IFERROR(INDEX('الطلبات'!$B$6:$B$205,MATCH(A516&amp;"",'الطلبات'!$A$6:$A$205,0))&amp;"","كود غير موجود"))</f>
        <v/>
      </c>
    </row>
    <row r="517">
      <c r="A517" s="5" t="n"/>
      <c r="B517" s="5" t="n"/>
      <c r="C517" s="5" t="n"/>
      <c r="D517" s="5" t="n"/>
      <c r="E517" s="6">
        <f>IF(A517&amp;""="","",IFERROR(INDEX('الطلبات'!$B$6:$B$205,MATCH(A517&amp;"",'الطلبات'!$A$6:$A$205,0))&amp;"","كود غير موجود"))</f>
        <v/>
      </c>
    </row>
    <row r="518">
      <c r="A518" s="5" t="n"/>
      <c r="B518" s="5" t="n"/>
      <c r="C518" s="5" t="n"/>
      <c r="D518" s="5" t="n"/>
      <c r="E518" s="6">
        <f>IF(A518&amp;""="","",IFERROR(INDEX('الطلبات'!$B$6:$B$205,MATCH(A518&amp;"",'الطلبات'!$A$6:$A$205,0))&amp;"","كود غير موجود"))</f>
        <v/>
      </c>
    </row>
    <row r="519">
      <c r="A519" s="5" t="n"/>
      <c r="B519" s="5" t="n"/>
      <c r="C519" s="5" t="n"/>
      <c r="D519" s="5" t="n"/>
      <c r="E519" s="6">
        <f>IF(A519&amp;""="","",IFERROR(INDEX('الطلبات'!$B$6:$B$205,MATCH(A519&amp;"",'الطلبات'!$A$6:$A$205,0))&amp;"","كود غير موجود"))</f>
        <v/>
      </c>
    </row>
    <row r="520">
      <c r="A520" s="5" t="n"/>
      <c r="B520" s="5" t="n"/>
      <c r="C520" s="5" t="n"/>
      <c r="D520" s="5" t="n"/>
      <c r="E520" s="6">
        <f>IF(A520&amp;""="","",IFERROR(INDEX('الطلبات'!$B$6:$B$205,MATCH(A520&amp;"",'الطلبات'!$A$6:$A$205,0))&amp;"","كود غير موجود"))</f>
        <v/>
      </c>
    </row>
    <row r="521">
      <c r="A521" s="5" t="n"/>
      <c r="B521" s="5" t="n"/>
      <c r="C521" s="5" t="n"/>
      <c r="D521" s="5" t="n"/>
      <c r="E521" s="6">
        <f>IF(A521&amp;""="","",IFERROR(INDEX('الطلبات'!$B$6:$B$205,MATCH(A521&amp;"",'الطلبات'!$A$6:$A$205,0))&amp;"","كود غير موجود"))</f>
        <v/>
      </c>
    </row>
    <row r="522">
      <c r="A522" s="5" t="n"/>
      <c r="B522" s="5" t="n"/>
      <c r="C522" s="5" t="n"/>
      <c r="D522" s="5" t="n"/>
      <c r="E522" s="6">
        <f>IF(A522&amp;""="","",IFERROR(INDEX('الطلبات'!$B$6:$B$205,MATCH(A522&amp;"",'الطلبات'!$A$6:$A$205,0))&amp;"","كود غير موجود"))</f>
        <v/>
      </c>
    </row>
    <row r="523">
      <c r="A523" s="5" t="n"/>
      <c r="B523" s="5" t="n"/>
      <c r="C523" s="5" t="n"/>
      <c r="D523" s="5" t="n"/>
      <c r="E523" s="6">
        <f>IF(A523&amp;""="","",IFERROR(INDEX('الطلبات'!$B$6:$B$205,MATCH(A523&amp;"",'الطلبات'!$A$6:$A$205,0))&amp;"","كود غير موجود"))</f>
        <v/>
      </c>
    </row>
    <row r="524">
      <c r="A524" s="5" t="n"/>
      <c r="B524" s="5" t="n"/>
      <c r="C524" s="5" t="n"/>
      <c r="D524" s="5" t="n"/>
      <c r="E524" s="6">
        <f>IF(A524&amp;""="","",IFERROR(INDEX('الطلبات'!$B$6:$B$205,MATCH(A524&amp;"",'الطلبات'!$A$6:$A$205,0))&amp;"","كود غير موجود"))</f>
        <v/>
      </c>
    </row>
    <row r="525">
      <c r="A525" s="5" t="n"/>
      <c r="B525" s="5" t="n"/>
      <c r="C525" s="5" t="n"/>
      <c r="D525" s="5" t="n"/>
      <c r="E525" s="6">
        <f>IF(A525&amp;""="","",IFERROR(INDEX('الطلبات'!$B$6:$B$205,MATCH(A525&amp;"",'الطلبات'!$A$6:$A$205,0))&amp;"","كود غير موجود"))</f>
        <v/>
      </c>
    </row>
    <row r="526">
      <c r="A526" s="5" t="n"/>
      <c r="B526" s="5" t="n"/>
      <c r="C526" s="5" t="n"/>
      <c r="D526" s="5" t="n"/>
      <c r="E526" s="6">
        <f>IF(A526&amp;""="","",IFERROR(INDEX('الطلبات'!$B$6:$B$205,MATCH(A526&amp;"",'الطلبات'!$A$6:$A$205,0))&amp;"","كود غير موجود"))</f>
        <v/>
      </c>
    </row>
    <row r="527">
      <c r="A527" s="5" t="n"/>
      <c r="B527" s="5" t="n"/>
      <c r="C527" s="5" t="n"/>
      <c r="D527" s="5" t="n"/>
      <c r="E527" s="6">
        <f>IF(A527&amp;""="","",IFERROR(INDEX('الطلبات'!$B$6:$B$205,MATCH(A527&amp;"",'الطلبات'!$A$6:$A$205,0))&amp;"","كود غير موجود"))</f>
        <v/>
      </c>
    </row>
    <row r="528">
      <c r="A528" s="5" t="n"/>
      <c r="B528" s="5" t="n"/>
      <c r="C528" s="5" t="n"/>
      <c r="D528" s="5" t="n"/>
      <c r="E528" s="6">
        <f>IF(A528&amp;""="","",IFERROR(INDEX('الطلبات'!$B$6:$B$205,MATCH(A528&amp;"",'الطلبات'!$A$6:$A$205,0))&amp;"","كود غير موجود"))</f>
        <v/>
      </c>
    </row>
    <row r="529">
      <c r="A529" s="5" t="n"/>
      <c r="B529" s="5" t="n"/>
      <c r="C529" s="5" t="n"/>
      <c r="D529" s="5" t="n"/>
      <c r="E529" s="6">
        <f>IF(A529&amp;""="","",IFERROR(INDEX('الطلبات'!$B$6:$B$205,MATCH(A529&amp;"",'الطلبات'!$A$6:$A$205,0))&amp;"","كود غير موجود"))</f>
        <v/>
      </c>
    </row>
    <row r="530">
      <c r="A530" s="5" t="n"/>
      <c r="B530" s="5" t="n"/>
      <c r="C530" s="5" t="n"/>
      <c r="D530" s="5" t="n"/>
      <c r="E530" s="6">
        <f>IF(A530&amp;""="","",IFERROR(INDEX('الطلبات'!$B$6:$B$205,MATCH(A530&amp;"",'الطلبات'!$A$6:$A$205,0))&amp;"","كود غير موجود"))</f>
        <v/>
      </c>
    </row>
    <row r="531">
      <c r="A531" s="5" t="n"/>
      <c r="B531" s="5" t="n"/>
      <c r="C531" s="5" t="n"/>
      <c r="D531" s="5" t="n"/>
      <c r="E531" s="6">
        <f>IF(A531&amp;""="","",IFERROR(INDEX('الطلبات'!$B$6:$B$205,MATCH(A531&amp;"",'الطلبات'!$A$6:$A$205,0))&amp;"","كود غير موجود"))</f>
        <v/>
      </c>
    </row>
    <row r="532">
      <c r="A532" s="5" t="n"/>
      <c r="B532" s="5" t="n"/>
      <c r="C532" s="5" t="n"/>
      <c r="D532" s="5" t="n"/>
      <c r="E532" s="6">
        <f>IF(A532&amp;""="","",IFERROR(INDEX('الطلبات'!$B$6:$B$205,MATCH(A532&amp;"",'الطلبات'!$A$6:$A$205,0))&amp;"","كود غير موجود"))</f>
        <v/>
      </c>
    </row>
    <row r="533">
      <c r="A533" s="5" t="n"/>
      <c r="B533" s="5" t="n"/>
      <c r="C533" s="5" t="n"/>
      <c r="D533" s="5" t="n"/>
      <c r="E533" s="6">
        <f>IF(A533&amp;""="","",IFERROR(INDEX('الطلبات'!$B$6:$B$205,MATCH(A533&amp;"",'الطلبات'!$A$6:$A$205,0))&amp;"","كود غير موجود"))</f>
        <v/>
      </c>
    </row>
    <row r="534">
      <c r="A534" s="5" t="n"/>
      <c r="B534" s="5" t="n"/>
      <c r="C534" s="5" t="n"/>
      <c r="D534" s="5" t="n"/>
      <c r="E534" s="6">
        <f>IF(A534&amp;""="","",IFERROR(INDEX('الطلبات'!$B$6:$B$205,MATCH(A534&amp;"",'الطلبات'!$A$6:$A$205,0))&amp;"","كود غير موجود"))</f>
        <v/>
      </c>
    </row>
    <row r="535">
      <c r="A535" s="5" t="n"/>
      <c r="B535" s="5" t="n"/>
      <c r="C535" s="5" t="n"/>
      <c r="D535" s="5" t="n"/>
      <c r="E535" s="6">
        <f>IF(A535&amp;""="","",IFERROR(INDEX('الطلبات'!$B$6:$B$205,MATCH(A535&amp;"",'الطلبات'!$A$6:$A$205,0))&amp;"","كود غير موجود"))</f>
        <v/>
      </c>
    </row>
    <row r="536">
      <c r="A536" s="5" t="n"/>
      <c r="B536" s="5" t="n"/>
      <c r="C536" s="5" t="n"/>
      <c r="D536" s="5" t="n"/>
      <c r="E536" s="6">
        <f>IF(A536&amp;""="","",IFERROR(INDEX('الطلبات'!$B$6:$B$205,MATCH(A536&amp;"",'الطلبات'!$A$6:$A$205,0))&amp;"","كود غير موجود"))</f>
        <v/>
      </c>
    </row>
    <row r="537">
      <c r="A537" s="5" t="n"/>
      <c r="B537" s="5" t="n"/>
      <c r="C537" s="5" t="n"/>
      <c r="D537" s="5" t="n"/>
      <c r="E537" s="6">
        <f>IF(A537&amp;""="","",IFERROR(INDEX('الطلبات'!$B$6:$B$205,MATCH(A537&amp;"",'الطلبات'!$A$6:$A$205,0))&amp;"","كود غير موجود"))</f>
        <v/>
      </c>
    </row>
    <row r="538">
      <c r="A538" s="5" t="n"/>
      <c r="B538" s="5" t="n"/>
      <c r="C538" s="5" t="n"/>
      <c r="D538" s="5" t="n"/>
      <c r="E538" s="6">
        <f>IF(A538&amp;""="","",IFERROR(INDEX('الطلبات'!$B$6:$B$205,MATCH(A538&amp;"",'الطلبات'!$A$6:$A$205,0))&amp;"","كود غير موجود"))</f>
        <v/>
      </c>
    </row>
    <row r="539">
      <c r="A539" s="5" t="n"/>
      <c r="B539" s="5" t="n"/>
      <c r="C539" s="5" t="n"/>
      <c r="D539" s="5" t="n"/>
      <c r="E539" s="6">
        <f>IF(A539&amp;""="","",IFERROR(INDEX('الطلبات'!$B$6:$B$205,MATCH(A539&amp;"",'الطلبات'!$A$6:$A$205,0))&amp;"","كود غير موجود"))</f>
        <v/>
      </c>
    </row>
    <row r="540">
      <c r="A540" s="5" t="n"/>
      <c r="B540" s="5" t="n"/>
      <c r="C540" s="5" t="n"/>
      <c r="D540" s="5" t="n"/>
      <c r="E540" s="6">
        <f>IF(A540&amp;""="","",IFERROR(INDEX('الطلبات'!$B$6:$B$205,MATCH(A540&amp;"",'الطلبات'!$A$6:$A$205,0))&amp;"","كود غير موجود"))</f>
        <v/>
      </c>
    </row>
    <row r="541">
      <c r="A541" s="5" t="n"/>
      <c r="B541" s="5" t="n"/>
      <c r="C541" s="5" t="n"/>
      <c r="D541" s="5" t="n"/>
      <c r="E541" s="6">
        <f>IF(A541&amp;""="","",IFERROR(INDEX('الطلبات'!$B$6:$B$205,MATCH(A541&amp;"",'الطلبات'!$A$6:$A$205,0))&amp;"","كود غير موجود"))</f>
        <v/>
      </c>
    </row>
    <row r="542">
      <c r="A542" s="5" t="n"/>
      <c r="B542" s="5" t="n"/>
      <c r="C542" s="5" t="n"/>
      <c r="D542" s="5" t="n"/>
      <c r="E542" s="6">
        <f>IF(A542&amp;""="","",IFERROR(INDEX('الطلبات'!$B$6:$B$205,MATCH(A542&amp;"",'الطلبات'!$A$6:$A$205,0))&amp;"","كود غير موجود"))</f>
        <v/>
      </c>
    </row>
    <row r="543">
      <c r="A543" s="5" t="n"/>
      <c r="B543" s="5" t="n"/>
      <c r="C543" s="5" t="n"/>
      <c r="D543" s="5" t="n"/>
      <c r="E543" s="6">
        <f>IF(A543&amp;""="","",IFERROR(INDEX('الطلبات'!$B$6:$B$205,MATCH(A543&amp;"",'الطلبات'!$A$6:$A$205,0))&amp;"","كود غير موجود"))</f>
        <v/>
      </c>
    </row>
    <row r="544">
      <c r="A544" s="5" t="n"/>
      <c r="B544" s="5" t="n"/>
      <c r="C544" s="5" t="n"/>
      <c r="D544" s="5" t="n"/>
      <c r="E544" s="6">
        <f>IF(A544&amp;""="","",IFERROR(INDEX('الطلبات'!$B$6:$B$205,MATCH(A544&amp;"",'الطلبات'!$A$6:$A$205,0))&amp;"","كود غير موجود"))</f>
        <v/>
      </c>
    </row>
    <row r="545">
      <c r="A545" s="5" t="n"/>
      <c r="B545" s="5" t="n"/>
      <c r="C545" s="5" t="n"/>
      <c r="D545" s="5" t="n"/>
      <c r="E545" s="6">
        <f>IF(A545&amp;""="","",IFERROR(INDEX('الطلبات'!$B$6:$B$205,MATCH(A545&amp;"",'الطلبات'!$A$6:$A$205,0))&amp;"","كود غير موجود"))</f>
        <v/>
      </c>
    </row>
    <row r="546">
      <c r="A546" s="5" t="n"/>
      <c r="B546" s="5" t="n"/>
      <c r="C546" s="5" t="n"/>
      <c r="D546" s="5" t="n"/>
      <c r="E546" s="6">
        <f>IF(A546&amp;""="","",IFERROR(INDEX('الطلبات'!$B$6:$B$205,MATCH(A546&amp;"",'الطلبات'!$A$6:$A$205,0))&amp;"","كود غير موجود"))</f>
        <v/>
      </c>
    </row>
    <row r="547">
      <c r="A547" s="5" t="n"/>
      <c r="B547" s="5" t="n"/>
      <c r="C547" s="5" t="n"/>
      <c r="D547" s="5" t="n"/>
      <c r="E547" s="6">
        <f>IF(A547&amp;""="","",IFERROR(INDEX('الطلبات'!$B$6:$B$205,MATCH(A547&amp;"",'الطلبات'!$A$6:$A$205,0))&amp;"","كود غير موجود"))</f>
        <v/>
      </c>
    </row>
    <row r="548">
      <c r="A548" s="5" t="n"/>
      <c r="B548" s="5" t="n"/>
      <c r="C548" s="5" t="n"/>
      <c r="D548" s="5" t="n"/>
      <c r="E548" s="6">
        <f>IF(A548&amp;""="","",IFERROR(INDEX('الطلبات'!$B$6:$B$205,MATCH(A548&amp;"",'الطلبات'!$A$6:$A$205,0))&amp;"","كود غير موجود"))</f>
        <v/>
      </c>
    </row>
    <row r="549">
      <c r="A549" s="5" t="n"/>
      <c r="B549" s="5" t="n"/>
      <c r="C549" s="5" t="n"/>
      <c r="D549" s="5" t="n"/>
      <c r="E549" s="6">
        <f>IF(A549&amp;""="","",IFERROR(INDEX('الطلبات'!$B$6:$B$205,MATCH(A549&amp;"",'الطلبات'!$A$6:$A$205,0))&amp;"","كود غير موجود"))</f>
        <v/>
      </c>
    </row>
    <row r="550">
      <c r="A550" s="5" t="n"/>
      <c r="B550" s="5" t="n"/>
      <c r="C550" s="5" t="n"/>
      <c r="D550" s="5" t="n"/>
      <c r="E550" s="6">
        <f>IF(A550&amp;""="","",IFERROR(INDEX('الطلبات'!$B$6:$B$205,MATCH(A550&amp;"",'الطلبات'!$A$6:$A$205,0))&amp;"","كود غير موجود"))</f>
        <v/>
      </c>
    </row>
    <row r="551">
      <c r="A551" s="5" t="n"/>
      <c r="B551" s="5" t="n"/>
      <c r="C551" s="5" t="n"/>
      <c r="D551" s="5" t="n"/>
      <c r="E551" s="6">
        <f>IF(A551&amp;""="","",IFERROR(INDEX('الطلبات'!$B$6:$B$205,MATCH(A551&amp;"",'الطلبات'!$A$6:$A$205,0))&amp;"","كود غير موجود"))</f>
        <v/>
      </c>
    </row>
    <row r="552">
      <c r="A552" s="5" t="n"/>
      <c r="B552" s="5" t="n"/>
      <c r="C552" s="5" t="n"/>
      <c r="D552" s="5" t="n"/>
      <c r="E552" s="6">
        <f>IF(A552&amp;""="","",IFERROR(INDEX('الطلبات'!$B$6:$B$205,MATCH(A552&amp;"",'الطلبات'!$A$6:$A$205,0))&amp;"","كود غير موجود"))</f>
        <v/>
      </c>
    </row>
    <row r="553">
      <c r="A553" s="5" t="n"/>
      <c r="B553" s="5" t="n"/>
      <c r="C553" s="5" t="n"/>
      <c r="D553" s="5" t="n"/>
      <c r="E553" s="6">
        <f>IF(A553&amp;""="","",IFERROR(INDEX('الطلبات'!$B$6:$B$205,MATCH(A553&amp;"",'الطلبات'!$A$6:$A$205,0))&amp;"","كود غير موجود"))</f>
        <v/>
      </c>
    </row>
    <row r="554">
      <c r="A554" s="5" t="n"/>
      <c r="B554" s="5" t="n"/>
      <c r="C554" s="5" t="n"/>
      <c r="D554" s="5" t="n"/>
      <c r="E554" s="6">
        <f>IF(A554&amp;""="","",IFERROR(INDEX('الطلبات'!$B$6:$B$205,MATCH(A554&amp;"",'الطلبات'!$A$6:$A$205,0))&amp;"","كود غير موجود"))</f>
        <v/>
      </c>
    </row>
    <row r="555">
      <c r="A555" s="5" t="n"/>
      <c r="B555" s="5" t="n"/>
      <c r="C555" s="5" t="n"/>
      <c r="D555" s="5" t="n"/>
      <c r="E555" s="6">
        <f>IF(A555&amp;""="","",IFERROR(INDEX('الطلبات'!$B$6:$B$205,MATCH(A555&amp;"",'الطلبات'!$A$6:$A$205,0))&amp;"","كود غير موجود"))</f>
        <v/>
      </c>
    </row>
    <row r="556">
      <c r="A556" s="5" t="n"/>
      <c r="B556" s="5" t="n"/>
      <c r="C556" s="5" t="n"/>
      <c r="D556" s="5" t="n"/>
      <c r="E556" s="6">
        <f>IF(A556&amp;""="","",IFERROR(INDEX('الطلبات'!$B$6:$B$205,MATCH(A556&amp;"",'الطلبات'!$A$6:$A$205,0))&amp;"","كود غير موجود"))</f>
        <v/>
      </c>
    </row>
    <row r="557">
      <c r="A557" s="5" t="n"/>
      <c r="B557" s="5" t="n"/>
      <c r="C557" s="5" t="n"/>
      <c r="D557" s="5" t="n"/>
      <c r="E557" s="6">
        <f>IF(A557&amp;""="","",IFERROR(INDEX('الطلبات'!$B$6:$B$205,MATCH(A557&amp;"",'الطلبات'!$A$6:$A$205,0))&amp;"","كود غير موجود"))</f>
        <v/>
      </c>
    </row>
    <row r="558">
      <c r="A558" s="5" t="n"/>
      <c r="B558" s="5" t="n"/>
      <c r="C558" s="5" t="n"/>
      <c r="D558" s="5" t="n"/>
      <c r="E558" s="6">
        <f>IF(A558&amp;""="","",IFERROR(INDEX('الطلبات'!$B$6:$B$205,MATCH(A558&amp;"",'الطلبات'!$A$6:$A$205,0))&amp;"","كود غير موجود"))</f>
        <v/>
      </c>
    </row>
    <row r="559">
      <c r="A559" s="5" t="n"/>
      <c r="B559" s="5" t="n"/>
      <c r="C559" s="5" t="n"/>
      <c r="D559" s="5" t="n"/>
      <c r="E559" s="6">
        <f>IF(A559&amp;""="","",IFERROR(INDEX('الطلبات'!$B$6:$B$205,MATCH(A559&amp;"",'الطلبات'!$A$6:$A$205,0))&amp;"","كود غير موجود"))</f>
        <v/>
      </c>
    </row>
    <row r="560">
      <c r="A560" s="5" t="n"/>
      <c r="B560" s="5" t="n"/>
      <c r="C560" s="5" t="n"/>
      <c r="D560" s="5" t="n"/>
      <c r="E560" s="6">
        <f>IF(A560&amp;""="","",IFERROR(INDEX('الطلبات'!$B$6:$B$205,MATCH(A560&amp;"",'الطلبات'!$A$6:$A$205,0))&amp;"","كود غير موجود"))</f>
        <v/>
      </c>
    </row>
    <row r="561">
      <c r="A561" s="5" t="n"/>
      <c r="B561" s="5" t="n"/>
      <c r="C561" s="5" t="n"/>
      <c r="D561" s="5" t="n"/>
      <c r="E561" s="6">
        <f>IF(A561&amp;""="","",IFERROR(INDEX('الطلبات'!$B$6:$B$205,MATCH(A561&amp;"",'الطلبات'!$A$6:$A$205,0))&amp;"","كود غير موجود"))</f>
        <v/>
      </c>
    </row>
    <row r="562">
      <c r="A562" s="5" t="n"/>
      <c r="B562" s="5" t="n"/>
      <c r="C562" s="5" t="n"/>
      <c r="D562" s="5" t="n"/>
      <c r="E562" s="6">
        <f>IF(A562&amp;""="","",IFERROR(INDEX('الطلبات'!$B$6:$B$205,MATCH(A562&amp;"",'الطلبات'!$A$6:$A$205,0))&amp;"","كود غير موجود"))</f>
        <v/>
      </c>
    </row>
    <row r="563">
      <c r="A563" s="5" t="n"/>
      <c r="B563" s="5" t="n"/>
      <c r="C563" s="5" t="n"/>
      <c r="D563" s="5" t="n"/>
      <c r="E563" s="6">
        <f>IF(A563&amp;""="","",IFERROR(INDEX('الطلبات'!$B$6:$B$205,MATCH(A563&amp;"",'الطلبات'!$A$6:$A$205,0))&amp;"","كود غير موجود"))</f>
        <v/>
      </c>
    </row>
    <row r="564">
      <c r="A564" s="5" t="n"/>
      <c r="B564" s="5" t="n"/>
      <c r="C564" s="5" t="n"/>
      <c r="D564" s="5" t="n"/>
      <c r="E564" s="6">
        <f>IF(A564&amp;""="","",IFERROR(INDEX('الطلبات'!$B$6:$B$205,MATCH(A564&amp;"",'الطلبات'!$A$6:$A$205,0))&amp;"","كود غير موجود"))</f>
        <v/>
      </c>
    </row>
    <row r="565">
      <c r="A565" s="5" t="n"/>
      <c r="B565" s="5" t="n"/>
      <c r="C565" s="5" t="n"/>
      <c r="D565" s="5" t="n"/>
      <c r="E565" s="6">
        <f>IF(A565&amp;""="","",IFERROR(INDEX('الطلبات'!$B$6:$B$205,MATCH(A565&amp;"",'الطلبات'!$A$6:$A$205,0))&amp;"","كود غير موجود"))</f>
        <v/>
      </c>
    </row>
    <row r="566">
      <c r="A566" s="5" t="n"/>
      <c r="B566" s="5" t="n"/>
      <c r="C566" s="5" t="n"/>
      <c r="D566" s="5" t="n"/>
      <c r="E566" s="6">
        <f>IF(A566&amp;""="","",IFERROR(INDEX('الطلبات'!$B$6:$B$205,MATCH(A566&amp;"",'الطلبات'!$A$6:$A$205,0))&amp;"","كود غير موجود"))</f>
        <v/>
      </c>
    </row>
    <row r="567">
      <c r="A567" s="5" t="n"/>
      <c r="B567" s="5" t="n"/>
      <c r="C567" s="5" t="n"/>
      <c r="D567" s="5" t="n"/>
      <c r="E567" s="6">
        <f>IF(A567&amp;""="","",IFERROR(INDEX('الطلبات'!$B$6:$B$205,MATCH(A567&amp;"",'الطلبات'!$A$6:$A$205,0))&amp;"","كود غير موجود"))</f>
        <v/>
      </c>
    </row>
    <row r="568">
      <c r="A568" s="5" t="n"/>
      <c r="B568" s="5" t="n"/>
      <c r="C568" s="5" t="n"/>
      <c r="D568" s="5" t="n"/>
      <c r="E568" s="6">
        <f>IF(A568&amp;""="","",IFERROR(INDEX('الطلبات'!$B$6:$B$205,MATCH(A568&amp;"",'الطلبات'!$A$6:$A$205,0))&amp;"","كود غير موجود"))</f>
        <v/>
      </c>
    </row>
    <row r="569">
      <c r="A569" s="5" t="n"/>
      <c r="B569" s="5" t="n"/>
      <c r="C569" s="5" t="n"/>
      <c r="D569" s="5" t="n"/>
      <c r="E569" s="6">
        <f>IF(A569&amp;""="","",IFERROR(INDEX('الطلبات'!$B$6:$B$205,MATCH(A569&amp;"",'الطلبات'!$A$6:$A$205,0))&amp;"","كود غير موجود"))</f>
        <v/>
      </c>
    </row>
    <row r="570">
      <c r="A570" s="5" t="n"/>
      <c r="B570" s="5" t="n"/>
      <c r="C570" s="5" t="n"/>
      <c r="D570" s="5" t="n"/>
      <c r="E570" s="6">
        <f>IF(A570&amp;""="","",IFERROR(INDEX('الطلبات'!$B$6:$B$205,MATCH(A570&amp;"",'الطلبات'!$A$6:$A$205,0))&amp;"","كود غير موجود"))</f>
        <v/>
      </c>
    </row>
    <row r="571">
      <c r="A571" s="5" t="n"/>
      <c r="B571" s="5" t="n"/>
      <c r="C571" s="5" t="n"/>
      <c r="D571" s="5" t="n"/>
      <c r="E571" s="6">
        <f>IF(A571&amp;""="","",IFERROR(INDEX('الطلبات'!$B$6:$B$205,MATCH(A571&amp;"",'الطلبات'!$A$6:$A$205,0))&amp;"","كود غير موجود"))</f>
        <v/>
      </c>
    </row>
    <row r="572">
      <c r="A572" s="5" t="n"/>
      <c r="B572" s="5" t="n"/>
      <c r="C572" s="5" t="n"/>
      <c r="D572" s="5" t="n"/>
      <c r="E572" s="6">
        <f>IF(A572&amp;""="","",IFERROR(INDEX('الطلبات'!$B$6:$B$205,MATCH(A572&amp;"",'الطلبات'!$A$6:$A$205,0))&amp;"","كود غير موجود"))</f>
        <v/>
      </c>
    </row>
    <row r="573">
      <c r="A573" s="5" t="n"/>
      <c r="B573" s="5" t="n"/>
      <c r="C573" s="5" t="n"/>
      <c r="D573" s="5" t="n"/>
      <c r="E573" s="6">
        <f>IF(A573&amp;""="","",IFERROR(INDEX('الطلبات'!$B$6:$B$205,MATCH(A573&amp;"",'الطلبات'!$A$6:$A$205,0))&amp;"","كود غير موجود"))</f>
        <v/>
      </c>
    </row>
    <row r="574">
      <c r="A574" s="5" t="n"/>
      <c r="B574" s="5" t="n"/>
      <c r="C574" s="5" t="n"/>
      <c r="D574" s="5" t="n"/>
      <c r="E574" s="6">
        <f>IF(A574&amp;""="","",IFERROR(INDEX('الطلبات'!$B$6:$B$205,MATCH(A574&amp;"",'الطلبات'!$A$6:$A$205,0))&amp;"","كود غير موجود"))</f>
        <v/>
      </c>
    </row>
    <row r="575">
      <c r="A575" s="5" t="n"/>
      <c r="B575" s="5" t="n"/>
      <c r="C575" s="5" t="n"/>
      <c r="D575" s="5" t="n"/>
      <c r="E575" s="6">
        <f>IF(A575&amp;""="","",IFERROR(INDEX('الطلبات'!$B$6:$B$205,MATCH(A575&amp;"",'الطلبات'!$A$6:$A$205,0))&amp;"","كود غير موجود"))</f>
        <v/>
      </c>
    </row>
    <row r="576">
      <c r="A576" s="5" t="n"/>
      <c r="B576" s="5" t="n"/>
      <c r="C576" s="5" t="n"/>
      <c r="D576" s="5" t="n"/>
      <c r="E576" s="6">
        <f>IF(A576&amp;""="","",IFERROR(INDEX('الطلبات'!$B$6:$B$205,MATCH(A576&amp;"",'الطلبات'!$A$6:$A$205,0))&amp;"","كود غير موجود"))</f>
        <v/>
      </c>
    </row>
    <row r="577">
      <c r="A577" s="5" t="n"/>
      <c r="B577" s="5" t="n"/>
      <c r="C577" s="5" t="n"/>
      <c r="D577" s="5" t="n"/>
      <c r="E577" s="6">
        <f>IF(A577&amp;""="","",IFERROR(INDEX('الطلبات'!$B$6:$B$205,MATCH(A577&amp;"",'الطلبات'!$A$6:$A$205,0))&amp;"","كود غير موجود"))</f>
        <v/>
      </c>
    </row>
    <row r="578">
      <c r="A578" s="5" t="n"/>
      <c r="B578" s="5" t="n"/>
      <c r="C578" s="5" t="n"/>
      <c r="D578" s="5" t="n"/>
      <c r="E578" s="6">
        <f>IF(A578&amp;""="","",IFERROR(INDEX('الطلبات'!$B$6:$B$205,MATCH(A578&amp;"",'الطلبات'!$A$6:$A$205,0))&amp;"","كود غير موجود"))</f>
        <v/>
      </c>
    </row>
    <row r="579">
      <c r="A579" s="5" t="n"/>
      <c r="B579" s="5" t="n"/>
      <c r="C579" s="5" t="n"/>
      <c r="D579" s="5" t="n"/>
      <c r="E579" s="6">
        <f>IF(A579&amp;""="","",IFERROR(INDEX('الطلبات'!$B$6:$B$205,MATCH(A579&amp;"",'الطلبات'!$A$6:$A$205,0))&amp;"","كود غير موجود"))</f>
        <v/>
      </c>
    </row>
    <row r="580">
      <c r="A580" s="5" t="n"/>
      <c r="B580" s="5" t="n"/>
      <c r="C580" s="5" t="n"/>
      <c r="D580" s="5" t="n"/>
      <c r="E580" s="6">
        <f>IF(A580&amp;""="","",IFERROR(INDEX('الطلبات'!$B$6:$B$205,MATCH(A580&amp;"",'الطلبات'!$A$6:$A$205,0))&amp;"","كود غير موجود"))</f>
        <v/>
      </c>
    </row>
    <row r="581">
      <c r="A581" s="5" t="n"/>
      <c r="B581" s="5" t="n"/>
      <c r="C581" s="5" t="n"/>
      <c r="D581" s="5" t="n"/>
      <c r="E581" s="6">
        <f>IF(A581&amp;""="","",IFERROR(INDEX('الطلبات'!$B$6:$B$205,MATCH(A581&amp;"",'الطلبات'!$A$6:$A$205,0))&amp;"","كود غير موجود"))</f>
        <v/>
      </c>
    </row>
    <row r="582">
      <c r="A582" s="5" t="n"/>
      <c r="B582" s="5" t="n"/>
      <c r="C582" s="5" t="n"/>
      <c r="D582" s="5" t="n"/>
      <c r="E582" s="6">
        <f>IF(A582&amp;""="","",IFERROR(INDEX('الطلبات'!$B$6:$B$205,MATCH(A582&amp;"",'الطلبات'!$A$6:$A$205,0))&amp;"","كود غير موجود"))</f>
        <v/>
      </c>
    </row>
    <row r="583">
      <c r="A583" s="5" t="n"/>
      <c r="B583" s="5" t="n"/>
      <c r="C583" s="5" t="n"/>
      <c r="D583" s="5" t="n"/>
      <c r="E583" s="6">
        <f>IF(A583&amp;""="","",IFERROR(INDEX('الطلبات'!$B$6:$B$205,MATCH(A583&amp;"",'الطلبات'!$A$6:$A$205,0))&amp;"","كود غير موجود"))</f>
        <v/>
      </c>
    </row>
    <row r="584">
      <c r="A584" s="5" t="n"/>
      <c r="B584" s="5" t="n"/>
      <c r="C584" s="5" t="n"/>
      <c r="D584" s="5" t="n"/>
      <c r="E584" s="6">
        <f>IF(A584&amp;""="","",IFERROR(INDEX('الطلبات'!$B$6:$B$205,MATCH(A584&amp;"",'الطلبات'!$A$6:$A$205,0))&amp;"","كود غير موجود"))</f>
        <v/>
      </c>
    </row>
    <row r="585">
      <c r="A585" s="5" t="n"/>
      <c r="B585" s="5" t="n"/>
      <c r="C585" s="5" t="n"/>
      <c r="D585" s="5" t="n"/>
      <c r="E585" s="6">
        <f>IF(A585&amp;""="","",IFERROR(INDEX('الطلبات'!$B$6:$B$205,MATCH(A585&amp;"",'الطلبات'!$A$6:$A$205,0))&amp;"","كود غير موجود"))</f>
        <v/>
      </c>
    </row>
    <row r="586">
      <c r="A586" s="5" t="n"/>
      <c r="B586" s="5" t="n"/>
      <c r="C586" s="5" t="n"/>
      <c r="D586" s="5" t="n"/>
      <c r="E586" s="6">
        <f>IF(A586&amp;""="","",IFERROR(INDEX('الطلبات'!$B$6:$B$205,MATCH(A586&amp;"",'الطلبات'!$A$6:$A$205,0))&amp;"","كود غير موجود"))</f>
        <v/>
      </c>
    </row>
    <row r="587">
      <c r="A587" s="5" t="n"/>
      <c r="B587" s="5" t="n"/>
      <c r="C587" s="5" t="n"/>
      <c r="D587" s="5" t="n"/>
      <c r="E587" s="6">
        <f>IF(A587&amp;""="","",IFERROR(INDEX('الطلبات'!$B$6:$B$205,MATCH(A587&amp;"",'الطلبات'!$A$6:$A$205,0))&amp;"","كود غير موجود"))</f>
        <v/>
      </c>
    </row>
    <row r="588">
      <c r="A588" s="5" t="n"/>
      <c r="B588" s="5" t="n"/>
      <c r="C588" s="5" t="n"/>
      <c r="D588" s="5" t="n"/>
      <c r="E588" s="6">
        <f>IF(A588&amp;""="","",IFERROR(INDEX('الطلبات'!$B$6:$B$205,MATCH(A588&amp;"",'الطلبات'!$A$6:$A$205,0))&amp;"","كود غير موجود"))</f>
        <v/>
      </c>
    </row>
    <row r="589">
      <c r="A589" s="5" t="n"/>
      <c r="B589" s="5" t="n"/>
      <c r="C589" s="5" t="n"/>
      <c r="D589" s="5" t="n"/>
      <c r="E589" s="6">
        <f>IF(A589&amp;""="","",IFERROR(INDEX('الطلبات'!$B$6:$B$205,MATCH(A589&amp;"",'الطلبات'!$A$6:$A$205,0))&amp;"","كود غير موجود"))</f>
        <v/>
      </c>
    </row>
    <row r="590">
      <c r="A590" s="5" t="n"/>
      <c r="B590" s="5" t="n"/>
      <c r="C590" s="5" t="n"/>
      <c r="D590" s="5" t="n"/>
      <c r="E590" s="6">
        <f>IF(A590&amp;""="","",IFERROR(INDEX('الطلبات'!$B$6:$B$205,MATCH(A590&amp;"",'الطلبات'!$A$6:$A$205,0))&amp;"","كود غير موجود"))</f>
        <v/>
      </c>
    </row>
    <row r="591">
      <c r="A591" s="5" t="n"/>
      <c r="B591" s="5" t="n"/>
      <c r="C591" s="5" t="n"/>
      <c r="D591" s="5" t="n"/>
      <c r="E591" s="6">
        <f>IF(A591&amp;""="","",IFERROR(INDEX('الطلبات'!$B$6:$B$205,MATCH(A591&amp;"",'الطلبات'!$A$6:$A$205,0))&amp;"","كود غير موجود"))</f>
        <v/>
      </c>
    </row>
    <row r="592">
      <c r="A592" s="5" t="n"/>
      <c r="B592" s="5" t="n"/>
      <c r="C592" s="5" t="n"/>
      <c r="D592" s="5" t="n"/>
      <c r="E592" s="6">
        <f>IF(A592&amp;""="","",IFERROR(INDEX('الطلبات'!$B$6:$B$205,MATCH(A592&amp;"",'الطلبات'!$A$6:$A$205,0))&amp;"","كود غير موجود"))</f>
        <v/>
      </c>
    </row>
    <row r="593">
      <c r="A593" s="5" t="n"/>
      <c r="B593" s="5" t="n"/>
      <c r="C593" s="5" t="n"/>
      <c r="D593" s="5" t="n"/>
      <c r="E593" s="6">
        <f>IF(A593&amp;""="","",IFERROR(INDEX('الطلبات'!$B$6:$B$205,MATCH(A593&amp;"",'الطلبات'!$A$6:$A$205,0))&amp;"","كود غير موجود"))</f>
        <v/>
      </c>
    </row>
    <row r="594">
      <c r="A594" s="5" t="n"/>
      <c r="B594" s="5" t="n"/>
      <c r="C594" s="5" t="n"/>
      <c r="D594" s="5" t="n"/>
      <c r="E594" s="6">
        <f>IF(A594&amp;""="","",IFERROR(INDEX('الطلبات'!$B$6:$B$205,MATCH(A594&amp;"",'الطلبات'!$A$6:$A$205,0))&amp;"","كود غير موجود"))</f>
        <v/>
      </c>
    </row>
    <row r="595">
      <c r="A595" s="5" t="n"/>
      <c r="B595" s="5" t="n"/>
      <c r="C595" s="5" t="n"/>
      <c r="D595" s="5" t="n"/>
      <c r="E595" s="6">
        <f>IF(A595&amp;""="","",IFERROR(INDEX('الطلبات'!$B$6:$B$205,MATCH(A595&amp;"",'الطلبات'!$A$6:$A$205,0))&amp;"","كود غير موجود"))</f>
        <v/>
      </c>
    </row>
    <row r="596">
      <c r="A596" s="5" t="n"/>
      <c r="B596" s="5" t="n"/>
      <c r="C596" s="5" t="n"/>
      <c r="D596" s="5" t="n"/>
      <c r="E596" s="6">
        <f>IF(A596&amp;""="","",IFERROR(INDEX('الطلبات'!$B$6:$B$205,MATCH(A596&amp;"",'الطلبات'!$A$6:$A$205,0))&amp;"","كود غير موجود"))</f>
        <v/>
      </c>
    </row>
    <row r="597">
      <c r="A597" s="5" t="n"/>
      <c r="B597" s="5" t="n"/>
      <c r="C597" s="5" t="n"/>
      <c r="D597" s="5" t="n"/>
      <c r="E597" s="6">
        <f>IF(A597&amp;""="","",IFERROR(INDEX('الطلبات'!$B$6:$B$205,MATCH(A597&amp;"",'الطلبات'!$A$6:$A$205,0))&amp;"","كود غير موجود"))</f>
        <v/>
      </c>
    </row>
    <row r="598">
      <c r="A598" s="5" t="n"/>
      <c r="B598" s="5" t="n"/>
      <c r="C598" s="5" t="n"/>
      <c r="D598" s="5" t="n"/>
      <c r="E598" s="6">
        <f>IF(A598&amp;""="","",IFERROR(INDEX('الطلبات'!$B$6:$B$205,MATCH(A598&amp;"",'الطلبات'!$A$6:$A$205,0))&amp;"","كود غير موجود"))</f>
        <v/>
      </c>
    </row>
    <row r="599">
      <c r="A599" s="5" t="n"/>
      <c r="B599" s="5" t="n"/>
      <c r="C599" s="5" t="n"/>
      <c r="D599" s="5" t="n"/>
      <c r="E599" s="6">
        <f>IF(A599&amp;""="","",IFERROR(INDEX('الطلبات'!$B$6:$B$205,MATCH(A599&amp;"",'الطلبات'!$A$6:$A$205,0))&amp;"","كود غير موجود"))</f>
        <v/>
      </c>
    </row>
    <row r="600">
      <c r="A600" s="5" t="n"/>
      <c r="B600" s="5" t="n"/>
      <c r="C600" s="5" t="n"/>
      <c r="D600" s="5" t="n"/>
      <c r="E600" s="6">
        <f>IF(A600&amp;""="","",IFERROR(INDEX('الطلبات'!$B$6:$B$205,MATCH(A600&amp;"",'الطلبات'!$A$6:$A$205,0))&amp;"","كود غير موجود"))</f>
        <v/>
      </c>
    </row>
    <row r="601">
      <c r="A601" s="5" t="n"/>
      <c r="B601" s="5" t="n"/>
      <c r="C601" s="5" t="n"/>
      <c r="D601" s="5" t="n"/>
      <c r="E601" s="6">
        <f>IF(A601&amp;""="","",IFERROR(INDEX('الطلبات'!$B$6:$B$205,MATCH(A601&amp;"",'الطلبات'!$A$6:$A$205,0))&amp;"","كود غير موجود"))</f>
        <v/>
      </c>
    </row>
    <row r="602">
      <c r="A602" s="5" t="n"/>
      <c r="B602" s="5" t="n"/>
      <c r="C602" s="5" t="n"/>
      <c r="D602" s="5" t="n"/>
      <c r="E602" s="6">
        <f>IF(A602&amp;""="","",IFERROR(INDEX('الطلبات'!$B$6:$B$205,MATCH(A602&amp;"",'الطلبات'!$A$6:$A$205,0))&amp;"","كود غير موجود"))</f>
        <v/>
      </c>
    </row>
    <row r="603">
      <c r="A603" s="5" t="n"/>
      <c r="B603" s="5" t="n"/>
      <c r="C603" s="5" t="n"/>
      <c r="D603" s="5" t="n"/>
      <c r="E603" s="6">
        <f>IF(A603&amp;""="","",IFERROR(INDEX('الطلبات'!$B$6:$B$205,MATCH(A603&amp;"",'الطلبات'!$A$6:$A$205,0))&amp;"","كود غير موجود"))</f>
        <v/>
      </c>
    </row>
    <row r="604">
      <c r="A604" s="5" t="n"/>
      <c r="B604" s="5" t="n"/>
      <c r="C604" s="5" t="n"/>
      <c r="D604" s="5" t="n"/>
      <c r="E604" s="6">
        <f>IF(A604&amp;""="","",IFERROR(INDEX('الطلبات'!$B$6:$B$205,MATCH(A604&amp;"",'الطلبات'!$A$6:$A$205,0))&amp;"","كود غير موجود"))</f>
        <v/>
      </c>
    </row>
    <row r="605">
      <c r="A605" s="5" t="n"/>
      <c r="B605" s="5" t="n"/>
      <c r="C605" s="5" t="n"/>
      <c r="D605" s="5" t="n"/>
      <c r="E605" s="6">
        <f>IF(A605&amp;""="","",IFERROR(INDEX('الطلبات'!$B$6:$B$205,MATCH(A605&amp;"",'الطلبات'!$A$6:$A$205,0))&amp;"","كود غير موجود"))</f>
        <v/>
      </c>
    </row>
    <row r="606">
      <c r="A606" s="5" t="n"/>
      <c r="B606" s="5" t="n"/>
      <c r="C606" s="5" t="n"/>
      <c r="D606" s="5" t="n"/>
      <c r="E606" s="6">
        <f>IF(A606&amp;""="","",IFERROR(INDEX('الطلبات'!$B$6:$B$205,MATCH(A606&amp;"",'الطلبات'!$A$6:$A$205,0))&amp;"","كود غير موجود"))</f>
        <v/>
      </c>
    </row>
    <row r="607">
      <c r="A607" s="5" t="n"/>
      <c r="B607" s="5" t="n"/>
      <c r="C607" s="5" t="n"/>
      <c r="D607" s="5" t="n"/>
      <c r="E607" s="6">
        <f>IF(A607&amp;""="","",IFERROR(INDEX('الطلبات'!$B$6:$B$205,MATCH(A607&amp;"",'الطلبات'!$A$6:$A$205,0))&amp;"","كود غير موجود"))</f>
        <v/>
      </c>
    </row>
    <row r="608">
      <c r="A608" s="5" t="n"/>
      <c r="B608" s="5" t="n"/>
      <c r="C608" s="5" t="n"/>
      <c r="D608" s="5" t="n"/>
      <c r="E608" s="6">
        <f>IF(A608&amp;""="","",IFERROR(INDEX('الطلبات'!$B$6:$B$205,MATCH(A608&amp;"",'الطلبات'!$A$6:$A$205,0))&amp;"","كود غير موجود"))</f>
        <v/>
      </c>
    </row>
    <row r="609">
      <c r="A609" s="5" t="n"/>
      <c r="B609" s="5" t="n"/>
      <c r="C609" s="5" t="n"/>
      <c r="D609" s="5" t="n"/>
      <c r="E609" s="6">
        <f>IF(A609&amp;""="","",IFERROR(INDEX('الطلبات'!$B$6:$B$205,MATCH(A609&amp;"",'الطلبات'!$A$6:$A$205,0))&amp;"","كود غير موجود"))</f>
        <v/>
      </c>
    </row>
    <row r="610">
      <c r="A610" s="5" t="n"/>
      <c r="B610" s="5" t="n"/>
      <c r="C610" s="5" t="n"/>
      <c r="D610" s="5" t="n"/>
      <c r="E610" s="6">
        <f>IF(A610&amp;""="","",IFERROR(INDEX('الطلبات'!$B$6:$B$205,MATCH(A610&amp;"",'الطلبات'!$A$6:$A$205,0))&amp;"","كود غير موجود"))</f>
        <v/>
      </c>
    </row>
    <row r="611">
      <c r="A611" s="5" t="n"/>
      <c r="B611" s="5" t="n"/>
      <c r="C611" s="5" t="n"/>
      <c r="D611" s="5" t="n"/>
      <c r="E611" s="6">
        <f>IF(A611&amp;""="","",IFERROR(INDEX('الطلبات'!$B$6:$B$205,MATCH(A611&amp;"",'الطلبات'!$A$6:$A$205,0))&amp;"","كود غير موجود"))</f>
        <v/>
      </c>
    </row>
    <row r="612">
      <c r="A612" s="5" t="n"/>
      <c r="B612" s="5" t="n"/>
      <c r="C612" s="5" t="n"/>
      <c r="D612" s="5" t="n"/>
      <c r="E612" s="6">
        <f>IF(A612&amp;""="","",IFERROR(INDEX('الطلبات'!$B$6:$B$205,MATCH(A612&amp;"",'الطلبات'!$A$6:$A$205,0))&amp;"","كود غير موجود"))</f>
        <v/>
      </c>
    </row>
    <row r="613">
      <c r="A613" s="5" t="n"/>
      <c r="B613" s="5" t="n"/>
      <c r="C613" s="5" t="n"/>
      <c r="D613" s="5" t="n"/>
      <c r="E613" s="6">
        <f>IF(A613&amp;""="","",IFERROR(INDEX('الطلبات'!$B$6:$B$205,MATCH(A613&amp;"",'الطلبات'!$A$6:$A$205,0))&amp;"","كود غير موجود"))</f>
        <v/>
      </c>
    </row>
    <row r="614">
      <c r="A614" s="5" t="n"/>
      <c r="B614" s="5" t="n"/>
      <c r="C614" s="5" t="n"/>
      <c r="D614" s="5" t="n"/>
      <c r="E614" s="6">
        <f>IF(A614&amp;""="","",IFERROR(INDEX('الطلبات'!$B$6:$B$205,MATCH(A614&amp;"",'الطلبات'!$A$6:$A$205,0))&amp;"","كود غير موجود"))</f>
        <v/>
      </c>
    </row>
    <row r="615">
      <c r="A615" s="5" t="n"/>
      <c r="B615" s="5" t="n"/>
      <c r="C615" s="5" t="n"/>
      <c r="D615" s="5" t="n"/>
      <c r="E615" s="6">
        <f>IF(A615&amp;""="","",IFERROR(INDEX('الطلبات'!$B$6:$B$205,MATCH(A615&amp;"",'الطلبات'!$A$6:$A$205,0))&amp;"","كود غير موجود"))</f>
        <v/>
      </c>
    </row>
    <row r="616">
      <c r="A616" s="5" t="n"/>
      <c r="B616" s="5" t="n"/>
      <c r="C616" s="5" t="n"/>
      <c r="D616" s="5" t="n"/>
      <c r="E616" s="6">
        <f>IF(A616&amp;""="","",IFERROR(INDEX('الطلبات'!$B$6:$B$205,MATCH(A616&amp;"",'الطلبات'!$A$6:$A$205,0))&amp;"","كود غير موجود"))</f>
        <v/>
      </c>
    </row>
    <row r="617">
      <c r="A617" s="5" t="n"/>
      <c r="B617" s="5" t="n"/>
      <c r="C617" s="5" t="n"/>
      <c r="D617" s="5" t="n"/>
      <c r="E617" s="6">
        <f>IF(A617&amp;""="","",IFERROR(INDEX('الطلبات'!$B$6:$B$205,MATCH(A617&amp;"",'الطلبات'!$A$6:$A$205,0))&amp;"","كود غير موجود"))</f>
        <v/>
      </c>
    </row>
    <row r="618">
      <c r="A618" s="5" t="n"/>
      <c r="B618" s="5" t="n"/>
      <c r="C618" s="5" t="n"/>
      <c r="D618" s="5" t="n"/>
      <c r="E618" s="6">
        <f>IF(A618&amp;""="","",IFERROR(INDEX('الطلبات'!$B$6:$B$205,MATCH(A618&amp;"",'الطلبات'!$A$6:$A$205,0))&amp;"","كود غير موجود"))</f>
        <v/>
      </c>
    </row>
    <row r="619">
      <c r="A619" s="5" t="n"/>
      <c r="B619" s="5" t="n"/>
      <c r="C619" s="5" t="n"/>
      <c r="D619" s="5" t="n"/>
      <c r="E619" s="6">
        <f>IF(A619&amp;""="","",IFERROR(INDEX('الطلبات'!$B$6:$B$205,MATCH(A619&amp;"",'الطلبات'!$A$6:$A$205,0))&amp;"","كود غير موجود"))</f>
        <v/>
      </c>
    </row>
    <row r="620">
      <c r="A620" s="5" t="n"/>
      <c r="B620" s="5" t="n"/>
      <c r="C620" s="5" t="n"/>
      <c r="D620" s="5" t="n"/>
      <c r="E620" s="6">
        <f>IF(A620&amp;""="","",IFERROR(INDEX('الطلبات'!$B$6:$B$205,MATCH(A620&amp;"",'الطلبات'!$A$6:$A$205,0))&amp;"","كود غير موجود"))</f>
        <v/>
      </c>
    </row>
    <row r="621">
      <c r="A621" s="5" t="n"/>
      <c r="B621" s="5" t="n"/>
      <c r="C621" s="5" t="n"/>
      <c r="D621" s="5" t="n"/>
      <c r="E621" s="6">
        <f>IF(A621&amp;""="","",IFERROR(INDEX('الطلبات'!$B$6:$B$205,MATCH(A621&amp;"",'الطلبات'!$A$6:$A$205,0))&amp;"","كود غير موجود"))</f>
        <v/>
      </c>
    </row>
    <row r="622">
      <c r="A622" s="5" t="n"/>
      <c r="B622" s="5" t="n"/>
      <c r="C622" s="5" t="n"/>
      <c r="D622" s="5" t="n"/>
      <c r="E622" s="6">
        <f>IF(A622&amp;""="","",IFERROR(INDEX('الطلبات'!$B$6:$B$205,MATCH(A622&amp;"",'الطلبات'!$A$6:$A$205,0))&amp;"","كود غير موجود"))</f>
        <v/>
      </c>
    </row>
    <row r="623">
      <c r="A623" s="5" t="n"/>
      <c r="B623" s="5" t="n"/>
      <c r="C623" s="5" t="n"/>
      <c r="D623" s="5" t="n"/>
      <c r="E623" s="6">
        <f>IF(A623&amp;""="","",IFERROR(INDEX('الطلبات'!$B$6:$B$205,MATCH(A623&amp;"",'الطلبات'!$A$6:$A$205,0))&amp;"","كود غير موجود"))</f>
        <v/>
      </c>
    </row>
    <row r="624">
      <c r="A624" s="5" t="n"/>
      <c r="B624" s="5" t="n"/>
      <c r="C624" s="5" t="n"/>
      <c r="D624" s="5" t="n"/>
      <c r="E624" s="6">
        <f>IF(A624&amp;""="","",IFERROR(INDEX('الطلبات'!$B$6:$B$205,MATCH(A624&amp;"",'الطلبات'!$A$6:$A$205,0))&amp;"","كود غير موجود"))</f>
        <v/>
      </c>
    </row>
    <row r="625">
      <c r="A625" s="5" t="n"/>
      <c r="B625" s="5" t="n"/>
      <c r="C625" s="5" t="n"/>
      <c r="D625" s="5" t="n"/>
      <c r="E625" s="6">
        <f>IF(A625&amp;""="","",IFERROR(INDEX('الطلبات'!$B$6:$B$205,MATCH(A625&amp;"",'الطلبات'!$A$6:$A$205,0))&amp;"","كود غير موجود"))</f>
        <v/>
      </c>
    </row>
    <row r="626">
      <c r="A626" s="5" t="n"/>
      <c r="B626" s="5" t="n"/>
      <c r="C626" s="5" t="n"/>
      <c r="D626" s="5" t="n"/>
      <c r="E626" s="6">
        <f>IF(A626&amp;""="","",IFERROR(INDEX('الطلبات'!$B$6:$B$205,MATCH(A626&amp;"",'الطلبات'!$A$6:$A$205,0))&amp;"","كود غير موجود"))</f>
        <v/>
      </c>
    </row>
    <row r="627">
      <c r="A627" s="5" t="n"/>
      <c r="B627" s="5" t="n"/>
      <c r="C627" s="5" t="n"/>
      <c r="D627" s="5" t="n"/>
      <c r="E627" s="6">
        <f>IF(A627&amp;""="","",IFERROR(INDEX('الطلبات'!$B$6:$B$205,MATCH(A627&amp;"",'الطلبات'!$A$6:$A$205,0))&amp;"","كود غير موجود"))</f>
        <v/>
      </c>
    </row>
    <row r="628">
      <c r="A628" s="5" t="n"/>
      <c r="B628" s="5" t="n"/>
      <c r="C628" s="5" t="n"/>
      <c r="D628" s="5" t="n"/>
      <c r="E628" s="6">
        <f>IF(A628&amp;""="","",IFERROR(INDEX('الطلبات'!$B$6:$B$205,MATCH(A628&amp;"",'الطلبات'!$A$6:$A$205,0))&amp;"","كود غير موجود"))</f>
        <v/>
      </c>
    </row>
    <row r="629">
      <c r="A629" s="5" t="n"/>
      <c r="B629" s="5" t="n"/>
      <c r="C629" s="5" t="n"/>
      <c r="D629" s="5" t="n"/>
      <c r="E629" s="6">
        <f>IF(A629&amp;""="","",IFERROR(INDEX('الطلبات'!$B$6:$B$205,MATCH(A629&amp;"",'الطلبات'!$A$6:$A$205,0))&amp;"","كود غير موجود"))</f>
        <v/>
      </c>
    </row>
    <row r="630">
      <c r="A630" s="5" t="n"/>
      <c r="B630" s="5" t="n"/>
      <c r="C630" s="5" t="n"/>
      <c r="D630" s="5" t="n"/>
      <c r="E630" s="6">
        <f>IF(A630&amp;""="","",IFERROR(INDEX('الطلبات'!$B$6:$B$205,MATCH(A630&amp;"",'الطلبات'!$A$6:$A$205,0))&amp;"","كود غير موجود"))</f>
        <v/>
      </c>
    </row>
    <row r="631">
      <c r="A631" s="5" t="n"/>
      <c r="B631" s="5" t="n"/>
      <c r="C631" s="5" t="n"/>
      <c r="D631" s="5" t="n"/>
      <c r="E631" s="6">
        <f>IF(A631&amp;""="","",IFERROR(INDEX('الطلبات'!$B$6:$B$205,MATCH(A631&amp;"",'الطلبات'!$A$6:$A$205,0))&amp;"","كود غير موجود"))</f>
        <v/>
      </c>
    </row>
    <row r="632">
      <c r="A632" s="5" t="n"/>
      <c r="B632" s="5" t="n"/>
      <c r="C632" s="5" t="n"/>
      <c r="D632" s="5" t="n"/>
      <c r="E632" s="6">
        <f>IF(A632&amp;""="","",IFERROR(INDEX('الطلبات'!$B$6:$B$205,MATCH(A632&amp;"",'الطلبات'!$A$6:$A$205,0))&amp;"","كود غير موجود"))</f>
        <v/>
      </c>
    </row>
    <row r="633">
      <c r="A633" s="5" t="n"/>
      <c r="B633" s="5" t="n"/>
      <c r="C633" s="5" t="n"/>
      <c r="D633" s="5" t="n"/>
      <c r="E633" s="6">
        <f>IF(A633&amp;""="","",IFERROR(INDEX('الطلبات'!$B$6:$B$205,MATCH(A633&amp;"",'الطلبات'!$A$6:$A$205,0))&amp;"","كود غير موجود"))</f>
        <v/>
      </c>
    </row>
    <row r="634">
      <c r="A634" s="5" t="n"/>
      <c r="B634" s="5" t="n"/>
      <c r="C634" s="5" t="n"/>
      <c r="D634" s="5" t="n"/>
      <c r="E634" s="6">
        <f>IF(A634&amp;""="","",IFERROR(INDEX('الطلبات'!$B$6:$B$205,MATCH(A634&amp;"",'الطلبات'!$A$6:$A$205,0))&amp;"","كود غير موجود"))</f>
        <v/>
      </c>
    </row>
    <row r="635">
      <c r="A635" s="5" t="n"/>
      <c r="B635" s="5" t="n"/>
      <c r="C635" s="5" t="n"/>
      <c r="D635" s="5" t="n"/>
      <c r="E635" s="6">
        <f>IF(A635&amp;""="","",IFERROR(INDEX('الطلبات'!$B$6:$B$205,MATCH(A635&amp;"",'الطلبات'!$A$6:$A$205,0))&amp;"","كود غير موجود"))</f>
        <v/>
      </c>
    </row>
    <row r="636">
      <c r="A636" s="5" t="n"/>
      <c r="B636" s="5" t="n"/>
      <c r="C636" s="5" t="n"/>
      <c r="D636" s="5" t="n"/>
      <c r="E636" s="6">
        <f>IF(A636&amp;""="","",IFERROR(INDEX('الطلبات'!$B$6:$B$205,MATCH(A636&amp;"",'الطلبات'!$A$6:$A$205,0))&amp;"","كود غير موجود"))</f>
        <v/>
      </c>
    </row>
    <row r="637">
      <c r="A637" s="5" t="n"/>
      <c r="B637" s="5" t="n"/>
      <c r="C637" s="5" t="n"/>
      <c r="D637" s="5" t="n"/>
      <c r="E637" s="6">
        <f>IF(A637&amp;""="","",IFERROR(INDEX('الطلبات'!$B$6:$B$205,MATCH(A637&amp;"",'الطلبات'!$A$6:$A$205,0))&amp;"","كود غير موجود"))</f>
        <v/>
      </c>
    </row>
    <row r="638">
      <c r="A638" s="5" t="n"/>
      <c r="B638" s="5" t="n"/>
      <c r="C638" s="5" t="n"/>
      <c r="D638" s="5" t="n"/>
      <c r="E638" s="6">
        <f>IF(A638&amp;""="","",IFERROR(INDEX('الطلبات'!$B$6:$B$205,MATCH(A638&amp;"",'الطلبات'!$A$6:$A$205,0))&amp;"","كود غير موجود"))</f>
        <v/>
      </c>
    </row>
    <row r="639">
      <c r="A639" s="5" t="n"/>
      <c r="B639" s="5" t="n"/>
      <c r="C639" s="5" t="n"/>
      <c r="D639" s="5" t="n"/>
      <c r="E639" s="6">
        <f>IF(A639&amp;""="","",IFERROR(INDEX('الطلبات'!$B$6:$B$205,MATCH(A639&amp;"",'الطلبات'!$A$6:$A$205,0))&amp;"","كود غير موجود"))</f>
        <v/>
      </c>
    </row>
    <row r="640">
      <c r="A640" s="5" t="n"/>
      <c r="B640" s="5" t="n"/>
      <c r="C640" s="5" t="n"/>
      <c r="D640" s="5" t="n"/>
      <c r="E640" s="6">
        <f>IF(A640&amp;""="","",IFERROR(INDEX('الطلبات'!$B$6:$B$205,MATCH(A640&amp;"",'الطلبات'!$A$6:$A$205,0))&amp;"","كود غير موجود"))</f>
        <v/>
      </c>
    </row>
    <row r="641">
      <c r="A641" s="5" t="n"/>
      <c r="B641" s="5" t="n"/>
      <c r="C641" s="5" t="n"/>
      <c r="D641" s="5" t="n"/>
      <c r="E641" s="6">
        <f>IF(A641&amp;""="","",IFERROR(INDEX('الطلبات'!$B$6:$B$205,MATCH(A641&amp;"",'الطلبات'!$A$6:$A$205,0))&amp;"","كود غير موجود"))</f>
        <v/>
      </c>
    </row>
    <row r="642">
      <c r="A642" s="5" t="n"/>
      <c r="B642" s="5" t="n"/>
      <c r="C642" s="5" t="n"/>
      <c r="D642" s="5" t="n"/>
      <c r="E642" s="6">
        <f>IF(A642&amp;""="","",IFERROR(INDEX('الطلبات'!$B$6:$B$205,MATCH(A642&amp;"",'الطلبات'!$A$6:$A$205,0))&amp;"","كود غير موجود"))</f>
        <v/>
      </c>
    </row>
    <row r="643">
      <c r="A643" s="5" t="n"/>
      <c r="B643" s="5" t="n"/>
      <c r="C643" s="5" t="n"/>
      <c r="D643" s="5" t="n"/>
      <c r="E643" s="6">
        <f>IF(A643&amp;""="","",IFERROR(INDEX('الطلبات'!$B$6:$B$205,MATCH(A643&amp;"",'الطلبات'!$A$6:$A$205,0))&amp;"","كود غير موجود"))</f>
        <v/>
      </c>
    </row>
    <row r="644">
      <c r="A644" s="5" t="n"/>
      <c r="B644" s="5" t="n"/>
      <c r="C644" s="5" t="n"/>
      <c r="D644" s="5" t="n"/>
      <c r="E644" s="6">
        <f>IF(A644&amp;""="","",IFERROR(INDEX('الطلبات'!$B$6:$B$205,MATCH(A644&amp;"",'الطلبات'!$A$6:$A$205,0))&amp;"","كود غير موجود"))</f>
        <v/>
      </c>
    </row>
    <row r="645">
      <c r="A645" s="5" t="n"/>
      <c r="B645" s="5" t="n"/>
      <c r="C645" s="5" t="n"/>
      <c r="D645" s="5" t="n"/>
      <c r="E645" s="6">
        <f>IF(A645&amp;""="","",IFERROR(INDEX('الطلبات'!$B$6:$B$205,MATCH(A645&amp;"",'الطلبات'!$A$6:$A$205,0))&amp;"","كود غير موجود"))</f>
        <v/>
      </c>
    </row>
    <row r="646">
      <c r="A646" s="5" t="n"/>
      <c r="B646" s="5" t="n"/>
      <c r="C646" s="5" t="n"/>
      <c r="D646" s="5" t="n"/>
      <c r="E646" s="6">
        <f>IF(A646&amp;""="","",IFERROR(INDEX('الطلبات'!$B$6:$B$205,MATCH(A646&amp;"",'الطلبات'!$A$6:$A$205,0))&amp;"","كود غير موجود"))</f>
        <v/>
      </c>
    </row>
    <row r="647">
      <c r="A647" s="5" t="n"/>
      <c r="B647" s="5" t="n"/>
      <c r="C647" s="5" t="n"/>
      <c r="D647" s="5" t="n"/>
      <c r="E647" s="6">
        <f>IF(A647&amp;""="","",IFERROR(INDEX('الطلبات'!$B$6:$B$205,MATCH(A647&amp;"",'الطلبات'!$A$6:$A$205,0))&amp;"","كود غير موجود"))</f>
        <v/>
      </c>
    </row>
    <row r="648">
      <c r="A648" s="5" t="n"/>
      <c r="B648" s="5" t="n"/>
      <c r="C648" s="5" t="n"/>
      <c r="D648" s="5" t="n"/>
      <c r="E648" s="6">
        <f>IF(A648&amp;""="","",IFERROR(INDEX('الطلبات'!$B$6:$B$205,MATCH(A648&amp;"",'الطلبات'!$A$6:$A$205,0))&amp;"","كود غير موجود"))</f>
        <v/>
      </c>
    </row>
    <row r="649">
      <c r="A649" s="5" t="n"/>
      <c r="B649" s="5" t="n"/>
      <c r="C649" s="5" t="n"/>
      <c r="D649" s="5" t="n"/>
      <c r="E649" s="6">
        <f>IF(A649&amp;""="","",IFERROR(INDEX('الطلبات'!$B$6:$B$205,MATCH(A649&amp;"",'الطلبات'!$A$6:$A$205,0))&amp;"","كود غير موجود"))</f>
        <v/>
      </c>
    </row>
    <row r="650">
      <c r="A650" s="5" t="n"/>
      <c r="B650" s="5" t="n"/>
      <c r="C650" s="5" t="n"/>
      <c r="D650" s="5" t="n"/>
      <c r="E650" s="6">
        <f>IF(A650&amp;""="","",IFERROR(INDEX('الطلبات'!$B$6:$B$205,MATCH(A650&amp;"",'الطلبات'!$A$6:$A$205,0))&amp;"","كود غير موجود"))</f>
        <v/>
      </c>
    </row>
    <row r="651">
      <c r="A651" s="5" t="n"/>
      <c r="B651" s="5" t="n"/>
      <c r="C651" s="5" t="n"/>
      <c r="D651" s="5" t="n"/>
      <c r="E651" s="6">
        <f>IF(A651&amp;""="","",IFERROR(INDEX('الطلبات'!$B$6:$B$205,MATCH(A651&amp;"",'الطلبات'!$A$6:$A$205,0))&amp;"","كود غير موجود"))</f>
        <v/>
      </c>
    </row>
    <row r="652">
      <c r="A652" s="5" t="n"/>
      <c r="B652" s="5" t="n"/>
      <c r="C652" s="5" t="n"/>
      <c r="D652" s="5" t="n"/>
      <c r="E652" s="6">
        <f>IF(A652&amp;""="","",IFERROR(INDEX('الطلبات'!$B$6:$B$205,MATCH(A652&amp;"",'الطلبات'!$A$6:$A$205,0))&amp;"","كود غير موجود"))</f>
        <v/>
      </c>
    </row>
    <row r="653">
      <c r="A653" s="5" t="n"/>
      <c r="B653" s="5" t="n"/>
      <c r="C653" s="5" t="n"/>
      <c r="D653" s="5" t="n"/>
      <c r="E653" s="6">
        <f>IF(A653&amp;""="","",IFERROR(INDEX('الطلبات'!$B$6:$B$205,MATCH(A653&amp;"",'الطلبات'!$A$6:$A$205,0))&amp;"","كود غير موجود"))</f>
        <v/>
      </c>
    </row>
    <row r="654">
      <c r="A654" s="5" t="n"/>
      <c r="B654" s="5" t="n"/>
      <c r="C654" s="5" t="n"/>
      <c r="D654" s="5" t="n"/>
      <c r="E654" s="6">
        <f>IF(A654&amp;""="","",IFERROR(INDEX('الطلبات'!$B$6:$B$205,MATCH(A654&amp;"",'الطلبات'!$A$6:$A$205,0))&amp;"","كود غير موجود"))</f>
        <v/>
      </c>
    </row>
    <row r="655">
      <c r="A655" s="5" t="n"/>
      <c r="B655" s="5" t="n"/>
      <c r="C655" s="5" t="n"/>
      <c r="D655" s="5" t="n"/>
      <c r="E655" s="6">
        <f>IF(A655&amp;""="","",IFERROR(INDEX('الطلبات'!$B$6:$B$205,MATCH(A655&amp;"",'الطلبات'!$A$6:$A$205,0))&amp;"","كود غير موجود"))</f>
        <v/>
      </c>
    </row>
    <row r="656">
      <c r="A656" s="5" t="n"/>
      <c r="B656" s="5" t="n"/>
      <c r="C656" s="5" t="n"/>
      <c r="D656" s="5" t="n"/>
      <c r="E656" s="6">
        <f>IF(A656&amp;""="","",IFERROR(INDEX('الطلبات'!$B$6:$B$205,MATCH(A656&amp;"",'الطلبات'!$A$6:$A$205,0))&amp;"","كود غير موجود"))</f>
        <v/>
      </c>
    </row>
    <row r="657">
      <c r="A657" s="5" t="n"/>
      <c r="B657" s="5" t="n"/>
      <c r="C657" s="5" t="n"/>
      <c r="D657" s="5" t="n"/>
      <c r="E657" s="6">
        <f>IF(A657&amp;""="","",IFERROR(INDEX('الطلبات'!$B$6:$B$205,MATCH(A657&amp;"",'الطلبات'!$A$6:$A$205,0))&amp;"","كود غير موجود"))</f>
        <v/>
      </c>
    </row>
    <row r="658">
      <c r="A658" s="5" t="n"/>
      <c r="B658" s="5" t="n"/>
      <c r="C658" s="5" t="n"/>
      <c r="D658" s="5" t="n"/>
      <c r="E658" s="6">
        <f>IF(A658&amp;""="","",IFERROR(INDEX('الطلبات'!$B$6:$B$205,MATCH(A658&amp;"",'الطلبات'!$A$6:$A$205,0))&amp;"","كود غير موجود"))</f>
        <v/>
      </c>
    </row>
    <row r="659">
      <c r="A659" s="5" t="n"/>
      <c r="B659" s="5" t="n"/>
      <c r="C659" s="5" t="n"/>
      <c r="D659" s="5" t="n"/>
      <c r="E659" s="6">
        <f>IF(A659&amp;""="","",IFERROR(INDEX('الطلبات'!$B$6:$B$205,MATCH(A659&amp;"",'الطلبات'!$A$6:$A$205,0))&amp;"","كود غير موجود"))</f>
        <v/>
      </c>
    </row>
    <row r="660">
      <c r="A660" s="5" t="n"/>
      <c r="B660" s="5" t="n"/>
      <c r="C660" s="5" t="n"/>
      <c r="D660" s="5" t="n"/>
      <c r="E660" s="6">
        <f>IF(A660&amp;""="","",IFERROR(INDEX('الطلبات'!$B$6:$B$205,MATCH(A660&amp;"",'الطلبات'!$A$6:$A$205,0))&amp;"","كود غير موجود"))</f>
        <v/>
      </c>
    </row>
    <row r="661">
      <c r="A661" s="5" t="n"/>
      <c r="B661" s="5" t="n"/>
      <c r="C661" s="5" t="n"/>
      <c r="D661" s="5" t="n"/>
      <c r="E661" s="6">
        <f>IF(A661&amp;""="","",IFERROR(INDEX('الطلبات'!$B$6:$B$205,MATCH(A661&amp;"",'الطلبات'!$A$6:$A$205,0))&amp;"","كود غير موجود"))</f>
        <v/>
      </c>
    </row>
    <row r="662">
      <c r="A662" s="5" t="n"/>
      <c r="B662" s="5" t="n"/>
      <c r="C662" s="5" t="n"/>
      <c r="D662" s="5" t="n"/>
      <c r="E662" s="6">
        <f>IF(A662&amp;""="","",IFERROR(INDEX('الطلبات'!$B$6:$B$205,MATCH(A662&amp;"",'الطلبات'!$A$6:$A$205,0))&amp;"","كود غير موجود"))</f>
        <v/>
      </c>
    </row>
    <row r="663">
      <c r="A663" s="5" t="n"/>
      <c r="B663" s="5" t="n"/>
      <c r="C663" s="5" t="n"/>
      <c r="D663" s="5" t="n"/>
      <c r="E663" s="6">
        <f>IF(A663&amp;""="","",IFERROR(INDEX('الطلبات'!$B$6:$B$205,MATCH(A663&amp;"",'الطلبات'!$A$6:$A$205,0))&amp;"","كود غير موجود"))</f>
        <v/>
      </c>
    </row>
    <row r="664">
      <c r="A664" s="5" t="n"/>
      <c r="B664" s="5" t="n"/>
      <c r="C664" s="5" t="n"/>
      <c r="D664" s="5" t="n"/>
      <c r="E664" s="6">
        <f>IF(A664&amp;""="","",IFERROR(INDEX('الطلبات'!$B$6:$B$205,MATCH(A664&amp;"",'الطلبات'!$A$6:$A$205,0))&amp;"","كود غير موجود"))</f>
        <v/>
      </c>
    </row>
    <row r="665">
      <c r="A665" s="5" t="n"/>
      <c r="B665" s="5" t="n"/>
      <c r="C665" s="5" t="n"/>
      <c r="D665" s="5" t="n"/>
      <c r="E665" s="6">
        <f>IF(A665&amp;""="","",IFERROR(INDEX('الطلبات'!$B$6:$B$205,MATCH(A665&amp;"",'الطلبات'!$A$6:$A$205,0))&amp;"","كود غير موجود"))</f>
        <v/>
      </c>
    </row>
    <row r="666">
      <c r="A666" s="5" t="n"/>
      <c r="B666" s="5" t="n"/>
      <c r="C666" s="5" t="n"/>
      <c r="D666" s="5" t="n"/>
      <c r="E666" s="6">
        <f>IF(A666&amp;""="","",IFERROR(INDEX('الطلبات'!$B$6:$B$205,MATCH(A666&amp;"",'الطلبات'!$A$6:$A$205,0))&amp;"","كود غير موجود"))</f>
        <v/>
      </c>
    </row>
    <row r="667">
      <c r="A667" s="5" t="n"/>
      <c r="B667" s="5" t="n"/>
      <c r="C667" s="5" t="n"/>
      <c r="D667" s="5" t="n"/>
      <c r="E667" s="6">
        <f>IF(A667&amp;""="","",IFERROR(INDEX('الطلبات'!$B$6:$B$205,MATCH(A667&amp;"",'الطلبات'!$A$6:$A$205,0))&amp;"","كود غير موجود"))</f>
        <v/>
      </c>
    </row>
    <row r="668">
      <c r="A668" s="5" t="n"/>
      <c r="B668" s="5" t="n"/>
      <c r="C668" s="5" t="n"/>
      <c r="D668" s="5" t="n"/>
      <c r="E668" s="6">
        <f>IF(A668&amp;""="","",IFERROR(INDEX('الطلبات'!$B$6:$B$205,MATCH(A668&amp;"",'الطلبات'!$A$6:$A$205,0))&amp;"","كود غير موجود"))</f>
        <v/>
      </c>
    </row>
    <row r="669">
      <c r="A669" s="5" t="n"/>
      <c r="B669" s="5" t="n"/>
      <c r="C669" s="5" t="n"/>
      <c r="D669" s="5" t="n"/>
      <c r="E669" s="6">
        <f>IF(A669&amp;""="","",IFERROR(INDEX('الطلبات'!$B$6:$B$205,MATCH(A669&amp;"",'الطلبات'!$A$6:$A$205,0))&amp;"","كود غير موجود"))</f>
        <v/>
      </c>
    </row>
    <row r="670">
      <c r="A670" s="5" t="n"/>
      <c r="B670" s="5" t="n"/>
      <c r="C670" s="5" t="n"/>
      <c r="D670" s="5" t="n"/>
      <c r="E670" s="6">
        <f>IF(A670&amp;""="","",IFERROR(INDEX('الطلبات'!$B$6:$B$205,MATCH(A670&amp;"",'الطلبات'!$A$6:$A$205,0))&amp;"","كود غير موجود"))</f>
        <v/>
      </c>
    </row>
    <row r="671">
      <c r="A671" s="5" t="n"/>
      <c r="B671" s="5" t="n"/>
      <c r="C671" s="5" t="n"/>
      <c r="D671" s="5" t="n"/>
      <c r="E671" s="6">
        <f>IF(A671&amp;""="","",IFERROR(INDEX('الطلبات'!$B$6:$B$205,MATCH(A671&amp;"",'الطلبات'!$A$6:$A$205,0))&amp;"","كود غير موجود"))</f>
        <v/>
      </c>
    </row>
    <row r="672">
      <c r="A672" s="5" t="n"/>
      <c r="B672" s="5" t="n"/>
      <c r="C672" s="5" t="n"/>
      <c r="D672" s="5" t="n"/>
      <c r="E672" s="6">
        <f>IF(A672&amp;""="","",IFERROR(INDEX('الطلبات'!$B$6:$B$205,MATCH(A672&amp;"",'الطلبات'!$A$6:$A$205,0))&amp;"","كود غير موجود"))</f>
        <v/>
      </c>
    </row>
    <row r="673">
      <c r="A673" s="5" t="n"/>
      <c r="B673" s="5" t="n"/>
      <c r="C673" s="5" t="n"/>
      <c r="D673" s="5" t="n"/>
      <c r="E673" s="6">
        <f>IF(A673&amp;""="","",IFERROR(INDEX('الطلبات'!$B$6:$B$205,MATCH(A673&amp;"",'الطلبات'!$A$6:$A$205,0))&amp;"","كود غير موجود"))</f>
        <v/>
      </c>
    </row>
    <row r="674">
      <c r="A674" s="5" t="n"/>
      <c r="B674" s="5" t="n"/>
      <c r="C674" s="5" t="n"/>
      <c r="D674" s="5" t="n"/>
      <c r="E674" s="6">
        <f>IF(A674&amp;""="","",IFERROR(INDEX('الطلبات'!$B$6:$B$205,MATCH(A674&amp;"",'الطلبات'!$A$6:$A$205,0))&amp;"","كود غير موجود"))</f>
        <v/>
      </c>
    </row>
    <row r="675">
      <c r="A675" s="5" t="n"/>
      <c r="B675" s="5" t="n"/>
      <c r="C675" s="5" t="n"/>
      <c r="D675" s="5" t="n"/>
      <c r="E675" s="6">
        <f>IF(A675&amp;""="","",IFERROR(INDEX('الطلبات'!$B$6:$B$205,MATCH(A675&amp;"",'الطلبات'!$A$6:$A$205,0))&amp;"","كود غير موجود"))</f>
        <v/>
      </c>
    </row>
    <row r="676">
      <c r="A676" s="5" t="n"/>
      <c r="B676" s="5" t="n"/>
      <c r="C676" s="5" t="n"/>
      <c r="D676" s="5" t="n"/>
      <c r="E676" s="6">
        <f>IF(A676&amp;""="","",IFERROR(INDEX('الطلبات'!$B$6:$B$205,MATCH(A676&amp;"",'الطلبات'!$A$6:$A$205,0))&amp;"","كود غير موجود"))</f>
        <v/>
      </c>
    </row>
    <row r="677">
      <c r="A677" s="5" t="n"/>
      <c r="B677" s="5" t="n"/>
      <c r="C677" s="5" t="n"/>
      <c r="D677" s="5" t="n"/>
      <c r="E677" s="6">
        <f>IF(A677&amp;""="","",IFERROR(INDEX('الطلبات'!$B$6:$B$205,MATCH(A677&amp;"",'الطلبات'!$A$6:$A$205,0))&amp;"","كود غير موجود"))</f>
        <v/>
      </c>
    </row>
    <row r="678">
      <c r="A678" s="5" t="n"/>
      <c r="B678" s="5" t="n"/>
      <c r="C678" s="5" t="n"/>
      <c r="D678" s="5" t="n"/>
      <c r="E678" s="6">
        <f>IF(A678&amp;""="","",IFERROR(INDEX('الطلبات'!$B$6:$B$205,MATCH(A678&amp;"",'الطلبات'!$A$6:$A$205,0))&amp;"","كود غير موجود"))</f>
        <v/>
      </c>
    </row>
    <row r="679">
      <c r="A679" s="5" t="n"/>
      <c r="B679" s="5" t="n"/>
      <c r="C679" s="5" t="n"/>
      <c r="D679" s="5" t="n"/>
      <c r="E679" s="6">
        <f>IF(A679&amp;""="","",IFERROR(INDEX('الطلبات'!$B$6:$B$205,MATCH(A679&amp;"",'الطلبات'!$A$6:$A$205,0))&amp;"","كود غير موجود"))</f>
        <v/>
      </c>
    </row>
    <row r="680">
      <c r="A680" s="5" t="n"/>
      <c r="B680" s="5" t="n"/>
      <c r="C680" s="5" t="n"/>
      <c r="D680" s="5" t="n"/>
      <c r="E680" s="6">
        <f>IF(A680&amp;""="","",IFERROR(INDEX('الطلبات'!$B$6:$B$205,MATCH(A680&amp;"",'الطلبات'!$A$6:$A$205,0))&amp;"","كود غير موجود"))</f>
        <v/>
      </c>
    </row>
    <row r="681">
      <c r="A681" s="5" t="n"/>
      <c r="B681" s="5" t="n"/>
      <c r="C681" s="5" t="n"/>
      <c r="D681" s="5" t="n"/>
      <c r="E681" s="6">
        <f>IF(A681&amp;""="","",IFERROR(INDEX('الطلبات'!$B$6:$B$205,MATCH(A681&amp;"",'الطلبات'!$A$6:$A$205,0))&amp;"","كود غير موجود"))</f>
        <v/>
      </c>
    </row>
    <row r="682">
      <c r="A682" s="5" t="n"/>
      <c r="B682" s="5" t="n"/>
      <c r="C682" s="5" t="n"/>
      <c r="D682" s="5" t="n"/>
      <c r="E682" s="6">
        <f>IF(A682&amp;""="","",IFERROR(INDEX('الطلبات'!$B$6:$B$205,MATCH(A682&amp;"",'الطلبات'!$A$6:$A$205,0))&amp;"","كود غير موجود"))</f>
        <v/>
      </c>
    </row>
    <row r="683">
      <c r="A683" s="5" t="n"/>
      <c r="B683" s="5" t="n"/>
      <c r="C683" s="5" t="n"/>
      <c r="D683" s="5" t="n"/>
      <c r="E683" s="6">
        <f>IF(A683&amp;""="","",IFERROR(INDEX('الطلبات'!$B$6:$B$205,MATCH(A683&amp;"",'الطلبات'!$A$6:$A$205,0))&amp;"","كود غير موجود"))</f>
        <v/>
      </c>
    </row>
    <row r="684">
      <c r="A684" s="5" t="n"/>
      <c r="B684" s="5" t="n"/>
      <c r="C684" s="5" t="n"/>
      <c r="D684" s="5" t="n"/>
      <c r="E684" s="6">
        <f>IF(A684&amp;""="","",IFERROR(INDEX('الطلبات'!$B$6:$B$205,MATCH(A684&amp;"",'الطلبات'!$A$6:$A$205,0))&amp;"","كود غير موجود"))</f>
        <v/>
      </c>
    </row>
    <row r="685">
      <c r="A685" s="5" t="n"/>
      <c r="B685" s="5" t="n"/>
      <c r="C685" s="5" t="n"/>
      <c r="D685" s="5" t="n"/>
      <c r="E685" s="6">
        <f>IF(A685&amp;""="","",IFERROR(INDEX('الطلبات'!$B$6:$B$205,MATCH(A685&amp;"",'الطلبات'!$A$6:$A$205,0))&amp;"","كود غير موجود"))</f>
        <v/>
      </c>
    </row>
    <row r="686">
      <c r="A686" s="5" t="n"/>
      <c r="B686" s="5" t="n"/>
      <c r="C686" s="5" t="n"/>
      <c r="D686" s="5" t="n"/>
      <c r="E686" s="6">
        <f>IF(A686&amp;""="","",IFERROR(INDEX('الطلبات'!$B$6:$B$205,MATCH(A686&amp;"",'الطلبات'!$A$6:$A$205,0))&amp;"","كود غير موجود"))</f>
        <v/>
      </c>
    </row>
    <row r="687">
      <c r="A687" s="5" t="n"/>
      <c r="B687" s="5" t="n"/>
      <c r="C687" s="5" t="n"/>
      <c r="D687" s="5" t="n"/>
      <c r="E687" s="6">
        <f>IF(A687&amp;""="","",IFERROR(INDEX('الطلبات'!$B$6:$B$205,MATCH(A687&amp;"",'الطلبات'!$A$6:$A$205,0))&amp;"","كود غير موجود"))</f>
        <v/>
      </c>
    </row>
    <row r="688">
      <c r="A688" s="5" t="n"/>
      <c r="B688" s="5" t="n"/>
      <c r="C688" s="5" t="n"/>
      <c r="D688" s="5" t="n"/>
      <c r="E688" s="6">
        <f>IF(A688&amp;""="","",IFERROR(INDEX('الطلبات'!$B$6:$B$205,MATCH(A688&amp;"",'الطلبات'!$A$6:$A$205,0))&amp;"","كود غير موجود"))</f>
        <v/>
      </c>
    </row>
    <row r="689">
      <c r="A689" s="5" t="n"/>
      <c r="B689" s="5" t="n"/>
      <c r="C689" s="5" t="n"/>
      <c r="D689" s="5" t="n"/>
      <c r="E689" s="6">
        <f>IF(A689&amp;""="","",IFERROR(INDEX('الطلبات'!$B$6:$B$205,MATCH(A689&amp;"",'الطلبات'!$A$6:$A$205,0))&amp;"","كود غير موجود"))</f>
        <v/>
      </c>
    </row>
    <row r="690">
      <c r="A690" s="5" t="n"/>
      <c r="B690" s="5" t="n"/>
      <c r="C690" s="5" t="n"/>
      <c r="D690" s="5" t="n"/>
      <c r="E690" s="6">
        <f>IF(A690&amp;""="","",IFERROR(INDEX('الطلبات'!$B$6:$B$205,MATCH(A690&amp;"",'الطلبات'!$A$6:$A$205,0))&amp;"","كود غير موجود"))</f>
        <v/>
      </c>
    </row>
    <row r="691">
      <c r="A691" s="5" t="n"/>
      <c r="B691" s="5" t="n"/>
      <c r="C691" s="5" t="n"/>
      <c r="D691" s="5" t="n"/>
      <c r="E691" s="6">
        <f>IF(A691&amp;""="","",IFERROR(INDEX('الطلبات'!$B$6:$B$205,MATCH(A691&amp;"",'الطلبات'!$A$6:$A$205,0))&amp;"","كود غير موجود"))</f>
        <v/>
      </c>
    </row>
    <row r="692">
      <c r="A692" s="5" t="n"/>
      <c r="B692" s="5" t="n"/>
      <c r="C692" s="5" t="n"/>
      <c r="D692" s="5" t="n"/>
      <c r="E692" s="6">
        <f>IF(A692&amp;""="","",IFERROR(INDEX('الطلبات'!$B$6:$B$205,MATCH(A692&amp;"",'الطلبات'!$A$6:$A$205,0))&amp;"","كود غير موجود"))</f>
        <v/>
      </c>
    </row>
    <row r="693">
      <c r="A693" s="5" t="n"/>
      <c r="B693" s="5" t="n"/>
      <c r="C693" s="5" t="n"/>
      <c r="D693" s="5" t="n"/>
      <c r="E693" s="6">
        <f>IF(A693&amp;""="","",IFERROR(INDEX('الطلبات'!$B$6:$B$205,MATCH(A693&amp;"",'الطلبات'!$A$6:$A$205,0))&amp;"","كود غير موجود"))</f>
        <v/>
      </c>
    </row>
    <row r="694">
      <c r="A694" s="5" t="n"/>
      <c r="B694" s="5" t="n"/>
      <c r="C694" s="5" t="n"/>
      <c r="D694" s="5" t="n"/>
      <c r="E694" s="6">
        <f>IF(A694&amp;""="","",IFERROR(INDEX('الطلبات'!$B$6:$B$205,MATCH(A694&amp;"",'الطلبات'!$A$6:$A$205,0))&amp;"","كود غير موجود"))</f>
        <v/>
      </c>
    </row>
    <row r="695">
      <c r="A695" s="5" t="n"/>
      <c r="B695" s="5" t="n"/>
      <c r="C695" s="5" t="n"/>
      <c r="D695" s="5" t="n"/>
      <c r="E695" s="6">
        <f>IF(A695&amp;""="","",IFERROR(INDEX('الطلبات'!$B$6:$B$205,MATCH(A695&amp;"",'الطلبات'!$A$6:$A$205,0))&amp;"","كود غير موجود"))</f>
        <v/>
      </c>
    </row>
    <row r="696">
      <c r="A696" s="5" t="n"/>
      <c r="B696" s="5" t="n"/>
      <c r="C696" s="5" t="n"/>
      <c r="D696" s="5" t="n"/>
      <c r="E696" s="6">
        <f>IF(A696&amp;""="","",IFERROR(INDEX('الطلبات'!$B$6:$B$205,MATCH(A696&amp;"",'الطلبات'!$A$6:$A$205,0))&amp;"","كود غير موجود"))</f>
        <v/>
      </c>
    </row>
    <row r="697">
      <c r="A697" s="5" t="n"/>
      <c r="B697" s="5" t="n"/>
      <c r="C697" s="5" t="n"/>
      <c r="D697" s="5" t="n"/>
      <c r="E697" s="6">
        <f>IF(A697&amp;""="","",IFERROR(INDEX('الطلبات'!$B$6:$B$205,MATCH(A697&amp;"",'الطلبات'!$A$6:$A$205,0))&amp;"","كود غير موجود"))</f>
        <v/>
      </c>
    </row>
    <row r="698">
      <c r="A698" s="5" t="n"/>
      <c r="B698" s="5" t="n"/>
      <c r="C698" s="5" t="n"/>
      <c r="D698" s="5" t="n"/>
      <c r="E698" s="6">
        <f>IF(A698&amp;""="","",IFERROR(INDEX('الطلبات'!$B$6:$B$205,MATCH(A698&amp;"",'الطلبات'!$A$6:$A$205,0))&amp;"","كود غير موجود"))</f>
        <v/>
      </c>
    </row>
    <row r="699">
      <c r="A699" s="5" t="n"/>
      <c r="B699" s="5" t="n"/>
      <c r="C699" s="5" t="n"/>
      <c r="D699" s="5" t="n"/>
      <c r="E699" s="6">
        <f>IF(A699&amp;""="","",IFERROR(INDEX('الطلبات'!$B$6:$B$205,MATCH(A699&amp;"",'الطلبات'!$A$6:$A$205,0))&amp;"","كود غير موجود"))</f>
        <v/>
      </c>
    </row>
    <row r="700">
      <c r="A700" s="5" t="n"/>
      <c r="B700" s="5" t="n"/>
      <c r="C700" s="5" t="n"/>
      <c r="D700" s="5" t="n"/>
      <c r="E700" s="6">
        <f>IF(A700&amp;""="","",IFERROR(INDEX('الطلبات'!$B$6:$B$205,MATCH(A700&amp;"",'الطلبات'!$A$6:$A$205,0))&amp;"","كود غير موجود"))</f>
        <v/>
      </c>
    </row>
    <row r="701">
      <c r="A701" s="5" t="n"/>
      <c r="B701" s="5" t="n"/>
      <c r="C701" s="5" t="n"/>
      <c r="D701" s="5" t="n"/>
      <c r="E701" s="6">
        <f>IF(A701&amp;""="","",IFERROR(INDEX('الطلبات'!$B$6:$B$205,MATCH(A701&amp;"",'الطلبات'!$A$6:$A$205,0))&amp;"","كود غير موجود"))</f>
        <v/>
      </c>
    </row>
    <row r="702">
      <c r="A702" s="5" t="n"/>
      <c r="B702" s="5" t="n"/>
      <c r="C702" s="5" t="n"/>
      <c r="D702" s="5" t="n"/>
      <c r="E702" s="6">
        <f>IF(A702&amp;""="","",IFERROR(INDEX('الطلبات'!$B$6:$B$205,MATCH(A702&amp;"",'الطلبات'!$A$6:$A$205,0))&amp;"","كود غير موجود"))</f>
        <v/>
      </c>
    </row>
    <row r="703">
      <c r="A703" s="5" t="n"/>
      <c r="B703" s="5" t="n"/>
      <c r="C703" s="5" t="n"/>
      <c r="D703" s="5" t="n"/>
      <c r="E703" s="6">
        <f>IF(A703&amp;""="","",IFERROR(INDEX('الطلبات'!$B$6:$B$205,MATCH(A703&amp;"",'الطلبات'!$A$6:$A$205,0))&amp;"","كود غير موجود"))</f>
        <v/>
      </c>
    </row>
    <row r="704">
      <c r="A704" s="5" t="n"/>
      <c r="B704" s="5" t="n"/>
      <c r="C704" s="5" t="n"/>
      <c r="D704" s="5" t="n"/>
      <c r="E704" s="6">
        <f>IF(A704&amp;""="","",IFERROR(INDEX('الطلبات'!$B$6:$B$205,MATCH(A704&amp;"",'الطلبات'!$A$6:$A$205,0))&amp;"","كود غير موجود"))</f>
        <v/>
      </c>
    </row>
    <row r="705">
      <c r="A705" s="5" t="n"/>
      <c r="B705" s="5" t="n"/>
      <c r="C705" s="5" t="n"/>
      <c r="D705" s="5" t="n"/>
      <c r="E705" s="6">
        <f>IF(A705&amp;""="","",IFERROR(INDEX('الطلبات'!$B$6:$B$205,MATCH(A705&amp;"",'الطلبات'!$A$6:$A$205,0))&amp;"","كود غير موجود"))</f>
        <v/>
      </c>
    </row>
    <row r="706">
      <c r="A706" s="5" t="n"/>
      <c r="B706" s="5" t="n"/>
      <c r="C706" s="5" t="n"/>
      <c r="D706" s="5" t="n"/>
      <c r="E706" s="6">
        <f>IF(A706&amp;""="","",IFERROR(INDEX('الطلبات'!$B$6:$B$205,MATCH(A706&amp;"",'الطلبات'!$A$6:$A$205,0))&amp;"","كود غير موجود"))</f>
        <v/>
      </c>
    </row>
    <row r="707">
      <c r="A707" s="5" t="n"/>
      <c r="B707" s="5" t="n"/>
      <c r="C707" s="5" t="n"/>
      <c r="D707" s="5" t="n"/>
      <c r="E707" s="6">
        <f>IF(A707&amp;""="","",IFERROR(INDEX('الطلبات'!$B$6:$B$205,MATCH(A707&amp;"",'الطلبات'!$A$6:$A$205,0))&amp;"","كود غير موجود"))</f>
        <v/>
      </c>
    </row>
    <row r="708">
      <c r="A708" s="5" t="n"/>
      <c r="B708" s="5" t="n"/>
      <c r="C708" s="5" t="n"/>
      <c r="D708" s="5" t="n"/>
      <c r="E708" s="6">
        <f>IF(A708&amp;""="","",IFERROR(INDEX('الطلبات'!$B$6:$B$205,MATCH(A708&amp;"",'الطلبات'!$A$6:$A$205,0))&amp;"","كود غير موجود"))</f>
        <v/>
      </c>
    </row>
    <row r="709">
      <c r="A709" s="5" t="n"/>
      <c r="B709" s="5" t="n"/>
      <c r="C709" s="5" t="n"/>
      <c r="D709" s="5" t="n"/>
      <c r="E709" s="6">
        <f>IF(A709&amp;""="","",IFERROR(INDEX('الطلبات'!$B$6:$B$205,MATCH(A709&amp;"",'الطلبات'!$A$6:$A$205,0))&amp;"","كود غير موجود"))</f>
        <v/>
      </c>
    </row>
    <row r="710">
      <c r="A710" s="5" t="n"/>
      <c r="B710" s="5" t="n"/>
      <c r="C710" s="5" t="n"/>
      <c r="D710" s="5" t="n"/>
      <c r="E710" s="6">
        <f>IF(A710&amp;""="","",IFERROR(INDEX('الطلبات'!$B$6:$B$205,MATCH(A710&amp;"",'الطلبات'!$A$6:$A$205,0))&amp;"","كود غير موجود"))</f>
        <v/>
      </c>
    </row>
    <row r="711">
      <c r="A711" s="5" t="n"/>
      <c r="B711" s="5" t="n"/>
      <c r="C711" s="5" t="n"/>
      <c r="D711" s="5" t="n"/>
      <c r="E711" s="6">
        <f>IF(A711&amp;""="","",IFERROR(INDEX('الطلبات'!$B$6:$B$205,MATCH(A711&amp;"",'الطلبات'!$A$6:$A$205,0))&amp;"","كود غير موجود"))</f>
        <v/>
      </c>
    </row>
    <row r="712">
      <c r="A712" s="5" t="n"/>
      <c r="B712" s="5" t="n"/>
      <c r="C712" s="5" t="n"/>
      <c r="D712" s="5" t="n"/>
      <c r="E712" s="6">
        <f>IF(A712&amp;""="","",IFERROR(INDEX('الطلبات'!$B$6:$B$205,MATCH(A712&amp;"",'الطلبات'!$A$6:$A$205,0))&amp;"","كود غير موجود"))</f>
        <v/>
      </c>
    </row>
    <row r="713">
      <c r="A713" s="5" t="n"/>
      <c r="B713" s="5" t="n"/>
      <c r="C713" s="5" t="n"/>
      <c r="D713" s="5" t="n"/>
      <c r="E713" s="6">
        <f>IF(A713&amp;""="","",IFERROR(INDEX('الطلبات'!$B$6:$B$205,MATCH(A713&amp;"",'الطلبات'!$A$6:$A$205,0))&amp;"","كود غير موجود"))</f>
        <v/>
      </c>
    </row>
    <row r="714">
      <c r="A714" s="5" t="n"/>
      <c r="B714" s="5" t="n"/>
      <c r="C714" s="5" t="n"/>
      <c r="D714" s="5" t="n"/>
      <c r="E714" s="6">
        <f>IF(A714&amp;""="","",IFERROR(INDEX('الطلبات'!$B$6:$B$205,MATCH(A714&amp;"",'الطلبات'!$A$6:$A$205,0))&amp;"","كود غير موجود"))</f>
        <v/>
      </c>
    </row>
    <row r="715">
      <c r="A715" s="5" t="n"/>
      <c r="B715" s="5" t="n"/>
      <c r="C715" s="5" t="n"/>
      <c r="D715" s="5" t="n"/>
      <c r="E715" s="6">
        <f>IF(A715&amp;""="","",IFERROR(INDEX('الطلبات'!$B$6:$B$205,MATCH(A715&amp;"",'الطلبات'!$A$6:$A$205,0))&amp;"","كود غير موجود"))</f>
        <v/>
      </c>
    </row>
    <row r="716">
      <c r="A716" s="5" t="n"/>
      <c r="B716" s="5" t="n"/>
      <c r="C716" s="5" t="n"/>
      <c r="D716" s="5" t="n"/>
      <c r="E716" s="6">
        <f>IF(A716&amp;""="","",IFERROR(INDEX('الطلبات'!$B$6:$B$205,MATCH(A716&amp;"",'الطلبات'!$A$6:$A$205,0))&amp;"","كود غير موجود"))</f>
        <v/>
      </c>
    </row>
    <row r="717">
      <c r="A717" s="5" t="n"/>
      <c r="B717" s="5" t="n"/>
      <c r="C717" s="5" t="n"/>
      <c r="D717" s="5" t="n"/>
      <c r="E717" s="6">
        <f>IF(A717&amp;""="","",IFERROR(INDEX('الطلبات'!$B$6:$B$205,MATCH(A717&amp;"",'الطلبات'!$A$6:$A$205,0))&amp;"","كود غير موجود"))</f>
        <v/>
      </c>
    </row>
    <row r="718">
      <c r="A718" s="5" t="n"/>
      <c r="B718" s="5" t="n"/>
      <c r="C718" s="5" t="n"/>
      <c r="D718" s="5" t="n"/>
      <c r="E718" s="6">
        <f>IF(A718&amp;""="","",IFERROR(INDEX('الطلبات'!$B$6:$B$205,MATCH(A718&amp;"",'الطلبات'!$A$6:$A$205,0))&amp;"","كود غير موجود"))</f>
        <v/>
      </c>
    </row>
    <row r="719">
      <c r="A719" s="5" t="n"/>
      <c r="B719" s="5" t="n"/>
      <c r="C719" s="5" t="n"/>
      <c r="D719" s="5" t="n"/>
      <c r="E719" s="6">
        <f>IF(A719&amp;""="","",IFERROR(INDEX('الطلبات'!$B$6:$B$205,MATCH(A719&amp;"",'الطلبات'!$A$6:$A$205,0))&amp;"","كود غير موجود"))</f>
        <v/>
      </c>
    </row>
    <row r="720">
      <c r="A720" s="5" t="n"/>
      <c r="B720" s="5" t="n"/>
      <c r="C720" s="5" t="n"/>
      <c r="D720" s="5" t="n"/>
      <c r="E720" s="6">
        <f>IF(A720&amp;""="","",IFERROR(INDEX('الطلبات'!$B$6:$B$205,MATCH(A720&amp;"",'الطلبات'!$A$6:$A$205,0))&amp;"","كود غير موجود"))</f>
        <v/>
      </c>
    </row>
    <row r="721">
      <c r="A721" s="5" t="n"/>
      <c r="B721" s="5" t="n"/>
      <c r="C721" s="5" t="n"/>
      <c r="D721" s="5" t="n"/>
      <c r="E721" s="6">
        <f>IF(A721&amp;""="","",IFERROR(INDEX('الطلبات'!$B$6:$B$205,MATCH(A721&amp;"",'الطلبات'!$A$6:$A$205,0))&amp;"","كود غير موجود"))</f>
        <v/>
      </c>
    </row>
    <row r="722">
      <c r="A722" s="5" t="n"/>
      <c r="B722" s="5" t="n"/>
      <c r="C722" s="5" t="n"/>
      <c r="D722" s="5" t="n"/>
      <c r="E722" s="6">
        <f>IF(A722&amp;""="","",IFERROR(INDEX('الطلبات'!$B$6:$B$205,MATCH(A722&amp;"",'الطلبات'!$A$6:$A$205,0))&amp;"","كود غير موجود"))</f>
        <v/>
      </c>
    </row>
    <row r="723">
      <c r="A723" s="5" t="n"/>
      <c r="B723" s="5" t="n"/>
      <c r="C723" s="5" t="n"/>
      <c r="D723" s="5" t="n"/>
      <c r="E723" s="6">
        <f>IF(A723&amp;""="","",IFERROR(INDEX('الطلبات'!$B$6:$B$205,MATCH(A723&amp;"",'الطلبات'!$A$6:$A$205,0))&amp;"","كود غير موجود"))</f>
        <v/>
      </c>
    </row>
    <row r="724">
      <c r="A724" s="5" t="n"/>
      <c r="B724" s="5" t="n"/>
      <c r="C724" s="5" t="n"/>
      <c r="D724" s="5" t="n"/>
      <c r="E724" s="6">
        <f>IF(A724&amp;""="","",IFERROR(INDEX('الطلبات'!$B$6:$B$205,MATCH(A724&amp;"",'الطلبات'!$A$6:$A$205,0))&amp;"","كود غير موجود"))</f>
        <v/>
      </c>
    </row>
    <row r="725">
      <c r="A725" s="5" t="n"/>
      <c r="B725" s="5" t="n"/>
      <c r="C725" s="5" t="n"/>
      <c r="D725" s="5" t="n"/>
      <c r="E725" s="6">
        <f>IF(A725&amp;""="","",IFERROR(INDEX('الطلبات'!$B$6:$B$205,MATCH(A725&amp;"",'الطلبات'!$A$6:$A$205,0))&amp;"","كود غير موجود"))</f>
        <v/>
      </c>
    </row>
    <row r="726">
      <c r="A726" s="5" t="n"/>
      <c r="B726" s="5" t="n"/>
      <c r="C726" s="5" t="n"/>
      <c r="D726" s="5" t="n"/>
      <c r="E726" s="6">
        <f>IF(A726&amp;""="","",IFERROR(INDEX('الطلبات'!$B$6:$B$205,MATCH(A726&amp;"",'الطلبات'!$A$6:$A$205,0))&amp;"","كود غير موجود"))</f>
        <v/>
      </c>
    </row>
    <row r="727">
      <c r="A727" s="5" t="n"/>
      <c r="B727" s="5" t="n"/>
      <c r="C727" s="5" t="n"/>
      <c r="D727" s="5" t="n"/>
      <c r="E727" s="6">
        <f>IF(A727&amp;""="","",IFERROR(INDEX('الطلبات'!$B$6:$B$205,MATCH(A727&amp;"",'الطلبات'!$A$6:$A$205,0))&amp;"","كود غير موجود"))</f>
        <v/>
      </c>
    </row>
    <row r="728">
      <c r="A728" s="5" t="n"/>
      <c r="B728" s="5" t="n"/>
      <c r="C728" s="5" t="n"/>
      <c r="D728" s="5" t="n"/>
      <c r="E728" s="6">
        <f>IF(A728&amp;""="","",IFERROR(INDEX('الطلبات'!$B$6:$B$205,MATCH(A728&amp;"",'الطلبات'!$A$6:$A$205,0))&amp;"","كود غير موجود"))</f>
        <v/>
      </c>
    </row>
    <row r="729">
      <c r="A729" s="5" t="n"/>
      <c r="B729" s="5" t="n"/>
      <c r="C729" s="5" t="n"/>
      <c r="D729" s="5" t="n"/>
      <c r="E729" s="6">
        <f>IF(A729&amp;""="","",IFERROR(INDEX('الطلبات'!$B$6:$B$205,MATCH(A729&amp;"",'الطلبات'!$A$6:$A$205,0))&amp;"","كود غير موجود"))</f>
        <v/>
      </c>
    </row>
    <row r="730">
      <c r="A730" s="5" t="n"/>
      <c r="B730" s="5" t="n"/>
      <c r="C730" s="5" t="n"/>
      <c r="D730" s="5" t="n"/>
      <c r="E730" s="6">
        <f>IF(A730&amp;""="","",IFERROR(INDEX('الطلبات'!$B$6:$B$205,MATCH(A730&amp;"",'الطلبات'!$A$6:$A$205,0))&amp;"","كود غير موجود"))</f>
        <v/>
      </c>
    </row>
    <row r="731">
      <c r="A731" s="5" t="n"/>
      <c r="B731" s="5" t="n"/>
      <c r="C731" s="5" t="n"/>
      <c r="D731" s="5" t="n"/>
      <c r="E731" s="6">
        <f>IF(A731&amp;""="","",IFERROR(INDEX('الطلبات'!$B$6:$B$205,MATCH(A731&amp;"",'الطلبات'!$A$6:$A$205,0))&amp;"","كود غير موجود"))</f>
        <v/>
      </c>
    </row>
    <row r="732">
      <c r="A732" s="5" t="n"/>
      <c r="B732" s="5" t="n"/>
      <c r="C732" s="5" t="n"/>
      <c r="D732" s="5" t="n"/>
      <c r="E732" s="6">
        <f>IF(A732&amp;""="","",IFERROR(INDEX('الطلبات'!$B$6:$B$205,MATCH(A732&amp;"",'الطلبات'!$A$6:$A$205,0))&amp;"","كود غير موجود"))</f>
        <v/>
      </c>
    </row>
    <row r="733">
      <c r="A733" s="5" t="n"/>
      <c r="B733" s="5" t="n"/>
      <c r="C733" s="5" t="n"/>
      <c r="D733" s="5" t="n"/>
      <c r="E733" s="6">
        <f>IF(A733&amp;""="","",IFERROR(INDEX('الطلبات'!$B$6:$B$205,MATCH(A733&amp;"",'الطلبات'!$A$6:$A$205,0))&amp;"","كود غير موجود"))</f>
        <v/>
      </c>
    </row>
    <row r="734">
      <c r="A734" s="5" t="n"/>
      <c r="B734" s="5" t="n"/>
      <c r="C734" s="5" t="n"/>
      <c r="D734" s="5" t="n"/>
      <c r="E734" s="6">
        <f>IF(A734&amp;""="","",IFERROR(INDEX('الطلبات'!$B$6:$B$205,MATCH(A734&amp;"",'الطلبات'!$A$6:$A$205,0))&amp;"","كود غير موجود"))</f>
        <v/>
      </c>
    </row>
    <row r="735">
      <c r="A735" s="5" t="n"/>
      <c r="B735" s="5" t="n"/>
      <c r="C735" s="5" t="n"/>
      <c r="D735" s="5" t="n"/>
      <c r="E735" s="6">
        <f>IF(A735&amp;""="","",IFERROR(INDEX('الطلبات'!$B$6:$B$205,MATCH(A735&amp;"",'الطلبات'!$A$6:$A$205,0))&amp;"","كود غير موجود"))</f>
        <v/>
      </c>
    </row>
    <row r="736">
      <c r="A736" s="5" t="n"/>
      <c r="B736" s="5" t="n"/>
      <c r="C736" s="5" t="n"/>
      <c r="D736" s="5" t="n"/>
      <c r="E736" s="6">
        <f>IF(A736&amp;""="","",IFERROR(INDEX('الطلبات'!$B$6:$B$205,MATCH(A736&amp;"",'الطلبات'!$A$6:$A$205,0))&amp;"","كود غير موجود"))</f>
        <v/>
      </c>
    </row>
    <row r="737">
      <c r="A737" s="5" t="n"/>
      <c r="B737" s="5" t="n"/>
      <c r="C737" s="5" t="n"/>
      <c r="D737" s="5" t="n"/>
      <c r="E737" s="6">
        <f>IF(A737&amp;""="","",IFERROR(INDEX('الطلبات'!$B$6:$B$205,MATCH(A737&amp;"",'الطلبات'!$A$6:$A$205,0))&amp;"","كود غير موجود"))</f>
        <v/>
      </c>
    </row>
    <row r="738">
      <c r="A738" s="5" t="n"/>
      <c r="B738" s="5" t="n"/>
      <c r="C738" s="5" t="n"/>
      <c r="D738" s="5" t="n"/>
      <c r="E738" s="6">
        <f>IF(A738&amp;""="","",IFERROR(INDEX('الطلبات'!$B$6:$B$205,MATCH(A738&amp;"",'الطلبات'!$A$6:$A$205,0))&amp;"","كود غير موجود"))</f>
        <v/>
      </c>
    </row>
    <row r="739">
      <c r="A739" s="5" t="n"/>
      <c r="B739" s="5" t="n"/>
      <c r="C739" s="5" t="n"/>
      <c r="D739" s="5" t="n"/>
      <c r="E739" s="6">
        <f>IF(A739&amp;""="","",IFERROR(INDEX('الطلبات'!$B$6:$B$205,MATCH(A739&amp;"",'الطلبات'!$A$6:$A$205,0))&amp;"","كود غير موجود"))</f>
        <v/>
      </c>
    </row>
    <row r="740">
      <c r="A740" s="5" t="n"/>
      <c r="B740" s="5" t="n"/>
      <c r="C740" s="5" t="n"/>
      <c r="D740" s="5" t="n"/>
      <c r="E740" s="6">
        <f>IF(A740&amp;""="","",IFERROR(INDEX('الطلبات'!$B$6:$B$205,MATCH(A740&amp;"",'الطلبات'!$A$6:$A$205,0))&amp;"","كود غير موجود"))</f>
        <v/>
      </c>
    </row>
    <row r="741">
      <c r="A741" s="5" t="n"/>
      <c r="B741" s="5" t="n"/>
      <c r="C741" s="5" t="n"/>
      <c r="D741" s="5" t="n"/>
      <c r="E741" s="6">
        <f>IF(A741&amp;""="","",IFERROR(INDEX('الطلبات'!$B$6:$B$205,MATCH(A741&amp;"",'الطلبات'!$A$6:$A$205,0))&amp;"","كود غير موجود"))</f>
        <v/>
      </c>
    </row>
    <row r="742">
      <c r="A742" s="5" t="n"/>
      <c r="B742" s="5" t="n"/>
      <c r="C742" s="5" t="n"/>
      <c r="D742" s="5" t="n"/>
      <c r="E742" s="6">
        <f>IF(A742&amp;""="","",IFERROR(INDEX('الطلبات'!$B$6:$B$205,MATCH(A742&amp;"",'الطلبات'!$A$6:$A$205,0))&amp;"","كود غير موجود"))</f>
        <v/>
      </c>
    </row>
    <row r="743">
      <c r="A743" s="5" t="n"/>
      <c r="B743" s="5" t="n"/>
      <c r="C743" s="5" t="n"/>
      <c r="D743" s="5" t="n"/>
      <c r="E743" s="6">
        <f>IF(A743&amp;""="","",IFERROR(INDEX('الطلبات'!$B$6:$B$205,MATCH(A743&amp;"",'الطلبات'!$A$6:$A$205,0))&amp;"","كود غير موجود"))</f>
        <v/>
      </c>
    </row>
    <row r="744">
      <c r="A744" s="5" t="n"/>
      <c r="B744" s="5" t="n"/>
      <c r="C744" s="5" t="n"/>
      <c r="D744" s="5" t="n"/>
      <c r="E744" s="6">
        <f>IF(A744&amp;""="","",IFERROR(INDEX('الطلبات'!$B$6:$B$205,MATCH(A744&amp;"",'الطلبات'!$A$6:$A$205,0))&amp;"","كود غير موجود"))</f>
        <v/>
      </c>
    </row>
    <row r="745">
      <c r="A745" s="5" t="n"/>
      <c r="B745" s="5" t="n"/>
      <c r="C745" s="5" t="n"/>
      <c r="D745" s="5" t="n"/>
      <c r="E745" s="6">
        <f>IF(A745&amp;""="","",IFERROR(INDEX('الطلبات'!$B$6:$B$205,MATCH(A745&amp;"",'الطلبات'!$A$6:$A$205,0))&amp;"","كود غير موجود"))</f>
        <v/>
      </c>
    </row>
    <row r="746">
      <c r="A746" s="5" t="n"/>
      <c r="B746" s="5" t="n"/>
      <c r="C746" s="5" t="n"/>
      <c r="D746" s="5" t="n"/>
      <c r="E746" s="6">
        <f>IF(A746&amp;""="","",IFERROR(INDEX('الطلبات'!$B$6:$B$205,MATCH(A746&amp;"",'الطلبات'!$A$6:$A$205,0))&amp;"","كود غير موجود"))</f>
        <v/>
      </c>
    </row>
    <row r="747">
      <c r="A747" s="5" t="n"/>
      <c r="B747" s="5" t="n"/>
      <c r="C747" s="5" t="n"/>
      <c r="D747" s="5" t="n"/>
      <c r="E747" s="6">
        <f>IF(A747&amp;""="","",IFERROR(INDEX('الطلبات'!$B$6:$B$205,MATCH(A747&amp;"",'الطلبات'!$A$6:$A$205,0))&amp;"","كود غير موجود"))</f>
        <v/>
      </c>
    </row>
    <row r="748">
      <c r="A748" s="5" t="n"/>
      <c r="B748" s="5" t="n"/>
      <c r="C748" s="5" t="n"/>
      <c r="D748" s="5" t="n"/>
      <c r="E748" s="6">
        <f>IF(A748&amp;""="","",IFERROR(INDEX('الطلبات'!$B$6:$B$205,MATCH(A748&amp;"",'الطلبات'!$A$6:$A$205,0))&amp;"","كود غير موجود"))</f>
        <v/>
      </c>
    </row>
    <row r="749">
      <c r="A749" s="5" t="n"/>
      <c r="B749" s="5" t="n"/>
      <c r="C749" s="5" t="n"/>
      <c r="D749" s="5" t="n"/>
      <c r="E749" s="6">
        <f>IF(A749&amp;""="","",IFERROR(INDEX('الطلبات'!$B$6:$B$205,MATCH(A749&amp;"",'الطلبات'!$A$6:$A$205,0))&amp;"","كود غير موجود"))</f>
        <v/>
      </c>
    </row>
    <row r="750">
      <c r="A750" s="5" t="n"/>
      <c r="B750" s="5" t="n"/>
      <c r="C750" s="5" t="n"/>
      <c r="D750" s="5" t="n"/>
      <c r="E750" s="6">
        <f>IF(A750&amp;""="","",IFERROR(INDEX('الطلبات'!$B$6:$B$205,MATCH(A750&amp;"",'الطلبات'!$A$6:$A$205,0))&amp;"","كود غير موجود"))</f>
        <v/>
      </c>
    </row>
    <row r="751">
      <c r="A751" s="5" t="n"/>
      <c r="B751" s="5" t="n"/>
      <c r="C751" s="5" t="n"/>
      <c r="D751" s="5" t="n"/>
      <c r="E751" s="6">
        <f>IF(A751&amp;""="","",IFERROR(INDEX('الطلبات'!$B$6:$B$205,MATCH(A751&amp;"",'الطلبات'!$A$6:$A$205,0))&amp;"","كود غير موجود"))</f>
        <v/>
      </c>
    </row>
    <row r="752">
      <c r="A752" s="5" t="n"/>
      <c r="B752" s="5" t="n"/>
      <c r="C752" s="5" t="n"/>
      <c r="D752" s="5" t="n"/>
      <c r="E752" s="6">
        <f>IF(A752&amp;""="","",IFERROR(INDEX('الطلبات'!$B$6:$B$205,MATCH(A752&amp;"",'الطلبات'!$A$6:$A$205,0))&amp;"","كود غير موجود"))</f>
        <v/>
      </c>
    </row>
    <row r="753">
      <c r="A753" s="5" t="n"/>
      <c r="B753" s="5" t="n"/>
      <c r="C753" s="5" t="n"/>
      <c r="D753" s="5" t="n"/>
      <c r="E753" s="6">
        <f>IF(A753&amp;""="","",IFERROR(INDEX('الطلبات'!$B$6:$B$205,MATCH(A753&amp;"",'الطلبات'!$A$6:$A$205,0))&amp;"","كود غير موجود"))</f>
        <v/>
      </c>
    </row>
    <row r="754">
      <c r="A754" s="5" t="n"/>
      <c r="B754" s="5" t="n"/>
      <c r="C754" s="5" t="n"/>
      <c r="D754" s="5" t="n"/>
      <c r="E754" s="6">
        <f>IF(A754&amp;""="","",IFERROR(INDEX('الطلبات'!$B$6:$B$205,MATCH(A754&amp;"",'الطلبات'!$A$6:$A$205,0))&amp;"","كود غير موجود"))</f>
        <v/>
      </c>
    </row>
    <row r="755">
      <c r="A755" s="5" t="n"/>
      <c r="B755" s="5" t="n"/>
      <c r="C755" s="5" t="n"/>
      <c r="D755" s="5" t="n"/>
      <c r="E755" s="6">
        <f>IF(A755&amp;""="","",IFERROR(INDEX('الطلبات'!$B$6:$B$205,MATCH(A755&amp;"",'الطلبات'!$A$6:$A$205,0))&amp;"","كود غير موجود"))</f>
        <v/>
      </c>
    </row>
    <row r="756">
      <c r="A756" s="5" t="n"/>
      <c r="B756" s="5" t="n"/>
      <c r="C756" s="5" t="n"/>
      <c r="D756" s="5" t="n"/>
      <c r="E756" s="6">
        <f>IF(A756&amp;""="","",IFERROR(INDEX('الطلبات'!$B$6:$B$205,MATCH(A756&amp;"",'الطلبات'!$A$6:$A$205,0))&amp;"","كود غير موجود"))</f>
        <v/>
      </c>
    </row>
    <row r="757">
      <c r="A757" s="5" t="n"/>
      <c r="B757" s="5" t="n"/>
      <c r="C757" s="5" t="n"/>
      <c r="D757" s="5" t="n"/>
      <c r="E757" s="6">
        <f>IF(A757&amp;""="","",IFERROR(INDEX('الطلبات'!$B$6:$B$205,MATCH(A757&amp;"",'الطلبات'!$A$6:$A$205,0))&amp;"","كود غير موجود"))</f>
        <v/>
      </c>
    </row>
    <row r="758">
      <c r="A758" s="5" t="n"/>
      <c r="B758" s="5" t="n"/>
      <c r="C758" s="5" t="n"/>
      <c r="D758" s="5" t="n"/>
      <c r="E758" s="6">
        <f>IF(A758&amp;""="","",IFERROR(INDEX('الطلبات'!$B$6:$B$205,MATCH(A758&amp;"",'الطلبات'!$A$6:$A$205,0))&amp;"","كود غير موجود"))</f>
        <v/>
      </c>
    </row>
    <row r="759">
      <c r="A759" s="5" t="n"/>
      <c r="B759" s="5" t="n"/>
      <c r="C759" s="5" t="n"/>
      <c r="D759" s="5" t="n"/>
      <c r="E759" s="6">
        <f>IF(A759&amp;""="","",IFERROR(INDEX('الطلبات'!$B$6:$B$205,MATCH(A759&amp;"",'الطلبات'!$A$6:$A$205,0))&amp;"","كود غير موجود"))</f>
        <v/>
      </c>
    </row>
    <row r="760">
      <c r="A760" s="5" t="n"/>
      <c r="B760" s="5" t="n"/>
      <c r="C760" s="5" t="n"/>
      <c r="D760" s="5" t="n"/>
      <c r="E760" s="6">
        <f>IF(A760&amp;""="","",IFERROR(INDEX('الطلبات'!$B$6:$B$205,MATCH(A760&amp;"",'الطلبات'!$A$6:$A$205,0))&amp;"","كود غير موجود"))</f>
        <v/>
      </c>
    </row>
    <row r="761">
      <c r="A761" s="5" t="n"/>
      <c r="B761" s="5" t="n"/>
      <c r="C761" s="5" t="n"/>
      <c r="D761" s="5" t="n"/>
      <c r="E761" s="6">
        <f>IF(A761&amp;""="","",IFERROR(INDEX('الطلبات'!$B$6:$B$205,MATCH(A761&amp;"",'الطلبات'!$A$6:$A$205,0))&amp;"","كود غير موجود"))</f>
        <v/>
      </c>
    </row>
    <row r="762">
      <c r="A762" s="5" t="n"/>
      <c r="B762" s="5" t="n"/>
      <c r="C762" s="5" t="n"/>
      <c r="D762" s="5" t="n"/>
      <c r="E762" s="6">
        <f>IF(A762&amp;""="","",IFERROR(INDEX('الطلبات'!$B$6:$B$205,MATCH(A762&amp;"",'الطلبات'!$A$6:$A$205,0))&amp;"","كود غير موجود"))</f>
        <v/>
      </c>
    </row>
    <row r="763">
      <c r="A763" s="5" t="n"/>
      <c r="B763" s="5" t="n"/>
      <c r="C763" s="5" t="n"/>
      <c r="D763" s="5" t="n"/>
      <c r="E763" s="6">
        <f>IF(A763&amp;""="","",IFERROR(INDEX('الطلبات'!$B$6:$B$205,MATCH(A763&amp;"",'الطلبات'!$A$6:$A$205,0))&amp;"","كود غير موجود"))</f>
        <v/>
      </c>
    </row>
    <row r="764">
      <c r="A764" s="5" t="n"/>
      <c r="B764" s="5" t="n"/>
      <c r="C764" s="5" t="n"/>
      <c r="D764" s="5" t="n"/>
      <c r="E764" s="6">
        <f>IF(A764&amp;""="","",IFERROR(INDEX('الطلبات'!$B$6:$B$205,MATCH(A764&amp;"",'الطلبات'!$A$6:$A$205,0))&amp;"","كود غير موجود"))</f>
        <v/>
      </c>
    </row>
    <row r="765">
      <c r="A765" s="5" t="n"/>
      <c r="B765" s="5" t="n"/>
      <c r="C765" s="5" t="n"/>
      <c r="D765" s="5" t="n"/>
      <c r="E765" s="6">
        <f>IF(A765&amp;""="","",IFERROR(INDEX('الطلبات'!$B$6:$B$205,MATCH(A765&amp;"",'الطلبات'!$A$6:$A$205,0))&amp;"","كود غير موجود"))</f>
        <v/>
      </c>
    </row>
    <row r="766">
      <c r="A766" s="5" t="n"/>
      <c r="B766" s="5" t="n"/>
      <c r="C766" s="5" t="n"/>
      <c r="D766" s="5" t="n"/>
      <c r="E766" s="6">
        <f>IF(A766&amp;""="","",IFERROR(INDEX('الطلبات'!$B$6:$B$205,MATCH(A766&amp;"",'الطلبات'!$A$6:$A$205,0))&amp;"","كود غير موجود"))</f>
        <v/>
      </c>
    </row>
    <row r="767">
      <c r="A767" s="5" t="n"/>
      <c r="B767" s="5" t="n"/>
      <c r="C767" s="5" t="n"/>
      <c r="D767" s="5" t="n"/>
      <c r="E767" s="6">
        <f>IF(A767&amp;""="","",IFERROR(INDEX('الطلبات'!$B$6:$B$205,MATCH(A767&amp;"",'الطلبات'!$A$6:$A$205,0))&amp;"","كود غير موجود"))</f>
        <v/>
      </c>
    </row>
    <row r="768">
      <c r="A768" s="5" t="n"/>
      <c r="B768" s="5" t="n"/>
      <c r="C768" s="5" t="n"/>
      <c r="D768" s="5" t="n"/>
      <c r="E768" s="6">
        <f>IF(A768&amp;""="","",IFERROR(INDEX('الطلبات'!$B$6:$B$205,MATCH(A768&amp;"",'الطلبات'!$A$6:$A$205,0))&amp;"","كود غير موجود"))</f>
        <v/>
      </c>
    </row>
    <row r="769">
      <c r="A769" s="5" t="n"/>
      <c r="B769" s="5" t="n"/>
      <c r="C769" s="5" t="n"/>
      <c r="D769" s="5" t="n"/>
      <c r="E769" s="6">
        <f>IF(A769&amp;""="","",IFERROR(INDEX('الطلبات'!$B$6:$B$205,MATCH(A769&amp;"",'الطلبات'!$A$6:$A$205,0))&amp;"","كود غير موجود"))</f>
        <v/>
      </c>
    </row>
    <row r="770">
      <c r="A770" s="5" t="n"/>
      <c r="B770" s="5" t="n"/>
      <c r="C770" s="5" t="n"/>
      <c r="D770" s="5" t="n"/>
      <c r="E770" s="6">
        <f>IF(A770&amp;""="","",IFERROR(INDEX('الطلبات'!$B$6:$B$205,MATCH(A770&amp;"",'الطلبات'!$A$6:$A$205,0))&amp;"","كود غير موجود"))</f>
        <v/>
      </c>
    </row>
    <row r="771">
      <c r="A771" s="5" t="n"/>
      <c r="B771" s="5" t="n"/>
      <c r="C771" s="5" t="n"/>
      <c r="D771" s="5" t="n"/>
      <c r="E771" s="6">
        <f>IF(A771&amp;""="","",IFERROR(INDEX('الطلبات'!$B$6:$B$205,MATCH(A771&amp;"",'الطلبات'!$A$6:$A$205,0))&amp;"","كود غير موجود"))</f>
        <v/>
      </c>
    </row>
    <row r="772">
      <c r="A772" s="5" t="n"/>
      <c r="B772" s="5" t="n"/>
      <c r="C772" s="5" t="n"/>
      <c r="D772" s="5" t="n"/>
      <c r="E772" s="6">
        <f>IF(A772&amp;""="","",IFERROR(INDEX('الطلبات'!$B$6:$B$205,MATCH(A772&amp;"",'الطلبات'!$A$6:$A$205,0))&amp;"","كود غير موجود"))</f>
        <v/>
      </c>
    </row>
    <row r="773">
      <c r="A773" s="5" t="n"/>
      <c r="B773" s="5" t="n"/>
      <c r="C773" s="5" t="n"/>
      <c r="D773" s="5" t="n"/>
      <c r="E773" s="6">
        <f>IF(A773&amp;""="","",IFERROR(INDEX('الطلبات'!$B$6:$B$205,MATCH(A773&amp;"",'الطلبات'!$A$6:$A$205,0))&amp;"","كود غير موجود"))</f>
        <v/>
      </c>
    </row>
    <row r="774">
      <c r="A774" s="5" t="n"/>
      <c r="B774" s="5" t="n"/>
      <c r="C774" s="5" t="n"/>
      <c r="D774" s="5" t="n"/>
      <c r="E774" s="6">
        <f>IF(A774&amp;""="","",IFERROR(INDEX('الطلبات'!$B$6:$B$205,MATCH(A774&amp;"",'الطلبات'!$A$6:$A$205,0))&amp;"","كود غير موجود"))</f>
        <v/>
      </c>
    </row>
    <row r="775">
      <c r="A775" s="5" t="n"/>
      <c r="B775" s="5" t="n"/>
      <c r="C775" s="5" t="n"/>
      <c r="D775" s="5" t="n"/>
      <c r="E775" s="6">
        <f>IF(A775&amp;""="","",IFERROR(INDEX('الطلبات'!$B$6:$B$205,MATCH(A775&amp;"",'الطلبات'!$A$6:$A$205,0))&amp;"","كود غير موجود"))</f>
        <v/>
      </c>
    </row>
    <row r="776">
      <c r="A776" s="5" t="n"/>
      <c r="B776" s="5" t="n"/>
      <c r="C776" s="5" t="n"/>
      <c r="D776" s="5" t="n"/>
      <c r="E776" s="6">
        <f>IF(A776&amp;""="","",IFERROR(INDEX('الطلبات'!$B$6:$B$205,MATCH(A776&amp;"",'الطلبات'!$A$6:$A$205,0))&amp;"","كود غير موجود"))</f>
        <v/>
      </c>
    </row>
    <row r="777">
      <c r="A777" s="5" t="n"/>
      <c r="B777" s="5" t="n"/>
      <c r="C777" s="5" t="n"/>
      <c r="D777" s="5" t="n"/>
      <c r="E777" s="6">
        <f>IF(A777&amp;""="","",IFERROR(INDEX('الطلبات'!$B$6:$B$205,MATCH(A777&amp;"",'الطلبات'!$A$6:$A$205,0))&amp;"","كود غير موجود"))</f>
        <v/>
      </c>
    </row>
    <row r="778">
      <c r="A778" s="5" t="n"/>
      <c r="B778" s="5" t="n"/>
      <c r="C778" s="5" t="n"/>
      <c r="D778" s="5" t="n"/>
      <c r="E778" s="6">
        <f>IF(A778&amp;""="","",IFERROR(INDEX('الطلبات'!$B$6:$B$205,MATCH(A778&amp;"",'الطلبات'!$A$6:$A$205,0))&amp;"","كود غير موجود"))</f>
        <v/>
      </c>
    </row>
    <row r="779">
      <c r="A779" s="5" t="n"/>
      <c r="B779" s="5" t="n"/>
      <c r="C779" s="5" t="n"/>
      <c r="D779" s="5" t="n"/>
      <c r="E779" s="6">
        <f>IF(A779&amp;""="","",IFERROR(INDEX('الطلبات'!$B$6:$B$205,MATCH(A779&amp;"",'الطلبات'!$A$6:$A$205,0))&amp;"","كود غير موجود"))</f>
        <v/>
      </c>
    </row>
    <row r="780">
      <c r="A780" s="5" t="n"/>
      <c r="B780" s="5" t="n"/>
      <c r="C780" s="5" t="n"/>
      <c r="D780" s="5" t="n"/>
      <c r="E780" s="6">
        <f>IF(A780&amp;""="","",IFERROR(INDEX('الطلبات'!$B$6:$B$205,MATCH(A780&amp;"",'الطلبات'!$A$6:$A$205,0))&amp;"","كود غير موجود"))</f>
        <v/>
      </c>
    </row>
    <row r="781">
      <c r="A781" s="5" t="n"/>
      <c r="B781" s="5" t="n"/>
      <c r="C781" s="5" t="n"/>
      <c r="D781" s="5" t="n"/>
      <c r="E781" s="6">
        <f>IF(A781&amp;""="","",IFERROR(INDEX('الطلبات'!$B$6:$B$205,MATCH(A781&amp;"",'الطلبات'!$A$6:$A$205,0))&amp;"","كود غير موجود"))</f>
        <v/>
      </c>
    </row>
    <row r="782">
      <c r="A782" s="5" t="n"/>
      <c r="B782" s="5" t="n"/>
      <c r="C782" s="5" t="n"/>
      <c r="D782" s="5" t="n"/>
      <c r="E782" s="6">
        <f>IF(A782&amp;""="","",IFERROR(INDEX('الطلبات'!$B$6:$B$205,MATCH(A782&amp;"",'الطلبات'!$A$6:$A$205,0))&amp;"","كود غير موجود"))</f>
        <v/>
      </c>
    </row>
    <row r="783">
      <c r="A783" s="5" t="n"/>
      <c r="B783" s="5" t="n"/>
      <c r="C783" s="5" t="n"/>
      <c r="D783" s="5" t="n"/>
      <c r="E783" s="6">
        <f>IF(A783&amp;""="","",IFERROR(INDEX('الطلبات'!$B$6:$B$205,MATCH(A783&amp;"",'الطلبات'!$A$6:$A$205,0))&amp;"","كود غير موجود"))</f>
        <v/>
      </c>
    </row>
    <row r="784">
      <c r="A784" s="5" t="n"/>
      <c r="B784" s="5" t="n"/>
      <c r="C784" s="5" t="n"/>
      <c r="D784" s="5" t="n"/>
      <c r="E784" s="6">
        <f>IF(A784&amp;""="","",IFERROR(INDEX('الطلبات'!$B$6:$B$205,MATCH(A784&amp;"",'الطلبات'!$A$6:$A$205,0))&amp;"","كود غير موجود"))</f>
        <v/>
      </c>
    </row>
    <row r="785">
      <c r="A785" s="5" t="n"/>
      <c r="B785" s="5" t="n"/>
      <c r="C785" s="5" t="n"/>
      <c r="D785" s="5" t="n"/>
      <c r="E785" s="6">
        <f>IF(A785&amp;""="","",IFERROR(INDEX('الطلبات'!$B$6:$B$205,MATCH(A785&amp;"",'الطلبات'!$A$6:$A$205,0))&amp;"","كود غير موجود"))</f>
        <v/>
      </c>
    </row>
    <row r="786">
      <c r="A786" s="5" t="n"/>
      <c r="B786" s="5" t="n"/>
      <c r="C786" s="5" t="n"/>
      <c r="D786" s="5" t="n"/>
      <c r="E786" s="6">
        <f>IF(A786&amp;""="","",IFERROR(INDEX('الطلبات'!$B$6:$B$205,MATCH(A786&amp;"",'الطلبات'!$A$6:$A$205,0))&amp;"","كود غير موجود"))</f>
        <v/>
      </c>
    </row>
    <row r="787">
      <c r="A787" s="5" t="n"/>
      <c r="B787" s="5" t="n"/>
      <c r="C787" s="5" t="n"/>
      <c r="D787" s="5" t="n"/>
      <c r="E787" s="6">
        <f>IF(A787&amp;""="","",IFERROR(INDEX('الطلبات'!$B$6:$B$205,MATCH(A787&amp;"",'الطلبات'!$A$6:$A$205,0))&amp;"","كود غير موجود"))</f>
        <v/>
      </c>
    </row>
    <row r="788">
      <c r="A788" s="5" t="n"/>
      <c r="B788" s="5" t="n"/>
      <c r="C788" s="5" t="n"/>
      <c r="D788" s="5" t="n"/>
      <c r="E788" s="6">
        <f>IF(A788&amp;""="","",IFERROR(INDEX('الطلبات'!$B$6:$B$205,MATCH(A788&amp;"",'الطلبات'!$A$6:$A$205,0))&amp;"","كود غير موجود"))</f>
        <v/>
      </c>
    </row>
    <row r="789">
      <c r="A789" s="5" t="n"/>
      <c r="B789" s="5" t="n"/>
      <c r="C789" s="5" t="n"/>
      <c r="D789" s="5" t="n"/>
      <c r="E789" s="6">
        <f>IF(A789&amp;""="","",IFERROR(INDEX('الطلبات'!$B$6:$B$205,MATCH(A789&amp;"",'الطلبات'!$A$6:$A$205,0))&amp;"","كود غير موجود"))</f>
        <v/>
      </c>
    </row>
    <row r="790">
      <c r="A790" s="5" t="n"/>
      <c r="B790" s="5" t="n"/>
      <c r="C790" s="5" t="n"/>
      <c r="D790" s="5" t="n"/>
      <c r="E790" s="6">
        <f>IF(A790&amp;""="","",IFERROR(INDEX('الطلبات'!$B$6:$B$205,MATCH(A790&amp;"",'الطلبات'!$A$6:$A$205,0))&amp;"","كود غير موجود"))</f>
        <v/>
      </c>
    </row>
    <row r="791">
      <c r="A791" s="5" t="n"/>
      <c r="B791" s="5" t="n"/>
      <c r="C791" s="5" t="n"/>
      <c r="D791" s="5" t="n"/>
      <c r="E791" s="6">
        <f>IF(A791&amp;""="","",IFERROR(INDEX('الطلبات'!$B$6:$B$205,MATCH(A791&amp;"",'الطلبات'!$A$6:$A$205,0))&amp;"","كود غير موجود"))</f>
        <v/>
      </c>
    </row>
    <row r="792">
      <c r="A792" s="5" t="n"/>
      <c r="B792" s="5" t="n"/>
      <c r="C792" s="5" t="n"/>
      <c r="D792" s="5" t="n"/>
      <c r="E792" s="6">
        <f>IF(A792&amp;""="","",IFERROR(INDEX('الطلبات'!$B$6:$B$205,MATCH(A792&amp;"",'الطلبات'!$A$6:$A$205,0))&amp;"","كود غير موجود"))</f>
        <v/>
      </c>
    </row>
    <row r="793">
      <c r="A793" s="5" t="n"/>
      <c r="B793" s="5" t="n"/>
      <c r="C793" s="5" t="n"/>
      <c r="D793" s="5" t="n"/>
      <c r="E793" s="6">
        <f>IF(A793&amp;""="","",IFERROR(INDEX('الطلبات'!$B$6:$B$205,MATCH(A793&amp;"",'الطلبات'!$A$6:$A$205,0))&amp;"","كود غير موجود"))</f>
        <v/>
      </c>
    </row>
    <row r="794">
      <c r="A794" s="5" t="n"/>
      <c r="B794" s="5" t="n"/>
      <c r="C794" s="5" t="n"/>
      <c r="D794" s="5" t="n"/>
      <c r="E794" s="6">
        <f>IF(A794&amp;""="","",IFERROR(INDEX('الطلبات'!$B$6:$B$205,MATCH(A794&amp;"",'الطلبات'!$A$6:$A$205,0))&amp;"","كود غير موجود"))</f>
        <v/>
      </c>
    </row>
    <row r="795">
      <c r="A795" s="5" t="n"/>
      <c r="B795" s="5" t="n"/>
      <c r="C795" s="5" t="n"/>
      <c r="D795" s="5" t="n"/>
      <c r="E795" s="6">
        <f>IF(A795&amp;""="","",IFERROR(INDEX('الطلبات'!$B$6:$B$205,MATCH(A795&amp;"",'الطلبات'!$A$6:$A$205,0))&amp;"","كود غير موجود"))</f>
        <v/>
      </c>
    </row>
    <row r="796">
      <c r="A796" s="5" t="n"/>
      <c r="B796" s="5" t="n"/>
      <c r="C796" s="5" t="n"/>
      <c r="D796" s="5" t="n"/>
      <c r="E796" s="6">
        <f>IF(A796&amp;""="","",IFERROR(INDEX('الطلبات'!$B$6:$B$205,MATCH(A796&amp;"",'الطلبات'!$A$6:$A$205,0))&amp;"","كود غير موجود"))</f>
        <v/>
      </c>
    </row>
    <row r="797">
      <c r="A797" s="5" t="n"/>
      <c r="B797" s="5" t="n"/>
      <c r="C797" s="5" t="n"/>
      <c r="D797" s="5" t="n"/>
      <c r="E797" s="6">
        <f>IF(A797&amp;""="","",IFERROR(INDEX('الطلبات'!$B$6:$B$205,MATCH(A797&amp;"",'الطلبات'!$A$6:$A$205,0))&amp;"","كود غير موجود"))</f>
        <v/>
      </c>
    </row>
    <row r="798">
      <c r="A798" s="5" t="n"/>
      <c r="B798" s="5" t="n"/>
      <c r="C798" s="5" t="n"/>
      <c r="D798" s="5" t="n"/>
      <c r="E798" s="6">
        <f>IF(A798&amp;""="","",IFERROR(INDEX('الطلبات'!$B$6:$B$205,MATCH(A798&amp;"",'الطلبات'!$A$6:$A$205,0))&amp;"","كود غير موجود"))</f>
        <v/>
      </c>
    </row>
    <row r="799">
      <c r="A799" s="5" t="n"/>
      <c r="B799" s="5" t="n"/>
      <c r="C799" s="5" t="n"/>
      <c r="D799" s="5" t="n"/>
      <c r="E799" s="6">
        <f>IF(A799&amp;""="","",IFERROR(INDEX('الطلبات'!$B$6:$B$205,MATCH(A799&amp;"",'الطلبات'!$A$6:$A$205,0))&amp;"","كود غير موجود"))</f>
        <v/>
      </c>
    </row>
    <row r="800">
      <c r="A800" s="5" t="n"/>
      <c r="B800" s="5" t="n"/>
      <c r="C800" s="5" t="n"/>
      <c r="D800" s="5" t="n"/>
      <c r="E800" s="6">
        <f>IF(A800&amp;""="","",IFERROR(INDEX('الطلبات'!$B$6:$B$205,MATCH(A800&amp;"",'الطلبات'!$A$6:$A$205,0))&amp;"","كود غير موجود"))</f>
        <v/>
      </c>
    </row>
    <row r="801">
      <c r="A801" s="5" t="n"/>
      <c r="B801" s="5" t="n"/>
      <c r="C801" s="5" t="n"/>
      <c r="D801" s="5" t="n"/>
      <c r="E801" s="6">
        <f>IF(A801&amp;""="","",IFERROR(INDEX('الطلبات'!$B$6:$B$205,MATCH(A801&amp;"",'الطلبات'!$A$6:$A$205,0))&amp;"","كود غير موجود"))</f>
        <v/>
      </c>
    </row>
    <row r="802">
      <c r="A802" s="5" t="n"/>
      <c r="B802" s="5" t="n"/>
      <c r="C802" s="5" t="n"/>
      <c r="D802" s="5" t="n"/>
      <c r="E802" s="6">
        <f>IF(A802&amp;""="","",IFERROR(INDEX('الطلبات'!$B$6:$B$205,MATCH(A802&amp;"",'الطلبات'!$A$6:$A$205,0))&amp;"","كود غير موجود"))</f>
        <v/>
      </c>
    </row>
    <row r="803">
      <c r="A803" s="5" t="n"/>
      <c r="B803" s="5" t="n"/>
      <c r="C803" s="5" t="n"/>
      <c r="D803" s="5" t="n"/>
      <c r="E803" s="6">
        <f>IF(A803&amp;""="","",IFERROR(INDEX('الطلبات'!$B$6:$B$205,MATCH(A803&amp;"",'الطلبات'!$A$6:$A$205,0))&amp;"","كود غير موجود"))</f>
        <v/>
      </c>
    </row>
    <row r="804">
      <c r="A804" s="5" t="n"/>
      <c r="B804" s="5" t="n"/>
      <c r="C804" s="5" t="n"/>
      <c r="D804" s="5" t="n"/>
      <c r="E804" s="6">
        <f>IF(A804&amp;""="","",IFERROR(INDEX('الطلبات'!$B$6:$B$205,MATCH(A804&amp;"",'الطلبات'!$A$6:$A$205,0))&amp;"","كود غير موجود"))</f>
        <v/>
      </c>
    </row>
    <row r="805">
      <c r="A805" s="5" t="n"/>
      <c r="B805" s="5" t="n"/>
      <c r="C805" s="5" t="n"/>
      <c r="D805" s="5" t="n"/>
      <c r="E805" s="6">
        <f>IF(A805&amp;""="","",IFERROR(INDEX('الطلبات'!$B$6:$B$205,MATCH(A805&amp;"",'الطلبات'!$A$6:$A$205,0))&amp;"","كود غير موجود"))</f>
        <v/>
      </c>
    </row>
    <row r="806">
      <c r="A806" s="5" t="n"/>
      <c r="B806" s="5" t="n"/>
      <c r="C806" s="5" t="n"/>
      <c r="D806" s="5" t="n"/>
      <c r="E806" s="6">
        <f>IF(A806&amp;""="","",IFERROR(INDEX('الطلبات'!$B$6:$B$205,MATCH(A806&amp;"",'الطلبات'!$A$6:$A$205,0))&amp;"","كود غير موجود"))</f>
        <v/>
      </c>
    </row>
    <row r="807">
      <c r="A807" s="5" t="n"/>
      <c r="B807" s="5" t="n"/>
      <c r="C807" s="5" t="n"/>
      <c r="D807" s="5" t="n"/>
      <c r="E807" s="6">
        <f>IF(A807&amp;""="","",IFERROR(INDEX('الطلبات'!$B$6:$B$205,MATCH(A807&amp;"",'الطلبات'!$A$6:$A$205,0))&amp;"","كود غير موجود"))</f>
        <v/>
      </c>
    </row>
    <row r="808">
      <c r="A808" s="5" t="n"/>
      <c r="B808" s="5" t="n"/>
      <c r="C808" s="5" t="n"/>
      <c r="D808" s="5" t="n"/>
      <c r="E808" s="6">
        <f>IF(A808&amp;""="","",IFERROR(INDEX('الطلبات'!$B$6:$B$205,MATCH(A808&amp;"",'الطلبات'!$A$6:$A$205,0))&amp;"","كود غير موجود"))</f>
        <v/>
      </c>
    </row>
    <row r="809">
      <c r="A809" s="5" t="n"/>
      <c r="B809" s="5" t="n"/>
      <c r="C809" s="5" t="n"/>
      <c r="D809" s="5" t="n"/>
      <c r="E809" s="6">
        <f>IF(A809&amp;""="","",IFERROR(INDEX('الطلبات'!$B$6:$B$205,MATCH(A809&amp;"",'الطلبات'!$A$6:$A$205,0))&amp;"","كود غير موجود"))</f>
        <v/>
      </c>
    </row>
    <row r="810">
      <c r="A810" s="5" t="n"/>
      <c r="B810" s="5" t="n"/>
      <c r="C810" s="5" t="n"/>
      <c r="D810" s="5" t="n"/>
      <c r="E810" s="6">
        <f>IF(A810&amp;""="","",IFERROR(INDEX('الطلبات'!$B$6:$B$205,MATCH(A810&amp;"",'الطلبات'!$A$6:$A$205,0))&amp;"","كود غير موجود"))</f>
        <v/>
      </c>
    </row>
    <row r="811">
      <c r="A811" s="5" t="n"/>
      <c r="B811" s="5" t="n"/>
      <c r="C811" s="5" t="n"/>
      <c r="D811" s="5" t="n"/>
      <c r="E811" s="6">
        <f>IF(A811&amp;""="","",IFERROR(INDEX('الطلبات'!$B$6:$B$205,MATCH(A811&amp;"",'الطلبات'!$A$6:$A$205,0))&amp;"","كود غير موجود"))</f>
        <v/>
      </c>
    </row>
    <row r="812">
      <c r="A812" s="5" t="n"/>
      <c r="B812" s="5" t="n"/>
      <c r="C812" s="5" t="n"/>
      <c r="D812" s="5" t="n"/>
      <c r="E812" s="6">
        <f>IF(A812&amp;""="","",IFERROR(INDEX('الطلبات'!$B$6:$B$205,MATCH(A812&amp;"",'الطلبات'!$A$6:$A$205,0))&amp;"","كود غير موجود"))</f>
        <v/>
      </c>
    </row>
    <row r="813">
      <c r="A813" s="5" t="n"/>
      <c r="B813" s="5" t="n"/>
      <c r="C813" s="5" t="n"/>
      <c r="D813" s="5" t="n"/>
      <c r="E813" s="6">
        <f>IF(A813&amp;""="","",IFERROR(INDEX('الطلبات'!$B$6:$B$205,MATCH(A813&amp;"",'الطلبات'!$A$6:$A$205,0))&amp;"","كود غير موجود"))</f>
        <v/>
      </c>
    </row>
    <row r="814">
      <c r="A814" s="5" t="n"/>
      <c r="B814" s="5" t="n"/>
      <c r="C814" s="5" t="n"/>
      <c r="D814" s="5" t="n"/>
      <c r="E814" s="6">
        <f>IF(A814&amp;""="","",IFERROR(INDEX('الطلبات'!$B$6:$B$205,MATCH(A814&amp;"",'الطلبات'!$A$6:$A$205,0))&amp;"","كود غير موجود"))</f>
        <v/>
      </c>
    </row>
    <row r="815">
      <c r="A815" s="5" t="n"/>
      <c r="B815" s="5" t="n"/>
      <c r="C815" s="5" t="n"/>
      <c r="D815" s="5" t="n"/>
      <c r="E815" s="6">
        <f>IF(A815&amp;""="","",IFERROR(INDEX('الطلبات'!$B$6:$B$205,MATCH(A815&amp;"",'الطلبات'!$A$6:$A$205,0))&amp;"","كود غير موجود"))</f>
        <v/>
      </c>
    </row>
    <row r="816">
      <c r="A816" s="5" t="n"/>
      <c r="B816" s="5" t="n"/>
      <c r="C816" s="5" t="n"/>
      <c r="D816" s="5" t="n"/>
      <c r="E816" s="6">
        <f>IF(A816&amp;""="","",IFERROR(INDEX('الطلبات'!$B$6:$B$205,MATCH(A816&amp;"",'الطلبات'!$A$6:$A$205,0))&amp;"","كود غير موجود"))</f>
        <v/>
      </c>
    </row>
    <row r="817">
      <c r="A817" s="5" t="n"/>
      <c r="B817" s="5" t="n"/>
      <c r="C817" s="5" t="n"/>
      <c r="D817" s="5" t="n"/>
      <c r="E817" s="6">
        <f>IF(A817&amp;""="","",IFERROR(INDEX('الطلبات'!$B$6:$B$205,MATCH(A817&amp;"",'الطلبات'!$A$6:$A$205,0))&amp;"","كود غير موجود"))</f>
        <v/>
      </c>
    </row>
    <row r="818">
      <c r="A818" s="5" t="n"/>
      <c r="B818" s="5" t="n"/>
      <c r="C818" s="5" t="n"/>
      <c r="D818" s="5" t="n"/>
      <c r="E818" s="6">
        <f>IF(A818&amp;""="","",IFERROR(INDEX('الطلبات'!$B$6:$B$205,MATCH(A818&amp;"",'الطلبات'!$A$6:$A$205,0))&amp;"","كود غير موجود"))</f>
        <v/>
      </c>
    </row>
    <row r="819">
      <c r="A819" s="5" t="n"/>
      <c r="B819" s="5" t="n"/>
      <c r="C819" s="5" t="n"/>
      <c r="D819" s="5" t="n"/>
      <c r="E819" s="6">
        <f>IF(A819&amp;""="","",IFERROR(INDEX('الطلبات'!$B$6:$B$205,MATCH(A819&amp;"",'الطلبات'!$A$6:$A$205,0))&amp;"","كود غير موجود"))</f>
        <v/>
      </c>
    </row>
    <row r="820">
      <c r="A820" s="5" t="n"/>
      <c r="B820" s="5" t="n"/>
      <c r="C820" s="5" t="n"/>
      <c r="D820" s="5" t="n"/>
      <c r="E820" s="6">
        <f>IF(A820&amp;""="","",IFERROR(INDEX('الطلبات'!$B$6:$B$205,MATCH(A820&amp;"",'الطلبات'!$A$6:$A$205,0))&amp;"","كود غير موجود"))</f>
        <v/>
      </c>
    </row>
    <row r="821">
      <c r="A821" s="5" t="n"/>
      <c r="B821" s="5" t="n"/>
      <c r="C821" s="5" t="n"/>
      <c r="D821" s="5" t="n"/>
      <c r="E821" s="6">
        <f>IF(A821&amp;""="","",IFERROR(INDEX('الطلبات'!$B$6:$B$205,MATCH(A821&amp;"",'الطلبات'!$A$6:$A$205,0))&amp;"","كود غير موجود"))</f>
        <v/>
      </c>
    </row>
    <row r="822">
      <c r="A822" s="5" t="n"/>
      <c r="B822" s="5" t="n"/>
      <c r="C822" s="5" t="n"/>
      <c r="D822" s="5" t="n"/>
      <c r="E822" s="6">
        <f>IF(A822&amp;""="","",IFERROR(INDEX('الطلبات'!$B$6:$B$205,MATCH(A822&amp;"",'الطلبات'!$A$6:$A$205,0))&amp;"","كود غير موجود"))</f>
        <v/>
      </c>
    </row>
    <row r="823">
      <c r="A823" s="5" t="n"/>
      <c r="B823" s="5" t="n"/>
      <c r="C823" s="5" t="n"/>
      <c r="D823" s="5" t="n"/>
      <c r="E823" s="6">
        <f>IF(A823&amp;""="","",IFERROR(INDEX('الطلبات'!$B$6:$B$205,MATCH(A823&amp;"",'الطلبات'!$A$6:$A$205,0))&amp;"","كود غير موجود"))</f>
        <v/>
      </c>
    </row>
    <row r="824">
      <c r="A824" s="5" t="n"/>
      <c r="B824" s="5" t="n"/>
      <c r="C824" s="5" t="n"/>
      <c r="D824" s="5" t="n"/>
      <c r="E824" s="6">
        <f>IF(A824&amp;""="","",IFERROR(INDEX('الطلبات'!$B$6:$B$205,MATCH(A824&amp;"",'الطلبات'!$A$6:$A$205,0))&amp;"","كود غير موجود"))</f>
        <v/>
      </c>
    </row>
    <row r="825">
      <c r="A825" s="5" t="n"/>
      <c r="B825" s="5" t="n"/>
      <c r="C825" s="5" t="n"/>
      <c r="D825" s="5" t="n"/>
      <c r="E825" s="6">
        <f>IF(A825&amp;""="","",IFERROR(INDEX('الطلبات'!$B$6:$B$205,MATCH(A825&amp;"",'الطلبات'!$A$6:$A$205,0))&amp;"","كود غير موجود"))</f>
        <v/>
      </c>
    </row>
    <row r="826">
      <c r="A826" s="5" t="n"/>
      <c r="B826" s="5" t="n"/>
      <c r="C826" s="5" t="n"/>
      <c r="D826" s="5" t="n"/>
      <c r="E826" s="6">
        <f>IF(A826&amp;""="","",IFERROR(INDEX('الطلبات'!$B$6:$B$205,MATCH(A826&amp;"",'الطلبات'!$A$6:$A$205,0))&amp;"","كود غير موجود"))</f>
        <v/>
      </c>
    </row>
    <row r="827">
      <c r="A827" s="5" t="n"/>
      <c r="B827" s="5" t="n"/>
      <c r="C827" s="5" t="n"/>
      <c r="D827" s="5" t="n"/>
      <c r="E827" s="6">
        <f>IF(A827&amp;""="","",IFERROR(INDEX('الطلبات'!$B$6:$B$205,MATCH(A827&amp;"",'الطلبات'!$A$6:$A$205,0))&amp;"","كود غير موجود"))</f>
        <v/>
      </c>
    </row>
    <row r="828">
      <c r="A828" s="5" t="n"/>
      <c r="B828" s="5" t="n"/>
      <c r="C828" s="5" t="n"/>
      <c r="D828" s="5" t="n"/>
      <c r="E828" s="6">
        <f>IF(A828&amp;""="","",IFERROR(INDEX('الطلبات'!$B$6:$B$205,MATCH(A828&amp;"",'الطلبات'!$A$6:$A$205,0))&amp;"","كود غير موجود"))</f>
        <v/>
      </c>
    </row>
    <row r="829">
      <c r="A829" s="5" t="n"/>
      <c r="B829" s="5" t="n"/>
      <c r="C829" s="5" t="n"/>
      <c r="D829" s="5" t="n"/>
      <c r="E829" s="6">
        <f>IF(A829&amp;""="","",IFERROR(INDEX('الطلبات'!$B$6:$B$205,MATCH(A829&amp;"",'الطلبات'!$A$6:$A$205,0))&amp;"","كود غير موجود"))</f>
        <v/>
      </c>
    </row>
    <row r="830">
      <c r="A830" s="5" t="n"/>
      <c r="B830" s="5" t="n"/>
      <c r="C830" s="5" t="n"/>
      <c r="D830" s="5" t="n"/>
      <c r="E830" s="6">
        <f>IF(A830&amp;""="","",IFERROR(INDEX('الطلبات'!$B$6:$B$205,MATCH(A830&amp;"",'الطلبات'!$A$6:$A$205,0))&amp;"","كود غير موجود"))</f>
        <v/>
      </c>
    </row>
    <row r="831">
      <c r="A831" s="5" t="n"/>
      <c r="B831" s="5" t="n"/>
      <c r="C831" s="5" t="n"/>
      <c r="D831" s="5" t="n"/>
      <c r="E831" s="6">
        <f>IF(A831&amp;""="","",IFERROR(INDEX('الطلبات'!$B$6:$B$205,MATCH(A831&amp;"",'الطلبات'!$A$6:$A$205,0))&amp;"","كود غير موجود"))</f>
        <v/>
      </c>
    </row>
    <row r="832">
      <c r="A832" s="5" t="n"/>
      <c r="B832" s="5" t="n"/>
      <c r="C832" s="5" t="n"/>
      <c r="D832" s="5" t="n"/>
      <c r="E832" s="6">
        <f>IF(A832&amp;""="","",IFERROR(INDEX('الطلبات'!$B$6:$B$205,MATCH(A832&amp;"",'الطلبات'!$A$6:$A$205,0))&amp;"","كود غير موجود"))</f>
        <v/>
      </c>
    </row>
    <row r="833">
      <c r="A833" s="5" t="n"/>
      <c r="B833" s="5" t="n"/>
      <c r="C833" s="5" t="n"/>
      <c r="D833" s="5" t="n"/>
      <c r="E833" s="6">
        <f>IF(A833&amp;""="","",IFERROR(INDEX('الطلبات'!$B$6:$B$205,MATCH(A833&amp;"",'الطلبات'!$A$6:$A$205,0))&amp;"","كود غير موجود"))</f>
        <v/>
      </c>
    </row>
    <row r="834">
      <c r="A834" s="5" t="n"/>
      <c r="B834" s="5" t="n"/>
      <c r="C834" s="5" t="n"/>
      <c r="D834" s="5" t="n"/>
      <c r="E834" s="6">
        <f>IF(A834&amp;""="","",IFERROR(INDEX('الطلبات'!$B$6:$B$205,MATCH(A834&amp;"",'الطلبات'!$A$6:$A$205,0))&amp;"","كود غير موجود"))</f>
        <v/>
      </c>
    </row>
    <row r="835">
      <c r="A835" s="5" t="n"/>
      <c r="B835" s="5" t="n"/>
      <c r="C835" s="5" t="n"/>
      <c r="D835" s="5" t="n"/>
      <c r="E835" s="6">
        <f>IF(A835&amp;""="","",IFERROR(INDEX('الطلبات'!$B$6:$B$205,MATCH(A835&amp;"",'الطلبات'!$A$6:$A$205,0))&amp;"","كود غير موجود"))</f>
        <v/>
      </c>
    </row>
    <row r="836">
      <c r="A836" s="5" t="n"/>
      <c r="B836" s="5" t="n"/>
      <c r="C836" s="5" t="n"/>
      <c r="D836" s="5" t="n"/>
      <c r="E836" s="6">
        <f>IF(A836&amp;""="","",IFERROR(INDEX('الطلبات'!$B$6:$B$205,MATCH(A836&amp;"",'الطلبات'!$A$6:$A$205,0))&amp;"","كود غير موجود"))</f>
        <v/>
      </c>
    </row>
    <row r="837">
      <c r="A837" s="5" t="n"/>
      <c r="B837" s="5" t="n"/>
      <c r="C837" s="5" t="n"/>
      <c r="D837" s="5" t="n"/>
      <c r="E837" s="6">
        <f>IF(A837&amp;""="","",IFERROR(INDEX('الطلبات'!$B$6:$B$205,MATCH(A837&amp;"",'الطلبات'!$A$6:$A$205,0))&amp;"","كود غير موجود"))</f>
        <v/>
      </c>
    </row>
    <row r="838">
      <c r="A838" s="5" t="n"/>
      <c r="B838" s="5" t="n"/>
      <c r="C838" s="5" t="n"/>
      <c r="D838" s="5" t="n"/>
      <c r="E838" s="6">
        <f>IF(A838&amp;""="","",IFERROR(INDEX('الطلبات'!$B$6:$B$205,MATCH(A838&amp;"",'الطلبات'!$A$6:$A$205,0))&amp;"","كود غير موجود"))</f>
        <v/>
      </c>
    </row>
    <row r="839">
      <c r="A839" s="5" t="n"/>
      <c r="B839" s="5" t="n"/>
      <c r="C839" s="5" t="n"/>
      <c r="D839" s="5" t="n"/>
      <c r="E839" s="6">
        <f>IF(A839&amp;""="","",IFERROR(INDEX('الطلبات'!$B$6:$B$205,MATCH(A839&amp;"",'الطلبات'!$A$6:$A$205,0))&amp;"","كود غير موجود"))</f>
        <v/>
      </c>
    </row>
    <row r="840">
      <c r="A840" s="5" t="n"/>
      <c r="B840" s="5" t="n"/>
      <c r="C840" s="5" t="n"/>
      <c r="D840" s="5" t="n"/>
      <c r="E840" s="6">
        <f>IF(A840&amp;""="","",IFERROR(INDEX('الطلبات'!$B$6:$B$205,MATCH(A840&amp;"",'الطلبات'!$A$6:$A$205,0))&amp;"","كود غير موجود"))</f>
        <v/>
      </c>
    </row>
    <row r="841">
      <c r="A841" s="5" t="n"/>
      <c r="B841" s="5" t="n"/>
      <c r="C841" s="5" t="n"/>
      <c r="D841" s="5" t="n"/>
      <c r="E841" s="6">
        <f>IF(A841&amp;""="","",IFERROR(INDEX('الطلبات'!$B$6:$B$205,MATCH(A841&amp;"",'الطلبات'!$A$6:$A$205,0))&amp;"","كود غير موجود"))</f>
        <v/>
      </c>
    </row>
    <row r="842">
      <c r="A842" s="5" t="n"/>
      <c r="B842" s="5" t="n"/>
      <c r="C842" s="5" t="n"/>
      <c r="D842" s="5" t="n"/>
      <c r="E842" s="6">
        <f>IF(A842&amp;""="","",IFERROR(INDEX('الطلبات'!$B$6:$B$205,MATCH(A842&amp;"",'الطلبات'!$A$6:$A$205,0))&amp;"","كود غير موجود"))</f>
        <v/>
      </c>
    </row>
    <row r="843">
      <c r="A843" s="5" t="n"/>
      <c r="B843" s="5" t="n"/>
      <c r="C843" s="5" t="n"/>
      <c r="D843" s="5" t="n"/>
      <c r="E843" s="6">
        <f>IF(A843&amp;""="","",IFERROR(INDEX('الطلبات'!$B$6:$B$205,MATCH(A843&amp;"",'الطلبات'!$A$6:$A$205,0))&amp;"","كود غير موجود"))</f>
        <v/>
      </c>
    </row>
    <row r="844">
      <c r="A844" s="5" t="n"/>
      <c r="B844" s="5" t="n"/>
      <c r="C844" s="5" t="n"/>
      <c r="D844" s="5" t="n"/>
      <c r="E844" s="6">
        <f>IF(A844&amp;""="","",IFERROR(INDEX('الطلبات'!$B$6:$B$205,MATCH(A844&amp;"",'الطلبات'!$A$6:$A$205,0))&amp;"","كود غير موجود"))</f>
        <v/>
      </c>
    </row>
    <row r="845">
      <c r="A845" s="5" t="n"/>
      <c r="B845" s="5" t="n"/>
      <c r="C845" s="5" t="n"/>
      <c r="D845" s="5" t="n"/>
      <c r="E845" s="6">
        <f>IF(A845&amp;""="","",IFERROR(INDEX('الطلبات'!$B$6:$B$205,MATCH(A845&amp;"",'الطلبات'!$A$6:$A$205,0))&amp;"","كود غير موجود"))</f>
        <v/>
      </c>
    </row>
    <row r="846">
      <c r="A846" s="5" t="n"/>
      <c r="B846" s="5" t="n"/>
      <c r="C846" s="5" t="n"/>
      <c r="D846" s="5" t="n"/>
      <c r="E846" s="6">
        <f>IF(A846&amp;""="","",IFERROR(INDEX('الطلبات'!$B$6:$B$205,MATCH(A846&amp;"",'الطلبات'!$A$6:$A$205,0))&amp;"","كود غير موجود"))</f>
        <v/>
      </c>
    </row>
    <row r="847">
      <c r="A847" s="5" t="n"/>
      <c r="B847" s="5" t="n"/>
      <c r="C847" s="5" t="n"/>
      <c r="D847" s="5" t="n"/>
      <c r="E847" s="6">
        <f>IF(A847&amp;""="","",IFERROR(INDEX('الطلبات'!$B$6:$B$205,MATCH(A847&amp;"",'الطلبات'!$A$6:$A$205,0))&amp;"","كود غير موجود"))</f>
        <v/>
      </c>
    </row>
    <row r="848">
      <c r="A848" s="5" t="n"/>
      <c r="B848" s="5" t="n"/>
      <c r="C848" s="5" t="n"/>
      <c r="D848" s="5" t="n"/>
      <c r="E848" s="6">
        <f>IF(A848&amp;""="","",IFERROR(INDEX('الطلبات'!$B$6:$B$205,MATCH(A848&amp;"",'الطلبات'!$A$6:$A$205,0))&amp;"","كود غير موجود"))</f>
        <v/>
      </c>
    </row>
    <row r="849">
      <c r="A849" s="5" t="n"/>
      <c r="B849" s="5" t="n"/>
      <c r="C849" s="5" t="n"/>
      <c r="D849" s="5" t="n"/>
      <c r="E849" s="6">
        <f>IF(A849&amp;""="","",IFERROR(INDEX('الطلبات'!$B$6:$B$205,MATCH(A849&amp;"",'الطلبات'!$A$6:$A$205,0))&amp;"","كود غير موجود"))</f>
        <v/>
      </c>
    </row>
    <row r="850">
      <c r="A850" s="5" t="n"/>
      <c r="B850" s="5" t="n"/>
      <c r="C850" s="5" t="n"/>
      <c r="D850" s="5" t="n"/>
      <c r="E850" s="6">
        <f>IF(A850&amp;""="","",IFERROR(INDEX('الطلبات'!$B$6:$B$205,MATCH(A850&amp;"",'الطلبات'!$A$6:$A$205,0))&amp;"","كود غير موجود"))</f>
        <v/>
      </c>
    </row>
    <row r="851">
      <c r="A851" s="5" t="n"/>
      <c r="B851" s="5" t="n"/>
      <c r="C851" s="5" t="n"/>
      <c r="D851" s="5" t="n"/>
      <c r="E851" s="6">
        <f>IF(A851&amp;""="","",IFERROR(INDEX('الطلبات'!$B$6:$B$205,MATCH(A851&amp;"",'الطلبات'!$A$6:$A$205,0))&amp;"","كود غير موجود"))</f>
        <v/>
      </c>
    </row>
    <row r="852">
      <c r="A852" s="5" t="n"/>
      <c r="B852" s="5" t="n"/>
      <c r="C852" s="5" t="n"/>
      <c r="D852" s="5" t="n"/>
      <c r="E852" s="6">
        <f>IF(A852&amp;""="","",IFERROR(INDEX('الطلبات'!$B$6:$B$205,MATCH(A852&amp;"",'الطلبات'!$A$6:$A$205,0))&amp;"","كود غير موجود"))</f>
        <v/>
      </c>
    </row>
    <row r="853">
      <c r="A853" s="5" t="n"/>
      <c r="B853" s="5" t="n"/>
      <c r="C853" s="5" t="n"/>
      <c r="D853" s="5" t="n"/>
      <c r="E853" s="6">
        <f>IF(A853&amp;""="","",IFERROR(INDEX('الطلبات'!$B$6:$B$205,MATCH(A853&amp;"",'الطلبات'!$A$6:$A$205,0))&amp;"","كود غير موجود"))</f>
        <v/>
      </c>
    </row>
    <row r="854">
      <c r="A854" s="5" t="n"/>
      <c r="B854" s="5" t="n"/>
      <c r="C854" s="5" t="n"/>
      <c r="D854" s="5" t="n"/>
      <c r="E854" s="6">
        <f>IF(A854&amp;""="","",IFERROR(INDEX('الطلبات'!$B$6:$B$205,MATCH(A854&amp;"",'الطلبات'!$A$6:$A$205,0))&amp;"","كود غير موجود"))</f>
        <v/>
      </c>
    </row>
    <row r="855">
      <c r="A855" s="5" t="n"/>
      <c r="B855" s="5" t="n"/>
      <c r="C855" s="5" t="n"/>
      <c r="D855" s="5" t="n"/>
      <c r="E855" s="6">
        <f>IF(A855&amp;""="","",IFERROR(INDEX('الطلبات'!$B$6:$B$205,MATCH(A855&amp;"",'الطلبات'!$A$6:$A$205,0))&amp;"","كود غير موجود"))</f>
        <v/>
      </c>
    </row>
    <row r="856">
      <c r="A856" s="5" t="n"/>
      <c r="B856" s="5" t="n"/>
      <c r="C856" s="5" t="n"/>
      <c r="D856" s="5" t="n"/>
      <c r="E856" s="6">
        <f>IF(A856&amp;""="","",IFERROR(INDEX('الطلبات'!$B$6:$B$205,MATCH(A856&amp;"",'الطلبات'!$A$6:$A$205,0))&amp;"","كود غير موجود"))</f>
        <v/>
      </c>
    </row>
    <row r="857">
      <c r="A857" s="5" t="n"/>
      <c r="B857" s="5" t="n"/>
      <c r="C857" s="5" t="n"/>
      <c r="D857" s="5" t="n"/>
      <c r="E857" s="6">
        <f>IF(A857&amp;""="","",IFERROR(INDEX('الطلبات'!$B$6:$B$205,MATCH(A857&amp;"",'الطلبات'!$A$6:$A$205,0))&amp;"","كود غير موجود"))</f>
        <v/>
      </c>
    </row>
    <row r="858">
      <c r="A858" s="5" t="n"/>
      <c r="B858" s="5" t="n"/>
      <c r="C858" s="5" t="n"/>
      <c r="D858" s="5" t="n"/>
      <c r="E858" s="6">
        <f>IF(A858&amp;""="","",IFERROR(INDEX('الطلبات'!$B$6:$B$205,MATCH(A858&amp;"",'الطلبات'!$A$6:$A$205,0))&amp;"","كود غير موجود"))</f>
        <v/>
      </c>
    </row>
    <row r="859">
      <c r="A859" s="5" t="n"/>
      <c r="B859" s="5" t="n"/>
      <c r="C859" s="5" t="n"/>
      <c r="D859" s="5" t="n"/>
      <c r="E859" s="6">
        <f>IF(A859&amp;""="","",IFERROR(INDEX('الطلبات'!$B$6:$B$205,MATCH(A859&amp;"",'الطلبات'!$A$6:$A$205,0))&amp;"","كود غير موجود"))</f>
        <v/>
      </c>
    </row>
    <row r="860">
      <c r="A860" s="5" t="n"/>
      <c r="B860" s="5" t="n"/>
      <c r="C860" s="5" t="n"/>
      <c r="D860" s="5" t="n"/>
      <c r="E860" s="6">
        <f>IF(A860&amp;""="","",IFERROR(INDEX('الطلبات'!$B$6:$B$205,MATCH(A860&amp;"",'الطلبات'!$A$6:$A$205,0))&amp;"","كود غير موجود"))</f>
        <v/>
      </c>
    </row>
    <row r="861">
      <c r="A861" s="5" t="n"/>
      <c r="B861" s="5" t="n"/>
      <c r="C861" s="5" t="n"/>
      <c r="D861" s="5" t="n"/>
      <c r="E861" s="6">
        <f>IF(A861&amp;""="","",IFERROR(INDEX('الطلبات'!$B$6:$B$205,MATCH(A861&amp;"",'الطلبات'!$A$6:$A$205,0))&amp;"","كود غير موجود"))</f>
        <v/>
      </c>
    </row>
    <row r="862">
      <c r="A862" s="5" t="n"/>
      <c r="B862" s="5" t="n"/>
      <c r="C862" s="5" t="n"/>
      <c r="D862" s="5" t="n"/>
      <c r="E862" s="6">
        <f>IF(A862&amp;""="","",IFERROR(INDEX('الطلبات'!$B$6:$B$205,MATCH(A862&amp;"",'الطلبات'!$A$6:$A$205,0))&amp;"","كود غير موجود"))</f>
        <v/>
      </c>
    </row>
    <row r="863">
      <c r="A863" s="5" t="n"/>
      <c r="B863" s="5" t="n"/>
      <c r="C863" s="5" t="n"/>
      <c r="D863" s="5" t="n"/>
      <c r="E863" s="6">
        <f>IF(A863&amp;""="","",IFERROR(INDEX('الطلبات'!$B$6:$B$205,MATCH(A863&amp;"",'الطلبات'!$A$6:$A$205,0))&amp;"","كود غير موجود"))</f>
        <v/>
      </c>
    </row>
    <row r="864">
      <c r="A864" s="5" t="n"/>
      <c r="B864" s="5" t="n"/>
      <c r="C864" s="5" t="n"/>
      <c r="D864" s="5" t="n"/>
      <c r="E864" s="6">
        <f>IF(A864&amp;""="","",IFERROR(INDEX('الطلبات'!$B$6:$B$205,MATCH(A864&amp;"",'الطلبات'!$A$6:$A$205,0))&amp;"","كود غير موجود"))</f>
        <v/>
      </c>
    </row>
    <row r="865">
      <c r="A865" s="5" t="n"/>
      <c r="B865" s="5" t="n"/>
      <c r="C865" s="5" t="n"/>
      <c r="D865" s="5" t="n"/>
      <c r="E865" s="6">
        <f>IF(A865&amp;""="","",IFERROR(INDEX('الطلبات'!$B$6:$B$205,MATCH(A865&amp;"",'الطلبات'!$A$6:$A$205,0))&amp;"","كود غير موجود"))</f>
        <v/>
      </c>
    </row>
    <row r="866">
      <c r="A866" s="5" t="n"/>
      <c r="B866" s="5" t="n"/>
      <c r="C866" s="5" t="n"/>
      <c r="D866" s="5" t="n"/>
      <c r="E866" s="6">
        <f>IF(A866&amp;""="","",IFERROR(INDEX('الطلبات'!$B$6:$B$205,MATCH(A866&amp;"",'الطلبات'!$A$6:$A$205,0))&amp;"","كود غير موجود"))</f>
        <v/>
      </c>
    </row>
    <row r="867">
      <c r="A867" s="5" t="n"/>
      <c r="B867" s="5" t="n"/>
      <c r="C867" s="5" t="n"/>
      <c r="D867" s="5" t="n"/>
      <c r="E867" s="6">
        <f>IF(A867&amp;""="","",IFERROR(INDEX('الطلبات'!$B$6:$B$205,MATCH(A867&amp;"",'الطلبات'!$A$6:$A$205,0))&amp;"","كود غير موجود"))</f>
        <v/>
      </c>
    </row>
    <row r="868">
      <c r="A868" s="5" t="n"/>
      <c r="B868" s="5" t="n"/>
      <c r="C868" s="5" t="n"/>
      <c r="D868" s="5" t="n"/>
      <c r="E868" s="6">
        <f>IF(A868&amp;""="","",IFERROR(INDEX('الطلبات'!$B$6:$B$205,MATCH(A868&amp;"",'الطلبات'!$A$6:$A$205,0))&amp;"","كود غير موجود"))</f>
        <v/>
      </c>
    </row>
    <row r="869">
      <c r="A869" s="5" t="n"/>
      <c r="B869" s="5" t="n"/>
      <c r="C869" s="5" t="n"/>
      <c r="D869" s="5" t="n"/>
      <c r="E869" s="6">
        <f>IF(A869&amp;""="","",IFERROR(INDEX('الطلبات'!$B$6:$B$205,MATCH(A869&amp;"",'الطلبات'!$A$6:$A$205,0))&amp;"","كود غير موجود"))</f>
        <v/>
      </c>
    </row>
    <row r="870">
      <c r="A870" s="5" t="n"/>
      <c r="B870" s="5" t="n"/>
      <c r="C870" s="5" t="n"/>
      <c r="D870" s="5" t="n"/>
      <c r="E870" s="6">
        <f>IF(A870&amp;""="","",IFERROR(INDEX('الطلبات'!$B$6:$B$205,MATCH(A870&amp;"",'الطلبات'!$A$6:$A$205,0))&amp;"","كود غير موجود"))</f>
        <v/>
      </c>
    </row>
    <row r="871">
      <c r="A871" s="5" t="n"/>
      <c r="B871" s="5" t="n"/>
      <c r="C871" s="5" t="n"/>
      <c r="D871" s="5" t="n"/>
      <c r="E871" s="6">
        <f>IF(A871&amp;""="","",IFERROR(INDEX('الطلبات'!$B$6:$B$205,MATCH(A871&amp;"",'الطلبات'!$A$6:$A$205,0))&amp;"","كود غير موجود"))</f>
        <v/>
      </c>
    </row>
    <row r="872">
      <c r="A872" s="5" t="n"/>
      <c r="B872" s="5" t="n"/>
      <c r="C872" s="5" t="n"/>
      <c r="D872" s="5" t="n"/>
      <c r="E872" s="6">
        <f>IF(A872&amp;""="","",IFERROR(INDEX('الطلبات'!$B$6:$B$205,MATCH(A872&amp;"",'الطلبات'!$A$6:$A$205,0))&amp;"","كود غير موجود"))</f>
        <v/>
      </c>
    </row>
    <row r="873">
      <c r="A873" s="5" t="n"/>
      <c r="B873" s="5" t="n"/>
      <c r="C873" s="5" t="n"/>
      <c r="D873" s="5" t="n"/>
      <c r="E873" s="6">
        <f>IF(A873&amp;""="","",IFERROR(INDEX('الطلبات'!$B$6:$B$205,MATCH(A873&amp;"",'الطلبات'!$A$6:$A$205,0))&amp;"","كود غير موجود"))</f>
        <v/>
      </c>
    </row>
    <row r="874">
      <c r="A874" s="5" t="n"/>
      <c r="B874" s="5" t="n"/>
      <c r="C874" s="5" t="n"/>
      <c r="D874" s="5" t="n"/>
      <c r="E874" s="6">
        <f>IF(A874&amp;""="","",IFERROR(INDEX('الطلبات'!$B$6:$B$205,MATCH(A874&amp;"",'الطلبات'!$A$6:$A$205,0))&amp;"","كود غير موجود"))</f>
        <v/>
      </c>
    </row>
    <row r="875">
      <c r="A875" s="5" t="n"/>
      <c r="B875" s="5" t="n"/>
      <c r="C875" s="5" t="n"/>
      <c r="D875" s="5" t="n"/>
      <c r="E875" s="6">
        <f>IF(A875&amp;""="","",IFERROR(INDEX('الطلبات'!$B$6:$B$205,MATCH(A875&amp;"",'الطلبات'!$A$6:$A$205,0))&amp;"","كود غير موجود"))</f>
        <v/>
      </c>
    </row>
    <row r="876">
      <c r="A876" s="5" t="n"/>
      <c r="B876" s="5" t="n"/>
      <c r="C876" s="5" t="n"/>
      <c r="D876" s="5" t="n"/>
      <c r="E876" s="6">
        <f>IF(A876&amp;""="","",IFERROR(INDEX('الطلبات'!$B$6:$B$205,MATCH(A876&amp;"",'الطلبات'!$A$6:$A$205,0))&amp;"","كود غير موجود"))</f>
        <v/>
      </c>
    </row>
    <row r="877">
      <c r="A877" s="5" t="n"/>
      <c r="B877" s="5" t="n"/>
      <c r="C877" s="5" t="n"/>
      <c r="D877" s="5" t="n"/>
      <c r="E877" s="6">
        <f>IF(A877&amp;""="","",IFERROR(INDEX('الطلبات'!$B$6:$B$205,MATCH(A877&amp;"",'الطلبات'!$A$6:$A$205,0))&amp;"","كود غير موجود"))</f>
        <v/>
      </c>
    </row>
    <row r="878">
      <c r="A878" s="5" t="n"/>
      <c r="B878" s="5" t="n"/>
      <c r="C878" s="5" t="n"/>
      <c r="D878" s="5" t="n"/>
      <c r="E878" s="6">
        <f>IF(A878&amp;""="","",IFERROR(INDEX('الطلبات'!$B$6:$B$205,MATCH(A878&amp;"",'الطلبات'!$A$6:$A$205,0))&amp;"","كود غير موجود"))</f>
        <v/>
      </c>
    </row>
    <row r="879">
      <c r="A879" s="5" t="n"/>
      <c r="B879" s="5" t="n"/>
      <c r="C879" s="5" t="n"/>
      <c r="D879" s="5" t="n"/>
      <c r="E879" s="6">
        <f>IF(A879&amp;""="","",IFERROR(INDEX('الطلبات'!$B$6:$B$205,MATCH(A879&amp;"",'الطلبات'!$A$6:$A$205,0))&amp;"","كود غير موجود"))</f>
        <v/>
      </c>
    </row>
    <row r="880">
      <c r="A880" s="5" t="n"/>
      <c r="B880" s="5" t="n"/>
      <c r="C880" s="5" t="n"/>
      <c r="D880" s="5" t="n"/>
      <c r="E880" s="6">
        <f>IF(A880&amp;""="","",IFERROR(INDEX('الطلبات'!$B$6:$B$205,MATCH(A880&amp;"",'الطلبات'!$A$6:$A$205,0))&amp;"","كود غير موجود"))</f>
        <v/>
      </c>
    </row>
    <row r="881">
      <c r="A881" s="5" t="n"/>
      <c r="B881" s="5" t="n"/>
      <c r="C881" s="5" t="n"/>
      <c r="D881" s="5" t="n"/>
      <c r="E881" s="6">
        <f>IF(A881&amp;""="","",IFERROR(INDEX('الطلبات'!$B$6:$B$205,MATCH(A881&amp;"",'الطلبات'!$A$6:$A$205,0))&amp;"","كود غير موجود"))</f>
        <v/>
      </c>
    </row>
    <row r="882">
      <c r="A882" s="5" t="n"/>
      <c r="B882" s="5" t="n"/>
      <c r="C882" s="5" t="n"/>
      <c r="D882" s="5" t="n"/>
      <c r="E882" s="6">
        <f>IF(A882&amp;""="","",IFERROR(INDEX('الطلبات'!$B$6:$B$205,MATCH(A882&amp;"",'الطلبات'!$A$6:$A$205,0))&amp;"","كود غير موجود"))</f>
        <v/>
      </c>
    </row>
    <row r="883">
      <c r="A883" s="5" t="n"/>
      <c r="B883" s="5" t="n"/>
      <c r="C883" s="5" t="n"/>
      <c r="D883" s="5" t="n"/>
      <c r="E883" s="6">
        <f>IF(A883&amp;""="","",IFERROR(INDEX('الطلبات'!$B$6:$B$205,MATCH(A883&amp;"",'الطلبات'!$A$6:$A$205,0))&amp;"","كود غير موجود"))</f>
        <v/>
      </c>
    </row>
    <row r="884">
      <c r="A884" s="5" t="n"/>
      <c r="B884" s="5" t="n"/>
      <c r="C884" s="5" t="n"/>
      <c r="D884" s="5" t="n"/>
      <c r="E884" s="6">
        <f>IF(A884&amp;""="","",IFERROR(INDEX('الطلبات'!$B$6:$B$205,MATCH(A884&amp;"",'الطلبات'!$A$6:$A$205,0))&amp;"","كود غير موجود"))</f>
        <v/>
      </c>
    </row>
    <row r="885">
      <c r="A885" s="5" t="n"/>
      <c r="B885" s="5" t="n"/>
      <c r="C885" s="5" t="n"/>
      <c r="D885" s="5" t="n"/>
      <c r="E885" s="6">
        <f>IF(A885&amp;""="","",IFERROR(INDEX('الطلبات'!$B$6:$B$205,MATCH(A885&amp;"",'الطلبات'!$A$6:$A$205,0))&amp;"","كود غير موجود"))</f>
        <v/>
      </c>
    </row>
    <row r="886">
      <c r="A886" s="5" t="n"/>
      <c r="B886" s="5" t="n"/>
      <c r="C886" s="5" t="n"/>
      <c r="D886" s="5" t="n"/>
      <c r="E886" s="6">
        <f>IF(A886&amp;""="","",IFERROR(INDEX('الطلبات'!$B$6:$B$205,MATCH(A886&amp;"",'الطلبات'!$A$6:$A$205,0))&amp;"","كود غير موجود"))</f>
        <v/>
      </c>
    </row>
    <row r="887">
      <c r="A887" s="5" t="n"/>
      <c r="B887" s="5" t="n"/>
      <c r="C887" s="5" t="n"/>
      <c r="D887" s="5" t="n"/>
      <c r="E887" s="6">
        <f>IF(A887&amp;""="","",IFERROR(INDEX('الطلبات'!$B$6:$B$205,MATCH(A887&amp;"",'الطلبات'!$A$6:$A$205,0))&amp;"","كود غير موجود"))</f>
        <v/>
      </c>
    </row>
    <row r="888">
      <c r="A888" s="5" t="n"/>
      <c r="B888" s="5" t="n"/>
      <c r="C888" s="5" t="n"/>
      <c r="D888" s="5" t="n"/>
      <c r="E888" s="6">
        <f>IF(A888&amp;""="","",IFERROR(INDEX('الطلبات'!$B$6:$B$205,MATCH(A888&amp;"",'الطلبات'!$A$6:$A$205,0))&amp;"","كود غير موجود"))</f>
        <v/>
      </c>
    </row>
    <row r="889">
      <c r="A889" s="5" t="n"/>
      <c r="B889" s="5" t="n"/>
      <c r="C889" s="5" t="n"/>
      <c r="D889" s="5" t="n"/>
      <c r="E889" s="6">
        <f>IF(A889&amp;""="","",IFERROR(INDEX('الطلبات'!$B$6:$B$205,MATCH(A889&amp;"",'الطلبات'!$A$6:$A$205,0))&amp;"","كود غير موجود"))</f>
        <v/>
      </c>
    </row>
    <row r="890">
      <c r="A890" s="5" t="n"/>
      <c r="B890" s="5" t="n"/>
      <c r="C890" s="5" t="n"/>
      <c r="D890" s="5" t="n"/>
      <c r="E890" s="6">
        <f>IF(A890&amp;""="","",IFERROR(INDEX('الطلبات'!$B$6:$B$205,MATCH(A890&amp;"",'الطلبات'!$A$6:$A$205,0))&amp;"","كود غير موجود"))</f>
        <v/>
      </c>
    </row>
    <row r="891">
      <c r="A891" s="5" t="n"/>
      <c r="B891" s="5" t="n"/>
      <c r="C891" s="5" t="n"/>
      <c r="D891" s="5" t="n"/>
      <c r="E891" s="6">
        <f>IF(A891&amp;""="","",IFERROR(INDEX('الطلبات'!$B$6:$B$205,MATCH(A891&amp;"",'الطلبات'!$A$6:$A$205,0))&amp;"","كود غير موجود"))</f>
        <v/>
      </c>
    </row>
    <row r="892">
      <c r="A892" s="5" t="n"/>
      <c r="B892" s="5" t="n"/>
      <c r="C892" s="5" t="n"/>
      <c r="D892" s="5" t="n"/>
      <c r="E892" s="6">
        <f>IF(A892&amp;""="","",IFERROR(INDEX('الطلبات'!$B$6:$B$205,MATCH(A892&amp;"",'الطلبات'!$A$6:$A$205,0))&amp;"","كود غير موجود"))</f>
        <v/>
      </c>
    </row>
    <row r="893">
      <c r="A893" s="5" t="n"/>
      <c r="B893" s="5" t="n"/>
      <c r="C893" s="5" t="n"/>
      <c r="D893" s="5" t="n"/>
      <c r="E893" s="6">
        <f>IF(A893&amp;""="","",IFERROR(INDEX('الطلبات'!$B$6:$B$205,MATCH(A893&amp;"",'الطلبات'!$A$6:$A$205,0))&amp;"","كود غير موجود"))</f>
        <v/>
      </c>
    </row>
    <row r="894">
      <c r="A894" s="5" t="n"/>
      <c r="B894" s="5" t="n"/>
      <c r="C894" s="5" t="n"/>
      <c r="D894" s="5" t="n"/>
      <c r="E894" s="6">
        <f>IF(A894&amp;""="","",IFERROR(INDEX('الطلبات'!$B$6:$B$205,MATCH(A894&amp;"",'الطلبات'!$A$6:$A$205,0))&amp;"","كود غير موجود"))</f>
        <v/>
      </c>
    </row>
    <row r="895">
      <c r="A895" s="5" t="n"/>
      <c r="B895" s="5" t="n"/>
      <c r="C895" s="5" t="n"/>
      <c r="D895" s="5" t="n"/>
      <c r="E895" s="6">
        <f>IF(A895&amp;""="","",IFERROR(INDEX('الطلبات'!$B$6:$B$205,MATCH(A895&amp;"",'الطلبات'!$A$6:$A$205,0))&amp;"","كود غير موجود"))</f>
        <v/>
      </c>
    </row>
    <row r="896">
      <c r="A896" s="5" t="n"/>
      <c r="B896" s="5" t="n"/>
      <c r="C896" s="5" t="n"/>
      <c r="D896" s="5" t="n"/>
      <c r="E896" s="6">
        <f>IF(A896&amp;""="","",IFERROR(INDEX('الطلبات'!$B$6:$B$205,MATCH(A896&amp;"",'الطلبات'!$A$6:$A$205,0))&amp;"","كود غير موجود"))</f>
        <v/>
      </c>
    </row>
    <row r="897">
      <c r="A897" s="5" t="n"/>
      <c r="B897" s="5" t="n"/>
      <c r="C897" s="5" t="n"/>
      <c r="D897" s="5" t="n"/>
      <c r="E897" s="6">
        <f>IF(A897&amp;""="","",IFERROR(INDEX('الطلبات'!$B$6:$B$205,MATCH(A897&amp;"",'الطلبات'!$A$6:$A$205,0))&amp;"","كود غير موجود"))</f>
        <v/>
      </c>
    </row>
    <row r="898">
      <c r="A898" s="5" t="n"/>
      <c r="B898" s="5" t="n"/>
      <c r="C898" s="5" t="n"/>
      <c r="D898" s="5" t="n"/>
      <c r="E898" s="6">
        <f>IF(A898&amp;""="","",IFERROR(INDEX('الطلبات'!$B$6:$B$205,MATCH(A898&amp;"",'الطلبات'!$A$6:$A$205,0))&amp;"","كود غير موجود"))</f>
        <v/>
      </c>
    </row>
    <row r="899">
      <c r="A899" s="5" t="n"/>
      <c r="B899" s="5" t="n"/>
      <c r="C899" s="5" t="n"/>
      <c r="D899" s="5" t="n"/>
      <c r="E899" s="6">
        <f>IF(A899&amp;""="","",IFERROR(INDEX('الطلبات'!$B$6:$B$205,MATCH(A899&amp;"",'الطلبات'!$A$6:$A$205,0))&amp;"","كود غير موجود"))</f>
        <v/>
      </c>
    </row>
    <row r="900">
      <c r="A900" s="5" t="n"/>
      <c r="B900" s="5" t="n"/>
      <c r="C900" s="5" t="n"/>
      <c r="D900" s="5" t="n"/>
      <c r="E900" s="6">
        <f>IF(A900&amp;""="","",IFERROR(INDEX('الطلبات'!$B$6:$B$205,MATCH(A900&amp;"",'الطلبات'!$A$6:$A$205,0))&amp;"","كود غير موجود"))</f>
        <v/>
      </c>
    </row>
    <row r="901">
      <c r="A901" s="5" t="n"/>
      <c r="B901" s="5" t="n"/>
      <c r="C901" s="5" t="n"/>
      <c r="D901" s="5" t="n"/>
      <c r="E901" s="6">
        <f>IF(A901&amp;""="","",IFERROR(INDEX('الطلبات'!$B$6:$B$205,MATCH(A901&amp;"",'الطلبات'!$A$6:$A$205,0))&amp;"","كود غير موجود"))</f>
        <v/>
      </c>
    </row>
    <row r="902">
      <c r="A902" s="5" t="n"/>
      <c r="B902" s="5" t="n"/>
      <c r="C902" s="5" t="n"/>
      <c r="D902" s="5" t="n"/>
      <c r="E902" s="6">
        <f>IF(A902&amp;""="","",IFERROR(INDEX('الطلبات'!$B$6:$B$205,MATCH(A902&amp;"",'الطلبات'!$A$6:$A$205,0))&amp;"","كود غير موجود"))</f>
        <v/>
      </c>
    </row>
    <row r="903">
      <c r="A903" s="5" t="n"/>
      <c r="B903" s="5" t="n"/>
      <c r="C903" s="5" t="n"/>
      <c r="D903" s="5" t="n"/>
      <c r="E903" s="6">
        <f>IF(A903&amp;""="","",IFERROR(INDEX('الطلبات'!$B$6:$B$205,MATCH(A903&amp;"",'الطلبات'!$A$6:$A$205,0))&amp;"","كود غير موجود"))</f>
        <v/>
      </c>
    </row>
    <row r="904">
      <c r="A904" s="5" t="n"/>
      <c r="B904" s="5" t="n"/>
      <c r="C904" s="5" t="n"/>
      <c r="D904" s="5" t="n"/>
      <c r="E904" s="6">
        <f>IF(A904&amp;""="","",IFERROR(INDEX('الطلبات'!$B$6:$B$205,MATCH(A904&amp;"",'الطلبات'!$A$6:$A$205,0))&amp;"","كود غير موجود"))</f>
        <v/>
      </c>
    </row>
    <row r="905">
      <c r="A905" s="5" t="n"/>
      <c r="B905" s="5" t="n"/>
      <c r="C905" s="5" t="n"/>
      <c r="D905" s="5" t="n"/>
      <c r="E905" s="6">
        <f>IF(A905&amp;""="","",IFERROR(INDEX('الطلبات'!$B$6:$B$205,MATCH(A905&amp;"",'الطلبات'!$A$6:$A$205,0))&amp;"","كود غير موجود"))</f>
        <v/>
      </c>
    </row>
    <row r="906">
      <c r="A906" s="5" t="n"/>
      <c r="B906" s="5" t="n"/>
      <c r="C906" s="5" t="n"/>
      <c r="D906" s="5" t="n"/>
      <c r="E906" s="6">
        <f>IF(A906&amp;""="","",IFERROR(INDEX('الطلبات'!$B$6:$B$205,MATCH(A906&amp;"",'الطلبات'!$A$6:$A$205,0))&amp;"","كود غير موجود"))</f>
        <v/>
      </c>
    </row>
    <row r="907">
      <c r="A907" s="5" t="n"/>
      <c r="B907" s="5" t="n"/>
      <c r="C907" s="5" t="n"/>
      <c r="D907" s="5" t="n"/>
      <c r="E907" s="6">
        <f>IF(A907&amp;""="","",IFERROR(INDEX('الطلبات'!$B$6:$B$205,MATCH(A907&amp;"",'الطلبات'!$A$6:$A$205,0))&amp;"","كود غير موجود"))</f>
        <v/>
      </c>
    </row>
    <row r="908">
      <c r="A908" s="5" t="n"/>
      <c r="B908" s="5" t="n"/>
      <c r="C908" s="5" t="n"/>
      <c r="D908" s="5" t="n"/>
      <c r="E908" s="6">
        <f>IF(A908&amp;""="","",IFERROR(INDEX('الطلبات'!$B$6:$B$205,MATCH(A908&amp;"",'الطلبات'!$A$6:$A$205,0))&amp;"","كود غير موجود"))</f>
        <v/>
      </c>
    </row>
    <row r="909">
      <c r="A909" s="5" t="n"/>
      <c r="B909" s="5" t="n"/>
      <c r="C909" s="5" t="n"/>
      <c r="D909" s="5" t="n"/>
      <c r="E909" s="6">
        <f>IF(A909&amp;""="","",IFERROR(INDEX('الطلبات'!$B$6:$B$205,MATCH(A909&amp;"",'الطلبات'!$A$6:$A$205,0))&amp;"","كود غير موجود"))</f>
        <v/>
      </c>
    </row>
    <row r="910">
      <c r="A910" s="5" t="n"/>
      <c r="B910" s="5" t="n"/>
      <c r="C910" s="5" t="n"/>
      <c r="D910" s="5" t="n"/>
      <c r="E910" s="6">
        <f>IF(A910&amp;""="","",IFERROR(INDEX('الطلبات'!$B$6:$B$205,MATCH(A910&amp;"",'الطلبات'!$A$6:$A$205,0))&amp;"","كود غير موجود"))</f>
        <v/>
      </c>
    </row>
    <row r="911">
      <c r="A911" s="5" t="n"/>
      <c r="B911" s="5" t="n"/>
      <c r="C911" s="5" t="n"/>
      <c r="D911" s="5" t="n"/>
      <c r="E911" s="6">
        <f>IF(A911&amp;""="","",IFERROR(INDEX('الطلبات'!$B$6:$B$205,MATCH(A911&amp;"",'الطلبات'!$A$6:$A$205,0))&amp;"","كود غير موجود"))</f>
        <v/>
      </c>
    </row>
    <row r="912">
      <c r="A912" s="5" t="n"/>
      <c r="B912" s="5" t="n"/>
      <c r="C912" s="5" t="n"/>
      <c r="D912" s="5" t="n"/>
      <c r="E912" s="6">
        <f>IF(A912&amp;""="","",IFERROR(INDEX('الطلبات'!$B$6:$B$205,MATCH(A912&amp;"",'الطلبات'!$A$6:$A$205,0))&amp;"","كود غير موجود"))</f>
        <v/>
      </c>
    </row>
    <row r="913">
      <c r="A913" s="5" t="n"/>
      <c r="B913" s="5" t="n"/>
      <c r="C913" s="5" t="n"/>
      <c r="D913" s="5" t="n"/>
      <c r="E913" s="6">
        <f>IF(A913&amp;""="","",IFERROR(INDEX('الطلبات'!$B$6:$B$205,MATCH(A913&amp;"",'الطلبات'!$A$6:$A$205,0))&amp;"","كود غير موجود"))</f>
        <v/>
      </c>
    </row>
    <row r="914">
      <c r="A914" s="5" t="n"/>
      <c r="B914" s="5" t="n"/>
      <c r="C914" s="5" t="n"/>
      <c r="D914" s="5" t="n"/>
      <c r="E914" s="6">
        <f>IF(A914&amp;""="","",IFERROR(INDEX('الطلبات'!$B$6:$B$205,MATCH(A914&amp;"",'الطلبات'!$A$6:$A$205,0))&amp;"","كود غير موجود"))</f>
        <v/>
      </c>
    </row>
    <row r="915">
      <c r="A915" s="5" t="n"/>
      <c r="B915" s="5" t="n"/>
      <c r="C915" s="5" t="n"/>
      <c r="D915" s="5" t="n"/>
      <c r="E915" s="6">
        <f>IF(A915&amp;""="","",IFERROR(INDEX('الطلبات'!$B$6:$B$205,MATCH(A915&amp;"",'الطلبات'!$A$6:$A$205,0))&amp;"","كود غير موجود"))</f>
        <v/>
      </c>
    </row>
    <row r="916">
      <c r="A916" s="5" t="n"/>
      <c r="B916" s="5" t="n"/>
      <c r="C916" s="5" t="n"/>
      <c r="D916" s="5" t="n"/>
      <c r="E916" s="6">
        <f>IF(A916&amp;""="","",IFERROR(INDEX('الطلبات'!$B$6:$B$205,MATCH(A916&amp;"",'الطلبات'!$A$6:$A$205,0))&amp;"","كود غير موجود"))</f>
        <v/>
      </c>
    </row>
    <row r="917">
      <c r="A917" s="5" t="n"/>
      <c r="B917" s="5" t="n"/>
      <c r="C917" s="5" t="n"/>
      <c r="D917" s="5" t="n"/>
      <c r="E917" s="6">
        <f>IF(A917&amp;""="","",IFERROR(INDEX('الطلبات'!$B$6:$B$205,MATCH(A917&amp;"",'الطلبات'!$A$6:$A$205,0))&amp;"","كود غير موجود"))</f>
        <v/>
      </c>
    </row>
    <row r="918">
      <c r="A918" s="5" t="n"/>
      <c r="B918" s="5" t="n"/>
      <c r="C918" s="5" t="n"/>
      <c r="D918" s="5" t="n"/>
      <c r="E918" s="6">
        <f>IF(A918&amp;""="","",IFERROR(INDEX('الطلبات'!$B$6:$B$205,MATCH(A918&amp;"",'الطلبات'!$A$6:$A$205,0))&amp;"","كود غير موجود"))</f>
        <v/>
      </c>
    </row>
    <row r="919">
      <c r="A919" s="5" t="n"/>
      <c r="B919" s="5" t="n"/>
      <c r="C919" s="5" t="n"/>
      <c r="D919" s="5" t="n"/>
      <c r="E919" s="6">
        <f>IF(A919&amp;""="","",IFERROR(INDEX('الطلبات'!$B$6:$B$205,MATCH(A919&amp;"",'الطلبات'!$A$6:$A$205,0))&amp;"","كود غير موجود"))</f>
        <v/>
      </c>
    </row>
    <row r="920">
      <c r="A920" s="5" t="n"/>
      <c r="B920" s="5" t="n"/>
      <c r="C920" s="5" t="n"/>
      <c r="D920" s="5" t="n"/>
      <c r="E920" s="6">
        <f>IF(A920&amp;""="","",IFERROR(INDEX('الطلبات'!$B$6:$B$205,MATCH(A920&amp;"",'الطلبات'!$A$6:$A$205,0))&amp;"","كود غير موجود"))</f>
        <v/>
      </c>
    </row>
    <row r="921">
      <c r="A921" s="5" t="n"/>
      <c r="B921" s="5" t="n"/>
      <c r="C921" s="5" t="n"/>
      <c r="D921" s="5" t="n"/>
      <c r="E921" s="6">
        <f>IF(A921&amp;""="","",IFERROR(INDEX('الطلبات'!$B$6:$B$205,MATCH(A921&amp;"",'الطلبات'!$A$6:$A$205,0))&amp;"","كود غير موجود"))</f>
        <v/>
      </c>
    </row>
    <row r="922">
      <c r="A922" s="5" t="n"/>
      <c r="B922" s="5" t="n"/>
      <c r="C922" s="5" t="n"/>
      <c r="D922" s="5" t="n"/>
      <c r="E922" s="6">
        <f>IF(A922&amp;""="","",IFERROR(INDEX('الطلبات'!$B$6:$B$205,MATCH(A922&amp;"",'الطلبات'!$A$6:$A$205,0))&amp;"","كود غير موجود"))</f>
        <v/>
      </c>
    </row>
    <row r="923">
      <c r="A923" s="5" t="n"/>
      <c r="B923" s="5" t="n"/>
      <c r="C923" s="5" t="n"/>
      <c r="D923" s="5" t="n"/>
      <c r="E923" s="6">
        <f>IF(A923&amp;""="","",IFERROR(INDEX('الطلبات'!$B$6:$B$205,MATCH(A923&amp;"",'الطلبات'!$A$6:$A$205,0))&amp;"","كود غير موجود"))</f>
        <v/>
      </c>
    </row>
    <row r="924">
      <c r="A924" s="5" t="n"/>
      <c r="B924" s="5" t="n"/>
      <c r="C924" s="5" t="n"/>
      <c r="D924" s="5" t="n"/>
      <c r="E924" s="6">
        <f>IF(A924&amp;""="","",IFERROR(INDEX('الطلبات'!$B$6:$B$205,MATCH(A924&amp;"",'الطلبات'!$A$6:$A$205,0))&amp;"","كود غير موجود"))</f>
        <v/>
      </c>
    </row>
    <row r="925">
      <c r="A925" s="5" t="n"/>
      <c r="B925" s="5" t="n"/>
      <c r="C925" s="5" t="n"/>
      <c r="D925" s="5" t="n"/>
      <c r="E925" s="6">
        <f>IF(A925&amp;""="","",IFERROR(INDEX('الطلبات'!$B$6:$B$205,MATCH(A925&amp;"",'الطلبات'!$A$6:$A$205,0))&amp;"","كود غير موجود"))</f>
        <v/>
      </c>
    </row>
    <row r="926">
      <c r="A926" s="5" t="n"/>
      <c r="B926" s="5" t="n"/>
      <c r="C926" s="5" t="n"/>
      <c r="D926" s="5" t="n"/>
      <c r="E926" s="6">
        <f>IF(A926&amp;""="","",IFERROR(INDEX('الطلبات'!$B$6:$B$205,MATCH(A926&amp;"",'الطلبات'!$A$6:$A$205,0))&amp;"","كود غير موجود"))</f>
        <v/>
      </c>
    </row>
    <row r="927">
      <c r="A927" s="5" t="n"/>
      <c r="B927" s="5" t="n"/>
      <c r="C927" s="5" t="n"/>
      <c r="D927" s="5" t="n"/>
      <c r="E927" s="6">
        <f>IF(A927&amp;""="","",IFERROR(INDEX('الطلبات'!$B$6:$B$205,MATCH(A927&amp;"",'الطلبات'!$A$6:$A$205,0))&amp;"","كود غير موجود"))</f>
        <v/>
      </c>
    </row>
    <row r="928">
      <c r="A928" s="5" t="n"/>
      <c r="B928" s="5" t="n"/>
      <c r="C928" s="5" t="n"/>
      <c r="D928" s="5" t="n"/>
      <c r="E928" s="6">
        <f>IF(A928&amp;""="","",IFERROR(INDEX('الطلبات'!$B$6:$B$205,MATCH(A928&amp;"",'الطلبات'!$A$6:$A$205,0))&amp;"","كود غير موجود"))</f>
        <v/>
      </c>
    </row>
    <row r="929">
      <c r="A929" s="5" t="n"/>
      <c r="B929" s="5" t="n"/>
      <c r="C929" s="5" t="n"/>
      <c r="D929" s="5" t="n"/>
      <c r="E929" s="6">
        <f>IF(A929&amp;""="","",IFERROR(INDEX('الطلبات'!$B$6:$B$205,MATCH(A929&amp;"",'الطلبات'!$A$6:$A$205,0))&amp;"","كود غير موجود"))</f>
        <v/>
      </c>
    </row>
    <row r="930">
      <c r="A930" s="5" t="n"/>
      <c r="B930" s="5" t="n"/>
      <c r="C930" s="5" t="n"/>
      <c r="D930" s="5" t="n"/>
      <c r="E930" s="6">
        <f>IF(A930&amp;""="","",IFERROR(INDEX('الطلبات'!$B$6:$B$205,MATCH(A930&amp;"",'الطلبات'!$A$6:$A$205,0))&amp;"","كود غير موجود"))</f>
        <v/>
      </c>
    </row>
    <row r="931">
      <c r="A931" s="5" t="n"/>
      <c r="B931" s="5" t="n"/>
      <c r="C931" s="5" t="n"/>
      <c r="D931" s="5" t="n"/>
      <c r="E931" s="6">
        <f>IF(A931&amp;""="","",IFERROR(INDEX('الطلبات'!$B$6:$B$205,MATCH(A931&amp;"",'الطلبات'!$A$6:$A$205,0))&amp;"","كود غير موجود"))</f>
        <v/>
      </c>
    </row>
    <row r="932">
      <c r="A932" s="5" t="n"/>
      <c r="B932" s="5" t="n"/>
      <c r="C932" s="5" t="n"/>
      <c r="D932" s="5" t="n"/>
      <c r="E932" s="6">
        <f>IF(A932&amp;""="","",IFERROR(INDEX('الطلبات'!$B$6:$B$205,MATCH(A932&amp;"",'الطلبات'!$A$6:$A$205,0))&amp;"","كود غير موجود"))</f>
        <v/>
      </c>
    </row>
    <row r="933">
      <c r="A933" s="5" t="n"/>
      <c r="B933" s="5" t="n"/>
      <c r="C933" s="5" t="n"/>
      <c r="D933" s="5" t="n"/>
      <c r="E933" s="6">
        <f>IF(A933&amp;""="","",IFERROR(INDEX('الطلبات'!$B$6:$B$205,MATCH(A933&amp;"",'الطلبات'!$A$6:$A$205,0))&amp;"","كود غير موجود"))</f>
        <v/>
      </c>
    </row>
    <row r="934">
      <c r="A934" s="5" t="n"/>
      <c r="B934" s="5" t="n"/>
      <c r="C934" s="5" t="n"/>
      <c r="D934" s="5" t="n"/>
      <c r="E934" s="6">
        <f>IF(A934&amp;""="","",IFERROR(INDEX('الطلبات'!$B$6:$B$205,MATCH(A934&amp;"",'الطلبات'!$A$6:$A$205,0))&amp;"","كود غير موجود"))</f>
        <v/>
      </c>
    </row>
    <row r="935">
      <c r="A935" s="5" t="n"/>
      <c r="B935" s="5" t="n"/>
      <c r="C935" s="5" t="n"/>
      <c r="D935" s="5" t="n"/>
      <c r="E935" s="6">
        <f>IF(A935&amp;""="","",IFERROR(INDEX('الطلبات'!$B$6:$B$205,MATCH(A935&amp;"",'الطلبات'!$A$6:$A$205,0))&amp;"","كود غير موجود"))</f>
        <v/>
      </c>
    </row>
    <row r="936">
      <c r="A936" s="5" t="n"/>
      <c r="B936" s="5" t="n"/>
      <c r="C936" s="5" t="n"/>
      <c r="D936" s="5" t="n"/>
      <c r="E936" s="6">
        <f>IF(A936&amp;""="","",IFERROR(INDEX('الطلبات'!$B$6:$B$205,MATCH(A936&amp;"",'الطلبات'!$A$6:$A$205,0))&amp;"","كود غير موجود"))</f>
        <v/>
      </c>
    </row>
    <row r="937">
      <c r="A937" s="5" t="n"/>
      <c r="B937" s="5" t="n"/>
      <c r="C937" s="5" t="n"/>
      <c r="D937" s="5" t="n"/>
      <c r="E937" s="6">
        <f>IF(A937&amp;""="","",IFERROR(INDEX('الطلبات'!$B$6:$B$205,MATCH(A937&amp;"",'الطلبات'!$A$6:$A$205,0))&amp;"","كود غير موجود"))</f>
        <v/>
      </c>
    </row>
    <row r="938">
      <c r="A938" s="5" t="n"/>
      <c r="B938" s="5" t="n"/>
      <c r="C938" s="5" t="n"/>
      <c r="D938" s="5" t="n"/>
      <c r="E938" s="6">
        <f>IF(A938&amp;""="","",IFERROR(INDEX('الطلبات'!$B$6:$B$205,MATCH(A938&amp;"",'الطلبات'!$A$6:$A$205,0))&amp;"","كود غير موجود"))</f>
        <v/>
      </c>
    </row>
    <row r="939">
      <c r="A939" s="5" t="n"/>
      <c r="B939" s="5" t="n"/>
      <c r="C939" s="5" t="n"/>
      <c r="D939" s="5" t="n"/>
      <c r="E939" s="6">
        <f>IF(A939&amp;""="","",IFERROR(INDEX('الطلبات'!$B$6:$B$205,MATCH(A939&amp;"",'الطلبات'!$A$6:$A$205,0))&amp;"","كود غير موجود"))</f>
        <v/>
      </c>
    </row>
    <row r="940">
      <c r="A940" s="5" t="n"/>
      <c r="B940" s="5" t="n"/>
      <c r="C940" s="5" t="n"/>
      <c r="D940" s="5" t="n"/>
      <c r="E940" s="6">
        <f>IF(A940&amp;""="","",IFERROR(INDEX('الطلبات'!$B$6:$B$205,MATCH(A940&amp;"",'الطلبات'!$A$6:$A$205,0))&amp;"","كود غير موجود"))</f>
        <v/>
      </c>
    </row>
    <row r="941">
      <c r="A941" s="5" t="n"/>
      <c r="B941" s="5" t="n"/>
      <c r="C941" s="5" t="n"/>
      <c r="D941" s="5" t="n"/>
      <c r="E941" s="6">
        <f>IF(A941&amp;""="","",IFERROR(INDEX('الطلبات'!$B$6:$B$205,MATCH(A941&amp;"",'الطلبات'!$A$6:$A$205,0))&amp;"","كود غير موجود"))</f>
        <v/>
      </c>
    </row>
    <row r="942">
      <c r="A942" s="5" t="n"/>
      <c r="B942" s="5" t="n"/>
      <c r="C942" s="5" t="n"/>
      <c r="D942" s="5" t="n"/>
      <c r="E942" s="6">
        <f>IF(A942&amp;""="","",IFERROR(INDEX('الطلبات'!$B$6:$B$205,MATCH(A942&amp;"",'الطلبات'!$A$6:$A$205,0))&amp;"","كود غير موجود"))</f>
        <v/>
      </c>
    </row>
    <row r="943">
      <c r="A943" s="5" t="n"/>
      <c r="B943" s="5" t="n"/>
      <c r="C943" s="5" t="n"/>
      <c r="D943" s="5" t="n"/>
      <c r="E943" s="6">
        <f>IF(A943&amp;""="","",IFERROR(INDEX('الطلبات'!$B$6:$B$205,MATCH(A943&amp;"",'الطلبات'!$A$6:$A$205,0))&amp;"","كود غير موجود"))</f>
        <v/>
      </c>
    </row>
    <row r="944">
      <c r="A944" s="5" t="n"/>
      <c r="B944" s="5" t="n"/>
      <c r="C944" s="5" t="n"/>
      <c r="D944" s="5" t="n"/>
      <c r="E944" s="6">
        <f>IF(A944&amp;""="","",IFERROR(INDEX('الطلبات'!$B$6:$B$205,MATCH(A944&amp;"",'الطلبات'!$A$6:$A$205,0))&amp;"","كود غير موجود"))</f>
        <v/>
      </c>
    </row>
    <row r="945">
      <c r="A945" s="5" t="n"/>
      <c r="B945" s="5" t="n"/>
      <c r="C945" s="5" t="n"/>
      <c r="D945" s="5" t="n"/>
      <c r="E945" s="6">
        <f>IF(A945&amp;""="","",IFERROR(INDEX('الطلبات'!$B$6:$B$205,MATCH(A945&amp;"",'الطلبات'!$A$6:$A$205,0))&amp;"","كود غير موجود"))</f>
        <v/>
      </c>
    </row>
    <row r="946">
      <c r="A946" s="5" t="n"/>
      <c r="B946" s="5" t="n"/>
      <c r="C946" s="5" t="n"/>
      <c r="D946" s="5" t="n"/>
      <c r="E946" s="6">
        <f>IF(A946&amp;""="","",IFERROR(INDEX('الطلبات'!$B$6:$B$205,MATCH(A946&amp;"",'الطلبات'!$A$6:$A$205,0))&amp;"","كود غير موجود"))</f>
        <v/>
      </c>
    </row>
    <row r="947">
      <c r="A947" s="5" t="n"/>
      <c r="B947" s="5" t="n"/>
      <c r="C947" s="5" t="n"/>
      <c r="D947" s="5" t="n"/>
      <c r="E947" s="6">
        <f>IF(A947&amp;""="","",IFERROR(INDEX('الطلبات'!$B$6:$B$205,MATCH(A947&amp;"",'الطلبات'!$A$6:$A$205,0))&amp;"","كود غير موجود"))</f>
        <v/>
      </c>
    </row>
    <row r="948">
      <c r="A948" s="5" t="n"/>
      <c r="B948" s="5" t="n"/>
      <c r="C948" s="5" t="n"/>
      <c r="D948" s="5" t="n"/>
      <c r="E948" s="6">
        <f>IF(A948&amp;""="","",IFERROR(INDEX('الطلبات'!$B$6:$B$205,MATCH(A948&amp;"",'الطلبات'!$A$6:$A$205,0))&amp;"","كود غير موجود"))</f>
        <v/>
      </c>
    </row>
    <row r="949">
      <c r="A949" s="5" t="n"/>
      <c r="B949" s="5" t="n"/>
      <c r="C949" s="5" t="n"/>
      <c r="D949" s="5" t="n"/>
      <c r="E949" s="6">
        <f>IF(A949&amp;""="","",IFERROR(INDEX('الطلبات'!$B$6:$B$205,MATCH(A949&amp;"",'الطلبات'!$A$6:$A$205,0))&amp;"","كود غير موجود"))</f>
        <v/>
      </c>
    </row>
    <row r="950">
      <c r="A950" s="5" t="n"/>
      <c r="B950" s="5" t="n"/>
      <c r="C950" s="5" t="n"/>
      <c r="D950" s="5" t="n"/>
      <c r="E950" s="6">
        <f>IF(A950&amp;""="","",IFERROR(INDEX('الطلبات'!$B$6:$B$205,MATCH(A950&amp;"",'الطلبات'!$A$6:$A$205,0))&amp;"","كود غير موجود"))</f>
        <v/>
      </c>
    </row>
    <row r="951">
      <c r="A951" s="5" t="n"/>
      <c r="B951" s="5" t="n"/>
      <c r="C951" s="5" t="n"/>
      <c r="D951" s="5" t="n"/>
      <c r="E951" s="6">
        <f>IF(A951&amp;""="","",IFERROR(INDEX('الطلبات'!$B$6:$B$205,MATCH(A951&amp;"",'الطلبات'!$A$6:$A$205,0))&amp;"","كود غير موجود"))</f>
        <v/>
      </c>
    </row>
    <row r="952">
      <c r="A952" s="5" t="n"/>
      <c r="B952" s="5" t="n"/>
      <c r="C952" s="5" t="n"/>
      <c r="D952" s="5" t="n"/>
      <c r="E952" s="6">
        <f>IF(A952&amp;""="","",IFERROR(INDEX('الطلبات'!$B$6:$B$205,MATCH(A952&amp;"",'الطلبات'!$A$6:$A$205,0))&amp;"","كود غير موجود"))</f>
        <v/>
      </c>
    </row>
    <row r="953">
      <c r="A953" s="5" t="n"/>
      <c r="B953" s="5" t="n"/>
      <c r="C953" s="5" t="n"/>
      <c r="D953" s="5" t="n"/>
      <c r="E953" s="6">
        <f>IF(A953&amp;""="","",IFERROR(INDEX('الطلبات'!$B$6:$B$205,MATCH(A953&amp;"",'الطلبات'!$A$6:$A$205,0))&amp;"","كود غير موجود"))</f>
        <v/>
      </c>
    </row>
    <row r="954">
      <c r="A954" s="5" t="n"/>
      <c r="B954" s="5" t="n"/>
      <c r="C954" s="5" t="n"/>
      <c r="D954" s="5" t="n"/>
      <c r="E954" s="6">
        <f>IF(A954&amp;""="","",IFERROR(INDEX('الطلبات'!$B$6:$B$205,MATCH(A954&amp;"",'الطلبات'!$A$6:$A$205,0))&amp;"","كود غير موجود"))</f>
        <v/>
      </c>
    </row>
    <row r="955">
      <c r="A955" s="5" t="n"/>
      <c r="B955" s="5" t="n"/>
      <c r="C955" s="5" t="n"/>
      <c r="D955" s="5" t="n"/>
      <c r="E955" s="6">
        <f>IF(A955&amp;""="","",IFERROR(INDEX('الطلبات'!$B$6:$B$205,MATCH(A955&amp;"",'الطلبات'!$A$6:$A$205,0))&amp;"","كود غير موجود"))</f>
        <v/>
      </c>
    </row>
    <row r="956">
      <c r="A956" s="5" t="n"/>
      <c r="B956" s="5" t="n"/>
      <c r="C956" s="5" t="n"/>
      <c r="D956" s="5" t="n"/>
      <c r="E956" s="6">
        <f>IF(A956&amp;""="","",IFERROR(INDEX('الطلبات'!$B$6:$B$205,MATCH(A956&amp;"",'الطلبات'!$A$6:$A$205,0))&amp;"","كود غير موجود"))</f>
        <v/>
      </c>
    </row>
    <row r="957">
      <c r="A957" s="5" t="n"/>
      <c r="B957" s="5" t="n"/>
      <c r="C957" s="5" t="n"/>
      <c r="D957" s="5" t="n"/>
      <c r="E957" s="6">
        <f>IF(A957&amp;""="","",IFERROR(INDEX('الطلبات'!$B$6:$B$205,MATCH(A957&amp;"",'الطلبات'!$A$6:$A$205,0))&amp;"","كود غير موجود"))</f>
        <v/>
      </c>
    </row>
    <row r="958">
      <c r="A958" s="5" t="n"/>
      <c r="B958" s="5" t="n"/>
      <c r="C958" s="5" t="n"/>
      <c r="D958" s="5" t="n"/>
      <c r="E958" s="6">
        <f>IF(A958&amp;""="","",IFERROR(INDEX('الطلبات'!$B$6:$B$205,MATCH(A958&amp;"",'الطلبات'!$A$6:$A$205,0))&amp;"","كود غير موجود"))</f>
        <v/>
      </c>
    </row>
    <row r="959">
      <c r="A959" s="5" t="n"/>
      <c r="B959" s="5" t="n"/>
      <c r="C959" s="5" t="n"/>
      <c r="D959" s="5" t="n"/>
      <c r="E959" s="6">
        <f>IF(A959&amp;""="","",IFERROR(INDEX('الطلبات'!$B$6:$B$205,MATCH(A959&amp;"",'الطلبات'!$A$6:$A$205,0))&amp;"","كود غير موجود"))</f>
        <v/>
      </c>
    </row>
    <row r="960">
      <c r="A960" s="5" t="n"/>
      <c r="B960" s="5" t="n"/>
      <c r="C960" s="5" t="n"/>
      <c r="D960" s="5" t="n"/>
      <c r="E960" s="6">
        <f>IF(A960&amp;""="","",IFERROR(INDEX('الطلبات'!$B$6:$B$205,MATCH(A960&amp;"",'الطلبات'!$A$6:$A$205,0))&amp;"","كود غير موجود"))</f>
        <v/>
      </c>
    </row>
    <row r="961">
      <c r="A961" s="5" t="n"/>
      <c r="B961" s="5" t="n"/>
      <c r="C961" s="5" t="n"/>
      <c r="D961" s="5" t="n"/>
      <c r="E961" s="6">
        <f>IF(A961&amp;""="","",IFERROR(INDEX('الطلبات'!$B$6:$B$205,MATCH(A961&amp;"",'الطلبات'!$A$6:$A$205,0))&amp;"","كود غير موجود"))</f>
        <v/>
      </c>
    </row>
    <row r="962">
      <c r="A962" s="5" t="n"/>
      <c r="B962" s="5" t="n"/>
      <c r="C962" s="5" t="n"/>
      <c r="D962" s="5" t="n"/>
      <c r="E962" s="6">
        <f>IF(A962&amp;""="","",IFERROR(INDEX('الطلبات'!$B$6:$B$205,MATCH(A962&amp;"",'الطلبات'!$A$6:$A$205,0))&amp;"","كود غير موجود"))</f>
        <v/>
      </c>
    </row>
    <row r="963">
      <c r="A963" s="5" t="n"/>
      <c r="B963" s="5" t="n"/>
      <c r="C963" s="5" t="n"/>
      <c r="D963" s="5" t="n"/>
      <c r="E963" s="6">
        <f>IF(A963&amp;""="","",IFERROR(INDEX('الطلبات'!$B$6:$B$205,MATCH(A963&amp;"",'الطلبات'!$A$6:$A$205,0))&amp;"","كود غير موجود"))</f>
        <v/>
      </c>
    </row>
    <row r="964">
      <c r="A964" s="5" t="n"/>
      <c r="B964" s="5" t="n"/>
      <c r="C964" s="5" t="n"/>
      <c r="D964" s="5" t="n"/>
      <c r="E964" s="6">
        <f>IF(A964&amp;""="","",IFERROR(INDEX('الطلبات'!$B$6:$B$205,MATCH(A964&amp;"",'الطلبات'!$A$6:$A$205,0))&amp;"","كود غير موجود"))</f>
        <v/>
      </c>
    </row>
    <row r="965">
      <c r="A965" s="5" t="n"/>
      <c r="B965" s="5" t="n"/>
      <c r="C965" s="5" t="n"/>
      <c r="D965" s="5" t="n"/>
      <c r="E965" s="6">
        <f>IF(A965&amp;""="","",IFERROR(INDEX('الطلبات'!$B$6:$B$205,MATCH(A965&amp;"",'الطلبات'!$A$6:$A$205,0))&amp;"","كود غير موجود"))</f>
        <v/>
      </c>
    </row>
    <row r="966">
      <c r="A966" s="5" t="n"/>
      <c r="B966" s="5" t="n"/>
      <c r="C966" s="5" t="n"/>
      <c r="D966" s="5" t="n"/>
      <c r="E966" s="6">
        <f>IF(A966&amp;""="","",IFERROR(INDEX('الطلبات'!$B$6:$B$205,MATCH(A966&amp;"",'الطلبات'!$A$6:$A$205,0))&amp;"","كود غير موجود"))</f>
        <v/>
      </c>
    </row>
    <row r="967">
      <c r="A967" s="5" t="n"/>
      <c r="B967" s="5" t="n"/>
      <c r="C967" s="5" t="n"/>
      <c r="D967" s="5" t="n"/>
      <c r="E967" s="6">
        <f>IF(A967&amp;""="","",IFERROR(INDEX('الطلبات'!$B$6:$B$205,MATCH(A967&amp;"",'الطلبات'!$A$6:$A$205,0))&amp;"","كود غير موجود"))</f>
        <v/>
      </c>
    </row>
    <row r="968">
      <c r="A968" s="5" t="n"/>
      <c r="B968" s="5" t="n"/>
      <c r="C968" s="5" t="n"/>
      <c r="D968" s="5" t="n"/>
      <c r="E968" s="6">
        <f>IF(A968&amp;""="","",IFERROR(INDEX('الطلبات'!$B$6:$B$205,MATCH(A968&amp;"",'الطلبات'!$A$6:$A$205,0))&amp;"","كود غير موجود"))</f>
        <v/>
      </c>
    </row>
    <row r="969">
      <c r="A969" s="5" t="n"/>
      <c r="B969" s="5" t="n"/>
      <c r="C969" s="5" t="n"/>
      <c r="D969" s="5" t="n"/>
      <c r="E969" s="6">
        <f>IF(A969&amp;""="","",IFERROR(INDEX('الطلبات'!$B$6:$B$205,MATCH(A969&amp;"",'الطلبات'!$A$6:$A$205,0))&amp;"","كود غير موجود"))</f>
        <v/>
      </c>
    </row>
    <row r="970">
      <c r="A970" s="5" t="n"/>
      <c r="B970" s="5" t="n"/>
      <c r="C970" s="5" t="n"/>
      <c r="D970" s="5" t="n"/>
      <c r="E970" s="6">
        <f>IF(A970&amp;""="","",IFERROR(INDEX('الطلبات'!$B$6:$B$205,MATCH(A970&amp;"",'الطلبات'!$A$6:$A$205,0))&amp;"","كود غير موجود"))</f>
        <v/>
      </c>
    </row>
    <row r="971">
      <c r="A971" s="5" t="n"/>
      <c r="B971" s="5" t="n"/>
      <c r="C971" s="5" t="n"/>
      <c r="D971" s="5" t="n"/>
      <c r="E971" s="6">
        <f>IF(A971&amp;""="","",IFERROR(INDEX('الطلبات'!$B$6:$B$205,MATCH(A971&amp;"",'الطلبات'!$A$6:$A$205,0))&amp;"","كود غير موجود"))</f>
        <v/>
      </c>
    </row>
    <row r="972">
      <c r="A972" s="5" t="n"/>
      <c r="B972" s="5" t="n"/>
      <c r="C972" s="5" t="n"/>
      <c r="D972" s="5" t="n"/>
      <c r="E972" s="6">
        <f>IF(A972&amp;""="","",IFERROR(INDEX('الطلبات'!$B$6:$B$205,MATCH(A972&amp;"",'الطلبات'!$A$6:$A$205,0))&amp;"","كود غير موجود"))</f>
        <v/>
      </c>
    </row>
    <row r="973">
      <c r="A973" s="5" t="n"/>
      <c r="B973" s="5" t="n"/>
      <c r="C973" s="5" t="n"/>
      <c r="D973" s="5" t="n"/>
      <c r="E973" s="6">
        <f>IF(A973&amp;""="","",IFERROR(INDEX('الطلبات'!$B$6:$B$205,MATCH(A973&amp;"",'الطلبات'!$A$6:$A$205,0))&amp;"","كود غير موجود"))</f>
        <v/>
      </c>
    </row>
    <row r="974">
      <c r="A974" s="5" t="n"/>
      <c r="B974" s="5" t="n"/>
      <c r="C974" s="5" t="n"/>
      <c r="D974" s="5" t="n"/>
      <c r="E974" s="6">
        <f>IF(A974&amp;""="","",IFERROR(INDEX('الطلبات'!$B$6:$B$205,MATCH(A974&amp;"",'الطلبات'!$A$6:$A$205,0))&amp;"","كود غير موجود"))</f>
        <v/>
      </c>
    </row>
    <row r="975">
      <c r="A975" s="5" t="n"/>
      <c r="B975" s="5" t="n"/>
      <c r="C975" s="5" t="n"/>
      <c r="D975" s="5" t="n"/>
      <c r="E975" s="6">
        <f>IF(A975&amp;""="","",IFERROR(INDEX('الطلبات'!$B$6:$B$205,MATCH(A975&amp;"",'الطلبات'!$A$6:$A$205,0))&amp;"","كود غير موجود"))</f>
        <v/>
      </c>
    </row>
    <row r="976">
      <c r="A976" s="5" t="n"/>
      <c r="B976" s="5" t="n"/>
      <c r="C976" s="5" t="n"/>
      <c r="D976" s="5" t="n"/>
      <c r="E976" s="6">
        <f>IF(A976&amp;""="","",IFERROR(INDEX('الطلبات'!$B$6:$B$205,MATCH(A976&amp;"",'الطلبات'!$A$6:$A$205,0))&amp;"","كود غير موجود"))</f>
        <v/>
      </c>
    </row>
    <row r="977">
      <c r="A977" s="5" t="n"/>
      <c r="B977" s="5" t="n"/>
      <c r="C977" s="5" t="n"/>
      <c r="D977" s="5" t="n"/>
      <c r="E977" s="6">
        <f>IF(A977&amp;""="","",IFERROR(INDEX('الطلبات'!$B$6:$B$205,MATCH(A977&amp;"",'الطلبات'!$A$6:$A$205,0))&amp;"","كود غير موجود"))</f>
        <v/>
      </c>
    </row>
    <row r="978">
      <c r="A978" s="5" t="n"/>
      <c r="B978" s="5" t="n"/>
      <c r="C978" s="5" t="n"/>
      <c r="D978" s="5" t="n"/>
      <c r="E978" s="6">
        <f>IF(A978&amp;""="","",IFERROR(INDEX('الطلبات'!$B$6:$B$205,MATCH(A978&amp;"",'الطلبات'!$A$6:$A$205,0))&amp;"","كود غير موجود"))</f>
        <v/>
      </c>
    </row>
    <row r="979">
      <c r="A979" s="5" t="n"/>
      <c r="B979" s="5" t="n"/>
      <c r="C979" s="5" t="n"/>
      <c r="D979" s="5" t="n"/>
      <c r="E979" s="6">
        <f>IF(A979&amp;""="","",IFERROR(INDEX('الطلبات'!$B$6:$B$205,MATCH(A979&amp;"",'الطلبات'!$A$6:$A$205,0))&amp;"","كود غير موجود"))</f>
        <v/>
      </c>
    </row>
    <row r="980">
      <c r="A980" s="5" t="n"/>
      <c r="B980" s="5" t="n"/>
      <c r="C980" s="5" t="n"/>
      <c r="D980" s="5" t="n"/>
      <c r="E980" s="6">
        <f>IF(A980&amp;""="","",IFERROR(INDEX('الطلبات'!$B$6:$B$205,MATCH(A980&amp;"",'الطلبات'!$A$6:$A$205,0))&amp;"","كود غير موجود"))</f>
        <v/>
      </c>
    </row>
    <row r="981">
      <c r="A981" s="5" t="n"/>
      <c r="B981" s="5" t="n"/>
      <c r="C981" s="5" t="n"/>
      <c r="D981" s="5" t="n"/>
      <c r="E981" s="6">
        <f>IF(A981&amp;""="","",IFERROR(INDEX('الطلبات'!$B$6:$B$205,MATCH(A981&amp;"",'الطلبات'!$A$6:$A$205,0))&amp;"","كود غير موجود"))</f>
        <v/>
      </c>
    </row>
    <row r="982">
      <c r="A982" s="5" t="n"/>
      <c r="B982" s="5" t="n"/>
      <c r="C982" s="5" t="n"/>
      <c r="D982" s="5" t="n"/>
      <c r="E982" s="6">
        <f>IF(A982&amp;""="","",IFERROR(INDEX('الطلبات'!$B$6:$B$205,MATCH(A982&amp;"",'الطلبات'!$A$6:$A$205,0))&amp;"","كود غير موجود"))</f>
        <v/>
      </c>
    </row>
    <row r="983">
      <c r="A983" s="5" t="n"/>
      <c r="B983" s="5" t="n"/>
      <c r="C983" s="5" t="n"/>
      <c r="D983" s="5" t="n"/>
      <c r="E983" s="6">
        <f>IF(A983&amp;""="","",IFERROR(INDEX('الطلبات'!$B$6:$B$205,MATCH(A983&amp;"",'الطلبات'!$A$6:$A$205,0))&amp;"","كود غير موجود"))</f>
        <v/>
      </c>
    </row>
    <row r="984">
      <c r="A984" s="5" t="n"/>
      <c r="B984" s="5" t="n"/>
      <c r="C984" s="5" t="n"/>
      <c r="D984" s="5" t="n"/>
      <c r="E984" s="6">
        <f>IF(A984&amp;""="","",IFERROR(INDEX('الطلبات'!$B$6:$B$205,MATCH(A984&amp;"",'الطلبات'!$A$6:$A$205,0))&amp;"","كود غير موجود"))</f>
        <v/>
      </c>
    </row>
    <row r="985">
      <c r="A985" s="5" t="n"/>
      <c r="B985" s="5" t="n"/>
      <c r="C985" s="5" t="n"/>
      <c r="D985" s="5" t="n"/>
      <c r="E985" s="6">
        <f>IF(A985&amp;""="","",IFERROR(INDEX('الطلبات'!$B$6:$B$205,MATCH(A985&amp;"",'الطلبات'!$A$6:$A$205,0))&amp;"","كود غير موجود"))</f>
        <v/>
      </c>
    </row>
    <row r="986">
      <c r="A986" s="5" t="n"/>
      <c r="B986" s="5" t="n"/>
      <c r="C986" s="5" t="n"/>
      <c r="D986" s="5" t="n"/>
      <c r="E986" s="6">
        <f>IF(A986&amp;""="","",IFERROR(INDEX('الطلبات'!$B$6:$B$205,MATCH(A986&amp;"",'الطلبات'!$A$6:$A$205,0))&amp;"","كود غير موجود"))</f>
        <v/>
      </c>
    </row>
    <row r="987">
      <c r="A987" s="5" t="n"/>
      <c r="B987" s="5" t="n"/>
      <c r="C987" s="5" t="n"/>
      <c r="D987" s="5" t="n"/>
      <c r="E987" s="6">
        <f>IF(A987&amp;""="","",IFERROR(INDEX('الطلبات'!$B$6:$B$205,MATCH(A987&amp;"",'الطلبات'!$A$6:$A$205,0))&amp;"","كود غير موجود"))</f>
        <v/>
      </c>
    </row>
    <row r="988">
      <c r="A988" s="5" t="n"/>
      <c r="B988" s="5" t="n"/>
      <c r="C988" s="5" t="n"/>
      <c r="D988" s="5" t="n"/>
      <c r="E988" s="6">
        <f>IF(A988&amp;""="","",IFERROR(INDEX('الطلبات'!$B$6:$B$205,MATCH(A988&amp;"",'الطلبات'!$A$6:$A$205,0))&amp;"","كود غير موجود"))</f>
        <v/>
      </c>
    </row>
    <row r="989">
      <c r="A989" s="5" t="n"/>
      <c r="B989" s="5" t="n"/>
      <c r="C989" s="5" t="n"/>
      <c r="D989" s="5" t="n"/>
      <c r="E989" s="6">
        <f>IF(A989&amp;""="","",IFERROR(INDEX('الطلبات'!$B$6:$B$205,MATCH(A989&amp;"",'الطلبات'!$A$6:$A$205,0))&amp;"","كود غير موجود"))</f>
        <v/>
      </c>
    </row>
    <row r="990">
      <c r="A990" s="5" t="n"/>
      <c r="B990" s="5" t="n"/>
      <c r="C990" s="5" t="n"/>
      <c r="D990" s="5" t="n"/>
      <c r="E990" s="6">
        <f>IF(A990&amp;""="","",IFERROR(INDEX('الطلبات'!$B$6:$B$205,MATCH(A990&amp;"",'الطلبات'!$A$6:$A$205,0))&amp;"","كود غير موجود"))</f>
        <v/>
      </c>
    </row>
    <row r="991">
      <c r="A991" s="5" t="n"/>
      <c r="B991" s="5" t="n"/>
      <c r="C991" s="5" t="n"/>
      <c r="D991" s="5" t="n"/>
      <c r="E991" s="6">
        <f>IF(A991&amp;""="","",IFERROR(INDEX('الطلبات'!$B$6:$B$205,MATCH(A991&amp;"",'الطلبات'!$A$6:$A$205,0))&amp;"","كود غير موجود"))</f>
        <v/>
      </c>
    </row>
    <row r="992">
      <c r="A992" s="5" t="n"/>
      <c r="B992" s="5" t="n"/>
      <c r="C992" s="5" t="n"/>
      <c r="D992" s="5" t="n"/>
      <c r="E992" s="6">
        <f>IF(A992&amp;""="","",IFERROR(INDEX('الطلبات'!$B$6:$B$205,MATCH(A992&amp;"",'الطلبات'!$A$6:$A$205,0))&amp;"","كود غير موجود"))</f>
        <v/>
      </c>
    </row>
    <row r="993">
      <c r="A993" s="5" t="n"/>
      <c r="B993" s="5" t="n"/>
      <c r="C993" s="5" t="n"/>
      <c r="D993" s="5" t="n"/>
      <c r="E993" s="6">
        <f>IF(A993&amp;""="","",IFERROR(INDEX('الطلبات'!$B$6:$B$205,MATCH(A993&amp;"",'الطلبات'!$A$6:$A$205,0))&amp;"","كود غير موجود"))</f>
        <v/>
      </c>
    </row>
    <row r="994">
      <c r="A994" s="5" t="n"/>
      <c r="B994" s="5" t="n"/>
      <c r="C994" s="5" t="n"/>
      <c r="D994" s="5" t="n"/>
      <c r="E994" s="6">
        <f>IF(A994&amp;""="","",IFERROR(INDEX('الطلبات'!$B$6:$B$205,MATCH(A994&amp;"",'الطلبات'!$A$6:$A$205,0))&amp;"","كود غير موجود"))</f>
        <v/>
      </c>
    </row>
    <row r="995">
      <c r="A995" s="5" t="n"/>
      <c r="B995" s="5" t="n"/>
      <c r="C995" s="5" t="n"/>
      <c r="D995" s="5" t="n"/>
      <c r="E995" s="6">
        <f>IF(A995&amp;""="","",IFERROR(INDEX('الطلبات'!$B$6:$B$205,MATCH(A995&amp;"",'الطلبات'!$A$6:$A$205,0))&amp;"","كود غير موجود"))</f>
        <v/>
      </c>
    </row>
    <row r="996">
      <c r="A996" s="5" t="n"/>
      <c r="B996" s="5" t="n"/>
      <c r="C996" s="5" t="n"/>
      <c r="D996" s="5" t="n"/>
      <c r="E996" s="6">
        <f>IF(A996&amp;""="","",IFERROR(INDEX('الطلبات'!$B$6:$B$205,MATCH(A996&amp;"",'الطلبات'!$A$6:$A$205,0))&amp;"","كود غير موجود"))</f>
        <v/>
      </c>
    </row>
    <row r="997">
      <c r="A997" s="5" t="n"/>
      <c r="B997" s="5" t="n"/>
      <c r="C997" s="5" t="n"/>
      <c r="D997" s="5" t="n"/>
      <c r="E997" s="6">
        <f>IF(A997&amp;""="","",IFERROR(INDEX('الطلبات'!$B$6:$B$205,MATCH(A997&amp;"",'الطلبات'!$A$6:$A$205,0))&amp;"","كود غير موجود"))</f>
        <v/>
      </c>
    </row>
    <row r="998">
      <c r="A998" s="5" t="n"/>
      <c r="B998" s="5" t="n"/>
      <c r="C998" s="5" t="n"/>
      <c r="D998" s="5" t="n"/>
      <c r="E998" s="6">
        <f>IF(A998&amp;""="","",IFERROR(INDEX('الطلبات'!$B$6:$B$205,MATCH(A998&amp;"",'الطلبات'!$A$6:$A$205,0))&amp;"","كود غير موجود"))</f>
        <v/>
      </c>
    </row>
    <row r="999">
      <c r="A999" s="5" t="n"/>
      <c r="B999" s="5" t="n"/>
      <c r="C999" s="5" t="n"/>
      <c r="D999" s="5" t="n"/>
      <c r="E999" s="6">
        <f>IF(A999&amp;""="","",IFERROR(INDEX('الطلبات'!$B$6:$B$205,MATCH(A999&amp;"",'الطلبات'!$A$6:$A$205,0))&amp;"","كود غير موجود"))</f>
        <v/>
      </c>
    </row>
    <row r="1000">
      <c r="A1000" s="5" t="n"/>
      <c r="B1000" s="5" t="n"/>
      <c r="C1000" s="5" t="n"/>
      <c r="D1000" s="5" t="n"/>
      <c r="E1000" s="6">
        <f>IF(A1000&amp;""="","",IFERROR(INDEX('الطلبات'!$B$6:$B$205,MATCH(A1000&amp;"",'الطلبات'!$A$6:$A$205,0))&amp;"","كود غير موجود"))</f>
        <v/>
      </c>
    </row>
    <row r="1001">
      <c r="A1001" s="5" t="n"/>
      <c r="B1001" s="5" t="n"/>
      <c r="C1001" s="5" t="n"/>
      <c r="D1001" s="5" t="n"/>
      <c r="E1001" s="6">
        <f>IF(A1001&amp;""="","",IFERROR(INDEX('الطلبات'!$B$6:$B$205,MATCH(A1001&amp;"",'الطلبات'!$A$6:$A$205,0))&amp;"","كود غير موجود"))</f>
        <v/>
      </c>
    </row>
    <row r="1002">
      <c r="A1002" s="5" t="n"/>
      <c r="B1002" s="5" t="n"/>
      <c r="C1002" s="5" t="n"/>
      <c r="D1002" s="5" t="n"/>
      <c r="E1002" s="6">
        <f>IF(A1002&amp;""="","",IFERROR(INDEX('الطلبات'!$B$6:$B$205,MATCH(A1002&amp;"",'الطلبات'!$A$6:$A$205,0))&amp;"","كود غير موجود"))</f>
        <v/>
      </c>
    </row>
    <row r="1003">
      <c r="A1003" s="5" t="n"/>
      <c r="B1003" s="5" t="n"/>
      <c r="C1003" s="5" t="n"/>
      <c r="D1003" s="5" t="n"/>
      <c r="E1003" s="6">
        <f>IF(A1003&amp;""="","",IFERROR(INDEX('الطلبات'!$B$6:$B$205,MATCH(A1003&amp;"",'الطلبات'!$A$6:$A$205,0))&amp;"","كود غير موجود"))</f>
        <v/>
      </c>
    </row>
    <row r="1004">
      <c r="A1004" s="5" t="n"/>
      <c r="B1004" s="5" t="n"/>
      <c r="C1004" s="5" t="n"/>
      <c r="D1004" s="5" t="n"/>
      <c r="E1004" s="6">
        <f>IF(A1004&amp;""="","",IFERROR(INDEX('الطلبات'!$B$6:$B$205,MATCH(A1004&amp;"",'الطلبات'!$A$6:$A$205,0))&amp;"","كود غير موجود"))</f>
        <v/>
      </c>
    </row>
    <row r="1005">
      <c r="A1005" s="5" t="n"/>
      <c r="B1005" s="5" t="n"/>
      <c r="C1005" s="5" t="n"/>
      <c r="D1005" s="5" t="n"/>
      <c r="E1005" s="6">
        <f>IF(A1005&amp;""="","",IFERROR(INDEX('الطلبات'!$B$6:$B$205,MATCH(A1005&amp;"",'الطلبات'!$A$6:$A$205,0))&amp;"","كود غير موجود"))</f>
        <v/>
      </c>
    </row>
  </sheetData>
  <autoFilter ref="A5:E1005"/>
  <mergeCells count="2">
    <mergeCell ref="A2:E2"/>
    <mergeCell ref="A1:E1"/>
  </mergeCells>
  <conditionalFormatting sqref="E6:E1005">
    <cfRule type="expression" priority="1" dxfId="0">
      <formula>E6="كود غير موجود"</formula>
    </cfRule>
  </conditionalFormatting>
  <conditionalFormatting sqref="C6:C1005">
    <cfRule type="expression" priority="2" dxfId="1">
      <formula>C6="لم يبدأ"</formula>
    </cfRule>
  </conditionalFormatting>
  <dataValidations count="2">
    <dataValidation sqref="A6:A1005" showDropDown="0" showInputMessage="0" showErrorMessage="0" allowBlank="1" type="list">
      <formula1>='الطلبات'!$A$6:$A$205</formula1>
    </dataValidation>
    <dataValidation sqref="C6:C1005" showDropDown="0" showInputMessage="0" showErrorMessage="0" allowBlank="1" type="list">
      <formula1>"جاهز,قيد التجهيز,لم يبدأ"</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D35"/>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8" customWidth="1" min="3" max="3"/>
    <col width="18" customWidth="1" min="4" max="4"/>
  </cols>
  <sheetData>
    <row r="1" ht="26" customHeight="1">
      <c r="A1" s="10" t="inlineStr">
        <is>
          <t>شيت متابعة طلبات الجامعات · قالب مجاني من Softwiro</t>
        </is>
      </c>
    </row>
    <row r="2">
      <c r="A2" s="11" t="inlineStr">
        <is>
          <t>هل تعبت من نقل الأرقام بين الشيتات؟ هذا العمل يتم تلقائيًا في برنامج مخصص من Softwiro ← اضغط هنا</t>
        </is>
      </c>
    </row>
    <row r="4">
      <c r="A4" s="19" t="inlineStr">
        <is>
          <t>الطلبات</t>
        </is>
      </c>
    </row>
    <row r="5">
      <c r="A5" s="12" t="inlineStr">
        <is>
          <t>عدد الطلبات</t>
        </is>
      </c>
      <c r="B5" s="17">
        <f>COUNTIF('الطلبات'!$A$6:$A$205,"?*")</f>
        <v/>
      </c>
    </row>
    <row r="6">
      <c r="A6" s="12" t="inlineStr">
        <is>
          <t>طلبات محلية</t>
        </is>
      </c>
      <c r="B6" s="17">
        <f>COUNTIF('الطلبات'!$D$6:$D$205,"محلي")</f>
        <v/>
      </c>
    </row>
    <row r="7">
      <c r="A7" s="12" t="inlineStr">
        <is>
          <t>طلبات خارجية</t>
        </is>
      </c>
      <c r="B7" s="17">
        <f>COUNTIF('الطلبات'!$D$6:$D$205,"خارجي")</f>
        <v/>
      </c>
    </row>
    <row r="8">
      <c r="A8" s="12" t="inlineStr">
        <is>
          <t>طلبات مفتوحة (لم يبدأ أو قيد التجهيز)</t>
        </is>
      </c>
      <c r="B8" s="17">
        <f>COUNTIF('الطلبات'!$I$6:$I$205,"لم يبدأ")+COUNTIF('الطلبات'!$I$6:$I$205,"قيد التجهيز")</f>
        <v/>
      </c>
    </row>
    <row r="10">
      <c r="A10" s="19" t="inlineStr">
        <is>
          <t>التنبيهات</t>
        </is>
      </c>
    </row>
    <row r="11">
      <c r="A11" s="12" t="inlineStr">
        <is>
          <t>فات موعدها</t>
        </is>
      </c>
      <c r="B11" s="20">
        <f>COUNTIF('الطلبات'!$O$6:$O$205,"فات الموعد")</f>
        <v/>
      </c>
    </row>
    <row r="12">
      <c r="A12" s="12" t="inlineStr">
        <is>
          <t>مواعيدها قريبة</t>
        </is>
      </c>
      <c r="B12" s="17">
        <f>COUNTIF('الطلبات'!$O$6:$O$205,"موعد قريب")</f>
        <v/>
      </c>
    </row>
    <row r="13">
      <c r="A13" s="12" t="inlineStr">
        <is>
          <t>بلا موعد</t>
        </is>
      </c>
      <c r="B13" s="17">
        <f>COUNTIF('الطلبات'!$O$6:$O$205,"أدخل الموعد")</f>
        <v/>
      </c>
    </row>
    <row r="14">
      <c r="A14" s="12" t="inlineStr">
        <is>
          <t>جاهزة للتقديم</t>
        </is>
      </c>
      <c r="B14" s="17">
        <f>COUNTIF('الطلبات'!$O$6:$O$205,"جاهز للتقديم")</f>
        <v/>
      </c>
    </row>
    <row r="15">
      <c r="A15" s="12" t="inlineStr">
        <is>
          <t>أقرب موعد بين المفتوحة (أيام)</t>
        </is>
      </c>
      <c r="B15" s="21">
        <f>IF(COUNT('الطلبات'!$N$6:$N$205)=0,"",MIN('الطلبات'!$N$6:$N$205))</f>
        <v/>
      </c>
    </row>
    <row r="17">
      <c r="A17" s="19" t="inlineStr">
        <is>
          <t>المستندات</t>
        </is>
      </c>
    </row>
    <row r="18">
      <c r="A18" s="12" t="inlineStr">
        <is>
          <t>إجمالي المستندات المطلوبة</t>
        </is>
      </c>
      <c r="B18" s="17">
        <f>COUNTIF('المستندات'!$A$6:$A$1005,"?*")</f>
        <v/>
      </c>
    </row>
    <row r="19">
      <c r="A19" s="12" t="inlineStr">
        <is>
          <t>جاهزة</t>
        </is>
      </c>
      <c r="B19" s="17">
        <f>COUNTIF('المستندات'!$C$6:$C$1005,"جاهز")</f>
        <v/>
      </c>
    </row>
    <row r="20">
      <c r="A20" s="12" t="inlineStr">
        <is>
          <t>ناقصة</t>
        </is>
      </c>
      <c r="B20" s="17">
        <f>B18-B19</f>
        <v/>
      </c>
    </row>
    <row r="21">
      <c r="A21" s="12" t="inlineStr">
        <is>
          <t>نسبة الجاهزية</t>
        </is>
      </c>
      <c r="B21" s="22">
        <f>IF(B18=0,"",B19/B18)</f>
        <v/>
      </c>
    </row>
    <row r="23">
      <c r="A23" s="19" t="inlineStr">
        <is>
          <t>الطلبات حسب الحالة</t>
        </is>
      </c>
    </row>
    <row r="24" ht="32" customHeight="1">
      <c r="A24" s="15" t="inlineStr">
        <is>
          <t>حالة الطلب</t>
        </is>
      </c>
      <c r="B24" s="15" t="inlineStr">
        <is>
          <t>عدد الطلبات</t>
        </is>
      </c>
    </row>
    <row r="25">
      <c r="A25" s="12" t="inlineStr">
        <is>
          <t>لم يبدأ</t>
        </is>
      </c>
      <c r="B25" s="17">
        <f>COUNTIF('الطلبات'!$I$6:$I$205,A25)</f>
        <v/>
      </c>
    </row>
    <row r="26">
      <c r="A26" s="12" t="inlineStr">
        <is>
          <t>قيد التجهيز</t>
        </is>
      </c>
      <c r="B26" s="17">
        <f>COUNTIF('الطلبات'!$I$6:$I$205,A26)</f>
        <v/>
      </c>
    </row>
    <row r="27">
      <c r="A27" s="12" t="inlineStr">
        <is>
          <t>تم التقديم</t>
        </is>
      </c>
      <c r="B27" s="17">
        <f>COUNTIF('الطلبات'!$I$6:$I$205,A27)</f>
        <v/>
      </c>
    </row>
    <row r="28">
      <c r="A28" s="12" t="inlineStr">
        <is>
          <t>تم القبول</t>
        </is>
      </c>
      <c r="B28" s="17">
        <f>COUNTIF('الطلبات'!$I$6:$I$205,A28)</f>
        <v/>
      </c>
    </row>
    <row r="29">
      <c r="A29" s="12" t="inlineStr">
        <is>
          <t>مرفوض</t>
        </is>
      </c>
      <c r="B29" s="17">
        <f>COUNTIF('الطلبات'!$I$6:$I$205,A29)</f>
        <v/>
      </c>
    </row>
    <row r="31">
      <c r="A31" s="19" t="inlineStr">
        <is>
          <t>الرسوم لكل عملة (لا تُجمع عملات مختلفة معًا)</t>
        </is>
      </c>
    </row>
    <row r="32" ht="32" customHeight="1">
      <c r="A32" s="15" t="inlineStr">
        <is>
          <t>العملة</t>
        </is>
      </c>
      <c r="B32" s="15" t="inlineStr">
        <is>
          <t>إجمالي المبلغ</t>
        </is>
      </c>
      <c r="C32" s="15" t="inlineStr">
        <is>
          <t>مدفوعة</t>
        </is>
      </c>
      <c r="D32" s="15" t="inlineStr">
        <is>
          <t>غير مدفوعة</t>
        </is>
      </c>
    </row>
    <row r="33">
      <c r="A33" s="23">
        <f>'الإعدادات'!B7</f>
        <v/>
      </c>
      <c r="B33" s="24">
        <f>SUMIFS('الطلبات'!$F$6:$F$205,'الطلبات'!$G$6:$G$205,A33)</f>
        <v/>
      </c>
      <c r="C33" s="24">
        <f>SUMIFS('الطلبات'!$F$6:$F$205,'الطلبات'!$G$6:$G$205,A33,'الطلبات'!$H$6:$H$205,"مدفوعة")</f>
        <v/>
      </c>
      <c r="D33" s="24">
        <f>SUMIFS('الطلبات'!$F$6:$F$205,'الطلبات'!$G$6:$G$205,A33,'الطلبات'!$H$6:$H$205,"غير مدفوعة")</f>
        <v/>
      </c>
    </row>
    <row r="34">
      <c r="A34" s="23">
        <f>'الإعدادات'!B8</f>
        <v/>
      </c>
      <c r="B34" s="24">
        <f>SUMIFS('الطلبات'!$F$6:$F$205,'الطلبات'!$G$6:$G$205,A34)</f>
        <v/>
      </c>
      <c r="C34" s="24">
        <f>SUMIFS('الطلبات'!$F$6:$F$205,'الطلبات'!$G$6:$G$205,A34,'الطلبات'!$H$6:$H$205,"مدفوعة")</f>
        <v/>
      </c>
      <c r="D34" s="24">
        <f>SUMIFS('الطلبات'!$F$6:$F$205,'الطلبات'!$G$6:$G$205,A34,'الطلبات'!$H$6:$H$205,"غير مدفوعة")</f>
        <v/>
      </c>
    </row>
    <row r="35">
      <c r="A35" s="23">
        <f>'الإعدادات'!B9</f>
        <v/>
      </c>
      <c r="B35" s="24">
        <f>SUMIFS('الطلبات'!$F$6:$F$205,'الطلبات'!$G$6:$G$205,A35)</f>
        <v/>
      </c>
      <c r="C35" s="24">
        <f>SUMIFS('الطلبات'!$F$6:$F$205,'الطلبات'!$G$6:$G$205,A35,'الطلبات'!$H$6:$H$205,"مدفوعة")</f>
        <v/>
      </c>
      <c r="D35" s="24">
        <f>SUMIFS('الطلبات'!$F$6:$F$205,'الطلبات'!$G$6:$G$205,A35,'الطلبات'!$H$6:$H$205,"غير مدفوعة")</f>
        <v/>
      </c>
    </row>
  </sheetData>
  <mergeCells count="2">
    <mergeCell ref="A1:D1"/>
    <mergeCell ref="A2:D2"/>
  </mergeCells>
  <conditionalFormatting sqref="B11">
    <cfRule type="expression" priority="1" dxfId="0">
      <formula>B11&gt;0</formula>
    </cfRule>
  </conditionalFormatting>
  <conditionalFormatting sqref="B12:B13">
    <cfRule type="expression" priority="2" dxfId="1">
      <formula>B12&gt;0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طلبات الجامعات</dc:title>
  <dc:description>يتابع طلبات التقديم للجامعات المحلية والخارجية: موعد كل طلب تكتبه أنت، والمستندات المطلوبة وحالة كل مستند، والرسوم بأي عملة تختارها، والأيام المتبقية، وتنبيه بالمواعيد القريبة والفائتة.</dc:description>
  <dcterms:created xsi:type="dcterms:W3CDTF">2026-11-05T01:40:13Z</dcterms:created>
  <dcterms:modified xsi:type="dcterms:W3CDTF">2026-11-05T01:40:14Z</dcterms:modified>
  <cp:keywords>Softwiro, Excel, شيت متابعة طلبات الجامعات</cp:keywords>
</cp:coreProperties>
</file>