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طلاب" sheetId="3" state="visible" r:id="rId3"/>
    <sheet name="الحصص" sheetId="4" state="visible" r:id="rId4"/>
    <sheet name="للمتابعة" sheetId="5" state="visible" r:id="rId5"/>
    <sheet name="الملخص" sheetId="6" state="visible" r:id="rId6"/>
    <sheet name="لماذا ما زلت على إكسل؟" sheetId="7" state="visible" r:id="rId7"/>
  </sheets>
  <definedNames>
    <definedName name="_xlnm._FilterDatabase" localSheetId="2" hidden="1">'الطلاب'!$A$5:$P$205</definedName>
    <definedName name="_xlnm._FilterDatabase" localSheetId="3" hidden="1">'الحصص'!$A$5:$G$3005</definedName>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yyyy-mm-dd"/>
    <numFmt numFmtId="167"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9"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6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166"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7" fontId="4" fillId="2" borderId="1" applyAlignment="1" pivotButton="0" quotePrefix="0" xfId="0">
      <alignment horizontal="right" vertical="center" wrapText="1" readingOrder="2"/>
    </xf>
    <xf numFmtId="167"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remedial-sessions-tracker?utm_source=excel&amp;utm_medium=template&amp;utm_campaign=remedial-sessions-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remedial-sessions-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remedial-sessions-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remedial-sessions-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remedial-sessions-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remedial-sessions-track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remedial-sessions-tracker" TargetMode="External" Id="rId1" /><Relationship Type="http://schemas.openxmlformats.org/officeDocument/2006/relationships/hyperlink" Target="https://softwiro.com/ar/contact?utm_source=excel&amp;utm_medium=template&amp;utm_campaign=remedial-sessions-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حصص التقوية</t>
        </is>
      </c>
    </row>
    <row r="3" ht="36" customHeight="1">
      <c r="B3" s="2" t="inlineStr">
        <is>
          <t>يتابع طلاب التقوية عندك: المادة وسبب الحاجة للدعم، وحصصهم وحضورهم وغيابهم، ودرجتهم قبل وبعد التي تكتبها أنت، وفرق التحسن، ومن لم يتحسن، وملخصًا لكل مادة.</t>
        </is>
      </c>
    </row>
    <row r="5">
      <c r="B5" s="3" t="inlineStr">
        <is>
          <t>طريقة الاستخدام</t>
        </is>
      </c>
    </row>
    <row r="6" ht="30" customHeight="1">
      <c r="B6" s="4" t="inlineStr">
        <is>
          <t>1. في شيت «الإعدادات» اكتب أقل فرق درجات تعدّه تحسنًا، وأقل نسبة حضور تريد التنبيه عندها.</t>
        </is>
      </c>
    </row>
    <row r="7" ht="30" customHeight="1">
      <c r="B7" s="4" t="inlineStr">
        <is>
          <t>2. في شيت «الطلاب» اكتب لكل طالب في كل مادة صفًّا: كود (مثل R01) واسمه الأول، واختر المادة وسبب الحاجة للتقوية من القائمة.</t>
        </is>
      </c>
    </row>
    <row r="8" ht="30" customHeight="1">
      <c r="B8" s="4" t="inlineStr">
        <is>
          <t>3. اكتب في الطالب «الدرجة قبل» عند بدء التقوية، و«الدرجة بعد» عندما تختبره بعد الحصص.</t>
        </is>
      </c>
    </row>
    <row r="9" ht="30" customHeight="1">
      <c r="B9" s="4" t="inlineStr">
        <is>
          <t>4. في شيت «الحصص» سجّل كل حصة: التاريخ وكود الطالب ومدتها بالدقائق، واختر «حضر» أو «غاب».</t>
        </is>
      </c>
    </row>
    <row r="10" ht="30" customHeight="1">
      <c r="B10" s="4" t="inlineStr">
        <is>
          <t>5. يحسب شيت «الطلاب» عدد الحصص المحضورة ونسبة الحضور وفرق التحسن وحالة كل طالب.</t>
        </is>
      </c>
    </row>
    <row r="11" ht="30" customHeight="1">
      <c r="B11" s="4" t="inlineStr">
        <is>
          <t>6. افتح «للمتابعة» لترى من لم يتحسن مرتبين من الأقل تحسنًا، و«الملخص» لأرقام كل مادة.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كل صف في شيت «الطلاب» هو طالب في مادة واحدة. الطالب الذي تدعمه في مادتين يُكتب في صفين بكودين مختلفين.</t>
        </is>
      </c>
    </row>
    <row r="20" ht="30" customHeight="1">
      <c r="B20" s="4" t="inlineStr">
        <is>
          <t>• فرق التحسن = الدرجة بعد − الدرجة قبل، وتكتب الدرجتين أنت بالمقياس نفسه (مثلًا من 100).</t>
        </is>
      </c>
    </row>
    <row r="21" ht="30" customHeight="1">
      <c r="B21" s="4" t="inlineStr">
        <is>
          <t>• يُعدّ الطالب «تحسّن» إن بلغ فرقه الحد المكتوب في الإعدادات أو زاد، وإلا فحالته «لم يتحسن» ولو كان الفرق صفرًا أو سالبًا.</t>
        </is>
      </c>
    </row>
    <row r="22" ht="30" customHeight="1">
      <c r="B22" s="4" t="inlineStr">
        <is>
          <t>• من ليس له الدرجتان معًا تكون حالته «بانتظار الدرجة»، ولا يدخل في متوسطات الدرجات ولا في عدد من لم يتحسنوا.</t>
        </is>
      </c>
    </row>
    <row r="23" ht="30" customHeight="1">
      <c r="B23" s="4" t="inlineStr">
        <is>
          <t>• نسبة الحضور = الحصص المحضورة ÷ (المحضورة + الغياب). الشيت لا يطلب أي بيانات حساسة: يكفي الاسم الأول أو كود.</t>
        </is>
      </c>
    </row>
    <row r="24" ht="30" customHeight="1">
      <c r="B24" s="4" t="inlineStr">
        <is>
          <t>• يتسع الشيت لـ 200 طالب و3000 حصة، وتعرض قائمة «للمتابعة» أول 50 طالبًا لم يتحسنوا.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4" customWidth="1" min="3" max="3"/>
  </cols>
  <sheetData>
    <row r="1" ht="26" customHeight="1">
      <c r="A1" s="10" t="inlineStr">
        <is>
          <t>شيت متابعة حصص التقوية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أقل فرق درجات يُعدّ تحسنًا</t>
        </is>
      </c>
      <c r="B4" s="13" t="n">
        <v>5</v>
      </c>
    </row>
    <row r="5">
      <c r="A5" s="12" t="inlineStr">
        <is>
          <t>تنبيه الحضور تحت نسبة</t>
        </is>
      </c>
      <c r="B5" s="14" t="n">
        <v>0.5</v>
      </c>
    </row>
    <row r="7">
      <c r="A7" s="8" t="inlineStr">
        <is>
          <t>القيمتان هنا للمثال. غيّرهما كما تريد: الفرق بنفس مقياس درجاتك، والنسبة بين 0% و100%.</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P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14" customWidth="1" min="2" max="2"/>
    <col width="18" customWidth="1" min="3" max="3"/>
    <col width="22" customWidth="1" min="4" max="4"/>
    <col width="11" customWidth="1" min="5" max="5"/>
    <col width="11" customWidth="1" min="6" max="6"/>
    <col width="11" customWidth="1" min="7" max="7"/>
    <col width="11" customWidth="1" min="8" max="8"/>
    <col width="11" customWidth="1" min="9" max="9"/>
    <col width="12" customWidth="1" min="10" max="10"/>
    <col width="11" customWidth="1" min="11" max="11"/>
    <col width="11" customWidth="1" min="12" max="12"/>
    <col width="15" customWidth="1" min="13" max="13"/>
    <col width="9" customWidth="1" min="14" max="14"/>
    <col width="10" customWidth="1" min="15" max="15"/>
    <col width="13" customWidth="1" min="16" max="16"/>
  </cols>
  <sheetData>
    <row r="1" ht="26" customHeight="1">
      <c r="A1" s="10" t="inlineStr">
        <is>
          <t>شيت متابعة حصص التقوية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الطالب</t>
        </is>
      </c>
      <c r="B5" s="15" t="inlineStr">
        <is>
          <t>الاسم الأول</t>
        </is>
      </c>
      <c r="C5" s="15" t="inlineStr">
        <is>
          <t>المادة</t>
        </is>
      </c>
      <c r="D5" s="15" t="inlineStr">
        <is>
          <t>سبب التقوية</t>
        </is>
      </c>
      <c r="E5" s="15" t="inlineStr">
        <is>
          <t>الدرجة قبل</t>
        </is>
      </c>
      <c r="F5" s="15" t="inlineStr">
        <is>
          <t>الدرجة بعد</t>
        </is>
      </c>
      <c r="G5" s="15" t="inlineStr">
        <is>
          <t>الحصص المسجلة</t>
        </is>
      </c>
      <c r="H5" s="15" t="inlineStr">
        <is>
          <t>الحصص المحضورة</t>
        </is>
      </c>
      <c r="I5" s="15" t="inlineStr">
        <is>
          <t>حصص الغياب</t>
        </is>
      </c>
      <c r="J5" s="15" t="inlineStr">
        <is>
          <t>دقائق الحضور</t>
        </is>
      </c>
      <c r="K5" s="15" t="inlineStr">
        <is>
          <t>نسبة الحضور</t>
        </is>
      </c>
      <c r="L5" s="15" t="inlineStr">
        <is>
          <t>فرق التحسن</t>
        </is>
      </c>
      <c r="M5" s="15" t="inlineStr">
        <is>
          <t>الحالة</t>
        </is>
      </c>
      <c r="N5" s="15" t="inlineStr">
        <is>
          <t>مكتمل</t>
        </is>
      </c>
      <c r="O5" s="15" t="inlineStr">
        <is>
          <t>ترتيب المتابعة</t>
        </is>
      </c>
      <c r="P5" s="15" t="inlineStr">
        <is>
          <t>تنبيه الحضور</t>
        </is>
      </c>
    </row>
    <row r="6">
      <c r="A6" s="5" t="inlineStr">
        <is>
          <t>R01</t>
        </is>
      </c>
      <c r="B6" s="5" t="inlineStr">
        <is>
          <t>أحمد</t>
        </is>
      </c>
      <c r="C6" s="5" t="inlineStr">
        <is>
          <t>الرياضيات</t>
        </is>
      </c>
      <c r="D6" s="5" t="inlineStr">
        <is>
          <t>ضعف في الأساسيات</t>
        </is>
      </c>
      <c r="E6" s="16" t="n">
        <v>45</v>
      </c>
      <c r="F6" s="16" t="n">
        <v>62</v>
      </c>
      <c r="G6" s="17">
        <f>IF(A6&amp;""="","",COUNTIFS('الحصص'!$B$6:$B$3005,A6&amp;""))</f>
        <v/>
      </c>
      <c r="H6" s="17">
        <f>IF(A6&amp;""="","",COUNTIFS('الحصص'!$B$6:$B$3005,A6&amp;"",'الحصص'!$D$6:$D$3005,"حضر"))</f>
        <v/>
      </c>
      <c r="I6" s="17">
        <f>IF(A6&amp;""="","",COUNTIFS('الحصص'!$B$6:$B$3005,A6&amp;"",'الحصص'!$D$6:$D$3005,"غاب"))</f>
        <v/>
      </c>
      <c r="J6" s="17">
        <f>IF(A6&amp;""="","",SUMIFS('الحصص'!$C$6:$C$3005,'الحصص'!$B$6:$B$3005,A6&amp;"",'الحصص'!$D$6:$D$3005,"حضر"))</f>
        <v/>
      </c>
      <c r="K6" s="18">
        <f>IF(A6&amp;""="","",IF(H6+I6=0,"",H6/(H6+I6)))</f>
        <v/>
      </c>
      <c r="L6" s="19">
        <f>IF(OR(A6&amp;""="",NOT(ISNUMBER(E6)),NOT(ISNUMBER(F6))),"",F6-E6)</f>
        <v/>
      </c>
      <c r="M6" s="6">
        <f>IF(A6&amp;""="","",IF(L6="","بانتظار الدرجة",IF(L6&gt;='الإعدادات'!$B$4,"تحسّن","لم يتحسن")))</f>
        <v/>
      </c>
      <c r="N6" s="20">
        <f>IF(A6&amp;""="","",IF(L6="",0,1))</f>
        <v/>
      </c>
      <c r="O6" s="17">
        <f>IF(M6="لم يتحسن",COUNTIFS($M$6:$M$205,"لم يتحسن",$L$6:$L$205,"&lt;"&amp;L6)+COUNTIFS($M$6:M6,"لم يتحسن",$L$6:L6,L6),"")</f>
        <v/>
      </c>
      <c r="P6" s="6">
        <f>IF(K6="","",IF(K6&lt;'الإعدادات'!$B$5,"حضور ضعيف",""))</f>
        <v/>
      </c>
    </row>
    <row r="7">
      <c r="A7" s="5" t="inlineStr">
        <is>
          <t>R02</t>
        </is>
      </c>
      <c r="B7" s="5" t="inlineStr">
        <is>
          <t>منى</t>
        </is>
      </c>
      <c r="C7" s="5" t="inlineStr">
        <is>
          <t>الرياضيات</t>
        </is>
      </c>
      <c r="D7" s="5" t="inlineStr">
        <is>
          <t>صعوبة في فهم الدرس</t>
        </is>
      </c>
      <c r="E7" s="16" t="n">
        <v>50</v>
      </c>
      <c r="F7" s="16" t="n">
        <v>53</v>
      </c>
      <c r="G7" s="17">
        <f>IF(A7&amp;""="","",COUNTIFS('الحصص'!$B$6:$B$3005,A7&amp;""))</f>
        <v/>
      </c>
      <c r="H7" s="17">
        <f>IF(A7&amp;""="","",COUNTIFS('الحصص'!$B$6:$B$3005,A7&amp;"",'الحصص'!$D$6:$D$3005,"حضر"))</f>
        <v/>
      </c>
      <c r="I7" s="17">
        <f>IF(A7&amp;""="","",COUNTIFS('الحصص'!$B$6:$B$3005,A7&amp;"",'الحصص'!$D$6:$D$3005,"غاب"))</f>
        <v/>
      </c>
      <c r="J7" s="17">
        <f>IF(A7&amp;""="","",SUMIFS('الحصص'!$C$6:$C$3005,'الحصص'!$B$6:$B$3005,A7&amp;"",'الحصص'!$D$6:$D$3005,"حضر"))</f>
        <v/>
      </c>
      <c r="K7" s="18">
        <f>IF(A7&amp;""="","",IF(H7+I7=0,"",H7/(H7+I7)))</f>
        <v/>
      </c>
      <c r="L7" s="19">
        <f>IF(OR(A7&amp;""="",NOT(ISNUMBER(E7)),NOT(ISNUMBER(F7))),"",F7-E7)</f>
        <v/>
      </c>
      <c r="M7" s="6">
        <f>IF(A7&amp;""="","",IF(L7="","بانتظار الدرجة",IF(L7&gt;='الإعدادات'!$B$4,"تحسّن","لم يتحسن")))</f>
        <v/>
      </c>
      <c r="N7" s="20">
        <f>IF(A7&amp;""="","",IF(L7="",0,1))</f>
        <v/>
      </c>
      <c r="O7" s="17">
        <f>IF(M7="لم يتحسن",COUNTIFS($M$6:$M$205,"لم يتحسن",$L$6:$L$205,"&lt;"&amp;L7)+COUNTIFS($M$6:M7,"لم يتحسن",$L$6:L7,L7),"")</f>
        <v/>
      </c>
      <c r="P7" s="6">
        <f>IF(K7="","",IF(K7&lt;'الإعدادات'!$B$5,"حضور ضعيف",""))</f>
        <v/>
      </c>
    </row>
    <row r="8">
      <c r="A8" s="5" t="inlineStr">
        <is>
          <t>R03</t>
        </is>
      </c>
      <c r="B8" s="5" t="inlineStr">
        <is>
          <t>كريم</t>
        </is>
      </c>
      <c r="C8" s="5" t="inlineStr">
        <is>
          <t>اللغة العربية</t>
        </is>
      </c>
      <c r="D8" s="5" t="inlineStr">
        <is>
          <t>ضعف في الأساسيات</t>
        </is>
      </c>
      <c r="E8" s="16" t="n">
        <v>40</v>
      </c>
      <c r="F8" s="16" t="n">
        <v>58</v>
      </c>
      <c r="G8" s="17">
        <f>IF(A8&amp;""="","",COUNTIFS('الحصص'!$B$6:$B$3005,A8&amp;""))</f>
        <v/>
      </c>
      <c r="H8" s="17">
        <f>IF(A8&amp;""="","",COUNTIFS('الحصص'!$B$6:$B$3005,A8&amp;"",'الحصص'!$D$6:$D$3005,"حضر"))</f>
        <v/>
      </c>
      <c r="I8" s="17">
        <f>IF(A8&amp;""="","",COUNTIFS('الحصص'!$B$6:$B$3005,A8&amp;"",'الحصص'!$D$6:$D$3005,"غاب"))</f>
        <v/>
      </c>
      <c r="J8" s="17">
        <f>IF(A8&amp;""="","",SUMIFS('الحصص'!$C$6:$C$3005,'الحصص'!$B$6:$B$3005,A8&amp;"",'الحصص'!$D$6:$D$3005,"حضر"))</f>
        <v/>
      </c>
      <c r="K8" s="18">
        <f>IF(A8&amp;""="","",IF(H8+I8=0,"",H8/(H8+I8)))</f>
        <v/>
      </c>
      <c r="L8" s="19">
        <f>IF(OR(A8&amp;""="",NOT(ISNUMBER(E8)),NOT(ISNUMBER(F8))),"",F8-E8)</f>
        <v/>
      </c>
      <c r="M8" s="6">
        <f>IF(A8&amp;""="","",IF(L8="","بانتظار الدرجة",IF(L8&gt;='الإعدادات'!$B$4,"تحسّن","لم يتحسن")))</f>
        <v/>
      </c>
      <c r="N8" s="20">
        <f>IF(A8&amp;""="","",IF(L8="",0,1))</f>
        <v/>
      </c>
      <c r="O8" s="17">
        <f>IF(M8="لم يتحسن",COUNTIFS($M$6:$M$205,"لم يتحسن",$L$6:$L$205,"&lt;"&amp;L8)+COUNTIFS($M$6:M8,"لم يتحسن",$L$6:L8,L8),"")</f>
        <v/>
      </c>
      <c r="P8" s="6">
        <f>IF(K8="","",IF(K8&lt;'الإعدادات'!$B$5,"حضور ضعيف",""))</f>
        <v/>
      </c>
    </row>
    <row r="9">
      <c r="A9" s="5" t="inlineStr">
        <is>
          <t>R04</t>
        </is>
      </c>
      <c r="B9" s="5" t="inlineStr">
        <is>
          <t>سلمى</t>
        </is>
      </c>
      <c r="C9" s="5" t="inlineStr">
        <is>
          <t>اللغة الإنجليزية</t>
        </is>
      </c>
      <c r="D9" s="5" t="inlineStr">
        <is>
          <t>غياب سابق</t>
        </is>
      </c>
      <c r="E9" s="16" t="n">
        <v>55</v>
      </c>
      <c r="F9" s="16" t="n">
        <v>54</v>
      </c>
      <c r="G9" s="17">
        <f>IF(A9&amp;""="","",COUNTIFS('الحصص'!$B$6:$B$3005,A9&amp;""))</f>
        <v/>
      </c>
      <c r="H9" s="17">
        <f>IF(A9&amp;""="","",COUNTIFS('الحصص'!$B$6:$B$3005,A9&amp;"",'الحصص'!$D$6:$D$3005,"حضر"))</f>
        <v/>
      </c>
      <c r="I9" s="17">
        <f>IF(A9&amp;""="","",COUNTIFS('الحصص'!$B$6:$B$3005,A9&amp;"",'الحصص'!$D$6:$D$3005,"غاب"))</f>
        <v/>
      </c>
      <c r="J9" s="17">
        <f>IF(A9&amp;""="","",SUMIFS('الحصص'!$C$6:$C$3005,'الحصص'!$B$6:$B$3005,A9&amp;"",'الحصص'!$D$6:$D$3005,"حضر"))</f>
        <v/>
      </c>
      <c r="K9" s="18">
        <f>IF(A9&amp;""="","",IF(H9+I9=0,"",H9/(H9+I9)))</f>
        <v/>
      </c>
      <c r="L9" s="19">
        <f>IF(OR(A9&amp;""="",NOT(ISNUMBER(E9)),NOT(ISNUMBER(F9))),"",F9-E9)</f>
        <v/>
      </c>
      <c r="M9" s="6">
        <f>IF(A9&amp;""="","",IF(L9="","بانتظار الدرجة",IF(L9&gt;='الإعدادات'!$B$4,"تحسّن","لم يتحسن")))</f>
        <v/>
      </c>
      <c r="N9" s="20">
        <f>IF(A9&amp;""="","",IF(L9="",0,1))</f>
        <v/>
      </c>
      <c r="O9" s="17">
        <f>IF(M9="لم يتحسن",COUNTIFS($M$6:$M$205,"لم يتحسن",$L$6:$L$205,"&lt;"&amp;L9)+COUNTIFS($M$6:M9,"لم يتحسن",$L$6:L9,L9),"")</f>
        <v/>
      </c>
      <c r="P9" s="6">
        <f>IF(K9="","",IF(K9&lt;'الإعدادات'!$B$5,"حضور ضعيف",""))</f>
        <v/>
      </c>
    </row>
    <row r="10">
      <c r="A10" s="5" t="inlineStr">
        <is>
          <t>R05</t>
        </is>
      </c>
      <c r="B10" s="5" t="inlineStr">
        <is>
          <t>يوسف</t>
        </is>
      </c>
      <c r="C10" s="5" t="inlineStr">
        <is>
          <t>العلوم</t>
        </is>
      </c>
      <c r="D10" s="5" t="inlineStr">
        <is>
          <t>استعداد للامتحان</t>
        </is>
      </c>
      <c r="E10" s="16" t="n">
        <v>60</v>
      </c>
      <c r="F10" s="16" t="n">
        <v>72</v>
      </c>
      <c r="G10" s="17">
        <f>IF(A10&amp;""="","",COUNTIFS('الحصص'!$B$6:$B$3005,A10&amp;""))</f>
        <v/>
      </c>
      <c r="H10" s="17">
        <f>IF(A10&amp;""="","",COUNTIFS('الحصص'!$B$6:$B$3005,A10&amp;"",'الحصص'!$D$6:$D$3005,"حضر"))</f>
        <v/>
      </c>
      <c r="I10" s="17">
        <f>IF(A10&amp;""="","",COUNTIFS('الحصص'!$B$6:$B$3005,A10&amp;"",'الحصص'!$D$6:$D$3005,"غاب"))</f>
        <v/>
      </c>
      <c r="J10" s="17">
        <f>IF(A10&amp;""="","",SUMIFS('الحصص'!$C$6:$C$3005,'الحصص'!$B$6:$B$3005,A10&amp;"",'الحصص'!$D$6:$D$3005,"حضر"))</f>
        <v/>
      </c>
      <c r="K10" s="18">
        <f>IF(A10&amp;""="","",IF(H10+I10=0,"",H10/(H10+I10)))</f>
        <v/>
      </c>
      <c r="L10" s="19">
        <f>IF(OR(A10&amp;""="",NOT(ISNUMBER(E10)),NOT(ISNUMBER(F10))),"",F10-E10)</f>
        <v/>
      </c>
      <c r="M10" s="6">
        <f>IF(A10&amp;""="","",IF(L10="","بانتظار الدرجة",IF(L10&gt;='الإعدادات'!$B$4,"تحسّن","لم يتحسن")))</f>
        <v/>
      </c>
      <c r="N10" s="20">
        <f>IF(A10&amp;""="","",IF(L10="",0,1))</f>
        <v/>
      </c>
      <c r="O10" s="17">
        <f>IF(M10="لم يتحسن",COUNTIFS($M$6:$M$205,"لم يتحسن",$L$6:$L$205,"&lt;"&amp;L10)+COUNTIFS($M$6:M10,"لم يتحسن",$L$6:L10,L10),"")</f>
        <v/>
      </c>
      <c r="P10" s="6">
        <f>IF(K10="","",IF(K10&lt;'الإعدادات'!$B$5,"حضور ضعيف",""))</f>
        <v/>
      </c>
    </row>
    <row r="11">
      <c r="A11" s="5" t="inlineStr">
        <is>
          <t>R06</t>
        </is>
      </c>
      <c r="B11" s="5" t="inlineStr">
        <is>
          <t>هدى</t>
        </is>
      </c>
      <c r="C11" s="5" t="inlineStr">
        <is>
          <t>الفيزياء</t>
        </is>
      </c>
      <c r="D11" s="5" t="inlineStr">
        <is>
          <t>صعوبة في فهم الدرس</t>
        </is>
      </c>
      <c r="E11" s="16" t="n">
        <v>35</v>
      </c>
      <c r="F11" s="16" t="n">
        <v>35</v>
      </c>
      <c r="G11" s="17">
        <f>IF(A11&amp;""="","",COUNTIFS('الحصص'!$B$6:$B$3005,A11&amp;""))</f>
        <v/>
      </c>
      <c r="H11" s="17">
        <f>IF(A11&amp;""="","",COUNTIFS('الحصص'!$B$6:$B$3005,A11&amp;"",'الحصص'!$D$6:$D$3005,"حضر"))</f>
        <v/>
      </c>
      <c r="I11" s="17">
        <f>IF(A11&amp;""="","",COUNTIFS('الحصص'!$B$6:$B$3005,A11&amp;"",'الحصص'!$D$6:$D$3005,"غاب"))</f>
        <v/>
      </c>
      <c r="J11" s="17">
        <f>IF(A11&amp;""="","",SUMIFS('الحصص'!$C$6:$C$3005,'الحصص'!$B$6:$B$3005,A11&amp;"",'الحصص'!$D$6:$D$3005,"حضر"))</f>
        <v/>
      </c>
      <c r="K11" s="18">
        <f>IF(A11&amp;""="","",IF(H11+I11=0,"",H11/(H11+I11)))</f>
        <v/>
      </c>
      <c r="L11" s="19">
        <f>IF(OR(A11&amp;""="",NOT(ISNUMBER(E11)),NOT(ISNUMBER(F11))),"",F11-E11)</f>
        <v/>
      </c>
      <c r="M11" s="6">
        <f>IF(A11&amp;""="","",IF(L11="","بانتظار الدرجة",IF(L11&gt;='الإعدادات'!$B$4,"تحسّن","لم يتحسن")))</f>
        <v/>
      </c>
      <c r="N11" s="20">
        <f>IF(A11&amp;""="","",IF(L11="",0,1))</f>
        <v/>
      </c>
      <c r="O11" s="17">
        <f>IF(M11="لم يتحسن",COUNTIFS($M$6:$M$205,"لم يتحسن",$L$6:$L$205,"&lt;"&amp;L11)+COUNTIFS($M$6:M11,"لم يتحسن",$L$6:L11,L11),"")</f>
        <v/>
      </c>
      <c r="P11" s="6">
        <f>IF(K11="","",IF(K11&lt;'الإعدادات'!$B$5,"حضور ضعيف",""))</f>
        <v/>
      </c>
    </row>
    <row r="12">
      <c r="A12" s="5" t="inlineStr">
        <is>
          <t>R07</t>
        </is>
      </c>
      <c r="B12" s="5" t="inlineStr">
        <is>
          <t>عمر</t>
        </is>
      </c>
      <c r="C12" s="5" t="inlineStr">
        <is>
          <t>الرياضيات</t>
        </is>
      </c>
      <c r="D12" s="5" t="inlineStr">
        <is>
          <t>غياب سابق</t>
        </is>
      </c>
      <c r="E12" s="16" t="n">
        <v>48</v>
      </c>
      <c r="F12" s="16" t="n">
        <v>66</v>
      </c>
      <c r="G12" s="17">
        <f>IF(A12&amp;""="","",COUNTIFS('الحصص'!$B$6:$B$3005,A12&amp;""))</f>
        <v/>
      </c>
      <c r="H12" s="17">
        <f>IF(A12&amp;""="","",COUNTIFS('الحصص'!$B$6:$B$3005,A12&amp;"",'الحصص'!$D$6:$D$3005,"حضر"))</f>
        <v/>
      </c>
      <c r="I12" s="17">
        <f>IF(A12&amp;""="","",COUNTIFS('الحصص'!$B$6:$B$3005,A12&amp;"",'الحصص'!$D$6:$D$3005,"غاب"))</f>
        <v/>
      </c>
      <c r="J12" s="17">
        <f>IF(A12&amp;""="","",SUMIFS('الحصص'!$C$6:$C$3005,'الحصص'!$B$6:$B$3005,A12&amp;"",'الحصص'!$D$6:$D$3005,"حضر"))</f>
        <v/>
      </c>
      <c r="K12" s="18">
        <f>IF(A12&amp;""="","",IF(H12+I12=0,"",H12/(H12+I12)))</f>
        <v/>
      </c>
      <c r="L12" s="19">
        <f>IF(OR(A12&amp;""="",NOT(ISNUMBER(E12)),NOT(ISNUMBER(F12))),"",F12-E12)</f>
        <v/>
      </c>
      <c r="M12" s="6">
        <f>IF(A12&amp;""="","",IF(L12="","بانتظار الدرجة",IF(L12&gt;='الإعدادات'!$B$4,"تحسّن","لم يتحسن")))</f>
        <v/>
      </c>
      <c r="N12" s="20">
        <f>IF(A12&amp;""="","",IF(L12="",0,1))</f>
        <v/>
      </c>
      <c r="O12" s="17">
        <f>IF(M12="لم يتحسن",COUNTIFS($M$6:$M$205,"لم يتحسن",$L$6:$L$205,"&lt;"&amp;L12)+COUNTIFS($M$6:M12,"لم يتحسن",$L$6:L12,L12),"")</f>
        <v/>
      </c>
      <c r="P12" s="6">
        <f>IF(K12="","",IF(K12&lt;'الإعدادات'!$B$5,"حضور ضعيف",""))</f>
        <v/>
      </c>
    </row>
    <row r="13">
      <c r="A13" s="5" t="inlineStr">
        <is>
          <t>R08</t>
        </is>
      </c>
      <c r="B13" s="5" t="inlineStr">
        <is>
          <t>نور</t>
        </is>
      </c>
      <c r="C13" s="5" t="inlineStr">
        <is>
          <t>اللغة الإنجليزية</t>
        </is>
      </c>
      <c r="D13" s="5" t="inlineStr">
        <is>
          <t>ضعف في الأساسيات</t>
        </is>
      </c>
      <c r="E13" s="16" t="n">
        <v>42</v>
      </c>
      <c r="F13" s="16" t="n"/>
      <c r="G13" s="17">
        <f>IF(A13&amp;""="","",COUNTIFS('الحصص'!$B$6:$B$3005,A13&amp;""))</f>
        <v/>
      </c>
      <c r="H13" s="17">
        <f>IF(A13&amp;""="","",COUNTIFS('الحصص'!$B$6:$B$3005,A13&amp;"",'الحصص'!$D$6:$D$3005,"حضر"))</f>
        <v/>
      </c>
      <c r="I13" s="17">
        <f>IF(A13&amp;""="","",COUNTIFS('الحصص'!$B$6:$B$3005,A13&amp;"",'الحصص'!$D$6:$D$3005,"غاب"))</f>
        <v/>
      </c>
      <c r="J13" s="17">
        <f>IF(A13&amp;""="","",SUMIFS('الحصص'!$C$6:$C$3005,'الحصص'!$B$6:$B$3005,A13&amp;"",'الحصص'!$D$6:$D$3005,"حضر"))</f>
        <v/>
      </c>
      <c r="K13" s="18">
        <f>IF(A13&amp;""="","",IF(H13+I13=0,"",H13/(H13+I13)))</f>
        <v/>
      </c>
      <c r="L13" s="19">
        <f>IF(OR(A13&amp;""="",NOT(ISNUMBER(E13)),NOT(ISNUMBER(F13))),"",F13-E13)</f>
        <v/>
      </c>
      <c r="M13" s="6">
        <f>IF(A13&amp;""="","",IF(L13="","بانتظار الدرجة",IF(L13&gt;='الإعدادات'!$B$4,"تحسّن","لم يتحسن")))</f>
        <v/>
      </c>
      <c r="N13" s="20">
        <f>IF(A13&amp;""="","",IF(L13="",0,1))</f>
        <v/>
      </c>
      <c r="O13" s="17">
        <f>IF(M13="لم يتحسن",COUNTIFS($M$6:$M$205,"لم يتحسن",$L$6:$L$205,"&lt;"&amp;L13)+COUNTIFS($M$6:M13,"لم يتحسن",$L$6:L13,L13),"")</f>
        <v/>
      </c>
      <c r="P13" s="6">
        <f>IF(K13="","",IF(K13&lt;'الإعدادات'!$B$5,"حضور ضعيف",""))</f>
        <v/>
      </c>
    </row>
    <row r="14">
      <c r="A14" s="5" t="inlineStr">
        <is>
          <t>R09</t>
        </is>
      </c>
      <c r="B14" s="5" t="inlineStr">
        <is>
          <t>ياسمين</t>
        </is>
      </c>
      <c r="C14" s="5" t="inlineStr">
        <is>
          <t>اللغة العربية</t>
        </is>
      </c>
      <c r="D14" s="5" t="inlineStr">
        <is>
          <t>بطء في الحل</t>
        </is>
      </c>
      <c r="E14" s="16" t="n">
        <v>52</v>
      </c>
      <c r="F14" s="16" t="n">
        <v>60</v>
      </c>
      <c r="G14" s="17">
        <f>IF(A14&amp;""="","",COUNTIFS('الحصص'!$B$6:$B$3005,A14&amp;""))</f>
        <v/>
      </c>
      <c r="H14" s="17">
        <f>IF(A14&amp;""="","",COUNTIFS('الحصص'!$B$6:$B$3005,A14&amp;"",'الحصص'!$D$6:$D$3005,"حضر"))</f>
        <v/>
      </c>
      <c r="I14" s="17">
        <f>IF(A14&amp;""="","",COUNTIFS('الحصص'!$B$6:$B$3005,A14&amp;"",'الحصص'!$D$6:$D$3005,"غاب"))</f>
        <v/>
      </c>
      <c r="J14" s="17">
        <f>IF(A14&amp;""="","",SUMIFS('الحصص'!$C$6:$C$3005,'الحصص'!$B$6:$B$3005,A14&amp;"",'الحصص'!$D$6:$D$3005,"حضر"))</f>
        <v/>
      </c>
      <c r="K14" s="18">
        <f>IF(A14&amp;""="","",IF(H14+I14=0,"",H14/(H14+I14)))</f>
        <v/>
      </c>
      <c r="L14" s="19">
        <f>IF(OR(A14&amp;""="",NOT(ISNUMBER(E14)),NOT(ISNUMBER(F14))),"",F14-E14)</f>
        <v/>
      </c>
      <c r="M14" s="6">
        <f>IF(A14&amp;""="","",IF(L14="","بانتظار الدرجة",IF(L14&gt;='الإعدادات'!$B$4,"تحسّن","لم يتحسن")))</f>
        <v/>
      </c>
      <c r="N14" s="20">
        <f>IF(A14&amp;""="","",IF(L14="",0,1))</f>
        <v/>
      </c>
      <c r="O14" s="17">
        <f>IF(M14="لم يتحسن",COUNTIFS($M$6:$M$205,"لم يتحسن",$L$6:$L$205,"&lt;"&amp;L14)+COUNTIFS($M$6:M14,"لم يتحسن",$L$6:L14,L14),"")</f>
        <v/>
      </c>
      <c r="P14" s="6">
        <f>IF(K14="","",IF(K14&lt;'الإعدادات'!$B$5,"حضور ضعيف",""))</f>
        <v/>
      </c>
    </row>
    <row r="15">
      <c r="A15" s="5" t="inlineStr">
        <is>
          <t>R10</t>
        </is>
      </c>
      <c r="B15" s="5" t="inlineStr">
        <is>
          <t>مصطفى</t>
        </is>
      </c>
      <c r="C15" s="5" t="inlineStr">
        <is>
          <t>الفيزياء</t>
        </is>
      </c>
      <c r="D15" s="5" t="inlineStr">
        <is>
          <t>بطء في الحل</t>
        </is>
      </c>
      <c r="E15" s="16" t="n">
        <v>38</v>
      </c>
      <c r="F15" s="16" t="n">
        <v>30</v>
      </c>
      <c r="G15" s="17">
        <f>IF(A15&amp;""="","",COUNTIFS('الحصص'!$B$6:$B$3005,A15&amp;""))</f>
        <v/>
      </c>
      <c r="H15" s="17">
        <f>IF(A15&amp;""="","",COUNTIFS('الحصص'!$B$6:$B$3005,A15&amp;"",'الحصص'!$D$6:$D$3005,"حضر"))</f>
        <v/>
      </c>
      <c r="I15" s="17">
        <f>IF(A15&amp;""="","",COUNTIFS('الحصص'!$B$6:$B$3005,A15&amp;"",'الحصص'!$D$6:$D$3005,"غاب"))</f>
        <v/>
      </c>
      <c r="J15" s="17">
        <f>IF(A15&amp;""="","",SUMIFS('الحصص'!$C$6:$C$3005,'الحصص'!$B$6:$B$3005,A15&amp;"",'الحصص'!$D$6:$D$3005,"حضر"))</f>
        <v/>
      </c>
      <c r="K15" s="18">
        <f>IF(A15&amp;""="","",IF(H15+I15=0,"",H15/(H15+I15)))</f>
        <v/>
      </c>
      <c r="L15" s="19">
        <f>IF(OR(A15&amp;""="",NOT(ISNUMBER(E15)),NOT(ISNUMBER(F15))),"",F15-E15)</f>
        <v/>
      </c>
      <c r="M15" s="6">
        <f>IF(A15&amp;""="","",IF(L15="","بانتظار الدرجة",IF(L15&gt;='الإعدادات'!$B$4,"تحسّن","لم يتحسن")))</f>
        <v/>
      </c>
      <c r="N15" s="20">
        <f>IF(A15&amp;""="","",IF(L15="",0,1))</f>
        <v/>
      </c>
      <c r="O15" s="17">
        <f>IF(M15="لم يتحسن",COUNTIFS($M$6:$M$205,"لم يتحسن",$L$6:$L$205,"&lt;"&amp;L15)+COUNTIFS($M$6:M15,"لم يتحسن",$L$6:L15,L15),"")</f>
        <v/>
      </c>
      <c r="P15" s="6">
        <f>IF(K15="","",IF(K15&lt;'الإعدادات'!$B$5,"حضور ضعيف",""))</f>
        <v/>
      </c>
    </row>
    <row r="16">
      <c r="A16" s="5" t="inlineStr">
        <is>
          <t>R11</t>
        </is>
      </c>
      <c r="B16" s="5" t="inlineStr">
        <is>
          <t>دينا</t>
        </is>
      </c>
      <c r="C16" s="5" t="inlineStr">
        <is>
          <t>العلوم</t>
        </is>
      </c>
      <c r="D16" s="5" t="inlineStr">
        <is>
          <t>استعداد للامتحان</t>
        </is>
      </c>
      <c r="E16" s="16" t="n"/>
      <c r="F16" s="16" t="n"/>
      <c r="G16" s="17">
        <f>IF(A16&amp;""="","",COUNTIFS('الحصص'!$B$6:$B$3005,A16&amp;""))</f>
        <v/>
      </c>
      <c r="H16" s="17">
        <f>IF(A16&amp;""="","",COUNTIFS('الحصص'!$B$6:$B$3005,A16&amp;"",'الحصص'!$D$6:$D$3005,"حضر"))</f>
        <v/>
      </c>
      <c r="I16" s="17">
        <f>IF(A16&amp;""="","",COUNTIFS('الحصص'!$B$6:$B$3005,A16&amp;"",'الحصص'!$D$6:$D$3005,"غاب"))</f>
        <v/>
      </c>
      <c r="J16" s="17">
        <f>IF(A16&amp;""="","",SUMIFS('الحصص'!$C$6:$C$3005,'الحصص'!$B$6:$B$3005,A16&amp;"",'الحصص'!$D$6:$D$3005,"حضر"))</f>
        <v/>
      </c>
      <c r="K16" s="18">
        <f>IF(A16&amp;""="","",IF(H16+I16=0,"",H16/(H16+I16)))</f>
        <v/>
      </c>
      <c r="L16" s="19">
        <f>IF(OR(A16&amp;""="",NOT(ISNUMBER(E16)),NOT(ISNUMBER(F16))),"",F16-E16)</f>
        <v/>
      </c>
      <c r="M16" s="6">
        <f>IF(A16&amp;""="","",IF(L16="","بانتظار الدرجة",IF(L16&gt;='الإعدادات'!$B$4,"تحسّن","لم يتحسن")))</f>
        <v/>
      </c>
      <c r="N16" s="20">
        <f>IF(A16&amp;""="","",IF(L16="",0,1))</f>
        <v/>
      </c>
      <c r="O16" s="17">
        <f>IF(M16="لم يتحسن",COUNTIFS($M$6:$M$205,"لم يتحسن",$L$6:$L$205,"&lt;"&amp;L16)+COUNTIFS($M$6:M16,"لم يتحسن",$L$6:L16,L16),"")</f>
        <v/>
      </c>
      <c r="P16" s="6">
        <f>IF(K16="","",IF(K16&lt;'الإعدادات'!$B$5,"حضور ضعيف",""))</f>
        <v/>
      </c>
    </row>
    <row r="17">
      <c r="A17" s="5" t="n"/>
      <c r="B17" s="5" t="n"/>
      <c r="C17" s="5" t="n"/>
      <c r="D17" s="5" t="n"/>
      <c r="E17" s="16" t="n"/>
      <c r="F17" s="16" t="n"/>
      <c r="G17" s="17">
        <f>IF(A17&amp;""="","",COUNTIFS('الحصص'!$B$6:$B$3005,A17&amp;""))</f>
        <v/>
      </c>
      <c r="H17" s="17">
        <f>IF(A17&amp;""="","",COUNTIFS('الحصص'!$B$6:$B$3005,A17&amp;"",'الحصص'!$D$6:$D$3005,"حضر"))</f>
        <v/>
      </c>
      <c r="I17" s="17">
        <f>IF(A17&amp;""="","",COUNTIFS('الحصص'!$B$6:$B$3005,A17&amp;"",'الحصص'!$D$6:$D$3005,"غاب"))</f>
        <v/>
      </c>
      <c r="J17" s="17">
        <f>IF(A17&amp;""="","",SUMIFS('الحصص'!$C$6:$C$3005,'الحصص'!$B$6:$B$3005,A17&amp;"",'الحصص'!$D$6:$D$3005,"حضر"))</f>
        <v/>
      </c>
      <c r="K17" s="18">
        <f>IF(A17&amp;""="","",IF(H17+I17=0,"",H17/(H17+I17)))</f>
        <v/>
      </c>
      <c r="L17" s="19">
        <f>IF(OR(A17&amp;""="",NOT(ISNUMBER(E17)),NOT(ISNUMBER(F17))),"",F17-E17)</f>
        <v/>
      </c>
      <c r="M17" s="6">
        <f>IF(A17&amp;""="","",IF(L17="","بانتظار الدرجة",IF(L17&gt;='الإعدادات'!$B$4,"تحسّن","لم يتحسن")))</f>
        <v/>
      </c>
      <c r="N17" s="20">
        <f>IF(A17&amp;""="","",IF(L17="",0,1))</f>
        <v/>
      </c>
      <c r="O17" s="17">
        <f>IF(M17="لم يتحسن",COUNTIFS($M$6:$M$205,"لم يتحسن",$L$6:$L$205,"&lt;"&amp;L17)+COUNTIFS($M$6:M17,"لم يتحسن",$L$6:L17,L17),"")</f>
        <v/>
      </c>
      <c r="P17" s="6">
        <f>IF(K17="","",IF(K17&lt;'الإعدادات'!$B$5,"حضور ضعيف",""))</f>
        <v/>
      </c>
    </row>
    <row r="18">
      <c r="A18" s="5" t="n"/>
      <c r="B18" s="5" t="n"/>
      <c r="C18" s="5" t="n"/>
      <c r="D18" s="5" t="n"/>
      <c r="E18" s="16" t="n"/>
      <c r="F18" s="16" t="n"/>
      <c r="G18" s="17">
        <f>IF(A18&amp;""="","",COUNTIFS('الحصص'!$B$6:$B$3005,A18&amp;""))</f>
        <v/>
      </c>
      <c r="H18" s="17">
        <f>IF(A18&amp;""="","",COUNTIFS('الحصص'!$B$6:$B$3005,A18&amp;"",'الحصص'!$D$6:$D$3005,"حضر"))</f>
        <v/>
      </c>
      <c r="I18" s="17">
        <f>IF(A18&amp;""="","",COUNTIFS('الحصص'!$B$6:$B$3005,A18&amp;"",'الحصص'!$D$6:$D$3005,"غاب"))</f>
        <v/>
      </c>
      <c r="J18" s="17">
        <f>IF(A18&amp;""="","",SUMIFS('الحصص'!$C$6:$C$3005,'الحصص'!$B$6:$B$3005,A18&amp;"",'الحصص'!$D$6:$D$3005,"حضر"))</f>
        <v/>
      </c>
      <c r="K18" s="18">
        <f>IF(A18&amp;""="","",IF(H18+I18=0,"",H18/(H18+I18)))</f>
        <v/>
      </c>
      <c r="L18" s="19">
        <f>IF(OR(A18&amp;""="",NOT(ISNUMBER(E18)),NOT(ISNUMBER(F18))),"",F18-E18)</f>
        <v/>
      </c>
      <c r="M18" s="6">
        <f>IF(A18&amp;""="","",IF(L18="","بانتظار الدرجة",IF(L18&gt;='الإعدادات'!$B$4,"تحسّن","لم يتحسن")))</f>
        <v/>
      </c>
      <c r="N18" s="20">
        <f>IF(A18&amp;""="","",IF(L18="",0,1))</f>
        <v/>
      </c>
      <c r="O18" s="17">
        <f>IF(M18="لم يتحسن",COUNTIFS($M$6:$M$205,"لم يتحسن",$L$6:$L$205,"&lt;"&amp;L18)+COUNTIFS($M$6:M18,"لم يتحسن",$L$6:L18,L18),"")</f>
        <v/>
      </c>
      <c r="P18" s="6">
        <f>IF(K18="","",IF(K18&lt;'الإعدادات'!$B$5,"حضور ضعيف",""))</f>
        <v/>
      </c>
    </row>
    <row r="19">
      <c r="A19" s="5" t="n"/>
      <c r="B19" s="5" t="n"/>
      <c r="C19" s="5" t="n"/>
      <c r="D19" s="5" t="n"/>
      <c r="E19" s="16" t="n"/>
      <c r="F19" s="16" t="n"/>
      <c r="G19" s="17">
        <f>IF(A19&amp;""="","",COUNTIFS('الحصص'!$B$6:$B$3005,A19&amp;""))</f>
        <v/>
      </c>
      <c r="H19" s="17">
        <f>IF(A19&amp;""="","",COUNTIFS('الحصص'!$B$6:$B$3005,A19&amp;"",'الحصص'!$D$6:$D$3005,"حضر"))</f>
        <v/>
      </c>
      <c r="I19" s="17">
        <f>IF(A19&amp;""="","",COUNTIFS('الحصص'!$B$6:$B$3005,A19&amp;"",'الحصص'!$D$6:$D$3005,"غاب"))</f>
        <v/>
      </c>
      <c r="J19" s="17">
        <f>IF(A19&amp;""="","",SUMIFS('الحصص'!$C$6:$C$3005,'الحصص'!$B$6:$B$3005,A19&amp;"",'الحصص'!$D$6:$D$3005,"حضر"))</f>
        <v/>
      </c>
      <c r="K19" s="18">
        <f>IF(A19&amp;""="","",IF(H19+I19=0,"",H19/(H19+I19)))</f>
        <v/>
      </c>
      <c r="L19" s="19">
        <f>IF(OR(A19&amp;""="",NOT(ISNUMBER(E19)),NOT(ISNUMBER(F19))),"",F19-E19)</f>
        <v/>
      </c>
      <c r="M19" s="6">
        <f>IF(A19&amp;""="","",IF(L19="","بانتظار الدرجة",IF(L19&gt;='الإعدادات'!$B$4,"تحسّن","لم يتحسن")))</f>
        <v/>
      </c>
      <c r="N19" s="20">
        <f>IF(A19&amp;""="","",IF(L19="",0,1))</f>
        <v/>
      </c>
      <c r="O19" s="17">
        <f>IF(M19="لم يتحسن",COUNTIFS($M$6:$M$205,"لم يتحسن",$L$6:$L$205,"&lt;"&amp;L19)+COUNTIFS($M$6:M19,"لم يتحسن",$L$6:L19,L19),"")</f>
        <v/>
      </c>
      <c r="P19" s="6">
        <f>IF(K19="","",IF(K19&lt;'الإعدادات'!$B$5,"حضور ضعيف",""))</f>
        <v/>
      </c>
    </row>
    <row r="20">
      <c r="A20" s="5" t="n"/>
      <c r="B20" s="5" t="n"/>
      <c r="C20" s="5" t="n"/>
      <c r="D20" s="5" t="n"/>
      <c r="E20" s="16" t="n"/>
      <c r="F20" s="16" t="n"/>
      <c r="G20" s="17">
        <f>IF(A20&amp;""="","",COUNTIFS('الحصص'!$B$6:$B$3005,A20&amp;""))</f>
        <v/>
      </c>
      <c r="H20" s="17">
        <f>IF(A20&amp;""="","",COUNTIFS('الحصص'!$B$6:$B$3005,A20&amp;"",'الحصص'!$D$6:$D$3005,"حضر"))</f>
        <v/>
      </c>
      <c r="I20" s="17">
        <f>IF(A20&amp;""="","",COUNTIFS('الحصص'!$B$6:$B$3005,A20&amp;"",'الحصص'!$D$6:$D$3005,"غاب"))</f>
        <v/>
      </c>
      <c r="J20" s="17">
        <f>IF(A20&amp;""="","",SUMIFS('الحصص'!$C$6:$C$3005,'الحصص'!$B$6:$B$3005,A20&amp;"",'الحصص'!$D$6:$D$3005,"حضر"))</f>
        <v/>
      </c>
      <c r="K20" s="18">
        <f>IF(A20&amp;""="","",IF(H20+I20=0,"",H20/(H20+I20)))</f>
        <v/>
      </c>
      <c r="L20" s="19">
        <f>IF(OR(A20&amp;""="",NOT(ISNUMBER(E20)),NOT(ISNUMBER(F20))),"",F20-E20)</f>
        <v/>
      </c>
      <c r="M20" s="6">
        <f>IF(A20&amp;""="","",IF(L20="","بانتظار الدرجة",IF(L20&gt;='الإعدادات'!$B$4,"تحسّن","لم يتحسن")))</f>
        <v/>
      </c>
      <c r="N20" s="20">
        <f>IF(A20&amp;""="","",IF(L20="",0,1))</f>
        <v/>
      </c>
      <c r="O20" s="17">
        <f>IF(M20="لم يتحسن",COUNTIFS($M$6:$M$205,"لم يتحسن",$L$6:$L$205,"&lt;"&amp;L20)+COUNTIFS($M$6:M20,"لم يتحسن",$L$6:L20,L20),"")</f>
        <v/>
      </c>
      <c r="P20" s="6">
        <f>IF(K20="","",IF(K20&lt;'الإعدادات'!$B$5,"حضور ضعيف",""))</f>
        <v/>
      </c>
    </row>
    <row r="21">
      <c r="A21" s="5" t="n"/>
      <c r="B21" s="5" t="n"/>
      <c r="C21" s="5" t="n"/>
      <c r="D21" s="5" t="n"/>
      <c r="E21" s="16" t="n"/>
      <c r="F21" s="16" t="n"/>
      <c r="G21" s="17">
        <f>IF(A21&amp;""="","",COUNTIFS('الحصص'!$B$6:$B$3005,A21&amp;""))</f>
        <v/>
      </c>
      <c r="H21" s="17">
        <f>IF(A21&amp;""="","",COUNTIFS('الحصص'!$B$6:$B$3005,A21&amp;"",'الحصص'!$D$6:$D$3005,"حضر"))</f>
        <v/>
      </c>
      <c r="I21" s="17">
        <f>IF(A21&amp;""="","",COUNTIFS('الحصص'!$B$6:$B$3005,A21&amp;"",'الحصص'!$D$6:$D$3005,"غاب"))</f>
        <v/>
      </c>
      <c r="J21" s="17">
        <f>IF(A21&amp;""="","",SUMIFS('الحصص'!$C$6:$C$3005,'الحصص'!$B$6:$B$3005,A21&amp;"",'الحصص'!$D$6:$D$3005,"حضر"))</f>
        <v/>
      </c>
      <c r="K21" s="18">
        <f>IF(A21&amp;""="","",IF(H21+I21=0,"",H21/(H21+I21)))</f>
        <v/>
      </c>
      <c r="L21" s="19">
        <f>IF(OR(A21&amp;""="",NOT(ISNUMBER(E21)),NOT(ISNUMBER(F21))),"",F21-E21)</f>
        <v/>
      </c>
      <c r="M21" s="6">
        <f>IF(A21&amp;""="","",IF(L21="","بانتظار الدرجة",IF(L21&gt;='الإعدادات'!$B$4,"تحسّن","لم يتحسن")))</f>
        <v/>
      </c>
      <c r="N21" s="20">
        <f>IF(A21&amp;""="","",IF(L21="",0,1))</f>
        <v/>
      </c>
      <c r="O21" s="17">
        <f>IF(M21="لم يتحسن",COUNTIFS($M$6:$M$205,"لم يتحسن",$L$6:$L$205,"&lt;"&amp;L21)+COUNTIFS($M$6:M21,"لم يتحسن",$L$6:L21,L21),"")</f>
        <v/>
      </c>
      <c r="P21" s="6">
        <f>IF(K21="","",IF(K21&lt;'الإعدادات'!$B$5,"حضور ضعيف",""))</f>
        <v/>
      </c>
    </row>
    <row r="22">
      <c r="A22" s="5" t="n"/>
      <c r="B22" s="5" t="n"/>
      <c r="C22" s="5" t="n"/>
      <c r="D22" s="5" t="n"/>
      <c r="E22" s="16" t="n"/>
      <c r="F22" s="16" t="n"/>
      <c r="G22" s="17">
        <f>IF(A22&amp;""="","",COUNTIFS('الحصص'!$B$6:$B$3005,A22&amp;""))</f>
        <v/>
      </c>
      <c r="H22" s="17">
        <f>IF(A22&amp;""="","",COUNTIFS('الحصص'!$B$6:$B$3005,A22&amp;"",'الحصص'!$D$6:$D$3005,"حضر"))</f>
        <v/>
      </c>
      <c r="I22" s="17">
        <f>IF(A22&amp;""="","",COUNTIFS('الحصص'!$B$6:$B$3005,A22&amp;"",'الحصص'!$D$6:$D$3005,"غاب"))</f>
        <v/>
      </c>
      <c r="J22" s="17">
        <f>IF(A22&amp;""="","",SUMIFS('الحصص'!$C$6:$C$3005,'الحصص'!$B$6:$B$3005,A22&amp;"",'الحصص'!$D$6:$D$3005,"حضر"))</f>
        <v/>
      </c>
      <c r="K22" s="18">
        <f>IF(A22&amp;""="","",IF(H22+I22=0,"",H22/(H22+I22)))</f>
        <v/>
      </c>
      <c r="L22" s="19">
        <f>IF(OR(A22&amp;""="",NOT(ISNUMBER(E22)),NOT(ISNUMBER(F22))),"",F22-E22)</f>
        <v/>
      </c>
      <c r="M22" s="6">
        <f>IF(A22&amp;""="","",IF(L22="","بانتظار الدرجة",IF(L22&gt;='الإعدادات'!$B$4,"تحسّن","لم يتحسن")))</f>
        <v/>
      </c>
      <c r="N22" s="20">
        <f>IF(A22&amp;""="","",IF(L22="",0,1))</f>
        <v/>
      </c>
      <c r="O22" s="17">
        <f>IF(M22="لم يتحسن",COUNTIFS($M$6:$M$205,"لم يتحسن",$L$6:$L$205,"&lt;"&amp;L22)+COUNTIFS($M$6:M22,"لم يتحسن",$L$6:L22,L22),"")</f>
        <v/>
      </c>
      <c r="P22" s="6">
        <f>IF(K22="","",IF(K22&lt;'الإعدادات'!$B$5,"حضور ضعيف",""))</f>
        <v/>
      </c>
    </row>
    <row r="23">
      <c r="A23" s="5" t="n"/>
      <c r="B23" s="5" t="n"/>
      <c r="C23" s="5" t="n"/>
      <c r="D23" s="5" t="n"/>
      <c r="E23" s="16" t="n"/>
      <c r="F23" s="16" t="n"/>
      <c r="G23" s="17">
        <f>IF(A23&amp;""="","",COUNTIFS('الحصص'!$B$6:$B$3005,A23&amp;""))</f>
        <v/>
      </c>
      <c r="H23" s="17">
        <f>IF(A23&amp;""="","",COUNTIFS('الحصص'!$B$6:$B$3005,A23&amp;"",'الحصص'!$D$6:$D$3005,"حضر"))</f>
        <v/>
      </c>
      <c r="I23" s="17">
        <f>IF(A23&amp;""="","",COUNTIFS('الحصص'!$B$6:$B$3005,A23&amp;"",'الحصص'!$D$6:$D$3005,"غاب"))</f>
        <v/>
      </c>
      <c r="J23" s="17">
        <f>IF(A23&amp;""="","",SUMIFS('الحصص'!$C$6:$C$3005,'الحصص'!$B$6:$B$3005,A23&amp;"",'الحصص'!$D$6:$D$3005,"حضر"))</f>
        <v/>
      </c>
      <c r="K23" s="18">
        <f>IF(A23&amp;""="","",IF(H23+I23=0,"",H23/(H23+I23)))</f>
        <v/>
      </c>
      <c r="L23" s="19">
        <f>IF(OR(A23&amp;""="",NOT(ISNUMBER(E23)),NOT(ISNUMBER(F23))),"",F23-E23)</f>
        <v/>
      </c>
      <c r="M23" s="6">
        <f>IF(A23&amp;""="","",IF(L23="","بانتظار الدرجة",IF(L23&gt;='الإعدادات'!$B$4,"تحسّن","لم يتحسن")))</f>
        <v/>
      </c>
      <c r="N23" s="20">
        <f>IF(A23&amp;""="","",IF(L23="",0,1))</f>
        <v/>
      </c>
      <c r="O23" s="17">
        <f>IF(M23="لم يتحسن",COUNTIFS($M$6:$M$205,"لم يتحسن",$L$6:$L$205,"&lt;"&amp;L23)+COUNTIFS($M$6:M23,"لم يتحسن",$L$6:L23,L23),"")</f>
        <v/>
      </c>
      <c r="P23" s="6">
        <f>IF(K23="","",IF(K23&lt;'الإعدادات'!$B$5,"حضور ضعيف",""))</f>
        <v/>
      </c>
    </row>
    <row r="24">
      <c r="A24" s="5" t="n"/>
      <c r="B24" s="5" t="n"/>
      <c r="C24" s="5" t="n"/>
      <c r="D24" s="5" t="n"/>
      <c r="E24" s="16" t="n"/>
      <c r="F24" s="16" t="n"/>
      <c r="G24" s="17">
        <f>IF(A24&amp;""="","",COUNTIFS('الحصص'!$B$6:$B$3005,A24&amp;""))</f>
        <v/>
      </c>
      <c r="H24" s="17">
        <f>IF(A24&amp;""="","",COUNTIFS('الحصص'!$B$6:$B$3005,A24&amp;"",'الحصص'!$D$6:$D$3005,"حضر"))</f>
        <v/>
      </c>
      <c r="I24" s="17">
        <f>IF(A24&amp;""="","",COUNTIFS('الحصص'!$B$6:$B$3005,A24&amp;"",'الحصص'!$D$6:$D$3005,"غاب"))</f>
        <v/>
      </c>
      <c r="J24" s="17">
        <f>IF(A24&amp;""="","",SUMIFS('الحصص'!$C$6:$C$3005,'الحصص'!$B$6:$B$3005,A24&amp;"",'الحصص'!$D$6:$D$3005,"حضر"))</f>
        <v/>
      </c>
      <c r="K24" s="18">
        <f>IF(A24&amp;""="","",IF(H24+I24=0,"",H24/(H24+I24)))</f>
        <v/>
      </c>
      <c r="L24" s="19">
        <f>IF(OR(A24&amp;""="",NOT(ISNUMBER(E24)),NOT(ISNUMBER(F24))),"",F24-E24)</f>
        <v/>
      </c>
      <c r="M24" s="6">
        <f>IF(A24&amp;""="","",IF(L24="","بانتظار الدرجة",IF(L24&gt;='الإعدادات'!$B$4,"تحسّن","لم يتحسن")))</f>
        <v/>
      </c>
      <c r="N24" s="20">
        <f>IF(A24&amp;""="","",IF(L24="",0,1))</f>
        <v/>
      </c>
      <c r="O24" s="17">
        <f>IF(M24="لم يتحسن",COUNTIFS($M$6:$M$205,"لم يتحسن",$L$6:$L$205,"&lt;"&amp;L24)+COUNTIFS($M$6:M24,"لم يتحسن",$L$6:L24,L24),"")</f>
        <v/>
      </c>
      <c r="P24" s="6">
        <f>IF(K24="","",IF(K24&lt;'الإعدادات'!$B$5,"حضور ضعيف",""))</f>
        <v/>
      </c>
    </row>
    <row r="25">
      <c r="A25" s="5" t="n"/>
      <c r="B25" s="5" t="n"/>
      <c r="C25" s="5" t="n"/>
      <c r="D25" s="5" t="n"/>
      <c r="E25" s="16" t="n"/>
      <c r="F25" s="16" t="n"/>
      <c r="G25" s="17">
        <f>IF(A25&amp;""="","",COUNTIFS('الحصص'!$B$6:$B$3005,A25&amp;""))</f>
        <v/>
      </c>
      <c r="H25" s="17">
        <f>IF(A25&amp;""="","",COUNTIFS('الحصص'!$B$6:$B$3005,A25&amp;"",'الحصص'!$D$6:$D$3005,"حضر"))</f>
        <v/>
      </c>
      <c r="I25" s="17">
        <f>IF(A25&amp;""="","",COUNTIFS('الحصص'!$B$6:$B$3005,A25&amp;"",'الحصص'!$D$6:$D$3005,"غاب"))</f>
        <v/>
      </c>
      <c r="J25" s="17">
        <f>IF(A25&amp;""="","",SUMIFS('الحصص'!$C$6:$C$3005,'الحصص'!$B$6:$B$3005,A25&amp;"",'الحصص'!$D$6:$D$3005,"حضر"))</f>
        <v/>
      </c>
      <c r="K25" s="18">
        <f>IF(A25&amp;""="","",IF(H25+I25=0,"",H25/(H25+I25)))</f>
        <v/>
      </c>
      <c r="L25" s="19">
        <f>IF(OR(A25&amp;""="",NOT(ISNUMBER(E25)),NOT(ISNUMBER(F25))),"",F25-E25)</f>
        <v/>
      </c>
      <c r="M25" s="6">
        <f>IF(A25&amp;""="","",IF(L25="","بانتظار الدرجة",IF(L25&gt;='الإعدادات'!$B$4,"تحسّن","لم يتحسن")))</f>
        <v/>
      </c>
      <c r="N25" s="20">
        <f>IF(A25&amp;""="","",IF(L25="",0,1))</f>
        <v/>
      </c>
      <c r="O25" s="17">
        <f>IF(M25="لم يتحسن",COUNTIFS($M$6:$M$205,"لم يتحسن",$L$6:$L$205,"&lt;"&amp;L25)+COUNTIFS($M$6:M25,"لم يتحسن",$L$6:L25,L25),"")</f>
        <v/>
      </c>
      <c r="P25" s="6">
        <f>IF(K25="","",IF(K25&lt;'الإعدادات'!$B$5,"حضور ضعيف",""))</f>
        <v/>
      </c>
    </row>
    <row r="26">
      <c r="A26" s="5" t="n"/>
      <c r="B26" s="5" t="n"/>
      <c r="C26" s="5" t="n"/>
      <c r="D26" s="5" t="n"/>
      <c r="E26" s="16" t="n"/>
      <c r="F26" s="16" t="n"/>
      <c r="G26" s="17">
        <f>IF(A26&amp;""="","",COUNTIFS('الحصص'!$B$6:$B$3005,A26&amp;""))</f>
        <v/>
      </c>
      <c r="H26" s="17">
        <f>IF(A26&amp;""="","",COUNTIFS('الحصص'!$B$6:$B$3005,A26&amp;"",'الحصص'!$D$6:$D$3005,"حضر"))</f>
        <v/>
      </c>
      <c r="I26" s="17">
        <f>IF(A26&amp;""="","",COUNTIFS('الحصص'!$B$6:$B$3005,A26&amp;"",'الحصص'!$D$6:$D$3005,"غاب"))</f>
        <v/>
      </c>
      <c r="J26" s="17">
        <f>IF(A26&amp;""="","",SUMIFS('الحصص'!$C$6:$C$3005,'الحصص'!$B$6:$B$3005,A26&amp;"",'الحصص'!$D$6:$D$3005,"حضر"))</f>
        <v/>
      </c>
      <c r="K26" s="18">
        <f>IF(A26&amp;""="","",IF(H26+I26=0,"",H26/(H26+I26)))</f>
        <v/>
      </c>
      <c r="L26" s="19">
        <f>IF(OR(A26&amp;""="",NOT(ISNUMBER(E26)),NOT(ISNUMBER(F26))),"",F26-E26)</f>
        <v/>
      </c>
      <c r="M26" s="6">
        <f>IF(A26&amp;""="","",IF(L26="","بانتظار الدرجة",IF(L26&gt;='الإعدادات'!$B$4,"تحسّن","لم يتحسن")))</f>
        <v/>
      </c>
      <c r="N26" s="20">
        <f>IF(A26&amp;""="","",IF(L26="",0,1))</f>
        <v/>
      </c>
      <c r="O26" s="17">
        <f>IF(M26="لم يتحسن",COUNTIFS($M$6:$M$205,"لم يتحسن",$L$6:$L$205,"&lt;"&amp;L26)+COUNTIFS($M$6:M26,"لم يتحسن",$L$6:L26,L26),"")</f>
        <v/>
      </c>
      <c r="P26" s="6">
        <f>IF(K26="","",IF(K26&lt;'الإعدادات'!$B$5,"حضور ضعيف",""))</f>
        <v/>
      </c>
    </row>
    <row r="27">
      <c r="A27" s="5" t="n"/>
      <c r="B27" s="5" t="n"/>
      <c r="C27" s="5" t="n"/>
      <c r="D27" s="5" t="n"/>
      <c r="E27" s="16" t="n"/>
      <c r="F27" s="16" t="n"/>
      <c r="G27" s="17">
        <f>IF(A27&amp;""="","",COUNTIFS('الحصص'!$B$6:$B$3005,A27&amp;""))</f>
        <v/>
      </c>
      <c r="H27" s="17">
        <f>IF(A27&amp;""="","",COUNTIFS('الحصص'!$B$6:$B$3005,A27&amp;"",'الحصص'!$D$6:$D$3005,"حضر"))</f>
        <v/>
      </c>
      <c r="I27" s="17">
        <f>IF(A27&amp;""="","",COUNTIFS('الحصص'!$B$6:$B$3005,A27&amp;"",'الحصص'!$D$6:$D$3005,"غاب"))</f>
        <v/>
      </c>
      <c r="J27" s="17">
        <f>IF(A27&amp;""="","",SUMIFS('الحصص'!$C$6:$C$3005,'الحصص'!$B$6:$B$3005,A27&amp;"",'الحصص'!$D$6:$D$3005,"حضر"))</f>
        <v/>
      </c>
      <c r="K27" s="18">
        <f>IF(A27&amp;""="","",IF(H27+I27=0,"",H27/(H27+I27)))</f>
        <v/>
      </c>
      <c r="L27" s="19">
        <f>IF(OR(A27&amp;""="",NOT(ISNUMBER(E27)),NOT(ISNUMBER(F27))),"",F27-E27)</f>
        <v/>
      </c>
      <c r="M27" s="6">
        <f>IF(A27&amp;""="","",IF(L27="","بانتظار الدرجة",IF(L27&gt;='الإعدادات'!$B$4,"تحسّن","لم يتحسن")))</f>
        <v/>
      </c>
      <c r="N27" s="20">
        <f>IF(A27&amp;""="","",IF(L27="",0,1))</f>
        <v/>
      </c>
      <c r="O27" s="17">
        <f>IF(M27="لم يتحسن",COUNTIFS($M$6:$M$205,"لم يتحسن",$L$6:$L$205,"&lt;"&amp;L27)+COUNTIFS($M$6:M27,"لم يتحسن",$L$6:L27,L27),"")</f>
        <v/>
      </c>
      <c r="P27" s="6">
        <f>IF(K27="","",IF(K27&lt;'الإعدادات'!$B$5,"حضور ضعيف",""))</f>
        <v/>
      </c>
    </row>
    <row r="28">
      <c r="A28" s="5" t="n"/>
      <c r="B28" s="5" t="n"/>
      <c r="C28" s="5" t="n"/>
      <c r="D28" s="5" t="n"/>
      <c r="E28" s="16" t="n"/>
      <c r="F28" s="16" t="n"/>
      <c r="G28" s="17">
        <f>IF(A28&amp;""="","",COUNTIFS('الحصص'!$B$6:$B$3005,A28&amp;""))</f>
        <v/>
      </c>
      <c r="H28" s="17">
        <f>IF(A28&amp;""="","",COUNTIFS('الحصص'!$B$6:$B$3005,A28&amp;"",'الحصص'!$D$6:$D$3005,"حضر"))</f>
        <v/>
      </c>
      <c r="I28" s="17">
        <f>IF(A28&amp;""="","",COUNTIFS('الحصص'!$B$6:$B$3005,A28&amp;"",'الحصص'!$D$6:$D$3005,"غاب"))</f>
        <v/>
      </c>
      <c r="J28" s="17">
        <f>IF(A28&amp;""="","",SUMIFS('الحصص'!$C$6:$C$3005,'الحصص'!$B$6:$B$3005,A28&amp;"",'الحصص'!$D$6:$D$3005,"حضر"))</f>
        <v/>
      </c>
      <c r="K28" s="18">
        <f>IF(A28&amp;""="","",IF(H28+I28=0,"",H28/(H28+I28)))</f>
        <v/>
      </c>
      <c r="L28" s="19">
        <f>IF(OR(A28&amp;""="",NOT(ISNUMBER(E28)),NOT(ISNUMBER(F28))),"",F28-E28)</f>
        <v/>
      </c>
      <c r="M28" s="6">
        <f>IF(A28&amp;""="","",IF(L28="","بانتظار الدرجة",IF(L28&gt;='الإعدادات'!$B$4,"تحسّن","لم يتحسن")))</f>
        <v/>
      </c>
      <c r="N28" s="20">
        <f>IF(A28&amp;""="","",IF(L28="",0,1))</f>
        <v/>
      </c>
      <c r="O28" s="17">
        <f>IF(M28="لم يتحسن",COUNTIFS($M$6:$M$205,"لم يتحسن",$L$6:$L$205,"&lt;"&amp;L28)+COUNTIFS($M$6:M28,"لم يتحسن",$L$6:L28,L28),"")</f>
        <v/>
      </c>
      <c r="P28" s="6">
        <f>IF(K28="","",IF(K28&lt;'الإعدادات'!$B$5,"حضور ضعيف",""))</f>
        <v/>
      </c>
    </row>
    <row r="29">
      <c r="A29" s="5" t="n"/>
      <c r="B29" s="5" t="n"/>
      <c r="C29" s="5" t="n"/>
      <c r="D29" s="5" t="n"/>
      <c r="E29" s="16" t="n"/>
      <c r="F29" s="16" t="n"/>
      <c r="G29" s="17">
        <f>IF(A29&amp;""="","",COUNTIFS('الحصص'!$B$6:$B$3005,A29&amp;""))</f>
        <v/>
      </c>
      <c r="H29" s="17">
        <f>IF(A29&amp;""="","",COUNTIFS('الحصص'!$B$6:$B$3005,A29&amp;"",'الحصص'!$D$6:$D$3005,"حضر"))</f>
        <v/>
      </c>
      <c r="I29" s="17">
        <f>IF(A29&amp;""="","",COUNTIFS('الحصص'!$B$6:$B$3005,A29&amp;"",'الحصص'!$D$6:$D$3005,"غاب"))</f>
        <v/>
      </c>
      <c r="J29" s="17">
        <f>IF(A29&amp;""="","",SUMIFS('الحصص'!$C$6:$C$3005,'الحصص'!$B$6:$B$3005,A29&amp;"",'الحصص'!$D$6:$D$3005,"حضر"))</f>
        <v/>
      </c>
      <c r="K29" s="18">
        <f>IF(A29&amp;""="","",IF(H29+I29=0,"",H29/(H29+I29)))</f>
        <v/>
      </c>
      <c r="L29" s="19">
        <f>IF(OR(A29&amp;""="",NOT(ISNUMBER(E29)),NOT(ISNUMBER(F29))),"",F29-E29)</f>
        <v/>
      </c>
      <c r="M29" s="6">
        <f>IF(A29&amp;""="","",IF(L29="","بانتظار الدرجة",IF(L29&gt;='الإعدادات'!$B$4,"تحسّن","لم يتحسن")))</f>
        <v/>
      </c>
      <c r="N29" s="20">
        <f>IF(A29&amp;""="","",IF(L29="",0,1))</f>
        <v/>
      </c>
      <c r="O29" s="17">
        <f>IF(M29="لم يتحسن",COUNTIFS($M$6:$M$205,"لم يتحسن",$L$6:$L$205,"&lt;"&amp;L29)+COUNTIFS($M$6:M29,"لم يتحسن",$L$6:L29,L29),"")</f>
        <v/>
      </c>
      <c r="P29" s="6">
        <f>IF(K29="","",IF(K29&lt;'الإعدادات'!$B$5,"حضور ضعيف",""))</f>
        <v/>
      </c>
    </row>
    <row r="30">
      <c r="A30" s="5" t="n"/>
      <c r="B30" s="5" t="n"/>
      <c r="C30" s="5" t="n"/>
      <c r="D30" s="5" t="n"/>
      <c r="E30" s="16" t="n"/>
      <c r="F30" s="16" t="n"/>
      <c r="G30" s="17">
        <f>IF(A30&amp;""="","",COUNTIFS('الحصص'!$B$6:$B$3005,A30&amp;""))</f>
        <v/>
      </c>
      <c r="H30" s="17">
        <f>IF(A30&amp;""="","",COUNTIFS('الحصص'!$B$6:$B$3005,A30&amp;"",'الحصص'!$D$6:$D$3005,"حضر"))</f>
        <v/>
      </c>
      <c r="I30" s="17">
        <f>IF(A30&amp;""="","",COUNTIFS('الحصص'!$B$6:$B$3005,A30&amp;"",'الحصص'!$D$6:$D$3005,"غاب"))</f>
        <v/>
      </c>
      <c r="J30" s="17">
        <f>IF(A30&amp;""="","",SUMIFS('الحصص'!$C$6:$C$3005,'الحصص'!$B$6:$B$3005,A30&amp;"",'الحصص'!$D$6:$D$3005,"حضر"))</f>
        <v/>
      </c>
      <c r="K30" s="18">
        <f>IF(A30&amp;""="","",IF(H30+I30=0,"",H30/(H30+I30)))</f>
        <v/>
      </c>
      <c r="L30" s="19">
        <f>IF(OR(A30&amp;""="",NOT(ISNUMBER(E30)),NOT(ISNUMBER(F30))),"",F30-E30)</f>
        <v/>
      </c>
      <c r="M30" s="6">
        <f>IF(A30&amp;""="","",IF(L30="","بانتظار الدرجة",IF(L30&gt;='الإعدادات'!$B$4,"تحسّن","لم يتحسن")))</f>
        <v/>
      </c>
      <c r="N30" s="20">
        <f>IF(A30&amp;""="","",IF(L30="",0,1))</f>
        <v/>
      </c>
      <c r="O30" s="17">
        <f>IF(M30="لم يتحسن",COUNTIFS($M$6:$M$205,"لم يتحسن",$L$6:$L$205,"&lt;"&amp;L30)+COUNTIFS($M$6:M30,"لم يتحسن",$L$6:L30,L30),"")</f>
        <v/>
      </c>
      <c r="P30" s="6">
        <f>IF(K30="","",IF(K30&lt;'الإعدادات'!$B$5,"حضور ضعيف",""))</f>
        <v/>
      </c>
    </row>
    <row r="31">
      <c r="A31" s="5" t="n"/>
      <c r="B31" s="5" t="n"/>
      <c r="C31" s="5" t="n"/>
      <c r="D31" s="5" t="n"/>
      <c r="E31" s="16" t="n"/>
      <c r="F31" s="16" t="n"/>
      <c r="G31" s="17">
        <f>IF(A31&amp;""="","",COUNTIFS('الحصص'!$B$6:$B$3005,A31&amp;""))</f>
        <v/>
      </c>
      <c r="H31" s="17">
        <f>IF(A31&amp;""="","",COUNTIFS('الحصص'!$B$6:$B$3005,A31&amp;"",'الحصص'!$D$6:$D$3005,"حضر"))</f>
        <v/>
      </c>
      <c r="I31" s="17">
        <f>IF(A31&amp;""="","",COUNTIFS('الحصص'!$B$6:$B$3005,A31&amp;"",'الحصص'!$D$6:$D$3005,"غاب"))</f>
        <v/>
      </c>
      <c r="J31" s="17">
        <f>IF(A31&amp;""="","",SUMIFS('الحصص'!$C$6:$C$3005,'الحصص'!$B$6:$B$3005,A31&amp;"",'الحصص'!$D$6:$D$3005,"حضر"))</f>
        <v/>
      </c>
      <c r="K31" s="18">
        <f>IF(A31&amp;""="","",IF(H31+I31=0,"",H31/(H31+I31)))</f>
        <v/>
      </c>
      <c r="L31" s="19">
        <f>IF(OR(A31&amp;""="",NOT(ISNUMBER(E31)),NOT(ISNUMBER(F31))),"",F31-E31)</f>
        <v/>
      </c>
      <c r="M31" s="6">
        <f>IF(A31&amp;""="","",IF(L31="","بانتظار الدرجة",IF(L31&gt;='الإعدادات'!$B$4,"تحسّن","لم يتحسن")))</f>
        <v/>
      </c>
      <c r="N31" s="20">
        <f>IF(A31&amp;""="","",IF(L31="",0,1))</f>
        <v/>
      </c>
      <c r="O31" s="17">
        <f>IF(M31="لم يتحسن",COUNTIFS($M$6:$M$205,"لم يتحسن",$L$6:$L$205,"&lt;"&amp;L31)+COUNTIFS($M$6:M31,"لم يتحسن",$L$6:L31,L31),"")</f>
        <v/>
      </c>
      <c r="P31" s="6">
        <f>IF(K31="","",IF(K31&lt;'الإعدادات'!$B$5,"حضور ضعيف",""))</f>
        <v/>
      </c>
    </row>
    <row r="32">
      <c r="A32" s="5" t="n"/>
      <c r="B32" s="5" t="n"/>
      <c r="C32" s="5" t="n"/>
      <c r="D32" s="5" t="n"/>
      <c r="E32" s="16" t="n"/>
      <c r="F32" s="16" t="n"/>
      <c r="G32" s="17">
        <f>IF(A32&amp;""="","",COUNTIFS('الحصص'!$B$6:$B$3005,A32&amp;""))</f>
        <v/>
      </c>
      <c r="H32" s="17">
        <f>IF(A32&amp;""="","",COUNTIFS('الحصص'!$B$6:$B$3005,A32&amp;"",'الحصص'!$D$6:$D$3005,"حضر"))</f>
        <v/>
      </c>
      <c r="I32" s="17">
        <f>IF(A32&amp;""="","",COUNTIFS('الحصص'!$B$6:$B$3005,A32&amp;"",'الحصص'!$D$6:$D$3005,"غاب"))</f>
        <v/>
      </c>
      <c r="J32" s="17">
        <f>IF(A32&amp;""="","",SUMIFS('الحصص'!$C$6:$C$3005,'الحصص'!$B$6:$B$3005,A32&amp;"",'الحصص'!$D$6:$D$3005,"حضر"))</f>
        <v/>
      </c>
      <c r="K32" s="18">
        <f>IF(A32&amp;""="","",IF(H32+I32=0,"",H32/(H32+I32)))</f>
        <v/>
      </c>
      <c r="L32" s="19">
        <f>IF(OR(A32&amp;""="",NOT(ISNUMBER(E32)),NOT(ISNUMBER(F32))),"",F32-E32)</f>
        <v/>
      </c>
      <c r="M32" s="6">
        <f>IF(A32&amp;""="","",IF(L32="","بانتظار الدرجة",IF(L32&gt;='الإعدادات'!$B$4,"تحسّن","لم يتحسن")))</f>
        <v/>
      </c>
      <c r="N32" s="20">
        <f>IF(A32&amp;""="","",IF(L32="",0,1))</f>
        <v/>
      </c>
      <c r="O32" s="17">
        <f>IF(M32="لم يتحسن",COUNTIFS($M$6:$M$205,"لم يتحسن",$L$6:$L$205,"&lt;"&amp;L32)+COUNTIFS($M$6:M32,"لم يتحسن",$L$6:L32,L32),"")</f>
        <v/>
      </c>
      <c r="P32" s="6">
        <f>IF(K32="","",IF(K32&lt;'الإعدادات'!$B$5,"حضور ضعيف",""))</f>
        <v/>
      </c>
    </row>
    <row r="33">
      <c r="A33" s="5" t="n"/>
      <c r="B33" s="5" t="n"/>
      <c r="C33" s="5" t="n"/>
      <c r="D33" s="5" t="n"/>
      <c r="E33" s="16" t="n"/>
      <c r="F33" s="16" t="n"/>
      <c r="G33" s="17">
        <f>IF(A33&amp;""="","",COUNTIFS('الحصص'!$B$6:$B$3005,A33&amp;""))</f>
        <v/>
      </c>
      <c r="H33" s="17">
        <f>IF(A33&amp;""="","",COUNTIFS('الحصص'!$B$6:$B$3005,A33&amp;"",'الحصص'!$D$6:$D$3005,"حضر"))</f>
        <v/>
      </c>
      <c r="I33" s="17">
        <f>IF(A33&amp;""="","",COUNTIFS('الحصص'!$B$6:$B$3005,A33&amp;"",'الحصص'!$D$6:$D$3005,"غاب"))</f>
        <v/>
      </c>
      <c r="J33" s="17">
        <f>IF(A33&amp;""="","",SUMIFS('الحصص'!$C$6:$C$3005,'الحصص'!$B$6:$B$3005,A33&amp;"",'الحصص'!$D$6:$D$3005,"حضر"))</f>
        <v/>
      </c>
      <c r="K33" s="18">
        <f>IF(A33&amp;""="","",IF(H33+I33=0,"",H33/(H33+I33)))</f>
        <v/>
      </c>
      <c r="L33" s="19">
        <f>IF(OR(A33&amp;""="",NOT(ISNUMBER(E33)),NOT(ISNUMBER(F33))),"",F33-E33)</f>
        <v/>
      </c>
      <c r="M33" s="6">
        <f>IF(A33&amp;""="","",IF(L33="","بانتظار الدرجة",IF(L33&gt;='الإعدادات'!$B$4,"تحسّن","لم يتحسن")))</f>
        <v/>
      </c>
      <c r="N33" s="20">
        <f>IF(A33&amp;""="","",IF(L33="",0,1))</f>
        <v/>
      </c>
      <c r="O33" s="17">
        <f>IF(M33="لم يتحسن",COUNTIFS($M$6:$M$205,"لم يتحسن",$L$6:$L$205,"&lt;"&amp;L33)+COUNTIFS($M$6:M33,"لم يتحسن",$L$6:L33,L33),"")</f>
        <v/>
      </c>
      <c r="P33" s="6">
        <f>IF(K33="","",IF(K33&lt;'الإعدادات'!$B$5,"حضور ضعيف",""))</f>
        <v/>
      </c>
    </row>
    <row r="34">
      <c r="A34" s="5" t="n"/>
      <c r="B34" s="5" t="n"/>
      <c r="C34" s="5" t="n"/>
      <c r="D34" s="5" t="n"/>
      <c r="E34" s="16" t="n"/>
      <c r="F34" s="16" t="n"/>
      <c r="G34" s="17">
        <f>IF(A34&amp;""="","",COUNTIFS('الحصص'!$B$6:$B$3005,A34&amp;""))</f>
        <v/>
      </c>
      <c r="H34" s="17">
        <f>IF(A34&amp;""="","",COUNTIFS('الحصص'!$B$6:$B$3005,A34&amp;"",'الحصص'!$D$6:$D$3005,"حضر"))</f>
        <v/>
      </c>
      <c r="I34" s="17">
        <f>IF(A34&amp;""="","",COUNTIFS('الحصص'!$B$6:$B$3005,A34&amp;"",'الحصص'!$D$6:$D$3005,"غاب"))</f>
        <v/>
      </c>
      <c r="J34" s="17">
        <f>IF(A34&amp;""="","",SUMIFS('الحصص'!$C$6:$C$3005,'الحصص'!$B$6:$B$3005,A34&amp;"",'الحصص'!$D$6:$D$3005,"حضر"))</f>
        <v/>
      </c>
      <c r="K34" s="18">
        <f>IF(A34&amp;""="","",IF(H34+I34=0,"",H34/(H34+I34)))</f>
        <v/>
      </c>
      <c r="L34" s="19">
        <f>IF(OR(A34&amp;""="",NOT(ISNUMBER(E34)),NOT(ISNUMBER(F34))),"",F34-E34)</f>
        <v/>
      </c>
      <c r="M34" s="6">
        <f>IF(A34&amp;""="","",IF(L34="","بانتظار الدرجة",IF(L34&gt;='الإعدادات'!$B$4,"تحسّن","لم يتحسن")))</f>
        <v/>
      </c>
      <c r="N34" s="20">
        <f>IF(A34&amp;""="","",IF(L34="",0,1))</f>
        <v/>
      </c>
      <c r="O34" s="17">
        <f>IF(M34="لم يتحسن",COUNTIFS($M$6:$M$205,"لم يتحسن",$L$6:$L$205,"&lt;"&amp;L34)+COUNTIFS($M$6:M34,"لم يتحسن",$L$6:L34,L34),"")</f>
        <v/>
      </c>
      <c r="P34" s="6">
        <f>IF(K34="","",IF(K34&lt;'الإعدادات'!$B$5,"حضور ضعيف",""))</f>
        <v/>
      </c>
    </row>
    <row r="35">
      <c r="A35" s="5" t="n"/>
      <c r="B35" s="5" t="n"/>
      <c r="C35" s="5" t="n"/>
      <c r="D35" s="5" t="n"/>
      <c r="E35" s="16" t="n"/>
      <c r="F35" s="16" t="n"/>
      <c r="G35" s="17">
        <f>IF(A35&amp;""="","",COUNTIFS('الحصص'!$B$6:$B$3005,A35&amp;""))</f>
        <v/>
      </c>
      <c r="H35" s="17">
        <f>IF(A35&amp;""="","",COUNTIFS('الحصص'!$B$6:$B$3005,A35&amp;"",'الحصص'!$D$6:$D$3005,"حضر"))</f>
        <v/>
      </c>
      <c r="I35" s="17">
        <f>IF(A35&amp;""="","",COUNTIFS('الحصص'!$B$6:$B$3005,A35&amp;"",'الحصص'!$D$6:$D$3005,"غاب"))</f>
        <v/>
      </c>
      <c r="J35" s="17">
        <f>IF(A35&amp;""="","",SUMIFS('الحصص'!$C$6:$C$3005,'الحصص'!$B$6:$B$3005,A35&amp;"",'الحصص'!$D$6:$D$3005,"حضر"))</f>
        <v/>
      </c>
      <c r="K35" s="18">
        <f>IF(A35&amp;""="","",IF(H35+I35=0,"",H35/(H35+I35)))</f>
        <v/>
      </c>
      <c r="L35" s="19">
        <f>IF(OR(A35&amp;""="",NOT(ISNUMBER(E35)),NOT(ISNUMBER(F35))),"",F35-E35)</f>
        <v/>
      </c>
      <c r="M35" s="6">
        <f>IF(A35&amp;""="","",IF(L35="","بانتظار الدرجة",IF(L35&gt;='الإعدادات'!$B$4,"تحسّن","لم يتحسن")))</f>
        <v/>
      </c>
      <c r="N35" s="20">
        <f>IF(A35&amp;""="","",IF(L35="",0,1))</f>
        <v/>
      </c>
      <c r="O35" s="17">
        <f>IF(M35="لم يتحسن",COUNTIFS($M$6:$M$205,"لم يتحسن",$L$6:$L$205,"&lt;"&amp;L35)+COUNTIFS($M$6:M35,"لم يتحسن",$L$6:L35,L35),"")</f>
        <v/>
      </c>
      <c r="P35" s="6">
        <f>IF(K35="","",IF(K35&lt;'الإعدادات'!$B$5,"حضور ضعيف",""))</f>
        <v/>
      </c>
    </row>
    <row r="36">
      <c r="A36" s="5" t="n"/>
      <c r="B36" s="5" t="n"/>
      <c r="C36" s="5" t="n"/>
      <c r="D36" s="5" t="n"/>
      <c r="E36" s="16" t="n"/>
      <c r="F36" s="16" t="n"/>
      <c r="G36" s="17">
        <f>IF(A36&amp;""="","",COUNTIFS('الحصص'!$B$6:$B$3005,A36&amp;""))</f>
        <v/>
      </c>
      <c r="H36" s="17">
        <f>IF(A36&amp;""="","",COUNTIFS('الحصص'!$B$6:$B$3005,A36&amp;"",'الحصص'!$D$6:$D$3005,"حضر"))</f>
        <v/>
      </c>
      <c r="I36" s="17">
        <f>IF(A36&amp;""="","",COUNTIFS('الحصص'!$B$6:$B$3005,A36&amp;"",'الحصص'!$D$6:$D$3005,"غاب"))</f>
        <v/>
      </c>
      <c r="J36" s="17">
        <f>IF(A36&amp;""="","",SUMIFS('الحصص'!$C$6:$C$3005,'الحصص'!$B$6:$B$3005,A36&amp;"",'الحصص'!$D$6:$D$3005,"حضر"))</f>
        <v/>
      </c>
      <c r="K36" s="18">
        <f>IF(A36&amp;""="","",IF(H36+I36=0,"",H36/(H36+I36)))</f>
        <v/>
      </c>
      <c r="L36" s="19">
        <f>IF(OR(A36&amp;""="",NOT(ISNUMBER(E36)),NOT(ISNUMBER(F36))),"",F36-E36)</f>
        <v/>
      </c>
      <c r="M36" s="6">
        <f>IF(A36&amp;""="","",IF(L36="","بانتظار الدرجة",IF(L36&gt;='الإعدادات'!$B$4,"تحسّن","لم يتحسن")))</f>
        <v/>
      </c>
      <c r="N36" s="20">
        <f>IF(A36&amp;""="","",IF(L36="",0,1))</f>
        <v/>
      </c>
      <c r="O36" s="17">
        <f>IF(M36="لم يتحسن",COUNTIFS($M$6:$M$205,"لم يتحسن",$L$6:$L$205,"&lt;"&amp;L36)+COUNTIFS($M$6:M36,"لم يتحسن",$L$6:L36,L36),"")</f>
        <v/>
      </c>
      <c r="P36" s="6">
        <f>IF(K36="","",IF(K36&lt;'الإعدادات'!$B$5,"حضور ضعيف",""))</f>
        <v/>
      </c>
    </row>
    <row r="37">
      <c r="A37" s="5" t="n"/>
      <c r="B37" s="5" t="n"/>
      <c r="C37" s="5" t="n"/>
      <c r="D37" s="5" t="n"/>
      <c r="E37" s="16" t="n"/>
      <c r="F37" s="16" t="n"/>
      <c r="G37" s="17">
        <f>IF(A37&amp;""="","",COUNTIFS('الحصص'!$B$6:$B$3005,A37&amp;""))</f>
        <v/>
      </c>
      <c r="H37" s="17">
        <f>IF(A37&amp;""="","",COUNTIFS('الحصص'!$B$6:$B$3005,A37&amp;"",'الحصص'!$D$6:$D$3005,"حضر"))</f>
        <v/>
      </c>
      <c r="I37" s="17">
        <f>IF(A37&amp;""="","",COUNTIFS('الحصص'!$B$6:$B$3005,A37&amp;"",'الحصص'!$D$6:$D$3005,"غاب"))</f>
        <v/>
      </c>
      <c r="J37" s="17">
        <f>IF(A37&amp;""="","",SUMIFS('الحصص'!$C$6:$C$3005,'الحصص'!$B$6:$B$3005,A37&amp;"",'الحصص'!$D$6:$D$3005,"حضر"))</f>
        <v/>
      </c>
      <c r="K37" s="18">
        <f>IF(A37&amp;""="","",IF(H37+I37=0,"",H37/(H37+I37)))</f>
        <v/>
      </c>
      <c r="L37" s="19">
        <f>IF(OR(A37&amp;""="",NOT(ISNUMBER(E37)),NOT(ISNUMBER(F37))),"",F37-E37)</f>
        <v/>
      </c>
      <c r="M37" s="6">
        <f>IF(A37&amp;""="","",IF(L37="","بانتظار الدرجة",IF(L37&gt;='الإعدادات'!$B$4,"تحسّن","لم يتحسن")))</f>
        <v/>
      </c>
      <c r="N37" s="20">
        <f>IF(A37&amp;""="","",IF(L37="",0,1))</f>
        <v/>
      </c>
      <c r="O37" s="17">
        <f>IF(M37="لم يتحسن",COUNTIFS($M$6:$M$205,"لم يتحسن",$L$6:$L$205,"&lt;"&amp;L37)+COUNTIFS($M$6:M37,"لم يتحسن",$L$6:L37,L37),"")</f>
        <v/>
      </c>
      <c r="P37" s="6">
        <f>IF(K37="","",IF(K37&lt;'الإعدادات'!$B$5,"حضور ضعيف",""))</f>
        <v/>
      </c>
    </row>
    <row r="38">
      <c r="A38" s="5" t="n"/>
      <c r="B38" s="5" t="n"/>
      <c r="C38" s="5" t="n"/>
      <c r="D38" s="5" t="n"/>
      <c r="E38" s="16" t="n"/>
      <c r="F38" s="16" t="n"/>
      <c r="G38" s="17">
        <f>IF(A38&amp;""="","",COUNTIFS('الحصص'!$B$6:$B$3005,A38&amp;""))</f>
        <v/>
      </c>
      <c r="H38" s="17">
        <f>IF(A38&amp;""="","",COUNTIFS('الحصص'!$B$6:$B$3005,A38&amp;"",'الحصص'!$D$6:$D$3005,"حضر"))</f>
        <v/>
      </c>
      <c r="I38" s="17">
        <f>IF(A38&amp;""="","",COUNTIFS('الحصص'!$B$6:$B$3005,A38&amp;"",'الحصص'!$D$6:$D$3005,"غاب"))</f>
        <v/>
      </c>
      <c r="J38" s="17">
        <f>IF(A38&amp;""="","",SUMIFS('الحصص'!$C$6:$C$3005,'الحصص'!$B$6:$B$3005,A38&amp;"",'الحصص'!$D$6:$D$3005,"حضر"))</f>
        <v/>
      </c>
      <c r="K38" s="18">
        <f>IF(A38&amp;""="","",IF(H38+I38=0,"",H38/(H38+I38)))</f>
        <v/>
      </c>
      <c r="L38" s="19">
        <f>IF(OR(A38&amp;""="",NOT(ISNUMBER(E38)),NOT(ISNUMBER(F38))),"",F38-E38)</f>
        <v/>
      </c>
      <c r="M38" s="6">
        <f>IF(A38&amp;""="","",IF(L38="","بانتظار الدرجة",IF(L38&gt;='الإعدادات'!$B$4,"تحسّن","لم يتحسن")))</f>
        <v/>
      </c>
      <c r="N38" s="20">
        <f>IF(A38&amp;""="","",IF(L38="",0,1))</f>
        <v/>
      </c>
      <c r="O38" s="17">
        <f>IF(M38="لم يتحسن",COUNTIFS($M$6:$M$205,"لم يتحسن",$L$6:$L$205,"&lt;"&amp;L38)+COUNTIFS($M$6:M38,"لم يتحسن",$L$6:L38,L38),"")</f>
        <v/>
      </c>
      <c r="P38" s="6">
        <f>IF(K38="","",IF(K38&lt;'الإعدادات'!$B$5,"حضور ضعيف",""))</f>
        <v/>
      </c>
    </row>
    <row r="39">
      <c r="A39" s="5" t="n"/>
      <c r="B39" s="5" t="n"/>
      <c r="C39" s="5" t="n"/>
      <c r="D39" s="5" t="n"/>
      <c r="E39" s="16" t="n"/>
      <c r="F39" s="16" t="n"/>
      <c r="G39" s="17">
        <f>IF(A39&amp;""="","",COUNTIFS('الحصص'!$B$6:$B$3005,A39&amp;""))</f>
        <v/>
      </c>
      <c r="H39" s="17">
        <f>IF(A39&amp;""="","",COUNTIFS('الحصص'!$B$6:$B$3005,A39&amp;"",'الحصص'!$D$6:$D$3005,"حضر"))</f>
        <v/>
      </c>
      <c r="I39" s="17">
        <f>IF(A39&amp;""="","",COUNTIFS('الحصص'!$B$6:$B$3005,A39&amp;"",'الحصص'!$D$6:$D$3005,"غاب"))</f>
        <v/>
      </c>
      <c r="J39" s="17">
        <f>IF(A39&amp;""="","",SUMIFS('الحصص'!$C$6:$C$3005,'الحصص'!$B$6:$B$3005,A39&amp;"",'الحصص'!$D$6:$D$3005,"حضر"))</f>
        <v/>
      </c>
      <c r="K39" s="18">
        <f>IF(A39&amp;""="","",IF(H39+I39=0,"",H39/(H39+I39)))</f>
        <v/>
      </c>
      <c r="L39" s="19">
        <f>IF(OR(A39&amp;""="",NOT(ISNUMBER(E39)),NOT(ISNUMBER(F39))),"",F39-E39)</f>
        <v/>
      </c>
      <c r="M39" s="6">
        <f>IF(A39&amp;""="","",IF(L39="","بانتظار الدرجة",IF(L39&gt;='الإعدادات'!$B$4,"تحسّن","لم يتحسن")))</f>
        <v/>
      </c>
      <c r="N39" s="20">
        <f>IF(A39&amp;""="","",IF(L39="",0,1))</f>
        <v/>
      </c>
      <c r="O39" s="17">
        <f>IF(M39="لم يتحسن",COUNTIFS($M$6:$M$205,"لم يتحسن",$L$6:$L$205,"&lt;"&amp;L39)+COUNTIFS($M$6:M39,"لم يتحسن",$L$6:L39,L39),"")</f>
        <v/>
      </c>
      <c r="P39" s="6">
        <f>IF(K39="","",IF(K39&lt;'الإعدادات'!$B$5,"حضور ضعيف",""))</f>
        <v/>
      </c>
    </row>
    <row r="40">
      <c r="A40" s="5" t="n"/>
      <c r="B40" s="5" t="n"/>
      <c r="C40" s="5" t="n"/>
      <c r="D40" s="5" t="n"/>
      <c r="E40" s="16" t="n"/>
      <c r="F40" s="16" t="n"/>
      <c r="G40" s="17">
        <f>IF(A40&amp;""="","",COUNTIFS('الحصص'!$B$6:$B$3005,A40&amp;""))</f>
        <v/>
      </c>
      <c r="H40" s="17">
        <f>IF(A40&amp;""="","",COUNTIFS('الحصص'!$B$6:$B$3005,A40&amp;"",'الحصص'!$D$6:$D$3005,"حضر"))</f>
        <v/>
      </c>
      <c r="I40" s="17">
        <f>IF(A40&amp;""="","",COUNTIFS('الحصص'!$B$6:$B$3005,A40&amp;"",'الحصص'!$D$6:$D$3005,"غاب"))</f>
        <v/>
      </c>
      <c r="J40" s="17">
        <f>IF(A40&amp;""="","",SUMIFS('الحصص'!$C$6:$C$3005,'الحصص'!$B$6:$B$3005,A40&amp;"",'الحصص'!$D$6:$D$3005,"حضر"))</f>
        <v/>
      </c>
      <c r="K40" s="18">
        <f>IF(A40&amp;""="","",IF(H40+I40=0,"",H40/(H40+I40)))</f>
        <v/>
      </c>
      <c r="L40" s="19">
        <f>IF(OR(A40&amp;""="",NOT(ISNUMBER(E40)),NOT(ISNUMBER(F40))),"",F40-E40)</f>
        <v/>
      </c>
      <c r="M40" s="6">
        <f>IF(A40&amp;""="","",IF(L40="","بانتظار الدرجة",IF(L40&gt;='الإعدادات'!$B$4,"تحسّن","لم يتحسن")))</f>
        <v/>
      </c>
      <c r="N40" s="20">
        <f>IF(A40&amp;""="","",IF(L40="",0,1))</f>
        <v/>
      </c>
      <c r="O40" s="17">
        <f>IF(M40="لم يتحسن",COUNTIFS($M$6:$M$205,"لم يتحسن",$L$6:$L$205,"&lt;"&amp;L40)+COUNTIFS($M$6:M40,"لم يتحسن",$L$6:L40,L40),"")</f>
        <v/>
      </c>
      <c r="P40" s="6">
        <f>IF(K40="","",IF(K40&lt;'الإعدادات'!$B$5,"حضور ضعيف",""))</f>
        <v/>
      </c>
    </row>
    <row r="41">
      <c r="A41" s="5" t="n"/>
      <c r="B41" s="5" t="n"/>
      <c r="C41" s="5" t="n"/>
      <c r="D41" s="5" t="n"/>
      <c r="E41" s="16" t="n"/>
      <c r="F41" s="16" t="n"/>
      <c r="G41" s="17">
        <f>IF(A41&amp;""="","",COUNTIFS('الحصص'!$B$6:$B$3005,A41&amp;""))</f>
        <v/>
      </c>
      <c r="H41" s="17">
        <f>IF(A41&amp;""="","",COUNTIFS('الحصص'!$B$6:$B$3005,A41&amp;"",'الحصص'!$D$6:$D$3005,"حضر"))</f>
        <v/>
      </c>
      <c r="I41" s="17">
        <f>IF(A41&amp;""="","",COUNTIFS('الحصص'!$B$6:$B$3005,A41&amp;"",'الحصص'!$D$6:$D$3005,"غاب"))</f>
        <v/>
      </c>
      <c r="J41" s="17">
        <f>IF(A41&amp;""="","",SUMIFS('الحصص'!$C$6:$C$3005,'الحصص'!$B$6:$B$3005,A41&amp;"",'الحصص'!$D$6:$D$3005,"حضر"))</f>
        <v/>
      </c>
      <c r="K41" s="18">
        <f>IF(A41&amp;""="","",IF(H41+I41=0,"",H41/(H41+I41)))</f>
        <v/>
      </c>
      <c r="L41" s="19">
        <f>IF(OR(A41&amp;""="",NOT(ISNUMBER(E41)),NOT(ISNUMBER(F41))),"",F41-E41)</f>
        <v/>
      </c>
      <c r="M41" s="6">
        <f>IF(A41&amp;""="","",IF(L41="","بانتظار الدرجة",IF(L41&gt;='الإعدادات'!$B$4,"تحسّن","لم يتحسن")))</f>
        <v/>
      </c>
      <c r="N41" s="20">
        <f>IF(A41&amp;""="","",IF(L41="",0,1))</f>
        <v/>
      </c>
      <c r="O41" s="17">
        <f>IF(M41="لم يتحسن",COUNTIFS($M$6:$M$205,"لم يتحسن",$L$6:$L$205,"&lt;"&amp;L41)+COUNTIFS($M$6:M41,"لم يتحسن",$L$6:L41,L41),"")</f>
        <v/>
      </c>
      <c r="P41" s="6">
        <f>IF(K41="","",IF(K41&lt;'الإعدادات'!$B$5,"حضور ضعيف",""))</f>
        <v/>
      </c>
    </row>
    <row r="42">
      <c r="A42" s="5" t="n"/>
      <c r="B42" s="5" t="n"/>
      <c r="C42" s="5" t="n"/>
      <c r="D42" s="5" t="n"/>
      <c r="E42" s="16" t="n"/>
      <c r="F42" s="16" t="n"/>
      <c r="G42" s="17">
        <f>IF(A42&amp;""="","",COUNTIFS('الحصص'!$B$6:$B$3005,A42&amp;""))</f>
        <v/>
      </c>
      <c r="H42" s="17">
        <f>IF(A42&amp;""="","",COUNTIFS('الحصص'!$B$6:$B$3005,A42&amp;"",'الحصص'!$D$6:$D$3005,"حضر"))</f>
        <v/>
      </c>
      <c r="I42" s="17">
        <f>IF(A42&amp;""="","",COUNTIFS('الحصص'!$B$6:$B$3005,A42&amp;"",'الحصص'!$D$6:$D$3005,"غاب"))</f>
        <v/>
      </c>
      <c r="J42" s="17">
        <f>IF(A42&amp;""="","",SUMIFS('الحصص'!$C$6:$C$3005,'الحصص'!$B$6:$B$3005,A42&amp;"",'الحصص'!$D$6:$D$3005,"حضر"))</f>
        <v/>
      </c>
      <c r="K42" s="18">
        <f>IF(A42&amp;""="","",IF(H42+I42=0,"",H42/(H42+I42)))</f>
        <v/>
      </c>
      <c r="L42" s="19">
        <f>IF(OR(A42&amp;""="",NOT(ISNUMBER(E42)),NOT(ISNUMBER(F42))),"",F42-E42)</f>
        <v/>
      </c>
      <c r="M42" s="6">
        <f>IF(A42&amp;""="","",IF(L42="","بانتظار الدرجة",IF(L42&gt;='الإعدادات'!$B$4,"تحسّن","لم يتحسن")))</f>
        <v/>
      </c>
      <c r="N42" s="20">
        <f>IF(A42&amp;""="","",IF(L42="",0,1))</f>
        <v/>
      </c>
      <c r="O42" s="17">
        <f>IF(M42="لم يتحسن",COUNTIFS($M$6:$M$205,"لم يتحسن",$L$6:$L$205,"&lt;"&amp;L42)+COUNTIFS($M$6:M42,"لم يتحسن",$L$6:L42,L42),"")</f>
        <v/>
      </c>
      <c r="P42" s="6">
        <f>IF(K42="","",IF(K42&lt;'الإعدادات'!$B$5,"حضور ضعيف",""))</f>
        <v/>
      </c>
    </row>
    <row r="43">
      <c r="A43" s="5" t="n"/>
      <c r="B43" s="5" t="n"/>
      <c r="C43" s="5" t="n"/>
      <c r="D43" s="5" t="n"/>
      <c r="E43" s="16" t="n"/>
      <c r="F43" s="16" t="n"/>
      <c r="G43" s="17">
        <f>IF(A43&amp;""="","",COUNTIFS('الحصص'!$B$6:$B$3005,A43&amp;""))</f>
        <v/>
      </c>
      <c r="H43" s="17">
        <f>IF(A43&amp;""="","",COUNTIFS('الحصص'!$B$6:$B$3005,A43&amp;"",'الحصص'!$D$6:$D$3005,"حضر"))</f>
        <v/>
      </c>
      <c r="I43" s="17">
        <f>IF(A43&amp;""="","",COUNTIFS('الحصص'!$B$6:$B$3005,A43&amp;"",'الحصص'!$D$6:$D$3005,"غاب"))</f>
        <v/>
      </c>
      <c r="J43" s="17">
        <f>IF(A43&amp;""="","",SUMIFS('الحصص'!$C$6:$C$3005,'الحصص'!$B$6:$B$3005,A43&amp;"",'الحصص'!$D$6:$D$3005,"حضر"))</f>
        <v/>
      </c>
      <c r="K43" s="18">
        <f>IF(A43&amp;""="","",IF(H43+I43=0,"",H43/(H43+I43)))</f>
        <v/>
      </c>
      <c r="L43" s="19">
        <f>IF(OR(A43&amp;""="",NOT(ISNUMBER(E43)),NOT(ISNUMBER(F43))),"",F43-E43)</f>
        <v/>
      </c>
      <c r="M43" s="6">
        <f>IF(A43&amp;""="","",IF(L43="","بانتظار الدرجة",IF(L43&gt;='الإعدادات'!$B$4,"تحسّن","لم يتحسن")))</f>
        <v/>
      </c>
      <c r="N43" s="20">
        <f>IF(A43&amp;""="","",IF(L43="",0,1))</f>
        <v/>
      </c>
      <c r="O43" s="17">
        <f>IF(M43="لم يتحسن",COUNTIFS($M$6:$M$205,"لم يتحسن",$L$6:$L$205,"&lt;"&amp;L43)+COUNTIFS($M$6:M43,"لم يتحسن",$L$6:L43,L43),"")</f>
        <v/>
      </c>
      <c r="P43" s="6">
        <f>IF(K43="","",IF(K43&lt;'الإعدادات'!$B$5,"حضور ضعيف",""))</f>
        <v/>
      </c>
    </row>
    <row r="44">
      <c r="A44" s="5" t="n"/>
      <c r="B44" s="5" t="n"/>
      <c r="C44" s="5" t="n"/>
      <c r="D44" s="5" t="n"/>
      <c r="E44" s="16" t="n"/>
      <c r="F44" s="16" t="n"/>
      <c r="G44" s="17">
        <f>IF(A44&amp;""="","",COUNTIFS('الحصص'!$B$6:$B$3005,A44&amp;""))</f>
        <v/>
      </c>
      <c r="H44" s="17">
        <f>IF(A44&amp;""="","",COUNTIFS('الحصص'!$B$6:$B$3005,A44&amp;"",'الحصص'!$D$6:$D$3005,"حضر"))</f>
        <v/>
      </c>
      <c r="I44" s="17">
        <f>IF(A44&amp;""="","",COUNTIFS('الحصص'!$B$6:$B$3005,A44&amp;"",'الحصص'!$D$6:$D$3005,"غاب"))</f>
        <v/>
      </c>
      <c r="J44" s="17">
        <f>IF(A44&amp;""="","",SUMIFS('الحصص'!$C$6:$C$3005,'الحصص'!$B$6:$B$3005,A44&amp;"",'الحصص'!$D$6:$D$3005,"حضر"))</f>
        <v/>
      </c>
      <c r="K44" s="18">
        <f>IF(A44&amp;""="","",IF(H44+I44=0,"",H44/(H44+I44)))</f>
        <v/>
      </c>
      <c r="L44" s="19">
        <f>IF(OR(A44&amp;""="",NOT(ISNUMBER(E44)),NOT(ISNUMBER(F44))),"",F44-E44)</f>
        <v/>
      </c>
      <c r="M44" s="6">
        <f>IF(A44&amp;""="","",IF(L44="","بانتظار الدرجة",IF(L44&gt;='الإعدادات'!$B$4,"تحسّن","لم يتحسن")))</f>
        <v/>
      </c>
      <c r="N44" s="20">
        <f>IF(A44&amp;""="","",IF(L44="",0,1))</f>
        <v/>
      </c>
      <c r="O44" s="17">
        <f>IF(M44="لم يتحسن",COUNTIFS($M$6:$M$205,"لم يتحسن",$L$6:$L$205,"&lt;"&amp;L44)+COUNTIFS($M$6:M44,"لم يتحسن",$L$6:L44,L44),"")</f>
        <v/>
      </c>
      <c r="P44" s="6">
        <f>IF(K44="","",IF(K44&lt;'الإعدادات'!$B$5,"حضور ضعيف",""))</f>
        <v/>
      </c>
    </row>
    <row r="45">
      <c r="A45" s="5" t="n"/>
      <c r="B45" s="5" t="n"/>
      <c r="C45" s="5" t="n"/>
      <c r="D45" s="5" t="n"/>
      <c r="E45" s="16" t="n"/>
      <c r="F45" s="16" t="n"/>
      <c r="G45" s="17">
        <f>IF(A45&amp;""="","",COUNTIFS('الحصص'!$B$6:$B$3005,A45&amp;""))</f>
        <v/>
      </c>
      <c r="H45" s="17">
        <f>IF(A45&amp;""="","",COUNTIFS('الحصص'!$B$6:$B$3005,A45&amp;"",'الحصص'!$D$6:$D$3005,"حضر"))</f>
        <v/>
      </c>
      <c r="I45" s="17">
        <f>IF(A45&amp;""="","",COUNTIFS('الحصص'!$B$6:$B$3005,A45&amp;"",'الحصص'!$D$6:$D$3005,"غاب"))</f>
        <v/>
      </c>
      <c r="J45" s="17">
        <f>IF(A45&amp;""="","",SUMIFS('الحصص'!$C$6:$C$3005,'الحصص'!$B$6:$B$3005,A45&amp;"",'الحصص'!$D$6:$D$3005,"حضر"))</f>
        <v/>
      </c>
      <c r="K45" s="18">
        <f>IF(A45&amp;""="","",IF(H45+I45=0,"",H45/(H45+I45)))</f>
        <v/>
      </c>
      <c r="L45" s="19">
        <f>IF(OR(A45&amp;""="",NOT(ISNUMBER(E45)),NOT(ISNUMBER(F45))),"",F45-E45)</f>
        <v/>
      </c>
      <c r="M45" s="6">
        <f>IF(A45&amp;""="","",IF(L45="","بانتظار الدرجة",IF(L45&gt;='الإعدادات'!$B$4,"تحسّن","لم يتحسن")))</f>
        <v/>
      </c>
      <c r="N45" s="20">
        <f>IF(A45&amp;""="","",IF(L45="",0,1))</f>
        <v/>
      </c>
      <c r="O45" s="17">
        <f>IF(M45="لم يتحسن",COUNTIFS($M$6:$M$205,"لم يتحسن",$L$6:$L$205,"&lt;"&amp;L45)+COUNTIFS($M$6:M45,"لم يتحسن",$L$6:L45,L45),"")</f>
        <v/>
      </c>
      <c r="P45" s="6">
        <f>IF(K45="","",IF(K45&lt;'الإعدادات'!$B$5,"حضور ضعيف",""))</f>
        <v/>
      </c>
    </row>
    <row r="46">
      <c r="A46" s="5" t="n"/>
      <c r="B46" s="5" t="n"/>
      <c r="C46" s="5" t="n"/>
      <c r="D46" s="5" t="n"/>
      <c r="E46" s="16" t="n"/>
      <c r="F46" s="16" t="n"/>
      <c r="G46" s="17">
        <f>IF(A46&amp;""="","",COUNTIFS('الحصص'!$B$6:$B$3005,A46&amp;""))</f>
        <v/>
      </c>
      <c r="H46" s="17">
        <f>IF(A46&amp;""="","",COUNTIFS('الحصص'!$B$6:$B$3005,A46&amp;"",'الحصص'!$D$6:$D$3005,"حضر"))</f>
        <v/>
      </c>
      <c r="I46" s="17">
        <f>IF(A46&amp;""="","",COUNTIFS('الحصص'!$B$6:$B$3005,A46&amp;"",'الحصص'!$D$6:$D$3005,"غاب"))</f>
        <v/>
      </c>
      <c r="J46" s="17">
        <f>IF(A46&amp;""="","",SUMIFS('الحصص'!$C$6:$C$3005,'الحصص'!$B$6:$B$3005,A46&amp;"",'الحصص'!$D$6:$D$3005,"حضر"))</f>
        <v/>
      </c>
      <c r="K46" s="18">
        <f>IF(A46&amp;""="","",IF(H46+I46=0,"",H46/(H46+I46)))</f>
        <v/>
      </c>
      <c r="L46" s="19">
        <f>IF(OR(A46&amp;""="",NOT(ISNUMBER(E46)),NOT(ISNUMBER(F46))),"",F46-E46)</f>
        <v/>
      </c>
      <c r="M46" s="6">
        <f>IF(A46&amp;""="","",IF(L46="","بانتظار الدرجة",IF(L46&gt;='الإعدادات'!$B$4,"تحسّن","لم يتحسن")))</f>
        <v/>
      </c>
      <c r="N46" s="20">
        <f>IF(A46&amp;""="","",IF(L46="",0,1))</f>
        <v/>
      </c>
      <c r="O46" s="17">
        <f>IF(M46="لم يتحسن",COUNTIFS($M$6:$M$205,"لم يتحسن",$L$6:$L$205,"&lt;"&amp;L46)+COUNTIFS($M$6:M46,"لم يتحسن",$L$6:L46,L46),"")</f>
        <v/>
      </c>
      <c r="P46" s="6">
        <f>IF(K46="","",IF(K46&lt;'الإعدادات'!$B$5,"حضور ضعيف",""))</f>
        <v/>
      </c>
    </row>
    <row r="47">
      <c r="A47" s="5" t="n"/>
      <c r="B47" s="5" t="n"/>
      <c r="C47" s="5" t="n"/>
      <c r="D47" s="5" t="n"/>
      <c r="E47" s="16" t="n"/>
      <c r="F47" s="16" t="n"/>
      <c r="G47" s="17">
        <f>IF(A47&amp;""="","",COUNTIFS('الحصص'!$B$6:$B$3005,A47&amp;""))</f>
        <v/>
      </c>
      <c r="H47" s="17">
        <f>IF(A47&amp;""="","",COUNTIFS('الحصص'!$B$6:$B$3005,A47&amp;"",'الحصص'!$D$6:$D$3005,"حضر"))</f>
        <v/>
      </c>
      <c r="I47" s="17">
        <f>IF(A47&amp;""="","",COUNTIFS('الحصص'!$B$6:$B$3005,A47&amp;"",'الحصص'!$D$6:$D$3005,"غاب"))</f>
        <v/>
      </c>
      <c r="J47" s="17">
        <f>IF(A47&amp;""="","",SUMIFS('الحصص'!$C$6:$C$3005,'الحصص'!$B$6:$B$3005,A47&amp;"",'الحصص'!$D$6:$D$3005,"حضر"))</f>
        <v/>
      </c>
      <c r="K47" s="18">
        <f>IF(A47&amp;""="","",IF(H47+I47=0,"",H47/(H47+I47)))</f>
        <v/>
      </c>
      <c r="L47" s="19">
        <f>IF(OR(A47&amp;""="",NOT(ISNUMBER(E47)),NOT(ISNUMBER(F47))),"",F47-E47)</f>
        <v/>
      </c>
      <c r="M47" s="6">
        <f>IF(A47&amp;""="","",IF(L47="","بانتظار الدرجة",IF(L47&gt;='الإعدادات'!$B$4,"تحسّن","لم يتحسن")))</f>
        <v/>
      </c>
      <c r="N47" s="20">
        <f>IF(A47&amp;""="","",IF(L47="",0,1))</f>
        <v/>
      </c>
      <c r="O47" s="17">
        <f>IF(M47="لم يتحسن",COUNTIFS($M$6:$M$205,"لم يتحسن",$L$6:$L$205,"&lt;"&amp;L47)+COUNTIFS($M$6:M47,"لم يتحسن",$L$6:L47,L47),"")</f>
        <v/>
      </c>
      <c r="P47" s="6">
        <f>IF(K47="","",IF(K47&lt;'الإعدادات'!$B$5,"حضور ضعيف",""))</f>
        <v/>
      </c>
    </row>
    <row r="48">
      <c r="A48" s="5" t="n"/>
      <c r="B48" s="5" t="n"/>
      <c r="C48" s="5" t="n"/>
      <c r="D48" s="5" t="n"/>
      <c r="E48" s="16" t="n"/>
      <c r="F48" s="16" t="n"/>
      <c r="G48" s="17">
        <f>IF(A48&amp;""="","",COUNTIFS('الحصص'!$B$6:$B$3005,A48&amp;""))</f>
        <v/>
      </c>
      <c r="H48" s="17">
        <f>IF(A48&amp;""="","",COUNTIFS('الحصص'!$B$6:$B$3005,A48&amp;"",'الحصص'!$D$6:$D$3005,"حضر"))</f>
        <v/>
      </c>
      <c r="I48" s="17">
        <f>IF(A48&amp;""="","",COUNTIFS('الحصص'!$B$6:$B$3005,A48&amp;"",'الحصص'!$D$6:$D$3005,"غاب"))</f>
        <v/>
      </c>
      <c r="J48" s="17">
        <f>IF(A48&amp;""="","",SUMIFS('الحصص'!$C$6:$C$3005,'الحصص'!$B$6:$B$3005,A48&amp;"",'الحصص'!$D$6:$D$3005,"حضر"))</f>
        <v/>
      </c>
      <c r="K48" s="18">
        <f>IF(A48&amp;""="","",IF(H48+I48=0,"",H48/(H48+I48)))</f>
        <v/>
      </c>
      <c r="L48" s="19">
        <f>IF(OR(A48&amp;""="",NOT(ISNUMBER(E48)),NOT(ISNUMBER(F48))),"",F48-E48)</f>
        <v/>
      </c>
      <c r="M48" s="6">
        <f>IF(A48&amp;""="","",IF(L48="","بانتظار الدرجة",IF(L48&gt;='الإعدادات'!$B$4,"تحسّن","لم يتحسن")))</f>
        <v/>
      </c>
      <c r="N48" s="20">
        <f>IF(A48&amp;""="","",IF(L48="",0,1))</f>
        <v/>
      </c>
      <c r="O48" s="17">
        <f>IF(M48="لم يتحسن",COUNTIFS($M$6:$M$205,"لم يتحسن",$L$6:$L$205,"&lt;"&amp;L48)+COUNTIFS($M$6:M48,"لم يتحسن",$L$6:L48,L48),"")</f>
        <v/>
      </c>
      <c r="P48" s="6">
        <f>IF(K48="","",IF(K48&lt;'الإعدادات'!$B$5,"حضور ضعيف",""))</f>
        <v/>
      </c>
    </row>
    <row r="49">
      <c r="A49" s="5" t="n"/>
      <c r="B49" s="5" t="n"/>
      <c r="C49" s="5" t="n"/>
      <c r="D49" s="5" t="n"/>
      <c r="E49" s="16" t="n"/>
      <c r="F49" s="16" t="n"/>
      <c r="G49" s="17">
        <f>IF(A49&amp;""="","",COUNTIFS('الحصص'!$B$6:$B$3005,A49&amp;""))</f>
        <v/>
      </c>
      <c r="H49" s="17">
        <f>IF(A49&amp;""="","",COUNTIFS('الحصص'!$B$6:$B$3005,A49&amp;"",'الحصص'!$D$6:$D$3005,"حضر"))</f>
        <v/>
      </c>
      <c r="I49" s="17">
        <f>IF(A49&amp;""="","",COUNTIFS('الحصص'!$B$6:$B$3005,A49&amp;"",'الحصص'!$D$6:$D$3005,"غاب"))</f>
        <v/>
      </c>
      <c r="J49" s="17">
        <f>IF(A49&amp;""="","",SUMIFS('الحصص'!$C$6:$C$3005,'الحصص'!$B$6:$B$3005,A49&amp;"",'الحصص'!$D$6:$D$3005,"حضر"))</f>
        <v/>
      </c>
      <c r="K49" s="18">
        <f>IF(A49&amp;""="","",IF(H49+I49=0,"",H49/(H49+I49)))</f>
        <v/>
      </c>
      <c r="L49" s="19">
        <f>IF(OR(A49&amp;""="",NOT(ISNUMBER(E49)),NOT(ISNUMBER(F49))),"",F49-E49)</f>
        <v/>
      </c>
      <c r="M49" s="6">
        <f>IF(A49&amp;""="","",IF(L49="","بانتظار الدرجة",IF(L49&gt;='الإعدادات'!$B$4,"تحسّن","لم يتحسن")))</f>
        <v/>
      </c>
      <c r="N49" s="20">
        <f>IF(A49&amp;""="","",IF(L49="",0,1))</f>
        <v/>
      </c>
      <c r="O49" s="17">
        <f>IF(M49="لم يتحسن",COUNTIFS($M$6:$M$205,"لم يتحسن",$L$6:$L$205,"&lt;"&amp;L49)+COUNTIFS($M$6:M49,"لم يتحسن",$L$6:L49,L49),"")</f>
        <v/>
      </c>
      <c r="P49" s="6">
        <f>IF(K49="","",IF(K49&lt;'الإعدادات'!$B$5,"حضور ضعيف",""))</f>
        <v/>
      </c>
    </row>
    <row r="50">
      <c r="A50" s="5" t="n"/>
      <c r="B50" s="5" t="n"/>
      <c r="C50" s="5" t="n"/>
      <c r="D50" s="5" t="n"/>
      <c r="E50" s="16" t="n"/>
      <c r="F50" s="16" t="n"/>
      <c r="G50" s="17">
        <f>IF(A50&amp;""="","",COUNTIFS('الحصص'!$B$6:$B$3005,A50&amp;""))</f>
        <v/>
      </c>
      <c r="H50" s="17">
        <f>IF(A50&amp;""="","",COUNTIFS('الحصص'!$B$6:$B$3005,A50&amp;"",'الحصص'!$D$6:$D$3005,"حضر"))</f>
        <v/>
      </c>
      <c r="I50" s="17">
        <f>IF(A50&amp;""="","",COUNTIFS('الحصص'!$B$6:$B$3005,A50&amp;"",'الحصص'!$D$6:$D$3005,"غاب"))</f>
        <v/>
      </c>
      <c r="J50" s="17">
        <f>IF(A50&amp;""="","",SUMIFS('الحصص'!$C$6:$C$3005,'الحصص'!$B$6:$B$3005,A50&amp;"",'الحصص'!$D$6:$D$3005,"حضر"))</f>
        <v/>
      </c>
      <c r="K50" s="18">
        <f>IF(A50&amp;""="","",IF(H50+I50=0,"",H50/(H50+I50)))</f>
        <v/>
      </c>
      <c r="L50" s="19">
        <f>IF(OR(A50&amp;""="",NOT(ISNUMBER(E50)),NOT(ISNUMBER(F50))),"",F50-E50)</f>
        <v/>
      </c>
      <c r="M50" s="6">
        <f>IF(A50&amp;""="","",IF(L50="","بانتظار الدرجة",IF(L50&gt;='الإعدادات'!$B$4,"تحسّن","لم يتحسن")))</f>
        <v/>
      </c>
      <c r="N50" s="20">
        <f>IF(A50&amp;""="","",IF(L50="",0,1))</f>
        <v/>
      </c>
      <c r="O50" s="17">
        <f>IF(M50="لم يتحسن",COUNTIFS($M$6:$M$205,"لم يتحسن",$L$6:$L$205,"&lt;"&amp;L50)+COUNTIFS($M$6:M50,"لم يتحسن",$L$6:L50,L50),"")</f>
        <v/>
      </c>
      <c r="P50" s="6">
        <f>IF(K50="","",IF(K50&lt;'الإعدادات'!$B$5,"حضور ضعيف",""))</f>
        <v/>
      </c>
    </row>
    <row r="51">
      <c r="A51" s="5" t="n"/>
      <c r="B51" s="5" t="n"/>
      <c r="C51" s="5" t="n"/>
      <c r="D51" s="5" t="n"/>
      <c r="E51" s="16" t="n"/>
      <c r="F51" s="16" t="n"/>
      <c r="G51" s="17">
        <f>IF(A51&amp;""="","",COUNTIFS('الحصص'!$B$6:$B$3005,A51&amp;""))</f>
        <v/>
      </c>
      <c r="H51" s="17">
        <f>IF(A51&amp;""="","",COUNTIFS('الحصص'!$B$6:$B$3005,A51&amp;"",'الحصص'!$D$6:$D$3005,"حضر"))</f>
        <v/>
      </c>
      <c r="I51" s="17">
        <f>IF(A51&amp;""="","",COUNTIFS('الحصص'!$B$6:$B$3005,A51&amp;"",'الحصص'!$D$6:$D$3005,"غاب"))</f>
        <v/>
      </c>
      <c r="J51" s="17">
        <f>IF(A51&amp;""="","",SUMIFS('الحصص'!$C$6:$C$3005,'الحصص'!$B$6:$B$3005,A51&amp;"",'الحصص'!$D$6:$D$3005,"حضر"))</f>
        <v/>
      </c>
      <c r="K51" s="18">
        <f>IF(A51&amp;""="","",IF(H51+I51=0,"",H51/(H51+I51)))</f>
        <v/>
      </c>
      <c r="L51" s="19">
        <f>IF(OR(A51&amp;""="",NOT(ISNUMBER(E51)),NOT(ISNUMBER(F51))),"",F51-E51)</f>
        <v/>
      </c>
      <c r="M51" s="6">
        <f>IF(A51&amp;""="","",IF(L51="","بانتظار الدرجة",IF(L51&gt;='الإعدادات'!$B$4,"تحسّن","لم يتحسن")))</f>
        <v/>
      </c>
      <c r="N51" s="20">
        <f>IF(A51&amp;""="","",IF(L51="",0,1))</f>
        <v/>
      </c>
      <c r="O51" s="17">
        <f>IF(M51="لم يتحسن",COUNTIFS($M$6:$M$205,"لم يتحسن",$L$6:$L$205,"&lt;"&amp;L51)+COUNTIFS($M$6:M51,"لم يتحسن",$L$6:L51,L51),"")</f>
        <v/>
      </c>
      <c r="P51" s="6">
        <f>IF(K51="","",IF(K51&lt;'الإعدادات'!$B$5,"حضور ضعيف",""))</f>
        <v/>
      </c>
    </row>
    <row r="52">
      <c r="A52" s="5" t="n"/>
      <c r="B52" s="5" t="n"/>
      <c r="C52" s="5" t="n"/>
      <c r="D52" s="5" t="n"/>
      <c r="E52" s="16" t="n"/>
      <c r="F52" s="16" t="n"/>
      <c r="G52" s="17">
        <f>IF(A52&amp;""="","",COUNTIFS('الحصص'!$B$6:$B$3005,A52&amp;""))</f>
        <v/>
      </c>
      <c r="H52" s="17">
        <f>IF(A52&amp;""="","",COUNTIFS('الحصص'!$B$6:$B$3005,A52&amp;"",'الحصص'!$D$6:$D$3005,"حضر"))</f>
        <v/>
      </c>
      <c r="I52" s="17">
        <f>IF(A52&amp;""="","",COUNTIFS('الحصص'!$B$6:$B$3005,A52&amp;"",'الحصص'!$D$6:$D$3005,"غاب"))</f>
        <v/>
      </c>
      <c r="J52" s="17">
        <f>IF(A52&amp;""="","",SUMIFS('الحصص'!$C$6:$C$3005,'الحصص'!$B$6:$B$3005,A52&amp;"",'الحصص'!$D$6:$D$3005,"حضر"))</f>
        <v/>
      </c>
      <c r="K52" s="18">
        <f>IF(A52&amp;""="","",IF(H52+I52=0,"",H52/(H52+I52)))</f>
        <v/>
      </c>
      <c r="L52" s="19">
        <f>IF(OR(A52&amp;""="",NOT(ISNUMBER(E52)),NOT(ISNUMBER(F52))),"",F52-E52)</f>
        <v/>
      </c>
      <c r="M52" s="6">
        <f>IF(A52&amp;""="","",IF(L52="","بانتظار الدرجة",IF(L52&gt;='الإعدادات'!$B$4,"تحسّن","لم يتحسن")))</f>
        <v/>
      </c>
      <c r="N52" s="20">
        <f>IF(A52&amp;""="","",IF(L52="",0,1))</f>
        <v/>
      </c>
      <c r="O52" s="17">
        <f>IF(M52="لم يتحسن",COUNTIFS($M$6:$M$205,"لم يتحسن",$L$6:$L$205,"&lt;"&amp;L52)+COUNTIFS($M$6:M52,"لم يتحسن",$L$6:L52,L52),"")</f>
        <v/>
      </c>
      <c r="P52" s="6">
        <f>IF(K52="","",IF(K52&lt;'الإعدادات'!$B$5,"حضور ضعيف",""))</f>
        <v/>
      </c>
    </row>
    <row r="53">
      <c r="A53" s="5" t="n"/>
      <c r="B53" s="5" t="n"/>
      <c r="C53" s="5" t="n"/>
      <c r="D53" s="5" t="n"/>
      <c r="E53" s="16" t="n"/>
      <c r="F53" s="16" t="n"/>
      <c r="G53" s="17">
        <f>IF(A53&amp;""="","",COUNTIFS('الحصص'!$B$6:$B$3005,A53&amp;""))</f>
        <v/>
      </c>
      <c r="H53" s="17">
        <f>IF(A53&amp;""="","",COUNTIFS('الحصص'!$B$6:$B$3005,A53&amp;"",'الحصص'!$D$6:$D$3005,"حضر"))</f>
        <v/>
      </c>
      <c r="I53" s="17">
        <f>IF(A53&amp;""="","",COUNTIFS('الحصص'!$B$6:$B$3005,A53&amp;"",'الحصص'!$D$6:$D$3005,"غاب"))</f>
        <v/>
      </c>
      <c r="J53" s="17">
        <f>IF(A53&amp;""="","",SUMIFS('الحصص'!$C$6:$C$3005,'الحصص'!$B$6:$B$3005,A53&amp;"",'الحصص'!$D$6:$D$3005,"حضر"))</f>
        <v/>
      </c>
      <c r="K53" s="18">
        <f>IF(A53&amp;""="","",IF(H53+I53=0,"",H53/(H53+I53)))</f>
        <v/>
      </c>
      <c r="L53" s="19">
        <f>IF(OR(A53&amp;""="",NOT(ISNUMBER(E53)),NOT(ISNUMBER(F53))),"",F53-E53)</f>
        <v/>
      </c>
      <c r="M53" s="6">
        <f>IF(A53&amp;""="","",IF(L53="","بانتظار الدرجة",IF(L53&gt;='الإعدادات'!$B$4,"تحسّن","لم يتحسن")))</f>
        <v/>
      </c>
      <c r="N53" s="20">
        <f>IF(A53&amp;""="","",IF(L53="",0,1))</f>
        <v/>
      </c>
      <c r="O53" s="17">
        <f>IF(M53="لم يتحسن",COUNTIFS($M$6:$M$205,"لم يتحسن",$L$6:$L$205,"&lt;"&amp;L53)+COUNTIFS($M$6:M53,"لم يتحسن",$L$6:L53,L53),"")</f>
        <v/>
      </c>
      <c r="P53" s="6">
        <f>IF(K53="","",IF(K53&lt;'الإعدادات'!$B$5,"حضور ضعيف",""))</f>
        <v/>
      </c>
    </row>
    <row r="54">
      <c r="A54" s="5" t="n"/>
      <c r="B54" s="5" t="n"/>
      <c r="C54" s="5" t="n"/>
      <c r="D54" s="5" t="n"/>
      <c r="E54" s="16" t="n"/>
      <c r="F54" s="16" t="n"/>
      <c r="G54" s="17">
        <f>IF(A54&amp;""="","",COUNTIFS('الحصص'!$B$6:$B$3005,A54&amp;""))</f>
        <v/>
      </c>
      <c r="H54" s="17">
        <f>IF(A54&amp;""="","",COUNTIFS('الحصص'!$B$6:$B$3005,A54&amp;"",'الحصص'!$D$6:$D$3005,"حضر"))</f>
        <v/>
      </c>
      <c r="I54" s="17">
        <f>IF(A54&amp;""="","",COUNTIFS('الحصص'!$B$6:$B$3005,A54&amp;"",'الحصص'!$D$6:$D$3005,"غاب"))</f>
        <v/>
      </c>
      <c r="J54" s="17">
        <f>IF(A54&amp;""="","",SUMIFS('الحصص'!$C$6:$C$3005,'الحصص'!$B$6:$B$3005,A54&amp;"",'الحصص'!$D$6:$D$3005,"حضر"))</f>
        <v/>
      </c>
      <c r="K54" s="18">
        <f>IF(A54&amp;""="","",IF(H54+I54=0,"",H54/(H54+I54)))</f>
        <v/>
      </c>
      <c r="L54" s="19">
        <f>IF(OR(A54&amp;""="",NOT(ISNUMBER(E54)),NOT(ISNUMBER(F54))),"",F54-E54)</f>
        <v/>
      </c>
      <c r="M54" s="6">
        <f>IF(A54&amp;""="","",IF(L54="","بانتظار الدرجة",IF(L54&gt;='الإعدادات'!$B$4,"تحسّن","لم يتحسن")))</f>
        <v/>
      </c>
      <c r="N54" s="20">
        <f>IF(A54&amp;""="","",IF(L54="",0,1))</f>
        <v/>
      </c>
      <c r="O54" s="17">
        <f>IF(M54="لم يتحسن",COUNTIFS($M$6:$M$205,"لم يتحسن",$L$6:$L$205,"&lt;"&amp;L54)+COUNTIFS($M$6:M54,"لم يتحسن",$L$6:L54,L54),"")</f>
        <v/>
      </c>
      <c r="P54" s="6">
        <f>IF(K54="","",IF(K54&lt;'الإعدادات'!$B$5,"حضور ضعيف",""))</f>
        <v/>
      </c>
    </row>
    <row r="55">
      <c r="A55" s="5" t="n"/>
      <c r="B55" s="5" t="n"/>
      <c r="C55" s="5" t="n"/>
      <c r="D55" s="5" t="n"/>
      <c r="E55" s="16" t="n"/>
      <c r="F55" s="16" t="n"/>
      <c r="G55" s="17">
        <f>IF(A55&amp;""="","",COUNTIFS('الحصص'!$B$6:$B$3005,A55&amp;""))</f>
        <v/>
      </c>
      <c r="H55" s="17">
        <f>IF(A55&amp;""="","",COUNTIFS('الحصص'!$B$6:$B$3005,A55&amp;"",'الحصص'!$D$6:$D$3005,"حضر"))</f>
        <v/>
      </c>
      <c r="I55" s="17">
        <f>IF(A55&amp;""="","",COUNTIFS('الحصص'!$B$6:$B$3005,A55&amp;"",'الحصص'!$D$6:$D$3005,"غاب"))</f>
        <v/>
      </c>
      <c r="J55" s="17">
        <f>IF(A55&amp;""="","",SUMIFS('الحصص'!$C$6:$C$3005,'الحصص'!$B$6:$B$3005,A55&amp;"",'الحصص'!$D$6:$D$3005,"حضر"))</f>
        <v/>
      </c>
      <c r="K55" s="18">
        <f>IF(A55&amp;""="","",IF(H55+I55=0,"",H55/(H55+I55)))</f>
        <v/>
      </c>
      <c r="L55" s="19">
        <f>IF(OR(A55&amp;""="",NOT(ISNUMBER(E55)),NOT(ISNUMBER(F55))),"",F55-E55)</f>
        <v/>
      </c>
      <c r="M55" s="6">
        <f>IF(A55&amp;""="","",IF(L55="","بانتظار الدرجة",IF(L55&gt;='الإعدادات'!$B$4,"تحسّن","لم يتحسن")))</f>
        <v/>
      </c>
      <c r="N55" s="20">
        <f>IF(A55&amp;""="","",IF(L55="",0,1))</f>
        <v/>
      </c>
      <c r="O55" s="17">
        <f>IF(M55="لم يتحسن",COUNTIFS($M$6:$M$205,"لم يتحسن",$L$6:$L$205,"&lt;"&amp;L55)+COUNTIFS($M$6:M55,"لم يتحسن",$L$6:L55,L55),"")</f>
        <v/>
      </c>
      <c r="P55" s="6">
        <f>IF(K55="","",IF(K55&lt;'الإعدادات'!$B$5,"حضور ضعيف",""))</f>
        <v/>
      </c>
    </row>
    <row r="56">
      <c r="A56" s="5" t="n"/>
      <c r="B56" s="5" t="n"/>
      <c r="C56" s="5" t="n"/>
      <c r="D56" s="5" t="n"/>
      <c r="E56" s="16" t="n"/>
      <c r="F56" s="16" t="n"/>
      <c r="G56" s="17">
        <f>IF(A56&amp;""="","",COUNTIFS('الحصص'!$B$6:$B$3005,A56&amp;""))</f>
        <v/>
      </c>
      <c r="H56" s="17">
        <f>IF(A56&amp;""="","",COUNTIFS('الحصص'!$B$6:$B$3005,A56&amp;"",'الحصص'!$D$6:$D$3005,"حضر"))</f>
        <v/>
      </c>
      <c r="I56" s="17">
        <f>IF(A56&amp;""="","",COUNTIFS('الحصص'!$B$6:$B$3005,A56&amp;"",'الحصص'!$D$6:$D$3005,"غاب"))</f>
        <v/>
      </c>
      <c r="J56" s="17">
        <f>IF(A56&amp;""="","",SUMIFS('الحصص'!$C$6:$C$3005,'الحصص'!$B$6:$B$3005,A56&amp;"",'الحصص'!$D$6:$D$3005,"حضر"))</f>
        <v/>
      </c>
      <c r="K56" s="18">
        <f>IF(A56&amp;""="","",IF(H56+I56=0,"",H56/(H56+I56)))</f>
        <v/>
      </c>
      <c r="L56" s="19">
        <f>IF(OR(A56&amp;""="",NOT(ISNUMBER(E56)),NOT(ISNUMBER(F56))),"",F56-E56)</f>
        <v/>
      </c>
      <c r="M56" s="6">
        <f>IF(A56&amp;""="","",IF(L56="","بانتظار الدرجة",IF(L56&gt;='الإعدادات'!$B$4,"تحسّن","لم يتحسن")))</f>
        <v/>
      </c>
      <c r="N56" s="20">
        <f>IF(A56&amp;""="","",IF(L56="",0,1))</f>
        <v/>
      </c>
      <c r="O56" s="17">
        <f>IF(M56="لم يتحسن",COUNTIFS($M$6:$M$205,"لم يتحسن",$L$6:$L$205,"&lt;"&amp;L56)+COUNTIFS($M$6:M56,"لم يتحسن",$L$6:L56,L56),"")</f>
        <v/>
      </c>
      <c r="P56" s="6">
        <f>IF(K56="","",IF(K56&lt;'الإعدادات'!$B$5,"حضور ضعيف",""))</f>
        <v/>
      </c>
    </row>
    <row r="57">
      <c r="A57" s="5" t="n"/>
      <c r="B57" s="5" t="n"/>
      <c r="C57" s="5" t="n"/>
      <c r="D57" s="5" t="n"/>
      <c r="E57" s="16" t="n"/>
      <c r="F57" s="16" t="n"/>
      <c r="G57" s="17">
        <f>IF(A57&amp;""="","",COUNTIFS('الحصص'!$B$6:$B$3005,A57&amp;""))</f>
        <v/>
      </c>
      <c r="H57" s="17">
        <f>IF(A57&amp;""="","",COUNTIFS('الحصص'!$B$6:$B$3005,A57&amp;"",'الحصص'!$D$6:$D$3005,"حضر"))</f>
        <v/>
      </c>
      <c r="I57" s="17">
        <f>IF(A57&amp;""="","",COUNTIFS('الحصص'!$B$6:$B$3005,A57&amp;"",'الحصص'!$D$6:$D$3005,"غاب"))</f>
        <v/>
      </c>
      <c r="J57" s="17">
        <f>IF(A57&amp;""="","",SUMIFS('الحصص'!$C$6:$C$3005,'الحصص'!$B$6:$B$3005,A57&amp;"",'الحصص'!$D$6:$D$3005,"حضر"))</f>
        <v/>
      </c>
      <c r="K57" s="18">
        <f>IF(A57&amp;""="","",IF(H57+I57=0,"",H57/(H57+I57)))</f>
        <v/>
      </c>
      <c r="L57" s="19">
        <f>IF(OR(A57&amp;""="",NOT(ISNUMBER(E57)),NOT(ISNUMBER(F57))),"",F57-E57)</f>
        <v/>
      </c>
      <c r="M57" s="6">
        <f>IF(A57&amp;""="","",IF(L57="","بانتظار الدرجة",IF(L57&gt;='الإعدادات'!$B$4,"تحسّن","لم يتحسن")))</f>
        <v/>
      </c>
      <c r="N57" s="20">
        <f>IF(A57&amp;""="","",IF(L57="",0,1))</f>
        <v/>
      </c>
      <c r="O57" s="17">
        <f>IF(M57="لم يتحسن",COUNTIFS($M$6:$M$205,"لم يتحسن",$L$6:$L$205,"&lt;"&amp;L57)+COUNTIFS($M$6:M57,"لم يتحسن",$L$6:L57,L57),"")</f>
        <v/>
      </c>
      <c r="P57" s="6">
        <f>IF(K57="","",IF(K57&lt;'الإعدادات'!$B$5,"حضور ضعيف",""))</f>
        <v/>
      </c>
    </row>
    <row r="58">
      <c r="A58" s="5" t="n"/>
      <c r="B58" s="5" t="n"/>
      <c r="C58" s="5" t="n"/>
      <c r="D58" s="5" t="n"/>
      <c r="E58" s="16" t="n"/>
      <c r="F58" s="16" t="n"/>
      <c r="G58" s="17">
        <f>IF(A58&amp;""="","",COUNTIFS('الحصص'!$B$6:$B$3005,A58&amp;""))</f>
        <v/>
      </c>
      <c r="H58" s="17">
        <f>IF(A58&amp;""="","",COUNTIFS('الحصص'!$B$6:$B$3005,A58&amp;"",'الحصص'!$D$6:$D$3005,"حضر"))</f>
        <v/>
      </c>
      <c r="I58" s="17">
        <f>IF(A58&amp;""="","",COUNTIFS('الحصص'!$B$6:$B$3005,A58&amp;"",'الحصص'!$D$6:$D$3005,"غاب"))</f>
        <v/>
      </c>
      <c r="J58" s="17">
        <f>IF(A58&amp;""="","",SUMIFS('الحصص'!$C$6:$C$3005,'الحصص'!$B$6:$B$3005,A58&amp;"",'الحصص'!$D$6:$D$3005,"حضر"))</f>
        <v/>
      </c>
      <c r="K58" s="18">
        <f>IF(A58&amp;""="","",IF(H58+I58=0,"",H58/(H58+I58)))</f>
        <v/>
      </c>
      <c r="L58" s="19">
        <f>IF(OR(A58&amp;""="",NOT(ISNUMBER(E58)),NOT(ISNUMBER(F58))),"",F58-E58)</f>
        <v/>
      </c>
      <c r="M58" s="6">
        <f>IF(A58&amp;""="","",IF(L58="","بانتظار الدرجة",IF(L58&gt;='الإعدادات'!$B$4,"تحسّن","لم يتحسن")))</f>
        <v/>
      </c>
      <c r="N58" s="20">
        <f>IF(A58&amp;""="","",IF(L58="",0,1))</f>
        <v/>
      </c>
      <c r="O58" s="17">
        <f>IF(M58="لم يتحسن",COUNTIFS($M$6:$M$205,"لم يتحسن",$L$6:$L$205,"&lt;"&amp;L58)+COUNTIFS($M$6:M58,"لم يتحسن",$L$6:L58,L58),"")</f>
        <v/>
      </c>
      <c r="P58" s="6">
        <f>IF(K58="","",IF(K58&lt;'الإعدادات'!$B$5,"حضور ضعيف",""))</f>
        <v/>
      </c>
    </row>
    <row r="59">
      <c r="A59" s="5" t="n"/>
      <c r="B59" s="5" t="n"/>
      <c r="C59" s="5" t="n"/>
      <c r="D59" s="5" t="n"/>
      <c r="E59" s="16" t="n"/>
      <c r="F59" s="16" t="n"/>
      <c r="G59" s="17">
        <f>IF(A59&amp;""="","",COUNTIFS('الحصص'!$B$6:$B$3005,A59&amp;""))</f>
        <v/>
      </c>
      <c r="H59" s="17">
        <f>IF(A59&amp;""="","",COUNTIFS('الحصص'!$B$6:$B$3005,A59&amp;"",'الحصص'!$D$6:$D$3005,"حضر"))</f>
        <v/>
      </c>
      <c r="I59" s="17">
        <f>IF(A59&amp;""="","",COUNTIFS('الحصص'!$B$6:$B$3005,A59&amp;"",'الحصص'!$D$6:$D$3005,"غاب"))</f>
        <v/>
      </c>
      <c r="J59" s="17">
        <f>IF(A59&amp;""="","",SUMIFS('الحصص'!$C$6:$C$3005,'الحصص'!$B$6:$B$3005,A59&amp;"",'الحصص'!$D$6:$D$3005,"حضر"))</f>
        <v/>
      </c>
      <c r="K59" s="18">
        <f>IF(A59&amp;""="","",IF(H59+I59=0,"",H59/(H59+I59)))</f>
        <v/>
      </c>
      <c r="L59" s="19">
        <f>IF(OR(A59&amp;""="",NOT(ISNUMBER(E59)),NOT(ISNUMBER(F59))),"",F59-E59)</f>
        <v/>
      </c>
      <c r="M59" s="6">
        <f>IF(A59&amp;""="","",IF(L59="","بانتظار الدرجة",IF(L59&gt;='الإعدادات'!$B$4,"تحسّن","لم يتحسن")))</f>
        <v/>
      </c>
      <c r="N59" s="20">
        <f>IF(A59&amp;""="","",IF(L59="",0,1))</f>
        <v/>
      </c>
      <c r="O59" s="17">
        <f>IF(M59="لم يتحسن",COUNTIFS($M$6:$M$205,"لم يتحسن",$L$6:$L$205,"&lt;"&amp;L59)+COUNTIFS($M$6:M59,"لم يتحسن",$L$6:L59,L59),"")</f>
        <v/>
      </c>
      <c r="P59" s="6">
        <f>IF(K59="","",IF(K59&lt;'الإعدادات'!$B$5,"حضور ضعيف",""))</f>
        <v/>
      </c>
    </row>
    <row r="60">
      <c r="A60" s="5" t="n"/>
      <c r="B60" s="5" t="n"/>
      <c r="C60" s="5" t="n"/>
      <c r="D60" s="5" t="n"/>
      <c r="E60" s="16" t="n"/>
      <c r="F60" s="16" t="n"/>
      <c r="G60" s="17">
        <f>IF(A60&amp;""="","",COUNTIFS('الحصص'!$B$6:$B$3005,A60&amp;""))</f>
        <v/>
      </c>
      <c r="H60" s="17">
        <f>IF(A60&amp;""="","",COUNTIFS('الحصص'!$B$6:$B$3005,A60&amp;"",'الحصص'!$D$6:$D$3005,"حضر"))</f>
        <v/>
      </c>
      <c r="I60" s="17">
        <f>IF(A60&amp;""="","",COUNTIFS('الحصص'!$B$6:$B$3005,A60&amp;"",'الحصص'!$D$6:$D$3005,"غاب"))</f>
        <v/>
      </c>
      <c r="J60" s="17">
        <f>IF(A60&amp;""="","",SUMIFS('الحصص'!$C$6:$C$3005,'الحصص'!$B$6:$B$3005,A60&amp;"",'الحصص'!$D$6:$D$3005,"حضر"))</f>
        <v/>
      </c>
      <c r="K60" s="18">
        <f>IF(A60&amp;""="","",IF(H60+I60=0,"",H60/(H60+I60)))</f>
        <v/>
      </c>
      <c r="L60" s="19">
        <f>IF(OR(A60&amp;""="",NOT(ISNUMBER(E60)),NOT(ISNUMBER(F60))),"",F60-E60)</f>
        <v/>
      </c>
      <c r="M60" s="6">
        <f>IF(A60&amp;""="","",IF(L60="","بانتظار الدرجة",IF(L60&gt;='الإعدادات'!$B$4,"تحسّن","لم يتحسن")))</f>
        <v/>
      </c>
      <c r="N60" s="20">
        <f>IF(A60&amp;""="","",IF(L60="",0,1))</f>
        <v/>
      </c>
      <c r="O60" s="17">
        <f>IF(M60="لم يتحسن",COUNTIFS($M$6:$M$205,"لم يتحسن",$L$6:$L$205,"&lt;"&amp;L60)+COUNTIFS($M$6:M60,"لم يتحسن",$L$6:L60,L60),"")</f>
        <v/>
      </c>
      <c r="P60" s="6">
        <f>IF(K60="","",IF(K60&lt;'الإعدادات'!$B$5,"حضور ضعيف",""))</f>
        <v/>
      </c>
    </row>
    <row r="61">
      <c r="A61" s="5" t="n"/>
      <c r="B61" s="5" t="n"/>
      <c r="C61" s="5" t="n"/>
      <c r="D61" s="5" t="n"/>
      <c r="E61" s="16" t="n"/>
      <c r="F61" s="16" t="n"/>
      <c r="G61" s="17">
        <f>IF(A61&amp;""="","",COUNTIFS('الحصص'!$B$6:$B$3005,A61&amp;""))</f>
        <v/>
      </c>
      <c r="H61" s="17">
        <f>IF(A61&amp;""="","",COUNTIFS('الحصص'!$B$6:$B$3005,A61&amp;"",'الحصص'!$D$6:$D$3005,"حضر"))</f>
        <v/>
      </c>
      <c r="I61" s="17">
        <f>IF(A61&amp;""="","",COUNTIFS('الحصص'!$B$6:$B$3005,A61&amp;"",'الحصص'!$D$6:$D$3005,"غاب"))</f>
        <v/>
      </c>
      <c r="J61" s="17">
        <f>IF(A61&amp;""="","",SUMIFS('الحصص'!$C$6:$C$3005,'الحصص'!$B$6:$B$3005,A61&amp;"",'الحصص'!$D$6:$D$3005,"حضر"))</f>
        <v/>
      </c>
      <c r="K61" s="18">
        <f>IF(A61&amp;""="","",IF(H61+I61=0,"",H61/(H61+I61)))</f>
        <v/>
      </c>
      <c r="L61" s="19">
        <f>IF(OR(A61&amp;""="",NOT(ISNUMBER(E61)),NOT(ISNUMBER(F61))),"",F61-E61)</f>
        <v/>
      </c>
      <c r="M61" s="6">
        <f>IF(A61&amp;""="","",IF(L61="","بانتظار الدرجة",IF(L61&gt;='الإعدادات'!$B$4,"تحسّن","لم يتحسن")))</f>
        <v/>
      </c>
      <c r="N61" s="20">
        <f>IF(A61&amp;""="","",IF(L61="",0,1))</f>
        <v/>
      </c>
      <c r="O61" s="17">
        <f>IF(M61="لم يتحسن",COUNTIFS($M$6:$M$205,"لم يتحسن",$L$6:$L$205,"&lt;"&amp;L61)+COUNTIFS($M$6:M61,"لم يتحسن",$L$6:L61,L61),"")</f>
        <v/>
      </c>
      <c r="P61" s="6">
        <f>IF(K61="","",IF(K61&lt;'الإعدادات'!$B$5,"حضور ضعيف",""))</f>
        <v/>
      </c>
    </row>
    <row r="62">
      <c r="A62" s="5" t="n"/>
      <c r="B62" s="5" t="n"/>
      <c r="C62" s="5" t="n"/>
      <c r="D62" s="5" t="n"/>
      <c r="E62" s="16" t="n"/>
      <c r="F62" s="16" t="n"/>
      <c r="G62" s="17">
        <f>IF(A62&amp;""="","",COUNTIFS('الحصص'!$B$6:$B$3005,A62&amp;""))</f>
        <v/>
      </c>
      <c r="H62" s="17">
        <f>IF(A62&amp;""="","",COUNTIFS('الحصص'!$B$6:$B$3005,A62&amp;"",'الحصص'!$D$6:$D$3005,"حضر"))</f>
        <v/>
      </c>
      <c r="I62" s="17">
        <f>IF(A62&amp;""="","",COUNTIFS('الحصص'!$B$6:$B$3005,A62&amp;"",'الحصص'!$D$6:$D$3005,"غاب"))</f>
        <v/>
      </c>
      <c r="J62" s="17">
        <f>IF(A62&amp;""="","",SUMIFS('الحصص'!$C$6:$C$3005,'الحصص'!$B$6:$B$3005,A62&amp;"",'الحصص'!$D$6:$D$3005,"حضر"))</f>
        <v/>
      </c>
      <c r="K62" s="18">
        <f>IF(A62&amp;""="","",IF(H62+I62=0,"",H62/(H62+I62)))</f>
        <v/>
      </c>
      <c r="L62" s="19">
        <f>IF(OR(A62&amp;""="",NOT(ISNUMBER(E62)),NOT(ISNUMBER(F62))),"",F62-E62)</f>
        <v/>
      </c>
      <c r="M62" s="6">
        <f>IF(A62&amp;""="","",IF(L62="","بانتظار الدرجة",IF(L62&gt;='الإعدادات'!$B$4,"تحسّن","لم يتحسن")))</f>
        <v/>
      </c>
      <c r="N62" s="20">
        <f>IF(A62&amp;""="","",IF(L62="",0,1))</f>
        <v/>
      </c>
      <c r="O62" s="17">
        <f>IF(M62="لم يتحسن",COUNTIFS($M$6:$M$205,"لم يتحسن",$L$6:$L$205,"&lt;"&amp;L62)+COUNTIFS($M$6:M62,"لم يتحسن",$L$6:L62,L62),"")</f>
        <v/>
      </c>
      <c r="P62" s="6">
        <f>IF(K62="","",IF(K62&lt;'الإعدادات'!$B$5,"حضور ضعيف",""))</f>
        <v/>
      </c>
    </row>
    <row r="63">
      <c r="A63" s="5" t="n"/>
      <c r="B63" s="5" t="n"/>
      <c r="C63" s="5" t="n"/>
      <c r="D63" s="5" t="n"/>
      <c r="E63" s="16" t="n"/>
      <c r="F63" s="16" t="n"/>
      <c r="G63" s="17">
        <f>IF(A63&amp;""="","",COUNTIFS('الحصص'!$B$6:$B$3005,A63&amp;""))</f>
        <v/>
      </c>
      <c r="H63" s="17">
        <f>IF(A63&amp;""="","",COUNTIFS('الحصص'!$B$6:$B$3005,A63&amp;"",'الحصص'!$D$6:$D$3005,"حضر"))</f>
        <v/>
      </c>
      <c r="I63" s="17">
        <f>IF(A63&amp;""="","",COUNTIFS('الحصص'!$B$6:$B$3005,A63&amp;"",'الحصص'!$D$6:$D$3005,"غاب"))</f>
        <v/>
      </c>
      <c r="J63" s="17">
        <f>IF(A63&amp;""="","",SUMIFS('الحصص'!$C$6:$C$3005,'الحصص'!$B$6:$B$3005,A63&amp;"",'الحصص'!$D$6:$D$3005,"حضر"))</f>
        <v/>
      </c>
      <c r="K63" s="18">
        <f>IF(A63&amp;""="","",IF(H63+I63=0,"",H63/(H63+I63)))</f>
        <v/>
      </c>
      <c r="L63" s="19">
        <f>IF(OR(A63&amp;""="",NOT(ISNUMBER(E63)),NOT(ISNUMBER(F63))),"",F63-E63)</f>
        <v/>
      </c>
      <c r="M63" s="6">
        <f>IF(A63&amp;""="","",IF(L63="","بانتظار الدرجة",IF(L63&gt;='الإعدادات'!$B$4,"تحسّن","لم يتحسن")))</f>
        <v/>
      </c>
      <c r="N63" s="20">
        <f>IF(A63&amp;""="","",IF(L63="",0,1))</f>
        <v/>
      </c>
      <c r="O63" s="17">
        <f>IF(M63="لم يتحسن",COUNTIFS($M$6:$M$205,"لم يتحسن",$L$6:$L$205,"&lt;"&amp;L63)+COUNTIFS($M$6:M63,"لم يتحسن",$L$6:L63,L63),"")</f>
        <v/>
      </c>
      <c r="P63" s="6">
        <f>IF(K63="","",IF(K63&lt;'الإعدادات'!$B$5,"حضور ضعيف",""))</f>
        <v/>
      </c>
    </row>
    <row r="64">
      <c r="A64" s="5" t="n"/>
      <c r="B64" s="5" t="n"/>
      <c r="C64" s="5" t="n"/>
      <c r="D64" s="5" t="n"/>
      <c r="E64" s="16" t="n"/>
      <c r="F64" s="16" t="n"/>
      <c r="G64" s="17">
        <f>IF(A64&amp;""="","",COUNTIFS('الحصص'!$B$6:$B$3005,A64&amp;""))</f>
        <v/>
      </c>
      <c r="H64" s="17">
        <f>IF(A64&amp;""="","",COUNTIFS('الحصص'!$B$6:$B$3005,A64&amp;"",'الحصص'!$D$6:$D$3005,"حضر"))</f>
        <v/>
      </c>
      <c r="I64" s="17">
        <f>IF(A64&amp;""="","",COUNTIFS('الحصص'!$B$6:$B$3005,A64&amp;"",'الحصص'!$D$6:$D$3005,"غاب"))</f>
        <v/>
      </c>
      <c r="J64" s="17">
        <f>IF(A64&amp;""="","",SUMIFS('الحصص'!$C$6:$C$3005,'الحصص'!$B$6:$B$3005,A64&amp;"",'الحصص'!$D$6:$D$3005,"حضر"))</f>
        <v/>
      </c>
      <c r="K64" s="18">
        <f>IF(A64&amp;""="","",IF(H64+I64=0,"",H64/(H64+I64)))</f>
        <v/>
      </c>
      <c r="L64" s="19">
        <f>IF(OR(A64&amp;""="",NOT(ISNUMBER(E64)),NOT(ISNUMBER(F64))),"",F64-E64)</f>
        <v/>
      </c>
      <c r="M64" s="6">
        <f>IF(A64&amp;""="","",IF(L64="","بانتظار الدرجة",IF(L64&gt;='الإعدادات'!$B$4,"تحسّن","لم يتحسن")))</f>
        <v/>
      </c>
      <c r="N64" s="20">
        <f>IF(A64&amp;""="","",IF(L64="",0,1))</f>
        <v/>
      </c>
      <c r="O64" s="17">
        <f>IF(M64="لم يتحسن",COUNTIFS($M$6:$M$205,"لم يتحسن",$L$6:$L$205,"&lt;"&amp;L64)+COUNTIFS($M$6:M64,"لم يتحسن",$L$6:L64,L64),"")</f>
        <v/>
      </c>
      <c r="P64" s="6">
        <f>IF(K64="","",IF(K64&lt;'الإعدادات'!$B$5,"حضور ضعيف",""))</f>
        <v/>
      </c>
    </row>
    <row r="65">
      <c r="A65" s="5" t="n"/>
      <c r="B65" s="5" t="n"/>
      <c r="C65" s="5" t="n"/>
      <c r="D65" s="5" t="n"/>
      <c r="E65" s="16" t="n"/>
      <c r="F65" s="16" t="n"/>
      <c r="G65" s="17">
        <f>IF(A65&amp;""="","",COUNTIFS('الحصص'!$B$6:$B$3005,A65&amp;""))</f>
        <v/>
      </c>
      <c r="H65" s="17">
        <f>IF(A65&amp;""="","",COUNTIFS('الحصص'!$B$6:$B$3005,A65&amp;"",'الحصص'!$D$6:$D$3005,"حضر"))</f>
        <v/>
      </c>
      <c r="I65" s="17">
        <f>IF(A65&amp;""="","",COUNTIFS('الحصص'!$B$6:$B$3005,A65&amp;"",'الحصص'!$D$6:$D$3005,"غاب"))</f>
        <v/>
      </c>
      <c r="J65" s="17">
        <f>IF(A65&amp;""="","",SUMIFS('الحصص'!$C$6:$C$3005,'الحصص'!$B$6:$B$3005,A65&amp;"",'الحصص'!$D$6:$D$3005,"حضر"))</f>
        <v/>
      </c>
      <c r="K65" s="18">
        <f>IF(A65&amp;""="","",IF(H65+I65=0,"",H65/(H65+I65)))</f>
        <v/>
      </c>
      <c r="L65" s="19">
        <f>IF(OR(A65&amp;""="",NOT(ISNUMBER(E65)),NOT(ISNUMBER(F65))),"",F65-E65)</f>
        <v/>
      </c>
      <c r="M65" s="6">
        <f>IF(A65&amp;""="","",IF(L65="","بانتظار الدرجة",IF(L65&gt;='الإعدادات'!$B$4,"تحسّن","لم يتحسن")))</f>
        <v/>
      </c>
      <c r="N65" s="20">
        <f>IF(A65&amp;""="","",IF(L65="",0,1))</f>
        <v/>
      </c>
      <c r="O65" s="17">
        <f>IF(M65="لم يتحسن",COUNTIFS($M$6:$M$205,"لم يتحسن",$L$6:$L$205,"&lt;"&amp;L65)+COUNTIFS($M$6:M65,"لم يتحسن",$L$6:L65,L65),"")</f>
        <v/>
      </c>
      <c r="P65" s="6">
        <f>IF(K65="","",IF(K65&lt;'الإعدادات'!$B$5,"حضور ضعيف",""))</f>
        <v/>
      </c>
    </row>
    <row r="66">
      <c r="A66" s="5" t="n"/>
      <c r="B66" s="5" t="n"/>
      <c r="C66" s="5" t="n"/>
      <c r="D66" s="5" t="n"/>
      <c r="E66" s="16" t="n"/>
      <c r="F66" s="16" t="n"/>
      <c r="G66" s="17">
        <f>IF(A66&amp;""="","",COUNTIFS('الحصص'!$B$6:$B$3005,A66&amp;""))</f>
        <v/>
      </c>
      <c r="H66" s="17">
        <f>IF(A66&amp;""="","",COUNTIFS('الحصص'!$B$6:$B$3005,A66&amp;"",'الحصص'!$D$6:$D$3005,"حضر"))</f>
        <v/>
      </c>
      <c r="I66" s="17">
        <f>IF(A66&amp;""="","",COUNTIFS('الحصص'!$B$6:$B$3005,A66&amp;"",'الحصص'!$D$6:$D$3005,"غاب"))</f>
        <v/>
      </c>
      <c r="J66" s="17">
        <f>IF(A66&amp;""="","",SUMIFS('الحصص'!$C$6:$C$3005,'الحصص'!$B$6:$B$3005,A66&amp;"",'الحصص'!$D$6:$D$3005,"حضر"))</f>
        <v/>
      </c>
      <c r="K66" s="18">
        <f>IF(A66&amp;""="","",IF(H66+I66=0,"",H66/(H66+I66)))</f>
        <v/>
      </c>
      <c r="L66" s="19">
        <f>IF(OR(A66&amp;""="",NOT(ISNUMBER(E66)),NOT(ISNUMBER(F66))),"",F66-E66)</f>
        <v/>
      </c>
      <c r="M66" s="6">
        <f>IF(A66&amp;""="","",IF(L66="","بانتظار الدرجة",IF(L66&gt;='الإعدادات'!$B$4,"تحسّن","لم يتحسن")))</f>
        <v/>
      </c>
      <c r="N66" s="20">
        <f>IF(A66&amp;""="","",IF(L66="",0,1))</f>
        <v/>
      </c>
      <c r="O66" s="17">
        <f>IF(M66="لم يتحسن",COUNTIFS($M$6:$M$205,"لم يتحسن",$L$6:$L$205,"&lt;"&amp;L66)+COUNTIFS($M$6:M66,"لم يتحسن",$L$6:L66,L66),"")</f>
        <v/>
      </c>
      <c r="P66" s="6">
        <f>IF(K66="","",IF(K66&lt;'الإعدادات'!$B$5,"حضور ضعيف",""))</f>
        <v/>
      </c>
    </row>
    <row r="67">
      <c r="A67" s="5" t="n"/>
      <c r="B67" s="5" t="n"/>
      <c r="C67" s="5" t="n"/>
      <c r="D67" s="5" t="n"/>
      <c r="E67" s="16" t="n"/>
      <c r="F67" s="16" t="n"/>
      <c r="G67" s="17">
        <f>IF(A67&amp;""="","",COUNTIFS('الحصص'!$B$6:$B$3005,A67&amp;""))</f>
        <v/>
      </c>
      <c r="H67" s="17">
        <f>IF(A67&amp;""="","",COUNTIFS('الحصص'!$B$6:$B$3005,A67&amp;"",'الحصص'!$D$6:$D$3005,"حضر"))</f>
        <v/>
      </c>
      <c r="I67" s="17">
        <f>IF(A67&amp;""="","",COUNTIFS('الحصص'!$B$6:$B$3005,A67&amp;"",'الحصص'!$D$6:$D$3005,"غاب"))</f>
        <v/>
      </c>
      <c r="J67" s="17">
        <f>IF(A67&amp;""="","",SUMIFS('الحصص'!$C$6:$C$3005,'الحصص'!$B$6:$B$3005,A67&amp;"",'الحصص'!$D$6:$D$3005,"حضر"))</f>
        <v/>
      </c>
      <c r="K67" s="18">
        <f>IF(A67&amp;""="","",IF(H67+I67=0,"",H67/(H67+I67)))</f>
        <v/>
      </c>
      <c r="L67" s="19">
        <f>IF(OR(A67&amp;""="",NOT(ISNUMBER(E67)),NOT(ISNUMBER(F67))),"",F67-E67)</f>
        <v/>
      </c>
      <c r="M67" s="6">
        <f>IF(A67&amp;""="","",IF(L67="","بانتظار الدرجة",IF(L67&gt;='الإعدادات'!$B$4,"تحسّن","لم يتحسن")))</f>
        <v/>
      </c>
      <c r="N67" s="20">
        <f>IF(A67&amp;""="","",IF(L67="",0,1))</f>
        <v/>
      </c>
      <c r="O67" s="17">
        <f>IF(M67="لم يتحسن",COUNTIFS($M$6:$M$205,"لم يتحسن",$L$6:$L$205,"&lt;"&amp;L67)+COUNTIFS($M$6:M67,"لم يتحسن",$L$6:L67,L67),"")</f>
        <v/>
      </c>
      <c r="P67" s="6">
        <f>IF(K67="","",IF(K67&lt;'الإعدادات'!$B$5,"حضور ضعيف",""))</f>
        <v/>
      </c>
    </row>
    <row r="68">
      <c r="A68" s="5" t="n"/>
      <c r="B68" s="5" t="n"/>
      <c r="C68" s="5" t="n"/>
      <c r="D68" s="5" t="n"/>
      <c r="E68" s="16" t="n"/>
      <c r="F68" s="16" t="n"/>
      <c r="G68" s="17">
        <f>IF(A68&amp;""="","",COUNTIFS('الحصص'!$B$6:$B$3005,A68&amp;""))</f>
        <v/>
      </c>
      <c r="H68" s="17">
        <f>IF(A68&amp;""="","",COUNTIFS('الحصص'!$B$6:$B$3005,A68&amp;"",'الحصص'!$D$6:$D$3005,"حضر"))</f>
        <v/>
      </c>
      <c r="I68" s="17">
        <f>IF(A68&amp;""="","",COUNTIFS('الحصص'!$B$6:$B$3005,A68&amp;"",'الحصص'!$D$6:$D$3005,"غاب"))</f>
        <v/>
      </c>
      <c r="J68" s="17">
        <f>IF(A68&amp;""="","",SUMIFS('الحصص'!$C$6:$C$3005,'الحصص'!$B$6:$B$3005,A68&amp;"",'الحصص'!$D$6:$D$3005,"حضر"))</f>
        <v/>
      </c>
      <c r="K68" s="18">
        <f>IF(A68&amp;""="","",IF(H68+I68=0,"",H68/(H68+I68)))</f>
        <v/>
      </c>
      <c r="L68" s="19">
        <f>IF(OR(A68&amp;""="",NOT(ISNUMBER(E68)),NOT(ISNUMBER(F68))),"",F68-E68)</f>
        <v/>
      </c>
      <c r="M68" s="6">
        <f>IF(A68&amp;""="","",IF(L68="","بانتظار الدرجة",IF(L68&gt;='الإعدادات'!$B$4,"تحسّن","لم يتحسن")))</f>
        <v/>
      </c>
      <c r="N68" s="20">
        <f>IF(A68&amp;""="","",IF(L68="",0,1))</f>
        <v/>
      </c>
      <c r="O68" s="17">
        <f>IF(M68="لم يتحسن",COUNTIFS($M$6:$M$205,"لم يتحسن",$L$6:$L$205,"&lt;"&amp;L68)+COUNTIFS($M$6:M68,"لم يتحسن",$L$6:L68,L68),"")</f>
        <v/>
      </c>
      <c r="P68" s="6">
        <f>IF(K68="","",IF(K68&lt;'الإعدادات'!$B$5,"حضور ضعيف",""))</f>
        <v/>
      </c>
    </row>
    <row r="69">
      <c r="A69" s="5" t="n"/>
      <c r="B69" s="5" t="n"/>
      <c r="C69" s="5" t="n"/>
      <c r="D69" s="5" t="n"/>
      <c r="E69" s="16" t="n"/>
      <c r="F69" s="16" t="n"/>
      <c r="G69" s="17">
        <f>IF(A69&amp;""="","",COUNTIFS('الحصص'!$B$6:$B$3005,A69&amp;""))</f>
        <v/>
      </c>
      <c r="H69" s="17">
        <f>IF(A69&amp;""="","",COUNTIFS('الحصص'!$B$6:$B$3005,A69&amp;"",'الحصص'!$D$6:$D$3005,"حضر"))</f>
        <v/>
      </c>
      <c r="I69" s="17">
        <f>IF(A69&amp;""="","",COUNTIFS('الحصص'!$B$6:$B$3005,A69&amp;"",'الحصص'!$D$6:$D$3005,"غاب"))</f>
        <v/>
      </c>
      <c r="J69" s="17">
        <f>IF(A69&amp;""="","",SUMIFS('الحصص'!$C$6:$C$3005,'الحصص'!$B$6:$B$3005,A69&amp;"",'الحصص'!$D$6:$D$3005,"حضر"))</f>
        <v/>
      </c>
      <c r="K69" s="18">
        <f>IF(A69&amp;""="","",IF(H69+I69=0,"",H69/(H69+I69)))</f>
        <v/>
      </c>
      <c r="L69" s="19">
        <f>IF(OR(A69&amp;""="",NOT(ISNUMBER(E69)),NOT(ISNUMBER(F69))),"",F69-E69)</f>
        <v/>
      </c>
      <c r="M69" s="6">
        <f>IF(A69&amp;""="","",IF(L69="","بانتظار الدرجة",IF(L69&gt;='الإعدادات'!$B$4,"تحسّن","لم يتحسن")))</f>
        <v/>
      </c>
      <c r="N69" s="20">
        <f>IF(A69&amp;""="","",IF(L69="",0,1))</f>
        <v/>
      </c>
      <c r="O69" s="17">
        <f>IF(M69="لم يتحسن",COUNTIFS($M$6:$M$205,"لم يتحسن",$L$6:$L$205,"&lt;"&amp;L69)+COUNTIFS($M$6:M69,"لم يتحسن",$L$6:L69,L69),"")</f>
        <v/>
      </c>
      <c r="P69" s="6">
        <f>IF(K69="","",IF(K69&lt;'الإعدادات'!$B$5,"حضور ضعيف",""))</f>
        <v/>
      </c>
    </row>
    <row r="70">
      <c r="A70" s="5" t="n"/>
      <c r="B70" s="5" t="n"/>
      <c r="C70" s="5" t="n"/>
      <c r="D70" s="5" t="n"/>
      <c r="E70" s="16" t="n"/>
      <c r="F70" s="16" t="n"/>
      <c r="G70" s="17">
        <f>IF(A70&amp;""="","",COUNTIFS('الحصص'!$B$6:$B$3005,A70&amp;""))</f>
        <v/>
      </c>
      <c r="H70" s="17">
        <f>IF(A70&amp;""="","",COUNTIFS('الحصص'!$B$6:$B$3005,A70&amp;"",'الحصص'!$D$6:$D$3005,"حضر"))</f>
        <v/>
      </c>
      <c r="I70" s="17">
        <f>IF(A70&amp;""="","",COUNTIFS('الحصص'!$B$6:$B$3005,A70&amp;"",'الحصص'!$D$6:$D$3005,"غاب"))</f>
        <v/>
      </c>
      <c r="J70" s="17">
        <f>IF(A70&amp;""="","",SUMIFS('الحصص'!$C$6:$C$3005,'الحصص'!$B$6:$B$3005,A70&amp;"",'الحصص'!$D$6:$D$3005,"حضر"))</f>
        <v/>
      </c>
      <c r="K70" s="18">
        <f>IF(A70&amp;""="","",IF(H70+I70=0,"",H70/(H70+I70)))</f>
        <v/>
      </c>
      <c r="L70" s="19">
        <f>IF(OR(A70&amp;""="",NOT(ISNUMBER(E70)),NOT(ISNUMBER(F70))),"",F70-E70)</f>
        <v/>
      </c>
      <c r="M70" s="6">
        <f>IF(A70&amp;""="","",IF(L70="","بانتظار الدرجة",IF(L70&gt;='الإعدادات'!$B$4,"تحسّن","لم يتحسن")))</f>
        <v/>
      </c>
      <c r="N70" s="20">
        <f>IF(A70&amp;""="","",IF(L70="",0,1))</f>
        <v/>
      </c>
      <c r="O70" s="17">
        <f>IF(M70="لم يتحسن",COUNTIFS($M$6:$M$205,"لم يتحسن",$L$6:$L$205,"&lt;"&amp;L70)+COUNTIFS($M$6:M70,"لم يتحسن",$L$6:L70,L70),"")</f>
        <v/>
      </c>
      <c r="P70" s="6">
        <f>IF(K70="","",IF(K70&lt;'الإعدادات'!$B$5,"حضور ضعيف",""))</f>
        <v/>
      </c>
    </row>
    <row r="71">
      <c r="A71" s="5" t="n"/>
      <c r="B71" s="5" t="n"/>
      <c r="C71" s="5" t="n"/>
      <c r="D71" s="5" t="n"/>
      <c r="E71" s="16" t="n"/>
      <c r="F71" s="16" t="n"/>
      <c r="G71" s="17">
        <f>IF(A71&amp;""="","",COUNTIFS('الحصص'!$B$6:$B$3005,A71&amp;""))</f>
        <v/>
      </c>
      <c r="H71" s="17">
        <f>IF(A71&amp;""="","",COUNTIFS('الحصص'!$B$6:$B$3005,A71&amp;"",'الحصص'!$D$6:$D$3005,"حضر"))</f>
        <v/>
      </c>
      <c r="I71" s="17">
        <f>IF(A71&amp;""="","",COUNTIFS('الحصص'!$B$6:$B$3005,A71&amp;"",'الحصص'!$D$6:$D$3005,"غاب"))</f>
        <v/>
      </c>
      <c r="J71" s="17">
        <f>IF(A71&amp;""="","",SUMIFS('الحصص'!$C$6:$C$3005,'الحصص'!$B$6:$B$3005,A71&amp;"",'الحصص'!$D$6:$D$3005,"حضر"))</f>
        <v/>
      </c>
      <c r="K71" s="18">
        <f>IF(A71&amp;""="","",IF(H71+I71=0,"",H71/(H71+I71)))</f>
        <v/>
      </c>
      <c r="L71" s="19">
        <f>IF(OR(A71&amp;""="",NOT(ISNUMBER(E71)),NOT(ISNUMBER(F71))),"",F71-E71)</f>
        <v/>
      </c>
      <c r="M71" s="6">
        <f>IF(A71&amp;""="","",IF(L71="","بانتظار الدرجة",IF(L71&gt;='الإعدادات'!$B$4,"تحسّن","لم يتحسن")))</f>
        <v/>
      </c>
      <c r="N71" s="20">
        <f>IF(A71&amp;""="","",IF(L71="",0,1))</f>
        <v/>
      </c>
      <c r="O71" s="17">
        <f>IF(M71="لم يتحسن",COUNTIFS($M$6:$M$205,"لم يتحسن",$L$6:$L$205,"&lt;"&amp;L71)+COUNTIFS($M$6:M71,"لم يتحسن",$L$6:L71,L71),"")</f>
        <v/>
      </c>
      <c r="P71" s="6">
        <f>IF(K71="","",IF(K71&lt;'الإعدادات'!$B$5,"حضور ضعيف",""))</f>
        <v/>
      </c>
    </row>
    <row r="72">
      <c r="A72" s="5" t="n"/>
      <c r="B72" s="5" t="n"/>
      <c r="C72" s="5" t="n"/>
      <c r="D72" s="5" t="n"/>
      <c r="E72" s="16" t="n"/>
      <c r="F72" s="16" t="n"/>
      <c r="G72" s="17">
        <f>IF(A72&amp;""="","",COUNTIFS('الحصص'!$B$6:$B$3005,A72&amp;""))</f>
        <v/>
      </c>
      <c r="H72" s="17">
        <f>IF(A72&amp;""="","",COUNTIFS('الحصص'!$B$6:$B$3005,A72&amp;"",'الحصص'!$D$6:$D$3005,"حضر"))</f>
        <v/>
      </c>
      <c r="I72" s="17">
        <f>IF(A72&amp;""="","",COUNTIFS('الحصص'!$B$6:$B$3005,A72&amp;"",'الحصص'!$D$6:$D$3005,"غاب"))</f>
        <v/>
      </c>
      <c r="J72" s="17">
        <f>IF(A72&amp;""="","",SUMIFS('الحصص'!$C$6:$C$3005,'الحصص'!$B$6:$B$3005,A72&amp;"",'الحصص'!$D$6:$D$3005,"حضر"))</f>
        <v/>
      </c>
      <c r="K72" s="18">
        <f>IF(A72&amp;""="","",IF(H72+I72=0,"",H72/(H72+I72)))</f>
        <v/>
      </c>
      <c r="L72" s="19">
        <f>IF(OR(A72&amp;""="",NOT(ISNUMBER(E72)),NOT(ISNUMBER(F72))),"",F72-E72)</f>
        <v/>
      </c>
      <c r="M72" s="6">
        <f>IF(A72&amp;""="","",IF(L72="","بانتظار الدرجة",IF(L72&gt;='الإعدادات'!$B$4,"تحسّن","لم يتحسن")))</f>
        <v/>
      </c>
      <c r="N72" s="20">
        <f>IF(A72&amp;""="","",IF(L72="",0,1))</f>
        <v/>
      </c>
      <c r="O72" s="17">
        <f>IF(M72="لم يتحسن",COUNTIFS($M$6:$M$205,"لم يتحسن",$L$6:$L$205,"&lt;"&amp;L72)+COUNTIFS($M$6:M72,"لم يتحسن",$L$6:L72,L72),"")</f>
        <v/>
      </c>
      <c r="P72" s="6">
        <f>IF(K72="","",IF(K72&lt;'الإعدادات'!$B$5,"حضور ضعيف",""))</f>
        <v/>
      </c>
    </row>
    <row r="73">
      <c r="A73" s="5" t="n"/>
      <c r="B73" s="5" t="n"/>
      <c r="C73" s="5" t="n"/>
      <c r="D73" s="5" t="n"/>
      <c r="E73" s="16" t="n"/>
      <c r="F73" s="16" t="n"/>
      <c r="G73" s="17">
        <f>IF(A73&amp;""="","",COUNTIFS('الحصص'!$B$6:$B$3005,A73&amp;""))</f>
        <v/>
      </c>
      <c r="H73" s="17">
        <f>IF(A73&amp;""="","",COUNTIFS('الحصص'!$B$6:$B$3005,A73&amp;"",'الحصص'!$D$6:$D$3005,"حضر"))</f>
        <v/>
      </c>
      <c r="I73" s="17">
        <f>IF(A73&amp;""="","",COUNTIFS('الحصص'!$B$6:$B$3005,A73&amp;"",'الحصص'!$D$6:$D$3005,"غاب"))</f>
        <v/>
      </c>
      <c r="J73" s="17">
        <f>IF(A73&amp;""="","",SUMIFS('الحصص'!$C$6:$C$3005,'الحصص'!$B$6:$B$3005,A73&amp;"",'الحصص'!$D$6:$D$3005,"حضر"))</f>
        <v/>
      </c>
      <c r="K73" s="18">
        <f>IF(A73&amp;""="","",IF(H73+I73=0,"",H73/(H73+I73)))</f>
        <v/>
      </c>
      <c r="L73" s="19">
        <f>IF(OR(A73&amp;""="",NOT(ISNUMBER(E73)),NOT(ISNUMBER(F73))),"",F73-E73)</f>
        <v/>
      </c>
      <c r="M73" s="6">
        <f>IF(A73&amp;""="","",IF(L73="","بانتظار الدرجة",IF(L73&gt;='الإعدادات'!$B$4,"تحسّن","لم يتحسن")))</f>
        <v/>
      </c>
      <c r="N73" s="20">
        <f>IF(A73&amp;""="","",IF(L73="",0,1))</f>
        <v/>
      </c>
      <c r="O73" s="17">
        <f>IF(M73="لم يتحسن",COUNTIFS($M$6:$M$205,"لم يتحسن",$L$6:$L$205,"&lt;"&amp;L73)+COUNTIFS($M$6:M73,"لم يتحسن",$L$6:L73,L73),"")</f>
        <v/>
      </c>
      <c r="P73" s="6">
        <f>IF(K73="","",IF(K73&lt;'الإعدادات'!$B$5,"حضور ضعيف",""))</f>
        <v/>
      </c>
    </row>
    <row r="74">
      <c r="A74" s="5" t="n"/>
      <c r="B74" s="5" t="n"/>
      <c r="C74" s="5" t="n"/>
      <c r="D74" s="5" t="n"/>
      <c r="E74" s="16" t="n"/>
      <c r="F74" s="16" t="n"/>
      <c r="G74" s="17">
        <f>IF(A74&amp;""="","",COUNTIFS('الحصص'!$B$6:$B$3005,A74&amp;""))</f>
        <v/>
      </c>
      <c r="H74" s="17">
        <f>IF(A74&amp;""="","",COUNTIFS('الحصص'!$B$6:$B$3005,A74&amp;"",'الحصص'!$D$6:$D$3005,"حضر"))</f>
        <v/>
      </c>
      <c r="I74" s="17">
        <f>IF(A74&amp;""="","",COUNTIFS('الحصص'!$B$6:$B$3005,A74&amp;"",'الحصص'!$D$6:$D$3005,"غاب"))</f>
        <v/>
      </c>
      <c r="J74" s="17">
        <f>IF(A74&amp;""="","",SUMIFS('الحصص'!$C$6:$C$3005,'الحصص'!$B$6:$B$3005,A74&amp;"",'الحصص'!$D$6:$D$3005,"حضر"))</f>
        <v/>
      </c>
      <c r="K74" s="18">
        <f>IF(A74&amp;""="","",IF(H74+I74=0,"",H74/(H74+I74)))</f>
        <v/>
      </c>
      <c r="L74" s="19">
        <f>IF(OR(A74&amp;""="",NOT(ISNUMBER(E74)),NOT(ISNUMBER(F74))),"",F74-E74)</f>
        <v/>
      </c>
      <c r="M74" s="6">
        <f>IF(A74&amp;""="","",IF(L74="","بانتظار الدرجة",IF(L74&gt;='الإعدادات'!$B$4,"تحسّن","لم يتحسن")))</f>
        <v/>
      </c>
      <c r="N74" s="20">
        <f>IF(A74&amp;""="","",IF(L74="",0,1))</f>
        <v/>
      </c>
      <c r="O74" s="17">
        <f>IF(M74="لم يتحسن",COUNTIFS($M$6:$M$205,"لم يتحسن",$L$6:$L$205,"&lt;"&amp;L74)+COUNTIFS($M$6:M74,"لم يتحسن",$L$6:L74,L74),"")</f>
        <v/>
      </c>
      <c r="P74" s="6">
        <f>IF(K74="","",IF(K74&lt;'الإعدادات'!$B$5,"حضور ضعيف",""))</f>
        <v/>
      </c>
    </row>
    <row r="75">
      <c r="A75" s="5" t="n"/>
      <c r="B75" s="5" t="n"/>
      <c r="C75" s="5" t="n"/>
      <c r="D75" s="5" t="n"/>
      <c r="E75" s="16" t="n"/>
      <c r="F75" s="16" t="n"/>
      <c r="G75" s="17">
        <f>IF(A75&amp;""="","",COUNTIFS('الحصص'!$B$6:$B$3005,A75&amp;""))</f>
        <v/>
      </c>
      <c r="H75" s="17">
        <f>IF(A75&amp;""="","",COUNTIFS('الحصص'!$B$6:$B$3005,A75&amp;"",'الحصص'!$D$6:$D$3005,"حضر"))</f>
        <v/>
      </c>
      <c r="I75" s="17">
        <f>IF(A75&amp;""="","",COUNTIFS('الحصص'!$B$6:$B$3005,A75&amp;"",'الحصص'!$D$6:$D$3005,"غاب"))</f>
        <v/>
      </c>
      <c r="J75" s="17">
        <f>IF(A75&amp;""="","",SUMIFS('الحصص'!$C$6:$C$3005,'الحصص'!$B$6:$B$3005,A75&amp;"",'الحصص'!$D$6:$D$3005,"حضر"))</f>
        <v/>
      </c>
      <c r="K75" s="18">
        <f>IF(A75&amp;""="","",IF(H75+I75=0,"",H75/(H75+I75)))</f>
        <v/>
      </c>
      <c r="L75" s="19">
        <f>IF(OR(A75&amp;""="",NOT(ISNUMBER(E75)),NOT(ISNUMBER(F75))),"",F75-E75)</f>
        <v/>
      </c>
      <c r="M75" s="6">
        <f>IF(A75&amp;""="","",IF(L75="","بانتظار الدرجة",IF(L75&gt;='الإعدادات'!$B$4,"تحسّن","لم يتحسن")))</f>
        <v/>
      </c>
      <c r="N75" s="20">
        <f>IF(A75&amp;""="","",IF(L75="",0,1))</f>
        <v/>
      </c>
      <c r="O75" s="17">
        <f>IF(M75="لم يتحسن",COUNTIFS($M$6:$M$205,"لم يتحسن",$L$6:$L$205,"&lt;"&amp;L75)+COUNTIFS($M$6:M75,"لم يتحسن",$L$6:L75,L75),"")</f>
        <v/>
      </c>
      <c r="P75" s="6">
        <f>IF(K75="","",IF(K75&lt;'الإعدادات'!$B$5,"حضور ضعيف",""))</f>
        <v/>
      </c>
    </row>
    <row r="76">
      <c r="A76" s="5" t="n"/>
      <c r="B76" s="5" t="n"/>
      <c r="C76" s="5" t="n"/>
      <c r="D76" s="5" t="n"/>
      <c r="E76" s="16" t="n"/>
      <c r="F76" s="16" t="n"/>
      <c r="G76" s="17">
        <f>IF(A76&amp;""="","",COUNTIFS('الحصص'!$B$6:$B$3005,A76&amp;""))</f>
        <v/>
      </c>
      <c r="H76" s="17">
        <f>IF(A76&amp;""="","",COUNTIFS('الحصص'!$B$6:$B$3005,A76&amp;"",'الحصص'!$D$6:$D$3005,"حضر"))</f>
        <v/>
      </c>
      <c r="I76" s="17">
        <f>IF(A76&amp;""="","",COUNTIFS('الحصص'!$B$6:$B$3005,A76&amp;"",'الحصص'!$D$6:$D$3005,"غاب"))</f>
        <v/>
      </c>
      <c r="J76" s="17">
        <f>IF(A76&amp;""="","",SUMIFS('الحصص'!$C$6:$C$3005,'الحصص'!$B$6:$B$3005,A76&amp;"",'الحصص'!$D$6:$D$3005,"حضر"))</f>
        <v/>
      </c>
      <c r="K76" s="18">
        <f>IF(A76&amp;""="","",IF(H76+I76=0,"",H76/(H76+I76)))</f>
        <v/>
      </c>
      <c r="L76" s="19">
        <f>IF(OR(A76&amp;""="",NOT(ISNUMBER(E76)),NOT(ISNUMBER(F76))),"",F76-E76)</f>
        <v/>
      </c>
      <c r="M76" s="6">
        <f>IF(A76&amp;""="","",IF(L76="","بانتظار الدرجة",IF(L76&gt;='الإعدادات'!$B$4,"تحسّن","لم يتحسن")))</f>
        <v/>
      </c>
      <c r="N76" s="20">
        <f>IF(A76&amp;""="","",IF(L76="",0,1))</f>
        <v/>
      </c>
      <c r="O76" s="17">
        <f>IF(M76="لم يتحسن",COUNTIFS($M$6:$M$205,"لم يتحسن",$L$6:$L$205,"&lt;"&amp;L76)+COUNTIFS($M$6:M76,"لم يتحسن",$L$6:L76,L76),"")</f>
        <v/>
      </c>
      <c r="P76" s="6">
        <f>IF(K76="","",IF(K76&lt;'الإعدادات'!$B$5,"حضور ضعيف",""))</f>
        <v/>
      </c>
    </row>
    <row r="77">
      <c r="A77" s="5" t="n"/>
      <c r="B77" s="5" t="n"/>
      <c r="C77" s="5" t="n"/>
      <c r="D77" s="5" t="n"/>
      <c r="E77" s="16" t="n"/>
      <c r="F77" s="16" t="n"/>
      <c r="G77" s="17">
        <f>IF(A77&amp;""="","",COUNTIFS('الحصص'!$B$6:$B$3005,A77&amp;""))</f>
        <v/>
      </c>
      <c r="H77" s="17">
        <f>IF(A77&amp;""="","",COUNTIFS('الحصص'!$B$6:$B$3005,A77&amp;"",'الحصص'!$D$6:$D$3005,"حضر"))</f>
        <v/>
      </c>
      <c r="I77" s="17">
        <f>IF(A77&amp;""="","",COUNTIFS('الحصص'!$B$6:$B$3005,A77&amp;"",'الحصص'!$D$6:$D$3005,"غاب"))</f>
        <v/>
      </c>
      <c r="J77" s="17">
        <f>IF(A77&amp;""="","",SUMIFS('الحصص'!$C$6:$C$3005,'الحصص'!$B$6:$B$3005,A77&amp;"",'الحصص'!$D$6:$D$3005,"حضر"))</f>
        <v/>
      </c>
      <c r="K77" s="18">
        <f>IF(A77&amp;""="","",IF(H77+I77=0,"",H77/(H77+I77)))</f>
        <v/>
      </c>
      <c r="L77" s="19">
        <f>IF(OR(A77&amp;""="",NOT(ISNUMBER(E77)),NOT(ISNUMBER(F77))),"",F77-E77)</f>
        <v/>
      </c>
      <c r="M77" s="6">
        <f>IF(A77&amp;""="","",IF(L77="","بانتظار الدرجة",IF(L77&gt;='الإعدادات'!$B$4,"تحسّن","لم يتحسن")))</f>
        <v/>
      </c>
      <c r="N77" s="20">
        <f>IF(A77&amp;""="","",IF(L77="",0,1))</f>
        <v/>
      </c>
      <c r="O77" s="17">
        <f>IF(M77="لم يتحسن",COUNTIFS($M$6:$M$205,"لم يتحسن",$L$6:$L$205,"&lt;"&amp;L77)+COUNTIFS($M$6:M77,"لم يتحسن",$L$6:L77,L77),"")</f>
        <v/>
      </c>
      <c r="P77" s="6">
        <f>IF(K77="","",IF(K77&lt;'الإعدادات'!$B$5,"حضور ضعيف",""))</f>
        <v/>
      </c>
    </row>
    <row r="78">
      <c r="A78" s="5" t="n"/>
      <c r="B78" s="5" t="n"/>
      <c r="C78" s="5" t="n"/>
      <c r="D78" s="5" t="n"/>
      <c r="E78" s="16" t="n"/>
      <c r="F78" s="16" t="n"/>
      <c r="G78" s="17">
        <f>IF(A78&amp;""="","",COUNTIFS('الحصص'!$B$6:$B$3005,A78&amp;""))</f>
        <v/>
      </c>
      <c r="H78" s="17">
        <f>IF(A78&amp;""="","",COUNTIFS('الحصص'!$B$6:$B$3005,A78&amp;"",'الحصص'!$D$6:$D$3005,"حضر"))</f>
        <v/>
      </c>
      <c r="I78" s="17">
        <f>IF(A78&amp;""="","",COUNTIFS('الحصص'!$B$6:$B$3005,A78&amp;"",'الحصص'!$D$6:$D$3005,"غاب"))</f>
        <v/>
      </c>
      <c r="J78" s="17">
        <f>IF(A78&amp;""="","",SUMIFS('الحصص'!$C$6:$C$3005,'الحصص'!$B$6:$B$3005,A78&amp;"",'الحصص'!$D$6:$D$3005,"حضر"))</f>
        <v/>
      </c>
      <c r="K78" s="18">
        <f>IF(A78&amp;""="","",IF(H78+I78=0,"",H78/(H78+I78)))</f>
        <v/>
      </c>
      <c r="L78" s="19">
        <f>IF(OR(A78&amp;""="",NOT(ISNUMBER(E78)),NOT(ISNUMBER(F78))),"",F78-E78)</f>
        <v/>
      </c>
      <c r="M78" s="6">
        <f>IF(A78&amp;""="","",IF(L78="","بانتظار الدرجة",IF(L78&gt;='الإعدادات'!$B$4,"تحسّن","لم يتحسن")))</f>
        <v/>
      </c>
      <c r="N78" s="20">
        <f>IF(A78&amp;""="","",IF(L78="",0,1))</f>
        <v/>
      </c>
      <c r="O78" s="17">
        <f>IF(M78="لم يتحسن",COUNTIFS($M$6:$M$205,"لم يتحسن",$L$6:$L$205,"&lt;"&amp;L78)+COUNTIFS($M$6:M78,"لم يتحسن",$L$6:L78,L78),"")</f>
        <v/>
      </c>
      <c r="P78" s="6">
        <f>IF(K78="","",IF(K78&lt;'الإعدادات'!$B$5,"حضور ضعيف",""))</f>
        <v/>
      </c>
    </row>
    <row r="79">
      <c r="A79" s="5" t="n"/>
      <c r="B79" s="5" t="n"/>
      <c r="C79" s="5" t="n"/>
      <c r="D79" s="5" t="n"/>
      <c r="E79" s="16" t="n"/>
      <c r="F79" s="16" t="n"/>
      <c r="G79" s="17">
        <f>IF(A79&amp;""="","",COUNTIFS('الحصص'!$B$6:$B$3005,A79&amp;""))</f>
        <v/>
      </c>
      <c r="H79" s="17">
        <f>IF(A79&amp;""="","",COUNTIFS('الحصص'!$B$6:$B$3005,A79&amp;"",'الحصص'!$D$6:$D$3005,"حضر"))</f>
        <v/>
      </c>
      <c r="I79" s="17">
        <f>IF(A79&amp;""="","",COUNTIFS('الحصص'!$B$6:$B$3005,A79&amp;"",'الحصص'!$D$6:$D$3005,"غاب"))</f>
        <v/>
      </c>
      <c r="J79" s="17">
        <f>IF(A79&amp;""="","",SUMIFS('الحصص'!$C$6:$C$3005,'الحصص'!$B$6:$B$3005,A79&amp;"",'الحصص'!$D$6:$D$3005,"حضر"))</f>
        <v/>
      </c>
      <c r="K79" s="18">
        <f>IF(A79&amp;""="","",IF(H79+I79=0,"",H79/(H79+I79)))</f>
        <v/>
      </c>
      <c r="L79" s="19">
        <f>IF(OR(A79&amp;""="",NOT(ISNUMBER(E79)),NOT(ISNUMBER(F79))),"",F79-E79)</f>
        <v/>
      </c>
      <c r="M79" s="6">
        <f>IF(A79&amp;""="","",IF(L79="","بانتظار الدرجة",IF(L79&gt;='الإعدادات'!$B$4,"تحسّن","لم يتحسن")))</f>
        <v/>
      </c>
      <c r="N79" s="20">
        <f>IF(A79&amp;""="","",IF(L79="",0,1))</f>
        <v/>
      </c>
      <c r="O79" s="17">
        <f>IF(M79="لم يتحسن",COUNTIFS($M$6:$M$205,"لم يتحسن",$L$6:$L$205,"&lt;"&amp;L79)+COUNTIFS($M$6:M79,"لم يتحسن",$L$6:L79,L79),"")</f>
        <v/>
      </c>
      <c r="P79" s="6">
        <f>IF(K79="","",IF(K79&lt;'الإعدادات'!$B$5,"حضور ضعيف",""))</f>
        <v/>
      </c>
    </row>
    <row r="80">
      <c r="A80" s="5" t="n"/>
      <c r="B80" s="5" t="n"/>
      <c r="C80" s="5" t="n"/>
      <c r="D80" s="5" t="n"/>
      <c r="E80" s="16" t="n"/>
      <c r="F80" s="16" t="n"/>
      <c r="G80" s="17">
        <f>IF(A80&amp;""="","",COUNTIFS('الحصص'!$B$6:$B$3005,A80&amp;""))</f>
        <v/>
      </c>
      <c r="H80" s="17">
        <f>IF(A80&amp;""="","",COUNTIFS('الحصص'!$B$6:$B$3005,A80&amp;"",'الحصص'!$D$6:$D$3005,"حضر"))</f>
        <v/>
      </c>
      <c r="I80" s="17">
        <f>IF(A80&amp;""="","",COUNTIFS('الحصص'!$B$6:$B$3005,A80&amp;"",'الحصص'!$D$6:$D$3005,"غاب"))</f>
        <v/>
      </c>
      <c r="J80" s="17">
        <f>IF(A80&amp;""="","",SUMIFS('الحصص'!$C$6:$C$3005,'الحصص'!$B$6:$B$3005,A80&amp;"",'الحصص'!$D$6:$D$3005,"حضر"))</f>
        <v/>
      </c>
      <c r="K80" s="18">
        <f>IF(A80&amp;""="","",IF(H80+I80=0,"",H80/(H80+I80)))</f>
        <v/>
      </c>
      <c r="L80" s="19">
        <f>IF(OR(A80&amp;""="",NOT(ISNUMBER(E80)),NOT(ISNUMBER(F80))),"",F80-E80)</f>
        <v/>
      </c>
      <c r="M80" s="6">
        <f>IF(A80&amp;""="","",IF(L80="","بانتظار الدرجة",IF(L80&gt;='الإعدادات'!$B$4,"تحسّن","لم يتحسن")))</f>
        <v/>
      </c>
      <c r="N80" s="20">
        <f>IF(A80&amp;""="","",IF(L80="",0,1))</f>
        <v/>
      </c>
      <c r="O80" s="17">
        <f>IF(M80="لم يتحسن",COUNTIFS($M$6:$M$205,"لم يتحسن",$L$6:$L$205,"&lt;"&amp;L80)+COUNTIFS($M$6:M80,"لم يتحسن",$L$6:L80,L80),"")</f>
        <v/>
      </c>
      <c r="P80" s="6">
        <f>IF(K80="","",IF(K80&lt;'الإعدادات'!$B$5,"حضور ضعيف",""))</f>
        <v/>
      </c>
    </row>
    <row r="81">
      <c r="A81" s="5" t="n"/>
      <c r="B81" s="5" t="n"/>
      <c r="C81" s="5" t="n"/>
      <c r="D81" s="5" t="n"/>
      <c r="E81" s="16" t="n"/>
      <c r="F81" s="16" t="n"/>
      <c r="G81" s="17">
        <f>IF(A81&amp;""="","",COUNTIFS('الحصص'!$B$6:$B$3005,A81&amp;""))</f>
        <v/>
      </c>
      <c r="H81" s="17">
        <f>IF(A81&amp;""="","",COUNTIFS('الحصص'!$B$6:$B$3005,A81&amp;"",'الحصص'!$D$6:$D$3005,"حضر"))</f>
        <v/>
      </c>
      <c r="I81" s="17">
        <f>IF(A81&amp;""="","",COUNTIFS('الحصص'!$B$6:$B$3005,A81&amp;"",'الحصص'!$D$6:$D$3005,"غاب"))</f>
        <v/>
      </c>
      <c r="J81" s="17">
        <f>IF(A81&amp;""="","",SUMIFS('الحصص'!$C$6:$C$3005,'الحصص'!$B$6:$B$3005,A81&amp;"",'الحصص'!$D$6:$D$3005,"حضر"))</f>
        <v/>
      </c>
      <c r="K81" s="18">
        <f>IF(A81&amp;""="","",IF(H81+I81=0,"",H81/(H81+I81)))</f>
        <v/>
      </c>
      <c r="L81" s="19">
        <f>IF(OR(A81&amp;""="",NOT(ISNUMBER(E81)),NOT(ISNUMBER(F81))),"",F81-E81)</f>
        <v/>
      </c>
      <c r="M81" s="6">
        <f>IF(A81&amp;""="","",IF(L81="","بانتظار الدرجة",IF(L81&gt;='الإعدادات'!$B$4,"تحسّن","لم يتحسن")))</f>
        <v/>
      </c>
      <c r="N81" s="20">
        <f>IF(A81&amp;""="","",IF(L81="",0,1))</f>
        <v/>
      </c>
      <c r="O81" s="17">
        <f>IF(M81="لم يتحسن",COUNTIFS($M$6:$M$205,"لم يتحسن",$L$6:$L$205,"&lt;"&amp;L81)+COUNTIFS($M$6:M81,"لم يتحسن",$L$6:L81,L81),"")</f>
        <v/>
      </c>
      <c r="P81" s="6">
        <f>IF(K81="","",IF(K81&lt;'الإعدادات'!$B$5,"حضور ضعيف",""))</f>
        <v/>
      </c>
    </row>
    <row r="82">
      <c r="A82" s="5" t="n"/>
      <c r="B82" s="5" t="n"/>
      <c r="C82" s="5" t="n"/>
      <c r="D82" s="5" t="n"/>
      <c r="E82" s="16" t="n"/>
      <c r="F82" s="16" t="n"/>
      <c r="G82" s="17">
        <f>IF(A82&amp;""="","",COUNTIFS('الحصص'!$B$6:$B$3005,A82&amp;""))</f>
        <v/>
      </c>
      <c r="H82" s="17">
        <f>IF(A82&amp;""="","",COUNTIFS('الحصص'!$B$6:$B$3005,A82&amp;"",'الحصص'!$D$6:$D$3005,"حضر"))</f>
        <v/>
      </c>
      <c r="I82" s="17">
        <f>IF(A82&amp;""="","",COUNTIFS('الحصص'!$B$6:$B$3005,A82&amp;"",'الحصص'!$D$6:$D$3005,"غاب"))</f>
        <v/>
      </c>
      <c r="J82" s="17">
        <f>IF(A82&amp;""="","",SUMIFS('الحصص'!$C$6:$C$3005,'الحصص'!$B$6:$B$3005,A82&amp;"",'الحصص'!$D$6:$D$3005,"حضر"))</f>
        <v/>
      </c>
      <c r="K82" s="18">
        <f>IF(A82&amp;""="","",IF(H82+I82=0,"",H82/(H82+I82)))</f>
        <v/>
      </c>
      <c r="L82" s="19">
        <f>IF(OR(A82&amp;""="",NOT(ISNUMBER(E82)),NOT(ISNUMBER(F82))),"",F82-E82)</f>
        <v/>
      </c>
      <c r="M82" s="6">
        <f>IF(A82&amp;""="","",IF(L82="","بانتظار الدرجة",IF(L82&gt;='الإعدادات'!$B$4,"تحسّن","لم يتحسن")))</f>
        <v/>
      </c>
      <c r="N82" s="20">
        <f>IF(A82&amp;""="","",IF(L82="",0,1))</f>
        <v/>
      </c>
      <c r="O82" s="17">
        <f>IF(M82="لم يتحسن",COUNTIFS($M$6:$M$205,"لم يتحسن",$L$6:$L$205,"&lt;"&amp;L82)+COUNTIFS($M$6:M82,"لم يتحسن",$L$6:L82,L82),"")</f>
        <v/>
      </c>
      <c r="P82" s="6">
        <f>IF(K82="","",IF(K82&lt;'الإعدادات'!$B$5,"حضور ضعيف",""))</f>
        <v/>
      </c>
    </row>
    <row r="83">
      <c r="A83" s="5" t="n"/>
      <c r="B83" s="5" t="n"/>
      <c r="C83" s="5" t="n"/>
      <c r="D83" s="5" t="n"/>
      <c r="E83" s="16" t="n"/>
      <c r="F83" s="16" t="n"/>
      <c r="G83" s="17">
        <f>IF(A83&amp;""="","",COUNTIFS('الحصص'!$B$6:$B$3005,A83&amp;""))</f>
        <v/>
      </c>
      <c r="H83" s="17">
        <f>IF(A83&amp;""="","",COUNTIFS('الحصص'!$B$6:$B$3005,A83&amp;"",'الحصص'!$D$6:$D$3005,"حضر"))</f>
        <v/>
      </c>
      <c r="I83" s="17">
        <f>IF(A83&amp;""="","",COUNTIFS('الحصص'!$B$6:$B$3005,A83&amp;"",'الحصص'!$D$6:$D$3005,"غاب"))</f>
        <v/>
      </c>
      <c r="J83" s="17">
        <f>IF(A83&amp;""="","",SUMIFS('الحصص'!$C$6:$C$3005,'الحصص'!$B$6:$B$3005,A83&amp;"",'الحصص'!$D$6:$D$3005,"حضر"))</f>
        <v/>
      </c>
      <c r="K83" s="18">
        <f>IF(A83&amp;""="","",IF(H83+I83=0,"",H83/(H83+I83)))</f>
        <v/>
      </c>
      <c r="L83" s="19">
        <f>IF(OR(A83&amp;""="",NOT(ISNUMBER(E83)),NOT(ISNUMBER(F83))),"",F83-E83)</f>
        <v/>
      </c>
      <c r="M83" s="6">
        <f>IF(A83&amp;""="","",IF(L83="","بانتظار الدرجة",IF(L83&gt;='الإعدادات'!$B$4,"تحسّن","لم يتحسن")))</f>
        <v/>
      </c>
      <c r="N83" s="20">
        <f>IF(A83&amp;""="","",IF(L83="",0,1))</f>
        <v/>
      </c>
      <c r="O83" s="17">
        <f>IF(M83="لم يتحسن",COUNTIFS($M$6:$M$205,"لم يتحسن",$L$6:$L$205,"&lt;"&amp;L83)+COUNTIFS($M$6:M83,"لم يتحسن",$L$6:L83,L83),"")</f>
        <v/>
      </c>
      <c r="P83" s="6">
        <f>IF(K83="","",IF(K83&lt;'الإعدادات'!$B$5,"حضور ضعيف",""))</f>
        <v/>
      </c>
    </row>
    <row r="84">
      <c r="A84" s="5" t="n"/>
      <c r="B84" s="5" t="n"/>
      <c r="C84" s="5" t="n"/>
      <c r="D84" s="5" t="n"/>
      <c r="E84" s="16" t="n"/>
      <c r="F84" s="16" t="n"/>
      <c r="G84" s="17">
        <f>IF(A84&amp;""="","",COUNTIFS('الحصص'!$B$6:$B$3005,A84&amp;""))</f>
        <v/>
      </c>
      <c r="H84" s="17">
        <f>IF(A84&amp;""="","",COUNTIFS('الحصص'!$B$6:$B$3005,A84&amp;"",'الحصص'!$D$6:$D$3005,"حضر"))</f>
        <v/>
      </c>
      <c r="I84" s="17">
        <f>IF(A84&amp;""="","",COUNTIFS('الحصص'!$B$6:$B$3005,A84&amp;"",'الحصص'!$D$6:$D$3005,"غاب"))</f>
        <v/>
      </c>
      <c r="J84" s="17">
        <f>IF(A84&amp;""="","",SUMIFS('الحصص'!$C$6:$C$3005,'الحصص'!$B$6:$B$3005,A84&amp;"",'الحصص'!$D$6:$D$3005,"حضر"))</f>
        <v/>
      </c>
      <c r="K84" s="18">
        <f>IF(A84&amp;""="","",IF(H84+I84=0,"",H84/(H84+I84)))</f>
        <v/>
      </c>
      <c r="L84" s="19">
        <f>IF(OR(A84&amp;""="",NOT(ISNUMBER(E84)),NOT(ISNUMBER(F84))),"",F84-E84)</f>
        <v/>
      </c>
      <c r="M84" s="6">
        <f>IF(A84&amp;""="","",IF(L84="","بانتظار الدرجة",IF(L84&gt;='الإعدادات'!$B$4,"تحسّن","لم يتحسن")))</f>
        <v/>
      </c>
      <c r="N84" s="20">
        <f>IF(A84&amp;""="","",IF(L84="",0,1))</f>
        <v/>
      </c>
      <c r="O84" s="17">
        <f>IF(M84="لم يتحسن",COUNTIFS($M$6:$M$205,"لم يتحسن",$L$6:$L$205,"&lt;"&amp;L84)+COUNTIFS($M$6:M84,"لم يتحسن",$L$6:L84,L84),"")</f>
        <v/>
      </c>
      <c r="P84" s="6">
        <f>IF(K84="","",IF(K84&lt;'الإعدادات'!$B$5,"حضور ضعيف",""))</f>
        <v/>
      </c>
    </row>
    <row r="85">
      <c r="A85" s="5" t="n"/>
      <c r="B85" s="5" t="n"/>
      <c r="C85" s="5" t="n"/>
      <c r="D85" s="5" t="n"/>
      <c r="E85" s="16" t="n"/>
      <c r="F85" s="16" t="n"/>
      <c r="G85" s="17">
        <f>IF(A85&amp;""="","",COUNTIFS('الحصص'!$B$6:$B$3005,A85&amp;""))</f>
        <v/>
      </c>
      <c r="H85" s="17">
        <f>IF(A85&amp;""="","",COUNTIFS('الحصص'!$B$6:$B$3005,A85&amp;"",'الحصص'!$D$6:$D$3005,"حضر"))</f>
        <v/>
      </c>
      <c r="I85" s="17">
        <f>IF(A85&amp;""="","",COUNTIFS('الحصص'!$B$6:$B$3005,A85&amp;"",'الحصص'!$D$6:$D$3005,"غاب"))</f>
        <v/>
      </c>
      <c r="J85" s="17">
        <f>IF(A85&amp;""="","",SUMIFS('الحصص'!$C$6:$C$3005,'الحصص'!$B$6:$B$3005,A85&amp;"",'الحصص'!$D$6:$D$3005,"حضر"))</f>
        <v/>
      </c>
      <c r="K85" s="18">
        <f>IF(A85&amp;""="","",IF(H85+I85=0,"",H85/(H85+I85)))</f>
        <v/>
      </c>
      <c r="L85" s="19">
        <f>IF(OR(A85&amp;""="",NOT(ISNUMBER(E85)),NOT(ISNUMBER(F85))),"",F85-E85)</f>
        <v/>
      </c>
      <c r="M85" s="6">
        <f>IF(A85&amp;""="","",IF(L85="","بانتظار الدرجة",IF(L85&gt;='الإعدادات'!$B$4,"تحسّن","لم يتحسن")))</f>
        <v/>
      </c>
      <c r="N85" s="20">
        <f>IF(A85&amp;""="","",IF(L85="",0,1))</f>
        <v/>
      </c>
      <c r="O85" s="17">
        <f>IF(M85="لم يتحسن",COUNTIFS($M$6:$M$205,"لم يتحسن",$L$6:$L$205,"&lt;"&amp;L85)+COUNTIFS($M$6:M85,"لم يتحسن",$L$6:L85,L85),"")</f>
        <v/>
      </c>
      <c r="P85" s="6">
        <f>IF(K85="","",IF(K85&lt;'الإعدادات'!$B$5,"حضور ضعيف",""))</f>
        <v/>
      </c>
    </row>
    <row r="86">
      <c r="A86" s="5" t="n"/>
      <c r="B86" s="5" t="n"/>
      <c r="C86" s="5" t="n"/>
      <c r="D86" s="5" t="n"/>
      <c r="E86" s="16" t="n"/>
      <c r="F86" s="16" t="n"/>
      <c r="G86" s="17">
        <f>IF(A86&amp;""="","",COUNTIFS('الحصص'!$B$6:$B$3005,A86&amp;""))</f>
        <v/>
      </c>
      <c r="H86" s="17">
        <f>IF(A86&amp;""="","",COUNTIFS('الحصص'!$B$6:$B$3005,A86&amp;"",'الحصص'!$D$6:$D$3005,"حضر"))</f>
        <v/>
      </c>
      <c r="I86" s="17">
        <f>IF(A86&amp;""="","",COUNTIFS('الحصص'!$B$6:$B$3005,A86&amp;"",'الحصص'!$D$6:$D$3005,"غاب"))</f>
        <v/>
      </c>
      <c r="J86" s="17">
        <f>IF(A86&amp;""="","",SUMIFS('الحصص'!$C$6:$C$3005,'الحصص'!$B$6:$B$3005,A86&amp;"",'الحصص'!$D$6:$D$3005,"حضر"))</f>
        <v/>
      </c>
      <c r="K86" s="18">
        <f>IF(A86&amp;""="","",IF(H86+I86=0,"",H86/(H86+I86)))</f>
        <v/>
      </c>
      <c r="L86" s="19">
        <f>IF(OR(A86&amp;""="",NOT(ISNUMBER(E86)),NOT(ISNUMBER(F86))),"",F86-E86)</f>
        <v/>
      </c>
      <c r="M86" s="6">
        <f>IF(A86&amp;""="","",IF(L86="","بانتظار الدرجة",IF(L86&gt;='الإعدادات'!$B$4,"تحسّن","لم يتحسن")))</f>
        <v/>
      </c>
      <c r="N86" s="20">
        <f>IF(A86&amp;""="","",IF(L86="",0,1))</f>
        <v/>
      </c>
      <c r="O86" s="17">
        <f>IF(M86="لم يتحسن",COUNTIFS($M$6:$M$205,"لم يتحسن",$L$6:$L$205,"&lt;"&amp;L86)+COUNTIFS($M$6:M86,"لم يتحسن",$L$6:L86,L86),"")</f>
        <v/>
      </c>
      <c r="P86" s="6">
        <f>IF(K86="","",IF(K86&lt;'الإعدادات'!$B$5,"حضور ضعيف",""))</f>
        <v/>
      </c>
    </row>
    <row r="87">
      <c r="A87" s="5" t="n"/>
      <c r="B87" s="5" t="n"/>
      <c r="C87" s="5" t="n"/>
      <c r="D87" s="5" t="n"/>
      <c r="E87" s="16" t="n"/>
      <c r="F87" s="16" t="n"/>
      <c r="G87" s="17">
        <f>IF(A87&amp;""="","",COUNTIFS('الحصص'!$B$6:$B$3005,A87&amp;""))</f>
        <v/>
      </c>
      <c r="H87" s="17">
        <f>IF(A87&amp;""="","",COUNTIFS('الحصص'!$B$6:$B$3005,A87&amp;"",'الحصص'!$D$6:$D$3005,"حضر"))</f>
        <v/>
      </c>
      <c r="I87" s="17">
        <f>IF(A87&amp;""="","",COUNTIFS('الحصص'!$B$6:$B$3005,A87&amp;"",'الحصص'!$D$6:$D$3005,"غاب"))</f>
        <v/>
      </c>
      <c r="J87" s="17">
        <f>IF(A87&amp;""="","",SUMIFS('الحصص'!$C$6:$C$3005,'الحصص'!$B$6:$B$3005,A87&amp;"",'الحصص'!$D$6:$D$3005,"حضر"))</f>
        <v/>
      </c>
      <c r="K87" s="18">
        <f>IF(A87&amp;""="","",IF(H87+I87=0,"",H87/(H87+I87)))</f>
        <v/>
      </c>
      <c r="L87" s="19">
        <f>IF(OR(A87&amp;""="",NOT(ISNUMBER(E87)),NOT(ISNUMBER(F87))),"",F87-E87)</f>
        <v/>
      </c>
      <c r="M87" s="6">
        <f>IF(A87&amp;""="","",IF(L87="","بانتظار الدرجة",IF(L87&gt;='الإعدادات'!$B$4,"تحسّن","لم يتحسن")))</f>
        <v/>
      </c>
      <c r="N87" s="20">
        <f>IF(A87&amp;""="","",IF(L87="",0,1))</f>
        <v/>
      </c>
      <c r="O87" s="17">
        <f>IF(M87="لم يتحسن",COUNTIFS($M$6:$M$205,"لم يتحسن",$L$6:$L$205,"&lt;"&amp;L87)+COUNTIFS($M$6:M87,"لم يتحسن",$L$6:L87,L87),"")</f>
        <v/>
      </c>
      <c r="P87" s="6">
        <f>IF(K87="","",IF(K87&lt;'الإعدادات'!$B$5,"حضور ضعيف",""))</f>
        <v/>
      </c>
    </row>
    <row r="88">
      <c r="A88" s="5" t="n"/>
      <c r="B88" s="5" t="n"/>
      <c r="C88" s="5" t="n"/>
      <c r="D88" s="5" t="n"/>
      <c r="E88" s="16" t="n"/>
      <c r="F88" s="16" t="n"/>
      <c r="G88" s="17">
        <f>IF(A88&amp;""="","",COUNTIFS('الحصص'!$B$6:$B$3005,A88&amp;""))</f>
        <v/>
      </c>
      <c r="H88" s="17">
        <f>IF(A88&amp;""="","",COUNTIFS('الحصص'!$B$6:$B$3005,A88&amp;"",'الحصص'!$D$6:$D$3005,"حضر"))</f>
        <v/>
      </c>
      <c r="I88" s="17">
        <f>IF(A88&amp;""="","",COUNTIFS('الحصص'!$B$6:$B$3005,A88&amp;"",'الحصص'!$D$6:$D$3005,"غاب"))</f>
        <v/>
      </c>
      <c r="J88" s="17">
        <f>IF(A88&amp;""="","",SUMIFS('الحصص'!$C$6:$C$3005,'الحصص'!$B$6:$B$3005,A88&amp;"",'الحصص'!$D$6:$D$3005,"حضر"))</f>
        <v/>
      </c>
      <c r="K88" s="18">
        <f>IF(A88&amp;""="","",IF(H88+I88=0,"",H88/(H88+I88)))</f>
        <v/>
      </c>
      <c r="L88" s="19">
        <f>IF(OR(A88&amp;""="",NOT(ISNUMBER(E88)),NOT(ISNUMBER(F88))),"",F88-E88)</f>
        <v/>
      </c>
      <c r="M88" s="6">
        <f>IF(A88&amp;""="","",IF(L88="","بانتظار الدرجة",IF(L88&gt;='الإعدادات'!$B$4,"تحسّن","لم يتحسن")))</f>
        <v/>
      </c>
      <c r="N88" s="20">
        <f>IF(A88&amp;""="","",IF(L88="",0,1))</f>
        <v/>
      </c>
      <c r="O88" s="17">
        <f>IF(M88="لم يتحسن",COUNTIFS($M$6:$M$205,"لم يتحسن",$L$6:$L$205,"&lt;"&amp;L88)+COUNTIFS($M$6:M88,"لم يتحسن",$L$6:L88,L88),"")</f>
        <v/>
      </c>
      <c r="P88" s="6">
        <f>IF(K88="","",IF(K88&lt;'الإعدادات'!$B$5,"حضور ضعيف",""))</f>
        <v/>
      </c>
    </row>
    <row r="89">
      <c r="A89" s="5" t="n"/>
      <c r="B89" s="5" t="n"/>
      <c r="C89" s="5" t="n"/>
      <c r="D89" s="5" t="n"/>
      <c r="E89" s="16" t="n"/>
      <c r="F89" s="16" t="n"/>
      <c r="G89" s="17">
        <f>IF(A89&amp;""="","",COUNTIFS('الحصص'!$B$6:$B$3005,A89&amp;""))</f>
        <v/>
      </c>
      <c r="H89" s="17">
        <f>IF(A89&amp;""="","",COUNTIFS('الحصص'!$B$6:$B$3005,A89&amp;"",'الحصص'!$D$6:$D$3005,"حضر"))</f>
        <v/>
      </c>
      <c r="I89" s="17">
        <f>IF(A89&amp;""="","",COUNTIFS('الحصص'!$B$6:$B$3005,A89&amp;"",'الحصص'!$D$6:$D$3005,"غاب"))</f>
        <v/>
      </c>
      <c r="J89" s="17">
        <f>IF(A89&amp;""="","",SUMIFS('الحصص'!$C$6:$C$3005,'الحصص'!$B$6:$B$3005,A89&amp;"",'الحصص'!$D$6:$D$3005,"حضر"))</f>
        <v/>
      </c>
      <c r="K89" s="18">
        <f>IF(A89&amp;""="","",IF(H89+I89=0,"",H89/(H89+I89)))</f>
        <v/>
      </c>
      <c r="L89" s="19">
        <f>IF(OR(A89&amp;""="",NOT(ISNUMBER(E89)),NOT(ISNUMBER(F89))),"",F89-E89)</f>
        <v/>
      </c>
      <c r="M89" s="6">
        <f>IF(A89&amp;""="","",IF(L89="","بانتظار الدرجة",IF(L89&gt;='الإعدادات'!$B$4,"تحسّن","لم يتحسن")))</f>
        <v/>
      </c>
      <c r="N89" s="20">
        <f>IF(A89&amp;""="","",IF(L89="",0,1))</f>
        <v/>
      </c>
      <c r="O89" s="17">
        <f>IF(M89="لم يتحسن",COUNTIFS($M$6:$M$205,"لم يتحسن",$L$6:$L$205,"&lt;"&amp;L89)+COUNTIFS($M$6:M89,"لم يتحسن",$L$6:L89,L89),"")</f>
        <v/>
      </c>
      <c r="P89" s="6">
        <f>IF(K89="","",IF(K89&lt;'الإعدادات'!$B$5,"حضور ضعيف",""))</f>
        <v/>
      </c>
    </row>
    <row r="90">
      <c r="A90" s="5" t="n"/>
      <c r="B90" s="5" t="n"/>
      <c r="C90" s="5" t="n"/>
      <c r="D90" s="5" t="n"/>
      <c r="E90" s="16" t="n"/>
      <c r="F90" s="16" t="n"/>
      <c r="G90" s="17">
        <f>IF(A90&amp;""="","",COUNTIFS('الحصص'!$B$6:$B$3005,A90&amp;""))</f>
        <v/>
      </c>
      <c r="H90" s="17">
        <f>IF(A90&amp;""="","",COUNTIFS('الحصص'!$B$6:$B$3005,A90&amp;"",'الحصص'!$D$6:$D$3005,"حضر"))</f>
        <v/>
      </c>
      <c r="I90" s="17">
        <f>IF(A90&amp;""="","",COUNTIFS('الحصص'!$B$6:$B$3005,A90&amp;"",'الحصص'!$D$6:$D$3005,"غاب"))</f>
        <v/>
      </c>
      <c r="J90" s="17">
        <f>IF(A90&amp;""="","",SUMIFS('الحصص'!$C$6:$C$3005,'الحصص'!$B$6:$B$3005,A90&amp;"",'الحصص'!$D$6:$D$3005,"حضر"))</f>
        <v/>
      </c>
      <c r="K90" s="18">
        <f>IF(A90&amp;""="","",IF(H90+I90=0,"",H90/(H90+I90)))</f>
        <v/>
      </c>
      <c r="L90" s="19">
        <f>IF(OR(A90&amp;""="",NOT(ISNUMBER(E90)),NOT(ISNUMBER(F90))),"",F90-E90)</f>
        <v/>
      </c>
      <c r="M90" s="6">
        <f>IF(A90&amp;""="","",IF(L90="","بانتظار الدرجة",IF(L90&gt;='الإعدادات'!$B$4,"تحسّن","لم يتحسن")))</f>
        <v/>
      </c>
      <c r="N90" s="20">
        <f>IF(A90&amp;""="","",IF(L90="",0,1))</f>
        <v/>
      </c>
      <c r="O90" s="17">
        <f>IF(M90="لم يتحسن",COUNTIFS($M$6:$M$205,"لم يتحسن",$L$6:$L$205,"&lt;"&amp;L90)+COUNTIFS($M$6:M90,"لم يتحسن",$L$6:L90,L90),"")</f>
        <v/>
      </c>
      <c r="P90" s="6">
        <f>IF(K90="","",IF(K90&lt;'الإعدادات'!$B$5,"حضور ضعيف",""))</f>
        <v/>
      </c>
    </row>
    <row r="91">
      <c r="A91" s="5" t="n"/>
      <c r="B91" s="5" t="n"/>
      <c r="C91" s="5" t="n"/>
      <c r="D91" s="5" t="n"/>
      <c r="E91" s="16" t="n"/>
      <c r="F91" s="16" t="n"/>
      <c r="G91" s="17">
        <f>IF(A91&amp;""="","",COUNTIFS('الحصص'!$B$6:$B$3005,A91&amp;""))</f>
        <v/>
      </c>
      <c r="H91" s="17">
        <f>IF(A91&amp;""="","",COUNTIFS('الحصص'!$B$6:$B$3005,A91&amp;"",'الحصص'!$D$6:$D$3005,"حضر"))</f>
        <v/>
      </c>
      <c r="I91" s="17">
        <f>IF(A91&amp;""="","",COUNTIFS('الحصص'!$B$6:$B$3005,A91&amp;"",'الحصص'!$D$6:$D$3005,"غاب"))</f>
        <v/>
      </c>
      <c r="J91" s="17">
        <f>IF(A91&amp;""="","",SUMIFS('الحصص'!$C$6:$C$3005,'الحصص'!$B$6:$B$3005,A91&amp;"",'الحصص'!$D$6:$D$3005,"حضر"))</f>
        <v/>
      </c>
      <c r="K91" s="18">
        <f>IF(A91&amp;""="","",IF(H91+I91=0,"",H91/(H91+I91)))</f>
        <v/>
      </c>
      <c r="L91" s="19">
        <f>IF(OR(A91&amp;""="",NOT(ISNUMBER(E91)),NOT(ISNUMBER(F91))),"",F91-E91)</f>
        <v/>
      </c>
      <c r="M91" s="6">
        <f>IF(A91&amp;""="","",IF(L91="","بانتظار الدرجة",IF(L91&gt;='الإعدادات'!$B$4,"تحسّن","لم يتحسن")))</f>
        <v/>
      </c>
      <c r="N91" s="20">
        <f>IF(A91&amp;""="","",IF(L91="",0,1))</f>
        <v/>
      </c>
      <c r="O91" s="17">
        <f>IF(M91="لم يتحسن",COUNTIFS($M$6:$M$205,"لم يتحسن",$L$6:$L$205,"&lt;"&amp;L91)+COUNTIFS($M$6:M91,"لم يتحسن",$L$6:L91,L91),"")</f>
        <v/>
      </c>
      <c r="P91" s="6">
        <f>IF(K91="","",IF(K91&lt;'الإعدادات'!$B$5,"حضور ضعيف",""))</f>
        <v/>
      </c>
    </row>
    <row r="92">
      <c r="A92" s="5" t="n"/>
      <c r="B92" s="5" t="n"/>
      <c r="C92" s="5" t="n"/>
      <c r="D92" s="5" t="n"/>
      <c r="E92" s="16" t="n"/>
      <c r="F92" s="16" t="n"/>
      <c r="G92" s="17">
        <f>IF(A92&amp;""="","",COUNTIFS('الحصص'!$B$6:$B$3005,A92&amp;""))</f>
        <v/>
      </c>
      <c r="H92" s="17">
        <f>IF(A92&amp;""="","",COUNTIFS('الحصص'!$B$6:$B$3005,A92&amp;"",'الحصص'!$D$6:$D$3005,"حضر"))</f>
        <v/>
      </c>
      <c r="I92" s="17">
        <f>IF(A92&amp;""="","",COUNTIFS('الحصص'!$B$6:$B$3005,A92&amp;"",'الحصص'!$D$6:$D$3005,"غاب"))</f>
        <v/>
      </c>
      <c r="J92" s="17">
        <f>IF(A92&amp;""="","",SUMIFS('الحصص'!$C$6:$C$3005,'الحصص'!$B$6:$B$3005,A92&amp;"",'الحصص'!$D$6:$D$3005,"حضر"))</f>
        <v/>
      </c>
      <c r="K92" s="18">
        <f>IF(A92&amp;""="","",IF(H92+I92=0,"",H92/(H92+I92)))</f>
        <v/>
      </c>
      <c r="L92" s="19">
        <f>IF(OR(A92&amp;""="",NOT(ISNUMBER(E92)),NOT(ISNUMBER(F92))),"",F92-E92)</f>
        <v/>
      </c>
      <c r="M92" s="6">
        <f>IF(A92&amp;""="","",IF(L92="","بانتظار الدرجة",IF(L92&gt;='الإعدادات'!$B$4,"تحسّن","لم يتحسن")))</f>
        <v/>
      </c>
      <c r="N92" s="20">
        <f>IF(A92&amp;""="","",IF(L92="",0,1))</f>
        <v/>
      </c>
      <c r="O92" s="17">
        <f>IF(M92="لم يتحسن",COUNTIFS($M$6:$M$205,"لم يتحسن",$L$6:$L$205,"&lt;"&amp;L92)+COUNTIFS($M$6:M92,"لم يتحسن",$L$6:L92,L92),"")</f>
        <v/>
      </c>
      <c r="P92" s="6">
        <f>IF(K92="","",IF(K92&lt;'الإعدادات'!$B$5,"حضور ضعيف",""))</f>
        <v/>
      </c>
    </row>
    <row r="93">
      <c r="A93" s="5" t="n"/>
      <c r="B93" s="5" t="n"/>
      <c r="C93" s="5" t="n"/>
      <c r="D93" s="5" t="n"/>
      <c r="E93" s="16" t="n"/>
      <c r="F93" s="16" t="n"/>
      <c r="G93" s="17">
        <f>IF(A93&amp;""="","",COUNTIFS('الحصص'!$B$6:$B$3005,A93&amp;""))</f>
        <v/>
      </c>
      <c r="H93" s="17">
        <f>IF(A93&amp;""="","",COUNTIFS('الحصص'!$B$6:$B$3005,A93&amp;"",'الحصص'!$D$6:$D$3005,"حضر"))</f>
        <v/>
      </c>
      <c r="I93" s="17">
        <f>IF(A93&amp;""="","",COUNTIFS('الحصص'!$B$6:$B$3005,A93&amp;"",'الحصص'!$D$6:$D$3005,"غاب"))</f>
        <v/>
      </c>
      <c r="J93" s="17">
        <f>IF(A93&amp;""="","",SUMIFS('الحصص'!$C$6:$C$3005,'الحصص'!$B$6:$B$3005,A93&amp;"",'الحصص'!$D$6:$D$3005,"حضر"))</f>
        <v/>
      </c>
      <c r="K93" s="18">
        <f>IF(A93&amp;""="","",IF(H93+I93=0,"",H93/(H93+I93)))</f>
        <v/>
      </c>
      <c r="L93" s="19">
        <f>IF(OR(A93&amp;""="",NOT(ISNUMBER(E93)),NOT(ISNUMBER(F93))),"",F93-E93)</f>
        <v/>
      </c>
      <c r="M93" s="6">
        <f>IF(A93&amp;""="","",IF(L93="","بانتظار الدرجة",IF(L93&gt;='الإعدادات'!$B$4,"تحسّن","لم يتحسن")))</f>
        <v/>
      </c>
      <c r="N93" s="20">
        <f>IF(A93&amp;""="","",IF(L93="",0,1))</f>
        <v/>
      </c>
      <c r="O93" s="17">
        <f>IF(M93="لم يتحسن",COUNTIFS($M$6:$M$205,"لم يتحسن",$L$6:$L$205,"&lt;"&amp;L93)+COUNTIFS($M$6:M93,"لم يتحسن",$L$6:L93,L93),"")</f>
        <v/>
      </c>
      <c r="P93" s="6">
        <f>IF(K93="","",IF(K93&lt;'الإعدادات'!$B$5,"حضور ضعيف",""))</f>
        <v/>
      </c>
    </row>
    <row r="94">
      <c r="A94" s="5" t="n"/>
      <c r="B94" s="5" t="n"/>
      <c r="C94" s="5" t="n"/>
      <c r="D94" s="5" t="n"/>
      <c r="E94" s="16" t="n"/>
      <c r="F94" s="16" t="n"/>
      <c r="G94" s="17">
        <f>IF(A94&amp;""="","",COUNTIFS('الحصص'!$B$6:$B$3005,A94&amp;""))</f>
        <v/>
      </c>
      <c r="H94" s="17">
        <f>IF(A94&amp;""="","",COUNTIFS('الحصص'!$B$6:$B$3005,A94&amp;"",'الحصص'!$D$6:$D$3005,"حضر"))</f>
        <v/>
      </c>
      <c r="I94" s="17">
        <f>IF(A94&amp;""="","",COUNTIFS('الحصص'!$B$6:$B$3005,A94&amp;"",'الحصص'!$D$6:$D$3005,"غاب"))</f>
        <v/>
      </c>
      <c r="J94" s="17">
        <f>IF(A94&amp;""="","",SUMIFS('الحصص'!$C$6:$C$3005,'الحصص'!$B$6:$B$3005,A94&amp;"",'الحصص'!$D$6:$D$3005,"حضر"))</f>
        <v/>
      </c>
      <c r="K94" s="18">
        <f>IF(A94&amp;""="","",IF(H94+I94=0,"",H94/(H94+I94)))</f>
        <v/>
      </c>
      <c r="L94" s="19">
        <f>IF(OR(A94&amp;""="",NOT(ISNUMBER(E94)),NOT(ISNUMBER(F94))),"",F94-E94)</f>
        <v/>
      </c>
      <c r="M94" s="6">
        <f>IF(A94&amp;""="","",IF(L94="","بانتظار الدرجة",IF(L94&gt;='الإعدادات'!$B$4,"تحسّن","لم يتحسن")))</f>
        <v/>
      </c>
      <c r="N94" s="20">
        <f>IF(A94&amp;""="","",IF(L94="",0,1))</f>
        <v/>
      </c>
      <c r="O94" s="17">
        <f>IF(M94="لم يتحسن",COUNTIFS($M$6:$M$205,"لم يتحسن",$L$6:$L$205,"&lt;"&amp;L94)+COUNTIFS($M$6:M94,"لم يتحسن",$L$6:L94,L94),"")</f>
        <v/>
      </c>
      <c r="P94" s="6">
        <f>IF(K94="","",IF(K94&lt;'الإعدادات'!$B$5,"حضور ضعيف",""))</f>
        <v/>
      </c>
    </row>
    <row r="95">
      <c r="A95" s="5" t="n"/>
      <c r="B95" s="5" t="n"/>
      <c r="C95" s="5" t="n"/>
      <c r="D95" s="5" t="n"/>
      <c r="E95" s="16" t="n"/>
      <c r="F95" s="16" t="n"/>
      <c r="G95" s="17">
        <f>IF(A95&amp;""="","",COUNTIFS('الحصص'!$B$6:$B$3005,A95&amp;""))</f>
        <v/>
      </c>
      <c r="H95" s="17">
        <f>IF(A95&amp;""="","",COUNTIFS('الحصص'!$B$6:$B$3005,A95&amp;"",'الحصص'!$D$6:$D$3005,"حضر"))</f>
        <v/>
      </c>
      <c r="I95" s="17">
        <f>IF(A95&amp;""="","",COUNTIFS('الحصص'!$B$6:$B$3005,A95&amp;"",'الحصص'!$D$6:$D$3005,"غاب"))</f>
        <v/>
      </c>
      <c r="J95" s="17">
        <f>IF(A95&amp;""="","",SUMIFS('الحصص'!$C$6:$C$3005,'الحصص'!$B$6:$B$3005,A95&amp;"",'الحصص'!$D$6:$D$3005,"حضر"))</f>
        <v/>
      </c>
      <c r="K95" s="18">
        <f>IF(A95&amp;""="","",IF(H95+I95=0,"",H95/(H95+I95)))</f>
        <v/>
      </c>
      <c r="L95" s="19">
        <f>IF(OR(A95&amp;""="",NOT(ISNUMBER(E95)),NOT(ISNUMBER(F95))),"",F95-E95)</f>
        <v/>
      </c>
      <c r="M95" s="6">
        <f>IF(A95&amp;""="","",IF(L95="","بانتظار الدرجة",IF(L95&gt;='الإعدادات'!$B$4,"تحسّن","لم يتحسن")))</f>
        <v/>
      </c>
      <c r="N95" s="20">
        <f>IF(A95&amp;""="","",IF(L95="",0,1))</f>
        <v/>
      </c>
      <c r="O95" s="17">
        <f>IF(M95="لم يتحسن",COUNTIFS($M$6:$M$205,"لم يتحسن",$L$6:$L$205,"&lt;"&amp;L95)+COUNTIFS($M$6:M95,"لم يتحسن",$L$6:L95,L95),"")</f>
        <v/>
      </c>
      <c r="P95" s="6">
        <f>IF(K95="","",IF(K95&lt;'الإعدادات'!$B$5,"حضور ضعيف",""))</f>
        <v/>
      </c>
    </row>
    <row r="96">
      <c r="A96" s="5" t="n"/>
      <c r="B96" s="5" t="n"/>
      <c r="C96" s="5" t="n"/>
      <c r="D96" s="5" t="n"/>
      <c r="E96" s="16" t="n"/>
      <c r="F96" s="16" t="n"/>
      <c r="G96" s="17">
        <f>IF(A96&amp;""="","",COUNTIFS('الحصص'!$B$6:$B$3005,A96&amp;""))</f>
        <v/>
      </c>
      <c r="H96" s="17">
        <f>IF(A96&amp;""="","",COUNTIFS('الحصص'!$B$6:$B$3005,A96&amp;"",'الحصص'!$D$6:$D$3005,"حضر"))</f>
        <v/>
      </c>
      <c r="I96" s="17">
        <f>IF(A96&amp;""="","",COUNTIFS('الحصص'!$B$6:$B$3005,A96&amp;"",'الحصص'!$D$6:$D$3005,"غاب"))</f>
        <v/>
      </c>
      <c r="J96" s="17">
        <f>IF(A96&amp;""="","",SUMIFS('الحصص'!$C$6:$C$3005,'الحصص'!$B$6:$B$3005,A96&amp;"",'الحصص'!$D$6:$D$3005,"حضر"))</f>
        <v/>
      </c>
      <c r="K96" s="18">
        <f>IF(A96&amp;""="","",IF(H96+I96=0,"",H96/(H96+I96)))</f>
        <v/>
      </c>
      <c r="L96" s="19">
        <f>IF(OR(A96&amp;""="",NOT(ISNUMBER(E96)),NOT(ISNUMBER(F96))),"",F96-E96)</f>
        <v/>
      </c>
      <c r="M96" s="6">
        <f>IF(A96&amp;""="","",IF(L96="","بانتظار الدرجة",IF(L96&gt;='الإعدادات'!$B$4,"تحسّن","لم يتحسن")))</f>
        <v/>
      </c>
      <c r="N96" s="20">
        <f>IF(A96&amp;""="","",IF(L96="",0,1))</f>
        <v/>
      </c>
      <c r="O96" s="17">
        <f>IF(M96="لم يتحسن",COUNTIFS($M$6:$M$205,"لم يتحسن",$L$6:$L$205,"&lt;"&amp;L96)+COUNTIFS($M$6:M96,"لم يتحسن",$L$6:L96,L96),"")</f>
        <v/>
      </c>
      <c r="P96" s="6">
        <f>IF(K96="","",IF(K96&lt;'الإعدادات'!$B$5,"حضور ضعيف",""))</f>
        <v/>
      </c>
    </row>
    <row r="97">
      <c r="A97" s="5" t="n"/>
      <c r="B97" s="5" t="n"/>
      <c r="C97" s="5" t="n"/>
      <c r="D97" s="5" t="n"/>
      <c r="E97" s="16" t="n"/>
      <c r="F97" s="16" t="n"/>
      <c r="G97" s="17">
        <f>IF(A97&amp;""="","",COUNTIFS('الحصص'!$B$6:$B$3005,A97&amp;""))</f>
        <v/>
      </c>
      <c r="H97" s="17">
        <f>IF(A97&amp;""="","",COUNTIFS('الحصص'!$B$6:$B$3005,A97&amp;"",'الحصص'!$D$6:$D$3005,"حضر"))</f>
        <v/>
      </c>
      <c r="I97" s="17">
        <f>IF(A97&amp;""="","",COUNTIFS('الحصص'!$B$6:$B$3005,A97&amp;"",'الحصص'!$D$6:$D$3005,"غاب"))</f>
        <v/>
      </c>
      <c r="J97" s="17">
        <f>IF(A97&amp;""="","",SUMIFS('الحصص'!$C$6:$C$3005,'الحصص'!$B$6:$B$3005,A97&amp;"",'الحصص'!$D$6:$D$3005,"حضر"))</f>
        <v/>
      </c>
      <c r="K97" s="18">
        <f>IF(A97&amp;""="","",IF(H97+I97=0,"",H97/(H97+I97)))</f>
        <v/>
      </c>
      <c r="L97" s="19">
        <f>IF(OR(A97&amp;""="",NOT(ISNUMBER(E97)),NOT(ISNUMBER(F97))),"",F97-E97)</f>
        <v/>
      </c>
      <c r="M97" s="6">
        <f>IF(A97&amp;""="","",IF(L97="","بانتظار الدرجة",IF(L97&gt;='الإعدادات'!$B$4,"تحسّن","لم يتحسن")))</f>
        <v/>
      </c>
      <c r="N97" s="20">
        <f>IF(A97&amp;""="","",IF(L97="",0,1))</f>
        <v/>
      </c>
      <c r="O97" s="17">
        <f>IF(M97="لم يتحسن",COUNTIFS($M$6:$M$205,"لم يتحسن",$L$6:$L$205,"&lt;"&amp;L97)+COUNTIFS($M$6:M97,"لم يتحسن",$L$6:L97,L97),"")</f>
        <v/>
      </c>
      <c r="P97" s="6">
        <f>IF(K97="","",IF(K97&lt;'الإعدادات'!$B$5,"حضور ضعيف",""))</f>
        <v/>
      </c>
    </row>
    <row r="98">
      <c r="A98" s="5" t="n"/>
      <c r="B98" s="5" t="n"/>
      <c r="C98" s="5" t="n"/>
      <c r="D98" s="5" t="n"/>
      <c r="E98" s="16" t="n"/>
      <c r="F98" s="16" t="n"/>
      <c r="G98" s="17">
        <f>IF(A98&amp;""="","",COUNTIFS('الحصص'!$B$6:$B$3005,A98&amp;""))</f>
        <v/>
      </c>
      <c r="H98" s="17">
        <f>IF(A98&amp;""="","",COUNTIFS('الحصص'!$B$6:$B$3005,A98&amp;"",'الحصص'!$D$6:$D$3005,"حضر"))</f>
        <v/>
      </c>
      <c r="I98" s="17">
        <f>IF(A98&amp;""="","",COUNTIFS('الحصص'!$B$6:$B$3005,A98&amp;"",'الحصص'!$D$6:$D$3005,"غاب"))</f>
        <v/>
      </c>
      <c r="J98" s="17">
        <f>IF(A98&amp;""="","",SUMIFS('الحصص'!$C$6:$C$3005,'الحصص'!$B$6:$B$3005,A98&amp;"",'الحصص'!$D$6:$D$3005,"حضر"))</f>
        <v/>
      </c>
      <c r="K98" s="18">
        <f>IF(A98&amp;""="","",IF(H98+I98=0,"",H98/(H98+I98)))</f>
        <v/>
      </c>
      <c r="L98" s="19">
        <f>IF(OR(A98&amp;""="",NOT(ISNUMBER(E98)),NOT(ISNUMBER(F98))),"",F98-E98)</f>
        <v/>
      </c>
      <c r="M98" s="6">
        <f>IF(A98&amp;""="","",IF(L98="","بانتظار الدرجة",IF(L98&gt;='الإعدادات'!$B$4,"تحسّن","لم يتحسن")))</f>
        <v/>
      </c>
      <c r="N98" s="20">
        <f>IF(A98&amp;""="","",IF(L98="",0,1))</f>
        <v/>
      </c>
      <c r="O98" s="17">
        <f>IF(M98="لم يتحسن",COUNTIFS($M$6:$M$205,"لم يتحسن",$L$6:$L$205,"&lt;"&amp;L98)+COUNTIFS($M$6:M98,"لم يتحسن",$L$6:L98,L98),"")</f>
        <v/>
      </c>
      <c r="P98" s="6">
        <f>IF(K98="","",IF(K98&lt;'الإعدادات'!$B$5,"حضور ضعيف",""))</f>
        <v/>
      </c>
    </row>
    <row r="99">
      <c r="A99" s="5" t="n"/>
      <c r="B99" s="5" t="n"/>
      <c r="C99" s="5" t="n"/>
      <c r="D99" s="5" t="n"/>
      <c r="E99" s="16" t="n"/>
      <c r="F99" s="16" t="n"/>
      <c r="G99" s="17">
        <f>IF(A99&amp;""="","",COUNTIFS('الحصص'!$B$6:$B$3005,A99&amp;""))</f>
        <v/>
      </c>
      <c r="H99" s="17">
        <f>IF(A99&amp;""="","",COUNTIFS('الحصص'!$B$6:$B$3005,A99&amp;"",'الحصص'!$D$6:$D$3005,"حضر"))</f>
        <v/>
      </c>
      <c r="I99" s="17">
        <f>IF(A99&amp;""="","",COUNTIFS('الحصص'!$B$6:$B$3005,A99&amp;"",'الحصص'!$D$6:$D$3005,"غاب"))</f>
        <v/>
      </c>
      <c r="J99" s="17">
        <f>IF(A99&amp;""="","",SUMIFS('الحصص'!$C$6:$C$3005,'الحصص'!$B$6:$B$3005,A99&amp;"",'الحصص'!$D$6:$D$3005,"حضر"))</f>
        <v/>
      </c>
      <c r="K99" s="18">
        <f>IF(A99&amp;""="","",IF(H99+I99=0,"",H99/(H99+I99)))</f>
        <v/>
      </c>
      <c r="L99" s="19">
        <f>IF(OR(A99&amp;""="",NOT(ISNUMBER(E99)),NOT(ISNUMBER(F99))),"",F99-E99)</f>
        <v/>
      </c>
      <c r="M99" s="6">
        <f>IF(A99&amp;""="","",IF(L99="","بانتظار الدرجة",IF(L99&gt;='الإعدادات'!$B$4,"تحسّن","لم يتحسن")))</f>
        <v/>
      </c>
      <c r="N99" s="20">
        <f>IF(A99&amp;""="","",IF(L99="",0,1))</f>
        <v/>
      </c>
      <c r="O99" s="17">
        <f>IF(M99="لم يتحسن",COUNTIFS($M$6:$M$205,"لم يتحسن",$L$6:$L$205,"&lt;"&amp;L99)+COUNTIFS($M$6:M99,"لم يتحسن",$L$6:L99,L99),"")</f>
        <v/>
      </c>
      <c r="P99" s="6">
        <f>IF(K99="","",IF(K99&lt;'الإعدادات'!$B$5,"حضور ضعيف",""))</f>
        <v/>
      </c>
    </row>
    <row r="100">
      <c r="A100" s="5" t="n"/>
      <c r="B100" s="5" t="n"/>
      <c r="C100" s="5" t="n"/>
      <c r="D100" s="5" t="n"/>
      <c r="E100" s="16" t="n"/>
      <c r="F100" s="16" t="n"/>
      <c r="G100" s="17">
        <f>IF(A100&amp;""="","",COUNTIFS('الحصص'!$B$6:$B$3005,A100&amp;""))</f>
        <v/>
      </c>
      <c r="H100" s="17">
        <f>IF(A100&amp;""="","",COUNTIFS('الحصص'!$B$6:$B$3005,A100&amp;"",'الحصص'!$D$6:$D$3005,"حضر"))</f>
        <v/>
      </c>
      <c r="I100" s="17">
        <f>IF(A100&amp;""="","",COUNTIFS('الحصص'!$B$6:$B$3005,A100&amp;"",'الحصص'!$D$6:$D$3005,"غاب"))</f>
        <v/>
      </c>
      <c r="J100" s="17">
        <f>IF(A100&amp;""="","",SUMIFS('الحصص'!$C$6:$C$3005,'الحصص'!$B$6:$B$3005,A100&amp;"",'الحصص'!$D$6:$D$3005,"حضر"))</f>
        <v/>
      </c>
      <c r="K100" s="18">
        <f>IF(A100&amp;""="","",IF(H100+I100=0,"",H100/(H100+I100)))</f>
        <v/>
      </c>
      <c r="L100" s="19">
        <f>IF(OR(A100&amp;""="",NOT(ISNUMBER(E100)),NOT(ISNUMBER(F100))),"",F100-E100)</f>
        <v/>
      </c>
      <c r="M100" s="6">
        <f>IF(A100&amp;""="","",IF(L100="","بانتظار الدرجة",IF(L100&gt;='الإعدادات'!$B$4,"تحسّن","لم يتحسن")))</f>
        <v/>
      </c>
      <c r="N100" s="20">
        <f>IF(A100&amp;""="","",IF(L100="",0,1))</f>
        <v/>
      </c>
      <c r="O100" s="17">
        <f>IF(M100="لم يتحسن",COUNTIFS($M$6:$M$205,"لم يتحسن",$L$6:$L$205,"&lt;"&amp;L100)+COUNTIFS($M$6:M100,"لم يتحسن",$L$6:L100,L100),"")</f>
        <v/>
      </c>
      <c r="P100" s="6">
        <f>IF(K100="","",IF(K100&lt;'الإعدادات'!$B$5,"حضور ضعيف",""))</f>
        <v/>
      </c>
    </row>
    <row r="101">
      <c r="A101" s="5" t="n"/>
      <c r="B101" s="5" t="n"/>
      <c r="C101" s="5" t="n"/>
      <c r="D101" s="5" t="n"/>
      <c r="E101" s="16" t="n"/>
      <c r="F101" s="16" t="n"/>
      <c r="G101" s="17">
        <f>IF(A101&amp;""="","",COUNTIFS('الحصص'!$B$6:$B$3005,A101&amp;""))</f>
        <v/>
      </c>
      <c r="H101" s="17">
        <f>IF(A101&amp;""="","",COUNTIFS('الحصص'!$B$6:$B$3005,A101&amp;"",'الحصص'!$D$6:$D$3005,"حضر"))</f>
        <v/>
      </c>
      <c r="I101" s="17">
        <f>IF(A101&amp;""="","",COUNTIFS('الحصص'!$B$6:$B$3005,A101&amp;"",'الحصص'!$D$6:$D$3005,"غاب"))</f>
        <v/>
      </c>
      <c r="J101" s="17">
        <f>IF(A101&amp;""="","",SUMIFS('الحصص'!$C$6:$C$3005,'الحصص'!$B$6:$B$3005,A101&amp;"",'الحصص'!$D$6:$D$3005,"حضر"))</f>
        <v/>
      </c>
      <c r="K101" s="18">
        <f>IF(A101&amp;""="","",IF(H101+I101=0,"",H101/(H101+I101)))</f>
        <v/>
      </c>
      <c r="L101" s="19">
        <f>IF(OR(A101&amp;""="",NOT(ISNUMBER(E101)),NOT(ISNUMBER(F101))),"",F101-E101)</f>
        <v/>
      </c>
      <c r="M101" s="6">
        <f>IF(A101&amp;""="","",IF(L101="","بانتظار الدرجة",IF(L101&gt;='الإعدادات'!$B$4,"تحسّن","لم يتحسن")))</f>
        <v/>
      </c>
      <c r="N101" s="20">
        <f>IF(A101&amp;""="","",IF(L101="",0,1))</f>
        <v/>
      </c>
      <c r="O101" s="17">
        <f>IF(M101="لم يتحسن",COUNTIFS($M$6:$M$205,"لم يتحسن",$L$6:$L$205,"&lt;"&amp;L101)+COUNTIFS($M$6:M101,"لم يتحسن",$L$6:L101,L101),"")</f>
        <v/>
      </c>
      <c r="P101" s="6">
        <f>IF(K101="","",IF(K101&lt;'الإعدادات'!$B$5,"حضور ضعيف",""))</f>
        <v/>
      </c>
    </row>
    <row r="102">
      <c r="A102" s="5" t="n"/>
      <c r="B102" s="5" t="n"/>
      <c r="C102" s="5" t="n"/>
      <c r="D102" s="5" t="n"/>
      <c r="E102" s="16" t="n"/>
      <c r="F102" s="16" t="n"/>
      <c r="G102" s="17">
        <f>IF(A102&amp;""="","",COUNTIFS('الحصص'!$B$6:$B$3005,A102&amp;""))</f>
        <v/>
      </c>
      <c r="H102" s="17">
        <f>IF(A102&amp;""="","",COUNTIFS('الحصص'!$B$6:$B$3005,A102&amp;"",'الحصص'!$D$6:$D$3005,"حضر"))</f>
        <v/>
      </c>
      <c r="I102" s="17">
        <f>IF(A102&amp;""="","",COUNTIFS('الحصص'!$B$6:$B$3005,A102&amp;"",'الحصص'!$D$6:$D$3005,"غاب"))</f>
        <v/>
      </c>
      <c r="J102" s="17">
        <f>IF(A102&amp;""="","",SUMIFS('الحصص'!$C$6:$C$3005,'الحصص'!$B$6:$B$3005,A102&amp;"",'الحصص'!$D$6:$D$3005,"حضر"))</f>
        <v/>
      </c>
      <c r="K102" s="18">
        <f>IF(A102&amp;""="","",IF(H102+I102=0,"",H102/(H102+I102)))</f>
        <v/>
      </c>
      <c r="L102" s="19">
        <f>IF(OR(A102&amp;""="",NOT(ISNUMBER(E102)),NOT(ISNUMBER(F102))),"",F102-E102)</f>
        <v/>
      </c>
      <c r="M102" s="6">
        <f>IF(A102&amp;""="","",IF(L102="","بانتظار الدرجة",IF(L102&gt;='الإعدادات'!$B$4,"تحسّن","لم يتحسن")))</f>
        <v/>
      </c>
      <c r="N102" s="20">
        <f>IF(A102&amp;""="","",IF(L102="",0,1))</f>
        <v/>
      </c>
      <c r="O102" s="17">
        <f>IF(M102="لم يتحسن",COUNTIFS($M$6:$M$205,"لم يتحسن",$L$6:$L$205,"&lt;"&amp;L102)+COUNTIFS($M$6:M102,"لم يتحسن",$L$6:L102,L102),"")</f>
        <v/>
      </c>
      <c r="P102" s="6">
        <f>IF(K102="","",IF(K102&lt;'الإعدادات'!$B$5,"حضور ضعيف",""))</f>
        <v/>
      </c>
    </row>
    <row r="103">
      <c r="A103" s="5" t="n"/>
      <c r="B103" s="5" t="n"/>
      <c r="C103" s="5" t="n"/>
      <c r="D103" s="5" t="n"/>
      <c r="E103" s="16" t="n"/>
      <c r="F103" s="16" t="n"/>
      <c r="G103" s="17">
        <f>IF(A103&amp;""="","",COUNTIFS('الحصص'!$B$6:$B$3005,A103&amp;""))</f>
        <v/>
      </c>
      <c r="H103" s="17">
        <f>IF(A103&amp;""="","",COUNTIFS('الحصص'!$B$6:$B$3005,A103&amp;"",'الحصص'!$D$6:$D$3005,"حضر"))</f>
        <v/>
      </c>
      <c r="I103" s="17">
        <f>IF(A103&amp;""="","",COUNTIFS('الحصص'!$B$6:$B$3005,A103&amp;"",'الحصص'!$D$6:$D$3005,"غاب"))</f>
        <v/>
      </c>
      <c r="J103" s="17">
        <f>IF(A103&amp;""="","",SUMIFS('الحصص'!$C$6:$C$3005,'الحصص'!$B$6:$B$3005,A103&amp;"",'الحصص'!$D$6:$D$3005,"حضر"))</f>
        <v/>
      </c>
      <c r="K103" s="18">
        <f>IF(A103&amp;""="","",IF(H103+I103=0,"",H103/(H103+I103)))</f>
        <v/>
      </c>
      <c r="L103" s="19">
        <f>IF(OR(A103&amp;""="",NOT(ISNUMBER(E103)),NOT(ISNUMBER(F103))),"",F103-E103)</f>
        <v/>
      </c>
      <c r="M103" s="6">
        <f>IF(A103&amp;""="","",IF(L103="","بانتظار الدرجة",IF(L103&gt;='الإعدادات'!$B$4,"تحسّن","لم يتحسن")))</f>
        <v/>
      </c>
      <c r="N103" s="20">
        <f>IF(A103&amp;""="","",IF(L103="",0,1))</f>
        <v/>
      </c>
      <c r="O103" s="17">
        <f>IF(M103="لم يتحسن",COUNTIFS($M$6:$M$205,"لم يتحسن",$L$6:$L$205,"&lt;"&amp;L103)+COUNTIFS($M$6:M103,"لم يتحسن",$L$6:L103,L103),"")</f>
        <v/>
      </c>
      <c r="P103" s="6">
        <f>IF(K103="","",IF(K103&lt;'الإعدادات'!$B$5,"حضور ضعيف",""))</f>
        <v/>
      </c>
    </row>
    <row r="104">
      <c r="A104" s="5" t="n"/>
      <c r="B104" s="5" t="n"/>
      <c r="C104" s="5" t="n"/>
      <c r="D104" s="5" t="n"/>
      <c r="E104" s="16" t="n"/>
      <c r="F104" s="16" t="n"/>
      <c r="G104" s="17">
        <f>IF(A104&amp;""="","",COUNTIFS('الحصص'!$B$6:$B$3005,A104&amp;""))</f>
        <v/>
      </c>
      <c r="H104" s="17">
        <f>IF(A104&amp;""="","",COUNTIFS('الحصص'!$B$6:$B$3005,A104&amp;"",'الحصص'!$D$6:$D$3005,"حضر"))</f>
        <v/>
      </c>
      <c r="I104" s="17">
        <f>IF(A104&amp;""="","",COUNTIFS('الحصص'!$B$6:$B$3005,A104&amp;"",'الحصص'!$D$6:$D$3005,"غاب"))</f>
        <v/>
      </c>
      <c r="J104" s="17">
        <f>IF(A104&amp;""="","",SUMIFS('الحصص'!$C$6:$C$3005,'الحصص'!$B$6:$B$3005,A104&amp;"",'الحصص'!$D$6:$D$3005,"حضر"))</f>
        <v/>
      </c>
      <c r="K104" s="18">
        <f>IF(A104&amp;""="","",IF(H104+I104=0,"",H104/(H104+I104)))</f>
        <v/>
      </c>
      <c r="L104" s="19">
        <f>IF(OR(A104&amp;""="",NOT(ISNUMBER(E104)),NOT(ISNUMBER(F104))),"",F104-E104)</f>
        <v/>
      </c>
      <c r="M104" s="6">
        <f>IF(A104&amp;""="","",IF(L104="","بانتظار الدرجة",IF(L104&gt;='الإعدادات'!$B$4,"تحسّن","لم يتحسن")))</f>
        <v/>
      </c>
      <c r="N104" s="20">
        <f>IF(A104&amp;""="","",IF(L104="",0,1))</f>
        <v/>
      </c>
      <c r="O104" s="17">
        <f>IF(M104="لم يتحسن",COUNTIFS($M$6:$M$205,"لم يتحسن",$L$6:$L$205,"&lt;"&amp;L104)+COUNTIFS($M$6:M104,"لم يتحسن",$L$6:L104,L104),"")</f>
        <v/>
      </c>
      <c r="P104" s="6">
        <f>IF(K104="","",IF(K104&lt;'الإعدادات'!$B$5,"حضور ضعيف",""))</f>
        <v/>
      </c>
    </row>
    <row r="105">
      <c r="A105" s="5" t="n"/>
      <c r="B105" s="5" t="n"/>
      <c r="C105" s="5" t="n"/>
      <c r="D105" s="5" t="n"/>
      <c r="E105" s="16" t="n"/>
      <c r="F105" s="16" t="n"/>
      <c r="G105" s="17">
        <f>IF(A105&amp;""="","",COUNTIFS('الحصص'!$B$6:$B$3005,A105&amp;""))</f>
        <v/>
      </c>
      <c r="H105" s="17">
        <f>IF(A105&amp;""="","",COUNTIFS('الحصص'!$B$6:$B$3005,A105&amp;"",'الحصص'!$D$6:$D$3005,"حضر"))</f>
        <v/>
      </c>
      <c r="I105" s="17">
        <f>IF(A105&amp;""="","",COUNTIFS('الحصص'!$B$6:$B$3005,A105&amp;"",'الحصص'!$D$6:$D$3005,"غاب"))</f>
        <v/>
      </c>
      <c r="J105" s="17">
        <f>IF(A105&amp;""="","",SUMIFS('الحصص'!$C$6:$C$3005,'الحصص'!$B$6:$B$3005,A105&amp;"",'الحصص'!$D$6:$D$3005,"حضر"))</f>
        <v/>
      </c>
      <c r="K105" s="18">
        <f>IF(A105&amp;""="","",IF(H105+I105=0,"",H105/(H105+I105)))</f>
        <v/>
      </c>
      <c r="L105" s="19">
        <f>IF(OR(A105&amp;""="",NOT(ISNUMBER(E105)),NOT(ISNUMBER(F105))),"",F105-E105)</f>
        <v/>
      </c>
      <c r="M105" s="6">
        <f>IF(A105&amp;""="","",IF(L105="","بانتظار الدرجة",IF(L105&gt;='الإعدادات'!$B$4,"تحسّن","لم يتحسن")))</f>
        <v/>
      </c>
      <c r="N105" s="20">
        <f>IF(A105&amp;""="","",IF(L105="",0,1))</f>
        <v/>
      </c>
      <c r="O105" s="17">
        <f>IF(M105="لم يتحسن",COUNTIFS($M$6:$M$205,"لم يتحسن",$L$6:$L$205,"&lt;"&amp;L105)+COUNTIFS($M$6:M105,"لم يتحسن",$L$6:L105,L105),"")</f>
        <v/>
      </c>
      <c r="P105" s="6">
        <f>IF(K105="","",IF(K105&lt;'الإعدادات'!$B$5,"حضور ضعيف",""))</f>
        <v/>
      </c>
    </row>
    <row r="106">
      <c r="A106" s="5" t="n"/>
      <c r="B106" s="5" t="n"/>
      <c r="C106" s="5" t="n"/>
      <c r="D106" s="5" t="n"/>
      <c r="E106" s="16" t="n"/>
      <c r="F106" s="16" t="n"/>
      <c r="G106" s="17">
        <f>IF(A106&amp;""="","",COUNTIFS('الحصص'!$B$6:$B$3005,A106&amp;""))</f>
        <v/>
      </c>
      <c r="H106" s="17">
        <f>IF(A106&amp;""="","",COUNTIFS('الحصص'!$B$6:$B$3005,A106&amp;"",'الحصص'!$D$6:$D$3005,"حضر"))</f>
        <v/>
      </c>
      <c r="I106" s="17">
        <f>IF(A106&amp;""="","",COUNTIFS('الحصص'!$B$6:$B$3005,A106&amp;"",'الحصص'!$D$6:$D$3005,"غاب"))</f>
        <v/>
      </c>
      <c r="J106" s="17">
        <f>IF(A106&amp;""="","",SUMIFS('الحصص'!$C$6:$C$3005,'الحصص'!$B$6:$B$3005,A106&amp;"",'الحصص'!$D$6:$D$3005,"حضر"))</f>
        <v/>
      </c>
      <c r="K106" s="18">
        <f>IF(A106&amp;""="","",IF(H106+I106=0,"",H106/(H106+I106)))</f>
        <v/>
      </c>
      <c r="L106" s="19">
        <f>IF(OR(A106&amp;""="",NOT(ISNUMBER(E106)),NOT(ISNUMBER(F106))),"",F106-E106)</f>
        <v/>
      </c>
      <c r="M106" s="6">
        <f>IF(A106&amp;""="","",IF(L106="","بانتظار الدرجة",IF(L106&gt;='الإعدادات'!$B$4,"تحسّن","لم يتحسن")))</f>
        <v/>
      </c>
      <c r="N106" s="20">
        <f>IF(A106&amp;""="","",IF(L106="",0,1))</f>
        <v/>
      </c>
      <c r="O106" s="17">
        <f>IF(M106="لم يتحسن",COUNTIFS($M$6:$M$205,"لم يتحسن",$L$6:$L$205,"&lt;"&amp;L106)+COUNTIFS($M$6:M106,"لم يتحسن",$L$6:L106,L106),"")</f>
        <v/>
      </c>
      <c r="P106" s="6">
        <f>IF(K106="","",IF(K106&lt;'الإعدادات'!$B$5,"حضور ضعيف",""))</f>
        <v/>
      </c>
    </row>
    <row r="107">
      <c r="A107" s="5" t="n"/>
      <c r="B107" s="5" t="n"/>
      <c r="C107" s="5" t="n"/>
      <c r="D107" s="5" t="n"/>
      <c r="E107" s="16" t="n"/>
      <c r="F107" s="16" t="n"/>
      <c r="G107" s="17">
        <f>IF(A107&amp;""="","",COUNTIFS('الحصص'!$B$6:$B$3005,A107&amp;""))</f>
        <v/>
      </c>
      <c r="H107" s="17">
        <f>IF(A107&amp;""="","",COUNTIFS('الحصص'!$B$6:$B$3005,A107&amp;"",'الحصص'!$D$6:$D$3005,"حضر"))</f>
        <v/>
      </c>
      <c r="I107" s="17">
        <f>IF(A107&amp;""="","",COUNTIFS('الحصص'!$B$6:$B$3005,A107&amp;"",'الحصص'!$D$6:$D$3005,"غاب"))</f>
        <v/>
      </c>
      <c r="J107" s="17">
        <f>IF(A107&amp;""="","",SUMIFS('الحصص'!$C$6:$C$3005,'الحصص'!$B$6:$B$3005,A107&amp;"",'الحصص'!$D$6:$D$3005,"حضر"))</f>
        <v/>
      </c>
      <c r="K107" s="18">
        <f>IF(A107&amp;""="","",IF(H107+I107=0,"",H107/(H107+I107)))</f>
        <v/>
      </c>
      <c r="L107" s="19">
        <f>IF(OR(A107&amp;""="",NOT(ISNUMBER(E107)),NOT(ISNUMBER(F107))),"",F107-E107)</f>
        <v/>
      </c>
      <c r="M107" s="6">
        <f>IF(A107&amp;""="","",IF(L107="","بانتظار الدرجة",IF(L107&gt;='الإعدادات'!$B$4,"تحسّن","لم يتحسن")))</f>
        <v/>
      </c>
      <c r="N107" s="20">
        <f>IF(A107&amp;""="","",IF(L107="",0,1))</f>
        <v/>
      </c>
      <c r="O107" s="17">
        <f>IF(M107="لم يتحسن",COUNTIFS($M$6:$M$205,"لم يتحسن",$L$6:$L$205,"&lt;"&amp;L107)+COUNTIFS($M$6:M107,"لم يتحسن",$L$6:L107,L107),"")</f>
        <v/>
      </c>
      <c r="P107" s="6">
        <f>IF(K107="","",IF(K107&lt;'الإعدادات'!$B$5,"حضور ضعيف",""))</f>
        <v/>
      </c>
    </row>
    <row r="108">
      <c r="A108" s="5" t="n"/>
      <c r="B108" s="5" t="n"/>
      <c r="C108" s="5" t="n"/>
      <c r="D108" s="5" t="n"/>
      <c r="E108" s="16" t="n"/>
      <c r="F108" s="16" t="n"/>
      <c r="G108" s="17">
        <f>IF(A108&amp;""="","",COUNTIFS('الحصص'!$B$6:$B$3005,A108&amp;""))</f>
        <v/>
      </c>
      <c r="H108" s="17">
        <f>IF(A108&amp;""="","",COUNTIFS('الحصص'!$B$6:$B$3005,A108&amp;"",'الحصص'!$D$6:$D$3005,"حضر"))</f>
        <v/>
      </c>
      <c r="I108" s="17">
        <f>IF(A108&amp;""="","",COUNTIFS('الحصص'!$B$6:$B$3005,A108&amp;"",'الحصص'!$D$6:$D$3005,"غاب"))</f>
        <v/>
      </c>
      <c r="J108" s="17">
        <f>IF(A108&amp;""="","",SUMIFS('الحصص'!$C$6:$C$3005,'الحصص'!$B$6:$B$3005,A108&amp;"",'الحصص'!$D$6:$D$3005,"حضر"))</f>
        <v/>
      </c>
      <c r="K108" s="18">
        <f>IF(A108&amp;""="","",IF(H108+I108=0,"",H108/(H108+I108)))</f>
        <v/>
      </c>
      <c r="L108" s="19">
        <f>IF(OR(A108&amp;""="",NOT(ISNUMBER(E108)),NOT(ISNUMBER(F108))),"",F108-E108)</f>
        <v/>
      </c>
      <c r="M108" s="6">
        <f>IF(A108&amp;""="","",IF(L108="","بانتظار الدرجة",IF(L108&gt;='الإعدادات'!$B$4,"تحسّن","لم يتحسن")))</f>
        <v/>
      </c>
      <c r="N108" s="20">
        <f>IF(A108&amp;""="","",IF(L108="",0,1))</f>
        <v/>
      </c>
      <c r="O108" s="17">
        <f>IF(M108="لم يتحسن",COUNTIFS($M$6:$M$205,"لم يتحسن",$L$6:$L$205,"&lt;"&amp;L108)+COUNTIFS($M$6:M108,"لم يتحسن",$L$6:L108,L108),"")</f>
        <v/>
      </c>
      <c r="P108" s="6">
        <f>IF(K108="","",IF(K108&lt;'الإعدادات'!$B$5,"حضور ضعيف",""))</f>
        <v/>
      </c>
    </row>
    <row r="109">
      <c r="A109" s="5" t="n"/>
      <c r="B109" s="5" t="n"/>
      <c r="C109" s="5" t="n"/>
      <c r="D109" s="5" t="n"/>
      <c r="E109" s="16" t="n"/>
      <c r="F109" s="16" t="n"/>
      <c r="G109" s="17">
        <f>IF(A109&amp;""="","",COUNTIFS('الحصص'!$B$6:$B$3005,A109&amp;""))</f>
        <v/>
      </c>
      <c r="H109" s="17">
        <f>IF(A109&amp;""="","",COUNTIFS('الحصص'!$B$6:$B$3005,A109&amp;"",'الحصص'!$D$6:$D$3005,"حضر"))</f>
        <v/>
      </c>
      <c r="I109" s="17">
        <f>IF(A109&amp;""="","",COUNTIFS('الحصص'!$B$6:$B$3005,A109&amp;"",'الحصص'!$D$6:$D$3005,"غاب"))</f>
        <v/>
      </c>
      <c r="J109" s="17">
        <f>IF(A109&amp;""="","",SUMIFS('الحصص'!$C$6:$C$3005,'الحصص'!$B$6:$B$3005,A109&amp;"",'الحصص'!$D$6:$D$3005,"حضر"))</f>
        <v/>
      </c>
      <c r="K109" s="18">
        <f>IF(A109&amp;""="","",IF(H109+I109=0,"",H109/(H109+I109)))</f>
        <v/>
      </c>
      <c r="L109" s="19">
        <f>IF(OR(A109&amp;""="",NOT(ISNUMBER(E109)),NOT(ISNUMBER(F109))),"",F109-E109)</f>
        <v/>
      </c>
      <c r="M109" s="6">
        <f>IF(A109&amp;""="","",IF(L109="","بانتظار الدرجة",IF(L109&gt;='الإعدادات'!$B$4,"تحسّن","لم يتحسن")))</f>
        <v/>
      </c>
      <c r="N109" s="20">
        <f>IF(A109&amp;""="","",IF(L109="",0,1))</f>
        <v/>
      </c>
      <c r="O109" s="17">
        <f>IF(M109="لم يتحسن",COUNTIFS($M$6:$M$205,"لم يتحسن",$L$6:$L$205,"&lt;"&amp;L109)+COUNTIFS($M$6:M109,"لم يتحسن",$L$6:L109,L109),"")</f>
        <v/>
      </c>
      <c r="P109" s="6">
        <f>IF(K109="","",IF(K109&lt;'الإعدادات'!$B$5,"حضور ضعيف",""))</f>
        <v/>
      </c>
    </row>
    <row r="110">
      <c r="A110" s="5" t="n"/>
      <c r="B110" s="5" t="n"/>
      <c r="C110" s="5" t="n"/>
      <c r="D110" s="5" t="n"/>
      <c r="E110" s="16" t="n"/>
      <c r="F110" s="16" t="n"/>
      <c r="G110" s="17">
        <f>IF(A110&amp;""="","",COUNTIFS('الحصص'!$B$6:$B$3005,A110&amp;""))</f>
        <v/>
      </c>
      <c r="H110" s="17">
        <f>IF(A110&amp;""="","",COUNTIFS('الحصص'!$B$6:$B$3005,A110&amp;"",'الحصص'!$D$6:$D$3005,"حضر"))</f>
        <v/>
      </c>
      <c r="I110" s="17">
        <f>IF(A110&amp;""="","",COUNTIFS('الحصص'!$B$6:$B$3005,A110&amp;"",'الحصص'!$D$6:$D$3005,"غاب"))</f>
        <v/>
      </c>
      <c r="J110" s="17">
        <f>IF(A110&amp;""="","",SUMIFS('الحصص'!$C$6:$C$3005,'الحصص'!$B$6:$B$3005,A110&amp;"",'الحصص'!$D$6:$D$3005,"حضر"))</f>
        <v/>
      </c>
      <c r="K110" s="18">
        <f>IF(A110&amp;""="","",IF(H110+I110=0,"",H110/(H110+I110)))</f>
        <v/>
      </c>
      <c r="L110" s="19">
        <f>IF(OR(A110&amp;""="",NOT(ISNUMBER(E110)),NOT(ISNUMBER(F110))),"",F110-E110)</f>
        <v/>
      </c>
      <c r="M110" s="6">
        <f>IF(A110&amp;""="","",IF(L110="","بانتظار الدرجة",IF(L110&gt;='الإعدادات'!$B$4,"تحسّن","لم يتحسن")))</f>
        <v/>
      </c>
      <c r="N110" s="20">
        <f>IF(A110&amp;""="","",IF(L110="",0,1))</f>
        <v/>
      </c>
      <c r="O110" s="17">
        <f>IF(M110="لم يتحسن",COUNTIFS($M$6:$M$205,"لم يتحسن",$L$6:$L$205,"&lt;"&amp;L110)+COUNTIFS($M$6:M110,"لم يتحسن",$L$6:L110,L110),"")</f>
        <v/>
      </c>
      <c r="P110" s="6">
        <f>IF(K110="","",IF(K110&lt;'الإعدادات'!$B$5,"حضور ضعيف",""))</f>
        <v/>
      </c>
    </row>
    <row r="111">
      <c r="A111" s="5" t="n"/>
      <c r="B111" s="5" t="n"/>
      <c r="C111" s="5" t="n"/>
      <c r="D111" s="5" t="n"/>
      <c r="E111" s="16" t="n"/>
      <c r="F111" s="16" t="n"/>
      <c r="G111" s="17">
        <f>IF(A111&amp;""="","",COUNTIFS('الحصص'!$B$6:$B$3005,A111&amp;""))</f>
        <v/>
      </c>
      <c r="H111" s="17">
        <f>IF(A111&amp;""="","",COUNTIFS('الحصص'!$B$6:$B$3005,A111&amp;"",'الحصص'!$D$6:$D$3005,"حضر"))</f>
        <v/>
      </c>
      <c r="I111" s="17">
        <f>IF(A111&amp;""="","",COUNTIFS('الحصص'!$B$6:$B$3005,A111&amp;"",'الحصص'!$D$6:$D$3005,"غاب"))</f>
        <v/>
      </c>
      <c r="J111" s="17">
        <f>IF(A111&amp;""="","",SUMIFS('الحصص'!$C$6:$C$3005,'الحصص'!$B$6:$B$3005,A111&amp;"",'الحصص'!$D$6:$D$3005,"حضر"))</f>
        <v/>
      </c>
      <c r="K111" s="18">
        <f>IF(A111&amp;""="","",IF(H111+I111=0,"",H111/(H111+I111)))</f>
        <v/>
      </c>
      <c r="L111" s="19">
        <f>IF(OR(A111&amp;""="",NOT(ISNUMBER(E111)),NOT(ISNUMBER(F111))),"",F111-E111)</f>
        <v/>
      </c>
      <c r="M111" s="6">
        <f>IF(A111&amp;""="","",IF(L111="","بانتظار الدرجة",IF(L111&gt;='الإعدادات'!$B$4,"تحسّن","لم يتحسن")))</f>
        <v/>
      </c>
      <c r="N111" s="20">
        <f>IF(A111&amp;""="","",IF(L111="",0,1))</f>
        <v/>
      </c>
      <c r="O111" s="17">
        <f>IF(M111="لم يتحسن",COUNTIFS($M$6:$M$205,"لم يتحسن",$L$6:$L$205,"&lt;"&amp;L111)+COUNTIFS($M$6:M111,"لم يتحسن",$L$6:L111,L111),"")</f>
        <v/>
      </c>
      <c r="P111" s="6">
        <f>IF(K111="","",IF(K111&lt;'الإعدادات'!$B$5,"حضور ضعيف",""))</f>
        <v/>
      </c>
    </row>
    <row r="112">
      <c r="A112" s="5" t="n"/>
      <c r="B112" s="5" t="n"/>
      <c r="C112" s="5" t="n"/>
      <c r="D112" s="5" t="n"/>
      <c r="E112" s="16" t="n"/>
      <c r="F112" s="16" t="n"/>
      <c r="G112" s="17">
        <f>IF(A112&amp;""="","",COUNTIFS('الحصص'!$B$6:$B$3005,A112&amp;""))</f>
        <v/>
      </c>
      <c r="H112" s="17">
        <f>IF(A112&amp;""="","",COUNTIFS('الحصص'!$B$6:$B$3005,A112&amp;"",'الحصص'!$D$6:$D$3005,"حضر"))</f>
        <v/>
      </c>
      <c r="I112" s="17">
        <f>IF(A112&amp;""="","",COUNTIFS('الحصص'!$B$6:$B$3005,A112&amp;"",'الحصص'!$D$6:$D$3005,"غاب"))</f>
        <v/>
      </c>
      <c r="J112" s="17">
        <f>IF(A112&amp;""="","",SUMIFS('الحصص'!$C$6:$C$3005,'الحصص'!$B$6:$B$3005,A112&amp;"",'الحصص'!$D$6:$D$3005,"حضر"))</f>
        <v/>
      </c>
      <c r="K112" s="18">
        <f>IF(A112&amp;""="","",IF(H112+I112=0,"",H112/(H112+I112)))</f>
        <v/>
      </c>
      <c r="L112" s="19">
        <f>IF(OR(A112&amp;""="",NOT(ISNUMBER(E112)),NOT(ISNUMBER(F112))),"",F112-E112)</f>
        <v/>
      </c>
      <c r="M112" s="6">
        <f>IF(A112&amp;""="","",IF(L112="","بانتظار الدرجة",IF(L112&gt;='الإعدادات'!$B$4,"تحسّن","لم يتحسن")))</f>
        <v/>
      </c>
      <c r="N112" s="20">
        <f>IF(A112&amp;""="","",IF(L112="",0,1))</f>
        <v/>
      </c>
      <c r="O112" s="17">
        <f>IF(M112="لم يتحسن",COUNTIFS($M$6:$M$205,"لم يتحسن",$L$6:$L$205,"&lt;"&amp;L112)+COUNTIFS($M$6:M112,"لم يتحسن",$L$6:L112,L112),"")</f>
        <v/>
      </c>
      <c r="P112" s="6">
        <f>IF(K112="","",IF(K112&lt;'الإعدادات'!$B$5,"حضور ضعيف",""))</f>
        <v/>
      </c>
    </row>
    <row r="113">
      <c r="A113" s="5" t="n"/>
      <c r="B113" s="5" t="n"/>
      <c r="C113" s="5" t="n"/>
      <c r="D113" s="5" t="n"/>
      <c r="E113" s="16" t="n"/>
      <c r="F113" s="16" t="n"/>
      <c r="G113" s="17">
        <f>IF(A113&amp;""="","",COUNTIFS('الحصص'!$B$6:$B$3005,A113&amp;""))</f>
        <v/>
      </c>
      <c r="H113" s="17">
        <f>IF(A113&amp;""="","",COUNTIFS('الحصص'!$B$6:$B$3005,A113&amp;"",'الحصص'!$D$6:$D$3005,"حضر"))</f>
        <v/>
      </c>
      <c r="I113" s="17">
        <f>IF(A113&amp;""="","",COUNTIFS('الحصص'!$B$6:$B$3005,A113&amp;"",'الحصص'!$D$6:$D$3005,"غاب"))</f>
        <v/>
      </c>
      <c r="J113" s="17">
        <f>IF(A113&amp;""="","",SUMIFS('الحصص'!$C$6:$C$3005,'الحصص'!$B$6:$B$3005,A113&amp;"",'الحصص'!$D$6:$D$3005,"حضر"))</f>
        <v/>
      </c>
      <c r="K113" s="18">
        <f>IF(A113&amp;""="","",IF(H113+I113=0,"",H113/(H113+I113)))</f>
        <v/>
      </c>
      <c r="L113" s="19">
        <f>IF(OR(A113&amp;""="",NOT(ISNUMBER(E113)),NOT(ISNUMBER(F113))),"",F113-E113)</f>
        <v/>
      </c>
      <c r="M113" s="6">
        <f>IF(A113&amp;""="","",IF(L113="","بانتظار الدرجة",IF(L113&gt;='الإعدادات'!$B$4,"تحسّن","لم يتحسن")))</f>
        <v/>
      </c>
      <c r="N113" s="20">
        <f>IF(A113&amp;""="","",IF(L113="",0,1))</f>
        <v/>
      </c>
      <c r="O113" s="17">
        <f>IF(M113="لم يتحسن",COUNTIFS($M$6:$M$205,"لم يتحسن",$L$6:$L$205,"&lt;"&amp;L113)+COUNTIFS($M$6:M113,"لم يتحسن",$L$6:L113,L113),"")</f>
        <v/>
      </c>
      <c r="P113" s="6">
        <f>IF(K113="","",IF(K113&lt;'الإعدادات'!$B$5,"حضور ضعيف",""))</f>
        <v/>
      </c>
    </row>
    <row r="114">
      <c r="A114" s="5" t="n"/>
      <c r="B114" s="5" t="n"/>
      <c r="C114" s="5" t="n"/>
      <c r="D114" s="5" t="n"/>
      <c r="E114" s="16" t="n"/>
      <c r="F114" s="16" t="n"/>
      <c r="G114" s="17">
        <f>IF(A114&amp;""="","",COUNTIFS('الحصص'!$B$6:$B$3005,A114&amp;""))</f>
        <v/>
      </c>
      <c r="H114" s="17">
        <f>IF(A114&amp;""="","",COUNTIFS('الحصص'!$B$6:$B$3005,A114&amp;"",'الحصص'!$D$6:$D$3005,"حضر"))</f>
        <v/>
      </c>
      <c r="I114" s="17">
        <f>IF(A114&amp;""="","",COUNTIFS('الحصص'!$B$6:$B$3005,A114&amp;"",'الحصص'!$D$6:$D$3005,"غاب"))</f>
        <v/>
      </c>
      <c r="J114" s="17">
        <f>IF(A114&amp;""="","",SUMIFS('الحصص'!$C$6:$C$3005,'الحصص'!$B$6:$B$3005,A114&amp;"",'الحصص'!$D$6:$D$3005,"حضر"))</f>
        <v/>
      </c>
      <c r="K114" s="18">
        <f>IF(A114&amp;""="","",IF(H114+I114=0,"",H114/(H114+I114)))</f>
        <v/>
      </c>
      <c r="L114" s="19">
        <f>IF(OR(A114&amp;""="",NOT(ISNUMBER(E114)),NOT(ISNUMBER(F114))),"",F114-E114)</f>
        <v/>
      </c>
      <c r="M114" s="6">
        <f>IF(A114&amp;""="","",IF(L114="","بانتظار الدرجة",IF(L114&gt;='الإعدادات'!$B$4,"تحسّن","لم يتحسن")))</f>
        <v/>
      </c>
      <c r="N114" s="20">
        <f>IF(A114&amp;""="","",IF(L114="",0,1))</f>
        <v/>
      </c>
      <c r="O114" s="17">
        <f>IF(M114="لم يتحسن",COUNTIFS($M$6:$M$205,"لم يتحسن",$L$6:$L$205,"&lt;"&amp;L114)+COUNTIFS($M$6:M114,"لم يتحسن",$L$6:L114,L114),"")</f>
        <v/>
      </c>
      <c r="P114" s="6">
        <f>IF(K114="","",IF(K114&lt;'الإعدادات'!$B$5,"حضور ضعيف",""))</f>
        <v/>
      </c>
    </row>
    <row r="115">
      <c r="A115" s="5" t="n"/>
      <c r="B115" s="5" t="n"/>
      <c r="C115" s="5" t="n"/>
      <c r="D115" s="5" t="n"/>
      <c r="E115" s="16" t="n"/>
      <c r="F115" s="16" t="n"/>
      <c r="G115" s="17">
        <f>IF(A115&amp;""="","",COUNTIFS('الحصص'!$B$6:$B$3005,A115&amp;""))</f>
        <v/>
      </c>
      <c r="H115" s="17">
        <f>IF(A115&amp;""="","",COUNTIFS('الحصص'!$B$6:$B$3005,A115&amp;"",'الحصص'!$D$6:$D$3005,"حضر"))</f>
        <v/>
      </c>
      <c r="I115" s="17">
        <f>IF(A115&amp;""="","",COUNTIFS('الحصص'!$B$6:$B$3005,A115&amp;"",'الحصص'!$D$6:$D$3005,"غاب"))</f>
        <v/>
      </c>
      <c r="J115" s="17">
        <f>IF(A115&amp;""="","",SUMIFS('الحصص'!$C$6:$C$3005,'الحصص'!$B$6:$B$3005,A115&amp;"",'الحصص'!$D$6:$D$3005,"حضر"))</f>
        <v/>
      </c>
      <c r="K115" s="18">
        <f>IF(A115&amp;""="","",IF(H115+I115=0,"",H115/(H115+I115)))</f>
        <v/>
      </c>
      <c r="L115" s="19">
        <f>IF(OR(A115&amp;""="",NOT(ISNUMBER(E115)),NOT(ISNUMBER(F115))),"",F115-E115)</f>
        <v/>
      </c>
      <c r="M115" s="6">
        <f>IF(A115&amp;""="","",IF(L115="","بانتظار الدرجة",IF(L115&gt;='الإعدادات'!$B$4,"تحسّن","لم يتحسن")))</f>
        <v/>
      </c>
      <c r="N115" s="20">
        <f>IF(A115&amp;""="","",IF(L115="",0,1))</f>
        <v/>
      </c>
      <c r="O115" s="17">
        <f>IF(M115="لم يتحسن",COUNTIFS($M$6:$M$205,"لم يتحسن",$L$6:$L$205,"&lt;"&amp;L115)+COUNTIFS($M$6:M115,"لم يتحسن",$L$6:L115,L115),"")</f>
        <v/>
      </c>
      <c r="P115" s="6">
        <f>IF(K115="","",IF(K115&lt;'الإعدادات'!$B$5,"حضور ضعيف",""))</f>
        <v/>
      </c>
    </row>
    <row r="116">
      <c r="A116" s="5" t="n"/>
      <c r="B116" s="5" t="n"/>
      <c r="C116" s="5" t="n"/>
      <c r="D116" s="5" t="n"/>
      <c r="E116" s="16" t="n"/>
      <c r="F116" s="16" t="n"/>
      <c r="G116" s="17">
        <f>IF(A116&amp;""="","",COUNTIFS('الحصص'!$B$6:$B$3005,A116&amp;""))</f>
        <v/>
      </c>
      <c r="H116" s="17">
        <f>IF(A116&amp;""="","",COUNTIFS('الحصص'!$B$6:$B$3005,A116&amp;"",'الحصص'!$D$6:$D$3005,"حضر"))</f>
        <v/>
      </c>
      <c r="I116" s="17">
        <f>IF(A116&amp;""="","",COUNTIFS('الحصص'!$B$6:$B$3005,A116&amp;"",'الحصص'!$D$6:$D$3005,"غاب"))</f>
        <v/>
      </c>
      <c r="J116" s="17">
        <f>IF(A116&amp;""="","",SUMIFS('الحصص'!$C$6:$C$3005,'الحصص'!$B$6:$B$3005,A116&amp;"",'الحصص'!$D$6:$D$3005,"حضر"))</f>
        <v/>
      </c>
      <c r="K116" s="18">
        <f>IF(A116&amp;""="","",IF(H116+I116=0,"",H116/(H116+I116)))</f>
        <v/>
      </c>
      <c r="L116" s="19">
        <f>IF(OR(A116&amp;""="",NOT(ISNUMBER(E116)),NOT(ISNUMBER(F116))),"",F116-E116)</f>
        <v/>
      </c>
      <c r="M116" s="6">
        <f>IF(A116&amp;""="","",IF(L116="","بانتظار الدرجة",IF(L116&gt;='الإعدادات'!$B$4,"تحسّن","لم يتحسن")))</f>
        <v/>
      </c>
      <c r="N116" s="20">
        <f>IF(A116&amp;""="","",IF(L116="",0,1))</f>
        <v/>
      </c>
      <c r="O116" s="17">
        <f>IF(M116="لم يتحسن",COUNTIFS($M$6:$M$205,"لم يتحسن",$L$6:$L$205,"&lt;"&amp;L116)+COUNTIFS($M$6:M116,"لم يتحسن",$L$6:L116,L116),"")</f>
        <v/>
      </c>
      <c r="P116" s="6">
        <f>IF(K116="","",IF(K116&lt;'الإعدادات'!$B$5,"حضور ضعيف",""))</f>
        <v/>
      </c>
    </row>
    <row r="117">
      <c r="A117" s="5" t="n"/>
      <c r="B117" s="5" t="n"/>
      <c r="C117" s="5" t="n"/>
      <c r="D117" s="5" t="n"/>
      <c r="E117" s="16" t="n"/>
      <c r="F117" s="16" t="n"/>
      <c r="G117" s="17">
        <f>IF(A117&amp;""="","",COUNTIFS('الحصص'!$B$6:$B$3005,A117&amp;""))</f>
        <v/>
      </c>
      <c r="H117" s="17">
        <f>IF(A117&amp;""="","",COUNTIFS('الحصص'!$B$6:$B$3005,A117&amp;"",'الحصص'!$D$6:$D$3005,"حضر"))</f>
        <v/>
      </c>
      <c r="I117" s="17">
        <f>IF(A117&amp;""="","",COUNTIFS('الحصص'!$B$6:$B$3005,A117&amp;"",'الحصص'!$D$6:$D$3005,"غاب"))</f>
        <v/>
      </c>
      <c r="J117" s="17">
        <f>IF(A117&amp;""="","",SUMIFS('الحصص'!$C$6:$C$3005,'الحصص'!$B$6:$B$3005,A117&amp;"",'الحصص'!$D$6:$D$3005,"حضر"))</f>
        <v/>
      </c>
      <c r="K117" s="18">
        <f>IF(A117&amp;""="","",IF(H117+I117=0,"",H117/(H117+I117)))</f>
        <v/>
      </c>
      <c r="L117" s="19">
        <f>IF(OR(A117&amp;""="",NOT(ISNUMBER(E117)),NOT(ISNUMBER(F117))),"",F117-E117)</f>
        <v/>
      </c>
      <c r="M117" s="6">
        <f>IF(A117&amp;""="","",IF(L117="","بانتظار الدرجة",IF(L117&gt;='الإعدادات'!$B$4,"تحسّن","لم يتحسن")))</f>
        <v/>
      </c>
      <c r="N117" s="20">
        <f>IF(A117&amp;""="","",IF(L117="",0,1))</f>
        <v/>
      </c>
      <c r="O117" s="17">
        <f>IF(M117="لم يتحسن",COUNTIFS($M$6:$M$205,"لم يتحسن",$L$6:$L$205,"&lt;"&amp;L117)+COUNTIFS($M$6:M117,"لم يتحسن",$L$6:L117,L117),"")</f>
        <v/>
      </c>
      <c r="P117" s="6">
        <f>IF(K117="","",IF(K117&lt;'الإعدادات'!$B$5,"حضور ضعيف",""))</f>
        <v/>
      </c>
    </row>
    <row r="118">
      <c r="A118" s="5" t="n"/>
      <c r="B118" s="5" t="n"/>
      <c r="C118" s="5" t="n"/>
      <c r="D118" s="5" t="n"/>
      <c r="E118" s="16" t="n"/>
      <c r="F118" s="16" t="n"/>
      <c r="G118" s="17">
        <f>IF(A118&amp;""="","",COUNTIFS('الحصص'!$B$6:$B$3005,A118&amp;""))</f>
        <v/>
      </c>
      <c r="H118" s="17">
        <f>IF(A118&amp;""="","",COUNTIFS('الحصص'!$B$6:$B$3005,A118&amp;"",'الحصص'!$D$6:$D$3005,"حضر"))</f>
        <v/>
      </c>
      <c r="I118" s="17">
        <f>IF(A118&amp;""="","",COUNTIFS('الحصص'!$B$6:$B$3005,A118&amp;"",'الحصص'!$D$6:$D$3005,"غاب"))</f>
        <v/>
      </c>
      <c r="J118" s="17">
        <f>IF(A118&amp;""="","",SUMIFS('الحصص'!$C$6:$C$3005,'الحصص'!$B$6:$B$3005,A118&amp;"",'الحصص'!$D$6:$D$3005,"حضر"))</f>
        <v/>
      </c>
      <c r="K118" s="18">
        <f>IF(A118&amp;""="","",IF(H118+I118=0,"",H118/(H118+I118)))</f>
        <v/>
      </c>
      <c r="L118" s="19">
        <f>IF(OR(A118&amp;""="",NOT(ISNUMBER(E118)),NOT(ISNUMBER(F118))),"",F118-E118)</f>
        <v/>
      </c>
      <c r="M118" s="6">
        <f>IF(A118&amp;""="","",IF(L118="","بانتظار الدرجة",IF(L118&gt;='الإعدادات'!$B$4,"تحسّن","لم يتحسن")))</f>
        <v/>
      </c>
      <c r="N118" s="20">
        <f>IF(A118&amp;""="","",IF(L118="",0,1))</f>
        <v/>
      </c>
      <c r="O118" s="17">
        <f>IF(M118="لم يتحسن",COUNTIFS($M$6:$M$205,"لم يتحسن",$L$6:$L$205,"&lt;"&amp;L118)+COUNTIFS($M$6:M118,"لم يتحسن",$L$6:L118,L118),"")</f>
        <v/>
      </c>
      <c r="P118" s="6">
        <f>IF(K118="","",IF(K118&lt;'الإعدادات'!$B$5,"حضور ضعيف",""))</f>
        <v/>
      </c>
    </row>
    <row r="119">
      <c r="A119" s="5" t="n"/>
      <c r="B119" s="5" t="n"/>
      <c r="C119" s="5" t="n"/>
      <c r="D119" s="5" t="n"/>
      <c r="E119" s="16" t="n"/>
      <c r="F119" s="16" t="n"/>
      <c r="G119" s="17">
        <f>IF(A119&amp;""="","",COUNTIFS('الحصص'!$B$6:$B$3005,A119&amp;""))</f>
        <v/>
      </c>
      <c r="H119" s="17">
        <f>IF(A119&amp;""="","",COUNTIFS('الحصص'!$B$6:$B$3005,A119&amp;"",'الحصص'!$D$6:$D$3005,"حضر"))</f>
        <v/>
      </c>
      <c r="I119" s="17">
        <f>IF(A119&amp;""="","",COUNTIFS('الحصص'!$B$6:$B$3005,A119&amp;"",'الحصص'!$D$6:$D$3005,"غاب"))</f>
        <v/>
      </c>
      <c r="J119" s="17">
        <f>IF(A119&amp;""="","",SUMIFS('الحصص'!$C$6:$C$3005,'الحصص'!$B$6:$B$3005,A119&amp;"",'الحصص'!$D$6:$D$3005,"حضر"))</f>
        <v/>
      </c>
      <c r="K119" s="18">
        <f>IF(A119&amp;""="","",IF(H119+I119=0,"",H119/(H119+I119)))</f>
        <v/>
      </c>
      <c r="L119" s="19">
        <f>IF(OR(A119&amp;""="",NOT(ISNUMBER(E119)),NOT(ISNUMBER(F119))),"",F119-E119)</f>
        <v/>
      </c>
      <c r="M119" s="6">
        <f>IF(A119&amp;""="","",IF(L119="","بانتظار الدرجة",IF(L119&gt;='الإعدادات'!$B$4,"تحسّن","لم يتحسن")))</f>
        <v/>
      </c>
      <c r="N119" s="20">
        <f>IF(A119&amp;""="","",IF(L119="",0,1))</f>
        <v/>
      </c>
      <c r="O119" s="17">
        <f>IF(M119="لم يتحسن",COUNTIFS($M$6:$M$205,"لم يتحسن",$L$6:$L$205,"&lt;"&amp;L119)+COUNTIFS($M$6:M119,"لم يتحسن",$L$6:L119,L119),"")</f>
        <v/>
      </c>
      <c r="P119" s="6">
        <f>IF(K119="","",IF(K119&lt;'الإعدادات'!$B$5,"حضور ضعيف",""))</f>
        <v/>
      </c>
    </row>
    <row r="120">
      <c r="A120" s="5" t="n"/>
      <c r="B120" s="5" t="n"/>
      <c r="C120" s="5" t="n"/>
      <c r="D120" s="5" t="n"/>
      <c r="E120" s="16" t="n"/>
      <c r="F120" s="16" t="n"/>
      <c r="G120" s="17">
        <f>IF(A120&amp;""="","",COUNTIFS('الحصص'!$B$6:$B$3005,A120&amp;""))</f>
        <v/>
      </c>
      <c r="H120" s="17">
        <f>IF(A120&amp;""="","",COUNTIFS('الحصص'!$B$6:$B$3005,A120&amp;"",'الحصص'!$D$6:$D$3005,"حضر"))</f>
        <v/>
      </c>
      <c r="I120" s="17">
        <f>IF(A120&amp;""="","",COUNTIFS('الحصص'!$B$6:$B$3005,A120&amp;"",'الحصص'!$D$6:$D$3005,"غاب"))</f>
        <v/>
      </c>
      <c r="J120" s="17">
        <f>IF(A120&amp;""="","",SUMIFS('الحصص'!$C$6:$C$3005,'الحصص'!$B$6:$B$3005,A120&amp;"",'الحصص'!$D$6:$D$3005,"حضر"))</f>
        <v/>
      </c>
      <c r="K120" s="18">
        <f>IF(A120&amp;""="","",IF(H120+I120=0,"",H120/(H120+I120)))</f>
        <v/>
      </c>
      <c r="L120" s="19">
        <f>IF(OR(A120&amp;""="",NOT(ISNUMBER(E120)),NOT(ISNUMBER(F120))),"",F120-E120)</f>
        <v/>
      </c>
      <c r="M120" s="6">
        <f>IF(A120&amp;""="","",IF(L120="","بانتظار الدرجة",IF(L120&gt;='الإعدادات'!$B$4,"تحسّن","لم يتحسن")))</f>
        <v/>
      </c>
      <c r="N120" s="20">
        <f>IF(A120&amp;""="","",IF(L120="",0,1))</f>
        <v/>
      </c>
      <c r="O120" s="17">
        <f>IF(M120="لم يتحسن",COUNTIFS($M$6:$M$205,"لم يتحسن",$L$6:$L$205,"&lt;"&amp;L120)+COUNTIFS($M$6:M120,"لم يتحسن",$L$6:L120,L120),"")</f>
        <v/>
      </c>
      <c r="P120" s="6">
        <f>IF(K120="","",IF(K120&lt;'الإعدادات'!$B$5,"حضور ضعيف",""))</f>
        <v/>
      </c>
    </row>
    <row r="121">
      <c r="A121" s="5" t="n"/>
      <c r="B121" s="5" t="n"/>
      <c r="C121" s="5" t="n"/>
      <c r="D121" s="5" t="n"/>
      <c r="E121" s="16" t="n"/>
      <c r="F121" s="16" t="n"/>
      <c r="G121" s="17">
        <f>IF(A121&amp;""="","",COUNTIFS('الحصص'!$B$6:$B$3005,A121&amp;""))</f>
        <v/>
      </c>
      <c r="H121" s="17">
        <f>IF(A121&amp;""="","",COUNTIFS('الحصص'!$B$6:$B$3005,A121&amp;"",'الحصص'!$D$6:$D$3005,"حضر"))</f>
        <v/>
      </c>
      <c r="I121" s="17">
        <f>IF(A121&amp;""="","",COUNTIFS('الحصص'!$B$6:$B$3005,A121&amp;"",'الحصص'!$D$6:$D$3005,"غاب"))</f>
        <v/>
      </c>
      <c r="J121" s="17">
        <f>IF(A121&amp;""="","",SUMIFS('الحصص'!$C$6:$C$3005,'الحصص'!$B$6:$B$3005,A121&amp;"",'الحصص'!$D$6:$D$3005,"حضر"))</f>
        <v/>
      </c>
      <c r="K121" s="18">
        <f>IF(A121&amp;""="","",IF(H121+I121=0,"",H121/(H121+I121)))</f>
        <v/>
      </c>
      <c r="L121" s="19">
        <f>IF(OR(A121&amp;""="",NOT(ISNUMBER(E121)),NOT(ISNUMBER(F121))),"",F121-E121)</f>
        <v/>
      </c>
      <c r="M121" s="6">
        <f>IF(A121&amp;""="","",IF(L121="","بانتظار الدرجة",IF(L121&gt;='الإعدادات'!$B$4,"تحسّن","لم يتحسن")))</f>
        <v/>
      </c>
      <c r="N121" s="20">
        <f>IF(A121&amp;""="","",IF(L121="",0,1))</f>
        <v/>
      </c>
      <c r="O121" s="17">
        <f>IF(M121="لم يتحسن",COUNTIFS($M$6:$M$205,"لم يتحسن",$L$6:$L$205,"&lt;"&amp;L121)+COUNTIFS($M$6:M121,"لم يتحسن",$L$6:L121,L121),"")</f>
        <v/>
      </c>
      <c r="P121" s="6">
        <f>IF(K121="","",IF(K121&lt;'الإعدادات'!$B$5,"حضور ضعيف",""))</f>
        <v/>
      </c>
    </row>
    <row r="122">
      <c r="A122" s="5" t="n"/>
      <c r="B122" s="5" t="n"/>
      <c r="C122" s="5" t="n"/>
      <c r="D122" s="5" t="n"/>
      <c r="E122" s="16" t="n"/>
      <c r="F122" s="16" t="n"/>
      <c r="G122" s="17">
        <f>IF(A122&amp;""="","",COUNTIFS('الحصص'!$B$6:$B$3005,A122&amp;""))</f>
        <v/>
      </c>
      <c r="H122" s="17">
        <f>IF(A122&amp;""="","",COUNTIFS('الحصص'!$B$6:$B$3005,A122&amp;"",'الحصص'!$D$6:$D$3005,"حضر"))</f>
        <v/>
      </c>
      <c r="I122" s="17">
        <f>IF(A122&amp;""="","",COUNTIFS('الحصص'!$B$6:$B$3005,A122&amp;"",'الحصص'!$D$6:$D$3005,"غاب"))</f>
        <v/>
      </c>
      <c r="J122" s="17">
        <f>IF(A122&amp;""="","",SUMIFS('الحصص'!$C$6:$C$3005,'الحصص'!$B$6:$B$3005,A122&amp;"",'الحصص'!$D$6:$D$3005,"حضر"))</f>
        <v/>
      </c>
      <c r="K122" s="18">
        <f>IF(A122&amp;""="","",IF(H122+I122=0,"",H122/(H122+I122)))</f>
        <v/>
      </c>
      <c r="L122" s="19">
        <f>IF(OR(A122&amp;""="",NOT(ISNUMBER(E122)),NOT(ISNUMBER(F122))),"",F122-E122)</f>
        <v/>
      </c>
      <c r="M122" s="6">
        <f>IF(A122&amp;""="","",IF(L122="","بانتظار الدرجة",IF(L122&gt;='الإعدادات'!$B$4,"تحسّن","لم يتحسن")))</f>
        <v/>
      </c>
      <c r="N122" s="20">
        <f>IF(A122&amp;""="","",IF(L122="",0,1))</f>
        <v/>
      </c>
      <c r="O122" s="17">
        <f>IF(M122="لم يتحسن",COUNTIFS($M$6:$M$205,"لم يتحسن",$L$6:$L$205,"&lt;"&amp;L122)+COUNTIFS($M$6:M122,"لم يتحسن",$L$6:L122,L122),"")</f>
        <v/>
      </c>
      <c r="P122" s="6">
        <f>IF(K122="","",IF(K122&lt;'الإعدادات'!$B$5,"حضور ضعيف",""))</f>
        <v/>
      </c>
    </row>
    <row r="123">
      <c r="A123" s="5" t="n"/>
      <c r="B123" s="5" t="n"/>
      <c r="C123" s="5" t="n"/>
      <c r="D123" s="5" t="n"/>
      <c r="E123" s="16" t="n"/>
      <c r="F123" s="16" t="n"/>
      <c r="G123" s="17">
        <f>IF(A123&amp;""="","",COUNTIFS('الحصص'!$B$6:$B$3005,A123&amp;""))</f>
        <v/>
      </c>
      <c r="H123" s="17">
        <f>IF(A123&amp;""="","",COUNTIFS('الحصص'!$B$6:$B$3005,A123&amp;"",'الحصص'!$D$6:$D$3005,"حضر"))</f>
        <v/>
      </c>
      <c r="I123" s="17">
        <f>IF(A123&amp;""="","",COUNTIFS('الحصص'!$B$6:$B$3005,A123&amp;"",'الحصص'!$D$6:$D$3005,"غاب"))</f>
        <v/>
      </c>
      <c r="J123" s="17">
        <f>IF(A123&amp;""="","",SUMIFS('الحصص'!$C$6:$C$3005,'الحصص'!$B$6:$B$3005,A123&amp;"",'الحصص'!$D$6:$D$3005,"حضر"))</f>
        <v/>
      </c>
      <c r="K123" s="18">
        <f>IF(A123&amp;""="","",IF(H123+I123=0,"",H123/(H123+I123)))</f>
        <v/>
      </c>
      <c r="L123" s="19">
        <f>IF(OR(A123&amp;""="",NOT(ISNUMBER(E123)),NOT(ISNUMBER(F123))),"",F123-E123)</f>
        <v/>
      </c>
      <c r="M123" s="6">
        <f>IF(A123&amp;""="","",IF(L123="","بانتظار الدرجة",IF(L123&gt;='الإعدادات'!$B$4,"تحسّن","لم يتحسن")))</f>
        <v/>
      </c>
      <c r="N123" s="20">
        <f>IF(A123&amp;""="","",IF(L123="",0,1))</f>
        <v/>
      </c>
      <c r="O123" s="17">
        <f>IF(M123="لم يتحسن",COUNTIFS($M$6:$M$205,"لم يتحسن",$L$6:$L$205,"&lt;"&amp;L123)+COUNTIFS($M$6:M123,"لم يتحسن",$L$6:L123,L123),"")</f>
        <v/>
      </c>
      <c r="P123" s="6">
        <f>IF(K123="","",IF(K123&lt;'الإعدادات'!$B$5,"حضور ضعيف",""))</f>
        <v/>
      </c>
    </row>
    <row r="124">
      <c r="A124" s="5" t="n"/>
      <c r="B124" s="5" t="n"/>
      <c r="C124" s="5" t="n"/>
      <c r="D124" s="5" t="n"/>
      <c r="E124" s="16" t="n"/>
      <c r="F124" s="16" t="n"/>
      <c r="G124" s="17">
        <f>IF(A124&amp;""="","",COUNTIFS('الحصص'!$B$6:$B$3005,A124&amp;""))</f>
        <v/>
      </c>
      <c r="H124" s="17">
        <f>IF(A124&amp;""="","",COUNTIFS('الحصص'!$B$6:$B$3005,A124&amp;"",'الحصص'!$D$6:$D$3005,"حضر"))</f>
        <v/>
      </c>
      <c r="I124" s="17">
        <f>IF(A124&amp;""="","",COUNTIFS('الحصص'!$B$6:$B$3005,A124&amp;"",'الحصص'!$D$6:$D$3005,"غاب"))</f>
        <v/>
      </c>
      <c r="J124" s="17">
        <f>IF(A124&amp;""="","",SUMIFS('الحصص'!$C$6:$C$3005,'الحصص'!$B$6:$B$3005,A124&amp;"",'الحصص'!$D$6:$D$3005,"حضر"))</f>
        <v/>
      </c>
      <c r="K124" s="18">
        <f>IF(A124&amp;""="","",IF(H124+I124=0,"",H124/(H124+I124)))</f>
        <v/>
      </c>
      <c r="L124" s="19">
        <f>IF(OR(A124&amp;""="",NOT(ISNUMBER(E124)),NOT(ISNUMBER(F124))),"",F124-E124)</f>
        <v/>
      </c>
      <c r="M124" s="6">
        <f>IF(A124&amp;""="","",IF(L124="","بانتظار الدرجة",IF(L124&gt;='الإعدادات'!$B$4,"تحسّن","لم يتحسن")))</f>
        <v/>
      </c>
      <c r="N124" s="20">
        <f>IF(A124&amp;""="","",IF(L124="",0,1))</f>
        <v/>
      </c>
      <c r="O124" s="17">
        <f>IF(M124="لم يتحسن",COUNTIFS($M$6:$M$205,"لم يتحسن",$L$6:$L$205,"&lt;"&amp;L124)+COUNTIFS($M$6:M124,"لم يتحسن",$L$6:L124,L124),"")</f>
        <v/>
      </c>
      <c r="P124" s="6">
        <f>IF(K124="","",IF(K124&lt;'الإعدادات'!$B$5,"حضور ضعيف",""))</f>
        <v/>
      </c>
    </row>
    <row r="125">
      <c r="A125" s="5" t="n"/>
      <c r="B125" s="5" t="n"/>
      <c r="C125" s="5" t="n"/>
      <c r="D125" s="5" t="n"/>
      <c r="E125" s="16" t="n"/>
      <c r="F125" s="16" t="n"/>
      <c r="G125" s="17">
        <f>IF(A125&amp;""="","",COUNTIFS('الحصص'!$B$6:$B$3005,A125&amp;""))</f>
        <v/>
      </c>
      <c r="H125" s="17">
        <f>IF(A125&amp;""="","",COUNTIFS('الحصص'!$B$6:$B$3005,A125&amp;"",'الحصص'!$D$6:$D$3005,"حضر"))</f>
        <v/>
      </c>
      <c r="I125" s="17">
        <f>IF(A125&amp;""="","",COUNTIFS('الحصص'!$B$6:$B$3005,A125&amp;"",'الحصص'!$D$6:$D$3005,"غاب"))</f>
        <v/>
      </c>
      <c r="J125" s="17">
        <f>IF(A125&amp;""="","",SUMIFS('الحصص'!$C$6:$C$3005,'الحصص'!$B$6:$B$3005,A125&amp;"",'الحصص'!$D$6:$D$3005,"حضر"))</f>
        <v/>
      </c>
      <c r="K125" s="18">
        <f>IF(A125&amp;""="","",IF(H125+I125=0,"",H125/(H125+I125)))</f>
        <v/>
      </c>
      <c r="L125" s="19">
        <f>IF(OR(A125&amp;""="",NOT(ISNUMBER(E125)),NOT(ISNUMBER(F125))),"",F125-E125)</f>
        <v/>
      </c>
      <c r="M125" s="6">
        <f>IF(A125&amp;""="","",IF(L125="","بانتظار الدرجة",IF(L125&gt;='الإعدادات'!$B$4,"تحسّن","لم يتحسن")))</f>
        <v/>
      </c>
      <c r="N125" s="20">
        <f>IF(A125&amp;""="","",IF(L125="",0,1))</f>
        <v/>
      </c>
      <c r="O125" s="17">
        <f>IF(M125="لم يتحسن",COUNTIFS($M$6:$M$205,"لم يتحسن",$L$6:$L$205,"&lt;"&amp;L125)+COUNTIFS($M$6:M125,"لم يتحسن",$L$6:L125,L125),"")</f>
        <v/>
      </c>
      <c r="P125" s="6">
        <f>IF(K125="","",IF(K125&lt;'الإعدادات'!$B$5,"حضور ضعيف",""))</f>
        <v/>
      </c>
    </row>
    <row r="126">
      <c r="A126" s="5" t="n"/>
      <c r="B126" s="5" t="n"/>
      <c r="C126" s="5" t="n"/>
      <c r="D126" s="5" t="n"/>
      <c r="E126" s="16" t="n"/>
      <c r="F126" s="16" t="n"/>
      <c r="G126" s="17">
        <f>IF(A126&amp;""="","",COUNTIFS('الحصص'!$B$6:$B$3005,A126&amp;""))</f>
        <v/>
      </c>
      <c r="H126" s="17">
        <f>IF(A126&amp;""="","",COUNTIFS('الحصص'!$B$6:$B$3005,A126&amp;"",'الحصص'!$D$6:$D$3005,"حضر"))</f>
        <v/>
      </c>
      <c r="I126" s="17">
        <f>IF(A126&amp;""="","",COUNTIFS('الحصص'!$B$6:$B$3005,A126&amp;"",'الحصص'!$D$6:$D$3005,"غاب"))</f>
        <v/>
      </c>
      <c r="J126" s="17">
        <f>IF(A126&amp;""="","",SUMIFS('الحصص'!$C$6:$C$3005,'الحصص'!$B$6:$B$3005,A126&amp;"",'الحصص'!$D$6:$D$3005,"حضر"))</f>
        <v/>
      </c>
      <c r="K126" s="18">
        <f>IF(A126&amp;""="","",IF(H126+I126=0,"",H126/(H126+I126)))</f>
        <v/>
      </c>
      <c r="L126" s="19">
        <f>IF(OR(A126&amp;""="",NOT(ISNUMBER(E126)),NOT(ISNUMBER(F126))),"",F126-E126)</f>
        <v/>
      </c>
      <c r="M126" s="6">
        <f>IF(A126&amp;""="","",IF(L126="","بانتظار الدرجة",IF(L126&gt;='الإعدادات'!$B$4,"تحسّن","لم يتحسن")))</f>
        <v/>
      </c>
      <c r="N126" s="20">
        <f>IF(A126&amp;""="","",IF(L126="",0,1))</f>
        <v/>
      </c>
      <c r="O126" s="17">
        <f>IF(M126="لم يتحسن",COUNTIFS($M$6:$M$205,"لم يتحسن",$L$6:$L$205,"&lt;"&amp;L126)+COUNTIFS($M$6:M126,"لم يتحسن",$L$6:L126,L126),"")</f>
        <v/>
      </c>
      <c r="P126" s="6">
        <f>IF(K126="","",IF(K126&lt;'الإعدادات'!$B$5,"حضور ضعيف",""))</f>
        <v/>
      </c>
    </row>
    <row r="127">
      <c r="A127" s="5" t="n"/>
      <c r="B127" s="5" t="n"/>
      <c r="C127" s="5" t="n"/>
      <c r="D127" s="5" t="n"/>
      <c r="E127" s="16" t="n"/>
      <c r="F127" s="16" t="n"/>
      <c r="G127" s="17">
        <f>IF(A127&amp;""="","",COUNTIFS('الحصص'!$B$6:$B$3005,A127&amp;""))</f>
        <v/>
      </c>
      <c r="H127" s="17">
        <f>IF(A127&amp;""="","",COUNTIFS('الحصص'!$B$6:$B$3005,A127&amp;"",'الحصص'!$D$6:$D$3005,"حضر"))</f>
        <v/>
      </c>
      <c r="I127" s="17">
        <f>IF(A127&amp;""="","",COUNTIFS('الحصص'!$B$6:$B$3005,A127&amp;"",'الحصص'!$D$6:$D$3005,"غاب"))</f>
        <v/>
      </c>
      <c r="J127" s="17">
        <f>IF(A127&amp;""="","",SUMIFS('الحصص'!$C$6:$C$3005,'الحصص'!$B$6:$B$3005,A127&amp;"",'الحصص'!$D$6:$D$3005,"حضر"))</f>
        <v/>
      </c>
      <c r="K127" s="18">
        <f>IF(A127&amp;""="","",IF(H127+I127=0,"",H127/(H127+I127)))</f>
        <v/>
      </c>
      <c r="L127" s="19">
        <f>IF(OR(A127&amp;""="",NOT(ISNUMBER(E127)),NOT(ISNUMBER(F127))),"",F127-E127)</f>
        <v/>
      </c>
      <c r="M127" s="6">
        <f>IF(A127&amp;""="","",IF(L127="","بانتظار الدرجة",IF(L127&gt;='الإعدادات'!$B$4,"تحسّن","لم يتحسن")))</f>
        <v/>
      </c>
      <c r="N127" s="20">
        <f>IF(A127&amp;""="","",IF(L127="",0,1))</f>
        <v/>
      </c>
      <c r="O127" s="17">
        <f>IF(M127="لم يتحسن",COUNTIFS($M$6:$M$205,"لم يتحسن",$L$6:$L$205,"&lt;"&amp;L127)+COUNTIFS($M$6:M127,"لم يتحسن",$L$6:L127,L127),"")</f>
        <v/>
      </c>
      <c r="P127" s="6">
        <f>IF(K127="","",IF(K127&lt;'الإعدادات'!$B$5,"حضور ضعيف",""))</f>
        <v/>
      </c>
    </row>
    <row r="128">
      <c r="A128" s="5" t="n"/>
      <c r="B128" s="5" t="n"/>
      <c r="C128" s="5" t="n"/>
      <c r="D128" s="5" t="n"/>
      <c r="E128" s="16" t="n"/>
      <c r="F128" s="16" t="n"/>
      <c r="G128" s="17">
        <f>IF(A128&amp;""="","",COUNTIFS('الحصص'!$B$6:$B$3005,A128&amp;""))</f>
        <v/>
      </c>
      <c r="H128" s="17">
        <f>IF(A128&amp;""="","",COUNTIFS('الحصص'!$B$6:$B$3005,A128&amp;"",'الحصص'!$D$6:$D$3005,"حضر"))</f>
        <v/>
      </c>
      <c r="I128" s="17">
        <f>IF(A128&amp;""="","",COUNTIFS('الحصص'!$B$6:$B$3005,A128&amp;"",'الحصص'!$D$6:$D$3005,"غاب"))</f>
        <v/>
      </c>
      <c r="J128" s="17">
        <f>IF(A128&amp;""="","",SUMIFS('الحصص'!$C$6:$C$3005,'الحصص'!$B$6:$B$3005,A128&amp;"",'الحصص'!$D$6:$D$3005,"حضر"))</f>
        <v/>
      </c>
      <c r="K128" s="18">
        <f>IF(A128&amp;""="","",IF(H128+I128=0,"",H128/(H128+I128)))</f>
        <v/>
      </c>
      <c r="L128" s="19">
        <f>IF(OR(A128&amp;""="",NOT(ISNUMBER(E128)),NOT(ISNUMBER(F128))),"",F128-E128)</f>
        <v/>
      </c>
      <c r="M128" s="6">
        <f>IF(A128&amp;""="","",IF(L128="","بانتظار الدرجة",IF(L128&gt;='الإعدادات'!$B$4,"تحسّن","لم يتحسن")))</f>
        <v/>
      </c>
      <c r="N128" s="20">
        <f>IF(A128&amp;""="","",IF(L128="",0,1))</f>
        <v/>
      </c>
      <c r="O128" s="17">
        <f>IF(M128="لم يتحسن",COUNTIFS($M$6:$M$205,"لم يتحسن",$L$6:$L$205,"&lt;"&amp;L128)+COUNTIFS($M$6:M128,"لم يتحسن",$L$6:L128,L128),"")</f>
        <v/>
      </c>
      <c r="P128" s="6">
        <f>IF(K128="","",IF(K128&lt;'الإعدادات'!$B$5,"حضور ضعيف",""))</f>
        <v/>
      </c>
    </row>
    <row r="129">
      <c r="A129" s="5" t="n"/>
      <c r="B129" s="5" t="n"/>
      <c r="C129" s="5" t="n"/>
      <c r="D129" s="5" t="n"/>
      <c r="E129" s="16" t="n"/>
      <c r="F129" s="16" t="n"/>
      <c r="G129" s="17">
        <f>IF(A129&amp;""="","",COUNTIFS('الحصص'!$B$6:$B$3005,A129&amp;""))</f>
        <v/>
      </c>
      <c r="H129" s="17">
        <f>IF(A129&amp;""="","",COUNTIFS('الحصص'!$B$6:$B$3005,A129&amp;"",'الحصص'!$D$6:$D$3005,"حضر"))</f>
        <v/>
      </c>
      <c r="I129" s="17">
        <f>IF(A129&amp;""="","",COUNTIFS('الحصص'!$B$6:$B$3005,A129&amp;"",'الحصص'!$D$6:$D$3005,"غاب"))</f>
        <v/>
      </c>
      <c r="J129" s="17">
        <f>IF(A129&amp;""="","",SUMIFS('الحصص'!$C$6:$C$3005,'الحصص'!$B$6:$B$3005,A129&amp;"",'الحصص'!$D$6:$D$3005,"حضر"))</f>
        <v/>
      </c>
      <c r="K129" s="18">
        <f>IF(A129&amp;""="","",IF(H129+I129=0,"",H129/(H129+I129)))</f>
        <v/>
      </c>
      <c r="L129" s="19">
        <f>IF(OR(A129&amp;""="",NOT(ISNUMBER(E129)),NOT(ISNUMBER(F129))),"",F129-E129)</f>
        <v/>
      </c>
      <c r="M129" s="6">
        <f>IF(A129&amp;""="","",IF(L129="","بانتظار الدرجة",IF(L129&gt;='الإعدادات'!$B$4,"تحسّن","لم يتحسن")))</f>
        <v/>
      </c>
      <c r="N129" s="20">
        <f>IF(A129&amp;""="","",IF(L129="",0,1))</f>
        <v/>
      </c>
      <c r="O129" s="17">
        <f>IF(M129="لم يتحسن",COUNTIFS($M$6:$M$205,"لم يتحسن",$L$6:$L$205,"&lt;"&amp;L129)+COUNTIFS($M$6:M129,"لم يتحسن",$L$6:L129,L129),"")</f>
        <v/>
      </c>
      <c r="P129" s="6">
        <f>IF(K129="","",IF(K129&lt;'الإعدادات'!$B$5,"حضور ضعيف",""))</f>
        <v/>
      </c>
    </row>
    <row r="130">
      <c r="A130" s="5" t="n"/>
      <c r="B130" s="5" t="n"/>
      <c r="C130" s="5" t="n"/>
      <c r="D130" s="5" t="n"/>
      <c r="E130" s="16" t="n"/>
      <c r="F130" s="16" t="n"/>
      <c r="G130" s="17">
        <f>IF(A130&amp;""="","",COUNTIFS('الحصص'!$B$6:$B$3005,A130&amp;""))</f>
        <v/>
      </c>
      <c r="H130" s="17">
        <f>IF(A130&amp;""="","",COUNTIFS('الحصص'!$B$6:$B$3005,A130&amp;"",'الحصص'!$D$6:$D$3005,"حضر"))</f>
        <v/>
      </c>
      <c r="I130" s="17">
        <f>IF(A130&amp;""="","",COUNTIFS('الحصص'!$B$6:$B$3005,A130&amp;"",'الحصص'!$D$6:$D$3005,"غاب"))</f>
        <v/>
      </c>
      <c r="J130" s="17">
        <f>IF(A130&amp;""="","",SUMIFS('الحصص'!$C$6:$C$3005,'الحصص'!$B$6:$B$3005,A130&amp;"",'الحصص'!$D$6:$D$3005,"حضر"))</f>
        <v/>
      </c>
      <c r="K130" s="18">
        <f>IF(A130&amp;""="","",IF(H130+I130=0,"",H130/(H130+I130)))</f>
        <v/>
      </c>
      <c r="L130" s="19">
        <f>IF(OR(A130&amp;""="",NOT(ISNUMBER(E130)),NOT(ISNUMBER(F130))),"",F130-E130)</f>
        <v/>
      </c>
      <c r="M130" s="6">
        <f>IF(A130&amp;""="","",IF(L130="","بانتظار الدرجة",IF(L130&gt;='الإعدادات'!$B$4,"تحسّن","لم يتحسن")))</f>
        <v/>
      </c>
      <c r="N130" s="20">
        <f>IF(A130&amp;""="","",IF(L130="",0,1))</f>
        <v/>
      </c>
      <c r="O130" s="17">
        <f>IF(M130="لم يتحسن",COUNTIFS($M$6:$M$205,"لم يتحسن",$L$6:$L$205,"&lt;"&amp;L130)+COUNTIFS($M$6:M130,"لم يتحسن",$L$6:L130,L130),"")</f>
        <v/>
      </c>
      <c r="P130" s="6">
        <f>IF(K130="","",IF(K130&lt;'الإعدادات'!$B$5,"حضور ضعيف",""))</f>
        <v/>
      </c>
    </row>
    <row r="131">
      <c r="A131" s="5" t="n"/>
      <c r="B131" s="5" t="n"/>
      <c r="C131" s="5" t="n"/>
      <c r="D131" s="5" t="n"/>
      <c r="E131" s="16" t="n"/>
      <c r="F131" s="16" t="n"/>
      <c r="G131" s="17">
        <f>IF(A131&amp;""="","",COUNTIFS('الحصص'!$B$6:$B$3005,A131&amp;""))</f>
        <v/>
      </c>
      <c r="H131" s="17">
        <f>IF(A131&amp;""="","",COUNTIFS('الحصص'!$B$6:$B$3005,A131&amp;"",'الحصص'!$D$6:$D$3005,"حضر"))</f>
        <v/>
      </c>
      <c r="I131" s="17">
        <f>IF(A131&amp;""="","",COUNTIFS('الحصص'!$B$6:$B$3005,A131&amp;"",'الحصص'!$D$6:$D$3005,"غاب"))</f>
        <v/>
      </c>
      <c r="J131" s="17">
        <f>IF(A131&amp;""="","",SUMIFS('الحصص'!$C$6:$C$3005,'الحصص'!$B$6:$B$3005,A131&amp;"",'الحصص'!$D$6:$D$3005,"حضر"))</f>
        <v/>
      </c>
      <c r="K131" s="18">
        <f>IF(A131&amp;""="","",IF(H131+I131=0,"",H131/(H131+I131)))</f>
        <v/>
      </c>
      <c r="L131" s="19">
        <f>IF(OR(A131&amp;""="",NOT(ISNUMBER(E131)),NOT(ISNUMBER(F131))),"",F131-E131)</f>
        <v/>
      </c>
      <c r="M131" s="6">
        <f>IF(A131&amp;""="","",IF(L131="","بانتظار الدرجة",IF(L131&gt;='الإعدادات'!$B$4,"تحسّن","لم يتحسن")))</f>
        <v/>
      </c>
      <c r="N131" s="20">
        <f>IF(A131&amp;""="","",IF(L131="",0,1))</f>
        <v/>
      </c>
      <c r="O131" s="17">
        <f>IF(M131="لم يتحسن",COUNTIFS($M$6:$M$205,"لم يتحسن",$L$6:$L$205,"&lt;"&amp;L131)+COUNTIFS($M$6:M131,"لم يتحسن",$L$6:L131,L131),"")</f>
        <v/>
      </c>
      <c r="P131" s="6">
        <f>IF(K131="","",IF(K131&lt;'الإعدادات'!$B$5,"حضور ضعيف",""))</f>
        <v/>
      </c>
    </row>
    <row r="132">
      <c r="A132" s="5" t="n"/>
      <c r="B132" s="5" t="n"/>
      <c r="C132" s="5" t="n"/>
      <c r="D132" s="5" t="n"/>
      <c r="E132" s="16" t="n"/>
      <c r="F132" s="16" t="n"/>
      <c r="G132" s="17">
        <f>IF(A132&amp;""="","",COUNTIFS('الحصص'!$B$6:$B$3005,A132&amp;""))</f>
        <v/>
      </c>
      <c r="H132" s="17">
        <f>IF(A132&amp;""="","",COUNTIFS('الحصص'!$B$6:$B$3005,A132&amp;"",'الحصص'!$D$6:$D$3005,"حضر"))</f>
        <v/>
      </c>
      <c r="I132" s="17">
        <f>IF(A132&amp;""="","",COUNTIFS('الحصص'!$B$6:$B$3005,A132&amp;"",'الحصص'!$D$6:$D$3005,"غاب"))</f>
        <v/>
      </c>
      <c r="J132" s="17">
        <f>IF(A132&amp;""="","",SUMIFS('الحصص'!$C$6:$C$3005,'الحصص'!$B$6:$B$3005,A132&amp;"",'الحصص'!$D$6:$D$3005,"حضر"))</f>
        <v/>
      </c>
      <c r="K132" s="18">
        <f>IF(A132&amp;""="","",IF(H132+I132=0,"",H132/(H132+I132)))</f>
        <v/>
      </c>
      <c r="L132" s="19">
        <f>IF(OR(A132&amp;""="",NOT(ISNUMBER(E132)),NOT(ISNUMBER(F132))),"",F132-E132)</f>
        <v/>
      </c>
      <c r="M132" s="6">
        <f>IF(A132&amp;""="","",IF(L132="","بانتظار الدرجة",IF(L132&gt;='الإعدادات'!$B$4,"تحسّن","لم يتحسن")))</f>
        <v/>
      </c>
      <c r="N132" s="20">
        <f>IF(A132&amp;""="","",IF(L132="",0,1))</f>
        <v/>
      </c>
      <c r="O132" s="17">
        <f>IF(M132="لم يتحسن",COUNTIFS($M$6:$M$205,"لم يتحسن",$L$6:$L$205,"&lt;"&amp;L132)+COUNTIFS($M$6:M132,"لم يتحسن",$L$6:L132,L132),"")</f>
        <v/>
      </c>
      <c r="P132" s="6">
        <f>IF(K132="","",IF(K132&lt;'الإعدادات'!$B$5,"حضور ضعيف",""))</f>
        <v/>
      </c>
    </row>
    <row r="133">
      <c r="A133" s="5" t="n"/>
      <c r="B133" s="5" t="n"/>
      <c r="C133" s="5" t="n"/>
      <c r="D133" s="5" t="n"/>
      <c r="E133" s="16" t="n"/>
      <c r="F133" s="16" t="n"/>
      <c r="G133" s="17">
        <f>IF(A133&amp;""="","",COUNTIFS('الحصص'!$B$6:$B$3005,A133&amp;""))</f>
        <v/>
      </c>
      <c r="H133" s="17">
        <f>IF(A133&amp;""="","",COUNTIFS('الحصص'!$B$6:$B$3005,A133&amp;"",'الحصص'!$D$6:$D$3005,"حضر"))</f>
        <v/>
      </c>
      <c r="I133" s="17">
        <f>IF(A133&amp;""="","",COUNTIFS('الحصص'!$B$6:$B$3005,A133&amp;"",'الحصص'!$D$6:$D$3005,"غاب"))</f>
        <v/>
      </c>
      <c r="J133" s="17">
        <f>IF(A133&amp;""="","",SUMIFS('الحصص'!$C$6:$C$3005,'الحصص'!$B$6:$B$3005,A133&amp;"",'الحصص'!$D$6:$D$3005,"حضر"))</f>
        <v/>
      </c>
      <c r="K133" s="18">
        <f>IF(A133&amp;""="","",IF(H133+I133=0,"",H133/(H133+I133)))</f>
        <v/>
      </c>
      <c r="L133" s="19">
        <f>IF(OR(A133&amp;""="",NOT(ISNUMBER(E133)),NOT(ISNUMBER(F133))),"",F133-E133)</f>
        <v/>
      </c>
      <c r="M133" s="6">
        <f>IF(A133&amp;""="","",IF(L133="","بانتظار الدرجة",IF(L133&gt;='الإعدادات'!$B$4,"تحسّن","لم يتحسن")))</f>
        <v/>
      </c>
      <c r="N133" s="20">
        <f>IF(A133&amp;""="","",IF(L133="",0,1))</f>
        <v/>
      </c>
      <c r="O133" s="17">
        <f>IF(M133="لم يتحسن",COUNTIFS($M$6:$M$205,"لم يتحسن",$L$6:$L$205,"&lt;"&amp;L133)+COUNTIFS($M$6:M133,"لم يتحسن",$L$6:L133,L133),"")</f>
        <v/>
      </c>
      <c r="P133" s="6">
        <f>IF(K133="","",IF(K133&lt;'الإعدادات'!$B$5,"حضور ضعيف",""))</f>
        <v/>
      </c>
    </row>
    <row r="134">
      <c r="A134" s="5" t="n"/>
      <c r="B134" s="5" t="n"/>
      <c r="C134" s="5" t="n"/>
      <c r="D134" s="5" t="n"/>
      <c r="E134" s="16" t="n"/>
      <c r="F134" s="16" t="n"/>
      <c r="G134" s="17">
        <f>IF(A134&amp;""="","",COUNTIFS('الحصص'!$B$6:$B$3005,A134&amp;""))</f>
        <v/>
      </c>
      <c r="H134" s="17">
        <f>IF(A134&amp;""="","",COUNTIFS('الحصص'!$B$6:$B$3005,A134&amp;"",'الحصص'!$D$6:$D$3005,"حضر"))</f>
        <v/>
      </c>
      <c r="I134" s="17">
        <f>IF(A134&amp;""="","",COUNTIFS('الحصص'!$B$6:$B$3005,A134&amp;"",'الحصص'!$D$6:$D$3005,"غاب"))</f>
        <v/>
      </c>
      <c r="J134" s="17">
        <f>IF(A134&amp;""="","",SUMIFS('الحصص'!$C$6:$C$3005,'الحصص'!$B$6:$B$3005,A134&amp;"",'الحصص'!$D$6:$D$3005,"حضر"))</f>
        <v/>
      </c>
      <c r="K134" s="18">
        <f>IF(A134&amp;""="","",IF(H134+I134=0,"",H134/(H134+I134)))</f>
        <v/>
      </c>
      <c r="L134" s="19">
        <f>IF(OR(A134&amp;""="",NOT(ISNUMBER(E134)),NOT(ISNUMBER(F134))),"",F134-E134)</f>
        <v/>
      </c>
      <c r="M134" s="6">
        <f>IF(A134&amp;""="","",IF(L134="","بانتظار الدرجة",IF(L134&gt;='الإعدادات'!$B$4,"تحسّن","لم يتحسن")))</f>
        <v/>
      </c>
      <c r="N134" s="20">
        <f>IF(A134&amp;""="","",IF(L134="",0,1))</f>
        <v/>
      </c>
      <c r="O134" s="17">
        <f>IF(M134="لم يتحسن",COUNTIFS($M$6:$M$205,"لم يتحسن",$L$6:$L$205,"&lt;"&amp;L134)+COUNTIFS($M$6:M134,"لم يتحسن",$L$6:L134,L134),"")</f>
        <v/>
      </c>
      <c r="P134" s="6">
        <f>IF(K134="","",IF(K134&lt;'الإعدادات'!$B$5,"حضور ضعيف",""))</f>
        <v/>
      </c>
    </row>
    <row r="135">
      <c r="A135" s="5" t="n"/>
      <c r="B135" s="5" t="n"/>
      <c r="C135" s="5" t="n"/>
      <c r="D135" s="5" t="n"/>
      <c r="E135" s="16" t="n"/>
      <c r="F135" s="16" t="n"/>
      <c r="G135" s="17">
        <f>IF(A135&amp;""="","",COUNTIFS('الحصص'!$B$6:$B$3005,A135&amp;""))</f>
        <v/>
      </c>
      <c r="H135" s="17">
        <f>IF(A135&amp;""="","",COUNTIFS('الحصص'!$B$6:$B$3005,A135&amp;"",'الحصص'!$D$6:$D$3005,"حضر"))</f>
        <v/>
      </c>
      <c r="I135" s="17">
        <f>IF(A135&amp;""="","",COUNTIFS('الحصص'!$B$6:$B$3005,A135&amp;"",'الحصص'!$D$6:$D$3005,"غاب"))</f>
        <v/>
      </c>
      <c r="J135" s="17">
        <f>IF(A135&amp;""="","",SUMIFS('الحصص'!$C$6:$C$3005,'الحصص'!$B$6:$B$3005,A135&amp;"",'الحصص'!$D$6:$D$3005,"حضر"))</f>
        <v/>
      </c>
      <c r="K135" s="18">
        <f>IF(A135&amp;""="","",IF(H135+I135=0,"",H135/(H135+I135)))</f>
        <v/>
      </c>
      <c r="L135" s="19">
        <f>IF(OR(A135&amp;""="",NOT(ISNUMBER(E135)),NOT(ISNUMBER(F135))),"",F135-E135)</f>
        <v/>
      </c>
      <c r="M135" s="6">
        <f>IF(A135&amp;""="","",IF(L135="","بانتظار الدرجة",IF(L135&gt;='الإعدادات'!$B$4,"تحسّن","لم يتحسن")))</f>
        <v/>
      </c>
      <c r="N135" s="20">
        <f>IF(A135&amp;""="","",IF(L135="",0,1))</f>
        <v/>
      </c>
      <c r="O135" s="17">
        <f>IF(M135="لم يتحسن",COUNTIFS($M$6:$M$205,"لم يتحسن",$L$6:$L$205,"&lt;"&amp;L135)+COUNTIFS($M$6:M135,"لم يتحسن",$L$6:L135,L135),"")</f>
        <v/>
      </c>
      <c r="P135" s="6">
        <f>IF(K135="","",IF(K135&lt;'الإعدادات'!$B$5,"حضور ضعيف",""))</f>
        <v/>
      </c>
    </row>
    <row r="136">
      <c r="A136" s="5" t="n"/>
      <c r="B136" s="5" t="n"/>
      <c r="C136" s="5" t="n"/>
      <c r="D136" s="5" t="n"/>
      <c r="E136" s="16" t="n"/>
      <c r="F136" s="16" t="n"/>
      <c r="G136" s="17">
        <f>IF(A136&amp;""="","",COUNTIFS('الحصص'!$B$6:$B$3005,A136&amp;""))</f>
        <v/>
      </c>
      <c r="H136" s="17">
        <f>IF(A136&amp;""="","",COUNTIFS('الحصص'!$B$6:$B$3005,A136&amp;"",'الحصص'!$D$6:$D$3005,"حضر"))</f>
        <v/>
      </c>
      <c r="I136" s="17">
        <f>IF(A136&amp;""="","",COUNTIFS('الحصص'!$B$6:$B$3005,A136&amp;"",'الحصص'!$D$6:$D$3005,"غاب"))</f>
        <v/>
      </c>
      <c r="J136" s="17">
        <f>IF(A136&amp;""="","",SUMIFS('الحصص'!$C$6:$C$3005,'الحصص'!$B$6:$B$3005,A136&amp;"",'الحصص'!$D$6:$D$3005,"حضر"))</f>
        <v/>
      </c>
      <c r="K136" s="18">
        <f>IF(A136&amp;""="","",IF(H136+I136=0,"",H136/(H136+I136)))</f>
        <v/>
      </c>
      <c r="L136" s="19">
        <f>IF(OR(A136&amp;""="",NOT(ISNUMBER(E136)),NOT(ISNUMBER(F136))),"",F136-E136)</f>
        <v/>
      </c>
      <c r="M136" s="6">
        <f>IF(A136&amp;""="","",IF(L136="","بانتظار الدرجة",IF(L136&gt;='الإعدادات'!$B$4,"تحسّن","لم يتحسن")))</f>
        <v/>
      </c>
      <c r="N136" s="20">
        <f>IF(A136&amp;""="","",IF(L136="",0,1))</f>
        <v/>
      </c>
      <c r="O136" s="17">
        <f>IF(M136="لم يتحسن",COUNTIFS($M$6:$M$205,"لم يتحسن",$L$6:$L$205,"&lt;"&amp;L136)+COUNTIFS($M$6:M136,"لم يتحسن",$L$6:L136,L136),"")</f>
        <v/>
      </c>
      <c r="P136" s="6">
        <f>IF(K136="","",IF(K136&lt;'الإعدادات'!$B$5,"حضور ضعيف",""))</f>
        <v/>
      </c>
    </row>
    <row r="137">
      <c r="A137" s="5" t="n"/>
      <c r="B137" s="5" t="n"/>
      <c r="C137" s="5" t="n"/>
      <c r="D137" s="5" t="n"/>
      <c r="E137" s="16" t="n"/>
      <c r="F137" s="16" t="n"/>
      <c r="G137" s="17">
        <f>IF(A137&amp;""="","",COUNTIFS('الحصص'!$B$6:$B$3005,A137&amp;""))</f>
        <v/>
      </c>
      <c r="H137" s="17">
        <f>IF(A137&amp;""="","",COUNTIFS('الحصص'!$B$6:$B$3005,A137&amp;"",'الحصص'!$D$6:$D$3005,"حضر"))</f>
        <v/>
      </c>
      <c r="I137" s="17">
        <f>IF(A137&amp;""="","",COUNTIFS('الحصص'!$B$6:$B$3005,A137&amp;"",'الحصص'!$D$6:$D$3005,"غاب"))</f>
        <v/>
      </c>
      <c r="J137" s="17">
        <f>IF(A137&amp;""="","",SUMIFS('الحصص'!$C$6:$C$3005,'الحصص'!$B$6:$B$3005,A137&amp;"",'الحصص'!$D$6:$D$3005,"حضر"))</f>
        <v/>
      </c>
      <c r="K137" s="18">
        <f>IF(A137&amp;""="","",IF(H137+I137=0,"",H137/(H137+I137)))</f>
        <v/>
      </c>
      <c r="L137" s="19">
        <f>IF(OR(A137&amp;""="",NOT(ISNUMBER(E137)),NOT(ISNUMBER(F137))),"",F137-E137)</f>
        <v/>
      </c>
      <c r="M137" s="6">
        <f>IF(A137&amp;""="","",IF(L137="","بانتظار الدرجة",IF(L137&gt;='الإعدادات'!$B$4,"تحسّن","لم يتحسن")))</f>
        <v/>
      </c>
      <c r="N137" s="20">
        <f>IF(A137&amp;""="","",IF(L137="",0,1))</f>
        <v/>
      </c>
      <c r="O137" s="17">
        <f>IF(M137="لم يتحسن",COUNTIFS($M$6:$M$205,"لم يتحسن",$L$6:$L$205,"&lt;"&amp;L137)+COUNTIFS($M$6:M137,"لم يتحسن",$L$6:L137,L137),"")</f>
        <v/>
      </c>
      <c r="P137" s="6">
        <f>IF(K137="","",IF(K137&lt;'الإعدادات'!$B$5,"حضور ضعيف",""))</f>
        <v/>
      </c>
    </row>
    <row r="138">
      <c r="A138" s="5" t="n"/>
      <c r="B138" s="5" t="n"/>
      <c r="C138" s="5" t="n"/>
      <c r="D138" s="5" t="n"/>
      <c r="E138" s="16" t="n"/>
      <c r="F138" s="16" t="n"/>
      <c r="G138" s="17">
        <f>IF(A138&amp;""="","",COUNTIFS('الحصص'!$B$6:$B$3005,A138&amp;""))</f>
        <v/>
      </c>
      <c r="H138" s="17">
        <f>IF(A138&amp;""="","",COUNTIFS('الحصص'!$B$6:$B$3005,A138&amp;"",'الحصص'!$D$6:$D$3005,"حضر"))</f>
        <v/>
      </c>
      <c r="I138" s="17">
        <f>IF(A138&amp;""="","",COUNTIFS('الحصص'!$B$6:$B$3005,A138&amp;"",'الحصص'!$D$6:$D$3005,"غاب"))</f>
        <v/>
      </c>
      <c r="J138" s="17">
        <f>IF(A138&amp;""="","",SUMIFS('الحصص'!$C$6:$C$3005,'الحصص'!$B$6:$B$3005,A138&amp;"",'الحصص'!$D$6:$D$3005,"حضر"))</f>
        <v/>
      </c>
      <c r="K138" s="18">
        <f>IF(A138&amp;""="","",IF(H138+I138=0,"",H138/(H138+I138)))</f>
        <v/>
      </c>
      <c r="L138" s="19">
        <f>IF(OR(A138&amp;""="",NOT(ISNUMBER(E138)),NOT(ISNUMBER(F138))),"",F138-E138)</f>
        <v/>
      </c>
      <c r="M138" s="6">
        <f>IF(A138&amp;""="","",IF(L138="","بانتظار الدرجة",IF(L138&gt;='الإعدادات'!$B$4,"تحسّن","لم يتحسن")))</f>
        <v/>
      </c>
      <c r="N138" s="20">
        <f>IF(A138&amp;""="","",IF(L138="",0,1))</f>
        <v/>
      </c>
      <c r="O138" s="17">
        <f>IF(M138="لم يتحسن",COUNTIFS($M$6:$M$205,"لم يتحسن",$L$6:$L$205,"&lt;"&amp;L138)+COUNTIFS($M$6:M138,"لم يتحسن",$L$6:L138,L138),"")</f>
        <v/>
      </c>
      <c r="P138" s="6">
        <f>IF(K138="","",IF(K138&lt;'الإعدادات'!$B$5,"حضور ضعيف",""))</f>
        <v/>
      </c>
    </row>
    <row r="139">
      <c r="A139" s="5" t="n"/>
      <c r="B139" s="5" t="n"/>
      <c r="C139" s="5" t="n"/>
      <c r="D139" s="5" t="n"/>
      <c r="E139" s="16" t="n"/>
      <c r="F139" s="16" t="n"/>
      <c r="G139" s="17">
        <f>IF(A139&amp;""="","",COUNTIFS('الحصص'!$B$6:$B$3005,A139&amp;""))</f>
        <v/>
      </c>
      <c r="H139" s="17">
        <f>IF(A139&amp;""="","",COUNTIFS('الحصص'!$B$6:$B$3005,A139&amp;"",'الحصص'!$D$6:$D$3005,"حضر"))</f>
        <v/>
      </c>
      <c r="I139" s="17">
        <f>IF(A139&amp;""="","",COUNTIFS('الحصص'!$B$6:$B$3005,A139&amp;"",'الحصص'!$D$6:$D$3005,"غاب"))</f>
        <v/>
      </c>
      <c r="J139" s="17">
        <f>IF(A139&amp;""="","",SUMIFS('الحصص'!$C$6:$C$3005,'الحصص'!$B$6:$B$3005,A139&amp;"",'الحصص'!$D$6:$D$3005,"حضر"))</f>
        <v/>
      </c>
      <c r="K139" s="18">
        <f>IF(A139&amp;""="","",IF(H139+I139=0,"",H139/(H139+I139)))</f>
        <v/>
      </c>
      <c r="L139" s="19">
        <f>IF(OR(A139&amp;""="",NOT(ISNUMBER(E139)),NOT(ISNUMBER(F139))),"",F139-E139)</f>
        <v/>
      </c>
      <c r="M139" s="6">
        <f>IF(A139&amp;""="","",IF(L139="","بانتظار الدرجة",IF(L139&gt;='الإعدادات'!$B$4,"تحسّن","لم يتحسن")))</f>
        <v/>
      </c>
      <c r="N139" s="20">
        <f>IF(A139&amp;""="","",IF(L139="",0,1))</f>
        <v/>
      </c>
      <c r="O139" s="17">
        <f>IF(M139="لم يتحسن",COUNTIFS($M$6:$M$205,"لم يتحسن",$L$6:$L$205,"&lt;"&amp;L139)+COUNTIFS($M$6:M139,"لم يتحسن",$L$6:L139,L139),"")</f>
        <v/>
      </c>
      <c r="P139" s="6">
        <f>IF(K139="","",IF(K139&lt;'الإعدادات'!$B$5,"حضور ضعيف",""))</f>
        <v/>
      </c>
    </row>
    <row r="140">
      <c r="A140" s="5" t="n"/>
      <c r="B140" s="5" t="n"/>
      <c r="C140" s="5" t="n"/>
      <c r="D140" s="5" t="n"/>
      <c r="E140" s="16" t="n"/>
      <c r="F140" s="16" t="n"/>
      <c r="G140" s="17">
        <f>IF(A140&amp;""="","",COUNTIFS('الحصص'!$B$6:$B$3005,A140&amp;""))</f>
        <v/>
      </c>
      <c r="H140" s="17">
        <f>IF(A140&amp;""="","",COUNTIFS('الحصص'!$B$6:$B$3005,A140&amp;"",'الحصص'!$D$6:$D$3005,"حضر"))</f>
        <v/>
      </c>
      <c r="I140" s="17">
        <f>IF(A140&amp;""="","",COUNTIFS('الحصص'!$B$6:$B$3005,A140&amp;"",'الحصص'!$D$6:$D$3005,"غاب"))</f>
        <v/>
      </c>
      <c r="J140" s="17">
        <f>IF(A140&amp;""="","",SUMIFS('الحصص'!$C$6:$C$3005,'الحصص'!$B$6:$B$3005,A140&amp;"",'الحصص'!$D$6:$D$3005,"حضر"))</f>
        <v/>
      </c>
      <c r="K140" s="18">
        <f>IF(A140&amp;""="","",IF(H140+I140=0,"",H140/(H140+I140)))</f>
        <v/>
      </c>
      <c r="L140" s="19">
        <f>IF(OR(A140&amp;""="",NOT(ISNUMBER(E140)),NOT(ISNUMBER(F140))),"",F140-E140)</f>
        <v/>
      </c>
      <c r="M140" s="6">
        <f>IF(A140&amp;""="","",IF(L140="","بانتظار الدرجة",IF(L140&gt;='الإعدادات'!$B$4,"تحسّن","لم يتحسن")))</f>
        <v/>
      </c>
      <c r="N140" s="20">
        <f>IF(A140&amp;""="","",IF(L140="",0,1))</f>
        <v/>
      </c>
      <c r="O140" s="17">
        <f>IF(M140="لم يتحسن",COUNTIFS($M$6:$M$205,"لم يتحسن",$L$6:$L$205,"&lt;"&amp;L140)+COUNTIFS($M$6:M140,"لم يتحسن",$L$6:L140,L140),"")</f>
        <v/>
      </c>
      <c r="P140" s="6">
        <f>IF(K140="","",IF(K140&lt;'الإعدادات'!$B$5,"حضور ضعيف",""))</f>
        <v/>
      </c>
    </row>
    <row r="141">
      <c r="A141" s="5" t="n"/>
      <c r="B141" s="5" t="n"/>
      <c r="C141" s="5" t="n"/>
      <c r="D141" s="5" t="n"/>
      <c r="E141" s="16" t="n"/>
      <c r="F141" s="16" t="n"/>
      <c r="G141" s="17">
        <f>IF(A141&amp;""="","",COUNTIFS('الحصص'!$B$6:$B$3005,A141&amp;""))</f>
        <v/>
      </c>
      <c r="H141" s="17">
        <f>IF(A141&amp;""="","",COUNTIFS('الحصص'!$B$6:$B$3005,A141&amp;"",'الحصص'!$D$6:$D$3005,"حضر"))</f>
        <v/>
      </c>
      <c r="I141" s="17">
        <f>IF(A141&amp;""="","",COUNTIFS('الحصص'!$B$6:$B$3005,A141&amp;"",'الحصص'!$D$6:$D$3005,"غاب"))</f>
        <v/>
      </c>
      <c r="J141" s="17">
        <f>IF(A141&amp;""="","",SUMIFS('الحصص'!$C$6:$C$3005,'الحصص'!$B$6:$B$3005,A141&amp;"",'الحصص'!$D$6:$D$3005,"حضر"))</f>
        <v/>
      </c>
      <c r="K141" s="18">
        <f>IF(A141&amp;""="","",IF(H141+I141=0,"",H141/(H141+I141)))</f>
        <v/>
      </c>
      <c r="L141" s="19">
        <f>IF(OR(A141&amp;""="",NOT(ISNUMBER(E141)),NOT(ISNUMBER(F141))),"",F141-E141)</f>
        <v/>
      </c>
      <c r="M141" s="6">
        <f>IF(A141&amp;""="","",IF(L141="","بانتظار الدرجة",IF(L141&gt;='الإعدادات'!$B$4,"تحسّن","لم يتحسن")))</f>
        <v/>
      </c>
      <c r="N141" s="20">
        <f>IF(A141&amp;""="","",IF(L141="",0,1))</f>
        <v/>
      </c>
      <c r="O141" s="17">
        <f>IF(M141="لم يتحسن",COUNTIFS($M$6:$M$205,"لم يتحسن",$L$6:$L$205,"&lt;"&amp;L141)+COUNTIFS($M$6:M141,"لم يتحسن",$L$6:L141,L141),"")</f>
        <v/>
      </c>
      <c r="P141" s="6">
        <f>IF(K141="","",IF(K141&lt;'الإعدادات'!$B$5,"حضور ضعيف",""))</f>
        <v/>
      </c>
    </row>
    <row r="142">
      <c r="A142" s="5" t="n"/>
      <c r="B142" s="5" t="n"/>
      <c r="C142" s="5" t="n"/>
      <c r="D142" s="5" t="n"/>
      <c r="E142" s="16" t="n"/>
      <c r="F142" s="16" t="n"/>
      <c r="G142" s="17">
        <f>IF(A142&amp;""="","",COUNTIFS('الحصص'!$B$6:$B$3005,A142&amp;""))</f>
        <v/>
      </c>
      <c r="H142" s="17">
        <f>IF(A142&amp;""="","",COUNTIFS('الحصص'!$B$6:$B$3005,A142&amp;"",'الحصص'!$D$6:$D$3005,"حضر"))</f>
        <v/>
      </c>
      <c r="I142" s="17">
        <f>IF(A142&amp;""="","",COUNTIFS('الحصص'!$B$6:$B$3005,A142&amp;"",'الحصص'!$D$6:$D$3005,"غاب"))</f>
        <v/>
      </c>
      <c r="J142" s="17">
        <f>IF(A142&amp;""="","",SUMIFS('الحصص'!$C$6:$C$3005,'الحصص'!$B$6:$B$3005,A142&amp;"",'الحصص'!$D$6:$D$3005,"حضر"))</f>
        <v/>
      </c>
      <c r="K142" s="18">
        <f>IF(A142&amp;""="","",IF(H142+I142=0,"",H142/(H142+I142)))</f>
        <v/>
      </c>
      <c r="L142" s="19">
        <f>IF(OR(A142&amp;""="",NOT(ISNUMBER(E142)),NOT(ISNUMBER(F142))),"",F142-E142)</f>
        <v/>
      </c>
      <c r="M142" s="6">
        <f>IF(A142&amp;""="","",IF(L142="","بانتظار الدرجة",IF(L142&gt;='الإعدادات'!$B$4,"تحسّن","لم يتحسن")))</f>
        <v/>
      </c>
      <c r="N142" s="20">
        <f>IF(A142&amp;""="","",IF(L142="",0,1))</f>
        <v/>
      </c>
      <c r="O142" s="17">
        <f>IF(M142="لم يتحسن",COUNTIFS($M$6:$M$205,"لم يتحسن",$L$6:$L$205,"&lt;"&amp;L142)+COUNTIFS($M$6:M142,"لم يتحسن",$L$6:L142,L142),"")</f>
        <v/>
      </c>
      <c r="P142" s="6">
        <f>IF(K142="","",IF(K142&lt;'الإعدادات'!$B$5,"حضور ضعيف",""))</f>
        <v/>
      </c>
    </row>
    <row r="143">
      <c r="A143" s="5" t="n"/>
      <c r="B143" s="5" t="n"/>
      <c r="C143" s="5" t="n"/>
      <c r="D143" s="5" t="n"/>
      <c r="E143" s="16" t="n"/>
      <c r="F143" s="16" t="n"/>
      <c r="G143" s="17">
        <f>IF(A143&amp;""="","",COUNTIFS('الحصص'!$B$6:$B$3005,A143&amp;""))</f>
        <v/>
      </c>
      <c r="H143" s="17">
        <f>IF(A143&amp;""="","",COUNTIFS('الحصص'!$B$6:$B$3005,A143&amp;"",'الحصص'!$D$6:$D$3005,"حضر"))</f>
        <v/>
      </c>
      <c r="I143" s="17">
        <f>IF(A143&amp;""="","",COUNTIFS('الحصص'!$B$6:$B$3005,A143&amp;"",'الحصص'!$D$6:$D$3005,"غاب"))</f>
        <v/>
      </c>
      <c r="J143" s="17">
        <f>IF(A143&amp;""="","",SUMIFS('الحصص'!$C$6:$C$3005,'الحصص'!$B$6:$B$3005,A143&amp;"",'الحصص'!$D$6:$D$3005,"حضر"))</f>
        <v/>
      </c>
      <c r="K143" s="18">
        <f>IF(A143&amp;""="","",IF(H143+I143=0,"",H143/(H143+I143)))</f>
        <v/>
      </c>
      <c r="L143" s="19">
        <f>IF(OR(A143&amp;""="",NOT(ISNUMBER(E143)),NOT(ISNUMBER(F143))),"",F143-E143)</f>
        <v/>
      </c>
      <c r="M143" s="6">
        <f>IF(A143&amp;""="","",IF(L143="","بانتظار الدرجة",IF(L143&gt;='الإعدادات'!$B$4,"تحسّن","لم يتحسن")))</f>
        <v/>
      </c>
      <c r="N143" s="20">
        <f>IF(A143&amp;""="","",IF(L143="",0,1))</f>
        <v/>
      </c>
      <c r="O143" s="17">
        <f>IF(M143="لم يتحسن",COUNTIFS($M$6:$M$205,"لم يتحسن",$L$6:$L$205,"&lt;"&amp;L143)+COUNTIFS($M$6:M143,"لم يتحسن",$L$6:L143,L143),"")</f>
        <v/>
      </c>
      <c r="P143" s="6">
        <f>IF(K143="","",IF(K143&lt;'الإعدادات'!$B$5,"حضور ضعيف",""))</f>
        <v/>
      </c>
    </row>
    <row r="144">
      <c r="A144" s="5" t="n"/>
      <c r="B144" s="5" t="n"/>
      <c r="C144" s="5" t="n"/>
      <c r="D144" s="5" t="n"/>
      <c r="E144" s="16" t="n"/>
      <c r="F144" s="16" t="n"/>
      <c r="G144" s="17">
        <f>IF(A144&amp;""="","",COUNTIFS('الحصص'!$B$6:$B$3005,A144&amp;""))</f>
        <v/>
      </c>
      <c r="H144" s="17">
        <f>IF(A144&amp;""="","",COUNTIFS('الحصص'!$B$6:$B$3005,A144&amp;"",'الحصص'!$D$6:$D$3005,"حضر"))</f>
        <v/>
      </c>
      <c r="I144" s="17">
        <f>IF(A144&amp;""="","",COUNTIFS('الحصص'!$B$6:$B$3005,A144&amp;"",'الحصص'!$D$6:$D$3005,"غاب"))</f>
        <v/>
      </c>
      <c r="J144" s="17">
        <f>IF(A144&amp;""="","",SUMIFS('الحصص'!$C$6:$C$3005,'الحصص'!$B$6:$B$3005,A144&amp;"",'الحصص'!$D$6:$D$3005,"حضر"))</f>
        <v/>
      </c>
      <c r="K144" s="18">
        <f>IF(A144&amp;""="","",IF(H144+I144=0,"",H144/(H144+I144)))</f>
        <v/>
      </c>
      <c r="L144" s="19">
        <f>IF(OR(A144&amp;""="",NOT(ISNUMBER(E144)),NOT(ISNUMBER(F144))),"",F144-E144)</f>
        <v/>
      </c>
      <c r="M144" s="6">
        <f>IF(A144&amp;""="","",IF(L144="","بانتظار الدرجة",IF(L144&gt;='الإعدادات'!$B$4,"تحسّن","لم يتحسن")))</f>
        <v/>
      </c>
      <c r="N144" s="20">
        <f>IF(A144&amp;""="","",IF(L144="",0,1))</f>
        <v/>
      </c>
      <c r="O144" s="17">
        <f>IF(M144="لم يتحسن",COUNTIFS($M$6:$M$205,"لم يتحسن",$L$6:$L$205,"&lt;"&amp;L144)+COUNTIFS($M$6:M144,"لم يتحسن",$L$6:L144,L144),"")</f>
        <v/>
      </c>
      <c r="P144" s="6">
        <f>IF(K144="","",IF(K144&lt;'الإعدادات'!$B$5,"حضور ضعيف",""))</f>
        <v/>
      </c>
    </row>
    <row r="145">
      <c r="A145" s="5" t="n"/>
      <c r="B145" s="5" t="n"/>
      <c r="C145" s="5" t="n"/>
      <c r="D145" s="5" t="n"/>
      <c r="E145" s="16" t="n"/>
      <c r="F145" s="16" t="n"/>
      <c r="G145" s="17">
        <f>IF(A145&amp;""="","",COUNTIFS('الحصص'!$B$6:$B$3005,A145&amp;""))</f>
        <v/>
      </c>
      <c r="H145" s="17">
        <f>IF(A145&amp;""="","",COUNTIFS('الحصص'!$B$6:$B$3005,A145&amp;"",'الحصص'!$D$6:$D$3005,"حضر"))</f>
        <v/>
      </c>
      <c r="I145" s="17">
        <f>IF(A145&amp;""="","",COUNTIFS('الحصص'!$B$6:$B$3005,A145&amp;"",'الحصص'!$D$6:$D$3005,"غاب"))</f>
        <v/>
      </c>
      <c r="J145" s="17">
        <f>IF(A145&amp;""="","",SUMIFS('الحصص'!$C$6:$C$3005,'الحصص'!$B$6:$B$3005,A145&amp;"",'الحصص'!$D$6:$D$3005,"حضر"))</f>
        <v/>
      </c>
      <c r="K145" s="18">
        <f>IF(A145&amp;""="","",IF(H145+I145=0,"",H145/(H145+I145)))</f>
        <v/>
      </c>
      <c r="L145" s="19">
        <f>IF(OR(A145&amp;""="",NOT(ISNUMBER(E145)),NOT(ISNUMBER(F145))),"",F145-E145)</f>
        <v/>
      </c>
      <c r="M145" s="6">
        <f>IF(A145&amp;""="","",IF(L145="","بانتظار الدرجة",IF(L145&gt;='الإعدادات'!$B$4,"تحسّن","لم يتحسن")))</f>
        <v/>
      </c>
      <c r="N145" s="20">
        <f>IF(A145&amp;""="","",IF(L145="",0,1))</f>
        <v/>
      </c>
      <c r="O145" s="17">
        <f>IF(M145="لم يتحسن",COUNTIFS($M$6:$M$205,"لم يتحسن",$L$6:$L$205,"&lt;"&amp;L145)+COUNTIFS($M$6:M145,"لم يتحسن",$L$6:L145,L145),"")</f>
        <v/>
      </c>
      <c r="P145" s="6">
        <f>IF(K145="","",IF(K145&lt;'الإعدادات'!$B$5,"حضور ضعيف",""))</f>
        <v/>
      </c>
    </row>
    <row r="146">
      <c r="A146" s="5" t="n"/>
      <c r="B146" s="5" t="n"/>
      <c r="C146" s="5" t="n"/>
      <c r="D146" s="5" t="n"/>
      <c r="E146" s="16" t="n"/>
      <c r="F146" s="16" t="n"/>
      <c r="G146" s="17">
        <f>IF(A146&amp;""="","",COUNTIFS('الحصص'!$B$6:$B$3005,A146&amp;""))</f>
        <v/>
      </c>
      <c r="H146" s="17">
        <f>IF(A146&amp;""="","",COUNTIFS('الحصص'!$B$6:$B$3005,A146&amp;"",'الحصص'!$D$6:$D$3005,"حضر"))</f>
        <v/>
      </c>
      <c r="I146" s="17">
        <f>IF(A146&amp;""="","",COUNTIFS('الحصص'!$B$6:$B$3005,A146&amp;"",'الحصص'!$D$6:$D$3005,"غاب"))</f>
        <v/>
      </c>
      <c r="J146" s="17">
        <f>IF(A146&amp;""="","",SUMIFS('الحصص'!$C$6:$C$3005,'الحصص'!$B$6:$B$3005,A146&amp;"",'الحصص'!$D$6:$D$3005,"حضر"))</f>
        <v/>
      </c>
      <c r="K146" s="18">
        <f>IF(A146&amp;""="","",IF(H146+I146=0,"",H146/(H146+I146)))</f>
        <v/>
      </c>
      <c r="L146" s="19">
        <f>IF(OR(A146&amp;""="",NOT(ISNUMBER(E146)),NOT(ISNUMBER(F146))),"",F146-E146)</f>
        <v/>
      </c>
      <c r="M146" s="6">
        <f>IF(A146&amp;""="","",IF(L146="","بانتظار الدرجة",IF(L146&gt;='الإعدادات'!$B$4,"تحسّن","لم يتحسن")))</f>
        <v/>
      </c>
      <c r="N146" s="20">
        <f>IF(A146&amp;""="","",IF(L146="",0,1))</f>
        <v/>
      </c>
      <c r="O146" s="17">
        <f>IF(M146="لم يتحسن",COUNTIFS($M$6:$M$205,"لم يتحسن",$L$6:$L$205,"&lt;"&amp;L146)+COUNTIFS($M$6:M146,"لم يتحسن",$L$6:L146,L146),"")</f>
        <v/>
      </c>
      <c r="P146" s="6">
        <f>IF(K146="","",IF(K146&lt;'الإعدادات'!$B$5,"حضور ضعيف",""))</f>
        <v/>
      </c>
    </row>
    <row r="147">
      <c r="A147" s="5" t="n"/>
      <c r="B147" s="5" t="n"/>
      <c r="C147" s="5" t="n"/>
      <c r="D147" s="5" t="n"/>
      <c r="E147" s="16" t="n"/>
      <c r="F147" s="16" t="n"/>
      <c r="G147" s="17">
        <f>IF(A147&amp;""="","",COUNTIFS('الحصص'!$B$6:$B$3005,A147&amp;""))</f>
        <v/>
      </c>
      <c r="H147" s="17">
        <f>IF(A147&amp;""="","",COUNTIFS('الحصص'!$B$6:$B$3005,A147&amp;"",'الحصص'!$D$6:$D$3005,"حضر"))</f>
        <v/>
      </c>
      <c r="I147" s="17">
        <f>IF(A147&amp;""="","",COUNTIFS('الحصص'!$B$6:$B$3005,A147&amp;"",'الحصص'!$D$6:$D$3005,"غاب"))</f>
        <v/>
      </c>
      <c r="J147" s="17">
        <f>IF(A147&amp;""="","",SUMIFS('الحصص'!$C$6:$C$3005,'الحصص'!$B$6:$B$3005,A147&amp;"",'الحصص'!$D$6:$D$3005,"حضر"))</f>
        <v/>
      </c>
      <c r="K147" s="18">
        <f>IF(A147&amp;""="","",IF(H147+I147=0,"",H147/(H147+I147)))</f>
        <v/>
      </c>
      <c r="L147" s="19">
        <f>IF(OR(A147&amp;""="",NOT(ISNUMBER(E147)),NOT(ISNUMBER(F147))),"",F147-E147)</f>
        <v/>
      </c>
      <c r="M147" s="6">
        <f>IF(A147&amp;""="","",IF(L147="","بانتظار الدرجة",IF(L147&gt;='الإعدادات'!$B$4,"تحسّن","لم يتحسن")))</f>
        <v/>
      </c>
      <c r="N147" s="20">
        <f>IF(A147&amp;""="","",IF(L147="",0,1))</f>
        <v/>
      </c>
      <c r="O147" s="17">
        <f>IF(M147="لم يتحسن",COUNTIFS($M$6:$M$205,"لم يتحسن",$L$6:$L$205,"&lt;"&amp;L147)+COUNTIFS($M$6:M147,"لم يتحسن",$L$6:L147,L147),"")</f>
        <v/>
      </c>
      <c r="P147" s="6">
        <f>IF(K147="","",IF(K147&lt;'الإعدادات'!$B$5,"حضور ضعيف",""))</f>
        <v/>
      </c>
    </row>
    <row r="148">
      <c r="A148" s="5" t="n"/>
      <c r="B148" s="5" t="n"/>
      <c r="C148" s="5" t="n"/>
      <c r="D148" s="5" t="n"/>
      <c r="E148" s="16" t="n"/>
      <c r="F148" s="16" t="n"/>
      <c r="G148" s="17">
        <f>IF(A148&amp;""="","",COUNTIFS('الحصص'!$B$6:$B$3005,A148&amp;""))</f>
        <v/>
      </c>
      <c r="H148" s="17">
        <f>IF(A148&amp;""="","",COUNTIFS('الحصص'!$B$6:$B$3005,A148&amp;"",'الحصص'!$D$6:$D$3005,"حضر"))</f>
        <v/>
      </c>
      <c r="I148" s="17">
        <f>IF(A148&amp;""="","",COUNTIFS('الحصص'!$B$6:$B$3005,A148&amp;"",'الحصص'!$D$6:$D$3005,"غاب"))</f>
        <v/>
      </c>
      <c r="J148" s="17">
        <f>IF(A148&amp;""="","",SUMIFS('الحصص'!$C$6:$C$3005,'الحصص'!$B$6:$B$3005,A148&amp;"",'الحصص'!$D$6:$D$3005,"حضر"))</f>
        <v/>
      </c>
      <c r="K148" s="18">
        <f>IF(A148&amp;""="","",IF(H148+I148=0,"",H148/(H148+I148)))</f>
        <v/>
      </c>
      <c r="L148" s="19">
        <f>IF(OR(A148&amp;""="",NOT(ISNUMBER(E148)),NOT(ISNUMBER(F148))),"",F148-E148)</f>
        <v/>
      </c>
      <c r="M148" s="6">
        <f>IF(A148&amp;""="","",IF(L148="","بانتظار الدرجة",IF(L148&gt;='الإعدادات'!$B$4,"تحسّن","لم يتحسن")))</f>
        <v/>
      </c>
      <c r="N148" s="20">
        <f>IF(A148&amp;""="","",IF(L148="",0,1))</f>
        <v/>
      </c>
      <c r="O148" s="17">
        <f>IF(M148="لم يتحسن",COUNTIFS($M$6:$M$205,"لم يتحسن",$L$6:$L$205,"&lt;"&amp;L148)+COUNTIFS($M$6:M148,"لم يتحسن",$L$6:L148,L148),"")</f>
        <v/>
      </c>
      <c r="P148" s="6">
        <f>IF(K148="","",IF(K148&lt;'الإعدادات'!$B$5,"حضور ضعيف",""))</f>
        <v/>
      </c>
    </row>
    <row r="149">
      <c r="A149" s="5" t="n"/>
      <c r="B149" s="5" t="n"/>
      <c r="C149" s="5" t="n"/>
      <c r="D149" s="5" t="n"/>
      <c r="E149" s="16" t="n"/>
      <c r="F149" s="16" t="n"/>
      <c r="G149" s="17">
        <f>IF(A149&amp;""="","",COUNTIFS('الحصص'!$B$6:$B$3005,A149&amp;""))</f>
        <v/>
      </c>
      <c r="H149" s="17">
        <f>IF(A149&amp;""="","",COUNTIFS('الحصص'!$B$6:$B$3005,A149&amp;"",'الحصص'!$D$6:$D$3005,"حضر"))</f>
        <v/>
      </c>
      <c r="I149" s="17">
        <f>IF(A149&amp;""="","",COUNTIFS('الحصص'!$B$6:$B$3005,A149&amp;"",'الحصص'!$D$6:$D$3005,"غاب"))</f>
        <v/>
      </c>
      <c r="J149" s="17">
        <f>IF(A149&amp;""="","",SUMIFS('الحصص'!$C$6:$C$3005,'الحصص'!$B$6:$B$3005,A149&amp;"",'الحصص'!$D$6:$D$3005,"حضر"))</f>
        <v/>
      </c>
      <c r="K149" s="18">
        <f>IF(A149&amp;""="","",IF(H149+I149=0,"",H149/(H149+I149)))</f>
        <v/>
      </c>
      <c r="L149" s="19">
        <f>IF(OR(A149&amp;""="",NOT(ISNUMBER(E149)),NOT(ISNUMBER(F149))),"",F149-E149)</f>
        <v/>
      </c>
      <c r="M149" s="6">
        <f>IF(A149&amp;""="","",IF(L149="","بانتظار الدرجة",IF(L149&gt;='الإعدادات'!$B$4,"تحسّن","لم يتحسن")))</f>
        <v/>
      </c>
      <c r="N149" s="20">
        <f>IF(A149&amp;""="","",IF(L149="",0,1))</f>
        <v/>
      </c>
      <c r="O149" s="17">
        <f>IF(M149="لم يتحسن",COUNTIFS($M$6:$M$205,"لم يتحسن",$L$6:$L$205,"&lt;"&amp;L149)+COUNTIFS($M$6:M149,"لم يتحسن",$L$6:L149,L149),"")</f>
        <v/>
      </c>
      <c r="P149" s="6">
        <f>IF(K149="","",IF(K149&lt;'الإعدادات'!$B$5,"حضور ضعيف",""))</f>
        <v/>
      </c>
    </row>
    <row r="150">
      <c r="A150" s="5" t="n"/>
      <c r="B150" s="5" t="n"/>
      <c r="C150" s="5" t="n"/>
      <c r="D150" s="5" t="n"/>
      <c r="E150" s="16" t="n"/>
      <c r="F150" s="16" t="n"/>
      <c r="G150" s="17">
        <f>IF(A150&amp;""="","",COUNTIFS('الحصص'!$B$6:$B$3005,A150&amp;""))</f>
        <v/>
      </c>
      <c r="H150" s="17">
        <f>IF(A150&amp;""="","",COUNTIFS('الحصص'!$B$6:$B$3005,A150&amp;"",'الحصص'!$D$6:$D$3005,"حضر"))</f>
        <v/>
      </c>
      <c r="I150" s="17">
        <f>IF(A150&amp;""="","",COUNTIFS('الحصص'!$B$6:$B$3005,A150&amp;"",'الحصص'!$D$6:$D$3005,"غاب"))</f>
        <v/>
      </c>
      <c r="J150" s="17">
        <f>IF(A150&amp;""="","",SUMIFS('الحصص'!$C$6:$C$3005,'الحصص'!$B$6:$B$3005,A150&amp;"",'الحصص'!$D$6:$D$3005,"حضر"))</f>
        <v/>
      </c>
      <c r="K150" s="18">
        <f>IF(A150&amp;""="","",IF(H150+I150=0,"",H150/(H150+I150)))</f>
        <v/>
      </c>
      <c r="L150" s="19">
        <f>IF(OR(A150&amp;""="",NOT(ISNUMBER(E150)),NOT(ISNUMBER(F150))),"",F150-E150)</f>
        <v/>
      </c>
      <c r="M150" s="6">
        <f>IF(A150&amp;""="","",IF(L150="","بانتظار الدرجة",IF(L150&gt;='الإعدادات'!$B$4,"تحسّن","لم يتحسن")))</f>
        <v/>
      </c>
      <c r="N150" s="20">
        <f>IF(A150&amp;""="","",IF(L150="",0,1))</f>
        <v/>
      </c>
      <c r="O150" s="17">
        <f>IF(M150="لم يتحسن",COUNTIFS($M$6:$M$205,"لم يتحسن",$L$6:$L$205,"&lt;"&amp;L150)+COUNTIFS($M$6:M150,"لم يتحسن",$L$6:L150,L150),"")</f>
        <v/>
      </c>
      <c r="P150" s="6">
        <f>IF(K150="","",IF(K150&lt;'الإعدادات'!$B$5,"حضور ضعيف",""))</f>
        <v/>
      </c>
    </row>
    <row r="151">
      <c r="A151" s="5" t="n"/>
      <c r="B151" s="5" t="n"/>
      <c r="C151" s="5" t="n"/>
      <c r="D151" s="5" t="n"/>
      <c r="E151" s="16" t="n"/>
      <c r="F151" s="16" t="n"/>
      <c r="G151" s="17">
        <f>IF(A151&amp;""="","",COUNTIFS('الحصص'!$B$6:$B$3005,A151&amp;""))</f>
        <v/>
      </c>
      <c r="H151" s="17">
        <f>IF(A151&amp;""="","",COUNTIFS('الحصص'!$B$6:$B$3005,A151&amp;"",'الحصص'!$D$6:$D$3005,"حضر"))</f>
        <v/>
      </c>
      <c r="I151" s="17">
        <f>IF(A151&amp;""="","",COUNTIFS('الحصص'!$B$6:$B$3005,A151&amp;"",'الحصص'!$D$6:$D$3005,"غاب"))</f>
        <v/>
      </c>
      <c r="J151" s="17">
        <f>IF(A151&amp;""="","",SUMIFS('الحصص'!$C$6:$C$3005,'الحصص'!$B$6:$B$3005,A151&amp;"",'الحصص'!$D$6:$D$3005,"حضر"))</f>
        <v/>
      </c>
      <c r="K151" s="18">
        <f>IF(A151&amp;""="","",IF(H151+I151=0,"",H151/(H151+I151)))</f>
        <v/>
      </c>
      <c r="L151" s="19">
        <f>IF(OR(A151&amp;""="",NOT(ISNUMBER(E151)),NOT(ISNUMBER(F151))),"",F151-E151)</f>
        <v/>
      </c>
      <c r="M151" s="6">
        <f>IF(A151&amp;""="","",IF(L151="","بانتظار الدرجة",IF(L151&gt;='الإعدادات'!$B$4,"تحسّن","لم يتحسن")))</f>
        <v/>
      </c>
      <c r="N151" s="20">
        <f>IF(A151&amp;""="","",IF(L151="",0,1))</f>
        <v/>
      </c>
      <c r="O151" s="17">
        <f>IF(M151="لم يتحسن",COUNTIFS($M$6:$M$205,"لم يتحسن",$L$6:$L$205,"&lt;"&amp;L151)+COUNTIFS($M$6:M151,"لم يتحسن",$L$6:L151,L151),"")</f>
        <v/>
      </c>
      <c r="P151" s="6">
        <f>IF(K151="","",IF(K151&lt;'الإعدادات'!$B$5,"حضور ضعيف",""))</f>
        <v/>
      </c>
    </row>
    <row r="152">
      <c r="A152" s="5" t="n"/>
      <c r="B152" s="5" t="n"/>
      <c r="C152" s="5" t="n"/>
      <c r="D152" s="5" t="n"/>
      <c r="E152" s="16" t="n"/>
      <c r="F152" s="16" t="n"/>
      <c r="G152" s="17">
        <f>IF(A152&amp;""="","",COUNTIFS('الحصص'!$B$6:$B$3005,A152&amp;""))</f>
        <v/>
      </c>
      <c r="H152" s="17">
        <f>IF(A152&amp;""="","",COUNTIFS('الحصص'!$B$6:$B$3005,A152&amp;"",'الحصص'!$D$6:$D$3005,"حضر"))</f>
        <v/>
      </c>
      <c r="I152" s="17">
        <f>IF(A152&amp;""="","",COUNTIFS('الحصص'!$B$6:$B$3005,A152&amp;"",'الحصص'!$D$6:$D$3005,"غاب"))</f>
        <v/>
      </c>
      <c r="J152" s="17">
        <f>IF(A152&amp;""="","",SUMIFS('الحصص'!$C$6:$C$3005,'الحصص'!$B$6:$B$3005,A152&amp;"",'الحصص'!$D$6:$D$3005,"حضر"))</f>
        <v/>
      </c>
      <c r="K152" s="18">
        <f>IF(A152&amp;""="","",IF(H152+I152=0,"",H152/(H152+I152)))</f>
        <v/>
      </c>
      <c r="L152" s="19">
        <f>IF(OR(A152&amp;""="",NOT(ISNUMBER(E152)),NOT(ISNUMBER(F152))),"",F152-E152)</f>
        <v/>
      </c>
      <c r="M152" s="6">
        <f>IF(A152&amp;""="","",IF(L152="","بانتظار الدرجة",IF(L152&gt;='الإعدادات'!$B$4,"تحسّن","لم يتحسن")))</f>
        <v/>
      </c>
      <c r="N152" s="20">
        <f>IF(A152&amp;""="","",IF(L152="",0,1))</f>
        <v/>
      </c>
      <c r="O152" s="17">
        <f>IF(M152="لم يتحسن",COUNTIFS($M$6:$M$205,"لم يتحسن",$L$6:$L$205,"&lt;"&amp;L152)+COUNTIFS($M$6:M152,"لم يتحسن",$L$6:L152,L152),"")</f>
        <v/>
      </c>
      <c r="P152" s="6">
        <f>IF(K152="","",IF(K152&lt;'الإعدادات'!$B$5,"حضور ضعيف",""))</f>
        <v/>
      </c>
    </row>
    <row r="153">
      <c r="A153" s="5" t="n"/>
      <c r="B153" s="5" t="n"/>
      <c r="C153" s="5" t="n"/>
      <c r="D153" s="5" t="n"/>
      <c r="E153" s="16" t="n"/>
      <c r="F153" s="16" t="n"/>
      <c r="G153" s="17">
        <f>IF(A153&amp;""="","",COUNTIFS('الحصص'!$B$6:$B$3005,A153&amp;""))</f>
        <v/>
      </c>
      <c r="H153" s="17">
        <f>IF(A153&amp;""="","",COUNTIFS('الحصص'!$B$6:$B$3005,A153&amp;"",'الحصص'!$D$6:$D$3005,"حضر"))</f>
        <v/>
      </c>
      <c r="I153" s="17">
        <f>IF(A153&amp;""="","",COUNTIFS('الحصص'!$B$6:$B$3005,A153&amp;"",'الحصص'!$D$6:$D$3005,"غاب"))</f>
        <v/>
      </c>
      <c r="J153" s="17">
        <f>IF(A153&amp;""="","",SUMIFS('الحصص'!$C$6:$C$3005,'الحصص'!$B$6:$B$3005,A153&amp;"",'الحصص'!$D$6:$D$3005,"حضر"))</f>
        <v/>
      </c>
      <c r="K153" s="18">
        <f>IF(A153&amp;""="","",IF(H153+I153=0,"",H153/(H153+I153)))</f>
        <v/>
      </c>
      <c r="L153" s="19">
        <f>IF(OR(A153&amp;""="",NOT(ISNUMBER(E153)),NOT(ISNUMBER(F153))),"",F153-E153)</f>
        <v/>
      </c>
      <c r="M153" s="6">
        <f>IF(A153&amp;""="","",IF(L153="","بانتظار الدرجة",IF(L153&gt;='الإعدادات'!$B$4,"تحسّن","لم يتحسن")))</f>
        <v/>
      </c>
      <c r="N153" s="20">
        <f>IF(A153&amp;""="","",IF(L153="",0,1))</f>
        <v/>
      </c>
      <c r="O153" s="17">
        <f>IF(M153="لم يتحسن",COUNTIFS($M$6:$M$205,"لم يتحسن",$L$6:$L$205,"&lt;"&amp;L153)+COUNTIFS($M$6:M153,"لم يتحسن",$L$6:L153,L153),"")</f>
        <v/>
      </c>
      <c r="P153" s="6">
        <f>IF(K153="","",IF(K153&lt;'الإعدادات'!$B$5,"حضور ضعيف",""))</f>
        <v/>
      </c>
    </row>
    <row r="154">
      <c r="A154" s="5" t="n"/>
      <c r="B154" s="5" t="n"/>
      <c r="C154" s="5" t="n"/>
      <c r="D154" s="5" t="n"/>
      <c r="E154" s="16" t="n"/>
      <c r="F154" s="16" t="n"/>
      <c r="G154" s="17">
        <f>IF(A154&amp;""="","",COUNTIFS('الحصص'!$B$6:$B$3005,A154&amp;""))</f>
        <v/>
      </c>
      <c r="H154" s="17">
        <f>IF(A154&amp;""="","",COUNTIFS('الحصص'!$B$6:$B$3005,A154&amp;"",'الحصص'!$D$6:$D$3005,"حضر"))</f>
        <v/>
      </c>
      <c r="I154" s="17">
        <f>IF(A154&amp;""="","",COUNTIFS('الحصص'!$B$6:$B$3005,A154&amp;"",'الحصص'!$D$6:$D$3005,"غاب"))</f>
        <v/>
      </c>
      <c r="J154" s="17">
        <f>IF(A154&amp;""="","",SUMIFS('الحصص'!$C$6:$C$3005,'الحصص'!$B$6:$B$3005,A154&amp;"",'الحصص'!$D$6:$D$3005,"حضر"))</f>
        <v/>
      </c>
      <c r="K154" s="18">
        <f>IF(A154&amp;""="","",IF(H154+I154=0,"",H154/(H154+I154)))</f>
        <v/>
      </c>
      <c r="L154" s="19">
        <f>IF(OR(A154&amp;""="",NOT(ISNUMBER(E154)),NOT(ISNUMBER(F154))),"",F154-E154)</f>
        <v/>
      </c>
      <c r="M154" s="6">
        <f>IF(A154&amp;""="","",IF(L154="","بانتظار الدرجة",IF(L154&gt;='الإعدادات'!$B$4,"تحسّن","لم يتحسن")))</f>
        <v/>
      </c>
      <c r="N154" s="20">
        <f>IF(A154&amp;""="","",IF(L154="",0,1))</f>
        <v/>
      </c>
      <c r="O154" s="17">
        <f>IF(M154="لم يتحسن",COUNTIFS($M$6:$M$205,"لم يتحسن",$L$6:$L$205,"&lt;"&amp;L154)+COUNTIFS($M$6:M154,"لم يتحسن",$L$6:L154,L154),"")</f>
        <v/>
      </c>
      <c r="P154" s="6">
        <f>IF(K154="","",IF(K154&lt;'الإعدادات'!$B$5,"حضور ضعيف",""))</f>
        <v/>
      </c>
    </row>
    <row r="155">
      <c r="A155" s="5" t="n"/>
      <c r="B155" s="5" t="n"/>
      <c r="C155" s="5" t="n"/>
      <c r="D155" s="5" t="n"/>
      <c r="E155" s="16" t="n"/>
      <c r="F155" s="16" t="n"/>
      <c r="G155" s="17">
        <f>IF(A155&amp;""="","",COUNTIFS('الحصص'!$B$6:$B$3005,A155&amp;""))</f>
        <v/>
      </c>
      <c r="H155" s="17">
        <f>IF(A155&amp;""="","",COUNTIFS('الحصص'!$B$6:$B$3005,A155&amp;"",'الحصص'!$D$6:$D$3005,"حضر"))</f>
        <v/>
      </c>
      <c r="I155" s="17">
        <f>IF(A155&amp;""="","",COUNTIFS('الحصص'!$B$6:$B$3005,A155&amp;"",'الحصص'!$D$6:$D$3005,"غاب"))</f>
        <v/>
      </c>
      <c r="J155" s="17">
        <f>IF(A155&amp;""="","",SUMIFS('الحصص'!$C$6:$C$3005,'الحصص'!$B$6:$B$3005,A155&amp;"",'الحصص'!$D$6:$D$3005,"حضر"))</f>
        <v/>
      </c>
      <c r="K155" s="18">
        <f>IF(A155&amp;""="","",IF(H155+I155=0,"",H155/(H155+I155)))</f>
        <v/>
      </c>
      <c r="L155" s="19">
        <f>IF(OR(A155&amp;""="",NOT(ISNUMBER(E155)),NOT(ISNUMBER(F155))),"",F155-E155)</f>
        <v/>
      </c>
      <c r="M155" s="6">
        <f>IF(A155&amp;""="","",IF(L155="","بانتظار الدرجة",IF(L155&gt;='الإعدادات'!$B$4,"تحسّن","لم يتحسن")))</f>
        <v/>
      </c>
      <c r="N155" s="20">
        <f>IF(A155&amp;""="","",IF(L155="",0,1))</f>
        <v/>
      </c>
      <c r="O155" s="17">
        <f>IF(M155="لم يتحسن",COUNTIFS($M$6:$M$205,"لم يتحسن",$L$6:$L$205,"&lt;"&amp;L155)+COUNTIFS($M$6:M155,"لم يتحسن",$L$6:L155,L155),"")</f>
        <v/>
      </c>
      <c r="P155" s="6">
        <f>IF(K155="","",IF(K155&lt;'الإعدادات'!$B$5,"حضور ضعيف",""))</f>
        <v/>
      </c>
    </row>
    <row r="156">
      <c r="A156" s="5" t="n"/>
      <c r="B156" s="5" t="n"/>
      <c r="C156" s="5" t="n"/>
      <c r="D156" s="5" t="n"/>
      <c r="E156" s="16" t="n"/>
      <c r="F156" s="16" t="n"/>
      <c r="G156" s="17">
        <f>IF(A156&amp;""="","",COUNTIFS('الحصص'!$B$6:$B$3005,A156&amp;""))</f>
        <v/>
      </c>
      <c r="H156" s="17">
        <f>IF(A156&amp;""="","",COUNTIFS('الحصص'!$B$6:$B$3005,A156&amp;"",'الحصص'!$D$6:$D$3005,"حضر"))</f>
        <v/>
      </c>
      <c r="I156" s="17">
        <f>IF(A156&amp;""="","",COUNTIFS('الحصص'!$B$6:$B$3005,A156&amp;"",'الحصص'!$D$6:$D$3005,"غاب"))</f>
        <v/>
      </c>
      <c r="J156" s="17">
        <f>IF(A156&amp;""="","",SUMIFS('الحصص'!$C$6:$C$3005,'الحصص'!$B$6:$B$3005,A156&amp;"",'الحصص'!$D$6:$D$3005,"حضر"))</f>
        <v/>
      </c>
      <c r="K156" s="18">
        <f>IF(A156&amp;""="","",IF(H156+I156=0,"",H156/(H156+I156)))</f>
        <v/>
      </c>
      <c r="L156" s="19">
        <f>IF(OR(A156&amp;""="",NOT(ISNUMBER(E156)),NOT(ISNUMBER(F156))),"",F156-E156)</f>
        <v/>
      </c>
      <c r="M156" s="6">
        <f>IF(A156&amp;""="","",IF(L156="","بانتظار الدرجة",IF(L156&gt;='الإعدادات'!$B$4,"تحسّن","لم يتحسن")))</f>
        <v/>
      </c>
      <c r="N156" s="20">
        <f>IF(A156&amp;""="","",IF(L156="",0,1))</f>
        <v/>
      </c>
      <c r="O156" s="17">
        <f>IF(M156="لم يتحسن",COUNTIFS($M$6:$M$205,"لم يتحسن",$L$6:$L$205,"&lt;"&amp;L156)+COUNTIFS($M$6:M156,"لم يتحسن",$L$6:L156,L156),"")</f>
        <v/>
      </c>
      <c r="P156" s="6">
        <f>IF(K156="","",IF(K156&lt;'الإعدادات'!$B$5,"حضور ضعيف",""))</f>
        <v/>
      </c>
    </row>
    <row r="157">
      <c r="A157" s="5" t="n"/>
      <c r="B157" s="5" t="n"/>
      <c r="C157" s="5" t="n"/>
      <c r="D157" s="5" t="n"/>
      <c r="E157" s="16" t="n"/>
      <c r="F157" s="16" t="n"/>
      <c r="G157" s="17">
        <f>IF(A157&amp;""="","",COUNTIFS('الحصص'!$B$6:$B$3005,A157&amp;""))</f>
        <v/>
      </c>
      <c r="H157" s="17">
        <f>IF(A157&amp;""="","",COUNTIFS('الحصص'!$B$6:$B$3005,A157&amp;"",'الحصص'!$D$6:$D$3005,"حضر"))</f>
        <v/>
      </c>
      <c r="I157" s="17">
        <f>IF(A157&amp;""="","",COUNTIFS('الحصص'!$B$6:$B$3005,A157&amp;"",'الحصص'!$D$6:$D$3005,"غاب"))</f>
        <v/>
      </c>
      <c r="J157" s="17">
        <f>IF(A157&amp;""="","",SUMIFS('الحصص'!$C$6:$C$3005,'الحصص'!$B$6:$B$3005,A157&amp;"",'الحصص'!$D$6:$D$3005,"حضر"))</f>
        <v/>
      </c>
      <c r="K157" s="18">
        <f>IF(A157&amp;""="","",IF(H157+I157=0,"",H157/(H157+I157)))</f>
        <v/>
      </c>
      <c r="L157" s="19">
        <f>IF(OR(A157&amp;""="",NOT(ISNUMBER(E157)),NOT(ISNUMBER(F157))),"",F157-E157)</f>
        <v/>
      </c>
      <c r="M157" s="6">
        <f>IF(A157&amp;""="","",IF(L157="","بانتظار الدرجة",IF(L157&gt;='الإعدادات'!$B$4,"تحسّن","لم يتحسن")))</f>
        <v/>
      </c>
      <c r="N157" s="20">
        <f>IF(A157&amp;""="","",IF(L157="",0,1))</f>
        <v/>
      </c>
      <c r="O157" s="17">
        <f>IF(M157="لم يتحسن",COUNTIFS($M$6:$M$205,"لم يتحسن",$L$6:$L$205,"&lt;"&amp;L157)+COUNTIFS($M$6:M157,"لم يتحسن",$L$6:L157,L157),"")</f>
        <v/>
      </c>
      <c r="P157" s="6">
        <f>IF(K157="","",IF(K157&lt;'الإعدادات'!$B$5,"حضور ضعيف",""))</f>
        <v/>
      </c>
    </row>
    <row r="158">
      <c r="A158" s="5" t="n"/>
      <c r="B158" s="5" t="n"/>
      <c r="C158" s="5" t="n"/>
      <c r="D158" s="5" t="n"/>
      <c r="E158" s="16" t="n"/>
      <c r="F158" s="16" t="n"/>
      <c r="G158" s="17">
        <f>IF(A158&amp;""="","",COUNTIFS('الحصص'!$B$6:$B$3005,A158&amp;""))</f>
        <v/>
      </c>
      <c r="H158" s="17">
        <f>IF(A158&amp;""="","",COUNTIFS('الحصص'!$B$6:$B$3005,A158&amp;"",'الحصص'!$D$6:$D$3005,"حضر"))</f>
        <v/>
      </c>
      <c r="I158" s="17">
        <f>IF(A158&amp;""="","",COUNTIFS('الحصص'!$B$6:$B$3005,A158&amp;"",'الحصص'!$D$6:$D$3005,"غاب"))</f>
        <v/>
      </c>
      <c r="J158" s="17">
        <f>IF(A158&amp;""="","",SUMIFS('الحصص'!$C$6:$C$3005,'الحصص'!$B$6:$B$3005,A158&amp;"",'الحصص'!$D$6:$D$3005,"حضر"))</f>
        <v/>
      </c>
      <c r="K158" s="18">
        <f>IF(A158&amp;""="","",IF(H158+I158=0,"",H158/(H158+I158)))</f>
        <v/>
      </c>
      <c r="L158" s="19">
        <f>IF(OR(A158&amp;""="",NOT(ISNUMBER(E158)),NOT(ISNUMBER(F158))),"",F158-E158)</f>
        <v/>
      </c>
      <c r="M158" s="6">
        <f>IF(A158&amp;""="","",IF(L158="","بانتظار الدرجة",IF(L158&gt;='الإعدادات'!$B$4,"تحسّن","لم يتحسن")))</f>
        <v/>
      </c>
      <c r="N158" s="20">
        <f>IF(A158&amp;""="","",IF(L158="",0,1))</f>
        <v/>
      </c>
      <c r="O158" s="17">
        <f>IF(M158="لم يتحسن",COUNTIFS($M$6:$M$205,"لم يتحسن",$L$6:$L$205,"&lt;"&amp;L158)+COUNTIFS($M$6:M158,"لم يتحسن",$L$6:L158,L158),"")</f>
        <v/>
      </c>
      <c r="P158" s="6">
        <f>IF(K158="","",IF(K158&lt;'الإعدادات'!$B$5,"حضور ضعيف",""))</f>
        <v/>
      </c>
    </row>
    <row r="159">
      <c r="A159" s="5" t="n"/>
      <c r="B159" s="5" t="n"/>
      <c r="C159" s="5" t="n"/>
      <c r="D159" s="5" t="n"/>
      <c r="E159" s="16" t="n"/>
      <c r="F159" s="16" t="n"/>
      <c r="G159" s="17">
        <f>IF(A159&amp;""="","",COUNTIFS('الحصص'!$B$6:$B$3005,A159&amp;""))</f>
        <v/>
      </c>
      <c r="H159" s="17">
        <f>IF(A159&amp;""="","",COUNTIFS('الحصص'!$B$6:$B$3005,A159&amp;"",'الحصص'!$D$6:$D$3005,"حضر"))</f>
        <v/>
      </c>
      <c r="I159" s="17">
        <f>IF(A159&amp;""="","",COUNTIFS('الحصص'!$B$6:$B$3005,A159&amp;"",'الحصص'!$D$6:$D$3005,"غاب"))</f>
        <v/>
      </c>
      <c r="J159" s="17">
        <f>IF(A159&amp;""="","",SUMIFS('الحصص'!$C$6:$C$3005,'الحصص'!$B$6:$B$3005,A159&amp;"",'الحصص'!$D$6:$D$3005,"حضر"))</f>
        <v/>
      </c>
      <c r="K159" s="18">
        <f>IF(A159&amp;""="","",IF(H159+I159=0,"",H159/(H159+I159)))</f>
        <v/>
      </c>
      <c r="L159" s="19">
        <f>IF(OR(A159&amp;""="",NOT(ISNUMBER(E159)),NOT(ISNUMBER(F159))),"",F159-E159)</f>
        <v/>
      </c>
      <c r="M159" s="6">
        <f>IF(A159&amp;""="","",IF(L159="","بانتظار الدرجة",IF(L159&gt;='الإعدادات'!$B$4,"تحسّن","لم يتحسن")))</f>
        <v/>
      </c>
      <c r="N159" s="20">
        <f>IF(A159&amp;""="","",IF(L159="",0,1))</f>
        <v/>
      </c>
      <c r="O159" s="17">
        <f>IF(M159="لم يتحسن",COUNTIFS($M$6:$M$205,"لم يتحسن",$L$6:$L$205,"&lt;"&amp;L159)+COUNTIFS($M$6:M159,"لم يتحسن",$L$6:L159,L159),"")</f>
        <v/>
      </c>
      <c r="P159" s="6">
        <f>IF(K159="","",IF(K159&lt;'الإعدادات'!$B$5,"حضور ضعيف",""))</f>
        <v/>
      </c>
    </row>
    <row r="160">
      <c r="A160" s="5" t="n"/>
      <c r="B160" s="5" t="n"/>
      <c r="C160" s="5" t="n"/>
      <c r="D160" s="5" t="n"/>
      <c r="E160" s="16" t="n"/>
      <c r="F160" s="16" t="n"/>
      <c r="G160" s="17">
        <f>IF(A160&amp;""="","",COUNTIFS('الحصص'!$B$6:$B$3005,A160&amp;""))</f>
        <v/>
      </c>
      <c r="H160" s="17">
        <f>IF(A160&amp;""="","",COUNTIFS('الحصص'!$B$6:$B$3005,A160&amp;"",'الحصص'!$D$6:$D$3005,"حضر"))</f>
        <v/>
      </c>
      <c r="I160" s="17">
        <f>IF(A160&amp;""="","",COUNTIFS('الحصص'!$B$6:$B$3005,A160&amp;"",'الحصص'!$D$6:$D$3005,"غاب"))</f>
        <v/>
      </c>
      <c r="J160" s="17">
        <f>IF(A160&amp;""="","",SUMIFS('الحصص'!$C$6:$C$3005,'الحصص'!$B$6:$B$3005,A160&amp;"",'الحصص'!$D$6:$D$3005,"حضر"))</f>
        <v/>
      </c>
      <c r="K160" s="18">
        <f>IF(A160&amp;""="","",IF(H160+I160=0,"",H160/(H160+I160)))</f>
        <v/>
      </c>
      <c r="L160" s="19">
        <f>IF(OR(A160&amp;""="",NOT(ISNUMBER(E160)),NOT(ISNUMBER(F160))),"",F160-E160)</f>
        <v/>
      </c>
      <c r="M160" s="6">
        <f>IF(A160&amp;""="","",IF(L160="","بانتظار الدرجة",IF(L160&gt;='الإعدادات'!$B$4,"تحسّن","لم يتحسن")))</f>
        <v/>
      </c>
      <c r="N160" s="20">
        <f>IF(A160&amp;""="","",IF(L160="",0,1))</f>
        <v/>
      </c>
      <c r="O160" s="17">
        <f>IF(M160="لم يتحسن",COUNTIFS($M$6:$M$205,"لم يتحسن",$L$6:$L$205,"&lt;"&amp;L160)+COUNTIFS($M$6:M160,"لم يتحسن",$L$6:L160,L160),"")</f>
        <v/>
      </c>
      <c r="P160" s="6">
        <f>IF(K160="","",IF(K160&lt;'الإعدادات'!$B$5,"حضور ضعيف",""))</f>
        <v/>
      </c>
    </row>
    <row r="161">
      <c r="A161" s="5" t="n"/>
      <c r="B161" s="5" t="n"/>
      <c r="C161" s="5" t="n"/>
      <c r="D161" s="5" t="n"/>
      <c r="E161" s="16" t="n"/>
      <c r="F161" s="16" t="n"/>
      <c r="G161" s="17">
        <f>IF(A161&amp;""="","",COUNTIFS('الحصص'!$B$6:$B$3005,A161&amp;""))</f>
        <v/>
      </c>
      <c r="H161" s="17">
        <f>IF(A161&amp;""="","",COUNTIFS('الحصص'!$B$6:$B$3005,A161&amp;"",'الحصص'!$D$6:$D$3005,"حضر"))</f>
        <v/>
      </c>
      <c r="I161" s="17">
        <f>IF(A161&amp;""="","",COUNTIFS('الحصص'!$B$6:$B$3005,A161&amp;"",'الحصص'!$D$6:$D$3005,"غاب"))</f>
        <v/>
      </c>
      <c r="J161" s="17">
        <f>IF(A161&amp;""="","",SUMIFS('الحصص'!$C$6:$C$3005,'الحصص'!$B$6:$B$3005,A161&amp;"",'الحصص'!$D$6:$D$3005,"حضر"))</f>
        <v/>
      </c>
      <c r="K161" s="18">
        <f>IF(A161&amp;""="","",IF(H161+I161=0,"",H161/(H161+I161)))</f>
        <v/>
      </c>
      <c r="L161" s="19">
        <f>IF(OR(A161&amp;""="",NOT(ISNUMBER(E161)),NOT(ISNUMBER(F161))),"",F161-E161)</f>
        <v/>
      </c>
      <c r="M161" s="6">
        <f>IF(A161&amp;""="","",IF(L161="","بانتظار الدرجة",IF(L161&gt;='الإعدادات'!$B$4,"تحسّن","لم يتحسن")))</f>
        <v/>
      </c>
      <c r="N161" s="20">
        <f>IF(A161&amp;""="","",IF(L161="",0,1))</f>
        <v/>
      </c>
      <c r="O161" s="17">
        <f>IF(M161="لم يتحسن",COUNTIFS($M$6:$M$205,"لم يتحسن",$L$6:$L$205,"&lt;"&amp;L161)+COUNTIFS($M$6:M161,"لم يتحسن",$L$6:L161,L161),"")</f>
        <v/>
      </c>
      <c r="P161" s="6">
        <f>IF(K161="","",IF(K161&lt;'الإعدادات'!$B$5,"حضور ضعيف",""))</f>
        <v/>
      </c>
    </row>
    <row r="162">
      <c r="A162" s="5" t="n"/>
      <c r="B162" s="5" t="n"/>
      <c r="C162" s="5" t="n"/>
      <c r="D162" s="5" t="n"/>
      <c r="E162" s="16" t="n"/>
      <c r="F162" s="16" t="n"/>
      <c r="G162" s="17">
        <f>IF(A162&amp;""="","",COUNTIFS('الحصص'!$B$6:$B$3005,A162&amp;""))</f>
        <v/>
      </c>
      <c r="H162" s="17">
        <f>IF(A162&amp;""="","",COUNTIFS('الحصص'!$B$6:$B$3005,A162&amp;"",'الحصص'!$D$6:$D$3005,"حضر"))</f>
        <v/>
      </c>
      <c r="I162" s="17">
        <f>IF(A162&amp;""="","",COUNTIFS('الحصص'!$B$6:$B$3005,A162&amp;"",'الحصص'!$D$6:$D$3005,"غاب"))</f>
        <v/>
      </c>
      <c r="J162" s="17">
        <f>IF(A162&amp;""="","",SUMIFS('الحصص'!$C$6:$C$3005,'الحصص'!$B$6:$B$3005,A162&amp;"",'الحصص'!$D$6:$D$3005,"حضر"))</f>
        <v/>
      </c>
      <c r="K162" s="18">
        <f>IF(A162&amp;""="","",IF(H162+I162=0,"",H162/(H162+I162)))</f>
        <v/>
      </c>
      <c r="L162" s="19">
        <f>IF(OR(A162&amp;""="",NOT(ISNUMBER(E162)),NOT(ISNUMBER(F162))),"",F162-E162)</f>
        <v/>
      </c>
      <c r="M162" s="6">
        <f>IF(A162&amp;""="","",IF(L162="","بانتظار الدرجة",IF(L162&gt;='الإعدادات'!$B$4,"تحسّن","لم يتحسن")))</f>
        <v/>
      </c>
      <c r="N162" s="20">
        <f>IF(A162&amp;""="","",IF(L162="",0,1))</f>
        <v/>
      </c>
      <c r="O162" s="17">
        <f>IF(M162="لم يتحسن",COUNTIFS($M$6:$M$205,"لم يتحسن",$L$6:$L$205,"&lt;"&amp;L162)+COUNTIFS($M$6:M162,"لم يتحسن",$L$6:L162,L162),"")</f>
        <v/>
      </c>
      <c r="P162" s="6">
        <f>IF(K162="","",IF(K162&lt;'الإعدادات'!$B$5,"حضور ضعيف",""))</f>
        <v/>
      </c>
    </row>
    <row r="163">
      <c r="A163" s="5" t="n"/>
      <c r="B163" s="5" t="n"/>
      <c r="C163" s="5" t="n"/>
      <c r="D163" s="5" t="n"/>
      <c r="E163" s="16" t="n"/>
      <c r="F163" s="16" t="n"/>
      <c r="G163" s="17">
        <f>IF(A163&amp;""="","",COUNTIFS('الحصص'!$B$6:$B$3005,A163&amp;""))</f>
        <v/>
      </c>
      <c r="H163" s="17">
        <f>IF(A163&amp;""="","",COUNTIFS('الحصص'!$B$6:$B$3005,A163&amp;"",'الحصص'!$D$6:$D$3005,"حضر"))</f>
        <v/>
      </c>
      <c r="I163" s="17">
        <f>IF(A163&amp;""="","",COUNTIFS('الحصص'!$B$6:$B$3005,A163&amp;"",'الحصص'!$D$6:$D$3005,"غاب"))</f>
        <v/>
      </c>
      <c r="J163" s="17">
        <f>IF(A163&amp;""="","",SUMIFS('الحصص'!$C$6:$C$3005,'الحصص'!$B$6:$B$3005,A163&amp;"",'الحصص'!$D$6:$D$3005,"حضر"))</f>
        <v/>
      </c>
      <c r="K163" s="18">
        <f>IF(A163&amp;""="","",IF(H163+I163=0,"",H163/(H163+I163)))</f>
        <v/>
      </c>
      <c r="L163" s="19">
        <f>IF(OR(A163&amp;""="",NOT(ISNUMBER(E163)),NOT(ISNUMBER(F163))),"",F163-E163)</f>
        <v/>
      </c>
      <c r="M163" s="6">
        <f>IF(A163&amp;""="","",IF(L163="","بانتظار الدرجة",IF(L163&gt;='الإعدادات'!$B$4,"تحسّن","لم يتحسن")))</f>
        <v/>
      </c>
      <c r="N163" s="20">
        <f>IF(A163&amp;""="","",IF(L163="",0,1))</f>
        <v/>
      </c>
      <c r="O163" s="17">
        <f>IF(M163="لم يتحسن",COUNTIFS($M$6:$M$205,"لم يتحسن",$L$6:$L$205,"&lt;"&amp;L163)+COUNTIFS($M$6:M163,"لم يتحسن",$L$6:L163,L163),"")</f>
        <v/>
      </c>
      <c r="P163" s="6">
        <f>IF(K163="","",IF(K163&lt;'الإعدادات'!$B$5,"حضور ضعيف",""))</f>
        <v/>
      </c>
    </row>
    <row r="164">
      <c r="A164" s="5" t="n"/>
      <c r="B164" s="5" t="n"/>
      <c r="C164" s="5" t="n"/>
      <c r="D164" s="5" t="n"/>
      <c r="E164" s="16" t="n"/>
      <c r="F164" s="16" t="n"/>
      <c r="G164" s="17">
        <f>IF(A164&amp;""="","",COUNTIFS('الحصص'!$B$6:$B$3005,A164&amp;""))</f>
        <v/>
      </c>
      <c r="H164" s="17">
        <f>IF(A164&amp;""="","",COUNTIFS('الحصص'!$B$6:$B$3005,A164&amp;"",'الحصص'!$D$6:$D$3005,"حضر"))</f>
        <v/>
      </c>
      <c r="I164" s="17">
        <f>IF(A164&amp;""="","",COUNTIFS('الحصص'!$B$6:$B$3005,A164&amp;"",'الحصص'!$D$6:$D$3005,"غاب"))</f>
        <v/>
      </c>
      <c r="J164" s="17">
        <f>IF(A164&amp;""="","",SUMIFS('الحصص'!$C$6:$C$3005,'الحصص'!$B$6:$B$3005,A164&amp;"",'الحصص'!$D$6:$D$3005,"حضر"))</f>
        <v/>
      </c>
      <c r="K164" s="18">
        <f>IF(A164&amp;""="","",IF(H164+I164=0,"",H164/(H164+I164)))</f>
        <v/>
      </c>
      <c r="L164" s="19">
        <f>IF(OR(A164&amp;""="",NOT(ISNUMBER(E164)),NOT(ISNUMBER(F164))),"",F164-E164)</f>
        <v/>
      </c>
      <c r="M164" s="6">
        <f>IF(A164&amp;""="","",IF(L164="","بانتظار الدرجة",IF(L164&gt;='الإعدادات'!$B$4,"تحسّن","لم يتحسن")))</f>
        <v/>
      </c>
      <c r="N164" s="20">
        <f>IF(A164&amp;""="","",IF(L164="",0,1))</f>
        <v/>
      </c>
      <c r="O164" s="17">
        <f>IF(M164="لم يتحسن",COUNTIFS($M$6:$M$205,"لم يتحسن",$L$6:$L$205,"&lt;"&amp;L164)+COUNTIFS($M$6:M164,"لم يتحسن",$L$6:L164,L164),"")</f>
        <v/>
      </c>
      <c r="P164" s="6">
        <f>IF(K164="","",IF(K164&lt;'الإعدادات'!$B$5,"حضور ضعيف",""))</f>
        <v/>
      </c>
    </row>
    <row r="165">
      <c r="A165" s="5" t="n"/>
      <c r="B165" s="5" t="n"/>
      <c r="C165" s="5" t="n"/>
      <c r="D165" s="5" t="n"/>
      <c r="E165" s="16" t="n"/>
      <c r="F165" s="16" t="n"/>
      <c r="G165" s="17">
        <f>IF(A165&amp;""="","",COUNTIFS('الحصص'!$B$6:$B$3005,A165&amp;""))</f>
        <v/>
      </c>
      <c r="H165" s="17">
        <f>IF(A165&amp;""="","",COUNTIFS('الحصص'!$B$6:$B$3005,A165&amp;"",'الحصص'!$D$6:$D$3005,"حضر"))</f>
        <v/>
      </c>
      <c r="I165" s="17">
        <f>IF(A165&amp;""="","",COUNTIFS('الحصص'!$B$6:$B$3005,A165&amp;"",'الحصص'!$D$6:$D$3005,"غاب"))</f>
        <v/>
      </c>
      <c r="J165" s="17">
        <f>IF(A165&amp;""="","",SUMIFS('الحصص'!$C$6:$C$3005,'الحصص'!$B$6:$B$3005,A165&amp;"",'الحصص'!$D$6:$D$3005,"حضر"))</f>
        <v/>
      </c>
      <c r="K165" s="18">
        <f>IF(A165&amp;""="","",IF(H165+I165=0,"",H165/(H165+I165)))</f>
        <v/>
      </c>
      <c r="L165" s="19">
        <f>IF(OR(A165&amp;""="",NOT(ISNUMBER(E165)),NOT(ISNUMBER(F165))),"",F165-E165)</f>
        <v/>
      </c>
      <c r="M165" s="6">
        <f>IF(A165&amp;""="","",IF(L165="","بانتظار الدرجة",IF(L165&gt;='الإعدادات'!$B$4,"تحسّن","لم يتحسن")))</f>
        <v/>
      </c>
      <c r="N165" s="20">
        <f>IF(A165&amp;""="","",IF(L165="",0,1))</f>
        <v/>
      </c>
      <c r="O165" s="17">
        <f>IF(M165="لم يتحسن",COUNTIFS($M$6:$M$205,"لم يتحسن",$L$6:$L$205,"&lt;"&amp;L165)+COUNTIFS($M$6:M165,"لم يتحسن",$L$6:L165,L165),"")</f>
        <v/>
      </c>
      <c r="P165" s="6">
        <f>IF(K165="","",IF(K165&lt;'الإعدادات'!$B$5,"حضور ضعيف",""))</f>
        <v/>
      </c>
    </row>
    <row r="166">
      <c r="A166" s="5" t="n"/>
      <c r="B166" s="5" t="n"/>
      <c r="C166" s="5" t="n"/>
      <c r="D166" s="5" t="n"/>
      <c r="E166" s="16" t="n"/>
      <c r="F166" s="16" t="n"/>
      <c r="G166" s="17">
        <f>IF(A166&amp;""="","",COUNTIFS('الحصص'!$B$6:$B$3005,A166&amp;""))</f>
        <v/>
      </c>
      <c r="H166" s="17">
        <f>IF(A166&amp;""="","",COUNTIFS('الحصص'!$B$6:$B$3005,A166&amp;"",'الحصص'!$D$6:$D$3005,"حضر"))</f>
        <v/>
      </c>
      <c r="I166" s="17">
        <f>IF(A166&amp;""="","",COUNTIFS('الحصص'!$B$6:$B$3005,A166&amp;"",'الحصص'!$D$6:$D$3005,"غاب"))</f>
        <v/>
      </c>
      <c r="J166" s="17">
        <f>IF(A166&amp;""="","",SUMIFS('الحصص'!$C$6:$C$3005,'الحصص'!$B$6:$B$3005,A166&amp;"",'الحصص'!$D$6:$D$3005,"حضر"))</f>
        <v/>
      </c>
      <c r="K166" s="18">
        <f>IF(A166&amp;""="","",IF(H166+I166=0,"",H166/(H166+I166)))</f>
        <v/>
      </c>
      <c r="L166" s="19">
        <f>IF(OR(A166&amp;""="",NOT(ISNUMBER(E166)),NOT(ISNUMBER(F166))),"",F166-E166)</f>
        <v/>
      </c>
      <c r="M166" s="6">
        <f>IF(A166&amp;""="","",IF(L166="","بانتظار الدرجة",IF(L166&gt;='الإعدادات'!$B$4,"تحسّن","لم يتحسن")))</f>
        <v/>
      </c>
      <c r="N166" s="20">
        <f>IF(A166&amp;""="","",IF(L166="",0,1))</f>
        <v/>
      </c>
      <c r="O166" s="17">
        <f>IF(M166="لم يتحسن",COUNTIFS($M$6:$M$205,"لم يتحسن",$L$6:$L$205,"&lt;"&amp;L166)+COUNTIFS($M$6:M166,"لم يتحسن",$L$6:L166,L166),"")</f>
        <v/>
      </c>
      <c r="P166" s="6">
        <f>IF(K166="","",IF(K166&lt;'الإعدادات'!$B$5,"حضور ضعيف",""))</f>
        <v/>
      </c>
    </row>
    <row r="167">
      <c r="A167" s="5" t="n"/>
      <c r="B167" s="5" t="n"/>
      <c r="C167" s="5" t="n"/>
      <c r="D167" s="5" t="n"/>
      <c r="E167" s="16" t="n"/>
      <c r="F167" s="16" t="n"/>
      <c r="G167" s="17">
        <f>IF(A167&amp;""="","",COUNTIFS('الحصص'!$B$6:$B$3005,A167&amp;""))</f>
        <v/>
      </c>
      <c r="H167" s="17">
        <f>IF(A167&amp;""="","",COUNTIFS('الحصص'!$B$6:$B$3005,A167&amp;"",'الحصص'!$D$6:$D$3005,"حضر"))</f>
        <v/>
      </c>
      <c r="I167" s="17">
        <f>IF(A167&amp;""="","",COUNTIFS('الحصص'!$B$6:$B$3005,A167&amp;"",'الحصص'!$D$6:$D$3005,"غاب"))</f>
        <v/>
      </c>
      <c r="J167" s="17">
        <f>IF(A167&amp;""="","",SUMIFS('الحصص'!$C$6:$C$3005,'الحصص'!$B$6:$B$3005,A167&amp;"",'الحصص'!$D$6:$D$3005,"حضر"))</f>
        <v/>
      </c>
      <c r="K167" s="18">
        <f>IF(A167&amp;""="","",IF(H167+I167=0,"",H167/(H167+I167)))</f>
        <v/>
      </c>
      <c r="L167" s="19">
        <f>IF(OR(A167&amp;""="",NOT(ISNUMBER(E167)),NOT(ISNUMBER(F167))),"",F167-E167)</f>
        <v/>
      </c>
      <c r="M167" s="6">
        <f>IF(A167&amp;""="","",IF(L167="","بانتظار الدرجة",IF(L167&gt;='الإعدادات'!$B$4,"تحسّن","لم يتحسن")))</f>
        <v/>
      </c>
      <c r="N167" s="20">
        <f>IF(A167&amp;""="","",IF(L167="",0,1))</f>
        <v/>
      </c>
      <c r="O167" s="17">
        <f>IF(M167="لم يتحسن",COUNTIFS($M$6:$M$205,"لم يتحسن",$L$6:$L$205,"&lt;"&amp;L167)+COUNTIFS($M$6:M167,"لم يتحسن",$L$6:L167,L167),"")</f>
        <v/>
      </c>
      <c r="P167" s="6">
        <f>IF(K167="","",IF(K167&lt;'الإعدادات'!$B$5,"حضور ضعيف",""))</f>
        <v/>
      </c>
    </row>
    <row r="168">
      <c r="A168" s="5" t="n"/>
      <c r="B168" s="5" t="n"/>
      <c r="C168" s="5" t="n"/>
      <c r="D168" s="5" t="n"/>
      <c r="E168" s="16" t="n"/>
      <c r="F168" s="16" t="n"/>
      <c r="G168" s="17">
        <f>IF(A168&amp;""="","",COUNTIFS('الحصص'!$B$6:$B$3005,A168&amp;""))</f>
        <v/>
      </c>
      <c r="H168" s="17">
        <f>IF(A168&amp;""="","",COUNTIFS('الحصص'!$B$6:$B$3005,A168&amp;"",'الحصص'!$D$6:$D$3005,"حضر"))</f>
        <v/>
      </c>
      <c r="I168" s="17">
        <f>IF(A168&amp;""="","",COUNTIFS('الحصص'!$B$6:$B$3005,A168&amp;"",'الحصص'!$D$6:$D$3005,"غاب"))</f>
        <v/>
      </c>
      <c r="J168" s="17">
        <f>IF(A168&amp;""="","",SUMIFS('الحصص'!$C$6:$C$3005,'الحصص'!$B$6:$B$3005,A168&amp;"",'الحصص'!$D$6:$D$3005,"حضر"))</f>
        <v/>
      </c>
      <c r="K168" s="18">
        <f>IF(A168&amp;""="","",IF(H168+I168=0,"",H168/(H168+I168)))</f>
        <v/>
      </c>
      <c r="L168" s="19">
        <f>IF(OR(A168&amp;""="",NOT(ISNUMBER(E168)),NOT(ISNUMBER(F168))),"",F168-E168)</f>
        <v/>
      </c>
      <c r="M168" s="6">
        <f>IF(A168&amp;""="","",IF(L168="","بانتظار الدرجة",IF(L168&gt;='الإعدادات'!$B$4,"تحسّن","لم يتحسن")))</f>
        <v/>
      </c>
      <c r="N168" s="20">
        <f>IF(A168&amp;""="","",IF(L168="",0,1))</f>
        <v/>
      </c>
      <c r="O168" s="17">
        <f>IF(M168="لم يتحسن",COUNTIFS($M$6:$M$205,"لم يتحسن",$L$6:$L$205,"&lt;"&amp;L168)+COUNTIFS($M$6:M168,"لم يتحسن",$L$6:L168,L168),"")</f>
        <v/>
      </c>
      <c r="P168" s="6">
        <f>IF(K168="","",IF(K168&lt;'الإعدادات'!$B$5,"حضور ضعيف",""))</f>
        <v/>
      </c>
    </row>
    <row r="169">
      <c r="A169" s="5" t="n"/>
      <c r="B169" s="5" t="n"/>
      <c r="C169" s="5" t="n"/>
      <c r="D169" s="5" t="n"/>
      <c r="E169" s="16" t="n"/>
      <c r="F169" s="16" t="n"/>
      <c r="G169" s="17">
        <f>IF(A169&amp;""="","",COUNTIFS('الحصص'!$B$6:$B$3005,A169&amp;""))</f>
        <v/>
      </c>
      <c r="H169" s="17">
        <f>IF(A169&amp;""="","",COUNTIFS('الحصص'!$B$6:$B$3005,A169&amp;"",'الحصص'!$D$6:$D$3005,"حضر"))</f>
        <v/>
      </c>
      <c r="I169" s="17">
        <f>IF(A169&amp;""="","",COUNTIFS('الحصص'!$B$6:$B$3005,A169&amp;"",'الحصص'!$D$6:$D$3005,"غاب"))</f>
        <v/>
      </c>
      <c r="J169" s="17">
        <f>IF(A169&amp;""="","",SUMIFS('الحصص'!$C$6:$C$3005,'الحصص'!$B$6:$B$3005,A169&amp;"",'الحصص'!$D$6:$D$3005,"حضر"))</f>
        <v/>
      </c>
      <c r="K169" s="18">
        <f>IF(A169&amp;""="","",IF(H169+I169=0,"",H169/(H169+I169)))</f>
        <v/>
      </c>
      <c r="L169" s="19">
        <f>IF(OR(A169&amp;""="",NOT(ISNUMBER(E169)),NOT(ISNUMBER(F169))),"",F169-E169)</f>
        <v/>
      </c>
      <c r="M169" s="6">
        <f>IF(A169&amp;""="","",IF(L169="","بانتظار الدرجة",IF(L169&gt;='الإعدادات'!$B$4,"تحسّن","لم يتحسن")))</f>
        <v/>
      </c>
      <c r="N169" s="20">
        <f>IF(A169&amp;""="","",IF(L169="",0,1))</f>
        <v/>
      </c>
      <c r="O169" s="17">
        <f>IF(M169="لم يتحسن",COUNTIFS($M$6:$M$205,"لم يتحسن",$L$6:$L$205,"&lt;"&amp;L169)+COUNTIFS($M$6:M169,"لم يتحسن",$L$6:L169,L169),"")</f>
        <v/>
      </c>
      <c r="P169" s="6">
        <f>IF(K169="","",IF(K169&lt;'الإعدادات'!$B$5,"حضور ضعيف",""))</f>
        <v/>
      </c>
    </row>
    <row r="170">
      <c r="A170" s="5" t="n"/>
      <c r="B170" s="5" t="n"/>
      <c r="C170" s="5" t="n"/>
      <c r="D170" s="5" t="n"/>
      <c r="E170" s="16" t="n"/>
      <c r="F170" s="16" t="n"/>
      <c r="G170" s="17">
        <f>IF(A170&amp;""="","",COUNTIFS('الحصص'!$B$6:$B$3005,A170&amp;""))</f>
        <v/>
      </c>
      <c r="H170" s="17">
        <f>IF(A170&amp;""="","",COUNTIFS('الحصص'!$B$6:$B$3005,A170&amp;"",'الحصص'!$D$6:$D$3005,"حضر"))</f>
        <v/>
      </c>
      <c r="I170" s="17">
        <f>IF(A170&amp;""="","",COUNTIFS('الحصص'!$B$6:$B$3005,A170&amp;"",'الحصص'!$D$6:$D$3005,"غاب"))</f>
        <v/>
      </c>
      <c r="J170" s="17">
        <f>IF(A170&amp;""="","",SUMIFS('الحصص'!$C$6:$C$3005,'الحصص'!$B$6:$B$3005,A170&amp;"",'الحصص'!$D$6:$D$3005,"حضر"))</f>
        <v/>
      </c>
      <c r="K170" s="18">
        <f>IF(A170&amp;""="","",IF(H170+I170=0,"",H170/(H170+I170)))</f>
        <v/>
      </c>
      <c r="L170" s="19">
        <f>IF(OR(A170&amp;""="",NOT(ISNUMBER(E170)),NOT(ISNUMBER(F170))),"",F170-E170)</f>
        <v/>
      </c>
      <c r="M170" s="6">
        <f>IF(A170&amp;""="","",IF(L170="","بانتظار الدرجة",IF(L170&gt;='الإعدادات'!$B$4,"تحسّن","لم يتحسن")))</f>
        <v/>
      </c>
      <c r="N170" s="20">
        <f>IF(A170&amp;""="","",IF(L170="",0,1))</f>
        <v/>
      </c>
      <c r="O170" s="17">
        <f>IF(M170="لم يتحسن",COUNTIFS($M$6:$M$205,"لم يتحسن",$L$6:$L$205,"&lt;"&amp;L170)+COUNTIFS($M$6:M170,"لم يتحسن",$L$6:L170,L170),"")</f>
        <v/>
      </c>
      <c r="P170" s="6">
        <f>IF(K170="","",IF(K170&lt;'الإعدادات'!$B$5,"حضور ضعيف",""))</f>
        <v/>
      </c>
    </row>
    <row r="171">
      <c r="A171" s="5" t="n"/>
      <c r="B171" s="5" t="n"/>
      <c r="C171" s="5" t="n"/>
      <c r="D171" s="5" t="n"/>
      <c r="E171" s="16" t="n"/>
      <c r="F171" s="16" t="n"/>
      <c r="G171" s="17">
        <f>IF(A171&amp;""="","",COUNTIFS('الحصص'!$B$6:$B$3005,A171&amp;""))</f>
        <v/>
      </c>
      <c r="H171" s="17">
        <f>IF(A171&amp;""="","",COUNTIFS('الحصص'!$B$6:$B$3005,A171&amp;"",'الحصص'!$D$6:$D$3005,"حضر"))</f>
        <v/>
      </c>
      <c r="I171" s="17">
        <f>IF(A171&amp;""="","",COUNTIFS('الحصص'!$B$6:$B$3005,A171&amp;"",'الحصص'!$D$6:$D$3005,"غاب"))</f>
        <v/>
      </c>
      <c r="J171" s="17">
        <f>IF(A171&amp;""="","",SUMIFS('الحصص'!$C$6:$C$3005,'الحصص'!$B$6:$B$3005,A171&amp;"",'الحصص'!$D$6:$D$3005,"حضر"))</f>
        <v/>
      </c>
      <c r="K171" s="18">
        <f>IF(A171&amp;""="","",IF(H171+I171=0,"",H171/(H171+I171)))</f>
        <v/>
      </c>
      <c r="L171" s="19">
        <f>IF(OR(A171&amp;""="",NOT(ISNUMBER(E171)),NOT(ISNUMBER(F171))),"",F171-E171)</f>
        <v/>
      </c>
      <c r="M171" s="6">
        <f>IF(A171&amp;""="","",IF(L171="","بانتظار الدرجة",IF(L171&gt;='الإعدادات'!$B$4,"تحسّن","لم يتحسن")))</f>
        <v/>
      </c>
      <c r="N171" s="20">
        <f>IF(A171&amp;""="","",IF(L171="",0,1))</f>
        <v/>
      </c>
      <c r="O171" s="17">
        <f>IF(M171="لم يتحسن",COUNTIFS($M$6:$M$205,"لم يتحسن",$L$6:$L$205,"&lt;"&amp;L171)+COUNTIFS($M$6:M171,"لم يتحسن",$L$6:L171,L171),"")</f>
        <v/>
      </c>
      <c r="P171" s="6">
        <f>IF(K171="","",IF(K171&lt;'الإعدادات'!$B$5,"حضور ضعيف",""))</f>
        <v/>
      </c>
    </row>
    <row r="172">
      <c r="A172" s="5" t="n"/>
      <c r="B172" s="5" t="n"/>
      <c r="C172" s="5" t="n"/>
      <c r="D172" s="5" t="n"/>
      <c r="E172" s="16" t="n"/>
      <c r="F172" s="16" t="n"/>
      <c r="G172" s="17">
        <f>IF(A172&amp;""="","",COUNTIFS('الحصص'!$B$6:$B$3005,A172&amp;""))</f>
        <v/>
      </c>
      <c r="H172" s="17">
        <f>IF(A172&amp;""="","",COUNTIFS('الحصص'!$B$6:$B$3005,A172&amp;"",'الحصص'!$D$6:$D$3005,"حضر"))</f>
        <v/>
      </c>
      <c r="I172" s="17">
        <f>IF(A172&amp;""="","",COUNTIFS('الحصص'!$B$6:$B$3005,A172&amp;"",'الحصص'!$D$6:$D$3005,"غاب"))</f>
        <v/>
      </c>
      <c r="J172" s="17">
        <f>IF(A172&amp;""="","",SUMIFS('الحصص'!$C$6:$C$3005,'الحصص'!$B$6:$B$3005,A172&amp;"",'الحصص'!$D$6:$D$3005,"حضر"))</f>
        <v/>
      </c>
      <c r="K172" s="18">
        <f>IF(A172&amp;""="","",IF(H172+I172=0,"",H172/(H172+I172)))</f>
        <v/>
      </c>
      <c r="L172" s="19">
        <f>IF(OR(A172&amp;""="",NOT(ISNUMBER(E172)),NOT(ISNUMBER(F172))),"",F172-E172)</f>
        <v/>
      </c>
      <c r="M172" s="6">
        <f>IF(A172&amp;""="","",IF(L172="","بانتظار الدرجة",IF(L172&gt;='الإعدادات'!$B$4,"تحسّن","لم يتحسن")))</f>
        <v/>
      </c>
      <c r="N172" s="20">
        <f>IF(A172&amp;""="","",IF(L172="",0,1))</f>
        <v/>
      </c>
      <c r="O172" s="17">
        <f>IF(M172="لم يتحسن",COUNTIFS($M$6:$M$205,"لم يتحسن",$L$6:$L$205,"&lt;"&amp;L172)+COUNTIFS($M$6:M172,"لم يتحسن",$L$6:L172,L172),"")</f>
        <v/>
      </c>
      <c r="P172" s="6">
        <f>IF(K172="","",IF(K172&lt;'الإعدادات'!$B$5,"حضور ضعيف",""))</f>
        <v/>
      </c>
    </row>
    <row r="173">
      <c r="A173" s="5" t="n"/>
      <c r="B173" s="5" t="n"/>
      <c r="C173" s="5" t="n"/>
      <c r="D173" s="5" t="n"/>
      <c r="E173" s="16" t="n"/>
      <c r="F173" s="16" t="n"/>
      <c r="G173" s="17">
        <f>IF(A173&amp;""="","",COUNTIFS('الحصص'!$B$6:$B$3005,A173&amp;""))</f>
        <v/>
      </c>
      <c r="H173" s="17">
        <f>IF(A173&amp;""="","",COUNTIFS('الحصص'!$B$6:$B$3005,A173&amp;"",'الحصص'!$D$6:$D$3005,"حضر"))</f>
        <v/>
      </c>
      <c r="I173" s="17">
        <f>IF(A173&amp;""="","",COUNTIFS('الحصص'!$B$6:$B$3005,A173&amp;"",'الحصص'!$D$6:$D$3005,"غاب"))</f>
        <v/>
      </c>
      <c r="J173" s="17">
        <f>IF(A173&amp;""="","",SUMIFS('الحصص'!$C$6:$C$3005,'الحصص'!$B$6:$B$3005,A173&amp;"",'الحصص'!$D$6:$D$3005,"حضر"))</f>
        <v/>
      </c>
      <c r="K173" s="18">
        <f>IF(A173&amp;""="","",IF(H173+I173=0,"",H173/(H173+I173)))</f>
        <v/>
      </c>
      <c r="L173" s="19">
        <f>IF(OR(A173&amp;""="",NOT(ISNUMBER(E173)),NOT(ISNUMBER(F173))),"",F173-E173)</f>
        <v/>
      </c>
      <c r="M173" s="6">
        <f>IF(A173&amp;""="","",IF(L173="","بانتظار الدرجة",IF(L173&gt;='الإعدادات'!$B$4,"تحسّن","لم يتحسن")))</f>
        <v/>
      </c>
      <c r="N173" s="20">
        <f>IF(A173&amp;""="","",IF(L173="",0,1))</f>
        <v/>
      </c>
      <c r="O173" s="17">
        <f>IF(M173="لم يتحسن",COUNTIFS($M$6:$M$205,"لم يتحسن",$L$6:$L$205,"&lt;"&amp;L173)+COUNTIFS($M$6:M173,"لم يتحسن",$L$6:L173,L173),"")</f>
        <v/>
      </c>
      <c r="P173" s="6">
        <f>IF(K173="","",IF(K173&lt;'الإعدادات'!$B$5,"حضور ضعيف",""))</f>
        <v/>
      </c>
    </row>
    <row r="174">
      <c r="A174" s="5" t="n"/>
      <c r="B174" s="5" t="n"/>
      <c r="C174" s="5" t="n"/>
      <c r="D174" s="5" t="n"/>
      <c r="E174" s="16" t="n"/>
      <c r="F174" s="16" t="n"/>
      <c r="G174" s="17">
        <f>IF(A174&amp;""="","",COUNTIFS('الحصص'!$B$6:$B$3005,A174&amp;""))</f>
        <v/>
      </c>
      <c r="H174" s="17">
        <f>IF(A174&amp;""="","",COUNTIFS('الحصص'!$B$6:$B$3005,A174&amp;"",'الحصص'!$D$6:$D$3005,"حضر"))</f>
        <v/>
      </c>
      <c r="I174" s="17">
        <f>IF(A174&amp;""="","",COUNTIFS('الحصص'!$B$6:$B$3005,A174&amp;"",'الحصص'!$D$6:$D$3005,"غاب"))</f>
        <v/>
      </c>
      <c r="J174" s="17">
        <f>IF(A174&amp;""="","",SUMIFS('الحصص'!$C$6:$C$3005,'الحصص'!$B$6:$B$3005,A174&amp;"",'الحصص'!$D$6:$D$3005,"حضر"))</f>
        <v/>
      </c>
      <c r="K174" s="18">
        <f>IF(A174&amp;""="","",IF(H174+I174=0,"",H174/(H174+I174)))</f>
        <v/>
      </c>
      <c r="L174" s="19">
        <f>IF(OR(A174&amp;""="",NOT(ISNUMBER(E174)),NOT(ISNUMBER(F174))),"",F174-E174)</f>
        <v/>
      </c>
      <c r="M174" s="6">
        <f>IF(A174&amp;""="","",IF(L174="","بانتظار الدرجة",IF(L174&gt;='الإعدادات'!$B$4,"تحسّن","لم يتحسن")))</f>
        <v/>
      </c>
      <c r="N174" s="20">
        <f>IF(A174&amp;""="","",IF(L174="",0,1))</f>
        <v/>
      </c>
      <c r="O174" s="17">
        <f>IF(M174="لم يتحسن",COUNTIFS($M$6:$M$205,"لم يتحسن",$L$6:$L$205,"&lt;"&amp;L174)+COUNTIFS($M$6:M174,"لم يتحسن",$L$6:L174,L174),"")</f>
        <v/>
      </c>
      <c r="P174" s="6">
        <f>IF(K174="","",IF(K174&lt;'الإعدادات'!$B$5,"حضور ضعيف",""))</f>
        <v/>
      </c>
    </row>
    <row r="175">
      <c r="A175" s="5" t="n"/>
      <c r="B175" s="5" t="n"/>
      <c r="C175" s="5" t="n"/>
      <c r="D175" s="5" t="n"/>
      <c r="E175" s="16" t="n"/>
      <c r="F175" s="16" t="n"/>
      <c r="G175" s="17">
        <f>IF(A175&amp;""="","",COUNTIFS('الحصص'!$B$6:$B$3005,A175&amp;""))</f>
        <v/>
      </c>
      <c r="H175" s="17">
        <f>IF(A175&amp;""="","",COUNTIFS('الحصص'!$B$6:$B$3005,A175&amp;"",'الحصص'!$D$6:$D$3005,"حضر"))</f>
        <v/>
      </c>
      <c r="I175" s="17">
        <f>IF(A175&amp;""="","",COUNTIFS('الحصص'!$B$6:$B$3005,A175&amp;"",'الحصص'!$D$6:$D$3005,"غاب"))</f>
        <v/>
      </c>
      <c r="J175" s="17">
        <f>IF(A175&amp;""="","",SUMIFS('الحصص'!$C$6:$C$3005,'الحصص'!$B$6:$B$3005,A175&amp;"",'الحصص'!$D$6:$D$3005,"حضر"))</f>
        <v/>
      </c>
      <c r="K175" s="18">
        <f>IF(A175&amp;""="","",IF(H175+I175=0,"",H175/(H175+I175)))</f>
        <v/>
      </c>
      <c r="L175" s="19">
        <f>IF(OR(A175&amp;""="",NOT(ISNUMBER(E175)),NOT(ISNUMBER(F175))),"",F175-E175)</f>
        <v/>
      </c>
      <c r="M175" s="6">
        <f>IF(A175&amp;""="","",IF(L175="","بانتظار الدرجة",IF(L175&gt;='الإعدادات'!$B$4,"تحسّن","لم يتحسن")))</f>
        <v/>
      </c>
      <c r="N175" s="20">
        <f>IF(A175&amp;""="","",IF(L175="",0,1))</f>
        <v/>
      </c>
      <c r="O175" s="17">
        <f>IF(M175="لم يتحسن",COUNTIFS($M$6:$M$205,"لم يتحسن",$L$6:$L$205,"&lt;"&amp;L175)+COUNTIFS($M$6:M175,"لم يتحسن",$L$6:L175,L175),"")</f>
        <v/>
      </c>
      <c r="P175" s="6">
        <f>IF(K175="","",IF(K175&lt;'الإعدادات'!$B$5,"حضور ضعيف",""))</f>
        <v/>
      </c>
    </row>
    <row r="176">
      <c r="A176" s="5" t="n"/>
      <c r="B176" s="5" t="n"/>
      <c r="C176" s="5" t="n"/>
      <c r="D176" s="5" t="n"/>
      <c r="E176" s="16" t="n"/>
      <c r="F176" s="16" t="n"/>
      <c r="G176" s="17">
        <f>IF(A176&amp;""="","",COUNTIFS('الحصص'!$B$6:$B$3005,A176&amp;""))</f>
        <v/>
      </c>
      <c r="H176" s="17">
        <f>IF(A176&amp;""="","",COUNTIFS('الحصص'!$B$6:$B$3005,A176&amp;"",'الحصص'!$D$6:$D$3005,"حضر"))</f>
        <v/>
      </c>
      <c r="I176" s="17">
        <f>IF(A176&amp;""="","",COUNTIFS('الحصص'!$B$6:$B$3005,A176&amp;"",'الحصص'!$D$6:$D$3005,"غاب"))</f>
        <v/>
      </c>
      <c r="J176" s="17">
        <f>IF(A176&amp;""="","",SUMIFS('الحصص'!$C$6:$C$3005,'الحصص'!$B$6:$B$3005,A176&amp;"",'الحصص'!$D$6:$D$3005,"حضر"))</f>
        <v/>
      </c>
      <c r="K176" s="18">
        <f>IF(A176&amp;""="","",IF(H176+I176=0,"",H176/(H176+I176)))</f>
        <v/>
      </c>
      <c r="L176" s="19">
        <f>IF(OR(A176&amp;""="",NOT(ISNUMBER(E176)),NOT(ISNUMBER(F176))),"",F176-E176)</f>
        <v/>
      </c>
      <c r="M176" s="6">
        <f>IF(A176&amp;""="","",IF(L176="","بانتظار الدرجة",IF(L176&gt;='الإعدادات'!$B$4,"تحسّن","لم يتحسن")))</f>
        <v/>
      </c>
      <c r="N176" s="20">
        <f>IF(A176&amp;""="","",IF(L176="",0,1))</f>
        <v/>
      </c>
      <c r="O176" s="17">
        <f>IF(M176="لم يتحسن",COUNTIFS($M$6:$M$205,"لم يتحسن",$L$6:$L$205,"&lt;"&amp;L176)+COUNTIFS($M$6:M176,"لم يتحسن",$L$6:L176,L176),"")</f>
        <v/>
      </c>
      <c r="P176" s="6">
        <f>IF(K176="","",IF(K176&lt;'الإعدادات'!$B$5,"حضور ضعيف",""))</f>
        <v/>
      </c>
    </row>
    <row r="177">
      <c r="A177" s="5" t="n"/>
      <c r="B177" s="5" t="n"/>
      <c r="C177" s="5" t="n"/>
      <c r="D177" s="5" t="n"/>
      <c r="E177" s="16" t="n"/>
      <c r="F177" s="16" t="n"/>
      <c r="G177" s="17">
        <f>IF(A177&amp;""="","",COUNTIFS('الحصص'!$B$6:$B$3005,A177&amp;""))</f>
        <v/>
      </c>
      <c r="H177" s="17">
        <f>IF(A177&amp;""="","",COUNTIFS('الحصص'!$B$6:$B$3005,A177&amp;"",'الحصص'!$D$6:$D$3005,"حضر"))</f>
        <v/>
      </c>
      <c r="I177" s="17">
        <f>IF(A177&amp;""="","",COUNTIFS('الحصص'!$B$6:$B$3005,A177&amp;"",'الحصص'!$D$6:$D$3005,"غاب"))</f>
        <v/>
      </c>
      <c r="J177" s="17">
        <f>IF(A177&amp;""="","",SUMIFS('الحصص'!$C$6:$C$3005,'الحصص'!$B$6:$B$3005,A177&amp;"",'الحصص'!$D$6:$D$3005,"حضر"))</f>
        <v/>
      </c>
      <c r="K177" s="18">
        <f>IF(A177&amp;""="","",IF(H177+I177=0,"",H177/(H177+I177)))</f>
        <v/>
      </c>
      <c r="L177" s="19">
        <f>IF(OR(A177&amp;""="",NOT(ISNUMBER(E177)),NOT(ISNUMBER(F177))),"",F177-E177)</f>
        <v/>
      </c>
      <c r="M177" s="6">
        <f>IF(A177&amp;""="","",IF(L177="","بانتظار الدرجة",IF(L177&gt;='الإعدادات'!$B$4,"تحسّن","لم يتحسن")))</f>
        <v/>
      </c>
      <c r="N177" s="20">
        <f>IF(A177&amp;""="","",IF(L177="",0,1))</f>
        <v/>
      </c>
      <c r="O177" s="17">
        <f>IF(M177="لم يتحسن",COUNTIFS($M$6:$M$205,"لم يتحسن",$L$6:$L$205,"&lt;"&amp;L177)+COUNTIFS($M$6:M177,"لم يتحسن",$L$6:L177,L177),"")</f>
        <v/>
      </c>
      <c r="P177" s="6">
        <f>IF(K177="","",IF(K177&lt;'الإعدادات'!$B$5,"حضور ضعيف",""))</f>
        <v/>
      </c>
    </row>
    <row r="178">
      <c r="A178" s="5" t="n"/>
      <c r="B178" s="5" t="n"/>
      <c r="C178" s="5" t="n"/>
      <c r="D178" s="5" t="n"/>
      <c r="E178" s="16" t="n"/>
      <c r="F178" s="16" t="n"/>
      <c r="G178" s="17">
        <f>IF(A178&amp;""="","",COUNTIFS('الحصص'!$B$6:$B$3005,A178&amp;""))</f>
        <v/>
      </c>
      <c r="H178" s="17">
        <f>IF(A178&amp;""="","",COUNTIFS('الحصص'!$B$6:$B$3005,A178&amp;"",'الحصص'!$D$6:$D$3005,"حضر"))</f>
        <v/>
      </c>
      <c r="I178" s="17">
        <f>IF(A178&amp;""="","",COUNTIFS('الحصص'!$B$6:$B$3005,A178&amp;"",'الحصص'!$D$6:$D$3005,"غاب"))</f>
        <v/>
      </c>
      <c r="J178" s="17">
        <f>IF(A178&amp;""="","",SUMIFS('الحصص'!$C$6:$C$3005,'الحصص'!$B$6:$B$3005,A178&amp;"",'الحصص'!$D$6:$D$3005,"حضر"))</f>
        <v/>
      </c>
      <c r="K178" s="18">
        <f>IF(A178&amp;""="","",IF(H178+I178=0,"",H178/(H178+I178)))</f>
        <v/>
      </c>
      <c r="L178" s="19">
        <f>IF(OR(A178&amp;""="",NOT(ISNUMBER(E178)),NOT(ISNUMBER(F178))),"",F178-E178)</f>
        <v/>
      </c>
      <c r="M178" s="6">
        <f>IF(A178&amp;""="","",IF(L178="","بانتظار الدرجة",IF(L178&gt;='الإعدادات'!$B$4,"تحسّن","لم يتحسن")))</f>
        <v/>
      </c>
      <c r="N178" s="20">
        <f>IF(A178&amp;""="","",IF(L178="",0,1))</f>
        <v/>
      </c>
      <c r="O178" s="17">
        <f>IF(M178="لم يتحسن",COUNTIFS($M$6:$M$205,"لم يتحسن",$L$6:$L$205,"&lt;"&amp;L178)+COUNTIFS($M$6:M178,"لم يتحسن",$L$6:L178,L178),"")</f>
        <v/>
      </c>
      <c r="P178" s="6">
        <f>IF(K178="","",IF(K178&lt;'الإعدادات'!$B$5,"حضور ضعيف",""))</f>
        <v/>
      </c>
    </row>
    <row r="179">
      <c r="A179" s="5" t="n"/>
      <c r="B179" s="5" t="n"/>
      <c r="C179" s="5" t="n"/>
      <c r="D179" s="5" t="n"/>
      <c r="E179" s="16" t="n"/>
      <c r="F179" s="16" t="n"/>
      <c r="G179" s="17">
        <f>IF(A179&amp;""="","",COUNTIFS('الحصص'!$B$6:$B$3005,A179&amp;""))</f>
        <v/>
      </c>
      <c r="H179" s="17">
        <f>IF(A179&amp;""="","",COUNTIFS('الحصص'!$B$6:$B$3005,A179&amp;"",'الحصص'!$D$6:$D$3005,"حضر"))</f>
        <v/>
      </c>
      <c r="I179" s="17">
        <f>IF(A179&amp;""="","",COUNTIFS('الحصص'!$B$6:$B$3005,A179&amp;"",'الحصص'!$D$6:$D$3005,"غاب"))</f>
        <v/>
      </c>
      <c r="J179" s="17">
        <f>IF(A179&amp;""="","",SUMIFS('الحصص'!$C$6:$C$3005,'الحصص'!$B$6:$B$3005,A179&amp;"",'الحصص'!$D$6:$D$3005,"حضر"))</f>
        <v/>
      </c>
      <c r="K179" s="18">
        <f>IF(A179&amp;""="","",IF(H179+I179=0,"",H179/(H179+I179)))</f>
        <v/>
      </c>
      <c r="L179" s="19">
        <f>IF(OR(A179&amp;""="",NOT(ISNUMBER(E179)),NOT(ISNUMBER(F179))),"",F179-E179)</f>
        <v/>
      </c>
      <c r="M179" s="6">
        <f>IF(A179&amp;""="","",IF(L179="","بانتظار الدرجة",IF(L179&gt;='الإعدادات'!$B$4,"تحسّن","لم يتحسن")))</f>
        <v/>
      </c>
      <c r="N179" s="20">
        <f>IF(A179&amp;""="","",IF(L179="",0,1))</f>
        <v/>
      </c>
      <c r="O179" s="17">
        <f>IF(M179="لم يتحسن",COUNTIFS($M$6:$M$205,"لم يتحسن",$L$6:$L$205,"&lt;"&amp;L179)+COUNTIFS($M$6:M179,"لم يتحسن",$L$6:L179,L179),"")</f>
        <v/>
      </c>
      <c r="P179" s="6">
        <f>IF(K179="","",IF(K179&lt;'الإعدادات'!$B$5,"حضور ضعيف",""))</f>
        <v/>
      </c>
    </row>
    <row r="180">
      <c r="A180" s="5" t="n"/>
      <c r="B180" s="5" t="n"/>
      <c r="C180" s="5" t="n"/>
      <c r="D180" s="5" t="n"/>
      <c r="E180" s="16" t="n"/>
      <c r="F180" s="16" t="n"/>
      <c r="G180" s="17">
        <f>IF(A180&amp;""="","",COUNTIFS('الحصص'!$B$6:$B$3005,A180&amp;""))</f>
        <v/>
      </c>
      <c r="H180" s="17">
        <f>IF(A180&amp;""="","",COUNTIFS('الحصص'!$B$6:$B$3005,A180&amp;"",'الحصص'!$D$6:$D$3005,"حضر"))</f>
        <v/>
      </c>
      <c r="I180" s="17">
        <f>IF(A180&amp;""="","",COUNTIFS('الحصص'!$B$6:$B$3005,A180&amp;"",'الحصص'!$D$6:$D$3005,"غاب"))</f>
        <v/>
      </c>
      <c r="J180" s="17">
        <f>IF(A180&amp;""="","",SUMIFS('الحصص'!$C$6:$C$3005,'الحصص'!$B$6:$B$3005,A180&amp;"",'الحصص'!$D$6:$D$3005,"حضر"))</f>
        <v/>
      </c>
      <c r="K180" s="18">
        <f>IF(A180&amp;""="","",IF(H180+I180=0,"",H180/(H180+I180)))</f>
        <v/>
      </c>
      <c r="L180" s="19">
        <f>IF(OR(A180&amp;""="",NOT(ISNUMBER(E180)),NOT(ISNUMBER(F180))),"",F180-E180)</f>
        <v/>
      </c>
      <c r="M180" s="6">
        <f>IF(A180&amp;""="","",IF(L180="","بانتظار الدرجة",IF(L180&gt;='الإعدادات'!$B$4,"تحسّن","لم يتحسن")))</f>
        <v/>
      </c>
      <c r="N180" s="20">
        <f>IF(A180&amp;""="","",IF(L180="",0,1))</f>
        <v/>
      </c>
      <c r="O180" s="17">
        <f>IF(M180="لم يتحسن",COUNTIFS($M$6:$M$205,"لم يتحسن",$L$6:$L$205,"&lt;"&amp;L180)+COUNTIFS($M$6:M180,"لم يتحسن",$L$6:L180,L180),"")</f>
        <v/>
      </c>
      <c r="P180" s="6">
        <f>IF(K180="","",IF(K180&lt;'الإعدادات'!$B$5,"حضور ضعيف",""))</f>
        <v/>
      </c>
    </row>
    <row r="181">
      <c r="A181" s="5" t="n"/>
      <c r="B181" s="5" t="n"/>
      <c r="C181" s="5" t="n"/>
      <c r="D181" s="5" t="n"/>
      <c r="E181" s="16" t="n"/>
      <c r="F181" s="16" t="n"/>
      <c r="G181" s="17">
        <f>IF(A181&amp;""="","",COUNTIFS('الحصص'!$B$6:$B$3005,A181&amp;""))</f>
        <v/>
      </c>
      <c r="H181" s="17">
        <f>IF(A181&amp;""="","",COUNTIFS('الحصص'!$B$6:$B$3005,A181&amp;"",'الحصص'!$D$6:$D$3005,"حضر"))</f>
        <v/>
      </c>
      <c r="I181" s="17">
        <f>IF(A181&amp;""="","",COUNTIFS('الحصص'!$B$6:$B$3005,A181&amp;"",'الحصص'!$D$6:$D$3005,"غاب"))</f>
        <v/>
      </c>
      <c r="J181" s="17">
        <f>IF(A181&amp;""="","",SUMIFS('الحصص'!$C$6:$C$3005,'الحصص'!$B$6:$B$3005,A181&amp;"",'الحصص'!$D$6:$D$3005,"حضر"))</f>
        <v/>
      </c>
      <c r="K181" s="18">
        <f>IF(A181&amp;""="","",IF(H181+I181=0,"",H181/(H181+I181)))</f>
        <v/>
      </c>
      <c r="L181" s="19">
        <f>IF(OR(A181&amp;""="",NOT(ISNUMBER(E181)),NOT(ISNUMBER(F181))),"",F181-E181)</f>
        <v/>
      </c>
      <c r="M181" s="6">
        <f>IF(A181&amp;""="","",IF(L181="","بانتظار الدرجة",IF(L181&gt;='الإعدادات'!$B$4,"تحسّن","لم يتحسن")))</f>
        <v/>
      </c>
      <c r="N181" s="20">
        <f>IF(A181&amp;""="","",IF(L181="",0,1))</f>
        <v/>
      </c>
      <c r="O181" s="17">
        <f>IF(M181="لم يتحسن",COUNTIFS($M$6:$M$205,"لم يتحسن",$L$6:$L$205,"&lt;"&amp;L181)+COUNTIFS($M$6:M181,"لم يتحسن",$L$6:L181,L181),"")</f>
        <v/>
      </c>
      <c r="P181" s="6">
        <f>IF(K181="","",IF(K181&lt;'الإعدادات'!$B$5,"حضور ضعيف",""))</f>
        <v/>
      </c>
    </row>
    <row r="182">
      <c r="A182" s="5" t="n"/>
      <c r="B182" s="5" t="n"/>
      <c r="C182" s="5" t="n"/>
      <c r="D182" s="5" t="n"/>
      <c r="E182" s="16" t="n"/>
      <c r="F182" s="16" t="n"/>
      <c r="G182" s="17">
        <f>IF(A182&amp;""="","",COUNTIFS('الحصص'!$B$6:$B$3005,A182&amp;""))</f>
        <v/>
      </c>
      <c r="H182" s="17">
        <f>IF(A182&amp;""="","",COUNTIFS('الحصص'!$B$6:$B$3005,A182&amp;"",'الحصص'!$D$6:$D$3005,"حضر"))</f>
        <v/>
      </c>
      <c r="I182" s="17">
        <f>IF(A182&amp;""="","",COUNTIFS('الحصص'!$B$6:$B$3005,A182&amp;"",'الحصص'!$D$6:$D$3005,"غاب"))</f>
        <v/>
      </c>
      <c r="J182" s="17">
        <f>IF(A182&amp;""="","",SUMIFS('الحصص'!$C$6:$C$3005,'الحصص'!$B$6:$B$3005,A182&amp;"",'الحصص'!$D$6:$D$3005,"حضر"))</f>
        <v/>
      </c>
      <c r="K182" s="18">
        <f>IF(A182&amp;""="","",IF(H182+I182=0,"",H182/(H182+I182)))</f>
        <v/>
      </c>
      <c r="L182" s="19">
        <f>IF(OR(A182&amp;""="",NOT(ISNUMBER(E182)),NOT(ISNUMBER(F182))),"",F182-E182)</f>
        <v/>
      </c>
      <c r="M182" s="6">
        <f>IF(A182&amp;""="","",IF(L182="","بانتظار الدرجة",IF(L182&gt;='الإعدادات'!$B$4,"تحسّن","لم يتحسن")))</f>
        <v/>
      </c>
      <c r="N182" s="20">
        <f>IF(A182&amp;""="","",IF(L182="",0,1))</f>
        <v/>
      </c>
      <c r="O182" s="17">
        <f>IF(M182="لم يتحسن",COUNTIFS($M$6:$M$205,"لم يتحسن",$L$6:$L$205,"&lt;"&amp;L182)+COUNTIFS($M$6:M182,"لم يتحسن",$L$6:L182,L182),"")</f>
        <v/>
      </c>
      <c r="P182" s="6">
        <f>IF(K182="","",IF(K182&lt;'الإعدادات'!$B$5,"حضور ضعيف",""))</f>
        <v/>
      </c>
    </row>
    <row r="183">
      <c r="A183" s="5" t="n"/>
      <c r="B183" s="5" t="n"/>
      <c r="C183" s="5" t="n"/>
      <c r="D183" s="5" t="n"/>
      <c r="E183" s="16" t="n"/>
      <c r="F183" s="16" t="n"/>
      <c r="G183" s="17">
        <f>IF(A183&amp;""="","",COUNTIFS('الحصص'!$B$6:$B$3005,A183&amp;""))</f>
        <v/>
      </c>
      <c r="H183" s="17">
        <f>IF(A183&amp;""="","",COUNTIFS('الحصص'!$B$6:$B$3005,A183&amp;"",'الحصص'!$D$6:$D$3005,"حضر"))</f>
        <v/>
      </c>
      <c r="I183" s="17">
        <f>IF(A183&amp;""="","",COUNTIFS('الحصص'!$B$6:$B$3005,A183&amp;"",'الحصص'!$D$6:$D$3005,"غاب"))</f>
        <v/>
      </c>
      <c r="J183" s="17">
        <f>IF(A183&amp;""="","",SUMIFS('الحصص'!$C$6:$C$3005,'الحصص'!$B$6:$B$3005,A183&amp;"",'الحصص'!$D$6:$D$3005,"حضر"))</f>
        <v/>
      </c>
      <c r="K183" s="18">
        <f>IF(A183&amp;""="","",IF(H183+I183=0,"",H183/(H183+I183)))</f>
        <v/>
      </c>
      <c r="L183" s="19">
        <f>IF(OR(A183&amp;""="",NOT(ISNUMBER(E183)),NOT(ISNUMBER(F183))),"",F183-E183)</f>
        <v/>
      </c>
      <c r="M183" s="6">
        <f>IF(A183&amp;""="","",IF(L183="","بانتظار الدرجة",IF(L183&gt;='الإعدادات'!$B$4,"تحسّن","لم يتحسن")))</f>
        <v/>
      </c>
      <c r="N183" s="20">
        <f>IF(A183&amp;""="","",IF(L183="",0,1))</f>
        <v/>
      </c>
      <c r="O183" s="17">
        <f>IF(M183="لم يتحسن",COUNTIFS($M$6:$M$205,"لم يتحسن",$L$6:$L$205,"&lt;"&amp;L183)+COUNTIFS($M$6:M183,"لم يتحسن",$L$6:L183,L183),"")</f>
        <v/>
      </c>
      <c r="P183" s="6">
        <f>IF(K183="","",IF(K183&lt;'الإعدادات'!$B$5,"حضور ضعيف",""))</f>
        <v/>
      </c>
    </row>
    <row r="184">
      <c r="A184" s="5" t="n"/>
      <c r="B184" s="5" t="n"/>
      <c r="C184" s="5" t="n"/>
      <c r="D184" s="5" t="n"/>
      <c r="E184" s="16" t="n"/>
      <c r="F184" s="16" t="n"/>
      <c r="G184" s="17">
        <f>IF(A184&amp;""="","",COUNTIFS('الحصص'!$B$6:$B$3005,A184&amp;""))</f>
        <v/>
      </c>
      <c r="H184" s="17">
        <f>IF(A184&amp;""="","",COUNTIFS('الحصص'!$B$6:$B$3005,A184&amp;"",'الحصص'!$D$6:$D$3005,"حضر"))</f>
        <v/>
      </c>
      <c r="I184" s="17">
        <f>IF(A184&amp;""="","",COUNTIFS('الحصص'!$B$6:$B$3005,A184&amp;"",'الحصص'!$D$6:$D$3005,"غاب"))</f>
        <v/>
      </c>
      <c r="J184" s="17">
        <f>IF(A184&amp;""="","",SUMIFS('الحصص'!$C$6:$C$3005,'الحصص'!$B$6:$B$3005,A184&amp;"",'الحصص'!$D$6:$D$3005,"حضر"))</f>
        <v/>
      </c>
      <c r="K184" s="18">
        <f>IF(A184&amp;""="","",IF(H184+I184=0,"",H184/(H184+I184)))</f>
        <v/>
      </c>
      <c r="L184" s="19">
        <f>IF(OR(A184&amp;""="",NOT(ISNUMBER(E184)),NOT(ISNUMBER(F184))),"",F184-E184)</f>
        <v/>
      </c>
      <c r="M184" s="6">
        <f>IF(A184&amp;""="","",IF(L184="","بانتظار الدرجة",IF(L184&gt;='الإعدادات'!$B$4,"تحسّن","لم يتحسن")))</f>
        <v/>
      </c>
      <c r="N184" s="20">
        <f>IF(A184&amp;""="","",IF(L184="",0,1))</f>
        <v/>
      </c>
      <c r="O184" s="17">
        <f>IF(M184="لم يتحسن",COUNTIFS($M$6:$M$205,"لم يتحسن",$L$6:$L$205,"&lt;"&amp;L184)+COUNTIFS($M$6:M184,"لم يتحسن",$L$6:L184,L184),"")</f>
        <v/>
      </c>
      <c r="P184" s="6">
        <f>IF(K184="","",IF(K184&lt;'الإعدادات'!$B$5,"حضور ضعيف",""))</f>
        <v/>
      </c>
    </row>
    <row r="185">
      <c r="A185" s="5" t="n"/>
      <c r="B185" s="5" t="n"/>
      <c r="C185" s="5" t="n"/>
      <c r="D185" s="5" t="n"/>
      <c r="E185" s="16" t="n"/>
      <c r="F185" s="16" t="n"/>
      <c r="G185" s="17">
        <f>IF(A185&amp;""="","",COUNTIFS('الحصص'!$B$6:$B$3005,A185&amp;""))</f>
        <v/>
      </c>
      <c r="H185" s="17">
        <f>IF(A185&amp;""="","",COUNTIFS('الحصص'!$B$6:$B$3005,A185&amp;"",'الحصص'!$D$6:$D$3005,"حضر"))</f>
        <v/>
      </c>
      <c r="I185" s="17">
        <f>IF(A185&amp;""="","",COUNTIFS('الحصص'!$B$6:$B$3005,A185&amp;"",'الحصص'!$D$6:$D$3005,"غاب"))</f>
        <v/>
      </c>
      <c r="J185" s="17">
        <f>IF(A185&amp;""="","",SUMIFS('الحصص'!$C$6:$C$3005,'الحصص'!$B$6:$B$3005,A185&amp;"",'الحصص'!$D$6:$D$3005,"حضر"))</f>
        <v/>
      </c>
      <c r="K185" s="18">
        <f>IF(A185&amp;""="","",IF(H185+I185=0,"",H185/(H185+I185)))</f>
        <v/>
      </c>
      <c r="L185" s="19">
        <f>IF(OR(A185&amp;""="",NOT(ISNUMBER(E185)),NOT(ISNUMBER(F185))),"",F185-E185)</f>
        <v/>
      </c>
      <c r="M185" s="6">
        <f>IF(A185&amp;""="","",IF(L185="","بانتظار الدرجة",IF(L185&gt;='الإعدادات'!$B$4,"تحسّن","لم يتحسن")))</f>
        <v/>
      </c>
      <c r="N185" s="20">
        <f>IF(A185&amp;""="","",IF(L185="",0,1))</f>
        <v/>
      </c>
      <c r="O185" s="17">
        <f>IF(M185="لم يتحسن",COUNTIFS($M$6:$M$205,"لم يتحسن",$L$6:$L$205,"&lt;"&amp;L185)+COUNTIFS($M$6:M185,"لم يتحسن",$L$6:L185,L185),"")</f>
        <v/>
      </c>
      <c r="P185" s="6">
        <f>IF(K185="","",IF(K185&lt;'الإعدادات'!$B$5,"حضور ضعيف",""))</f>
        <v/>
      </c>
    </row>
    <row r="186">
      <c r="A186" s="5" t="n"/>
      <c r="B186" s="5" t="n"/>
      <c r="C186" s="5" t="n"/>
      <c r="D186" s="5" t="n"/>
      <c r="E186" s="16" t="n"/>
      <c r="F186" s="16" t="n"/>
      <c r="G186" s="17">
        <f>IF(A186&amp;""="","",COUNTIFS('الحصص'!$B$6:$B$3005,A186&amp;""))</f>
        <v/>
      </c>
      <c r="H186" s="17">
        <f>IF(A186&amp;""="","",COUNTIFS('الحصص'!$B$6:$B$3005,A186&amp;"",'الحصص'!$D$6:$D$3005,"حضر"))</f>
        <v/>
      </c>
      <c r="I186" s="17">
        <f>IF(A186&amp;""="","",COUNTIFS('الحصص'!$B$6:$B$3005,A186&amp;"",'الحصص'!$D$6:$D$3005,"غاب"))</f>
        <v/>
      </c>
      <c r="J186" s="17">
        <f>IF(A186&amp;""="","",SUMIFS('الحصص'!$C$6:$C$3005,'الحصص'!$B$6:$B$3005,A186&amp;"",'الحصص'!$D$6:$D$3005,"حضر"))</f>
        <v/>
      </c>
      <c r="K186" s="18">
        <f>IF(A186&amp;""="","",IF(H186+I186=0,"",H186/(H186+I186)))</f>
        <v/>
      </c>
      <c r="L186" s="19">
        <f>IF(OR(A186&amp;""="",NOT(ISNUMBER(E186)),NOT(ISNUMBER(F186))),"",F186-E186)</f>
        <v/>
      </c>
      <c r="M186" s="6">
        <f>IF(A186&amp;""="","",IF(L186="","بانتظار الدرجة",IF(L186&gt;='الإعدادات'!$B$4,"تحسّن","لم يتحسن")))</f>
        <v/>
      </c>
      <c r="N186" s="20">
        <f>IF(A186&amp;""="","",IF(L186="",0,1))</f>
        <v/>
      </c>
      <c r="O186" s="17">
        <f>IF(M186="لم يتحسن",COUNTIFS($M$6:$M$205,"لم يتحسن",$L$6:$L$205,"&lt;"&amp;L186)+COUNTIFS($M$6:M186,"لم يتحسن",$L$6:L186,L186),"")</f>
        <v/>
      </c>
      <c r="P186" s="6">
        <f>IF(K186="","",IF(K186&lt;'الإعدادات'!$B$5,"حضور ضعيف",""))</f>
        <v/>
      </c>
    </row>
    <row r="187">
      <c r="A187" s="5" t="n"/>
      <c r="B187" s="5" t="n"/>
      <c r="C187" s="5" t="n"/>
      <c r="D187" s="5" t="n"/>
      <c r="E187" s="16" t="n"/>
      <c r="F187" s="16" t="n"/>
      <c r="G187" s="17">
        <f>IF(A187&amp;""="","",COUNTIFS('الحصص'!$B$6:$B$3005,A187&amp;""))</f>
        <v/>
      </c>
      <c r="H187" s="17">
        <f>IF(A187&amp;""="","",COUNTIFS('الحصص'!$B$6:$B$3005,A187&amp;"",'الحصص'!$D$6:$D$3005,"حضر"))</f>
        <v/>
      </c>
      <c r="I187" s="17">
        <f>IF(A187&amp;""="","",COUNTIFS('الحصص'!$B$6:$B$3005,A187&amp;"",'الحصص'!$D$6:$D$3005,"غاب"))</f>
        <v/>
      </c>
      <c r="J187" s="17">
        <f>IF(A187&amp;""="","",SUMIFS('الحصص'!$C$6:$C$3005,'الحصص'!$B$6:$B$3005,A187&amp;"",'الحصص'!$D$6:$D$3005,"حضر"))</f>
        <v/>
      </c>
      <c r="K187" s="18">
        <f>IF(A187&amp;""="","",IF(H187+I187=0,"",H187/(H187+I187)))</f>
        <v/>
      </c>
      <c r="L187" s="19">
        <f>IF(OR(A187&amp;""="",NOT(ISNUMBER(E187)),NOT(ISNUMBER(F187))),"",F187-E187)</f>
        <v/>
      </c>
      <c r="M187" s="6">
        <f>IF(A187&amp;""="","",IF(L187="","بانتظار الدرجة",IF(L187&gt;='الإعدادات'!$B$4,"تحسّن","لم يتحسن")))</f>
        <v/>
      </c>
      <c r="N187" s="20">
        <f>IF(A187&amp;""="","",IF(L187="",0,1))</f>
        <v/>
      </c>
      <c r="O187" s="17">
        <f>IF(M187="لم يتحسن",COUNTIFS($M$6:$M$205,"لم يتحسن",$L$6:$L$205,"&lt;"&amp;L187)+COUNTIFS($M$6:M187,"لم يتحسن",$L$6:L187,L187),"")</f>
        <v/>
      </c>
      <c r="P187" s="6">
        <f>IF(K187="","",IF(K187&lt;'الإعدادات'!$B$5,"حضور ضعيف",""))</f>
        <v/>
      </c>
    </row>
    <row r="188">
      <c r="A188" s="5" t="n"/>
      <c r="B188" s="5" t="n"/>
      <c r="C188" s="5" t="n"/>
      <c r="D188" s="5" t="n"/>
      <c r="E188" s="16" t="n"/>
      <c r="F188" s="16" t="n"/>
      <c r="G188" s="17">
        <f>IF(A188&amp;""="","",COUNTIFS('الحصص'!$B$6:$B$3005,A188&amp;""))</f>
        <v/>
      </c>
      <c r="H188" s="17">
        <f>IF(A188&amp;""="","",COUNTIFS('الحصص'!$B$6:$B$3005,A188&amp;"",'الحصص'!$D$6:$D$3005,"حضر"))</f>
        <v/>
      </c>
      <c r="I188" s="17">
        <f>IF(A188&amp;""="","",COUNTIFS('الحصص'!$B$6:$B$3005,A188&amp;"",'الحصص'!$D$6:$D$3005,"غاب"))</f>
        <v/>
      </c>
      <c r="J188" s="17">
        <f>IF(A188&amp;""="","",SUMIFS('الحصص'!$C$6:$C$3005,'الحصص'!$B$6:$B$3005,A188&amp;"",'الحصص'!$D$6:$D$3005,"حضر"))</f>
        <v/>
      </c>
      <c r="K188" s="18">
        <f>IF(A188&amp;""="","",IF(H188+I188=0,"",H188/(H188+I188)))</f>
        <v/>
      </c>
      <c r="L188" s="19">
        <f>IF(OR(A188&amp;""="",NOT(ISNUMBER(E188)),NOT(ISNUMBER(F188))),"",F188-E188)</f>
        <v/>
      </c>
      <c r="M188" s="6">
        <f>IF(A188&amp;""="","",IF(L188="","بانتظار الدرجة",IF(L188&gt;='الإعدادات'!$B$4,"تحسّن","لم يتحسن")))</f>
        <v/>
      </c>
      <c r="N188" s="20">
        <f>IF(A188&amp;""="","",IF(L188="",0,1))</f>
        <v/>
      </c>
      <c r="O188" s="17">
        <f>IF(M188="لم يتحسن",COUNTIFS($M$6:$M$205,"لم يتحسن",$L$6:$L$205,"&lt;"&amp;L188)+COUNTIFS($M$6:M188,"لم يتحسن",$L$6:L188,L188),"")</f>
        <v/>
      </c>
      <c r="P188" s="6">
        <f>IF(K188="","",IF(K188&lt;'الإعدادات'!$B$5,"حضور ضعيف",""))</f>
        <v/>
      </c>
    </row>
    <row r="189">
      <c r="A189" s="5" t="n"/>
      <c r="B189" s="5" t="n"/>
      <c r="C189" s="5" t="n"/>
      <c r="D189" s="5" t="n"/>
      <c r="E189" s="16" t="n"/>
      <c r="F189" s="16" t="n"/>
      <c r="G189" s="17">
        <f>IF(A189&amp;""="","",COUNTIFS('الحصص'!$B$6:$B$3005,A189&amp;""))</f>
        <v/>
      </c>
      <c r="H189" s="17">
        <f>IF(A189&amp;""="","",COUNTIFS('الحصص'!$B$6:$B$3005,A189&amp;"",'الحصص'!$D$6:$D$3005,"حضر"))</f>
        <v/>
      </c>
      <c r="I189" s="17">
        <f>IF(A189&amp;""="","",COUNTIFS('الحصص'!$B$6:$B$3005,A189&amp;"",'الحصص'!$D$6:$D$3005,"غاب"))</f>
        <v/>
      </c>
      <c r="J189" s="17">
        <f>IF(A189&amp;""="","",SUMIFS('الحصص'!$C$6:$C$3005,'الحصص'!$B$6:$B$3005,A189&amp;"",'الحصص'!$D$6:$D$3005,"حضر"))</f>
        <v/>
      </c>
      <c r="K189" s="18">
        <f>IF(A189&amp;""="","",IF(H189+I189=0,"",H189/(H189+I189)))</f>
        <v/>
      </c>
      <c r="L189" s="19">
        <f>IF(OR(A189&amp;""="",NOT(ISNUMBER(E189)),NOT(ISNUMBER(F189))),"",F189-E189)</f>
        <v/>
      </c>
      <c r="M189" s="6">
        <f>IF(A189&amp;""="","",IF(L189="","بانتظار الدرجة",IF(L189&gt;='الإعدادات'!$B$4,"تحسّن","لم يتحسن")))</f>
        <v/>
      </c>
      <c r="N189" s="20">
        <f>IF(A189&amp;""="","",IF(L189="",0,1))</f>
        <v/>
      </c>
      <c r="O189" s="17">
        <f>IF(M189="لم يتحسن",COUNTIFS($M$6:$M$205,"لم يتحسن",$L$6:$L$205,"&lt;"&amp;L189)+COUNTIFS($M$6:M189,"لم يتحسن",$L$6:L189,L189),"")</f>
        <v/>
      </c>
      <c r="P189" s="6">
        <f>IF(K189="","",IF(K189&lt;'الإعدادات'!$B$5,"حضور ضعيف",""))</f>
        <v/>
      </c>
    </row>
    <row r="190">
      <c r="A190" s="5" t="n"/>
      <c r="B190" s="5" t="n"/>
      <c r="C190" s="5" t="n"/>
      <c r="D190" s="5" t="n"/>
      <c r="E190" s="16" t="n"/>
      <c r="F190" s="16" t="n"/>
      <c r="G190" s="17">
        <f>IF(A190&amp;""="","",COUNTIFS('الحصص'!$B$6:$B$3005,A190&amp;""))</f>
        <v/>
      </c>
      <c r="H190" s="17">
        <f>IF(A190&amp;""="","",COUNTIFS('الحصص'!$B$6:$B$3005,A190&amp;"",'الحصص'!$D$6:$D$3005,"حضر"))</f>
        <v/>
      </c>
      <c r="I190" s="17">
        <f>IF(A190&amp;""="","",COUNTIFS('الحصص'!$B$6:$B$3005,A190&amp;"",'الحصص'!$D$6:$D$3005,"غاب"))</f>
        <v/>
      </c>
      <c r="J190" s="17">
        <f>IF(A190&amp;""="","",SUMIFS('الحصص'!$C$6:$C$3005,'الحصص'!$B$6:$B$3005,A190&amp;"",'الحصص'!$D$6:$D$3005,"حضر"))</f>
        <v/>
      </c>
      <c r="K190" s="18">
        <f>IF(A190&amp;""="","",IF(H190+I190=0,"",H190/(H190+I190)))</f>
        <v/>
      </c>
      <c r="L190" s="19">
        <f>IF(OR(A190&amp;""="",NOT(ISNUMBER(E190)),NOT(ISNUMBER(F190))),"",F190-E190)</f>
        <v/>
      </c>
      <c r="M190" s="6">
        <f>IF(A190&amp;""="","",IF(L190="","بانتظار الدرجة",IF(L190&gt;='الإعدادات'!$B$4,"تحسّن","لم يتحسن")))</f>
        <v/>
      </c>
      <c r="N190" s="20">
        <f>IF(A190&amp;""="","",IF(L190="",0,1))</f>
        <v/>
      </c>
      <c r="O190" s="17">
        <f>IF(M190="لم يتحسن",COUNTIFS($M$6:$M$205,"لم يتحسن",$L$6:$L$205,"&lt;"&amp;L190)+COUNTIFS($M$6:M190,"لم يتحسن",$L$6:L190,L190),"")</f>
        <v/>
      </c>
      <c r="P190" s="6">
        <f>IF(K190="","",IF(K190&lt;'الإعدادات'!$B$5,"حضور ضعيف",""))</f>
        <v/>
      </c>
    </row>
    <row r="191">
      <c r="A191" s="5" t="n"/>
      <c r="B191" s="5" t="n"/>
      <c r="C191" s="5" t="n"/>
      <c r="D191" s="5" t="n"/>
      <c r="E191" s="16" t="n"/>
      <c r="F191" s="16" t="n"/>
      <c r="G191" s="17">
        <f>IF(A191&amp;""="","",COUNTIFS('الحصص'!$B$6:$B$3005,A191&amp;""))</f>
        <v/>
      </c>
      <c r="H191" s="17">
        <f>IF(A191&amp;""="","",COUNTIFS('الحصص'!$B$6:$B$3005,A191&amp;"",'الحصص'!$D$6:$D$3005,"حضر"))</f>
        <v/>
      </c>
      <c r="I191" s="17">
        <f>IF(A191&amp;""="","",COUNTIFS('الحصص'!$B$6:$B$3005,A191&amp;"",'الحصص'!$D$6:$D$3005,"غاب"))</f>
        <v/>
      </c>
      <c r="J191" s="17">
        <f>IF(A191&amp;""="","",SUMIFS('الحصص'!$C$6:$C$3005,'الحصص'!$B$6:$B$3005,A191&amp;"",'الحصص'!$D$6:$D$3005,"حضر"))</f>
        <v/>
      </c>
      <c r="K191" s="18">
        <f>IF(A191&amp;""="","",IF(H191+I191=0,"",H191/(H191+I191)))</f>
        <v/>
      </c>
      <c r="L191" s="19">
        <f>IF(OR(A191&amp;""="",NOT(ISNUMBER(E191)),NOT(ISNUMBER(F191))),"",F191-E191)</f>
        <v/>
      </c>
      <c r="M191" s="6">
        <f>IF(A191&amp;""="","",IF(L191="","بانتظار الدرجة",IF(L191&gt;='الإعدادات'!$B$4,"تحسّن","لم يتحسن")))</f>
        <v/>
      </c>
      <c r="N191" s="20">
        <f>IF(A191&amp;""="","",IF(L191="",0,1))</f>
        <v/>
      </c>
      <c r="O191" s="17">
        <f>IF(M191="لم يتحسن",COUNTIFS($M$6:$M$205,"لم يتحسن",$L$6:$L$205,"&lt;"&amp;L191)+COUNTIFS($M$6:M191,"لم يتحسن",$L$6:L191,L191),"")</f>
        <v/>
      </c>
      <c r="P191" s="6">
        <f>IF(K191="","",IF(K191&lt;'الإعدادات'!$B$5,"حضور ضعيف",""))</f>
        <v/>
      </c>
    </row>
    <row r="192">
      <c r="A192" s="5" t="n"/>
      <c r="B192" s="5" t="n"/>
      <c r="C192" s="5" t="n"/>
      <c r="D192" s="5" t="n"/>
      <c r="E192" s="16" t="n"/>
      <c r="F192" s="16" t="n"/>
      <c r="G192" s="17">
        <f>IF(A192&amp;""="","",COUNTIFS('الحصص'!$B$6:$B$3005,A192&amp;""))</f>
        <v/>
      </c>
      <c r="H192" s="17">
        <f>IF(A192&amp;""="","",COUNTIFS('الحصص'!$B$6:$B$3005,A192&amp;"",'الحصص'!$D$6:$D$3005,"حضر"))</f>
        <v/>
      </c>
      <c r="I192" s="17">
        <f>IF(A192&amp;""="","",COUNTIFS('الحصص'!$B$6:$B$3005,A192&amp;"",'الحصص'!$D$6:$D$3005,"غاب"))</f>
        <v/>
      </c>
      <c r="J192" s="17">
        <f>IF(A192&amp;""="","",SUMIFS('الحصص'!$C$6:$C$3005,'الحصص'!$B$6:$B$3005,A192&amp;"",'الحصص'!$D$6:$D$3005,"حضر"))</f>
        <v/>
      </c>
      <c r="K192" s="18">
        <f>IF(A192&amp;""="","",IF(H192+I192=0,"",H192/(H192+I192)))</f>
        <v/>
      </c>
      <c r="L192" s="19">
        <f>IF(OR(A192&amp;""="",NOT(ISNUMBER(E192)),NOT(ISNUMBER(F192))),"",F192-E192)</f>
        <v/>
      </c>
      <c r="M192" s="6">
        <f>IF(A192&amp;""="","",IF(L192="","بانتظار الدرجة",IF(L192&gt;='الإعدادات'!$B$4,"تحسّن","لم يتحسن")))</f>
        <v/>
      </c>
      <c r="N192" s="20">
        <f>IF(A192&amp;""="","",IF(L192="",0,1))</f>
        <v/>
      </c>
      <c r="O192" s="17">
        <f>IF(M192="لم يتحسن",COUNTIFS($M$6:$M$205,"لم يتحسن",$L$6:$L$205,"&lt;"&amp;L192)+COUNTIFS($M$6:M192,"لم يتحسن",$L$6:L192,L192),"")</f>
        <v/>
      </c>
      <c r="P192" s="6">
        <f>IF(K192="","",IF(K192&lt;'الإعدادات'!$B$5,"حضور ضعيف",""))</f>
        <v/>
      </c>
    </row>
    <row r="193">
      <c r="A193" s="5" t="n"/>
      <c r="B193" s="5" t="n"/>
      <c r="C193" s="5" t="n"/>
      <c r="D193" s="5" t="n"/>
      <c r="E193" s="16" t="n"/>
      <c r="F193" s="16" t="n"/>
      <c r="G193" s="17">
        <f>IF(A193&amp;""="","",COUNTIFS('الحصص'!$B$6:$B$3005,A193&amp;""))</f>
        <v/>
      </c>
      <c r="H193" s="17">
        <f>IF(A193&amp;""="","",COUNTIFS('الحصص'!$B$6:$B$3005,A193&amp;"",'الحصص'!$D$6:$D$3005,"حضر"))</f>
        <v/>
      </c>
      <c r="I193" s="17">
        <f>IF(A193&amp;""="","",COUNTIFS('الحصص'!$B$6:$B$3005,A193&amp;"",'الحصص'!$D$6:$D$3005,"غاب"))</f>
        <v/>
      </c>
      <c r="J193" s="17">
        <f>IF(A193&amp;""="","",SUMIFS('الحصص'!$C$6:$C$3005,'الحصص'!$B$6:$B$3005,A193&amp;"",'الحصص'!$D$6:$D$3005,"حضر"))</f>
        <v/>
      </c>
      <c r="K193" s="18">
        <f>IF(A193&amp;""="","",IF(H193+I193=0,"",H193/(H193+I193)))</f>
        <v/>
      </c>
      <c r="L193" s="19">
        <f>IF(OR(A193&amp;""="",NOT(ISNUMBER(E193)),NOT(ISNUMBER(F193))),"",F193-E193)</f>
        <v/>
      </c>
      <c r="M193" s="6">
        <f>IF(A193&amp;""="","",IF(L193="","بانتظار الدرجة",IF(L193&gt;='الإعدادات'!$B$4,"تحسّن","لم يتحسن")))</f>
        <v/>
      </c>
      <c r="N193" s="20">
        <f>IF(A193&amp;""="","",IF(L193="",0,1))</f>
        <v/>
      </c>
      <c r="O193" s="17">
        <f>IF(M193="لم يتحسن",COUNTIFS($M$6:$M$205,"لم يتحسن",$L$6:$L$205,"&lt;"&amp;L193)+COUNTIFS($M$6:M193,"لم يتحسن",$L$6:L193,L193),"")</f>
        <v/>
      </c>
      <c r="P193" s="6">
        <f>IF(K193="","",IF(K193&lt;'الإعدادات'!$B$5,"حضور ضعيف",""))</f>
        <v/>
      </c>
    </row>
    <row r="194">
      <c r="A194" s="5" t="n"/>
      <c r="B194" s="5" t="n"/>
      <c r="C194" s="5" t="n"/>
      <c r="D194" s="5" t="n"/>
      <c r="E194" s="16" t="n"/>
      <c r="F194" s="16" t="n"/>
      <c r="G194" s="17">
        <f>IF(A194&amp;""="","",COUNTIFS('الحصص'!$B$6:$B$3005,A194&amp;""))</f>
        <v/>
      </c>
      <c r="H194" s="17">
        <f>IF(A194&amp;""="","",COUNTIFS('الحصص'!$B$6:$B$3005,A194&amp;"",'الحصص'!$D$6:$D$3005,"حضر"))</f>
        <v/>
      </c>
      <c r="I194" s="17">
        <f>IF(A194&amp;""="","",COUNTIFS('الحصص'!$B$6:$B$3005,A194&amp;"",'الحصص'!$D$6:$D$3005,"غاب"))</f>
        <v/>
      </c>
      <c r="J194" s="17">
        <f>IF(A194&amp;""="","",SUMIFS('الحصص'!$C$6:$C$3005,'الحصص'!$B$6:$B$3005,A194&amp;"",'الحصص'!$D$6:$D$3005,"حضر"))</f>
        <v/>
      </c>
      <c r="K194" s="18">
        <f>IF(A194&amp;""="","",IF(H194+I194=0,"",H194/(H194+I194)))</f>
        <v/>
      </c>
      <c r="L194" s="19">
        <f>IF(OR(A194&amp;""="",NOT(ISNUMBER(E194)),NOT(ISNUMBER(F194))),"",F194-E194)</f>
        <v/>
      </c>
      <c r="M194" s="6">
        <f>IF(A194&amp;""="","",IF(L194="","بانتظار الدرجة",IF(L194&gt;='الإعدادات'!$B$4,"تحسّن","لم يتحسن")))</f>
        <v/>
      </c>
      <c r="N194" s="20">
        <f>IF(A194&amp;""="","",IF(L194="",0,1))</f>
        <v/>
      </c>
      <c r="O194" s="17">
        <f>IF(M194="لم يتحسن",COUNTIFS($M$6:$M$205,"لم يتحسن",$L$6:$L$205,"&lt;"&amp;L194)+COUNTIFS($M$6:M194,"لم يتحسن",$L$6:L194,L194),"")</f>
        <v/>
      </c>
      <c r="P194" s="6">
        <f>IF(K194="","",IF(K194&lt;'الإعدادات'!$B$5,"حضور ضعيف",""))</f>
        <v/>
      </c>
    </row>
    <row r="195">
      <c r="A195" s="5" t="n"/>
      <c r="B195" s="5" t="n"/>
      <c r="C195" s="5" t="n"/>
      <c r="D195" s="5" t="n"/>
      <c r="E195" s="16" t="n"/>
      <c r="F195" s="16" t="n"/>
      <c r="G195" s="17">
        <f>IF(A195&amp;""="","",COUNTIFS('الحصص'!$B$6:$B$3005,A195&amp;""))</f>
        <v/>
      </c>
      <c r="H195" s="17">
        <f>IF(A195&amp;""="","",COUNTIFS('الحصص'!$B$6:$B$3005,A195&amp;"",'الحصص'!$D$6:$D$3005,"حضر"))</f>
        <v/>
      </c>
      <c r="I195" s="17">
        <f>IF(A195&amp;""="","",COUNTIFS('الحصص'!$B$6:$B$3005,A195&amp;"",'الحصص'!$D$6:$D$3005,"غاب"))</f>
        <v/>
      </c>
      <c r="J195" s="17">
        <f>IF(A195&amp;""="","",SUMIFS('الحصص'!$C$6:$C$3005,'الحصص'!$B$6:$B$3005,A195&amp;"",'الحصص'!$D$6:$D$3005,"حضر"))</f>
        <v/>
      </c>
      <c r="K195" s="18">
        <f>IF(A195&amp;""="","",IF(H195+I195=0,"",H195/(H195+I195)))</f>
        <v/>
      </c>
      <c r="L195" s="19">
        <f>IF(OR(A195&amp;""="",NOT(ISNUMBER(E195)),NOT(ISNUMBER(F195))),"",F195-E195)</f>
        <v/>
      </c>
      <c r="M195" s="6">
        <f>IF(A195&amp;""="","",IF(L195="","بانتظار الدرجة",IF(L195&gt;='الإعدادات'!$B$4,"تحسّن","لم يتحسن")))</f>
        <v/>
      </c>
      <c r="N195" s="20">
        <f>IF(A195&amp;""="","",IF(L195="",0,1))</f>
        <v/>
      </c>
      <c r="O195" s="17">
        <f>IF(M195="لم يتحسن",COUNTIFS($M$6:$M$205,"لم يتحسن",$L$6:$L$205,"&lt;"&amp;L195)+COUNTIFS($M$6:M195,"لم يتحسن",$L$6:L195,L195),"")</f>
        <v/>
      </c>
      <c r="P195" s="6">
        <f>IF(K195="","",IF(K195&lt;'الإعدادات'!$B$5,"حضور ضعيف",""))</f>
        <v/>
      </c>
    </row>
    <row r="196">
      <c r="A196" s="5" t="n"/>
      <c r="B196" s="5" t="n"/>
      <c r="C196" s="5" t="n"/>
      <c r="D196" s="5" t="n"/>
      <c r="E196" s="16" t="n"/>
      <c r="F196" s="16" t="n"/>
      <c r="G196" s="17">
        <f>IF(A196&amp;""="","",COUNTIFS('الحصص'!$B$6:$B$3005,A196&amp;""))</f>
        <v/>
      </c>
      <c r="H196" s="17">
        <f>IF(A196&amp;""="","",COUNTIFS('الحصص'!$B$6:$B$3005,A196&amp;"",'الحصص'!$D$6:$D$3005,"حضر"))</f>
        <v/>
      </c>
      <c r="I196" s="17">
        <f>IF(A196&amp;""="","",COUNTIFS('الحصص'!$B$6:$B$3005,A196&amp;"",'الحصص'!$D$6:$D$3005,"غاب"))</f>
        <v/>
      </c>
      <c r="J196" s="17">
        <f>IF(A196&amp;""="","",SUMIFS('الحصص'!$C$6:$C$3005,'الحصص'!$B$6:$B$3005,A196&amp;"",'الحصص'!$D$6:$D$3005,"حضر"))</f>
        <v/>
      </c>
      <c r="K196" s="18">
        <f>IF(A196&amp;""="","",IF(H196+I196=0,"",H196/(H196+I196)))</f>
        <v/>
      </c>
      <c r="L196" s="19">
        <f>IF(OR(A196&amp;""="",NOT(ISNUMBER(E196)),NOT(ISNUMBER(F196))),"",F196-E196)</f>
        <v/>
      </c>
      <c r="M196" s="6">
        <f>IF(A196&amp;""="","",IF(L196="","بانتظار الدرجة",IF(L196&gt;='الإعدادات'!$B$4,"تحسّن","لم يتحسن")))</f>
        <v/>
      </c>
      <c r="N196" s="20">
        <f>IF(A196&amp;""="","",IF(L196="",0,1))</f>
        <v/>
      </c>
      <c r="O196" s="17">
        <f>IF(M196="لم يتحسن",COUNTIFS($M$6:$M$205,"لم يتحسن",$L$6:$L$205,"&lt;"&amp;L196)+COUNTIFS($M$6:M196,"لم يتحسن",$L$6:L196,L196),"")</f>
        <v/>
      </c>
      <c r="P196" s="6">
        <f>IF(K196="","",IF(K196&lt;'الإعدادات'!$B$5,"حضور ضعيف",""))</f>
        <v/>
      </c>
    </row>
    <row r="197">
      <c r="A197" s="5" t="n"/>
      <c r="B197" s="5" t="n"/>
      <c r="C197" s="5" t="n"/>
      <c r="D197" s="5" t="n"/>
      <c r="E197" s="16" t="n"/>
      <c r="F197" s="16" t="n"/>
      <c r="G197" s="17">
        <f>IF(A197&amp;""="","",COUNTIFS('الحصص'!$B$6:$B$3005,A197&amp;""))</f>
        <v/>
      </c>
      <c r="H197" s="17">
        <f>IF(A197&amp;""="","",COUNTIFS('الحصص'!$B$6:$B$3005,A197&amp;"",'الحصص'!$D$6:$D$3005,"حضر"))</f>
        <v/>
      </c>
      <c r="I197" s="17">
        <f>IF(A197&amp;""="","",COUNTIFS('الحصص'!$B$6:$B$3005,A197&amp;"",'الحصص'!$D$6:$D$3005,"غاب"))</f>
        <v/>
      </c>
      <c r="J197" s="17">
        <f>IF(A197&amp;""="","",SUMIFS('الحصص'!$C$6:$C$3005,'الحصص'!$B$6:$B$3005,A197&amp;"",'الحصص'!$D$6:$D$3005,"حضر"))</f>
        <v/>
      </c>
      <c r="K197" s="18">
        <f>IF(A197&amp;""="","",IF(H197+I197=0,"",H197/(H197+I197)))</f>
        <v/>
      </c>
      <c r="L197" s="19">
        <f>IF(OR(A197&amp;""="",NOT(ISNUMBER(E197)),NOT(ISNUMBER(F197))),"",F197-E197)</f>
        <v/>
      </c>
      <c r="M197" s="6">
        <f>IF(A197&amp;""="","",IF(L197="","بانتظار الدرجة",IF(L197&gt;='الإعدادات'!$B$4,"تحسّن","لم يتحسن")))</f>
        <v/>
      </c>
      <c r="N197" s="20">
        <f>IF(A197&amp;""="","",IF(L197="",0,1))</f>
        <v/>
      </c>
      <c r="O197" s="17">
        <f>IF(M197="لم يتحسن",COUNTIFS($M$6:$M$205,"لم يتحسن",$L$6:$L$205,"&lt;"&amp;L197)+COUNTIFS($M$6:M197,"لم يتحسن",$L$6:L197,L197),"")</f>
        <v/>
      </c>
      <c r="P197" s="6">
        <f>IF(K197="","",IF(K197&lt;'الإعدادات'!$B$5,"حضور ضعيف",""))</f>
        <v/>
      </c>
    </row>
    <row r="198">
      <c r="A198" s="5" t="n"/>
      <c r="B198" s="5" t="n"/>
      <c r="C198" s="5" t="n"/>
      <c r="D198" s="5" t="n"/>
      <c r="E198" s="16" t="n"/>
      <c r="F198" s="16" t="n"/>
      <c r="G198" s="17">
        <f>IF(A198&amp;""="","",COUNTIFS('الحصص'!$B$6:$B$3005,A198&amp;""))</f>
        <v/>
      </c>
      <c r="H198" s="17">
        <f>IF(A198&amp;""="","",COUNTIFS('الحصص'!$B$6:$B$3005,A198&amp;"",'الحصص'!$D$6:$D$3005,"حضر"))</f>
        <v/>
      </c>
      <c r="I198" s="17">
        <f>IF(A198&amp;""="","",COUNTIFS('الحصص'!$B$6:$B$3005,A198&amp;"",'الحصص'!$D$6:$D$3005,"غاب"))</f>
        <v/>
      </c>
      <c r="J198" s="17">
        <f>IF(A198&amp;""="","",SUMIFS('الحصص'!$C$6:$C$3005,'الحصص'!$B$6:$B$3005,A198&amp;"",'الحصص'!$D$6:$D$3005,"حضر"))</f>
        <v/>
      </c>
      <c r="K198" s="18">
        <f>IF(A198&amp;""="","",IF(H198+I198=0,"",H198/(H198+I198)))</f>
        <v/>
      </c>
      <c r="L198" s="19">
        <f>IF(OR(A198&amp;""="",NOT(ISNUMBER(E198)),NOT(ISNUMBER(F198))),"",F198-E198)</f>
        <v/>
      </c>
      <c r="M198" s="6">
        <f>IF(A198&amp;""="","",IF(L198="","بانتظار الدرجة",IF(L198&gt;='الإعدادات'!$B$4,"تحسّن","لم يتحسن")))</f>
        <v/>
      </c>
      <c r="N198" s="20">
        <f>IF(A198&amp;""="","",IF(L198="",0,1))</f>
        <v/>
      </c>
      <c r="O198" s="17">
        <f>IF(M198="لم يتحسن",COUNTIFS($M$6:$M$205,"لم يتحسن",$L$6:$L$205,"&lt;"&amp;L198)+COUNTIFS($M$6:M198,"لم يتحسن",$L$6:L198,L198),"")</f>
        <v/>
      </c>
      <c r="P198" s="6">
        <f>IF(K198="","",IF(K198&lt;'الإعدادات'!$B$5,"حضور ضعيف",""))</f>
        <v/>
      </c>
    </row>
    <row r="199">
      <c r="A199" s="5" t="n"/>
      <c r="B199" s="5" t="n"/>
      <c r="C199" s="5" t="n"/>
      <c r="D199" s="5" t="n"/>
      <c r="E199" s="16" t="n"/>
      <c r="F199" s="16" t="n"/>
      <c r="G199" s="17">
        <f>IF(A199&amp;""="","",COUNTIFS('الحصص'!$B$6:$B$3005,A199&amp;""))</f>
        <v/>
      </c>
      <c r="H199" s="17">
        <f>IF(A199&amp;""="","",COUNTIFS('الحصص'!$B$6:$B$3005,A199&amp;"",'الحصص'!$D$6:$D$3005,"حضر"))</f>
        <v/>
      </c>
      <c r="I199" s="17">
        <f>IF(A199&amp;""="","",COUNTIFS('الحصص'!$B$6:$B$3005,A199&amp;"",'الحصص'!$D$6:$D$3005,"غاب"))</f>
        <v/>
      </c>
      <c r="J199" s="17">
        <f>IF(A199&amp;""="","",SUMIFS('الحصص'!$C$6:$C$3005,'الحصص'!$B$6:$B$3005,A199&amp;"",'الحصص'!$D$6:$D$3005,"حضر"))</f>
        <v/>
      </c>
      <c r="K199" s="18">
        <f>IF(A199&amp;""="","",IF(H199+I199=0,"",H199/(H199+I199)))</f>
        <v/>
      </c>
      <c r="L199" s="19">
        <f>IF(OR(A199&amp;""="",NOT(ISNUMBER(E199)),NOT(ISNUMBER(F199))),"",F199-E199)</f>
        <v/>
      </c>
      <c r="M199" s="6">
        <f>IF(A199&amp;""="","",IF(L199="","بانتظار الدرجة",IF(L199&gt;='الإعدادات'!$B$4,"تحسّن","لم يتحسن")))</f>
        <v/>
      </c>
      <c r="N199" s="20">
        <f>IF(A199&amp;""="","",IF(L199="",0,1))</f>
        <v/>
      </c>
      <c r="O199" s="17">
        <f>IF(M199="لم يتحسن",COUNTIFS($M$6:$M$205,"لم يتحسن",$L$6:$L$205,"&lt;"&amp;L199)+COUNTIFS($M$6:M199,"لم يتحسن",$L$6:L199,L199),"")</f>
        <v/>
      </c>
      <c r="P199" s="6">
        <f>IF(K199="","",IF(K199&lt;'الإعدادات'!$B$5,"حضور ضعيف",""))</f>
        <v/>
      </c>
    </row>
    <row r="200">
      <c r="A200" s="5" t="n"/>
      <c r="B200" s="5" t="n"/>
      <c r="C200" s="5" t="n"/>
      <c r="D200" s="5" t="n"/>
      <c r="E200" s="16" t="n"/>
      <c r="F200" s="16" t="n"/>
      <c r="G200" s="17">
        <f>IF(A200&amp;""="","",COUNTIFS('الحصص'!$B$6:$B$3005,A200&amp;""))</f>
        <v/>
      </c>
      <c r="H200" s="17">
        <f>IF(A200&amp;""="","",COUNTIFS('الحصص'!$B$6:$B$3005,A200&amp;"",'الحصص'!$D$6:$D$3005,"حضر"))</f>
        <v/>
      </c>
      <c r="I200" s="17">
        <f>IF(A200&amp;""="","",COUNTIFS('الحصص'!$B$6:$B$3005,A200&amp;"",'الحصص'!$D$6:$D$3005,"غاب"))</f>
        <v/>
      </c>
      <c r="J200" s="17">
        <f>IF(A200&amp;""="","",SUMIFS('الحصص'!$C$6:$C$3005,'الحصص'!$B$6:$B$3005,A200&amp;"",'الحصص'!$D$6:$D$3005,"حضر"))</f>
        <v/>
      </c>
      <c r="K200" s="18">
        <f>IF(A200&amp;""="","",IF(H200+I200=0,"",H200/(H200+I200)))</f>
        <v/>
      </c>
      <c r="L200" s="19">
        <f>IF(OR(A200&amp;""="",NOT(ISNUMBER(E200)),NOT(ISNUMBER(F200))),"",F200-E200)</f>
        <v/>
      </c>
      <c r="M200" s="6">
        <f>IF(A200&amp;""="","",IF(L200="","بانتظار الدرجة",IF(L200&gt;='الإعدادات'!$B$4,"تحسّن","لم يتحسن")))</f>
        <v/>
      </c>
      <c r="N200" s="20">
        <f>IF(A200&amp;""="","",IF(L200="",0,1))</f>
        <v/>
      </c>
      <c r="O200" s="17">
        <f>IF(M200="لم يتحسن",COUNTIFS($M$6:$M$205,"لم يتحسن",$L$6:$L$205,"&lt;"&amp;L200)+COUNTIFS($M$6:M200,"لم يتحسن",$L$6:L200,L200),"")</f>
        <v/>
      </c>
      <c r="P200" s="6">
        <f>IF(K200="","",IF(K200&lt;'الإعدادات'!$B$5,"حضور ضعيف",""))</f>
        <v/>
      </c>
    </row>
    <row r="201">
      <c r="A201" s="5" t="n"/>
      <c r="B201" s="5" t="n"/>
      <c r="C201" s="5" t="n"/>
      <c r="D201" s="5" t="n"/>
      <c r="E201" s="16" t="n"/>
      <c r="F201" s="16" t="n"/>
      <c r="G201" s="17">
        <f>IF(A201&amp;""="","",COUNTIFS('الحصص'!$B$6:$B$3005,A201&amp;""))</f>
        <v/>
      </c>
      <c r="H201" s="17">
        <f>IF(A201&amp;""="","",COUNTIFS('الحصص'!$B$6:$B$3005,A201&amp;"",'الحصص'!$D$6:$D$3005,"حضر"))</f>
        <v/>
      </c>
      <c r="I201" s="17">
        <f>IF(A201&amp;""="","",COUNTIFS('الحصص'!$B$6:$B$3005,A201&amp;"",'الحصص'!$D$6:$D$3005,"غاب"))</f>
        <v/>
      </c>
      <c r="J201" s="17">
        <f>IF(A201&amp;""="","",SUMIFS('الحصص'!$C$6:$C$3005,'الحصص'!$B$6:$B$3005,A201&amp;"",'الحصص'!$D$6:$D$3005,"حضر"))</f>
        <v/>
      </c>
      <c r="K201" s="18">
        <f>IF(A201&amp;""="","",IF(H201+I201=0,"",H201/(H201+I201)))</f>
        <v/>
      </c>
      <c r="L201" s="19">
        <f>IF(OR(A201&amp;""="",NOT(ISNUMBER(E201)),NOT(ISNUMBER(F201))),"",F201-E201)</f>
        <v/>
      </c>
      <c r="M201" s="6">
        <f>IF(A201&amp;""="","",IF(L201="","بانتظار الدرجة",IF(L201&gt;='الإعدادات'!$B$4,"تحسّن","لم يتحسن")))</f>
        <v/>
      </c>
      <c r="N201" s="20">
        <f>IF(A201&amp;""="","",IF(L201="",0,1))</f>
        <v/>
      </c>
      <c r="O201" s="17">
        <f>IF(M201="لم يتحسن",COUNTIFS($M$6:$M$205,"لم يتحسن",$L$6:$L$205,"&lt;"&amp;L201)+COUNTIFS($M$6:M201,"لم يتحسن",$L$6:L201,L201),"")</f>
        <v/>
      </c>
      <c r="P201" s="6">
        <f>IF(K201="","",IF(K201&lt;'الإعدادات'!$B$5,"حضور ضعيف",""))</f>
        <v/>
      </c>
    </row>
    <row r="202">
      <c r="A202" s="5" t="n"/>
      <c r="B202" s="5" t="n"/>
      <c r="C202" s="5" t="n"/>
      <c r="D202" s="5" t="n"/>
      <c r="E202" s="16" t="n"/>
      <c r="F202" s="16" t="n"/>
      <c r="G202" s="17">
        <f>IF(A202&amp;""="","",COUNTIFS('الحصص'!$B$6:$B$3005,A202&amp;""))</f>
        <v/>
      </c>
      <c r="H202" s="17">
        <f>IF(A202&amp;""="","",COUNTIFS('الحصص'!$B$6:$B$3005,A202&amp;"",'الحصص'!$D$6:$D$3005,"حضر"))</f>
        <v/>
      </c>
      <c r="I202" s="17">
        <f>IF(A202&amp;""="","",COUNTIFS('الحصص'!$B$6:$B$3005,A202&amp;"",'الحصص'!$D$6:$D$3005,"غاب"))</f>
        <v/>
      </c>
      <c r="J202" s="17">
        <f>IF(A202&amp;""="","",SUMIFS('الحصص'!$C$6:$C$3005,'الحصص'!$B$6:$B$3005,A202&amp;"",'الحصص'!$D$6:$D$3005,"حضر"))</f>
        <v/>
      </c>
      <c r="K202" s="18">
        <f>IF(A202&amp;""="","",IF(H202+I202=0,"",H202/(H202+I202)))</f>
        <v/>
      </c>
      <c r="L202" s="19">
        <f>IF(OR(A202&amp;""="",NOT(ISNUMBER(E202)),NOT(ISNUMBER(F202))),"",F202-E202)</f>
        <v/>
      </c>
      <c r="M202" s="6">
        <f>IF(A202&amp;""="","",IF(L202="","بانتظار الدرجة",IF(L202&gt;='الإعدادات'!$B$4,"تحسّن","لم يتحسن")))</f>
        <v/>
      </c>
      <c r="N202" s="20">
        <f>IF(A202&amp;""="","",IF(L202="",0,1))</f>
        <v/>
      </c>
      <c r="O202" s="17">
        <f>IF(M202="لم يتحسن",COUNTIFS($M$6:$M$205,"لم يتحسن",$L$6:$L$205,"&lt;"&amp;L202)+COUNTIFS($M$6:M202,"لم يتحسن",$L$6:L202,L202),"")</f>
        <v/>
      </c>
      <c r="P202" s="6">
        <f>IF(K202="","",IF(K202&lt;'الإعدادات'!$B$5,"حضور ضعيف",""))</f>
        <v/>
      </c>
    </row>
    <row r="203">
      <c r="A203" s="5" t="n"/>
      <c r="B203" s="5" t="n"/>
      <c r="C203" s="5" t="n"/>
      <c r="D203" s="5" t="n"/>
      <c r="E203" s="16" t="n"/>
      <c r="F203" s="16" t="n"/>
      <c r="G203" s="17">
        <f>IF(A203&amp;""="","",COUNTIFS('الحصص'!$B$6:$B$3005,A203&amp;""))</f>
        <v/>
      </c>
      <c r="H203" s="17">
        <f>IF(A203&amp;""="","",COUNTIFS('الحصص'!$B$6:$B$3005,A203&amp;"",'الحصص'!$D$6:$D$3005,"حضر"))</f>
        <v/>
      </c>
      <c r="I203" s="17">
        <f>IF(A203&amp;""="","",COUNTIFS('الحصص'!$B$6:$B$3005,A203&amp;"",'الحصص'!$D$6:$D$3005,"غاب"))</f>
        <v/>
      </c>
      <c r="J203" s="17">
        <f>IF(A203&amp;""="","",SUMIFS('الحصص'!$C$6:$C$3005,'الحصص'!$B$6:$B$3005,A203&amp;"",'الحصص'!$D$6:$D$3005,"حضر"))</f>
        <v/>
      </c>
      <c r="K203" s="18">
        <f>IF(A203&amp;""="","",IF(H203+I203=0,"",H203/(H203+I203)))</f>
        <v/>
      </c>
      <c r="L203" s="19">
        <f>IF(OR(A203&amp;""="",NOT(ISNUMBER(E203)),NOT(ISNUMBER(F203))),"",F203-E203)</f>
        <v/>
      </c>
      <c r="M203" s="6">
        <f>IF(A203&amp;""="","",IF(L203="","بانتظار الدرجة",IF(L203&gt;='الإعدادات'!$B$4,"تحسّن","لم يتحسن")))</f>
        <v/>
      </c>
      <c r="N203" s="20">
        <f>IF(A203&amp;""="","",IF(L203="",0,1))</f>
        <v/>
      </c>
      <c r="O203" s="17">
        <f>IF(M203="لم يتحسن",COUNTIFS($M$6:$M$205,"لم يتحسن",$L$6:$L$205,"&lt;"&amp;L203)+COUNTIFS($M$6:M203,"لم يتحسن",$L$6:L203,L203),"")</f>
        <v/>
      </c>
      <c r="P203" s="6">
        <f>IF(K203="","",IF(K203&lt;'الإعدادات'!$B$5,"حضور ضعيف",""))</f>
        <v/>
      </c>
    </row>
    <row r="204">
      <c r="A204" s="5" t="n"/>
      <c r="B204" s="5" t="n"/>
      <c r="C204" s="5" t="n"/>
      <c r="D204" s="5" t="n"/>
      <c r="E204" s="16" t="n"/>
      <c r="F204" s="16" t="n"/>
      <c r="G204" s="17">
        <f>IF(A204&amp;""="","",COUNTIFS('الحصص'!$B$6:$B$3005,A204&amp;""))</f>
        <v/>
      </c>
      <c r="H204" s="17">
        <f>IF(A204&amp;""="","",COUNTIFS('الحصص'!$B$6:$B$3005,A204&amp;"",'الحصص'!$D$6:$D$3005,"حضر"))</f>
        <v/>
      </c>
      <c r="I204" s="17">
        <f>IF(A204&amp;""="","",COUNTIFS('الحصص'!$B$6:$B$3005,A204&amp;"",'الحصص'!$D$6:$D$3005,"غاب"))</f>
        <v/>
      </c>
      <c r="J204" s="17">
        <f>IF(A204&amp;""="","",SUMIFS('الحصص'!$C$6:$C$3005,'الحصص'!$B$6:$B$3005,A204&amp;"",'الحصص'!$D$6:$D$3005,"حضر"))</f>
        <v/>
      </c>
      <c r="K204" s="18">
        <f>IF(A204&amp;""="","",IF(H204+I204=0,"",H204/(H204+I204)))</f>
        <v/>
      </c>
      <c r="L204" s="19">
        <f>IF(OR(A204&amp;""="",NOT(ISNUMBER(E204)),NOT(ISNUMBER(F204))),"",F204-E204)</f>
        <v/>
      </c>
      <c r="M204" s="6">
        <f>IF(A204&amp;""="","",IF(L204="","بانتظار الدرجة",IF(L204&gt;='الإعدادات'!$B$4,"تحسّن","لم يتحسن")))</f>
        <v/>
      </c>
      <c r="N204" s="20">
        <f>IF(A204&amp;""="","",IF(L204="",0,1))</f>
        <v/>
      </c>
      <c r="O204" s="17">
        <f>IF(M204="لم يتحسن",COUNTIFS($M$6:$M$205,"لم يتحسن",$L$6:$L$205,"&lt;"&amp;L204)+COUNTIFS($M$6:M204,"لم يتحسن",$L$6:L204,L204),"")</f>
        <v/>
      </c>
      <c r="P204" s="6">
        <f>IF(K204="","",IF(K204&lt;'الإعدادات'!$B$5,"حضور ضعيف",""))</f>
        <v/>
      </c>
    </row>
    <row r="205">
      <c r="A205" s="5" t="n"/>
      <c r="B205" s="5" t="n"/>
      <c r="C205" s="5" t="n"/>
      <c r="D205" s="5" t="n"/>
      <c r="E205" s="16" t="n"/>
      <c r="F205" s="16" t="n"/>
      <c r="G205" s="17">
        <f>IF(A205&amp;""="","",COUNTIFS('الحصص'!$B$6:$B$3005,A205&amp;""))</f>
        <v/>
      </c>
      <c r="H205" s="17">
        <f>IF(A205&amp;""="","",COUNTIFS('الحصص'!$B$6:$B$3005,A205&amp;"",'الحصص'!$D$6:$D$3005,"حضر"))</f>
        <v/>
      </c>
      <c r="I205" s="17">
        <f>IF(A205&amp;""="","",COUNTIFS('الحصص'!$B$6:$B$3005,A205&amp;"",'الحصص'!$D$6:$D$3005,"غاب"))</f>
        <v/>
      </c>
      <c r="J205" s="17">
        <f>IF(A205&amp;""="","",SUMIFS('الحصص'!$C$6:$C$3005,'الحصص'!$B$6:$B$3005,A205&amp;"",'الحصص'!$D$6:$D$3005,"حضر"))</f>
        <v/>
      </c>
      <c r="K205" s="18">
        <f>IF(A205&amp;""="","",IF(H205+I205=0,"",H205/(H205+I205)))</f>
        <v/>
      </c>
      <c r="L205" s="19">
        <f>IF(OR(A205&amp;""="",NOT(ISNUMBER(E205)),NOT(ISNUMBER(F205))),"",F205-E205)</f>
        <v/>
      </c>
      <c r="M205" s="6">
        <f>IF(A205&amp;""="","",IF(L205="","بانتظار الدرجة",IF(L205&gt;='الإعدادات'!$B$4,"تحسّن","لم يتحسن")))</f>
        <v/>
      </c>
      <c r="N205" s="20">
        <f>IF(A205&amp;""="","",IF(L205="",0,1))</f>
        <v/>
      </c>
      <c r="O205" s="17">
        <f>IF(M205="لم يتحسن",COUNTIFS($M$6:$M$205,"لم يتحسن",$L$6:$L$205,"&lt;"&amp;L205)+COUNTIFS($M$6:M205,"لم يتحسن",$L$6:L205,L205),"")</f>
        <v/>
      </c>
      <c r="P205" s="6">
        <f>IF(K205="","",IF(K205&lt;'الإعدادات'!$B$5,"حضور ضعيف",""))</f>
        <v/>
      </c>
    </row>
  </sheetData>
  <autoFilter ref="A5:P205"/>
  <mergeCells count="2">
    <mergeCell ref="A1:P1"/>
    <mergeCell ref="A2:P2"/>
  </mergeCells>
  <conditionalFormatting sqref="A6:P205">
    <cfRule type="expression" priority="1" dxfId="0">
      <formula>$M6="لم يتحسن"</formula>
    </cfRule>
  </conditionalFormatting>
  <conditionalFormatting sqref="M6:M205">
    <cfRule type="expression" priority="2" dxfId="1">
      <formula>$M6="تحسّن"</formula>
    </cfRule>
    <cfRule type="expression" priority="3" dxfId="2">
      <formula>$M6="بانتظار الدرجة"</formula>
    </cfRule>
  </conditionalFormatting>
  <conditionalFormatting sqref="P6:P205">
    <cfRule type="expression" priority="4" dxfId="2">
      <formula>$P6&lt;&gt;""</formula>
    </cfRule>
  </conditionalFormatting>
  <dataValidations count="2">
    <dataValidation sqref="C6:C205" showDropDown="0" showInputMessage="0" showErrorMessage="0" allowBlank="1" type="list">
      <formula1>"الرياضيات,اللغة العربية,اللغة الإنجليزية,العلوم,الفيزياء"</formula1>
    </dataValidation>
    <dataValidation sqref="D6:D205" showDropDown="0" showInputMessage="0" showErrorMessage="0" allowBlank="1" type="list">
      <formula1>"ضعف في الأساسيات,غياب سابق,صعوبة في فهم الدرس,بطء في الحل,استعداد للامتحان"</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3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2" customWidth="1" min="3" max="3"/>
    <col width="12" customWidth="1" min="4" max="4"/>
    <col width="26" customWidth="1" min="5" max="5"/>
    <col width="16" customWidth="1" min="6" max="6"/>
    <col width="18" customWidth="1" min="7" max="7"/>
  </cols>
  <sheetData>
    <row r="1" ht="26" customHeight="1">
      <c r="A1" s="10" t="inlineStr">
        <is>
          <t>شيت متابعة حصص التقوية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الطالب</t>
        </is>
      </c>
      <c r="C5" s="15" t="inlineStr">
        <is>
          <t>المدة (دقيقة)</t>
        </is>
      </c>
      <c r="D5" s="15" t="inlineStr">
        <is>
          <t>الحضور</t>
        </is>
      </c>
      <c r="E5" s="15" t="inlineStr">
        <is>
          <t>ملاحظة</t>
        </is>
      </c>
      <c r="F5" s="15" t="inlineStr">
        <is>
          <t>الاسم الأول</t>
        </is>
      </c>
      <c r="G5" s="15" t="inlineStr">
        <is>
          <t>المادة</t>
        </is>
      </c>
    </row>
    <row r="6">
      <c r="A6" s="21" t="n">
        <v>46299</v>
      </c>
      <c r="B6" s="5" t="inlineStr">
        <is>
          <t>R01</t>
        </is>
      </c>
      <c r="C6" s="13" t="n">
        <v>60</v>
      </c>
      <c r="D6" s="5" t="inlineStr">
        <is>
          <t>حضر</t>
        </is>
      </c>
      <c r="E6" s="5" t="n"/>
      <c r="F6" s="6">
        <f>IF(B6&amp;""="","",IFERROR(INDEX('الطلاب'!$B$6:$B$205,MATCH(B6&amp;"",'الطلاب'!$A$6:$A$205,0))&amp;"","كود غير موجود"))</f>
        <v/>
      </c>
      <c r="G6" s="6">
        <f>IF(B6&amp;""="","",IFERROR(INDEX('الطلاب'!$C$6:$C$205,MATCH(B6&amp;"",'الطلاب'!$A$6:$A$205,0))&amp;"",""))</f>
        <v/>
      </c>
    </row>
    <row r="7">
      <c r="A7" s="21" t="n">
        <v>46299</v>
      </c>
      <c r="B7" s="5" t="inlineStr">
        <is>
          <t>R07</t>
        </is>
      </c>
      <c r="C7" s="13" t="n">
        <v>90</v>
      </c>
      <c r="D7" s="5" t="inlineStr">
        <is>
          <t>حضر</t>
        </is>
      </c>
      <c r="E7" s="5" t="n"/>
      <c r="F7" s="6">
        <f>IF(B7&amp;""="","",IFERROR(INDEX('الطلاب'!$B$6:$B$205,MATCH(B7&amp;"",'الطلاب'!$A$6:$A$205,0))&amp;"","كود غير موجود"))</f>
        <v/>
      </c>
      <c r="G7" s="6">
        <f>IF(B7&amp;""="","",IFERROR(INDEX('الطلاب'!$C$6:$C$205,MATCH(B7&amp;"",'الطلاب'!$A$6:$A$205,0))&amp;"",""))</f>
        <v/>
      </c>
    </row>
    <row r="8">
      <c r="A8" s="21" t="n">
        <v>46300</v>
      </c>
      <c r="B8" s="5" t="inlineStr">
        <is>
          <t>R02</t>
        </is>
      </c>
      <c r="C8" s="13" t="n">
        <v>45</v>
      </c>
      <c r="D8" s="5" t="inlineStr">
        <is>
          <t>حضر</t>
        </is>
      </c>
      <c r="E8" s="5" t="n"/>
      <c r="F8" s="6">
        <f>IF(B8&amp;""="","",IFERROR(INDEX('الطلاب'!$B$6:$B$205,MATCH(B8&amp;"",'الطلاب'!$A$6:$A$205,0))&amp;"","كود غير موجود"))</f>
        <v/>
      </c>
      <c r="G8" s="6">
        <f>IF(B8&amp;""="","",IFERROR(INDEX('الطلاب'!$C$6:$C$205,MATCH(B8&amp;"",'الطلاب'!$A$6:$A$205,0))&amp;"",""))</f>
        <v/>
      </c>
    </row>
    <row r="9">
      <c r="A9" s="21" t="n">
        <v>46301</v>
      </c>
      <c r="B9" s="5" t="inlineStr">
        <is>
          <t>R03</t>
        </is>
      </c>
      <c r="C9" s="13" t="n">
        <v>60</v>
      </c>
      <c r="D9" s="5" t="inlineStr">
        <is>
          <t>حضر</t>
        </is>
      </c>
      <c r="E9" s="5" t="n"/>
      <c r="F9" s="6">
        <f>IF(B9&amp;""="","",IFERROR(INDEX('الطلاب'!$B$6:$B$205,MATCH(B9&amp;"",'الطلاب'!$A$6:$A$205,0))&amp;"","كود غير موجود"))</f>
        <v/>
      </c>
      <c r="G9" s="6">
        <f>IF(B9&amp;""="","",IFERROR(INDEX('الطلاب'!$C$6:$C$205,MATCH(B9&amp;"",'الطلاب'!$A$6:$A$205,0))&amp;"",""))</f>
        <v/>
      </c>
    </row>
    <row r="10">
      <c r="A10" s="21" t="n">
        <v>46302</v>
      </c>
      <c r="B10" s="5" t="inlineStr">
        <is>
          <t>R04</t>
        </is>
      </c>
      <c r="C10" s="13" t="n">
        <v>45</v>
      </c>
      <c r="D10" s="5" t="inlineStr">
        <is>
          <t>حضر</t>
        </is>
      </c>
      <c r="E10" s="5" t="n"/>
      <c r="F10" s="6">
        <f>IF(B10&amp;""="","",IFERROR(INDEX('الطلاب'!$B$6:$B$205,MATCH(B10&amp;"",'الطلاب'!$A$6:$A$205,0))&amp;"","كود غير موجود"))</f>
        <v/>
      </c>
      <c r="G10" s="6">
        <f>IF(B10&amp;""="","",IFERROR(INDEX('الطلاب'!$C$6:$C$205,MATCH(B10&amp;"",'الطلاب'!$A$6:$A$205,0))&amp;"",""))</f>
        <v/>
      </c>
    </row>
    <row r="11">
      <c r="A11" s="21" t="n">
        <v>46303</v>
      </c>
      <c r="B11" s="5" t="inlineStr">
        <is>
          <t>R05</t>
        </is>
      </c>
      <c r="C11" s="13" t="n">
        <v>60</v>
      </c>
      <c r="D11" s="5" t="inlineStr">
        <is>
          <t>حضر</t>
        </is>
      </c>
      <c r="E11" s="5" t="n"/>
      <c r="F11" s="6">
        <f>IF(B11&amp;""="","",IFERROR(INDEX('الطلاب'!$B$6:$B$205,MATCH(B11&amp;"",'الطلاب'!$A$6:$A$205,0))&amp;"","كود غير موجود"))</f>
        <v/>
      </c>
      <c r="G11" s="6">
        <f>IF(B11&amp;""="","",IFERROR(INDEX('الطلاب'!$C$6:$C$205,MATCH(B11&amp;"",'الطلاب'!$A$6:$A$205,0))&amp;"",""))</f>
        <v/>
      </c>
    </row>
    <row r="12">
      <c r="A12" s="21" t="n">
        <v>46304</v>
      </c>
      <c r="B12" s="5" t="inlineStr">
        <is>
          <t>R06</t>
        </is>
      </c>
      <c r="C12" s="13" t="n">
        <v>60</v>
      </c>
      <c r="D12" s="5" t="inlineStr">
        <is>
          <t>غاب</t>
        </is>
      </c>
      <c r="E12" s="5" t="n"/>
      <c r="F12" s="6">
        <f>IF(B12&amp;""="","",IFERROR(INDEX('الطلاب'!$B$6:$B$205,MATCH(B12&amp;"",'الطلاب'!$A$6:$A$205,0))&amp;"","كود غير موجود"))</f>
        <v/>
      </c>
      <c r="G12" s="6">
        <f>IF(B12&amp;""="","",IFERROR(INDEX('الطلاب'!$C$6:$C$205,MATCH(B12&amp;"",'الطلاب'!$A$6:$A$205,0))&amp;"",""))</f>
        <v/>
      </c>
    </row>
    <row r="13">
      <c r="A13" s="21" t="n">
        <v>46305</v>
      </c>
      <c r="B13" s="5" t="inlineStr">
        <is>
          <t>R08</t>
        </is>
      </c>
      <c r="C13" s="13" t="n">
        <v>45</v>
      </c>
      <c r="D13" s="5" t="inlineStr">
        <is>
          <t>حضر</t>
        </is>
      </c>
      <c r="E13" s="5" t="n"/>
      <c r="F13" s="6">
        <f>IF(B13&amp;""="","",IFERROR(INDEX('الطلاب'!$B$6:$B$205,MATCH(B13&amp;"",'الطلاب'!$A$6:$A$205,0))&amp;"","كود غير موجود"))</f>
        <v/>
      </c>
      <c r="G13" s="6">
        <f>IF(B13&amp;""="","",IFERROR(INDEX('الطلاب'!$C$6:$C$205,MATCH(B13&amp;"",'الطلاب'!$A$6:$A$205,0))&amp;"",""))</f>
        <v/>
      </c>
    </row>
    <row r="14">
      <c r="A14" s="21" t="n">
        <v>46306</v>
      </c>
      <c r="B14" s="5" t="inlineStr">
        <is>
          <t>R01</t>
        </is>
      </c>
      <c r="C14" s="13" t="n">
        <v>60</v>
      </c>
      <c r="D14" s="5" t="inlineStr">
        <is>
          <t>حضر</t>
        </is>
      </c>
      <c r="E14" s="5" t="n"/>
      <c r="F14" s="6">
        <f>IF(B14&amp;""="","",IFERROR(INDEX('الطلاب'!$B$6:$B$205,MATCH(B14&amp;"",'الطلاب'!$A$6:$A$205,0))&amp;"","كود غير موجود"))</f>
        <v/>
      </c>
      <c r="G14" s="6">
        <f>IF(B14&amp;""="","",IFERROR(INDEX('الطلاب'!$C$6:$C$205,MATCH(B14&amp;"",'الطلاب'!$A$6:$A$205,0))&amp;"",""))</f>
        <v/>
      </c>
    </row>
    <row r="15">
      <c r="A15" s="21" t="n">
        <v>46306</v>
      </c>
      <c r="B15" s="5" t="inlineStr">
        <is>
          <t>R07</t>
        </is>
      </c>
      <c r="C15" s="13" t="n">
        <v>90</v>
      </c>
      <c r="D15" s="5" t="inlineStr">
        <is>
          <t>حضر</t>
        </is>
      </c>
      <c r="E15" s="5" t="n"/>
      <c r="F15" s="6">
        <f>IF(B15&amp;""="","",IFERROR(INDEX('الطلاب'!$B$6:$B$205,MATCH(B15&amp;"",'الطلاب'!$A$6:$A$205,0))&amp;"","كود غير موجود"))</f>
        <v/>
      </c>
      <c r="G15" s="6">
        <f>IF(B15&amp;""="","",IFERROR(INDEX('الطلاب'!$C$6:$C$205,MATCH(B15&amp;"",'الطلاب'!$A$6:$A$205,0))&amp;"",""))</f>
        <v/>
      </c>
    </row>
    <row r="16">
      <c r="A16" s="21" t="n">
        <v>46307</v>
      </c>
      <c r="B16" s="5" t="inlineStr">
        <is>
          <t>R02</t>
        </is>
      </c>
      <c r="C16" s="13" t="n">
        <v>45</v>
      </c>
      <c r="D16" s="5" t="inlineStr">
        <is>
          <t>غاب</t>
        </is>
      </c>
      <c r="E16" s="5" t="n"/>
      <c r="F16" s="6">
        <f>IF(B16&amp;""="","",IFERROR(INDEX('الطلاب'!$B$6:$B$205,MATCH(B16&amp;"",'الطلاب'!$A$6:$A$205,0))&amp;"","كود غير موجود"))</f>
        <v/>
      </c>
      <c r="G16" s="6">
        <f>IF(B16&amp;""="","",IFERROR(INDEX('الطلاب'!$C$6:$C$205,MATCH(B16&amp;"",'الطلاب'!$A$6:$A$205,0))&amp;"",""))</f>
        <v/>
      </c>
    </row>
    <row r="17">
      <c r="A17" s="21" t="n">
        <v>46308</v>
      </c>
      <c r="B17" s="5" t="inlineStr">
        <is>
          <t>R03</t>
        </is>
      </c>
      <c r="C17" s="13" t="n">
        <v>60</v>
      </c>
      <c r="D17" s="5" t="inlineStr">
        <is>
          <t>حضر</t>
        </is>
      </c>
      <c r="E17" s="5" t="n"/>
      <c r="F17" s="6">
        <f>IF(B17&amp;""="","",IFERROR(INDEX('الطلاب'!$B$6:$B$205,MATCH(B17&amp;"",'الطلاب'!$A$6:$A$205,0))&amp;"","كود غير موجود"))</f>
        <v/>
      </c>
      <c r="G17" s="6">
        <f>IF(B17&amp;""="","",IFERROR(INDEX('الطلاب'!$C$6:$C$205,MATCH(B17&amp;"",'الطلاب'!$A$6:$A$205,0))&amp;"",""))</f>
        <v/>
      </c>
    </row>
    <row r="18">
      <c r="A18" s="21" t="n">
        <v>46308</v>
      </c>
      <c r="B18" s="5" t="inlineStr">
        <is>
          <t>R09</t>
        </is>
      </c>
      <c r="C18" s="13" t="n">
        <v>60</v>
      </c>
      <c r="D18" s="5" t="inlineStr">
        <is>
          <t>حضر</t>
        </is>
      </c>
      <c r="E18" s="5" t="n"/>
      <c r="F18" s="6">
        <f>IF(B18&amp;""="","",IFERROR(INDEX('الطلاب'!$B$6:$B$205,MATCH(B18&amp;"",'الطلاب'!$A$6:$A$205,0))&amp;"","كود غير موجود"))</f>
        <v/>
      </c>
      <c r="G18" s="6">
        <f>IF(B18&amp;""="","",IFERROR(INDEX('الطلاب'!$C$6:$C$205,MATCH(B18&amp;"",'الطلاب'!$A$6:$A$205,0))&amp;"",""))</f>
        <v/>
      </c>
    </row>
    <row r="19">
      <c r="A19" s="21" t="n">
        <v>46309</v>
      </c>
      <c r="B19" s="5" t="inlineStr">
        <is>
          <t>R04</t>
        </is>
      </c>
      <c r="C19" s="13" t="n">
        <v>45</v>
      </c>
      <c r="D19" s="5" t="inlineStr">
        <is>
          <t>غاب</t>
        </is>
      </c>
      <c r="E19" s="5" t="n"/>
      <c r="F19" s="6">
        <f>IF(B19&amp;""="","",IFERROR(INDEX('الطلاب'!$B$6:$B$205,MATCH(B19&amp;"",'الطلاب'!$A$6:$A$205,0))&amp;"","كود غير موجود"))</f>
        <v/>
      </c>
      <c r="G19" s="6">
        <f>IF(B19&amp;""="","",IFERROR(INDEX('الطلاب'!$C$6:$C$205,MATCH(B19&amp;"",'الطلاب'!$A$6:$A$205,0))&amp;"",""))</f>
        <v/>
      </c>
    </row>
    <row r="20">
      <c r="A20" s="21" t="n">
        <v>46309</v>
      </c>
      <c r="B20" s="5" t="inlineStr">
        <is>
          <t>R10</t>
        </is>
      </c>
      <c r="C20" s="13" t="n">
        <v>60</v>
      </c>
      <c r="D20" s="5" t="inlineStr">
        <is>
          <t>حضر</t>
        </is>
      </c>
      <c r="E20" s="5" t="n"/>
      <c r="F20" s="6">
        <f>IF(B20&amp;""="","",IFERROR(INDEX('الطلاب'!$B$6:$B$205,MATCH(B20&amp;"",'الطلاب'!$A$6:$A$205,0))&amp;"","كود غير موجود"))</f>
        <v/>
      </c>
      <c r="G20" s="6">
        <f>IF(B20&amp;""="","",IFERROR(INDEX('الطلاب'!$C$6:$C$205,MATCH(B20&amp;"",'الطلاب'!$A$6:$A$205,0))&amp;"",""))</f>
        <v/>
      </c>
    </row>
    <row r="21">
      <c r="A21" s="21" t="n">
        <v>46310</v>
      </c>
      <c r="B21" s="5" t="inlineStr">
        <is>
          <t>R05</t>
        </is>
      </c>
      <c r="C21" s="13" t="n">
        <v>60</v>
      </c>
      <c r="D21" s="5" t="inlineStr">
        <is>
          <t>حضر</t>
        </is>
      </c>
      <c r="E21" s="5" t="n"/>
      <c r="F21" s="6">
        <f>IF(B21&amp;""="","",IFERROR(INDEX('الطلاب'!$B$6:$B$205,MATCH(B21&amp;"",'الطلاب'!$A$6:$A$205,0))&amp;"","كود غير موجود"))</f>
        <v/>
      </c>
      <c r="G21" s="6">
        <f>IF(B21&amp;""="","",IFERROR(INDEX('الطلاب'!$C$6:$C$205,MATCH(B21&amp;"",'الطلاب'!$A$6:$A$205,0))&amp;"",""))</f>
        <v/>
      </c>
    </row>
    <row r="22">
      <c r="A22" s="21" t="n">
        <v>46311</v>
      </c>
      <c r="B22" s="5" t="inlineStr">
        <is>
          <t>R06</t>
        </is>
      </c>
      <c r="C22" s="13" t="n">
        <v>60</v>
      </c>
      <c r="D22" s="5" t="inlineStr">
        <is>
          <t>حضر</t>
        </is>
      </c>
      <c r="E22" s="5" t="n"/>
      <c r="F22" s="6">
        <f>IF(B22&amp;""="","",IFERROR(INDEX('الطلاب'!$B$6:$B$205,MATCH(B22&amp;"",'الطلاب'!$A$6:$A$205,0))&amp;"","كود غير موجود"))</f>
        <v/>
      </c>
      <c r="G22" s="6">
        <f>IF(B22&amp;""="","",IFERROR(INDEX('الطلاب'!$C$6:$C$205,MATCH(B22&amp;"",'الطلاب'!$A$6:$A$205,0))&amp;"",""))</f>
        <v/>
      </c>
    </row>
    <row r="23">
      <c r="A23" s="21" t="n">
        <v>46313</v>
      </c>
      <c r="B23" s="5" t="inlineStr">
        <is>
          <t>R01</t>
        </is>
      </c>
      <c r="C23" s="13" t="n">
        <v>60</v>
      </c>
      <c r="D23" s="5" t="inlineStr">
        <is>
          <t>حضر</t>
        </is>
      </c>
      <c r="E23" s="5" t="n"/>
      <c r="F23" s="6">
        <f>IF(B23&amp;""="","",IFERROR(INDEX('الطلاب'!$B$6:$B$205,MATCH(B23&amp;"",'الطلاب'!$A$6:$A$205,0))&amp;"","كود غير موجود"))</f>
        <v/>
      </c>
      <c r="G23" s="6">
        <f>IF(B23&amp;""="","",IFERROR(INDEX('الطلاب'!$C$6:$C$205,MATCH(B23&amp;"",'الطلاب'!$A$6:$A$205,0))&amp;"",""))</f>
        <v/>
      </c>
    </row>
    <row r="24">
      <c r="A24" s="21" t="n">
        <v>46313</v>
      </c>
      <c r="B24" s="5" t="inlineStr">
        <is>
          <t>R07</t>
        </is>
      </c>
      <c r="C24" s="13" t="n">
        <v>90</v>
      </c>
      <c r="D24" s="5" t="inlineStr">
        <is>
          <t>حضر</t>
        </is>
      </c>
      <c r="E24" s="5" t="n"/>
      <c r="F24" s="6">
        <f>IF(B24&amp;""="","",IFERROR(INDEX('الطلاب'!$B$6:$B$205,MATCH(B24&amp;"",'الطلاب'!$A$6:$A$205,0))&amp;"","كود غير موجود"))</f>
        <v/>
      </c>
      <c r="G24" s="6">
        <f>IF(B24&amp;""="","",IFERROR(INDEX('الطلاب'!$C$6:$C$205,MATCH(B24&amp;"",'الطلاب'!$A$6:$A$205,0))&amp;"",""))</f>
        <v/>
      </c>
    </row>
    <row r="25">
      <c r="A25" s="21" t="n">
        <v>46314</v>
      </c>
      <c r="B25" s="5" t="inlineStr">
        <is>
          <t>R02</t>
        </is>
      </c>
      <c r="C25" s="13" t="n">
        <v>45</v>
      </c>
      <c r="D25" s="5" t="inlineStr">
        <is>
          <t>غاب</t>
        </is>
      </c>
      <c r="E25" s="5" t="n"/>
      <c r="F25" s="6">
        <f>IF(B25&amp;""="","",IFERROR(INDEX('الطلاب'!$B$6:$B$205,MATCH(B25&amp;"",'الطلاب'!$A$6:$A$205,0))&amp;"","كود غير موجود"))</f>
        <v/>
      </c>
      <c r="G25" s="6">
        <f>IF(B25&amp;""="","",IFERROR(INDEX('الطلاب'!$C$6:$C$205,MATCH(B25&amp;"",'الطلاب'!$A$6:$A$205,0))&amp;"",""))</f>
        <v/>
      </c>
    </row>
    <row r="26">
      <c r="A26" s="21" t="n">
        <v>46315</v>
      </c>
      <c r="B26" s="5" t="inlineStr">
        <is>
          <t>R03</t>
        </is>
      </c>
      <c r="C26" s="13" t="n">
        <v>60</v>
      </c>
      <c r="D26" s="5" t="inlineStr">
        <is>
          <t>حضر</t>
        </is>
      </c>
      <c r="E26" s="5" t="n"/>
      <c r="F26" s="6">
        <f>IF(B26&amp;""="","",IFERROR(INDEX('الطلاب'!$B$6:$B$205,MATCH(B26&amp;"",'الطلاب'!$A$6:$A$205,0))&amp;"","كود غير موجود"))</f>
        <v/>
      </c>
      <c r="G26" s="6">
        <f>IF(B26&amp;""="","",IFERROR(INDEX('الطلاب'!$C$6:$C$205,MATCH(B26&amp;"",'الطلاب'!$A$6:$A$205,0))&amp;"",""))</f>
        <v/>
      </c>
    </row>
    <row r="27">
      <c r="A27" s="21" t="n">
        <v>46315</v>
      </c>
      <c r="B27" s="5" t="inlineStr">
        <is>
          <t>R09</t>
        </is>
      </c>
      <c r="C27" s="13" t="n">
        <v>60</v>
      </c>
      <c r="D27" s="5" t="inlineStr">
        <is>
          <t>حضر</t>
        </is>
      </c>
      <c r="E27" s="5" t="n"/>
      <c r="F27" s="6">
        <f>IF(B27&amp;""="","",IFERROR(INDEX('الطلاب'!$B$6:$B$205,MATCH(B27&amp;"",'الطلاب'!$A$6:$A$205,0))&amp;"","كود غير موجود"))</f>
        <v/>
      </c>
      <c r="G27" s="6">
        <f>IF(B27&amp;""="","",IFERROR(INDEX('الطلاب'!$C$6:$C$205,MATCH(B27&amp;"",'الطلاب'!$A$6:$A$205,0))&amp;"",""))</f>
        <v/>
      </c>
    </row>
    <row r="28">
      <c r="A28" s="21" t="n">
        <v>46316</v>
      </c>
      <c r="B28" s="5" t="inlineStr">
        <is>
          <t>R04</t>
        </is>
      </c>
      <c r="C28" s="13" t="n">
        <v>45</v>
      </c>
      <c r="D28" s="5" t="inlineStr">
        <is>
          <t>حضر</t>
        </is>
      </c>
      <c r="E28" s="5" t="n"/>
      <c r="F28" s="6">
        <f>IF(B28&amp;""="","",IFERROR(INDEX('الطلاب'!$B$6:$B$205,MATCH(B28&amp;"",'الطلاب'!$A$6:$A$205,0))&amp;"","كود غير موجود"))</f>
        <v/>
      </c>
      <c r="G28" s="6">
        <f>IF(B28&amp;""="","",IFERROR(INDEX('الطلاب'!$C$6:$C$205,MATCH(B28&amp;"",'الطلاب'!$A$6:$A$205,0))&amp;"",""))</f>
        <v/>
      </c>
    </row>
    <row r="29">
      <c r="A29" s="21" t="n">
        <v>46316</v>
      </c>
      <c r="B29" s="5" t="inlineStr">
        <is>
          <t>R10</t>
        </is>
      </c>
      <c r="C29" s="13" t="n">
        <v>60</v>
      </c>
      <c r="D29" s="5" t="inlineStr">
        <is>
          <t>غاب</t>
        </is>
      </c>
      <c r="E29" s="5" t="n"/>
      <c r="F29" s="6">
        <f>IF(B29&amp;""="","",IFERROR(INDEX('الطلاب'!$B$6:$B$205,MATCH(B29&amp;"",'الطلاب'!$A$6:$A$205,0))&amp;"","كود غير موجود"))</f>
        <v/>
      </c>
      <c r="G29" s="6">
        <f>IF(B29&amp;""="","",IFERROR(INDEX('الطلاب'!$C$6:$C$205,MATCH(B29&amp;"",'الطلاب'!$A$6:$A$205,0))&amp;"",""))</f>
        <v/>
      </c>
    </row>
    <row r="30">
      <c r="A30" s="21" t="n">
        <v>46318</v>
      </c>
      <c r="B30" s="5" t="inlineStr">
        <is>
          <t>R06</t>
        </is>
      </c>
      <c r="C30" s="13" t="n">
        <v>60</v>
      </c>
      <c r="D30" s="5" t="inlineStr">
        <is>
          <t>غاب</t>
        </is>
      </c>
      <c r="E30" s="5" t="n"/>
      <c r="F30" s="6">
        <f>IF(B30&amp;""="","",IFERROR(INDEX('الطلاب'!$B$6:$B$205,MATCH(B30&amp;"",'الطلاب'!$A$6:$A$205,0))&amp;"","كود غير موجود"))</f>
        <v/>
      </c>
      <c r="G30" s="6">
        <f>IF(B30&amp;""="","",IFERROR(INDEX('الطلاب'!$C$6:$C$205,MATCH(B30&amp;"",'الطلاب'!$A$6:$A$205,0))&amp;"",""))</f>
        <v/>
      </c>
    </row>
    <row r="31">
      <c r="A31" s="21" t="n">
        <v>46320</v>
      </c>
      <c r="B31" s="5" t="inlineStr">
        <is>
          <t>R01</t>
        </is>
      </c>
      <c r="C31" s="13" t="n">
        <v>60</v>
      </c>
      <c r="D31" s="5" t="inlineStr">
        <is>
          <t>غاب</t>
        </is>
      </c>
      <c r="E31" s="5" t="n"/>
      <c r="F31" s="6">
        <f>IF(B31&amp;""="","",IFERROR(INDEX('الطلاب'!$B$6:$B$205,MATCH(B31&amp;"",'الطلاب'!$A$6:$A$205,0))&amp;"","كود غير موجود"))</f>
        <v/>
      </c>
      <c r="G31" s="6">
        <f>IF(B31&amp;""="","",IFERROR(INDEX('الطلاب'!$C$6:$C$205,MATCH(B31&amp;"",'الطلاب'!$A$6:$A$205,0))&amp;"",""))</f>
        <v/>
      </c>
    </row>
    <row r="32">
      <c r="A32" s="21" t="n">
        <v>46322</v>
      </c>
      <c r="B32" s="5" t="inlineStr">
        <is>
          <t>R03</t>
        </is>
      </c>
      <c r="C32" s="13" t="n">
        <v>60</v>
      </c>
      <c r="D32" s="5" t="inlineStr">
        <is>
          <t>حضر</t>
        </is>
      </c>
      <c r="E32" s="5" t="n"/>
      <c r="F32" s="6">
        <f>IF(B32&amp;""="","",IFERROR(INDEX('الطلاب'!$B$6:$B$205,MATCH(B32&amp;"",'الطلاب'!$A$6:$A$205,0))&amp;"","كود غير موجود"))</f>
        <v/>
      </c>
      <c r="G32" s="6">
        <f>IF(B32&amp;""="","",IFERROR(INDEX('الطلاب'!$C$6:$C$205,MATCH(B32&amp;"",'الطلاب'!$A$6:$A$205,0))&amp;"",""))</f>
        <v/>
      </c>
    </row>
    <row r="33">
      <c r="A33" s="21" t="n">
        <v>46322</v>
      </c>
      <c r="B33" s="5" t="inlineStr">
        <is>
          <t>R09</t>
        </is>
      </c>
      <c r="C33" s="13" t="n">
        <v>60</v>
      </c>
      <c r="D33" s="5" t="inlineStr">
        <is>
          <t>غاب</t>
        </is>
      </c>
      <c r="E33" s="5" t="n"/>
      <c r="F33" s="6">
        <f>IF(B33&amp;""="","",IFERROR(INDEX('الطلاب'!$B$6:$B$205,MATCH(B33&amp;"",'الطلاب'!$A$6:$A$205,0))&amp;"","كود غير موجود"))</f>
        <v/>
      </c>
      <c r="G33" s="6">
        <f>IF(B33&amp;""="","",IFERROR(INDEX('الطلاب'!$C$6:$C$205,MATCH(B33&amp;"",'الطلاب'!$A$6:$A$205,0))&amp;"",""))</f>
        <v/>
      </c>
    </row>
    <row r="34">
      <c r="A34" s="21" t="n">
        <v>46323</v>
      </c>
      <c r="B34" s="5" t="inlineStr">
        <is>
          <t>R10</t>
        </is>
      </c>
      <c r="C34" s="13" t="n">
        <v>60</v>
      </c>
      <c r="D34" s="5" t="inlineStr">
        <is>
          <t>غاب</t>
        </is>
      </c>
      <c r="E34" s="5" t="n"/>
      <c r="F34" s="6">
        <f>IF(B34&amp;""="","",IFERROR(INDEX('الطلاب'!$B$6:$B$205,MATCH(B34&amp;"",'الطلاب'!$A$6:$A$205,0))&amp;"","كود غير موجود"))</f>
        <v/>
      </c>
      <c r="G34" s="6">
        <f>IF(B34&amp;""="","",IFERROR(INDEX('الطلاب'!$C$6:$C$205,MATCH(B34&amp;"",'الطلاب'!$A$6:$A$205,0))&amp;"",""))</f>
        <v/>
      </c>
    </row>
    <row r="35">
      <c r="A35" s="21" t="n"/>
      <c r="B35" s="5" t="n"/>
      <c r="C35" s="13" t="n"/>
      <c r="D35" s="5" t="n"/>
      <c r="E35" s="5" t="n"/>
      <c r="F35" s="6">
        <f>IF(B35&amp;""="","",IFERROR(INDEX('الطلاب'!$B$6:$B$205,MATCH(B35&amp;"",'الطلاب'!$A$6:$A$205,0))&amp;"","كود غير موجود"))</f>
        <v/>
      </c>
      <c r="G35" s="6">
        <f>IF(B35&amp;""="","",IFERROR(INDEX('الطلاب'!$C$6:$C$205,MATCH(B35&amp;"",'الطلاب'!$A$6:$A$205,0))&amp;"",""))</f>
        <v/>
      </c>
    </row>
    <row r="36">
      <c r="A36" s="21" t="n"/>
      <c r="B36" s="5" t="n"/>
      <c r="C36" s="13" t="n"/>
      <c r="D36" s="5" t="n"/>
      <c r="E36" s="5" t="n"/>
      <c r="F36" s="6">
        <f>IF(B36&amp;""="","",IFERROR(INDEX('الطلاب'!$B$6:$B$205,MATCH(B36&amp;"",'الطلاب'!$A$6:$A$205,0))&amp;"","كود غير موجود"))</f>
        <v/>
      </c>
      <c r="G36" s="6">
        <f>IF(B36&amp;""="","",IFERROR(INDEX('الطلاب'!$C$6:$C$205,MATCH(B36&amp;"",'الطلاب'!$A$6:$A$205,0))&amp;"",""))</f>
        <v/>
      </c>
    </row>
    <row r="37">
      <c r="A37" s="21" t="n"/>
      <c r="B37" s="5" t="n"/>
      <c r="C37" s="13" t="n"/>
      <c r="D37" s="5" t="n"/>
      <c r="E37" s="5" t="n"/>
      <c r="F37" s="6">
        <f>IF(B37&amp;""="","",IFERROR(INDEX('الطلاب'!$B$6:$B$205,MATCH(B37&amp;"",'الطلاب'!$A$6:$A$205,0))&amp;"","كود غير موجود"))</f>
        <v/>
      </c>
      <c r="G37" s="6">
        <f>IF(B37&amp;""="","",IFERROR(INDEX('الطلاب'!$C$6:$C$205,MATCH(B37&amp;"",'الطلاب'!$A$6:$A$205,0))&amp;"",""))</f>
        <v/>
      </c>
    </row>
    <row r="38">
      <c r="A38" s="21" t="n"/>
      <c r="B38" s="5" t="n"/>
      <c r="C38" s="13" t="n"/>
      <c r="D38" s="5" t="n"/>
      <c r="E38" s="5" t="n"/>
      <c r="F38" s="6">
        <f>IF(B38&amp;""="","",IFERROR(INDEX('الطلاب'!$B$6:$B$205,MATCH(B38&amp;"",'الطلاب'!$A$6:$A$205,0))&amp;"","كود غير موجود"))</f>
        <v/>
      </c>
      <c r="G38" s="6">
        <f>IF(B38&amp;""="","",IFERROR(INDEX('الطلاب'!$C$6:$C$205,MATCH(B38&amp;"",'الطلاب'!$A$6:$A$205,0))&amp;"",""))</f>
        <v/>
      </c>
    </row>
    <row r="39">
      <c r="A39" s="21" t="n"/>
      <c r="B39" s="5" t="n"/>
      <c r="C39" s="13" t="n"/>
      <c r="D39" s="5" t="n"/>
      <c r="E39" s="5" t="n"/>
      <c r="F39" s="6">
        <f>IF(B39&amp;""="","",IFERROR(INDEX('الطلاب'!$B$6:$B$205,MATCH(B39&amp;"",'الطلاب'!$A$6:$A$205,0))&amp;"","كود غير موجود"))</f>
        <v/>
      </c>
      <c r="G39" s="6">
        <f>IF(B39&amp;""="","",IFERROR(INDEX('الطلاب'!$C$6:$C$205,MATCH(B39&amp;"",'الطلاب'!$A$6:$A$205,0))&amp;"",""))</f>
        <v/>
      </c>
    </row>
    <row r="40">
      <c r="A40" s="21" t="n"/>
      <c r="B40" s="5" t="n"/>
      <c r="C40" s="13" t="n"/>
      <c r="D40" s="5" t="n"/>
      <c r="E40" s="5" t="n"/>
      <c r="F40" s="6">
        <f>IF(B40&amp;""="","",IFERROR(INDEX('الطلاب'!$B$6:$B$205,MATCH(B40&amp;"",'الطلاب'!$A$6:$A$205,0))&amp;"","كود غير موجود"))</f>
        <v/>
      </c>
      <c r="G40" s="6">
        <f>IF(B40&amp;""="","",IFERROR(INDEX('الطلاب'!$C$6:$C$205,MATCH(B40&amp;"",'الطلاب'!$A$6:$A$205,0))&amp;"",""))</f>
        <v/>
      </c>
    </row>
    <row r="41">
      <c r="A41" s="21" t="n"/>
      <c r="B41" s="5" t="n"/>
      <c r="C41" s="13" t="n"/>
      <c r="D41" s="5" t="n"/>
      <c r="E41" s="5" t="n"/>
      <c r="F41" s="6">
        <f>IF(B41&amp;""="","",IFERROR(INDEX('الطلاب'!$B$6:$B$205,MATCH(B41&amp;"",'الطلاب'!$A$6:$A$205,0))&amp;"","كود غير موجود"))</f>
        <v/>
      </c>
      <c r="G41" s="6">
        <f>IF(B41&amp;""="","",IFERROR(INDEX('الطلاب'!$C$6:$C$205,MATCH(B41&amp;"",'الطلاب'!$A$6:$A$205,0))&amp;"",""))</f>
        <v/>
      </c>
    </row>
    <row r="42">
      <c r="A42" s="21" t="n"/>
      <c r="B42" s="5" t="n"/>
      <c r="C42" s="13" t="n"/>
      <c r="D42" s="5" t="n"/>
      <c r="E42" s="5" t="n"/>
      <c r="F42" s="6">
        <f>IF(B42&amp;""="","",IFERROR(INDEX('الطلاب'!$B$6:$B$205,MATCH(B42&amp;"",'الطلاب'!$A$6:$A$205,0))&amp;"","كود غير موجود"))</f>
        <v/>
      </c>
      <c r="G42" s="6">
        <f>IF(B42&amp;""="","",IFERROR(INDEX('الطلاب'!$C$6:$C$205,MATCH(B42&amp;"",'الطلاب'!$A$6:$A$205,0))&amp;"",""))</f>
        <v/>
      </c>
    </row>
    <row r="43">
      <c r="A43" s="21" t="n"/>
      <c r="B43" s="5" t="n"/>
      <c r="C43" s="13" t="n"/>
      <c r="D43" s="5" t="n"/>
      <c r="E43" s="5" t="n"/>
      <c r="F43" s="6">
        <f>IF(B43&amp;""="","",IFERROR(INDEX('الطلاب'!$B$6:$B$205,MATCH(B43&amp;"",'الطلاب'!$A$6:$A$205,0))&amp;"","كود غير موجود"))</f>
        <v/>
      </c>
      <c r="G43" s="6">
        <f>IF(B43&amp;""="","",IFERROR(INDEX('الطلاب'!$C$6:$C$205,MATCH(B43&amp;"",'الطلاب'!$A$6:$A$205,0))&amp;"",""))</f>
        <v/>
      </c>
    </row>
    <row r="44">
      <c r="A44" s="21" t="n"/>
      <c r="B44" s="5" t="n"/>
      <c r="C44" s="13" t="n"/>
      <c r="D44" s="5" t="n"/>
      <c r="E44" s="5" t="n"/>
      <c r="F44" s="6">
        <f>IF(B44&amp;""="","",IFERROR(INDEX('الطلاب'!$B$6:$B$205,MATCH(B44&amp;"",'الطلاب'!$A$6:$A$205,0))&amp;"","كود غير موجود"))</f>
        <v/>
      </c>
      <c r="G44" s="6">
        <f>IF(B44&amp;""="","",IFERROR(INDEX('الطلاب'!$C$6:$C$205,MATCH(B44&amp;"",'الطلاب'!$A$6:$A$205,0))&amp;"",""))</f>
        <v/>
      </c>
    </row>
    <row r="45">
      <c r="A45" s="21" t="n"/>
      <c r="B45" s="5" t="n"/>
      <c r="C45" s="13" t="n"/>
      <c r="D45" s="5" t="n"/>
      <c r="E45" s="5" t="n"/>
      <c r="F45" s="6">
        <f>IF(B45&amp;""="","",IFERROR(INDEX('الطلاب'!$B$6:$B$205,MATCH(B45&amp;"",'الطلاب'!$A$6:$A$205,0))&amp;"","كود غير موجود"))</f>
        <v/>
      </c>
      <c r="G45" s="6">
        <f>IF(B45&amp;""="","",IFERROR(INDEX('الطلاب'!$C$6:$C$205,MATCH(B45&amp;"",'الطلاب'!$A$6:$A$205,0))&amp;"",""))</f>
        <v/>
      </c>
    </row>
    <row r="46">
      <c r="A46" s="21" t="n"/>
      <c r="B46" s="5" t="n"/>
      <c r="C46" s="13" t="n"/>
      <c r="D46" s="5" t="n"/>
      <c r="E46" s="5" t="n"/>
      <c r="F46" s="6">
        <f>IF(B46&amp;""="","",IFERROR(INDEX('الطلاب'!$B$6:$B$205,MATCH(B46&amp;"",'الطلاب'!$A$6:$A$205,0))&amp;"","كود غير موجود"))</f>
        <v/>
      </c>
      <c r="G46" s="6">
        <f>IF(B46&amp;""="","",IFERROR(INDEX('الطلاب'!$C$6:$C$205,MATCH(B46&amp;"",'الطلاب'!$A$6:$A$205,0))&amp;"",""))</f>
        <v/>
      </c>
    </row>
    <row r="47">
      <c r="A47" s="21" t="n"/>
      <c r="B47" s="5" t="n"/>
      <c r="C47" s="13" t="n"/>
      <c r="D47" s="5" t="n"/>
      <c r="E47" s="5" t="n"/>
      <c r="F47" s="6">
        <f>IF(B47&amp;""="","",IFERROR(INDEX('الطلاب'!$B$6:$B$205,MATCH(B47&amp;"",'الطلاب'!$A$6:$A$205,0))&amp;"","كود غير موجود"))</f>
        <v/>
      </c>
      <c r="G47" s="6">
        <f>IF(B47&amp;""="","",IFERROR(INDEX('الطلاب'!$C$6:$C$205,MATCH(B47&amp;"",'الطلاب'!$A$6:$A$205,0))&amp;"",""))</f>
        <v/>
      </c>
    </row>
    <row r="48">
      <c r="A48" s="21" t="n"/>
      <c r="B48" s="5" t="n"/>
      <c r="C48" s="13" t="n"/>
      <c r="D48" s="5" t="n"/>
      <c r="E48" s="5" t="n"/>
      <c r="F48" s="6">
        <f>IF(B48&amp;""="","",IFERROR(INDEX('الطلاب'!$B$6:$B$205,MATCH(B48&amp;"",'الطلاب'!$A$6:$A$205,0))&amp;"","كود غير موجود"))</f>
        <v/>
      </c>
      <c r="G48" s="6">
        <f>IF(B48&amp;""="","",IFERROR(INDEX('الطلاب'!$C$6:$C$205,MATCH(B48&amp;"",'الطلاب'!$A$6:$A$205,0))&amp;"",""))</f>
        <v/>
      </c>
    </row>
    <row r="49">
      <c r="A49" s="21" t="n"/>
      <c r="B49" s="5" t="n"/>
      <c r="C49" s="13" t="n"/>
      <c r="D49" s="5" t="n"/>
      <c r="E49" s="5" t="n"/>
      <c r="F49" s="6">
        <f>IF(B49&amp;""="","",IFERROR(INDEX('الطلاب'!$B$6:$B$205,MATCH(B49&amp;"",'الطلاب'!$A$6:$A$205,0))&amp;"","كود غير موجود"))</f>
        <v/>
      </c>
      <c r="G49" s="6">
        <f>IF(B49&amp;""="","",IFERROR(INDEX('الطلاب'!$C$6:$C$205,MATCH(B49&amp;"",'الطلاب'!$A$6:$A$205,0))&amp;"",""))</f>
        <v/>
      </c>
    </row>
    <row r="50">
      <c r="A50" s="21" t="n"/>
      <c r="B50" s="5" t="n"/>
      <c r="C50" s="13" t="n"/>
      <c r="D50" s="5" t="n"/>
      <c r="E50" s="5" t="n"/>
      <c r="F50" s="6">
        <f>IF(B50&amp;""="","",IFERROR(INDEX('الطلاب'!$B$6:$B$205,MATCH(B50&amp;"",'الطلاب'!$A$6:$A$205,0))&amp;"","كود غير موجود"))</f>
        <v/>
      </c>
      <c r="G50" s="6">
        <f>IF(B50&amp;""="","",IFERROR(INDEX('الطلاب'!$C$6:$C$205,MATCH(B50&amp;"",'الطلاب'!$A$6:$A$205,0))&amp;"",""))</f>
        <v/>
      </c>
    </row>
    <row r="51">
      <c r="A51" s="21" t="n"/>
      <c r="B51" s="5" t="n"/>
      <c r="C51" s="13" t="n"/>
      <c r="D51" s="5" t="n"/>
      <c r="E51" s="5" t="n"/>
      <c r="F51" s="6">
        <f>IF(B51&amp;""="","",IFERROR(INDEX('الطلاب'!$B$6:$B$205,MATCH(B51&amp;"",'الطلاب'!$A$6:$A$205,0))&amp;"","كود غير موجود"))</f>
        <v/>
      </c>
      <c r="G51" s="6">
        <f>IF(B51&amp;""="","",IFERROR(INDEX('الطلاب'!$C$6:$C$205,MATCH(B51&amp;"",'الطلاب'!$A$6:$A$205,0))&amp;"",""))</f>
        <v/>
      </c>
    </row>
    <row r="52">
      <c r="A52" s="21" t="n"/>
      <c r="B52" s="5" t="n"/>
      <c r="C52" s="13" t="n"/>
      <c r="D52" s="5" t="n"/>
      <c r="E52" s="5" t="n"/>
      <c r="F52" s="6">
        <f>IF(B52&amp;""="","",IFERROR(INDEX('الطلاب'!$B$6:$B$205,MATCH(B52&amp;"",'الطلاب'!$A$6:$A$205,0))&amp;"","كود غير موجود"))</f>
        <v/>
      </c>
      <c r="G52" s="6">
        <f>IF(B52&amp;""="","",IFERROR(INDEX('الطلاب'!$C$6:$C$205,MATCH(B52&amp;"",'الطلاب'!$A$6:$A$205,0))&amp;"",""))</f>
        <v/>
      </c>
    </row>
    <row r="53">
      <c r="A53" s="21" t="n"/>
      <c r="B53" s="5" t="n"/>
      <c r="C53" s="13" t="n"/>
      <c r="D53" s="5" t="n"/>
      <c r="E53" s="5" t="n"/>
      <c r="F53" s="6">
        <f>IF(B53&amp;""="","",IFERROR(INDEX('الطلاب'!$B$6:$B$205,MATCH(B53&amp;"",'الطلاب'!$A$6:$A$205,0))&amp;"","كود غير موجود"))</f>
        <v/>
      </c>
      <c r="G53" s="6">
        <f>IF(B53&amp;""="","",IFERROR(INDEX('الطلاب'!$C$6:$C$205,MATCH(B53&amp;"",'الطلاب'!$A$6:$A$205,0))&amp;"",""))</f>
        <v/>
      </c>
    </row>
    <row r="54">
      <c r="A54" s="21" t="n"/>
      <c r="B54" s="5" t="n"/>
      <c r="C54" s="13" t="n"/>
      <c r="D54" s="5" t="n"/>
      <c r="E54" s="5" t="n"/>
      <c r="F54" s="6">
        <f>IF(B54&amp;""="","",IFERROR(INDEX('الطلاب'!$B$6:$B$205,MATCH(B54&amp;"",'الطلاب'!$A$6:$A$205,0))&amp;"","كود غير موجود"))</f>
        <v/>
      </c>
      <c r="G54" s="6">
        <f>IF(B54&amp;""="","",IFERROR(INDEX('الطلاب'!$C$6:$C$205,MATCH(B54&amp;"",'الطلاب'!$A$6:$A$205,0))&amp;"",""))</f>
        <v/>
      </c>
    </row>
    <row r="55">
      <c r="A55" s="21" t="n"/>
      <c r="B55" s="5" t="n"/>
      <c r="C55" s="13" t="n"/>
      <c r="D55" s="5" t="n"/>
      <c r="E55" s="5" t="n"/>
      <c r="F55" s="6">
        <f>IF(B55&amp;""="","",IFERROR(INDEX('الطلاب'!$B$6:$B$205,MATCH(B55&amp;"",'الطلاب'!$A$6:$A$205,0))&amp;"","كود غير موجود"))</f>
        <v/>
      </c>
      <c r="G55" s="6">
        <f>IF(B55&amp;""="","",IFERROR(INDEX('الطلاب'!$C$6:$C$205,MATCH(B55&amp;"",'الطلاب'!$A$6:$A$205,0))&amp;"",""))</f>
        <v/>
      </c>
    </row>
    <row r="56">
      <c r="A56" s="21" t="n"/>
      <c r="B56" s="5" t="n"/>
      <c r="C56" s="13" t="n"/>
      <c r="D56" s="5" t="n"/>
      <c r="E56" s="5" t="n"/>
      <c r="F56" s="6">
        <f>IF(B56&amp;""="","",IFERROR(INDEX('الطلاب'!$B$6:$B$205,MATCH(B56&amp;"",'الطلاب'!$A$6:$A$205,0))&amp;"","كود غير موجود"))</f>
        <v/>
      </c>
      <c r="G56" s="6">
        <f>IF(B56&amp;""="","",IFERROR(INDEX('الطلاب'!$C$6:$C$205,MATCH(B56&amp;"",'الطلاب'!$A$6:$A$205,0))&amp;"",""))</f>
        <v/>
      </c>
    </row>
    <row r="57">
      <c r="A57" s="21" t="n"/>
      <c r="B57" s="5" t="n"/>
      <c r="C57" s="13" t="n"/>
      <c r="D57" s="5" t="n"/>
      <c r="E57" s="5" t="n"/>
      <c r="F57" s="6">
        <f>IF(B57&amp;""="","",IFERROR(INDEX('الطلاب'!$B$6:$B$205,MATCH(B57&amp;"",'الطلاب'!$A$6:$A$205,0))&amp;"","كود غير موجود"))</f>
        <v/>
      </c>
      <c r="G57" s="6">
        <f>IF(B57&amp;""="","",IFERROR(INDEX('الطلاب'!$C$6:$C$205,MATCH(B57&amp;"",'الطلاب'!$A$6:$A$205,0))&amp;"",""))</f>
        <v/>
      </c>
    </row>
    <row r="58">
      <c r="A58" s="21" t="n"/>
      <c r="B58" s="5" t="n"/>
      <c r="C58" s="13" t="n"/>
      <c r="D58" s="5" t="n"/>
      <c r="E58" s="5" t="n"/>
      <c r="F58" s="6">
        <f>IF(B58&amp;""="","",IFERROR(INDEX('الطلاب'!$B$6:$B$205,MATCH(B58&amp;"",'الطلاب'!$A$6:$A$205,0))&amp;"","كود غير موجود"))</f>
        <v/>
      </c>
      <c r="G58" s="6">
        <f>IF(B58&amp;""="","",IFERROR(INDEX('الطلاب'!$C$6:$C$205,MATCH(B58&amp;"",'الطلاب'!$A$6:$A$205,0))&amp;"",""))</f>
        <v/>
      </c>
    </row>
    <row r="59">
      <c r="A59" s="21" t="n"/>
      <c r="B59" s="5" t="n"/>
      <c r="C59" s="13" t="n"/>
      <c r="D59" s="5" t="n"/>
      <c r="E59" s="5" t="n"/>
      <c r="F59" s="6">
        <f>IF(B59&amp;""="","",IFERROR(INDEX('الطلاب'!$B$6:$B$205,MATCH(B59&amp;"",'الطلاب'!$A$6:$A$205,0))&amp;"","كود غير موجود"))</f>
        <v/>
      </c>
      <c r="G59" s="6">
        <f>IF(B59&amp;""="","",IFERROR(INDEX('الطلاب'!$C$6:$C$205,MATCH(B59&amp;"",'الطلاب'!$A$6:$A$205,0))&amp;"",""))</f>
        <v/>
      </c>
    </row>
    <row r="60">
      <c r="A60" s="21" t="n"/>
      <c r="B60" s="5" t="n"/>
      <c r="C60" s="13" t="n"/>
      <c r="D60" s="5" t="n"/>
      <c r="E60" s="5" t="n"/>
      <c r="F60" s="6">
        <f>IF(B60&amp;""="","",IFERROR(INDEX('الطلاب'!$B$6:$B$205,MATCH(B60&amp;"",'الطلاب'!$A$6:$A$205,0))&amp;"","كود غير موجود"))</f>
        <v/>
      </c>
      <c r="G60" s="6">
        <f>IF(B60&amp;""="","",IFERROR(INDEX('الطلاب'!$C$6:$C$205,MATCH(B60&amp;"",'الطلاب'!$A$6:$A$205,0))&amp;"",""))</f>
        <v/>
      </c>
    </row>
    <row r="61">
      <c r="A61" s="21" t="n"/>
      <c r="B61" s="5" t="n"/>
      <c r="C61" s="13" t="n"/>
      <c r="D61" s="5" t="n"/>
      <c r="E61" s="5" t="n"/>
      <c r="F61" s="6">
        <f>IF(B61&amp;""="","",IFERROR(INDEX('الطلاب'!$B$6:$B$205,MATCH(B61&amp;"",'الطلاب'!$A$6:$A$205,0))&amp;"","كود غير موجود"))</f>
        <v/>
      </c>
      <c r="G61" s="6">
        <f>IF(B61&amp;""="","",IFERROR(INDEX('الطلاب'!$C$6:$C$205,MATCH(B61&amp;"",'الطلاب'!$A$6:$A$205,0))&amp;"",""))</f>
        <v/>
      </c>
    </row>
    <row r="62">
      <c r="A62" s="21" t="n"/>
      <c r="B62" s="5" t="n"/>
      <c r="C62" s="13" t="n"/>
      <c r="D62" s="5" t="n"/>
      <c r="E62" s="5" t="n"/>
      <c r="F62" s="6">
        <f>IF(B62&amp;""="","",IFERROR(INDEX('الطلاب'!$B$6:$B$205,MATCH(B62&amp;"",'الطلاب'!$A$6:$A$205,0))&amp;"","كود غير موجود"))</f>
        <v/>
      </c>
      <c r="G62" s="6">
        <f>IF(B62&amp;""="","",IFERROR(INDEX('الطلاب'!$C$6:$C$205,MATCH(B62&amp;"",'الطلاب'!$A$6:$A$205,0))&amp;"",""))</f>
        <v/>
      </c>
    </row>
    <row r="63">
      <c r="A63" s="21" t="n"/>
      <c r="B63" s="5" t="n"/>
      <c r="C63" s="13" t="n"/>
      <c r="D63" s="5" t="n"/>
      <c r="E63" s="5" t="n"/>
      <c r="F63" s="6">
        <f>IF(B63&amp;""="","",IFERROR(INDEX('الطلاب'!$B$6:$B$205,MATCH(B63&amp;"",'الطلاب'!$A$6:$A$205,0))&amp;"","كود غير موجود"))</f>
        <v/>
      </c>
      <c r="G63" s="6">
        <f>IF(B63&amp;""="","",IFERROR(INDEX('الطلاب'!$C$6:$C$205,MATCH(B63&amp;"",'الطلاب'!$A$6:$A$205,0))&amp;"",""))</f>
        <v/>
      </c>
    </row>
    <row r="64">
      <c r="A64" s="21" t="n"/>
      <c r="B64" s="5" t="n"/>
      <c r="C64" s="13" t="n"/>
      <c r="D64" s="5" t="n"/>
      <c r="E64" s="5" t="n"/>
      <c r="F64" s="6">
        <f>IF(B64&amp;""="","",IFERROR(INDEX('الطلاب'!$B$6:$B$205,MATCH(B64&amp;"",'الطلاب'!$A$6:$A$205,0))&amp;"","كود غير موجود"))</f>
        <v/>
      </c>
      <c r="G64" s="6">
        <f>IF(B64&amp;""="","",IFERROR(INDEX('الطلاب'!$C$6:$C$205,MATCH(B64&amp;"",'الطلاب'!$A$6:$A$205,0))&amp;"",""))</f>
        <v/>
      </c>
    </row>
    <row r="65">
      <c r="A65" s="21" t="n"/>
      <c r="B65" s="5" t="n"/>
      <c r="C65" s="13" t="n"/>
      <c r="D65" s="5" t="n"/>
      <c r="E65" s="5" t="n"/>
      <c r="F65" s="6">
        <f>IF(B65&amp;""="","",IFERROR(INDEX('الطلاب'!$B$6:$B$205,MATCH(B65&amp;"",'الطلاب'!$A$6:$A$205,0))&amp;"","كود غير موجود"))</f>
        <v/>
      </c>
      <c r="G65" s="6">
        <f>IF(B65&amp;""="","",IFERROR(INDEX('الطلاب'!$C$6:$C$205,MATCH(B65&amp;"",'الطلاب'!$A$6:$A$205,0))&amp;"",""))</f>
        <v/>
      </c>
    </row>
    <row r="66">
      <c r="A66" s="21" t="n"/>
      <c r="B66" s="5" t="n"/>
      <c r="C66" s="13" t="n"/>
      <c r="D66" s="5" t="n"/>
      <c r="E66" s="5" t="n"/>
      <c r="F66" s="6">
        <f>IF(B66&amp;""="","",IFERROR(INDEX('الطلاب'!$B$6:$B$205,MATCH(B66&amp;"",'الطلاب'!$A$6:$A$205,0))&amp;"","كود غير موجود"))</f>
        <v/>
      </c>
      <c r="G66" s="6">
        <f>IF(B66&amp;""="","",IFERROR(INDEX('الطلاب'!$C$6:$C$205,MATCH(B66&amp;"",'الطلاب'!$A$6:$A$205,0))&amp;"",""))</f>
        <v/>
      </c>
    </row>
    <row r="67">
      <c r="A67" s="21" t="n"/>
      <c r="B67" s="5" t="n"/>
      <c r="C67" s="13" t="n"/>
      <c r="D67" s="5" t="n"/>
      <c r="E67" s="5" t="n"/>
      <c r="F67" s="6">
        <f>IF(B67&amp;""="","",IFERROR(INDEX('الطلاب'!$B$6:$B$205,MATCH(B67&amp;"",'الطلاب'!$A$6:$A$205,0))&amp;"","كود غير موجود"))</f>
        <v/>
      </c>
      <c r="G67" s="6">
        <f>IF(B67&amp;""="","",IFERROR(INDEX('الطلاب'!$C$6:$C$205,MATCH(B67&amp;"",'الطلاب'!$A$6:$A$205,0))&amp;"",""))</f>
        <v/>
      </c>
    </row>
    <row r="68">
      <c r="A68" s="21" t="n"/>
      <c r="B68" s="5" t="n"/>
      <c r="C68" s="13" t="n"/>
      <c r="D68" s="5" t="n"/>
      <c r="E68" s="5" t="n"/>
      <c r="F68" s="6">
        <f>IF(B68&amp;""="","",IFERROR(INDEX('الطلاب'!$B$6:$B$205,MATCH(B68&amp;"",'الطلاب'!$A$6:$A$205,0))&amp;"","كود غير موجود"))</f>
        <v/>
      </c>
      <c r="G68" s="6">
        <f>IF(B68&amp;""="","",IFERROR(INDEX('الطلاب'!$C$6:$C$205,MATCH(B68&amp;"",'الطلاب'!$A$6:$A$205,0))&amp;"",""))</f>
        <v/>
      </c>
    </row>
    <row r="69">
      <c r="A69" s="21" t="n"/>
      <c r="B69" s="5" t="n"/>
      <c r="C69" s="13" t="n"/>
      <c r="D69" s="5" t="n"/>
      <c r="E69" s="5" t="n"/>
      <c r="F69" s="6">
        <f>IF(B69&amp;""="","",IFERROR(INDEX('الطلاب'!$B$6:$B$205,MATCH(B69&amp;"",'الطلاب'!$A$6:$A$205,0))&amp;"","كود غير موجود"))</f>
        <v/>
      </c>
      <c r="G69" s="6">
        <f>IF(B69&amp;""="","",IFERROR(INDEX('الطلاب'!$C$6:$C$205,MATCH(B69&amp;"",'الطلاب'!$A$6:$A$205,0))&amp;"",""))</f>
        <v/>
      </c>
    </row>
    <row r="70">
      <c r="A70" s="21" t="n"/>
      <c r="B70" s="5" t="n"/>
      <c r="C70" s="13" t="n"/>
      <c r="D70" s="5" t="n"/>
      <c r="E70" s="5" t="n"/>
      <c r="F70" s="6">
        <f>IF(B70&amp;""="","",IFERROR(INDEX('الطلاب'!$B$6:$B$205,MATCH(B70&amp;"",'الطلاب'!$A$6:$A$205,0))&amp;"","كود غير موجود"))</f>
        <v/>
      </c>
      <c r="G70" s="6">
        <f>IF(B70&amp;""="","",IFERROR(INDEX('الطلاب'!$C$6:$C$205,MATCH(B70&amp;"",'الطلاب'!$A$6:$A$205,0))&amp;"",""))</f>
        <v/>
      </c>
    </row>
    <row r="71">
      <c r="A71" s="21" t="n"/>
      <c r="B71" s="5" t="n"/>
      <c r="C71" s="13" t="n"/>
      <c r="D71" s="5" t="n"/>
      <c r="E71" s="5" t="n"/>
      <c r="F71" s="6">
        <f>IF(B71&amp;""="","",IFERROR(INDEX('الطلاب'!$B$6:$B$205,MATCH(B71&amp;"",'الطلاب'!$A$6:$A$205,0))&amp;"","كود غير موجود"))</f>
        <v/>
      </c>
      <c r="G71" s="6">
        <f>IF(B71&amp;""="","",IFERROR(INDEX('الطلاب'!$C$6:$C$205,MATCH(B71&amp;"",'الطلاب'!$A$6:$A$205,0))&amp;"",""))</f>
        <v/>
      </c>
    </row>
    <row r="72">
      <c r="A72" s="21" t="n"/>
      <c r="B72" s="5" t="n"/>
      <c r="C72" s="13" t="n"/>
      <c r="D72" s="5" t="n"/>
      <c r="E72" s="5" t="n"/>
      <c r="F72" s="6">
        <f>IF(B72&amp;""="","",IFERROR(INDEX('الطلاب'!$B$6:$B$205,MATCH(B72&amp;"",'الطلاب'!$A$6:$A$205,0))&amp;"","كود غير موجود"))</f>
        <v/>
      </c>
      <c r="G72" s="6">
        <f>IF(B72&amp;""="","",IFERROR(INDEX('الطلاب'!$C$6:$C$205,MATCH(B72&amp;"",'الطلاب'!$A$6:$A$205,0))&amp;"",""))</f>
        <v/>
      </c>
    </row>
    <row r="73">
      <c r="A73" s="21" t="n"/>
      <c r="B73" s="5" t="n"/>
      <c r="C73" s="13" t="n"/>
      <c r="D73" s="5" t="n"/>
      <c r="E73" s="5" t="n"/>
      <c r="F73" s="6">
        <f>IF(B73&amp;""="","",IFERROR(INDEX('الطلاب'!$B$6:$B$205,MATCH(B73&amp;"",'الطلاب'!$A$6:$A$205,0))&amp;"","كود غير موجود"))</f>
        <v/>
      </c>
      <c r="G73" s="6">
        <f>IF(B73&amp;""="","",IFERROR(INDEX('الطلاب'!$C$6:$C$205,MATCH(B73&amp;"",'الطلاب'!$A$6:$A$205,0))&amp;"",""))</f>
        <v/>
      </c>
    </row>
    <row r="74">
      <c r="A74" s="21" t="n"/>
      <c r="B74" s="5" t="n"/>
      <c r="C74" s="13" t="n"/>
      <c r="D74" s="5" t="n"/>
      <c r="E74" s="5" t="n"/>
      <c r="F74" s="6">
        <f>IF(B74&amp;""="","",IFERROR(INDEX('الطلاب'!$B$6:$B$205,MATCH(B74&amp;"",'الطلاب'!$A$6:$A$205,0))&amp;"","كود غير موجود"))</f>
        <v/>
      </c>
      <c r="G74" s="6">
        <f>IF(B74&amp;""="","",IFERROR(INDEX('الطلاب'!$C$6:$C$205,MATCH(B74&amp;"",'الطلاب'!$A$6:$A$205,0))&amp;"",""))</f>
        <v/>
      </c>
    </row>
    <row r="75">
      <c r="A75" s="21" t="n"/>
      <c r="B75" s="5" t="n"/>
      <c r="C75" s="13" t="n"/>
      <c r="D75" s="5" t="n"/>
      <c r="E75" s="5" t="n"/>
      <c r="F75" s="6">
        <f>IF(B75&amp;""="","",IFERROR(INDEX('الطلاب'!$B$6:$B$205,MATCH(B75&amp;"",'الطلاب'!$A$6:$A$205,0))&amp;"","كود غير موجود"))</f>
        <v/>
      </c>
      <c r="G75" s="6">
        <f>IF(B75&amp;""="","",IFERROR(INDEX('الطلاب'!$C$6:$C$205,MATCH(B75&amp;"",'الطلاب'!$A$6:$A$205,0))&amp;"",""))</f>
        <v/>
      </c>
    </row>
    <row r="76">
      <c r="A76" s="21" t="n"/>
      <c r="B76" s="5" t="n"/>
      <c r="C76" s="13" t="n"/>
      <c r="D76" s="5" t="n"/>
      <c r="E76" s="5" t="n"/>
      <c r="F76" s="6">
        <f>IF(B76&amp;""="","",IFERROR(INDEX('الطلاب'!$B$6:$B$205,MATCH(B76&amp;"",'الطلاب'!$A$6:$A$205,0))&amp;"","كود غير موجود"))</f>
        <v/>
      </c>
      <c r="G76" s="6">
        <f>IF(B76&amp;""="","",IFERROR(INDEX('الطلاب'!$C$6:$C$205,MATCH(B76&amp;"",'الطلاب'!$A$6:$A$205,0))&amp;"",""))</f>
        <v/>
      </c>
    </row>
    <row r="77">
      <c r="A77" s="21" t="n"/>
      <c r="B77" s="5" t="n"/>
      <c r="C77" s="13" t="n"/>
      <c r="D77" s="5" t="n"/>
      <c r="E77" s="5" t="n"/>
      <c r="F77" s="6">
        <f>IF(B77&amp;""="","",IFERROR(INDEX('الطلاب'!$B$6:$B$205,MATCH(B77&amp;"",'الطلاب'!$A$6:$A$205,0))&amp;"","كود غير موجود"))</f>
        <v/>
      </c>
      <c r="G77" s="6">
        <f>IF(B77&amp;""="","",IFERROR(INDEX('الطلاب'!$C$6:$C$205,MATCH(B77&amp;"",'الطلاب'!$A$6:$A$205,0))&amp;"",""))</f>
        <v/>
      </c>
    </row>
    <row r="78">
      <c r="A78" s="21" t="n"/>
      <c r="B78" s="5" t="n"/>
      <c r="C78" s="13" t="n"/>
      <c r="D78" s="5" t="n"/>
      <c r="E78" s="5" t="n"/>
      <c r="F78" s="6">
        <f>IF(B78&amp;""="","",IFERROR(INDEX('الطلاب'!$B$6:$B$205,MATCH(B78&amp;"",'الطلاب'!$A$6:$A$205,0))&amp;"","كود غير موجود"))</f>
        <v/>
      </c>
      <c r="G78" s="6">
        <f>IF(B78&amp;""="","",IFERROR(INDEX('الطلاب'!$C$6:$C$205,MATCH(B78&amp;"",'الطلاب'!$A$6:$A$205,0))&amp;"",""))</f>
        <v/>
      </c>
    </row>
    <row r="79">
      <c r="A79" s="21" t="n"/>
      <c r="B79" s="5" t="n"/>
      <c r="C79" s="13" t="n"/>
      <c r="D79" s="5" t="n"/>
      <c r="E79" s="5" t="n"/>
      <c r="F79" s="6">
        <f>IF(B79&amp;""="","",IFERROR(INDEX('الطلاب'!$B$6:$B$205,MATCH(B79&amp;"",'الطلاب'!$A$6:$A$205,0))&amp;"","كود غير موجود"))</f>
        <v/>
      </c>
      <c r="G79" s="6">
        <f>IF(B79&amp;""="","",IFERROR(INDEX('الطلاب'!$C$6:$C$205,MATCH(B79&amp;"",'الطلاب'!$A$6:$A$205,0))&amp;"",""))</f>
        <v/>
      </c>
    </row>
    <row r="80">
      <c r="A80" s="21" t="n"/>
      <c r="B80" s="5" t="n"/>
      <c r="C80" s="13" t="n"/>
      <c r="D80" s="5" t="n"/>
      <c r="E80" s="5" t="n"/>
      <c r="F80" s="6">
        <f>IF(B80&amp;""="","",IFERROR(INDEX('الطلاب'!$B$6:$B$205,MATCH(B80&amp;"",'الطلاب'!$A$6:$A$205,0))&amp;"","كود غير موجود"))</f>
        <v/>
      </c>
      <c r="G80" s="6">
        <f>IF(B80&amp;""="","",IFERROR(INDEX('الطلاب'!$C$6:$C$205,MATCH(B80&amp;"",'الطلاب'!$A$6:$A$205,0))&amp;"",""))</f>
        <v/>
      </c>
    </row>
    <row r="81">
      <c r="A81" s="21" t="n"/>
      <c r="B81" s="5" t="n"/>
      <c r="C81" s="13" t="n"/>
      <c r="D81" s="5" t="n"/>
      <c r="E81" s="5" t="n"/>
      <c r="F81" s="6">
        <f>IF(B81&amp;""="","",IFERROR(INDEX('الطلاب'!$B$6:$B$205,MATCH(B81&amp;"",'الطلاب'!$A$6:$A$205,0))&amp;"","كود غير موجود"))</f>
        <v/>
      </c>
      <c r="G81" s="6">
        <f>IF(B81&amp;""="","",IFERROR(INDEX('الطلاب'!$C$6:$C$205,MATCH(B81&amp;"",'الطلاب'!$A$6:$A$205,0))&amp;"",""))</f>
        <v/>
      </c>
    </row>
    <row r="82">
      <c r="A82" s="21" t="n"/>
      <c r="B82" s="5" t="n"/>
      <c r="C82" s="13" t="n"/>
      <c r="D82" s="5" t="n"/>
      <c r="E82" s="5" t="n"/>
      <c r="F82" s="6">
        <f>IF(B82&amp;""="","",IFERROR(INDEX('الطلاب'!$B$6:$B$205,MATCH(B82&amp;"",'الطلاب'!$A$6:$A$205,0))&amp;"","كود غير موجود"))</f>
        <v/>
      </c>
      <c r="G82" s="6">
        <f>IF(B82&amp;""="","",IFERROR(INDEX('الطلاب'!$C$6:$C$205,MATCH(B82&amp;"",'الطلاب'!$A$6:$A$205,0))&amp;"",""))</f>
        <v/>
      </c>
    </row>
    <row r="83">
      <c r="A83" s="21" t="n"/>
      <c r="B83" s="5" t="n"/>
      <c r="C83" s="13" t="n"/>
      <c r="D83" s="5" t="n"/>
      <c r="E83" s="5" t="n"/>
      <c r="F83" s="6">
        <f>IF(B83&amp;""="","",IFERROR(INDEX('الطلاب'!$B$6:$B$205,MATCH(B83&amp;"",'الطلاب'!$A$6:$A$205,0))&amp;"","كود غير موجود"))</f>
        <v/>
      </c>
      <c r="G83" s="6">
        <f>IF(B83&amp;""="","",IFERROR(INDEX('الطلاب'!$C$6:$C$205,MATCH(B83&amp;"",'الطلاب'!$A$6:$A$205,0))&amp;"",""))</f>
        <v/>
      </c>
    </row>
    <row r="84">
      <c r="A84" s="21" t="n"/>
      <c r="B84" s="5" t="n"/>
      <c r="C84" s="13" t="n"/>
      <c r="D84" s="5" t="n"/>
      <c r="E84" s="5" t="n"/>
      <c r="F84" s="6">
        <f>IF(B84&amp;""="","",IFERROR(INDEX('الطلاب'!$B$6:$B$205,MATCH(B84&amp;"",'الطلاب'!$A$6:$A$205,0))&amp;"","كود غير موجود"))</f>
        <v/>
      </c>
      <c r="G84" s="6">
        <f>IF(B84&amp;""="","",IFERROR(INDEX('الطلاب'!$C$6:$C$205,MATCH(B84&amp;"",'الطلاب'!$A$6:$A$205,0))&amp;"",""))</f>
        <v/>
      </c>
    </row>
    <row r="85">
      <c r="A85" s="21" t="n"/>
      <c r="B85" s="5" t="n"/>
      <c r="C85" s="13" t="n"/>
      <c r="D85" s="5" t="n"/>
      <c r="E85" s="5" t="n"/>
      <c r="F85" s="6">
        <f>IF(B85&amp;""="","",IFERROR(INDEX('الطلاب'!$B$6:$B$205,MATCH(B85&amp;"",'الطلاب'!$A$6:$A$205,0))&amp;"","كود غير موجود"))</f>
        <v/>
      </c>
      <c r="G85" s="6">
        <f>IF(B85&amp;""="","",IFERROR(INDEX('الطلاب'!$C$6:$C$205,MATCH(B85&amp;"",'الطلاب'!$A$6:$A$205,0))&amp;"",""))</f>
        <v/>
      </c>
    </row>
    <row r="86">
      <c r="A86" s="21" t="n"/>
      <c r="B86" s="5" t="n"/>
      <c r="C86" s="13" t="n"/>
      <c r="D86" s="5" t="n"/>
      <c r="E86" s="5" t="n"/>
      <c r="F86" s="6">
        <f>IF(B86&amp;""="","",IFERROR(INDEX('الطلاب'!$B$6:$B$205,MATCH(B86&amp;"",'الطلاب'!$A$6:$A$205,0))&amp;"","كود غير موجود"))</f>
        <v/>
      </c>
      <c r="G86" s="6">
        <f>IF(B86&amp;""="","",IFERROR(INDEX('الطلاب'!$C$6:$C$205,MATCH(B86&amp;"",'الطلاب'!$A$6:$A$205,0))&amp;"",""))</f>
        <v/>
      </c>
    </row>
    <row r="87">
      <c r="A87" s="21" t="n"/>
      <c r="B87" s="5" t="n"/>
      <c r="C87" s="13" t="n"/>
      <c r="D87" s="5" t="n"/>
      <c r="E87" s="5" t="n"/>
      <c r="F87" s="6">
        <f>IF(B87&amp;""="","",IFERROR(INDEX('الطلاب'!$B$6:$B$205,MATCH(B87&amp;"",'الطلاب'!$A$6:$A$205,0))&amp;"","كود غير موجود"))</f>
        <v/>
      </c>
      <c r="G87" s="6">
        <f>IF(B87&amp;""="","",IFERROR(INDEX('الطلاب'!$C$6:$C$205,MATCH(B87&amp;"",'الطلاب'!$A$6:$A$205,0))&amp;"",""))</f>
        <v/>
      </c>
    </row>
    <row r="88">
      <c r="A88" s="21" t="n"/>
      <c r="B88" s="5" t="n"/>
      <c r="C88" s="13" t="n"/>
      <c r="D88" s="5" t="n"/>
      <c r="E88" s="5" t="n"/>
      <c r="F88" s="6">
        <f>IF(B88&amp;""="","",IFERROR(INDEX('الطلاب'!$B$6:$B$205,MATCH(B88&amp;"",'الطلاب'!$A$6:$A$205,0))&amp;"","كود غير موجود"))</f>
        <v/>
      </c>
      <c r="G88" s="6">
        <f>IF(B88&amp;""="","",IFERROR(INDEX('الطلاب'!$C$6:$C$205,MATCH(B88&amp;"",'الطلاب'!$A$6:$A$205,0))&amp;"",""))</f>
        <v/>
      </c>
    </row>
    <row r="89">
      <c r="A89" s="21" t="n"/>
      <c r="B89" s="5" t="n"/>
      <c r="C89" s="13" t="n"/>
      <c r="D89" s="5" t="n"/>
      <c r="E89" s="5" t="n"/>
      <c r="F89" s="6">
        <f>IF(B89&amp;""="","",IFERROR(INDEX('الطلاب'!$B$6:$B$205,MATCH(B89&amp;"",'الطلاب'!$A$6:$A$205,0))&amp;"","كود غير موجود"))</f>
        <v/>
      </c>
      <c r="G89" s="6">
        <f>IF(B89&amp;""="","",IFERROR(INDEX('الطلاب'!$C$6:$C$205,MATCH(B89&amp;"",'الطلاب'!$A$6:$A$205,0))&amp;"",""))</f>
        <v/>
      </c>
    </row>
    <row r="90">
      <c r="A90" s="21" t="n"/>
      <c r="B90" s="5" t="n"/>
      <c r="C90" s="13" t="n"/>
      <c r="D90" s="5" t="n"/>
      <c r="E90" s="5" t="n"/>
      <c r="F90" s="6">
        <f>IF(B90&amp;""="","",IFERROR(INDEX('الطلاب'!$B$6:$B$205,MATCH(B90&amp;"",'الطلاب'!$A$6:$A$205,0))&amp;"","كود غير موجود"))</f>
        <v/>
      </c>
      <c r="G90" s="6">
        <f>IF(B90&amp;""="","",IFERROR(INDEX('الطلاب'!$C$6:$C$205,MATCH(B90&amp;"",'الطلاب'!$A$6:$A$205,0))&amp;"",""))</f>
        <v/>
      </c>
    </row>
    <row r="91">
      <c r="A91" s="21" t="n"/>
      <c r="B91" s="5" t="n"/>
      <c r="C91" s="13" t="n"/>
      <c r="D91" s="5" t="n"/>
      <c r="E91" s="5" t="n"/>
      <c r="F91" s="6">
        <f>IF(B91&amp;""="","",IFERROR(INDEX('الطلاب'!$B$6:$B$205,MATCH(B91&amp;"",'الطلاب'!$A$6:$A$205,0))&amp;"","كود غير موجود"))</f>
        <v/>
      </c>
      <c r="G91" s="6">
        <f>IF(B91&amp;""="","",IFERROR(INDEX('الطلاب'!$C$6:$C$205,MATCH(B91&amp;"",'الطلاب'!$A$6:$A$205,0))&amp;"",""))</f>
        <v/>
      </c>
    </row>
    <row r="92">
      <c r="A92" s="21" t="n"/>
      <c r="B92" s="5" t="n"/>
      <c r="C92" s="13" t="n"/>
      <c r="D92" s="5" t="n"/>
      <c r="E92" s="5" t="n"/>
      <c r="F92" s="6">
        <f>IF(B92&amp;""="","",IFERROR(INDEX('الطلاب'!$B$6:$B$205,MATCH(B92&amp;"",'الطلاب'!$A$6:$A$205,0))&amp;"","كود غير موجود"))</f>
        <v/>
      </c>
      <c r="G92" s="6">
        <f>IF(B92&amp;""="","",IFERROR(INDEX('الطلاب'!$C$6:$C$205,MATCH(B92&amp;"",'الطلاب'!$A$6:$A$205,0))&amp;"",""))</f>
        <v/>
      </c>
    </row>
    <row r="93">
      <c r="A93" s="21" t="n"/>
      <c r="B93" s="5" t="n"/>
      <c r="C93" s="13" t="n"/>
      <c r="D93" s="5" t="n"/>
      <c r="E93" s="5" t="n"/>
      <c r="F93" s="6">
        <f>IF(B93&amp;""="","",IFERROR(INDEX('الطلاب'!$B$6:$B$205,MATCH(B93&amp;"",'الطلاب'!$A$6:$A$205,0))&amp;"","كود غير موجود"))</f>
        <v/>
      </c>
      <c r="G93" s="6">
        <f>IF(B93&amp;""="","",IFERROR(INDEX('الطلاب'!$C$6:$C$205,MATCH(B93&amp;"",'الطلاب'!$A$6:$A$205,0))&amp;"",""))</f>
        <v/>
      </c>
    </row>
    <row r="94">
      <c r="A94" s="21" t="n"/>
      <c r="B94" s="5" t="n"/>
      <c r="C94" s="13" t="n"/>
      <c r="D94" s="5" t="n"/>
      <c r="E94" s="5" t="n"/>
      <c r="F94" s="6">
        <f>IF(B94&amp;""="","",IFERROR(INDEX('الطلاب'!$B$6:$B$205,MATCH(B94&amp;"",'الطلاب'!$A$6:$A$205,0))&amp;"","كود غير موجود"))</f>
        <v/>
      </c>
      <c r="G94" s="6">
        <f>IF(B94&amp;""="","",IFERROR(INDEX('الطلاب'!$C$6:$C$205,MATCH(B94&amp;"",'الطلاب'!$A$6:$A$205,0))&amp;"",""))</f>
        <v/>
      </c>
    </row>
    <row r="95">
      <c r="A95" s="21" t="n"/>
      <c r="B95" s="5" t="n"/>
      <c r="C95" s="13" t="n"/>
      <c r="D95" s="5" t="n"/>
      <c r="E95" s="5" t="n"/>
      <c r="F95" s="6">
        <f>IF(B95&amp;""="","",IFERROR(INDEX('الطلاب'!$B$6:$B$205,MATCH(B95&amp;"",'الطلاب'!$A$6:$A$205,0))&amp;"","كود غير موجود"))</f>
        <v/>
      </c>
      <c r="G95" s="6">
        <f>IF(B95&amp;""="","",IFERROR(INDEX('الطلاب'!$C$6:$C$205,MATCH(B95&amp;"",'الطلاب'!$A$6:$A$205,0))&amp;"",""))</f>
        <v/>
      </c>
    </row>
    <row r="96">
      <c r="A96" s="21" t="n"/>
      <c r="B96" s="5" t="n"/>
      <c r="C96" s="13" t="n"/>
      <c r="D96" s="5" t="n"/>
      <c r="E96" s="5" t="n"/>
      <c r="F96" s="6">
        <f>IF(B96&amp;""="","",IFERROR(INDEX('الطلاب'!$B$6:$B$205,MATCH(B96&amp;"",'الطلاب'!$A$6:$A$205,0))&amp;"","كود غير موجود"))</f>
        <v/>
      </c>
      <c r="G96" s="6">
        <f>IF(B96&amp;""="","",IFERROR(INDEX('الطلاب'!$C$6:$C$205,MATCH(B96&amp;"",'الطلاب'!$A$6:$A$205,0))&amp;"",""))</f>
        <v/>
      </c>
    </row>
    <row r="97">
      <c r="A97" s="21" t="n"/>
      <c r="B97" s="5" t="n"/>
      <c r="C97" s="13" t="n"/>
      <c r="D97" s="5" t="n"/>
      <c r="E97" s="5" t="n"/>
      <c r="F97" s="6">
        <f>IF(B97&amp;""="","",IFERROR(INDEX('الطلاب'!$B$6:$B$205,MATCH(B97&amp;"",'الطلاب'!$A$6:$A$205,0))&amp;"","كود غير موجود"))</f>
        <v/>
      </c>
      <c r="G97" s="6">
        <f>IF(B97&amp;""="","",IFERROR(INDEX('الطلاب'!$C$6:$C$205,MATCH(B97&amp;"",'الطلاب'!$A$6:$A$205,0))&amp;"",""))</f>
        <v/>
      </c>
    </row>
    <row r="98">
      <c r="A98" s="21" t="n"/>
      <c r="B98" s="5" t="n"/>
      <c r="C98" s="13" t="n"/>
      <c r="D98" s="5" t="n"/>
      <c r="E98" s="5" t="n"/>
      <c r="F98" s="6">
        <f>IF(B98&amp;""="","",IFERROR(INDEX('الطلاب'!$B$6:$B$205,MATCH(B98&amp;"",'الطلاب'!$A$6:$A$205,0))&amp;"","كود غير موجود"))</f>
        <v/>
      </c>
      <c r="G98" s="6">
        <f>IF(B98&amp;""="","",IFERROR(INDEX('الطلاب'!$C$6:$C$205,MATCH(B98&amp;"",'الطلاب'!$A$6:$A$205,0))&amp;"",""))</f>
        <v/>
      </c>
    </row>
    <row r="99">
      <c r="A99" s="21" t="n"/>
      <c r="B99" s="5" t="n"/>
      <c r="C99" s="13" t="n"/>
      <c r="D99" s="5" t="n"/>
      <c r="E99" s="5" t="n"/>
      <c r="F99" s="6">
        <f>IF(B99&amp;""="","",IFERROR(INDEX('الطلاب'!$B$6:$B$205,MATCH(B99&amp;"",'الطلاب'!$A$6:$A$205,0))&amp;"","كود غير موجود"))</f>
        <v/>
      </c>
      <c r="G99" s="6">
        <f>IF(B99&amp;""="","",IFERROR(INDEX('الطلاب'!$C$6:$C$205,MATCH(B99&amp;"",'الطلاب'!$A$6:$A$205,0))&amp;"",""))</f>
        <v/>
      </c>
    </row>
    <row r="100">
      <c r="A100" s="21" t="n"/>
      <c r="B100" s="5" t="n"/>
      <c r="C100" s="13" t="n"/>
      <c r="D100" s="5" t="n"/>
      <c r="E100" s="5" t="n"/>
      <c r="F100" s="6">
        <f>IF(B100&amp;""="","",IFERROR(INDEX('الطلاب'!$B$6:$B$205,MATCH(B100&amp;"",'الطلاب'!$A$6:$A$205,0))&amp;"","كود غير موجود"))</f>
        <v/>
      </c>
      <c r="G100" s="6">
        <f>IF(B100&amp;""="","",IFERROR(INDEX('الطلاب'!$C$6:$C$205,MATCH(B100&amp;"",'الطلاب'!$A$6:$A$205,0))&amp;"",""))</f>
        <v/>
      </c>
    </row>
    <row r="101">
      <c r="A101" s="21" t="n"/>
      <c r="B101" s="5" t="n"/>
      <c r="C101" s="13" t="n"/>
      <c r="D101" s="5" t="n"/>
      <c r="E101" s="5" t="n"/>
      <c r="F101" s="6">
        <f>IF(B101&amp;""="","",IFERROR(INDEX('الطلاب'!$B$6:$B$205,MATCH(B101&amp;"",'الطلاب'!$A$6:$A$205,0))&amp;"","كود غير موجود"))</f>
        <v/>
      </c>
      <c r="G101" s="6">
        <f>IF(B101&amp;""="","",IFERROR(INDEX('الطلاب'!$C$6:$C$205,MATCH(B101&amp;"",'الطلاب'!$A$6:$A$205,0))&amp;"",""))</f>
        <v/>
      </c>
    </row>
    <row r="102">
      <c r="A102" s="21" t="n"/>
      <c r="B102" s="5" t="n"/>
      <c r="C102" s="13" t="n"/>
      <c r="D102" s="5" t="n"/>
      <c r="E102" s="5" t="n"/>
      <c r="F102" s="6">
        <f>IF(B102&amp;""="","",IFERROR(INDEX('الطلاب'!$B$6:$B$205,MATCH(B102&amp;"",'الطلاب'!$A$6:$A$205,0))&amp;"","كود غير موجود"))</f>
        <v/>
      </c>
      <c r="G102" s="6">
        <f>IF(B102&amp;""="","",IFERROR(INDEX('الطلاب'!$C$6:$C$205,MATCH(B102&amp;"",'الطلاب'!$A$6:$A$205,0))&amp;"",""))</f>
        <v/>
      </c>
    </row>
    <row r="103">
      <c r="A103" s="21" t="n"/>
      <c r="B103" s="5" t="n"/>
      <c r="C103" s="13" t="n"/>
      <c r="D103" s="5" t="n"/>
      <c r="E103" s="5" t="n"/>
      <c r="F103" s="6">
        <f>IF(B103&amp;""="","",IFERROR(INDEX('الطلاب'!$B$6:$B$205,MATCH(B103&amp;"",'الطلاب'!$A$6:$A$205,0))&amp;"","كود غير موجود"))</f>
        <v/>
      </c>
      <c r="G103" s="6">
        <f>IF(B103&amp;""="","",IFERROR(INDEX('الطلاب'!$C$6:$C$205,MATCH(B103&amp;"",'الطلاب'!$A$6:$A$205,0))&amp;"",""))</f>
        <v/>
      </c>
    </row>
    <row r="104">
      <c r="A104" s="21" t="n"/>
      <c r="B104" s="5" t="n"/>
      <c r="C104" s="13" t="n"/>
      <c r="D104" s="5" t="n"/>
      <c r="E104" s="5" t="n"/>
      <c r="F104" s="6">
        <f>IF(B104&amp;""="","",IFERROR(INDEX('الطلاب'!$B$6:$B$205,MATCH(B104&amp;"",'الطلاب'!$A$6:$A$205,0))&amp;"","كود غير موجود"))</f>
        <v/>
      </c>
      <c r="G104" s="6">
        <f>IF(B104&amp;""="","",IFERROR(INDEX('الطلاب'!$C$6:$C$205,MATCH(B104&amp;"",'الطلاب'!$A$6:$A$205,0))&amp;"",""))</f>
        <v/>
      </c>
    </row>
    <row r="105">
      <c r="A105" s="21" t="n"/>
      <c r="B105" s="5" t="n"/>
      <c r="C105" s="13" t="n"/>
      <c r="D105" s="5" t="n"/>
      <c r="E105" s="5" t="n"/>
      <c r="F105" s="6">
        <f>IF(B105&amp;""="","",IFERROR(INDEX('الطلاب'!$B$6:$B$205,MATCH(B105&amp;"",'الطلاب'!$A$6:$A$205,0))&amp;"","كود غير موجود"))</f>
        <v/>
      </c>
      <c r="G105" s="6">
        <f>IF(B105&amp;""="","",IFERROR(INDEX('الطلاب'!$C$6:$C$205,MATCH(B105&amp;"",'الطلاب'!$A$6:$A$205,0))&amp;"",""))</f>
        <v/>
      </c>
    </row>
    <row r="106">
      <c r="A106" s="21" t="n"/>
      <c r="B106" s="5" t="n"/>
      <c r="C106" s="13" t="n"/>
      <c r="D106" s="5" t="n"/>
      <c r="E106" s="5" t="n"/>
      <c r="F106" s="6">
        <f>IF(B106&amp;""="","",IFERROR(INDEX('الطلاب'!$B$6:$B$205,MATCH(B106&amp;"",'الطلاب'!$A$6:$A$205,0))&amp;"","كود غير موجود"))</f>
        <v/>
      </c>
      <c r="G106" s="6">
        <f>IF(B106&amp;""="","",IFERROR(INDEX('الطلاب'!$C$6:$C$205,MATCH(B106&amp;"",'الطلاب'!$A$6:$A$205,0))&amp;"",""))</f>
        <v/>
      </c>
    </row>
    <row r="107">
      <c r="A107" s="21" t="n"/>
      <c r="B107" s="5" t="n"/>
      <c r="C107" s="13" t="n"/>
      <c r="D107" s="5" t="n"/>
      <c r="E107" s="5" t="n"/>
      <c r="F107" s="6">
        <f>IF(B107&amp;""="","",IFERROR(INDEX('الطلاب'!$B$6:$B$205,MATCH(B107&amp;"",'الطلاب'!$A$6:$A$205,0))&amp;"","كود غير موجود"))</f>
        <v/>
      </c>
      <c r="G107" s="6">
        <f>IF(B107&amp;""="","",IFERROR(INDEX('الطلاب'!$C$6:$C$205,MATCH(B107&amp;"",'الطلاب'!$A$6:$A$205,0))&amp;"",""))</f>
        <v/>
      </c>
    </row>
    <row r="108">
      <c r="A108" s="21" t="n"/>
      <c r="B108" s="5" t="n"/>
      <c r="C108" s="13" t="n"/>
      <c r="D108" s="5" t="n"/>
      <c r="E108" s="5" t="n"/>
      <c r="F108" s="6">
        <f>IF(B108&amp;""="","",IFERROR(INDEX('الطلاب'!$B$6:$B$205,MATCH(B108&amp;"",'الطلاب'!$A$6:$A$205,0))&amp;"","كود غير موجود"))</f>
        <v/>
      </c>
      <c r="G108" s="6">
        <f>IF(B108&amp;""="","",IFERROR(INDEX('الطلاب'!$C$6:$C$205,MATCH(B108&amp;"",'الطلاب'!$A$6:$A$205,0))&amp;"",""))</f>
        <v/>
      </c>
    </row>
    <row r="109">
      <c r="A109" s="21" t="n"/>
      <c r="B109" s="5" t="n"/>
      <c r="C109" s="13" t="n"/>
      <c r="D109" s="5" t="n"/>
      <c r="E109" s="5" t="n"/>
      <c r="F109" s="6">
        <f>IF(B109&amp;""="","",IFERROR(INDEX('الطلاب'!$B$6:$B$205,MATCH(B109&amp;"",'الطلاب'!$A$6:$A$205,0))&amp;"","كود غير موجود"))</f>
        <v/>
      </c>
      <c r="G109" s="6">
        <f>IF(B109&amp;""="","",IFERROR(INDEX('الطلاب'!$C$6:$C$205,MATCH(B109&amp;"",'الطلاب'!$A$6:$A$205,0))&amp;"",""))</f>
        <v/>
      </c>
    </row>
    <row r="110">
      <c r="A110" s="21" t="n"/>
      <c r="B110" s="5" t="n"/>
      <c r="C110" s="13" t="n"/>
      <c r="D110" s="5" t="n"/>
      <c r="E110" s="5" t="n"/>
      <c r="F110" s="6">
        <f>IF(B110&amp;""="","",IFERROR(INDEX('الطلاب'!$B$6:$B$205,MATCH(B110&amp;"",'الطلاب'!$A$6:$A$205,0))&amp;"","كود غير موجود"))</f>
        <v/>
      </c>
      <c r="G110" s="6">
        <f>IF(B110&amp;""="","",IFERROR(INDEX('الطلاب'!$C$6:$C$205,MATCH(B110&amp;"",'الطلاب'!$A$6:$A$205,0))&amp;"",""))</f>
        <v/>
      </c>
    </row>
    <row r="111">
      <c r="A111" s="21" t="n"/>
      <c r="B111" s="5" t="n"/>
      <c r="C111" s="13" t="n"/>
      <c r="D111" s="5" t="n"/>
      <c r="E111" s="5" t="n"/>
      <c r="F111" s="6">
        <f>IF(B111&amp;""="","",IFERROR(INDEX('الطلاب'!$B$6:$B$205,MATCH(B111&amp;"",'الطلاب'!$A$6:$A$205,0))&amp;"","كود غير موجود"))</f>
        <v/>
      </c>
      <c r="G111" s="6">
        <f>IF(B111&amp;""="","",IFERROR(INDEX('الطلاب'!$C$6:$C$205,MATCH(B111&amp;"",'الطلاب'!$A$6:$A$205,0))&amp;"",""))</f>
        <v/>
      </c>
    </row>
    <row r="112">
      <c r="A112" s="21" t="n"/>
      <c r="B112" s="5" t="n"/>
      <c r="C112" s="13" t="n"/>
      <c r="D112" s="5" t="n"/>
      <c r="E112" s="5" t="n"/>
      <c r="F112" s="6">
        <f>IF(B112&amp;""="","",IFERROR(INDEX('الطلاب'!$B$6:$B$205,MATCH(B112&amp;"",'الطلاب'!$A$6:$A$205,0))&amp;"","كود غير موجود"))</f>
        <v/>
      </c>
      <c r="G112" s="6">
        <f>IF(B112&amp;""="","",IFERROR(INDEX('الطلاب'!$C$6:$C$205,MATCH(B112&amp;"",'الطلاب'!$A$6:$A$205,0))&amp;"",""))</f>
        <v/>
      </c>
    </row>
    <row r="113">
      <c r="A113" s="21" t="n"/>
      <c r="B113" s="5" t="n"/>
      <c r="C113" s="13" t="n"/>
      <c r="D113" s="5" t="n"/>
      <c r="E113" s="5" t="n"/>
      <c r="F113" s="6">
        <f>IF(B113&amp;""="","",IFERROR(INDEX('الطلاب'!$B$6:$B$205,MATCH(B113&amp;"",'الطلاب'!$A$6:$A$205,0))&amp;"","كود غير موجود"))</f>
        <v/>
      </c>
      <c r="G113" s="6">
        <f>IF(B113&amp;""="","",IFERROR(INDEX('الطلاب'!$C$6:$C$205,MATCH(B113&amp;"",'الطلاب'!$A$6:$A$205,0))&amp;"",""))</f>
        <v/>
      </c>
    </row>
    <row r="114">
      <c r="A114" s="21" t="n"/>
      <c r="B114" s="5" t="n"/>
      <c r="C114" s="13" t="n"/>
      <c r="D114" s="5" t="n"/>
      <c r="E114" s="5" t="n"/>
      <c r="F114" s="6">
        <f>IF(B114&amp;""="","",IFERROR(INDEX('الطلاب'!$B$6:$B$205,MATCH(B114&amp;"",'الطلاب'!$A$6:$A$205,0))&amp;"","كود غير موجود"))</f>
        <v/>
      </c>
      <c r="G114" s="6">
        <f>IF(B114&amp;""="","",IFERROR(INDEX('الطلاب'!$C$6:$C$205,MATCH(B114&amp;"",'الطلاب'!$A$6:$A$205,0))&amp;"",""))</f>
        <v/>
      </c>
    </row>
    <row r="115">
      <c r="A115" s="21" t="n"/>
      <c r="B115" s="5" t="n"/>
      <c r="C115" s="13" t="n"/>
      <c r="D115" s="5" t="n"/>
      <c r="E115" s="5" t="n"/>
      <c r="F115" s="6">
        <f>IF(B115&amp;""="","",IFERROR(INDEX('الطلاب'!$B$6:$B$205,MATCH(B115&amp;"",'الطلاب'!$A$6:$A$205,0))&amp;"","كود غير موجود"))</f>
        <v/>
      </c>
      <c r="G115" s="6">
        <f>IF(B115&amp;""="","",IFERROR(INDEX('الطلاب'!$C$6:$C$205,MATCH(B115&amp;"",'الطلاب'!$A$6:$A$205,0))&amp;"",""))</f>
        <v/>
      </c>
    </row>
    <row r="116">
      <c r="A116" s="21" t="n"/>
      <c r="B116" s="5" t="n"/>
      <c r="C116" s="13" t="n"/>
      <c r="D116" s="5" t="n"/>
      <c r="E116" s="5" t="n"/>
      <c r="F116" s="6">
        <f>IF(B116&amp;""="","",IFERROR(INDEX('الطلاب'!$B$6:$B$205,MATCH(B116&amp;"",'الطلاب'!$A$6:$A$205,0))&amp;"","كود غير موجود"))</f>
        <v/>
      </c>
      <c r="G116" s="6">
        <f>IF(B116&amp;""="","",IFERROR(INDEX('الطلاب'!$C$6:$C$205,MATCH(B116&amp;"",'الطلاب'!$A$6:$A$205,0))&amp;"",""))</f>
        <v/>
      </c>
    </row>
    <row r="117">
      <c r="A117" s="21" t="n"/>
      <c r="B117" s="5" t="n"/>
      <c r="C117" s="13" t="n"/>
      <c r="D117" s="5" t="n"/>
      <c r="E117" s="5" t="n"/>
      <c r="F117" s="6">
        <f>IF(B117&amp;""="","",IFERROR(INDEX('الطلاب'!$B$6:$B$205,MATCH(B117&amp;"",'الطلاب'!$A$6:$A$205,0))&amp;"","كود غير موجود"))</f>
        <v/>
      </c>
      <c r="G117" s="6">
        <f>IF(B117&amp;""="","",IFERROR(INDEX('الطلاب'!$C$6:$C$205,MATCH(B117&amp;"",'الطلاب'!$A$6:$A$205,0))&amp;"",""))</f>
        <v/>
      </c>
    </row>
    <row r="118">
      <c r="A118" s="21" t="n"/>
      <c r="B118" s="5" t="n"/>
      <c r="C118" s="13" t="n"/>
      <c r="D118" s="5" t="n"/>
      <c r="E118" s="5" t="n"/>
      <c r="F118" s="6">
        <f>IF(B118&amp;""="","",IFERROR(INDEX('الطلاب'!$B$6:$B$205,MATCH(B118&amp;"",'الطلاب'!$A$6:$A$205,0))&amp;"","كود غير موجود"))</f>
        <v/>
      </c>
      <c r="G118" s="6">
        <f>IF(B118&amp;""="","",IFERROR(INDEX('الطلاب'!$C$6:$C$205,MATCH(B118&amp;"",'الطلاب'!$A$6:$A$205,0))&amp;"",""))</f>
        <v/>
      </c>
    </row>
    <row r="119">
      <c r="A119" s="21" t="n"/>
      <c r="B119" s="5" t="n"/>
      <c r="C119" s="13" t="n"/>
      <c r="D119" s="5" t="n"/>
      <c r="E119" s="5" t="n"/>
      <c r="F119" s="6">
        <f>IF(B119&amp;""="","",IFERROR(INDEX('الطلاب'!$B$6:$B$205,MATCH(B119&amp;"",'الطلاب'!$A$6:$A$205,0))&amp;"","كود غير موجود"))</f>
        <v/>
      </c>
      <c r="G119" s="6">
        <f>IF(B119&amp;""="","",IFERROR(INDEX('الطلاب'!$C$6:$C$205,MATCH(B119&amp;"",'الطلاب'!$A$6:$A$205,0))&amp;"",""))</f>
        <v/>
      </c>
    </row>
    <row r="120">
      <c r="A120" s="21" t="n"/>
      <c r="B120" s="5" t="n"/>
      <c r="C120" s="13" t="n"/>
      <c r="D120" s="5" t="n"/>
      <c r="E120" s="5" t="n"/>
      <c r="F120" s="6">
        <f>IF(B120&amp;""="","",IFERROR(INDEX('الطلاب'!$B$6:$B$205,MATCH(B120&amp;"",'الطلاب'!$A$6:$A$205,0))&amp;"","كود غير موجود"))</f>
        <v/>
      </c>
      <c r="G120" s="6">
        <f>IF(B120&amp;""="","",IFERROR(INDEX('الطلاب'!$C$6:$C$205,MATCH(B120&amp;"",'الطلاب'!$A$6:$A$205,0))&amp;"",""))</f>
        <v/>
      </c>
    </row>
    <row r="121">
      <c r="A121" s="21" t="n"/>
      <c r="B121" s="5" t="n"/>
      <c r="C121" s="13" t="n"/>
      <c r="D121" s="5" t="n"/>
      <c r="E121" s="5" t="n"/>
      <c r="F121" s="6">
        <f>IF(B121&amp;""="","",IFERROR(INDEX('الطلاب'!$B$6:$B$205,MATCH(B121&amp;"",'الطلاب'!$A$6:$A$205,0))&amp;"","كود غير موجود"))</f>
        <v/>
      </c>
      <c r="G121" s="6">
        <f>IF(B121&amp;""="","",IFERROR(INDEX('الطلاب'!$C$6:$C$205,MATCH(B121&amp;"",'الطلاب'!$A$6:$A$205,0))&amp;"",""))</f>
        <v/>
      </c>
    </row>
    <row r="122">
      <c r="A122" s="21" t="n"/>
      <c r="B122" s="5" t="n"/>
      <c r="C122" s="13" t="n"/>
      <c r="D122" s="5" t="n"/>
      <c r="E122" s="5" t="n"/>
      <c r="F122" s="6">
        <f>IF(B122&amp;""="","",IFERROR(INDEX('الطلاب'!$B$6:$B$205,MATCH(B122&amp;"",'الطلاب'!$A$6:$A$205,0))&amp;"","كود غير موجود"))</f>
        <v/>
      </c>
      <c r="G122" s="6">
        <f>IF(B122&amp;""="","",IFERROR(INDEX('الطلاب'!$C$6:$C$205,MATCH(B122&amp;"",'الطلاب'!$A$6:$A$205,0))&amp;"",""))</f>
        <v/>
      </c>
    </row>
    <row r="123">
      <c r="A123" s="21" t="n"/>
      <c r="B123" s="5" t="n"/>
      <c r="C123" s="13" t="n"/>
      <c r="D123" s="5" t="n"/>
      <c r="E123" s="5" t="n"/>
      <c r="F123" s="6">
        <f>IF(B123&amp;""="","",IFERROR(INDEX('الطلاب'!$B$6:$B$205,MATCH(B123&amp;"",'الطلاب'!$A$6:$A$205,0))&amp;"","كود غير موجود"))</f>
        <v/>
      </c>
      <c r="G123" s="6">
        <f>IF(B123&amp;""="","",IFERROR(INDEX('الطلاب'!$C$6:$C$205,MATCH(B123&amp;"",'الطلاب'!$A$6:$A$205,0))&amp;"",""))</f>
        <v/>
      </c>
    </row>
    <row r="124">
      <c r="A124" s="21" t="n"/>
      <c r="B124" s="5" t="n"/>
      <c r="C124" s="13" t="n"/>
      <c r="D124" s="5" t="n"/>
      <c r="E124" s="5" t="n"/>
      <c r="F124" s="6">
        <f>IF(B124&amp;""="","",IFERROR(INDEX('الطلاب'!$B$6:$B$205,MATCH(B124&amp;"",'الطلاب'!$A$6:$A$205,0))&amp;"","كود غير موجود"))</f>
        <v/>
      </c>
      <c r="G124" s="6">
        <f>IF(B124&amp;""="","",IFERROR(INDEX('الطلاب'!$C$6:$C$205,MATCH(B124&amp;"",'الطلاب'!$A$6:$A$205,0))&amp;"",""))</f>
        <v/>
      </c>
    </row>
    <row r="125">
      <c r="A125" s="21" t="n"/>
      <c r="B125" s="5" t="n"/>
      <c r="C125" s="13" t="n"/>
      <c r="D125" s="5" t="n"/>
      <c r="E125" s="5" t="n"/>
      <c r="F125" s="6">
        <f>IF(B125&amp;""="","",IFERROR(INDEX('الطلاب'!$B$6:$B$205,MATCH(B125&amp;"",'الطلاب'!$A$6:$A$205,0))&amp;"","كود غير موجود"))</f>
        <v/>
      </c>
      <c r="G125" s="6">
        <f>IF(B125&amp;""="","",IFERROR(INDEX('الطلاب'!$C$6:$C$205,MATCH(B125&amp;"",'الطلاب'!$A$6:$A$205,0))&amp;"",""))</f>
        <v/>
      </c>
    </row>
    <row r="126">
      <c r="A126" s="21" t="n"/>
      <c r="B126" s="5" t="n"/>
      <c r="C126" s="13" t="n"/>
      <c r="D126" s="5" t="n"/>
      <c r="E126" s="5" t="n"/>
      <c r="F126" s="6">
        <f>IF(B126&amp;""="","",IFERROR(INDEX('الطلاب'!$B$6:$B$205,MATCH(B126&amp;"",'الطلاب'!$A$6:$A$205,0))&amp;"","كود غير موجود"))</f>
        <v/>
      </c>
      <c r="G126" s="6">
        <f>IF(B126&amp;""="","",IFERROR(INDEX('الطلاب'!$C$6:$C$205,MATCH(B126&amp;"",'الطلاب'!$A$6:$A$205,0))&amp;"",""))</f>
        <v/>
      </c>
    </row>
    <row r="127">
      <c r="A127" s="21" t="n"/>
      <c r="B127" s="5" t="n"/>
      <c r="C127" s="13" t="n"/>
      <c r="D127" s="5" t="n"/>
      <c r="E127" s="5" t="n"/>
      <c r="F127" s="6">
        <f>IF(B127&amp;""="","",IFERROR(INDEX('الطلاب'!$B$6:$B$205,MATCH(B127&amp;"",'الطلاب'!$A$6:$A$205,0))&amp;"","كود غير موجود"))</f>
        <v/>
      </c>
      <c r="G127" s="6">
        <f>IF(B127&amp;""="","",IFERROR(INDEX('الطلاب'!$C$6:$C$205,MATCH(B127&amp;"",'الطلاب'!$A$6:$A$205,0))&amp;"",""))</f>
        <v/>
      </c>
    </row>
    <row r="128">
      <c r="A128" s="21" t="n"/>
      <c r="B128" s="5" t="n"/>
      <c r="C128" s="13" t="n"/>
      <c r="D128" s="5" t="n"/>
      <c r="E128" s="5" t="n"/>
      <c r="F128" s="6">
        <f>IF(B128&amp;""="","",IFERROR(INDEX('الطلاب'!$B$6:$B$205,MATCH(B128&amp;"",'الطلاب'!$A$6:$A$205,0))&amp;"","كود غير موجود"))</f>
        <v/>
      </c>
      <c r="G128" s="6">
        <f>IF(B128&amp;""="","",IFERROR(INDEX('الطلاب'!$C$6:$C$205,MATCH(B128&amp;"",'الطلاب'!$A$6:$A$205,0))&amp;"",""))</f>
        <v/>
      </c>
    </row>
    <row r="129">
      <c r="A129" s="21" t="n"/>
      <c r="B129" s="5" t="n"/>
      <c r="C129" s="13" t="n"/>
      <c r="D129" s="5" t="n"/>
      <c r="E129" s="5" t="n"/>
      <c r="F129" s="6">
        <f>IF(B129&amp;""="","",IFERROR(INDEX('الطلاب'!$B$6:$B$205,MATCH(B129&amp;"",'الطلاب'!$A$6:$A$205,0))&amp;"","كود غير موجود"))</f>
        <v/>
      </c>
      <c r="G129" s="6">
        <f>IF(B129&amp;""="","",IFERROR(INDEX('الطلاب'!$C$6:$C$205,MATCH(B129&amp;"",'الطلاب'!$A$6:$A$205,0))&amp;"",""))</f>
        <v/>
      </c>
    </row>
    <row r="130">
      <c r="A130" s="21" t="n"/>
      <c r="B130" s="5" t="n"/>
      <c r="C130" s="13" t="n"/>
      <c r="D130" s="5" t="n"/>
      <c r="E130" s="5" t="n"/>
      <c r="F130" s="6">
        <f>IF(B130&amp;""="","",IFERROR(INDEX('الطلاب'!$B$6:$B$205,MATCH(B130&amp;"",'الطلاب'!$A$6:$A$205,0))&amp;"","كود غير موجود"))</f>
        <v/>
      </c>
      <c r="G130" s="6">
        <f>IF(B130&amp;""="","",IFERROR(INDEX('الطلاب'!$C$6:$C$205,MATCH(B130&amp;"",'الطلاب'!$A$6:$A$205,0))&amp;"",""))</f>
        <v/>
      </c>
    </row>
    <row r="131">
      <c r="A131" s="21" t="n"/>
      <c r="B131" s="5" t="n"/>
      <c r="C131" s="13" t="n"/>
      <c r="D131" s="5" t="n"/>
      <c r="E131" s="5" t="n"/>
      <c r="F131" s="6">
        <f>IF(B131&amp;""="","",IFERROR(INDEX('الطلاب'!$B$6:$B$205,MATCH(B131&amp;"",'الطلاب'!$A$6:$A$205,0))&amp;"","كود غير موجود"))</f>
        <v/>
      </c>
      <c r="G131" s="6">
        <f>IF(B131&amp;""="","",IFERROR(INDEX('الطلاب'!$C$6:$C$205,MATCH(B131&amp;"",'الطلاب'!$A$6:$A$205,0))&amp;"",""))</f>
        <v/>
      </c>
    </row>
    <row r="132">
      <c r="A132" s="21" t="n"/>
      <c r="B132" s="5" t="n"/>
      <c r="C132" s="13" t="n"/>
      <c r="D132" s="5" t="n"/>
      <c r="E132" s="5" t="n"/>
      <c r="F132" s="6">
        <f>IF(B132&amp;""="","",IFERROR(INDEX('الطلاب'!$B$6:$B$205,MATCH(B132&amp;"",'الطلاب'!$A$6:$A$205,0))&amp;"","كود غير موجود"))</f>
        <v/>
      </c>
      <c r="G132" s="6">
        <f>IF(B132&amp;""="","",IFERROR(INDEX('الطلاب'!$C$6:$C$205,MATCH(B132&amp;"",'الطلاب'!$A$6:$A$205,0))&amp;"",""))</f>
        <v/>
      </c>
    </row>
    <row r="133">
      <c r="A133" s="21" t="n"/>
      <c r="B133" s="5" t="n"/>
      <c r="C133" s="13" t="n"/>
      <c r="D133" s="5" t="n"/>
      <c r="E133" s="5" t="n"/>
      <c r="F133" s="6">
        <f>IF(B133&amp;""="","",IFERROR(INDEX('الطلاب'!$B$6:$B$205,MATCH(B133&amp;"",'الطلاب'!$A$6:$A$205,0))&amp;"","كود غير موجود"))</f>
        <v/>
      </c>
      <c r="G133" s="6">
        <f>IF(B133&amp;""="","",IFERROR(INDEX('الطلاب'!$C$6:$C$205,MATCH(B133&amp;"",'الطلاب'!$A$6:$A$205,0))&amp;"",""))</f>
        <v/>
      </c>
    </row>
    <row r="134">
      <c r="A134" s="21" t="n"/>
      <c r="B134" s="5" t="n"/>
      <c r="C134" s="13" t="n"/>
      <c r="D134" s="5" t="n"/>
      <c r="E134" s="5" t="n"/>
      <c r="F134" s="6">
        <f>IF(B134&amp;""="","",IFERROR(INDEX('الطلاب'!$B$6:$B$205,MATCH(B134&amp;"",'الطلاب'!$A$6:$A$205,0))&amp;"","كود غير موجود"))</f>
        <v/>
      </c>
      <c r="G134" s="6">
        <f>IF(B134&amp;""="","",IFERROR(INDEX('الطلاب'!$C$6:$C$205,MATCH(B134&amp;"",'الطلاب'!$A$6:$A$205,0))&amp;"",""))</f>
        <v/>
      </c>
    </row>
    <row r="135">
      <c r="A135" s="21" t="n"/>
      <c r="B135" s="5" t="n"/>
      <c r="C135" s="13" t="n"/>
      <c r="D135" s="5" t="n"/>
      <c r="E135" s="5" t="n"/>
      <c r="F135" s="6">
        <f>IF(B135&amp;""="","",IFERROR(INDEX('الطلاب'!$B$6:$B$205,MATCH(B135&amp;"",'الطلاب'!$A$6:$A$205,0))&amp;"","كود غير موجود"))</f>
        <v/>
      </c>
      <c r="G135" s="6">
        <f>IF(B135&amp;""="","",IFERROR(INDEX('الطلاب'!$C$6:$C$205,MATCH(B135&amp;"",'الطلاب'!$A$6:$A$205,0))&amp;"",""))</f>
        <v/>
      </c>
    </row>
    <row r="136">
      <c r="A136" s="21" t="n"/>
      <c r="B136" s="5" t="n"/>
      <c r="C136" s="13" t="n"/>
      <c r="D136" s="5" t="n"/>
      <c r="E136" s="5" t="n"/>
      <c r="F136" s="6">
        <f>IF(B136&amp;""="","",IFERROR(INDEX('الطلاب'!$B$6:$B$205,MATCH(B136&amp;"",'الطلاب'!$A$6:$A$205,0))&amp;"","كود غير موجود"))</f>
        <v/>
      </c>
      <c r="G136" s="6">
        <f>IF(B136&amp;""="","",IFERROR(INDEX('الطلاب'!$C$6:$C$205,MATCH(B136&amp;"",'الطلاب'!$A$6:$A$205,0))&amp;"",""))</f>
        <v/>
      </c>
    </row>
    <row r="137">
      <c r="A137" s="21" t="n"/>
      <c r="B137" s="5" t="n"/>
      <c r="C137" s="13" t="n"/>
      <c r="D137" s="5" t="n"/>
      <c r="E137" s="5" t="n"/>
      <c r="F137" s="6">
        <f>IF(B137&amp;""="","",IFERROR(INDEX('الطلاب'!$B$6:$B$205,MATCH(B137&amp;"",'الطلاب'!$A$6:$A$205,0))&amp;"","كود غير موجود"))</f>
        <v/>
      </c>
      <c r="G137" s="6">
        <f>IF(B137&amp;""="","",IFERROR(INDEX('الطلاب'!$C$6:$C$205,MATCH(B137&amp;"",'الطلاب'!$A$6:$A$205,0))&amp;"",""))</f>
        <v/>
      </c>
    </row>
    <row r="138">
      <c r="A138" s="21" t="n"/>
      <c r="B138" s="5" t="n"/>
      <c r="C138" s="13" t="n"/>
      <c r="D138" s="5" t="n"/>
      <c r="E138" s="5" t="n"/>
      <c r="F138" s="6">
        <f>IF(B138&amp;""="","",IFERROR(INDEX('الطلاب'!$B$6:$B$205,MATCH(B138&amp;"",'الطلاب'!$A$6:$A$205,0))&amp;"","كود غير موجود"))</f>
        <v/>
      </c>
      <c r="G138" s="6">
        <f>IF(B138&amp;""="","",IFERROR(INDEX('الطلاب'!$C$6:$C$205,MATCH(B138&amp;"",'الطلاب'!$A$6:$A$205,0))&amp;"",""))</f>
        <v/>
      </c>
    </row>
    <row r="139">
      <c r="A139" s="21" t="n"/>
      <c r="B139" s="5" t="n"/>
      <c r="C139" s="13" t="n"/>
      <c r="D139" s="5" t="n"/>
      <c r="E139" s="5" t="n"/>
      <c r="F139" s="6">
        <f>IF(B139&amp;""="","",IFERROR(INDEX('الطلاب'!$B$6:$B$205,MATCH(B139&amp;"",'الطلاب'!$A$6:$A$205,0))&amp;"","كود غير موجود"))</f>
        <v/>
      </c>
      <c r="G139" s="6">
        <f>IF(B139&amp;""="","",IFERROR(INDEX('الطلاب'!$C$6:$C$205,MATCH(B139&amp;"",'الطلاب'!$A$6:$A$205,0))&amp;"",""))</f>
        <v/>
      </c>
    </row>
    <row r="140">
      <c r="A140" s="21" t="n"/>
      <c r="B140" s="5" t="n"/>
      <c r="C140" s="13" t="n"/>
      <c r="D140" s="5" t="n"/>
      <c r="E140" s="5" t="n"/>
      <c r="F140" s="6">
        <f>IF(B140&amp;""="","",IFERROR(INDEX('الطلاب'!$B$6:$B$205,MATCH(B140&amp;"",'الطلاب'!$A$6:$A$205,0))&amp;"","كود غير موجود"))</f>
        <v/>
      </c>
      <c r="G140" s="6">
        <f>IF(B140&amp;""="","",IFERROR(INDEX('الطلاب'!$C$6:$C$205,MATCH(B140&amp;"",'الطلاب'!$A$6:$A$205,0))&amp;"",""))</f>
        <v/>
      </c>
    </row>
    <row r="141">
      <c r="A141" s="21" t="n"/>
      <c r="B141" s="5" t="n"/>
      <c r="C141" s="13" t="n"/>
      <c r="D141" s="5" t="n"/>
      <c r="E141" s="5" t="n"/>
      <c r="F141" s="6">
        <f>IF(B141&amp;""="","",IFERROR(INDEX('الطلاب'!$B$6:$B$205,MATCH(B141&amp;"",'الطلاب'!$A$6:$A$205,0))&amp;"","كود غير موجود"))</f>
        <v/>
      </c>
      <c r="G141" s="6">
        <f>IF(B141&amp;""="","",IFERROR(INDEX('الطلاب'!$C$6:$C$205,MATCH(B141&amp;"",'الطلاب'!$A$6:$A$205,0))&amp;"",""))</f>
        <v/>
      </c>
    </row>
    <row r="142">
      <c r="A142" s="21" t="n"/>
      <c r="B142" s="5" t="n"/>
      <c r="C142" s="13" t="n"/>
      <c r="D142" s="5" t="n"/>
      <c r="E142" s="5" t="n"/>
      <c r="F142" s="6">
        <f>IF(B142&amp;""="","",IFERROR(INDEX('الطلاب'!$B$6:$B$205,MATCH(B142&amp;"",'الطلاب'!$A$6:$A$205,0))&amp;"","كود غير موجود"))</f>
        <v/>
      </c>
      <c r="G142" s="6">
        <f>IF(B142&amp;""="","",IFERROR(INDEX('الطلاب'!$C$6:$C$205,MATCH(B142&amp;"",'الطلاب'!$A$6:$A$205,0))&amp;"",""))</f>
        <v/>
      </c>
    </row>
    <row r="143">
      <c r="A143" s="21" t="n"/>
      <c r="B143" s="5" t="n"/>
      <c r="C143" s="13" t="n"/>
      <c r="D143" s="5" t="n"/>
      <c r="E143" s="5" t="n"/>
      <c r="F143" s="6">
        <f>IF(B143&amp;""="","",IFERROR(INDEX('الطلاب'!$B$6:$B$205,MATCH(B143&amp;"",'الطلاب'!$A$6:$A$205,0))&amp;"","كود غير موجود"))</f>
        <v/>
      </c>
      <c r="G143" s="6">
        <f>IF(B143&amp;""="","",IFERROR(INDEX('الطلاب'!$C$6:$C$205,MATCH(B143&amp;"",'الطلاب'!$A$6:$A$205,0))&amp;"",""))</f>
        <v/>
      </c>
    </row>
    <row r="144">
      <c r="A144" s="21" t="n"/>
      <c r="B144" s="5" t="n"/>
      <c r="C144" s="13" t="n"/>
      <c r="D144" s="5" t="n"/>
      <c r="E144" s="5" t="n"/>
      <c r="F144" s="6">
        <f>IF(B144&amp;""="","",IFERROR(INDEX('الطلاب'!$B$6:$B$205,MATCH(B144&amp;"",'الطلاب'!$A$6:$A$205,0))&amp;"","كود غير موجود"))</f>
        <v/>
      </c>
      <c r="G144" s="6">
        <f>IF(B144&amp;""="","",IFERROR(INDEX('الطلاب'!$C$6:$C$205,MATCH(B144&amp;"",'الطلاب'!$A$6:$A$205,0))&amp;"",""))</f>
        <v/>
      </c>
    </row>
    <row r="145">
      <c r="A145" s="21" t="n"/>
      <c r="B145" s="5" t="n"/>
      <c r="C145" s="13" t="n"/>
      <c r="D145" s="5" t="n"/>
      <c r="E145" s="5" t="n"/>
      <c r="F145" s="6">
        <f>IF(B145&amp;""="","",IFERROR(INDEX('الطلاب'!$B$6:$B$205,MATCH(B145&amp;"",'الطلاب'!$A$6:$A$205,0))&amp;"","كود غير موجود"))</f>
        <v/>
      </c>
      <c r="G145" s="6">
        <f>IF(B145&amp;""="","",IFERROR(INDEX('الطلاب'!$C$6:$C$205,MATCH(B145&amp;"",'الطلاب'!$A$6:$A$205,0))&amp;"",""))</f>
        <v/>
      </c>
    </row>
    <row r="146">
      <c r="A146" s="21" t="n"/>
      <c r="B146" s="5" t="n"/>
      <c r="C146" s="13" t="n"/>
      <c r="D146" s="5" t="n"/>
      <c r="E146" s="5" t="n"/>
      <c r="F146" s="6">
        <f>IF(B146&amp;""="","",IFERROR(INDEX('الطلاب'!$B$6:$B$205,MATCH(B146&amp;"",'الطلاب'!$A$6:$A$205,0))&amp;"","كود غير موجود"))</f>
        <v/>
      </c>
      <c r="G146" s="6">
        <f>IF(B146&amp;""="","",IFERROR(INDEX('الطلاب'!$C$6:$C$205,MATCH(B146&amp;"",'الطلاب'!$A$6:$A$205,0))&amp;"",""))</f>
        <v/>
      </c>
    </row>
    <row r="147">
      <c r="A147" s="21" t="n"/>
      <c r="B147" s="5" t="n"/>
      <c r="C147" s="13" t="n"/>
      <c r="D147" s="5" t="n"/>
      <c r="E147" s="5" t="n"/>
      <c r="F147" s="6">
        <f>IF(B147&amp;""="","",IFERROR(INDEX('الطلاب'!$B$6:$B$205,MATCH(B147&amp;"",'الطلاب'!$A$6:$A$205,0))&amp;"","كود غير موجود"))</f>
        <v/>
      </c>
      <c r="G147" s="6">
        <f>IF(B147&amp;""="","",IFERROR(INDEX('الطلاب'!$C$6:$C$205,MATCH(B147&amp;"",'الطلاب'!$A$6:$A$205,0))&amp;"",""))</f>
        <v/>
      </c>
    </row>
    <row r="148">
      <c r="A148" s="21" t="n"/>
      <c r="B148" s="5" t="n"/>
      <c r="C148" s="13" t="n"/>
      <c r="D148" s="5" t="n"/>
      <c r="E148" s="5" t="n"/>
      <c r="F148" s="6">
        <f>IF(B148&amp;""="","",IFERROR(INDEX('الطلاب'!$B$6:$B$205,MATCH(B148&amp;"",'الطلاب'!$A$6:$A$205,0))&amp;"","كود غير موجود"))</f>
        <v/>
      </c>
      <c r="G148" s="6">
        <f>IF(B148&amp;""="","",IFERROR(INDEX('الطلاب'!$C$6:$C$205,MATCH(B148&amp;"",'الطلاب'!$A$6:$A$205,0))&amp;"",""))</f>
        <v/>
      </c>
    </row>
    <row r="149">
      <c r="A149" s="21" t="n"/>
      <c r="B149" s="5" t="n"/>
      <c r="C149" s="13" t="n"/>
      <c r="D149" s="5" t="n"/>
      <c r="E149" s="5" t="n"/>
      <c r="F149" s="6">
        <f>IF(B149&amp;""="","",IFERROR(INDEX('الطلاب'!$B$6:$B$205,MATCH(B149&amp;"",'الطلاب'!$A$6:$A$205,0))&amp;"","كود غير موجود"))</f>
        <v/>
      </c>
      <c r="G149" s="6">
        <f>IF(B149&amp;""="","",IFERROR(INDEX('الطلاب'!$C$6:$C$205,MATCH(B149&amp;"",'الطلاب'!$A$6:$A$205,0))&amp;"",""))</f>
        <v/>
      </c>
    </row>
    <row r="150">
      <c r="A150" s="21" t="n"/>
      <c r="B150" s="5" t="n"/>
      <c r="C150" s="13" t="n"/>
      <c r="D150" s="5" t="n"/>
      <c r="E150" s="5" t="n"/>
      <c r="F150" s="6">
        <f>IF(B150&amp;""="","",IFERROR(INDEX('الطلاب'!$B$6:$B$205,MATCH(B150&amp;"",'الطلاب'!$A$6:$A$205,0))&amp;"","كود غير موجود"))</f>
        <v/>
      </c>
      <c r="G150" s="6">
        <f>IF(B150&amp;""="","",IFERROR(INDEX('الطلاب'!$C$6:$C$205,MATCH(B150&amp;"",'الطلاب'!$A$6:$A$205,0))&amp;"",""))</f>
        <v/>
      </c>
    </row>
    <row r="151">
      <c r="A151" s="21" t="n"/>
      <c r="B151" s="5" t="n"/>
      <c r="C151" s="13" t="n"/>
      <c r="D151" s="5" t="n"/>
      <c r="E151" s="5" t="n"/>
      <c r="F151" s="6">
        <f>IF(B151&amp;""="","",IFERROR(INDEX('الطلاب'!$B$6:$B$205,MATCH(B151&amp;"",'الطلاب'!$A$6:$A$205,0))&amp;"","كود غير موجود"))</f>
        <v/>
      </c>
      <c r="G151" s="6">
        <f>IF(B151&amp;""="","",IFERROR(INDEX('الطلاب'!$C$6:$C$205,MATCH(B151&amp;"",'الطلاب'!$A$6:$A$205,0))&amp;"",""))</f>
        <v/>
      </c>
    </row>
    <row r="152">
      <c r="A152" s="21" t="n"/>
      <c r="B152" s="5" t="n"/>
      <c r="C152" s="13" t="n"/>
      <c r="D152" s="5" t="n"/>
      <c r="E152" s="5" t="n"/>
      <c r="F152" s="6">
        <f>IF(B152&amp;""="","",IFERROR(INDEX('الطلاب'!$B$6:$B$205,MATCH(B152&amp;"",'الطلاب'!$A$6:$A$205,0))&amp;"","كود غير موجود"))</f>
        <v/>
      </c>
      <c r="G152" s="6">
        <f>IF(B152&amp;""="","",IFERROR(INDEX('الطلاب'!$C$6:$C$205,MATCH(B152&amp;"",'الطلاب'!$A$6:$A$205,0))&amp;"",""))</f>
        <v/>
      </c>
    </row>
    <row r="153">
      <c r="A153" s="21" t="n"/>
      <c r="B153" s="5" t="n"/>
      <c r="C153" s="13" t="n"/>
      <c r="D153" s="5" t="n"/>
      <c r="E153" s="5" t="n"/>
      <c r="F153" s="6">
        <f>IF(B153&amp;""="","",IFERROR(INDEX('الطلاب'!$B$6:$B$205,MATCH(B153&amp;"",'الطلاب'!$A$6:$A$205,0))&amp;"","كود غير موجود"))</f>
        <v/>
      </c>
      <c r="G153" s="6">
        <f>IF(B153&amp;""="","",IFERROR(INDEX('الطلاب'!$C$6:$C$205,MATCH(B153&amp;"",'الطلاب'!$A$6:$A$205,0))&amp;"",""))</f>
        <v/>
      </c>
    </row>
    <row r="154">
      <c r="A154" s="21" t="n"/>
      <c r="B154" s="5" t="n"/>
      <c r="C154" s="13" t="n"/>
      <c r="D154" s="5" t="n"/>
      <c r="E154" s="5" t="n"/>
      <c r="F154" s="6">
        <f>IF(B154&amp;""="","",IFERROR(INDEX('الطلاب'!$B$6:$B$205,MATCH(B154&amp;"",'الطلاب'!$A$6:$A$205,0))&amp;"","كود غير موجود"))</f>
        <v/>
      </c>
      <c r="G154" s="6">
        <f>IF(B154&amp;""="","",IFERROR(INDEX('الطلاب'!$C$6:$C$205,MATCH(B154&amp;"",'الطلاب'!$A$6:$A$205,0))&amp;"",""))</f>
        <v/>
      </c>
    </row>
    <row r="155">
      <c r="A155" s="21" t="n"/>
      <c r="B155" s="5" t="n"/>
      <c r="C155" s="13" t="n"/>
      <c r="D155" s="5" t="n"/>
      <c r="E155" s="5" t="n"/>
      <c r="F155" s="6">
        <f>IF(B155&amp;""="","",IFERROR(INDEX('الطلاب'!$B$6:$B$205,MATCH(B155&amp;"",'الطلاب'!$A$6:$A$205,0))&amp;"","كود غير موجود"))</f>
        <v/>
      </c>
      <c r="G155" s="6">
        <f>IF(B155&amp;""="","",IFERROR(INDEX('الطلاب'!$C$6:$C$205,MATCH(B155&amp;"",'الطلاب'!$A$6:$A$205,0))&amp;"",""))</f>
        <v/>
      </c>
    </row>
    <row r="156">
      <c r="A156" s="21" t="n"/>
      <c r="B156" s="5" t="n"/>
      <c r="C156" s="13" t="n"/>
      <c r="D156" s="5" t="n"/>
      <c r="E156" s="5" t="n"/>
      <c r="F156" s="6">
        <f>IF(B156&amp;""="","",IFERROR(INDEX('الطلاب'!$B$6:$B$205,MATCH(B156&amp;"",'الطلاب'!$A$6:$A$205,0))&amp;"","كود غير موجود"))</f>
        <v/>
      </c>
      <c r="G156" s="6">
        <f>IF(B156&amp;""="","",IFERROR(INDEX('الطلاب'!$C$6:$C$205,MATCH(B156&amp;"",'الطلاب'!$A$6:$A$205,0))&amp;"",""))</f>
        <v/>
      </c>
    </row>
    <row r="157">
      <c r="A157" s="21" t="n"/>
      <c r="B157" s="5" t="n"/>
      <c r="C157" s="13" t="n"/>
      <c r="D157" s="5" t="n"/>
      <c r="E157" s="5" t="n"/>
      <c r="F157" s="6">
        <f>IF(B157&amp;""="","",IFERROR(INDEX('الطلاب'!$B$6:$B$205,MATCH(B157&amp;"",'الطلاب'!$A$6:$A$205,0))&amp;"","كود غير موجود"))</f>
        <v/>
      </c>
      <c r="G157" s="6">
        <f>IF(B157&amp;""="","",IFERROR(INDEX('الطلاب'!$C$6:$C$205,MATCH(B157&amp;"",'الطلاب'!$A$6:$A$205,0))&amp;"",""))</f>
        <v/>
      </c>
    </row>
    <row r="158">
      <c r="A158" s="21" t="n"/>
      <c r="B158" s="5" t="n"/>
      <c r="C158" s="13" t="n"/>
      <c r="D158" s="5" t="n"/>
      <c r="E158" s="5" t="n"/>
      <c r="F158" s="6">
        <f>IF(B158&amp;""="","",IFERROR(INDEX('الطلاب'!$B$6:$B$205,MATCH(B158&amp;"",'الطلاب'!$A$6:$A$205,0))&amp;"","كود غير موجود"))</f>
        <v/>
      </c>
      <c r="G158" s="6">
        <f>IF(B158&amp;""="","",IFERROR(INDEX('الطلاب'!$C$6:$C$205,MATCH(B158&amp;"",'الطلاب'!$A$6:$A$205,0))&amp;"",""))</f>
        <v/>
      </c>
    </row>
    <row r="159">
      <c r="A159" s="21" t="n"/>
      <c r="B159" s="5" t="n"/>
      <c r="C159" s="13" t="n"/>
      <c r="D159" s="5" t="n"/>
      <c r="E159" s="5" t="n"/>
      <c r="F159" s="6">
        <f>IF(B159&amp;""="","",IFERROR(INDEX('الطلاب'!$B$6:$B$205,MATCH(B159&amp;"",'الطلاب'!$A$6:$A$205,0))&amp;"","كود غير موجود"))</f>
        <v/>
      </c>
      <c r="G159" s="6">
        <f>IF(B159&amp;""="","",IFERROR(INDEX('الطلاب'!$C$6:$C$205,MATCH(B159&amp;"",'الطلاب'!$A$6:$A$205,0))&amp;"",""))</f>
        <v/>
      </c>
    </row>
    <row r="160">
      <c r="A160" s="21" t="n"/>
      <c r="B160" s="5" t="n"/>
      <c r="C160" s="13" t="n"/>
      <c r="D160" s="5" t="n"/>
      <c r="E160" s="5" t="n"/>
      <c r="F160" s="6">
        <f>IF(B160&amp;""="","",IFERROR(INDEX('الطلاب'!$B$6:$B$205,MATCH(B160&amp;"",'الطلاب'!$A$6:$A$205,0))&amp;"","كود غير موجود"))</f>
        <v/>
      </c>
      <c r="G160" s="6">
        <f>IF(B160&amp;""="","",IFERROR(INDEX('الطلاب'!$C$6:$C$205,MATCH(B160&amp;"",'الطلاب'!$A$6:$A$205,0))&amp;"",""))</f>
        <v/>
      </c>
    </row>
    <row r="161">
      <c r="A161" s="21" t="n"/>
      <c r="B161" s="5" t="n"/>
      <c r="C161" s="13" t="n"/>
      <c r="D161" s="5" t="n"/>
      <c r="E161" s="5" t="n"/>
      <c r="F161" s="6">
        <f>IF(B161&amp;""="","",IFERROR(INDEX('الطلاب'!$B$6:$B$205,MATCH(B161&amp;"",'الطلاب'!$A$6:$A$205,0))&amp;"","كود غير موجود"))</f>
        <v/>
      </c>
      <c r="G161" s="6">
        <f>IF(B161&amp;""="","",IFERROR(INDEX('الطلاب'!$C$6:$C$205,MATCH(B161&amp;"",'الطلاب'!$A$6:$A$205,0))&amp;"",""))</f>
        <v/>
      </c>
    </row>
    <row r="162">
      <c r="A162" s="21" t="n"/>
      <c r="B162" s="5" t="n"/>
      <c r="C162" s="13" t="n"/>
      <c r="D162" s="5" t="n"/>
      <c r="E162" s="5" t="n"/>
      <c r="F162" s="6">
        <f>IF(B162&amp;""="","",IFERROR(INDEX('الطلاب'!$B$6:$B$205,MATCH(B162&amp;"",'الطلاب'!$A$6:$A$205,0))&amp;"","كود غير موجود"))</f>
        <v/>
      </c>
      <c r="G162" s="6">
        <f>IF(B162&amp;""="","",IFERROR(INDEX('الطلاب'!$C$6:$C$205,MATCH(B162&amp;"",'الطلاب'!$A$6:$A$205,0))&amp;"",""))</f>
        <v/>
      </c>
    </row>
    <row r="163">
      <c r="A163" s="21" t="n"/>
      <c r="B163" s="5" t="n"/>
      <c r="C163" s="13" t="n"/>
      <c r="D163" s="5" t="n"/>
      <c r="E163" s="5" t="n"/>
      <c r="F163" s="6">
        <f>IF(B163&amp;""="","",IFERROR(INDEX('الطلاب'!$B$6:$B$205,MATCH(B163&amp;"",'الطلاب'!$A$6:$A$205,0))&amp;"","كود غير موجود"))</f>
        <v/>
      </c>
      <c r="G163" s="6">
        <f>IF(B163&amp;""="","",IFERROR(INDEX('الطلاب'!$C$6:$C$205,MATCH(B163&amp;"",'الطلاب'!$A$6:$A$205,0))&amp;"",""))</f>
        <v/>
      </c>
    </row>
    <row r="164">
      <c r="A164" s="21" t="n"/>
      <c r="B164" s="5" t="n"/>
      <c r="C164" s="13" t="n"/>
      <c r="D164" s="5" t="n"/>
      <c r="E164" s="5" t="n"/>
      <c r="F164" s="6">
        <f>IF(B164&amp;""="","",IFERROR(INDEX('الطلاب'!$B$6:$B$205,MATCH(B164&amp;"",'الطلاب'!$A$6:$A$205,0))&amp;"","كود غير موجود"))</f>
        <v/>
      </c>
      <c r="G164" s="6">
        <f>IF(B164&amp;""="","",IFERROR(INDEX('الطلاب'!$C$6:$C$205,MATCH(B164&amp;"",'الطلاب'!$A$6:$A$205,0))&amp;"",""))</f>
        <v/>
      </c>
    </row>
    <row r="165">
      <c r="A165" s="21" t="n"/>
      <c r="B165" s="5" t="n"/>
      <c r="C165" s="13" t="n"/>
      <c r="D165" s="5" t="n"/>
      <c r="E165" s="5" t="n"/>
      <c r="F165" s="6">
        <f>IF(B165&amp;""="","",IFERROR(INDEX('الطلاب'!$B$6:$B$205,MATCH(B165&amp;"",'الطلاب'!$A$6:$A$205,0))&amp;"","كود غير موجود"))</f>
        <v/>
      </c>
      <c r="G165" s="6">
        <f>IF(B165&amp;""="","",IFERROR(INDEX('الطلاب'!$C$6:$C$205,MATCH(B165&amp;"",'الطلاب'!$A$6:$A$205,0))&amp;"",""))</f>
        <v/>
      </c>
    </row>
    <row r="166">
      <c r="A166" s="21" t="n"/>
      <c r="B166" s="5" t="n"/>
      <c r="C166" s="13" t="n"/>
      <c r="D166" s="5" t="n"/>
      <c r="E166" s="5" t="n"/>
      <c r="F166" s="6">
        <f>IF(B166&amp;""="","",IFERROR(INDEX('الطلاب'!$B$6:$B$205,MATCH(B166&amp;"",'الطلاب'!$A$6:$A$205,0))&amp;"","كود غير موجود"))</f>
        <v/>
      </c>
      <c r="G166" s="6">
        <f>IF(B166&amp;""="","",IFERROR(INDEX('الطلاب'!$C$6:$C$205,MATCH(B166&amp;"",'الطلاب'!$A$6:$A$205,0))&amp;"",""))</f>
        <v/>
      </c>
    </row>
    <row r="167">
      <c r="A167" s="21" t="n"/>
      <c r="B167" s="5" t="n"/>
      <c r="C167" s="13" t="n"/>
      <c r="D167" s="5" t="n"/>
      <c r="E167" s="5" t="n"/>
      <c r="F167" s="6">
        <f>IF(B167&amp;""="","",IFERROR(INDEX('الطلاب'!$B$6:$B$205,MATCH(B167&amp;"",'الطلاب'!$A$6:$A$205,0))&amp;"","كود غير موجود"))</f>
        <v/>
      </c>
      <c r="G167" s="6">
        <f>IF(B167&amp;""="","",IFERROR(INDEX('الطلاب'!$C$6:$C$205,MATCH(B167&amp;"",'الطلاب'!$A$6:$A$205,0))&amp;"",""))</f>
        <v/>
      </c>
    </row>
    <row r="168">
      <c r="A168" s="21" t="n"/>
      <c r="B168" s="5" t="n"/>
      <c r="C168" s="13" t="n"/>
      <c r="D168" s="5" t="n"/>
      <c r="E168" s="5" t="n"/>
      <c r="F168" s="6">
        <f>IF(B168&amp;""="","",IFERROR(INDEX('الطلاب'!$B$6:$B$205,MATCH(B168&amp;"",'الطلاب'!$A$6:$A$205,0))&amp;"","كود غير موجود"))</f>
        <v/>
      </c>
      <c r="G168" s="6">
        <f>IF(B168&amp;""="","",IFERROR(INDEX('الطلاب'!$C$6:$C$205,MATCH(B168&amp;"",'الطلاب'!$A$6:$A$205,0))&amp;"",""))</f>
        <v/>
      </c>
    </row>
    <row r="169">
      <c r="A169" s="21" t="n"/>
      <c r="B169" s="5" t="n"/>
      <c r="C169" s="13" t="n"/>
      <c r="D169" s="5" t="n"/>
      <c r="E169" s="5" t="n"/>
      <c r="F169" s="6">
        <f>IF(B169&amp;""="","",IFERROR(INDEX('الطلاب'!$B$6:$B$205,MATCH(B169&amp;"",'الطلاب'!$A$6:$A$205,0))&amp;"","كود غير موجود"))</f>
        <v/>
      </c>
      <c r="G169" s="6">
        <f>IF(B169&amp;""="","",IFERROR(INDEX('الطلاب'!$C$6:$C$205,MATCH(B169&amp;"",'الطلاب'!$A$6:$A$205,0))&amp;"",""))</f>
        <v/>
      </c>
    </row>
    <row r="170">
      <c r="A170" s="21" t="n"/>
      <c r="B170" s="5" t="n"/>
      <c r="C170" s="13" t="n"/>
      <c r="D170" s="5" t="n"/>
      <c r="E170" s="5" t="n"/>
      <c r="F170" s="6">
        <f>IF(B170&amp;""="","",IFERROR(INDEX('الطلاب'!$B$6:$B$205,MATCH(B170&amp;"",'الطلاب'!$A$6:$A$205,0))&amp;"","كود غير موجود"))</f>
        <v/>
      </c>
      <c r="G170" s="6">
        <f>IF(B170&amp;""="","",IFERROR(INDEX('الطلاب'!$C$6:$C$205,MATCH(B170&amp;"",'الطلاب'!$A$6:$A$205,0))&amp;"",""))</f>
        <v/>
      </c>
    </row>
    <row r="171">
      <c r="A171" s="21" t="n"/>
      <c r="B171" s="5" t="n"/>
      <c r="C171" s="13" t="n"/>
      <c r="D171" s="5" t="n"/>
      <c r="E171" s="5" t="n"/>
      <c r="F171" s="6">
        <f>IF(B171&amp;""="","",IFERROR(INDEX('الطلاب'!$B$6:$B$205,MATCH(B171&amp;"",'الطلاب'!$A$6:$A$205,0))&amp;"","كود غير موجود"))</f>
        <v/>
      </c>
      <c r="G171" s="6">
        <f>IF(B171&amp;""="","",IFERROR(INDEX('الطلاب'!$C$6:$C$205,MATCH(B171&amp;"",'الطلاب'!$A$6:$A$205,0))&amp;"",""))</f>
        <v/>
      </c>
    </row>
    <row r="172">
      <c r="A172" s="21" t="n"/>
      <c r="B172" s="5" t="n"/>
      <c r="C172" s="13" t="n"/>
      <c r="D172" s="5" t="n"/>
      <c r="E172" s="5" t="n"/>
      <c r="F172" s="6">
        <f>IF(B172&amp;""="","",IFERROR(INDEX('الطلاب'!$B$6:$B$205,MATCH(B172&amp;"",'الطلاب'!$A$6:$A$205,0))&amp;"","كود غير موجود"))</f>
        <v/>
      </c>
      <c r="G172" s="6">
        <f>IF(B172&amp;""="","",IFERROR(INDEX('الطلاب'!$C$6:$C$205,MATCH(B172&amp;"",'الطلاب'!$A$6:$A$205,0))&amp;"",""))</f>
        <v/>
      </c>
    </row>
    <row r="173">
      <c r="A173" s="21" t="n"/>
      <c r="B173" s="5" t="n"/>
      <c r="C173" s="13" t="n"/>
      <c r="D173" s="5" t="n"/>
      <c r="E173" s="5" t="n"/>
      <c r="F173" s="6">
        <f>IF(B173&amp;""="","",IFERROR(INDEX('الطلاب'!$B$6:$B$205,MATCH(B173&amp;"",'الطلاب'!$A$6:$A$205,0))&amp;"","كود غير موجود"))</f>
        <v/>
      </c>
      <c r="G173" s="6">
        <f>IF(B173&amp;""="","",IFERROR(INDEX('الطلاب'!$C$6:$C$205,MATCH(B173&amp;"",'الطلاب'!$A$6:$A$205,0))&amp;"",""))</f>
        <v/>
      </c>
    </row>
    <row r="174">
      <c r="A174" s="21" t="n"/>
      <c r="B174" s="5" t="n"/>
      <c r="C174" s="13" t="n"/>
      <c r="D174" s="5" t="n"/>
      <c r="E174" s="5" t="n"/>
      <c r="F174" s="6">
        <f>IF(B174&amp;""="","",IFERROR(INDEX('الطلاب'!$B$6:$B$205,MATCH(B174&amp;"",'الطلاب'!$A$6:$A$205,0))&amp;"","كود غير موجود"))</f>
        <v/>
      </c>
      <c r="G174" s="6">
        <f>IF(B174&amp;""="","",IFERROR(INDEX('الطلاب'!$C$6:$C$205,MATCH(B174&amp;"",'الطلاب'!$A$6:$A$205,0))&amp;"",""))</f>
        <v/>
      </c>
    </row>
    <row r="175">
      <c r="A175" s="21" t="n"/>
      <c r="B175" s="5" t="n"/>
      <c r="C175" s="13" t="n"/>
      <c r="D175" s="5" t="n"/>
      <c r="E175" s="5" t="n"/>
      <c r="F175" s="6">
        <f>IF(B175&amp;""="","",IFERROR(INDEX('الطلاب'!$B$6:$B$205,MATCH(B175&amp;"",'الطلاب'!$A$6:$A$205,0))&amp;"","كود غير موجود"))</f>
        <v/>
      </c>
      <c r="G175" s="6">
        <f>IF(B175&amp;""="","",IFERROR(INDEX('الطلاب'!$C$6:$C$205,MATCH(B175&amp;"",'الطلاب'!$A$6:$A$205,0))&amp;"",""))</f>
        <v/>
      </c>
    </row>
    <row r="176">
      <c r="A176" s="21" t="n"/>
      <c r="B176" s="5" t="n"/>
      <c r="C176" s="13" t="n"/>
      <c r="D176" s="5" t="n"/>
      <c r="E176" s="5" t="n"/>
      <c r="F176" s="6">
        <f>IF(B176&amp;""="","",IFERROR(INDEX('الطلاب'!$B$6:$B$205,MATCH(B176&amp;"",'الطلاب'!$A$6:$A$205,0))&amp;"","كود غير موجود"))</f>
        <v/>
      </c>
      <c r="G176" s="6">
        <f>IF(B176&amp;""="","",IFERROR(INDEX('الطلاب'!$C$6:$C$205,MATCH(B176&amp;"",'الطلاب'!$A$6:$A$205,0))&amp;"",""))</f>
        <v/>
      </c>
    </row>
    <row r="177">
      <c r="A177" s="21" t="n"/>
      <c r="B177" s="5" t="n"/>
      <c r="C177" s="13" t="n"/>
      <c r="D177" s="5" t="n"/>
      <c r="E177" s="5" t="n"/>
      <c r="F177" s="6">
        <f>IF(B177&amp;""="","",IFERROR(INDEX('الطلاب'!$B$6:$B$205,MATCH(B177&amp;"",'الطلاب'!$A$6:$A$205,0))&amp;"","كود غير موجود"))</f>
        <v/>
      </c>
      <c r="G177" s="6">
        <f>IF(B177&amp;""="","",IFERROR(INDEX('الطلاب'!$C$6:$C$205,MATCH(B177&amp;"",'الطلاب'!$A$6:$A$205,0))&amp;"",""))</f>
        <v/>
      </c>
    </row>
    <row r="178">
      <c r="A178" s="21" t="n"/>
      <c r="B178" s="5" t="n"/>
      <c r="C178" s="13" t="n"/>
      <c r="D178" s="5" t="n"/>
      <c r="E178" s="5" t="n"/>
      <c r="F178" s="6">
        <f>IF(B178&amp;""="","",IFERROR(INDEX('الطلاب'!$B$6:$B$205,MATCH(B178&amp;"",'الطلاب'!$A$6:$A$205,0))&amp;"","كود غير موجود"))</f>
        <v/>
      </c>
      <c r="G178" s="6">
        <f>IF(B178&amp;""="","",IFERROR(INDEX('الطلاب'!$C$6:$C$205,MATCH(B178&amp;"",'الطلاب'!$A$6:$A$205,0))&amp;"",""))</f>
        <v/>
      </c>
    </row>
    <row r="179">
      <c r="A179" s="21" t="n"/>
      <c r="B179" s="5" t="n"/>
      <c r="C179" s="13" t="n"/>
      <c r="D179" s="5" t="n"/>
      <c r="E179" s="5" t="n"/>
      <c r="F179" s="6">
        <f>IF(B179&amp;""="","",IFERROR(INDEX('الطلاب'!$B$6:$B$205,MATCH(B179&amp;"",'الطلاب'!$A$6:$A$205,0))&amp;"","كود غير موجود"))</f>
        <v/>
      </c>
      <c r="G179" s="6">
        <f>IF(B179&amp;""="","",IFERROR(INDEX('الطلاب'!$C$6:$C$205,MATCH(B179&amp;"",'الطلاب'!$A$6:$A$205,0))&amp;"",""))</f>
        <v/>
      </c>
    </row>
    <row r="180">
      <c r="A180" s="21" t="n"/>
      <c r="B180" s="5" t="n"/>
      <c r="C180" s="13" t="n"/>
      <c r="D180" s="5" t="n"/>
      <c r="E180" s="5" t="n"/>
      <c r="F180" s="6">
        <f>IF(B180&amp;""="","",IFERROR(INDEX('الطلاب'!$B$6:$B$205,MATCH(B180&amp;"",'الطلاب'!$A$6:$A$205,0))&amp;"","كود غير موجود"))</f>
        <v/>
      </c>
      <c r="G180" s="6">
        <f>IF(B180&amp;""="","",IFERROR(INDEX('الطلاب'!$C$6:$C$205,MATCH(B180&amp;"",'الطلاب'!$A$6:$A$205,0))&amp;"",""))</f>
        <v/>
      </c>
    </row>
    <row r="181">
      <c r="A181" s="21" t="n"/>
      <c r="B181" s="5" t="n"/>
      <c r="C181" s="13" t="n"/>
      <c r="D181" s="5" t="n"/>
      <c r="E181" s="5" t="n"/>
      <c r="F181" s="6">
        <f>IF(B181&amp;""="","",IFERROR(INDEX('الطلاب'!$B$6:$B$205,MATCH(B181&amp;"",'الطلاب'!$A$6:$A$205,0))&amp;"","كود غير موجود"))</f>
        <v/>
      </c>
      <c r="G181" s="6">
        <f>IF(B181&amp;""="","",IFERROR(INDEX('الطلاب'!$C$6:$C$205,MATCH(B181&amp;"",'الطلاب'!$A$6:$A$205,0))&amp;"",""))</f>
        <v/>
      </c>
    </row>
    <row r="182">
      <c r="A182" s="21" t="n"/>
      <c r="B182" s="5" t="n"/>
      <c r="C182" s="13" t="n"/>
      <c r="D182" s="5" t="n"/>
      <c r="E182" s="5" t="n"/>
      <c r="F182" s="6">
        <f>IF(B182&amp;""="","",IFERROR(INDEX('الطلاب'!$B$6:$B$205,MATCH(B182&amp;"",'الطلاب'!$A$6:$A$205,0))&amp;"","كود غير موجود"))</f>
        <v/>
      </c>
      <c r="G182" s="6">
        <f>IF(B182&amp;""="","",IFERROR(INDEX('الطلاب'!$C$6:$C$205,MATCH(B182&amp;"",'الطلاب'!$A$6:$A$205,0))&amp;"",""))</f>
        <v/>
      </c>
    </row>
    <row r="183">
      <c r="A183" s="21" t="n"/>
      <c r="B183" s="5" t="n"/>
      <c r="C183" s="13" t="n"/>
      <c r="D183" s="5" t="n"/>
      <c r="E183" s="5" t="n"/>
      <c r="F183" s="6">
        <f>IF(B183&amp;""="","",IFERROR(INDEX('الطلاب'!$B$6:$B$205,MATCH(B183&amp;"",'الطلاب'!$A$6:$A$205,0))&amp;"","كود غير موجود"))</f>
        <v/>
      </c>
      <c r="G183" s="6">
        <f>IF(B183&amp;""="","",IFERROR(INDEX('الطلاب'!$C$6:$C$205,MATCH(B183&amp;"",'الطلاب'!$A$6:$A$205,0))&amp;"",""))</f>
        <v/>
      </c>
    </row>
    <row r="184">
      <c r="A184" s="21" t="n"/>
      <c r="B184" s="5" t="n"/>
      <c r="C184" s="13" t="n"/>
      <c r="D184" s="5" t="n"/>
      <c r="E184" s="5" t="n"/>
      <c r="F184" s="6">
        <f>IF(B184&amp;""="","",IFERROR(INDEX('الطلاب'!$B$6:$B$205,MATCH(B184&amp;"",'الطلاب'!$A$6:$A$205,0))&amp;"","كود غير موجود"))</f>
        <v/>
      </c>
      <c r="G184" s="6">
        <f>IF(B184&amp;""="","",IFERROR(INDEX('الطلاب'!$C$6:$C$205,MATCH(B184&amp;"",'الطلاب'!$A$6:$A$205,0))&amp;"",""))</f>
        <v/>
      </c>
    </row>
    <row r="185">
      <c r="A185" s="21" t="n"/>
      <c r="B185" s="5" t="n"/>
      <c r="C185" s="13" t="n"/>
      <c r="D185" s="5" t="n"/>
      <c r="E185" s="5" t="n"/>
      <c r="F185" s="6">
        <f>IF(B185&amp;""="","",IFERROR(INDEX('الطلاب'!$B$6:$B$205,MATCH(B185&amp;"",'الطلاب'!$A$6:$A$205,0))&amp;"","كود غير موجود"))</f>
        <v/>
      </c>
      <c r="G185" s="6">
        <f>IF(B185&amp;""="","",IFERROR(INDEX('الطلاب'!$C$6:$C$205,MATCH(B185&amp;"",'الطلاب'!$A$6:$A$205,0))&amp;"",""))</f>
        <v/>
      </c>
    </row>
    <row r="186">
      <c r="A186" s="21" t="n"/>
      <c r="B186" s="5" t="n"/>
      <c r="C186" s="13" t="n"/>
      <c r="D186" s="5" t="n"/>
      <c r="E186" s="5" t="n"/>
      <c r="F186" s="6">
        <f>IF(B186&amp;""="","",IFERROR(INDEX('الطلاب'!$B$6:$B$205,MATCH(B186&amp;"",'الطلاب'!$A$6:$A$205,0))&amp;"","كود غير موجود"))</f>
        <v/>
      </c>
      <c r="G186" s="6">
        <f>IF(B186&amp;""="","",IFERROR(INDEX('الطلاب'!$C$6:$C$205,MATCH(B186&amp;"",'الطلاب'!$A$6:$A$205,0))&amp;"",""))</f>
        <v/>
      </c>
    </row>
    <row r="187">
      <c r="A187" s="21" t="n"/>
      <c r="B187" s="5" t="n"/>
      <c r="C187" s="13" t="n"/>
      <c r="D187" s="5" t="n"/>
      <c r="E187" s="5" t="n"/>
      <c r="F187" s="6">
        <f>IF(B187&amp;""="","",IFERROR(INDEX('الطلاب'!$B$6:$B$205,MATCH(B187&amp;"",'الطلاب'!$A$6:$A$205,0))&amp;"","كود غير موجود"))</f>
        <v/>
      </c>
      <c r="G187" s="6">
        <f>IF(B187&amp;""="","",IFERROR(INDEX('الطلاب'!$C$6:$C$205,MATCH(B187&amp;"",'الطلاب'!$A$6:$A$205,0))&amp;"",""))</f>
        <v/>
      </c>
    </row>
    <row r="188">
      <c r="A188" s="21" t="n"/>
      <c r="B188" s="5" t="n"/>
      <c r="C188" s="13" t="n"/>
      <c r="D188" s="5" t="n"/>
      <c r="E188" s="5" t="n"/>
      <c r="F188" s="6">
        <f>IF(B188&amp;""="","",IFERROR(INDEX('الطلاب'!$B$6:$B$205,MATCH(B188&amp;"",'الطلاب'!$A$6:$A$205,0))&amp;"","كود غير موجود"))</f>
        <v/>
      </c>
      <c r="G188" s="6">
        <f>IF(B188&amp;""="","",IFERROR(INDEX('الطلاب'!$C$6:$C$205,MATCH(B188&amp;"",'الطلاب'!$A$6:$A$205,0))&amp;"",""))</f>
        <v/>
      </c>
    </row>
    <row r="189">
      <c r="A189" s="21" t="n"/>
      <c r="B189" s="5" t="n"/>
      <c r="C189" s="13" t="n"/>
      <c r="D189" s="5" t="n"/>
      <c r="E189" s="5" t="n"/>
      <c r="F189" s="6">
        <f>IF(B189&amp;""="","",IFERROR(INDEX('الطلاب'!$B$6:$B$205,MATCH(B189&amp;"",'الطلاب'!$A$6:$A$205,0))&amp;"","كود غير موجود"))</f>
        <v/>
      </c>
      <c r="G189" s="6">
        <f>IF(B189&amp;""="","",IFERROR(INDEX('الطلاب'!$C$6:$C$205,MATCH(B189&amp;"",'الطلاب'!$A$6:$A$205,0))&amp;"",""))</f>
        <v/>
      </c>
    </row>
    <row r="190">
      <c r="A190" s="21" t="n"/>
      <c r="B190" s="5" t="n"/>
      <c r="C190" s="13" t="n"/>
      <c r="D190" s="5" t="n"/>
      <c r="E190" s="5" t="n"/>
      <c r="F190" s="6">
        <f>IF(B190&amp;""="","",IFERROR(INDEX('الطلاب'!$B$6:$B$205,MATCH(B190&amp;"",'الطلاب'!$A$6:$A$205,0))&amp;"","كود غير موجود"))</f>
        <v/>
      </c>
      <c r="G190" s="6">
        <f>IF(B190&amp;""="","",IFERROR(INDEX('الطلاب'!$C$6:$C$205,MATCH(B190&amp;"",'الطلاب'!$A$6:$A$205,0))&amp;"",""))</f>
        <v/>
      </c>
    </row>
    <row r="191">
      <c r="A191" s="21" t="n"/>
      <c r="B191" s="5" t="n"/>
      <c r="C191" s="13" t="n"/>
      <c r="D191" s="5" t="n"/>
      <c r="E191" s="5" t="n"/>
      <c r="F191" s="6">
        <f>IF(B191&amp;""="","",IFERROR(INDEX('الطلاب'!$B$6:$B$205,MATCH(B191&amp;"",'الطلاب'!$A$6:$A$205,0))&amp;"","كود غير موجود"))</f>
        <v/>
      </c>
      <c r="G191" s="6">
        <f>IF(B191&amp;""="","",IFERROR(INDEX('الطلاب'!$C$6:$C$205,MATCH(B191&amp;"",'الطلاب'!$A$6:$A$205,0))&amp;"",""))</f>
        <v/>
      </c>
    </row>
    <row r="192">
      <c r="A192" s="21" t="n"/>
      <c r="B192" s="5" t="n"/>
      <c r="C192" s="13" t="n"/>
      <c r="D192" s="5" t="n"/>
      <c r="E192" s="5" t="n"/>
      <c r="F192" s="6">
        <f>IF(B192&amp;""="","",IFERROR(INDEX('الطلاب'!$B$6:$B$205,MATCH(B192&amp;"",'الطلاب'!$A$6:$A$205,0))&amp;"","كود غير موجود"))</f>
        <v/>
      </c>
      <c r="G192" s="6">
        <f>IF(B192&amp;""="","",IFERROR(INDEX('الطلاب'!$C$6:$C$205,MATCH(B192&amp;"",'الطلاب'!$A$6:$A$205,0))&amp;"",""))</f>
        <v/>
      </c>
    </row>
    <row r="193">
      <c r="A193" s="21" t="n"/>
      <c r="B193" s="5" t="n"/>
      <c r="C193" s="13" t="n"/>
      <c r="D193" s="5" t="n"/>
      <c r="E193" s="5" t="n"/>
      <c r="F193" s="6">
        <f>IF(B193&amp;""="","",IFERROR(INDEX('الطلاب'!$B$6:$B$205,MATCH(B193&amp;"",'الطلاب'!$A$6:$A$205,0))&amp;"","كود غير موجود"))</f>
        <v/>
      </c>
      <c r="G193" s="6">
        <f>IF(B193&amp;""="","",IFERROR(INDEX('الطلاب'!$C$6:$C$205,MATCH(B193&amp;"",'الطلاب'!$A$6:$A$205,0))&amp;"",""))</f>
        <v/>
      </c>
    </row>
    <row r="194">
      <c r="A194" s="21" t="n"/>
      <c r="B194" s="5" t="n"/>
      <c r="C194" s="13" t="n"/>
      <c r="D194" s="5" t="n"/>
      <c r="E194" s="5" t="n"/>
      <c r="F194" s="6">
        <f>IF(B194&amp;""="","",IFERROR(INDEX('الطلاب'!$B$6:$B$205,MATCH(B194&amp;"",'الطلاب'!$A$6:$A$205,0))&amp;"","كود غير موجود"))</f>
        <v/>
      </c>
      <c r="G194" s="6">
        <f>IF(B194&amp;""="","",IFERROR(INDEX('الطلاب'!$C$6:$C$205,MATCH(B194&amp;"",'الطلاب'!$A$6:$A$205,0))&amp;"",""))</f>
        <v/>
      </c>
    </row>
    <row r="195">
      <c r="A195" s="21" t="n"/>
      <c r="B195" s="5" t="n"/>
      <c r="C195" s="13" t="n"/>
      <c r="D195" s="5" t="n"/>
      <c r="E195" s="5" t="n"/>
      <c r="F195" s="6">
        <f>IF(B195&amp;""="","",IFERROR(INDEX('الطلاب'!$B$6:$B$205,MATCH(B195&amp;"",'الطلاب'!$A$6:$A$205,0))&amp;"","كود غير موجود"))</f>
        <v/>
      </c>
      <c r="G195" s="6">
        <f>IF(B195&amp;""="","",IFERROR(INDEX('الطلاب'!$C$6:$C$205,MATCH(B195&amp;"",'الطلاب'!$A$6:$A$205,0))&amp;"",""))</f>
        <v/>
      </c>
    </row>
    <row r="196">
      <c r="A196" s="21" t="n"/>
      <c r="B196" s="5" t="n"/>
      <c r="C196" s="13" t="n"/>
      <c r="D196" s="5" t="n"/>
      <c r="E196" s="5" t="n"/>
      <c r="F196" s="6">
        <f>IF(B196&amp;""="","",IFERROR(INDEX('الطلاب'!$B$6:$B$205,MATCH(B196&amp;"",'الطلاب'!$A$6:$A$205,0))&amp;"","كود غير موجود"))</f>
        <v/>
      </c>
      <c r="G196" s="6">
        <f>IF(B196&amp;""="","",IFERROR(INDEX('الطلاب'!$C$6:$C$205,MATCH(B196&amp;"",'الطلاب'!$A$6:$A$205,0))&amp;"",""))</f>
        <v/>
      </c>
    </row>
    <row r="197">
      <c r="A197" s="21" t="n"/>
      <c r="B197" s="5" t="n"/>
      <c r="C197" s="13" t="n"/>
      <c r="D197" s="5" t="n"/>
      <c r="E197" s="5" t="n"/>
      <c r="F197" s="6">
        <f>IF(B197&amp;""="","",IFERROR(INDEX('الطلاب'!$B$6:$B$205,MATCH(B197&amp;"",'الطلاب'!$A$6:$A$205,0))&amp;"","كود غير موجود"))</f>
        <v/>
      </c>
      <c r="G197" s="6">
        <f>IF(B197&amp;""="","",IFERROR(INDEX('الطلاب'!$C$6:$C$205,MATCH(B197&amp;"",'الطلاب'!$A$6:$A$205,0))&amp;"",""))</f>
        <v/>
      </c>
    </row>
    <row r="198">
      <c r="A198" s="21" t="n"/>
      <c r="B198" s="5" t="n"/>
      <c r="C198" s="13" t="n"/>
      <c r="D198" s="5" t="n"/>
      <c r="E198" s="5" t="n"/>
      <c r="F198" s="6">
        <f>IF(B198&amp;""="","",IFERROR(INDEX('الطلاب'!$B$6:$B$205,MATCH(B198&amp;"",'الطلاب'!$A$6:$A$205,0))&amp;"","كود غير موجود"))</f>
        <v/>
      </c>
      <c r="G198" s="6">
        <f>IF(B198&amp;""="","",IFERROR(INDEX('الطلاب'!$C$6:$C$205,MATCH(B198&amp;"",'الطلاب'!$A$6:$A$205,0))&amp;"",""))</f>
        <v/>
      </c>
    </row>
    <row r="199">
      <c r="A199" s="21" t="n"/>
      <c r="B199" s="5" t="n"/>
      <c r="C199" s="13" t="n"/>
      <c r="D199" s="5" t="n"/>
      <c r="E199" s="5" t="n"/>
      <c r="F199" s="6">
        <f>IF(B199&amp;""="","",IFERROR(INDEX('الطلاب'!$B$6:$B$205,MATCH(B199&amp;"",'الطلاب'!$A$6:$A$205,0))&amp;"","كود غير موجود"))</f>
        <v/>
      </c>
      <c r="G199" s="6">
        <f>IF(B199&amp;""="","",IFERROR(INDEX('الطلاب'!$C$6:$C$205,MATCH(B199&amp;"",'الطلاب'!$A$6:$A$205,0))&amp;"",""))</f>
        <v/>
      </c>
    </row>
    <row r="200">
      <c r="A200" s="21" t="n"/>
      <c r="B200" s="5" t="n"/>
      <c r="C200" s="13" t="n"/>
      <c r="D200" s="5" t="n"/>
      <c r="E200" s="5" t="n"/>
      <c r="F200" s="6">
        <f>IF(B200&amp;""="","",IFERROR(INDEX('الطلاب'!$B$6:$B$205,MATCH(B200&amp;"",'الطلاب'!$A$6:$A$205,0))&amp;"","كود غير موجود"))</f>
        <v/>
      </c>
      <c r="G200" s="6">
        <f>IF(B200&amp;""="","",IFERROR(INDEX('الطلاب'!$C$6:$C$205,MATCH(B200&amp;"",'الطلاب'!$A$6:$A$205,0))&amp;"",""))</f>
        <v/>
      </c>
    </row>
    <row r="201">
      <c r="A201" s="21" t="n"/>
      <c r="B201" s="5" t="n"/>
      <c r="C201" s="13" t="n"/>
      <c r="D201" s="5" t="n"/>
      <c r="E201" s="5" t="n"/>
      <c r="F201" s="6">
        <f>IF(B201&amp;""="","",IFERROR(INDEX('الطلاب'!$B$6:$B$205,MATCH(B201&amp;"",'الطلاب'!$A$6:$A$205,0))&amp;"","كود غير موجود"))</f>
        <v/>
      </c>
      <c r="G201" s="6">
        <f>IF(B201&amp;""="","",IFERROR(INDEX('الطلاب'!$C$6:$C$205,MATCH(B201&amp;"",'الطلاب'!$A$6:$A$205,0))&amp;"",""))</f>
        <v/>
      </c>
    </row>
    <row r="202">
      <c r="A202" s="21" t="n"/>
      <c r="B202" s="5" t="n"/>
      <c r="C202" s="13" t="n"/>
      <c r="D202" s="5" t="n"/>
      <c r="E202" s="5" t="n"/>
      <c r="F202" s="6">
        <f>IF(B202&amp;""="","",IFERROR(INDEX('الطلاب'!$B$6:$B$205,MATCH(B202&amp;"",'الطلاب'!$A$6:$A$205,0))&amp;"","كود غير موجود"))</f>
        <v/>
      </c>
      <c r="G202" s="6">
        <f>IF(B202&amp;""="","",IFERROR(INDEX('الطلاب'!$C$6:$C$205,MATCH(B202&amp;"",'الطلاب'!$A$6:$A$205,0))&amp;"",""))</f>
        <v/>
      </c>
    </row>
    <row r="203">
      <c r="A203" s="21" t="n"/>
      <c r="B203" s="5" t="n"/>
      <c r="C203" s="13" t="n"/>
      <c r="D203" s="5" t="n"/>
      <c r="E203" s="5" t="n"/>
      <c r="F203" s="6">
        <f>IF(B203&amp;""="","",IFERROR(INDEX('الطلاب'!$B$6:$B$205,MATCH(B203&amp;"",'الطلاب'!$A$6:$A$205,0))&amp;"","كود غير موجود"))</f>
        <v/>
      </c>
      <c r="G203" s="6">
        <f>IF(B203&amp;""="","",IFERROR(INDEX('الطلاب'!$C$6:$C$205,MATCH(B203&amp;"",'الطلاب'!$A$6:$A$205,0))&amp;"",""))</f>
        <v/>
      </c>
    </row>
    <row r="204">
      <c r="A204" s="21" t="n"/>
      <c r="B204" s="5" t="n"/>
      <c r="C204" s="13" t="n"/>
      <c r="D204" s="5" t="n"/>
      <c r="E204" s="5" t="n"/>
      <c r="F204" s="6">
        <f>IF(B204&amp;""="","",IFERROR(INDEX('الطلاب'!$B$6:$B$205,MATCH(B204&amp;"",'الطلاب'!$A$6:$A$205,0))&amp;"","كود غير موجود"))</f>
        <v/>
      </c>
      <c r="G204" s="6">
        <f>IF(B204&amp;""="","",IFERROR(INDEX('الطلاب'!$C$6:$C$205,MATCH(B204&amp;"",'الطلاب'!$A$6:$A$205,0))&amp;"",""))</f>
        <v/>
      </c>
    </row>
    <row r="205">
      <c r="A205" s="21" t="n"/>
      <c r="B205" s="5" t="n"/>
      <c r="C205" s="13" t="n"/>
      <c r="D205" s="5" t="n"/>
      <c r="E205" s="5" t="n"/>
      <c r="F205" s="6">
        <f>IF(B205&amp;""="","",IFERROR(INDEX('الطلاب'!$B$6:$B$205,MATCH(B205&amp;"",'الطلاب'!$A$6:$A$205,0))&amp;"","كود غير موجود"))</f>
        <v/>
      </c>
      <c r="G205" s="6">
        <f>IF(B205&amp;""="","",IFERROR(INDEX('الطلاب'!$C$6:$C$205,MATCH(B205&amp;"",'الطلاب'!$A$6:$A$205,0))&amp;"",""))</f>
        <v/>
      </c>
    </row>
    <row r="206">
      <c r="A206" s="21" t="n"/>
      <c r="B206" s="5" t="n"/>
      <c r="C206" s="13" t="n"/>
      <c r="D206" s="5" t="n"/>
      <c r="E206" s="5" t="n"/>
      <c r="F206" s="6">
        <f>IF(B206&amp;""="","",IFERROR(INDEX('الطلاب'!$B$6:$B$205,MATCH(B206&amp;"",'الطلاب'!$A$6:$A$205,0))&amp;"","كود غير موجود"))</f>
        <v/>
      </c>
      <c r="G206" s="6">
        <f>IF(B206&amp;""="","",IFERROR(INDEX('الطلاب'!$C$6:$C$205,MATCH(B206&amp;"",'الطلاب'!$A$6:$A$205,0))&amp;"",""))</f>
        <v/>
      </c>
    </row>
    <row r="207">
      <c r="A207" s="21" t="n"/>
      <c r="B207" s="5" t="n"/>
      <c r="C207" s="13" t="n"/>
      <c r="D207" s="5" t="n"/>
      <c r="E207" s="5" t="n"/>
      <c r="F207" s="6">
        <f>IF(B207&amp;""="","",IFERROR(INDEX('الطلاب'!$B$6:$B$205,MATCH(B207&amp;"",'الطلاب'!$A$6:$A$205,0))&amp;"","كود غير موجود"))</f>
        <v/>
      </c>
      <c r="G207" s="6">
        <f>IF(B207&amp;""="","",IFERROR(INDEX('الطلاب'!$C$6:$C$205,MATCH(B207&amp;"",'الطلاب'!$A$6:$A$205,0))&amp;"",""))</f>
        <v/>
      </c>
    </row>
    <row r="208">
      <c r="A208" s="21" t="n"/>
      <c r="B208" s="5" t="n"/>
      <c r="C208" s="13" t="n"/>
      <c r="D208" s="5" t="n"/>
      <c r="E208" s="5" t="n"/>
      <c r="F208" s="6">
        <f>IF(B208&amp;""="","",IFERROR(INDEX('الطلاب'!$B$6:$B$205,MATCH(B208&amp;"",'الطلاب'!$A$6:$A$205,0))&amp;"","كود غير موجود"))</f>
        <v/>
      </c>
      <c r="G208" s="6">
        <f>IF(B208&amp;""="","",IFERROR(INDEX('الطلاب'!$C$6:$C$205,MATCH(B208&amp;"",'الطلاب'!$A$6:$A$205,0))&amp;"",""))</f>
        <v/>
      </c>
    </row>
    <row r="209">
      <c r="A209" s="21" t="n"/>
      <c r="B209" s="5" t="n"/>
      <c r="C209" s="13" t="n"/>
      <c r="D209" s="5" t="n"/>
      <c r="E209" s="5" t="n"/>
      <c r="F209" s="6">
        <f>IF(B209&amp;""="","",IFERROR(INDEX('الطلاب'!$B$6:$B$205,MATCH(B209&amp;"",'الطلاب'!$A$6:$A$205,0))&amp;"","كود غير موجود"))</f>
        <v/>
      </c>
      <c r="G209" s="6">
        <f>IF(B209&amp;""="","",IFERROR(INDEX('الطلاب'!$C$6:$C$205,MATCH(B209&amp;"",'الطلاب'!$A$6:$A$205,0))&amp;"",""))</f>
        <v/>
      </c>
    </row>
    <row r="210">
      <c r="A210" s="21" t="n"/>
      <c r="B210" s="5" t="n"/>
      <c r="C210" s="13" t="n"/>
      <c r="D210" s="5" t="n"/>
      <c r="E210" s="5" t="n"/>
      <c r="F210" s="6">
        <f>IF(B210&amp;""="","",IFERROR(INDEX('الطلاب'!$B$6:$B$205,MATCH(B210&amp;"",'الطلاب'!$A$6:$A$205,0))&amp;"","كود غير موجود"))</f>
        <v/>
      </c>
      <c r="G210" s="6">
        <f>IF(B210&amp;""="","",IFERROR(INDEX('الطلاب'!$C$6:$C$205,MATCH(B210&amp;"",'الطلاب'!$A$6:$A$205,0))&amp;"",""))</f>
        <v/>
      </c>
    </row>
    <row r="211">
      <c r="A211" s="21" t="n"/>
      <c r="B211" s="5" t="n"/>
      <c r="C211" s="13" t="n"/>
      <c r="D211" s="5" t="n"/>
      <c r="E211" s="5" t="n"/>
      <c r="F211" s="6">
        <f>IF(B211&amp;""="","",IFERROR(INDEX('الطلاب'!$B$6:$B$205,MATCH(B211&amp;"",'الطلاب'!$A$6:$A$205,0))&amp;"","كود غير موجود"))</f>
        <v/>
      </c>
      <c r="G211" s="6">
        <f>IF(B211&amp;""="","",IFERROR(INDEX('الطلاب'!$C$6:$C$205,MATCH(B211&amp;"",'الطلاب'!$A$6:$A$205,0))&amp;"",""))</f>
        <v/>
      </c>
    </row>
    <row r="212">
      <c r="A212" s="21" t="n"/>
      <c r="B212" s="5" t="n"/>
      <c r="C212" s="13" t="n"/>
      <c r="D212" s="5" t="n"/>
      <c r="E212" s="5" t="n"/>
      <c r="F212" s="6">
        <f>IF(B212&amp;""="","",IFERROR(INDEX('الطلاب'!$B$6:$B$205,MATCH(B212&amp;"",'الطلاب'!$A$6:$A$205,0))&amp;"","كود غير موجود"))</f>
        <v/>
      </c>
      <c r="G212" s="6">
        <f>IF(B212&amp;""="","",IFERROR(INDEX('الطلاب'!$C$6:$C$205,MATCH(B212&amp;"",'الطلاب'!$A$6:$A$205,0))&amp;"",""))</f>
        <v/>
      </c>
    </row>
    <row r="213">
      <c r="A213" s="21" t="n"/>
      <c r="B213" s="5" t="n"/>
      <c r="C213" s="13" t="n"/>
      <c r="D213" s="5" t="n"/>
      <c r="E213" s="5" t="n"/>
      <c r="F213" s="6">
        <f>IF(B213&amp;""="","",IFERROR(INDEX('الطلاب'!$B$6:$B$205,MATCH(B213&amp;"",'الطلاب'!$A$6:$A$205,0))&amp;"","كود غير موجود"))</f>
        <v/>
      </c>
      <c r="G213" s="6">
        <f>IF(B213&amp;""="","",IFERROR(INDEX('الطلاب'!$C$6:$C$205,MATCH(B213&amp;"",'الطلاب'!$A$6:$A$205,0))&amp;"",""))</f>
        <v/>
      </c>
    </row>
    <row r="214">
      <c r="A214" s="21" t="n"/>
      <c r="B214" s="5" t="n"/>
      <c r="C214" s="13" t="n"/>
      <c r="D214" s="5" t="n"/>
      <c r="E214" s="5" t="n"/>
      <c r="F214" s="6">
        <f>IF(B214&amp;""="","",IFERROR(INDEX('الطلاب'!$B$6:$B$205,MATCH(B214&amp;"",'الطلاب'!$A$6:$A$205,0))&amp;"","كود غير موجود"))</f>
        <v/>
      </c>
      <c r="G214" s="6">
        <f>IF(B214&amp;""="","",IFERROR(INDEX('الطلاب'!$C$6:$C$205,MATCH(B214&amp;"",'الطلاب'!$A$6:$A$205,0))&amp;"",""))</f>
        <v/>
      </c>
    </row>
    <row r="215">
      <c r="A215" s="21" t="n"/>
      <c r="B215" s="5" t="n"/>
      <c r="C215" s="13" t="n"/>
      <c r="D215" s="5" t="n"/>
      <c r="E215" s="5" t="n"/>
      <c r="F215" s="6">
        <f>IF(B215&amp;""="","",IFERROR(INDEX('الطلاب'!$B$6:$B$205,MATCH(B215&amp;"",'الطلاب'!$A$6:$A$205,0))&amp;"","كود غير موجود"))</f>
        <v/>
      </c>
      <c r="G215" s="6">
        <f>IF(B215&amp;""="","",IFERROR(INDEX('الطلاب'!$C$6:$C$205,MATCH(B215&amp;"",'الطلاب'!$A$6:$A$205,0))&amp;"",""))</f>
        <v/>
      </c>
    </row>
    <row r="216">
      <c r="A216" s="21" t="n"/>
      <c r="B216" s="5" t="n"/>
      <c r="C216" s="13" t="n"/>
      <c r="D216" s="5" t="n"/>
      <c r="E216" s="5" t="n"/>
      <c r="F216" s="6">
        <f>IF(B216&amp;""="","",IFERROR(INDEX('الطلاب'!$B$6:$B$205,MATCH(B216&amp;"",'الطلاب'!$A$6:$A$205,0))&amp;"","كود غير موجود"))</f>
        <v/>
      </c>
      <c r="G216" s="6">
        <f>IF(B216&amp;""="","",IFERROR(INDEX('الطلاب'!$C$6:$C$205,MATCH(B216&amp;"",'الطلاب'!$A$6:$A$205,0))&amp;"",""))</f>
        <v/>
      </c>
    </row>
    <row r="217">
      <c r="A217" s="21" t="n"/>
      <c r="B217" s="5" t="n"/>
      <c r="C217" s="13" t="n"/>
      <c r="D217" s="5" t="n"/>
      <c r="E217" s="5" t="n"/>
      <c r="F217" s="6">
        <f>IF(B217&amp;""="","",IFERROR(INDEX('الطلاب'!$B$6:$B$205,MATCH(B217&amp;"",'الطلاب'!$A$6:$A$205,0))&amp;"","كود غير موجود"))</f>
        <v/>
      </c>
      <c r="G217" s="6">
        <f>IF(B217&amp;""="","",IFERROR(INDEX('الطلاب'!$C$6:$C$205,MATCH(B217&amp;"",'الطلاب'!$A$6:$A$205,0))&amp;"",""))</f>
        <v/>
      </c>
    </row>
    <row r="218">
      <c r="A218" s="21" t="n"/>
      <c r="B218" s="5" t="n"/>
      <c r="C218" s="13" t="n"/>
      <c r="D218" s="5" t="n"/>
      <c r="E218" s="5" t="n"/>
      <c r="F218" s="6">
        <f>IF(B218&amp;""="","",IFERROR(INDEX('الطلاب'!$B$6:$B$205,MATCH(B218&amp;"",'الطلاب'!$A$6:$A$205,0))&amp;"","كود غير موجود"))</f>
        <v/>
      </c>
      <c r="G218" s="6">
        <f>IF(B218&amp;""="","",IFERROR(INDEX('الطلاب'!$C$6:$C$205,MATCH(B218&amp;"",'الطلاب'!$A$6:$A$205,0))&amp;"",""))</f>
        <v/>
      </c>
    </row>
    <row r="219">
      <c r="A219" s="21" t="n"/>
      <c r="B219" s="5" t="n"/>
      <c r="C219" s="13" t="n"/>
      <c r="D219" s="5" t="n"/>
      <c r="E219" s="5" t="n"/>
      <c r="F219" s="6">
        <f>IF(B219&amp;""="","",IFERROR(INDEX('الطلاب'!$B$6:$B$205,MATCH(B219&amp;"",'الطلاب'!$A$6:$A$205,0))&amp;"","كود غير موجود"))</f>
        <v/>
      </c>
      <c r="G219" s="6">
        <f>IF(B219&amp;""="","",IFERROR(INDEX('الطلاب'!$C$6:$C$205,MATCH(B219&amp;"",'الطلاب'!$A$6:$A$205,0))&amp;"",""))</f>
        <v/>
      </c>
    </row>
    <row r="220">
      <c r="A220" s="21" t="n"/>
      <c r="B220" s="5" t="n"/>
      <c r="C220" s="13" t="n"/>
      <c r="D220" s="5" t="n"/>
      <c r="E220" s="5" t="n"/>
      <c r="F220" s="6">
        <f>IF(B220&amp;""="","",IFERROR(INDEX('الطلاب'!$B$6:$B$205,MATCH(B220&amp;"",'الطلاب'!$A$6:$A$205,0))&amp;"","كود غير موجود"))</f>
        <v/>
      </c>
      <c r="G220" s="6">
        <f>IF(B220&amp;""="","",IFERROR(INDEX('الطلاب'!$C$6:$C$205,MATCH(B220&amp;"",'الطلاب'!$A$6:$A$205,0))&amp;"",""))</f>
        <v/>
      </c>
    </row>
    <row r="221">
      <c r="A221" s="21" t="n"/>
      <c r="B221" s="5" t="n"/>
      <c r="C221" s="13" t="n"/>
      <c r="D221" s="5" t="n"/>
      <c r="E221" s="5" t="n"/>
      <c r="F221" s="6">
        <f>IF(B221&amp;""="","",IFERROR(INDEX('الطلاب'!$B$6:$B$205,MATCH(B221&amp;"",'الطلاب'!$A$6:$A$205,0))&amp;"","كود غير موجود"))</f>
        <v/>
      </c>
      <c r="G221" s="6">
        <f>IF(B221&amp;""="","",IFERROR(INDEX('الطلاب'!$C$6:$C$205,MATCH(B221&amp;"",'الطلاب'!$A$6:$A$205,0))&amp;"",""))</f>
        <v/>
      </c>
    </row>
    <row r="222">
      <c r="A222" s="21" t="n"/>
      <c r="B222" s="5" t="n"/>
      <c r="C222" s="13" t="n"/>
      <c r="D222" s="5" t="n"/>
      <c r="E222" s="5" t="n"/>
      <c r="F222" s="6">
        <f>IF(B222&amp;""="","",IFERROR(INDEX('الطلاب'!$B$6:$B$205,MATCH(B222&amp;"",'الطلاب'!$A$6:$A$205,0))&amp;"","كود غير موجود"))</f>
        <v/>
      </c>
      <c r="G222" s="6">
        <f>IF(B222&amp;""="","",IFERROR(INDEX('الطلاب'!$C$6:$C$205,MATCH(B222&amp;"",'الطلاب'!$A$6:$A$205,0))&amp;"",""))</f>
        <v/>
      </c>
    </row>
    <row r="223">
      <c r="A223" s="21" t="n"/>
      <c r="B223" s="5" t="n"/>
      <c r="C223" s="13" t="n"/>
      <c r="D223" s="5" t="n"/>
      <c r="E223" s="5" t="n"/>
      <c r="F223" s="6">
        <f>IF(B223&amp;""="","",IFERROR(INDEX('الطلاب'!$B$6:$B$205,MATCH(B223&amp;"",'الطلاب'!$A$6:$A$205,0))&amp;"","كود غير موجود"))</f>
        <v/>
      </c>
      <c r="G223" s="6">
        <f>IF(B223&amp;""="","",IFERROR(INDEX('الطلاب'!$C$6:$C$205,MATCH(B223&amp;"",'الطلاب'!$A$6:$A$205,0))&amp;"",""))</f>
        <v/>
      </c>
    </row>
    <row r="224">
      <c r="A224" s="21" t="n"/>
      <c r="B224" s="5" t="n"/>
      <c r="C224" s="13" t="n"/>
      <c r="D224" s="5" t="n"/>
      <c r="E224" s="5" t="n"/>
      <c r="F224" s="6">
        <f>IF(B224&amp;""="","",IFERROR(INDEX('الطلاب'!$B$6:$B$205,MATCH(B224&amp;"",'الطلاب'!$A$6:$A$205,0))&amp;"","كود غير موجود"))</f>
        <v/>
      </c>
      <c r="G224" s="6">
        <f>IF(B224&amp;""="","",IFERROR(INDEX('الطلاب'!$C$6:$C$205,MATCH(B224&amp;"",'الطلاب'!$A$6:$A$205,0))&amp;"",""))</f>
        <v/>
      </c>
    </row>
    <row r="225">
      <c r="A225" s="21" t="n"/>
      <c r="B225" s="5" t="n"/>
      <c r="C225" s="13" t="n"/>
      <c r="D225" s="5" t="n"/>
      <c r="E225" s="5" t="n"/>
      <c r="F225" s="6">
        <f>IF(B225&amp;""="","",IFERROR(INDEX('الطلاب'!$B$6:$B$205,MATCH(B225&amp;"",'الطلاب'!$A$6:$A$205,0))&amp;"","كود غير موجود"))</f>
        <v/>
      </c>
      <c r="G225" s="6">
        <f>IF(B225&amp;""="","",IFERROR(INDEX('الطلاب'!$C$6:$C$205,MATCH(B225&amp;"",'الطلاب'!$A$6:$A$205,0))&amp;"",""))</f>
        <v/>
      </c>
    </row>
    <row r="226">
      <c r="A226" s="21" t="n"/>
      <c r="B226" s="5" t="n"/>
      <c r="C226" s="13" t="n"/>
      <c r="D226" s="5" t="n"/>
      <c r="E226" s="5" t="n"/>
      <c r="F226" s="6">
        <f>IF(B226&amp;""="","",IFERROR(INDEX('الطلاب'!$B$6:$B$205,MATCH(B226&amp;"",'الطلاب'!$A$6:$A$205,0))&amp;"","كود غير موجود"))</f>
        <v/>
      </c>
      <c r="G226" s="6">
        <f>IF(B226&amp;""="","",IFERROR(INDEX('الطلاب'!$C$6:$C$205,MATCH(B226&amp;"",'الطلاب'!$A$6:$A$205,0))&amp;"",""))</f>
        <v/>
      </c>
    </row>
    <row r="227">
      <c r="A227" s="21" t="n"/>
      <c r="B227" s="5" t="n"/>
      <c r="C227" s="13" t="n"/>
      <c r="D227" s="5" t="n"/>
      <c r="E227" s="5" t="n"/>
      <c r="F227" s="6">
        <f>IF(B227&amp;""="","",IFERROR(INDEX('الطلاب'!$B$6:$B$205,MATCH(B227&amp;"",'الطلاب'!$A$6:$A$205,0))&amp;"","كود غير موجود"))</f>
        <v/>
      </c>
      <c r="G227" s="6">
        <f>IF(B227&amp;""="","",IFERROR(INDEX('الطلاب'!$C$6:$C$205,MATCH(B227&amp;"",'الطلاب'!$A$6:$A$205,0))&amp;"",""))</f>
        <v/>
      </c>
    </row>
    <row r="228">
      <c r="A228" s="21" t="n"/>
      <c r="B228" s="5" t="n"/>
      <c r="C228" s="13" t="n"/>
      <c r="D228" s="5" t="n"/>
      <c r="E228" s="5" t="n"/>
      <c r="F228" s="6">
        <f>IF(B228&amp;""="","",IFERROR(INDEX('الطلاب'!$B$6:$B$205,MATCH(B228&amp;"",'الطلاب'!$A$6:$A$205,0))&amp;"","كود غير موجود"))</f>
        <v/>
      </c>
      <c r="G228" s="6">
        <f>IF(B228&amp;""="","",IFERROR(INDEX('الطلاب'!$C$6:$C$205,MATCH(B228&amp;"",'الطلاب'!$A$6:$A$205,0))&amp;"",""))</f>
        <v/>
      </c>
    </row>
    <row r="229">
      <c r="A229" s="21" t="n"/>
      <c r="B229" s="5" t="n"/>
      <c r="C229" s="13" t="n"/>
      <c r="D229" s="5" t="n"/>
      <c r="E229" s="5" t="n"/>
      <c r="F229" s="6">
        <f>IF(B229&amp;""="","",IFERROR(INDEX('الطلاب'!$B$6:$B$205,MATCH(B229&amp;"",'الطلاب'!$A$6:$A$205,0))&amp;"","كود غير موجود"))</f>
        <v/>
      </c>
      <c r="G229" s="6">
        <f>IF(B229&amp;""="","",IFERROR(INDEX('الطلاب'!$C$6:$C$205,MATCH(B229&amp;"",'الطلاب'!$A$6:$A$205,0))&amp;"",""))</f>
        <v/>
      </c>
    </row>
    <row r="230">
      <c r="A230" s="21" t="n"/>
      <c r="B230" s="5" t="n"/>
      <c r="C230" s="13" t="n"/>
      <c r="D230" s="5" t="n"/>
      <c r="E230" s="5" t="n"/>
      <c r="F230" s="6">
        <f>IF(B230&amp;""="","",IFERROR(INDEX('الطلاب'!$B$6:$B$205,MATCH(B230&amp;"",'الطلاب'!$A$6:$A$205,0))&amp;"","كود غير موجود"))</f>
        <v/>
      </c>
      <c r="G230" s="6">
        <f>IF(B230&amp;""="","",IFERROR(INDEX('الطلاب'!$C$6:$C$205,MATCH(B230&amp;"",'الطلاب'!$A$6:$A$205,0))&amp;"",""))</f>
        <v/>
      </c>
    </row>
    <row r="231">
      <c r="A231" s="21" t="n"/>
      <c r="B231" s="5" t="n"/>
      <c r="C231" s="13" t="n"/>
      <c r="D231" s="5" t="n"/>
      <c r="E231" s="5" t="n"/>
      <c r="F231" s="6">
        <f>IF(B231&amp;""="","",IFERROR(INDEX('الطلاب'!$B$6:$B$205,MATCH(B231&amp;"",'الطلاب'!$A$6:$A$205,0))&amp;"","كود غير موجود"))</f>
        <v/>
      </c>
      <c r="G231" s="6">
        <f>IF(B231&amp;""="","",IFERROR(INDEX('الطلاب'!$C$6:$C$205,MATCH(B231&amp;"",'الطلاب'!$A$6:$A$205,0))&amp;"",""))</f>
        <v/>
      </c>
    </row>
    <row r="232">
      <c r="A232" s="21" t="n"/>
      <c r="B232" s="5" t="n"/>
      <c r="C232" s="13" t="n"/>
      <c r="D232" s="5" t="n"/>
      <c r="E232" s="5" t="n"/>
      <c r="F232" s="6">
        <f>IF(B232&amp;""="","",IFERROR(INDEX('الطلاب'!$B$6:$B$205,MATCH(B232&amp;"",'الطلاب'!$A$6:$A$205,0))&amp;"","كود غير موجود"))</f>
        <v/>
      </c>
      <c r="G232" s="6">
        <f>IF(B232&amp;""="","",IFERROR(INDEX('الطلاب'!$C$6:$C$205,MATCH(B232&amp;"",'الطلاب'!$A$6:$A$205,0))&amp;"",""))</f>
        <v/>
      </c>
    </row>
    <row r="233">
      <c r="A233" s="21" t="n"/>
      <c r="B233" s="5" t="n"/>
      <c r="C233" s="13" t="n"/>
      <c r="D233" s="5" t="n"/>
      <c r="E233" s="5" t="n"/>
      <c r="F233" s="6">
        <f>IF(B233&amp;""="","",IFERROR(INDEX('الطلاب'!$B$6:$B$205,MATCH(B233&amp;"",'الطلاب'!$A$6:$A$205,0))&amp;"","كود غير موجود"))</f>
        <v/>
      </c>
      <c r="G233" s="6">
        <f>IF(B233&amp;""="","",IFERROR(INDEX('الطلاب'!$C$6:$C$205,MATCH(B233&amp;"",'الطلاب'!$A$6:$A$205,0))&amp;"",""))</f>
        <v/>
      </c>
    </row>
    <row r="234">
      <c r="A234" s="21" t="n"/>
      <c r="B234" s="5" t="n"/>
      <c r="C234" s="13" t="n"/>
      <c r="D234" s="5" t="n"/>
      <c r="E234" s="5" t="n"/>
      <c r="F234" s="6">
        <f>IF(B234&amp;""="","",IFERROR(INDEX('الطلاب'!$B$6:$B$205,MATCH(B234&amp;"",'الطلاب'!$A$6:$A$205,0))&amp;"","كود غير موجود"))</f>
        <v/>
      </c>
      <c r="G234" s="6">
        <f>IF(B234&amp;""="","",IFERROR(INDEX('الطلاب'!$C$6:$C$205,MATCH(B234&amp;"",'الطلاب'!$A$6:$A$205,0))&amp;"",""))</f>
        <v/>
      </c>
    </row>
    <row r="235">
      <c r="A235" s="21" t="n"/>
      <c r="B235" s="5" t="n"/>
      <c r="C235" s="13" t="n"/>
      <c r="D235" s="5" t="n"/>
      <c r="E235" s="5" t="n"/>
      <c r="F235" s="6">
        <f>IF(B235&amp;""="","",IFERROR(INDEX('الطلاب'!$B$6:$B$205,MATCH(B235&amp;"",'الطلاب'!$A$6:$A$205,0))&amp;"","كود غير موجود"))</f>
        <v/>
      </c>
      <c r="G235" s="6">
        <f>IF(B235&amp;""="","",IFERROR(INDEX('الطلاب'!$C$6:$C$205,MATCH(B235&amp;"",'الطلاب'!$A$6:$A$205,0))&amp;"",""))</f>
        <v/>
      </c>
    </row>
    <row r="236">
      <c r="A236" s="21" t="n"/>
      <c r="B236" s="5" t="n"/>
      <c r="C236" s="13" t="n"/>
      <c r="D236" s="5" t="n"/>
      <c r="E236" s="5" t="n"/>
      <c r="F236" s="6">
        <f>IF(B236&amp;""="","",IFERROR(INDEX('الطلاب'!$B$6:$B$205,MATCH(B236&amp;"",'الطلاب'!$A$6:$A$205,0))&amp;"","كود غير موجود"))</f>
        <v/>
      </c>
      <c r="G236" s="6">
        <f>IF(B236&amp;""="","",IFERROR(INDEX('الطلاب'!$C$6:$C$205,MATCH(B236&amp;"",'الطلاب'!$A$6:$A$205,0))&amp;"",""))</f>
        <v/>
      </c>
    </row>
    <row r="237">
      <c r="A237" s="21" t="n"/>
      <c r="B237" s="5" t="n"/>
      <c r="C237" s="13" t="n"/>
      <c r="D237" s="5" t="n"/>
      <c r="E237" s="5" t="n"/>
      <c r="F237" s="6">
        <f>IF(B237&amp;""="","",IFERROR(INDEX('الطلاب'!$B$6:$B$205,MATCH(B237&amp;"",'الطلاب'!$A$6:$A$205,0))&amp;"","كود غير موجود"))</f>
        <v/>
      </c>
      <c r="G237" s="6">
        <f>IF(B237&amp;""="","",IFERROR(INDEX('الطلاب'!$C$6:$C$205,MATCH(B237&amp;"",'الطلاب'!$A$6:$A$205,0))&amp;"",""))</f>
        <v/>
      </c>
    </row>
    <row r="238">
      <c r="A238" s="21" t="n"/>
      <c r="B238" s="5" t="n"/>
      <c r="C238" s="13" t="n"/>
      <c r="D238" s="5" t="n"/>
      <c r="E238" s="5" t="n"/>
      <c r="F238" s="6">
        <f>IF(B238&amp;""="","",IFERROR(INDEX('الطلاب'!$B$6:$B$205,MATCH(B238&amp;"",'الطلاب'!$A$6:$A$205,0))&amp;"","كود غير موجود"))</f>
        <v/>
      </c>
      <c r="G238" s="6">
        <f>IF(B238&amp;""="","",IFERROR(INDEX('الطلاب'!$C$6:$C$205,MATCH(B238&amp;"",'الطلاب'!$A$6:$A$205,0))&amp;"",""))</f>
        <v/>
      </c>
    </row>
    <row r="239">
      <c r="A239" s="21" t="n"/>
      <c r="B239" s="5" t="n"/>
      <c r="C239" s="13" t="n"/>
      <c r="D239" s="5" t="n"/>
      <c r="E239" s="5" t="n"/>
      <c r="F239" s="6">
        <f>IF(B239&amp;""="","",IFERROR(INDEX('الطلاب'!$B$6:$B$205,MATCH(B239&amp;"",'الطلاب'!$A$6:$A$205,0))&amp;"","كود غير موجود"))</f>
        <v/>
      </c>
      <c r="G239" s="6">
        <f>IF(B239&amp;""="","",IFERROR(INDEX('الطلاب'!$C$6:$C$205,MATCH(B239&amp;"",'الطلاب'!$A$6:$A$205,0))&amp;"",""))</f>
        <v/>
      </c>
    </row>
    <row r="240">
      <c r="A240" s="21" t="n"/>
      <c r="B240" s="5" t="n"/>
      <c r="C240" s="13" t="n"/>
      <c r="D240" s="5" t="n"/>
      <c r="E240" s="5" t="n"/>
      <c r="F240" s="6">
        <f>IF(B240&amp;""="","",IFERROR(INDEX('الطلاب'!$B$6:$B$205,MATCH(B240&amp;"",'الطلاب'!$A$6:$A$205,0))&amp;"","كود غير موجود"))</f>
        <v/>
      </c>
      <c r="G240" s="6">
        <f>IF(B240&amp;""="","",IFERROR(INDEX('الطلاب'!$C$6:$C$205,MATCH(B240&amp;"",'الطلاب'!$A$6:$A$205,0))&amp;"",""))</f>
        <v/>
      </c>
    </row>
    <row r="241">
      <c r="A241" s="21" t="n"/>
      <c r="B241" s="5" t="n"/>
      <c r="C241" s="13" t="n"/>
      <c r="D241" s="5" t="n"/>
      <c r="E241" s="5" t="n"/>
      <c r="F241" s="6">
        <f>IF(B241&amp;""="","",IFERROR(INDEX('الطلاب'!$B$6:$B$205,MATCH(B241&amp;"",'الطلاب'!$A$6:$A$205,0))&amp;"","كود غير موجود"))</f>
        <v/>
      </c>
      <c r="G241" s="6">
        <f>IF(B241&amp;""="","",IFERROR(INDEX('الطلاب'!$C$6:$C$205,MATCH(B241&amp;"",'الطلاب'!$A$6:$A$205,0))&amp;"",""))</f>
        <v/>
      </c>
    </row>
    <row r="242">
      <c r="A242" s="21" t="n"/>
      <c r="B242" s="5" t="n"/>
      <c r="C242" s="13" t="n"/>
      <c r="D242" s="5" t="n"/>
      <c r="E242" s="5" t="n"/>
      <c r="F242" s="6">
        <f>IF(B242&amp;""="","",IFERROR(INDEX('الطلاب'!$B$6:$B$205,MATCH(B242&amp;"",'الطلاب'!$A$6:$A$205,0))&amp;"","كود غير موجود"))</f>
        <v/>
      </c>
      <c r="G242" s="6">
        <f>IF(B242&amp;""="","",IFERROR(INDEX('الطلاب'!$C$6:$C$205,MATCH(B242&amp;"",'الطلاب'!$A$6:$A$205,0))&amp;"",""))</f>
        <v/>
      </c>
    </row>
    <row r="243">
      <c r="A243" s="21" t="n"/>
      <c r="B243" s="5" t="n"/>
      <c r="C243" s="13" t="n"/>
      <c r="D243" s="5" t="n"/>
      <c r="E243" s="5" t="n"/>
      <c r="F243" s="6">
        <f>IF(B243&amp;""="","",IFERROR(INDEX('الطلاب'!$B$6:$B$205,MATCH(B243&amp;"",'الطلاب'!$A$6:$A$205,0))&amp;"","كود غير موجود"))</f>
        <v/>
      </c>
      <c r="G243" s="6">
        <f>IF(B243&amp;""="","",IFERROR(INDEX('الطلاب'!$C$6:$C$205,MATCH(B243&amp;"",'الطلاب'!$A$6:$A$205,0))&amp;"",""))</f>
        <v/>
      </c>
    </row>
    <row r="244">
      <c r="A244" s="21" t="n"/>
      <c r="B244" s="5" t="n"/>
      <c r="C244" s="13" t="n"/>
      <c r="D244" s="5" t="n"/>
      <c r="E244" s="5" t="n"/>
      <c r="F244" s="6">
        <f>IF(B244&amp;""="","",IFERROR(INDEX('الطلاب'!$B$6:$B$205,MATCH(B244&amp;"",'الطلاب'!$A$6:$A$205,0))&amp;"","كود غير موجود"))</f>
        <v/>
      </c>
      <c r="G244" s="6">
        <f>IF(B244&amp;""="","",IFERROR(INDEX('الطلاب'!$C$6:$C$205,MATCH(B244&amp;"",'الطلاب'!$A$6:$A$205,0))&amp;"",""))</f>
        <v/>
      </c>
    </row>
    <row r="245">
      <c r="A245" s="21" t="n"/>
      <c r="B245" s="5" t="n"/>
      <c r="C245" s="13" t="n"/>
      <c r="D245" s="5" t="n"/>
      <c r="E245" s="5" t="n"/>
      <c r="F245" s="6">
        <f>IF(B245&amp;""="","",IFERROR(INDEX('الطلاب'!$B$6:$B$205,MATCH(B245&amp;"",'الطلاب'!$A$6:$A$205,0))&amp;"","كود غير موجود"))</f>
        <v/>
      </c>
      <c r="G245" s="6">
        <f>IF(B245&amp;""="","",IFERROR(INDEX('الطلاب'!$C$6:$C$205,MATCH(B245&amp;"",'الطلاب'!$A$6:$A$205,0))&amp;"",""))</f>
        <v/>
      </c>
    </row>
    <row r="246">
      <c r="A246" s="21" t="n"/>
      <c r="B246" s="5" t="n"/>
      <c r="C246" s="13" t="n"/>
      <c r="D246" s="5" t="n"/>
      <c r="E246" s="5" t="n"/>
      <c r="F246" s="6">
        <f>IF(B246&amp;""="","",IFERROR(INDEX('الطلاب'!$B$6:$B$205,MATCH(B246&amp;"",'الطلاب'!$A$6:$A$205,0))&amp;"","كود غير موجود"))</f>
        <v/>
      </c>
      <c r="G246" s="6">
        <f>IF(B246&amp;""="","",IFERROR(INDEX('الطلاب'!$C$6:$C$205,MATCH(B246&amp;"",'الطلاب'!$A$6:$A$205,0))&amp;"",""))</f>
        <v/>
      </c>
    </row>
    <row r="247">
      <c r="A247" s="21" t="n"/>
      <c r="B247" s="5" t="n"/>
      <c r="C247" s="13" t="n"/>
      <c r="D247" s="5" t="n"/>
      <c r="E247" s="5" t="n"/>
      <c r="F247" s="6">
        <f>IF(B247&amp;""="","",IFERROR(INDEX('الطلاب'!$B$6:$B$205,MATCH(B247&amp;"",'الطلاب'!$A$6:$A$205,0))&amp;"","كود غير موجود"))</f>
        <v/>
      </c>
      <c r="G247" s="6">
        <f>IF(B247&amp;""="","",IFERROR(INDEX('الطلاب'!$C$6:$C$205,MATCH(B247&amp;"",'الطلاب'!$A$6:$A$205,0))&amp;"",""))</f>
        <v/>
      </c>
    </row>
    <row r="248">
      <c r="A248" s="21" t="n"/>
      <c r="B248" s="5" t="n"/>
      <c r="C248" s="13" t="n"/>
      <c r="D248" s="5" t="n"/>
      <c r="E248" s="5" t="n"/>
      <c r="F248" s="6">
        <f>IF(B248&amp;""="","",IFERROR(INDEX('الطلاب'!$B$6:$B$205,MATCH(B248&amp;"",'الطلاب'!$A$6:$A$205,0))&amp;"","كود غير موجود"))</f>
        <v/>
      </c>
      <c r="G248" s="6">
        <f>IF(B248&amp;""="","",IFERROR(INDEX('الطلاب'!$C$6:$C$205,MATCH(B248&amp;"",'الطلاب'!$A$6:$A$205,0))&amp;"",""))</f>
        <v/>
      </c>
    </row>
    <row r="249">
      <c r="A249" s="21" t="n"/>
      <c r="B249" s="5" t="n"/>
      <c r="C249" s="13" t="n"/>
      <c r="D249" s="5" t="n"/>
      <c r="E249" s="5" t="n"/>
      <c r="F249" s="6">
        <f>IF(B249&amp;""="","",IFERROR(INDEX('الطلاب'!$B$6:$B$205,MATCH(B249&amp;"",'الطلاب'!$A$6:$A$205,0))&amp;"","كود غير موجود"))</f>
        <v/>
      </c>
      <c r="G249" s="6">
        <f>IF(B249&amp;""="","",IFERROR(INDEX('الطلاب'!$C$6:$C$205,MATCH(B249&amp;"",'الطلاب'!$A$6:$A$205,0))&amp;"",""))</f>
        <v/>
      </c>
    </row>
    <row r="250">
      <c r="A250" s="21" t="n"/>
      <c r="B250" s="5" t="n"/>
      <c r="C250" s="13" t="n"/>
      <c r="D250" s="5" t="n"/>
      <c r="E250" s="5" t="n"/>
      <c r="F250" s="6">
        <f>IF(B250&amp;""="","",IFERROR(INDEX('الطلاب'!$B$6:$B$205,MATCH(B250&amp;"",'الطلاب'!$A$6:$A$205,0))&amp;"","كود غير موجود"))</f>
        <v/>
      </c>
      <c r="G250" s="6">
        <f>IF(B250&amp;""="","",IFERROR(INDEX('الطلاب'!$C$6:$C$205,MATCH(B250&amp;"",'الطلاب'!$A$6:$A$205,0))&amp;"",""))</f>
        <v/>
      </c>
    </row>
    <row r="251">
      <c r="A251" s="21" t="n"/>
      <c r="B251" s="5" t="n"/>
      <c r="C251" s="13" t="n"/>
      <c r="D251" s="5" t="n"/>
      <c r="E251" s="5" t="n"/>
      <c r="F251" s="6">
        <f>IF(B251&amp;""="","",IFERROR(INDEX('الطلاب'!$B$6:$B$205,MATCH(B251&amp;"",'الطلاب'!$A$6:$A$205,0))&amp;"","كود غير موجود"))</f>
        <v/>
      </c>
      <c r="G251" s="6">
        <f>IF(B251&amp;""="","",IFERROR(INDEX('الطلاب'!$C$6:$C$205,MATCH(B251&amp;"",'الطلاب'!$A$6:$A$205,0))&amp;"",""))</f>
        <v/>
      </c>
    </row>
    <row r="252">
      <c r="A252" s="21" t="n"/>
      <c r="B252" s="5" t="n"/>
      <c r="C252" s="13" t="n"/>
      <c r="D252" s="5" t="n"/>
      <c r="E252" s="5" t="n"/>
      <c r="F252" s="6">
        <f>IF(B252&amp;""="","",IFERROR(INDEX('الطلاب'!$B$6:$B$205,MATCH(B252&amp;"",'الطلاب'!$A$6:$A$205,0))&amp;"","كود غير موجود"))</f>
        <v/>
      </c>
      <c r="G252" s="6">
        <f>IF(B252&amp;""="","",IFERROR(INDEX('الطلاب'!$C$6:$C$205,MATCH(B252&amp;"",'الطلاب'!$A$6:$A$205,0))&amp;"",""))</f>
        <v/>
      </c>
    </row>
    <row r="253">
      <c r="A253" s="21" t="n"/>
      <c r="B253" s="5" t="n"/>
      <c r="C253" s="13" t="n"/>
      <c r="D253" s="5" t="n"/>
      <c r="E253" s="5" t="n"/>
      <c r="F253" s="6">
        <f>IF(B253&amp;""="","",IFERROR(INDEX('الطلاب'!$B$6:$B$205,MATCH(B253&amp;"",'الطلاب'!$A$6:$A$205,0))&amp;"","كود غير موجود"))</f>
        <v/>
      </c>
      <c r="G253" s="6">
        <f>IF(B253&amp;""="","",IFERROR(INDEX('الطلاب'!$C$6:$C$205,MATCH(B253&amp;"",'الطلاب'!$A$6:$A$205,0))&amp;"",""))</f>
        <v/>
      </c>
    </row>
    <row r="254">
      <c r="A254" s="21" t="n"/>
      <c r="B254" s="5" t="n"/>
      <c r="C254" s="13" t="n"/>
      <c r="D254" s="5" t="n"/>
      <c r="E254" s="5" t="n"/>
      <c r="F254" s="6">
        <f>IF(B254&amp;""="","",IFERROR(INDEX('الطلاب'!$B$6:$B$205,MATCH(B254&amp;"",'الطلاب'!$A$6:$A$205,0))&amp;"","كود غير موجود"))</f>
        <v/>
      </c>
      <c r="G254" s="6">
        <f>IF(B254&amp;""="","",IFERROR(INDEX('الطلاب'!$C$6:$C$205,MATCH(B254&amp;"",'الطلاب'!$A$6:$A$205,0))&amp;"",""))</f>
        <v/>
      </c>
    </row>
    <row r="255">
      <c r="A255" s="21" t="n"/>
      <c r="B255" s="5" t="n"/>
      <c r="C255" s="13" t="n"/>
      <c r="D255" s="5" t="n"/>
      <c r="E255" s="5" t="n"/>
      <c r="F255" s="6">
        <f>IF(B255&amp;""="","",IFERROR(INDEX('الطلاب'!$B$6:$B$205,MATCH(B255&amp;"",'الطلاب'!$A$6:$A$205,0))&amp;"","كود غير موجود"))</f>
        <v/>
      </c>
      <c r="G255" s="6">
        <f>IF(B255&amp;""="","",IFERROR(INDEX('الطلاب'!$C$6:$C$205,MATCH(B255&amp;"",'الطلاب'!$A$6:$A$205,0))&amp;"",""))</f>
        <v/>
      </c>
    </row>
    <row r="256">
      <c r="A256" s="21" t="n"/>
      <c r="B256" s="5" t="n"/>
      <c r="C256" s="13" t="n"/>
      <c r="D256" s="5" t="n"/>
      <c r="E256" s="5" t="n"/>
      <c r="F256" s="6">
        <f>IF(B256&amp;""="","",IFERROR(INDEX('الطلاب'!$B$6:$B$205,MATCH(B256&amp;"",'الطلاب'!$A$6:$A$205,0))&amp;"","كود غير موجود"))</f>
        <v/>
      </c>
      <c r="G256" s="6">
        <f>IF(B256&amp;""="","",IFERROR(INDEX('الطلاب'!$C$6:$C$205,MATCH(B256&amp;"",'الطلاب'!$A$6:$A$205,0))&amp;"",""))</f>
        <v/>
      </c>
    </row>
    <row r="257">
      <c r="A257" s="21" t="n"/>
      <c r="B257" s="5" t="n"/>
      <c r="C257" s="13" t="n"/>
      <c r="D257" s="5" t="n"/>
      <c r="E257" s="5" t="n"/>
      <c r="F257" s="6">
        <f>IF(B257&amp;""="","",IFERROR(INDEX('الطلاب'!$B$6:$B$205,MATCH(B257&amp;"",'الطلاب'!$A$6:$A$205,0))&amp;"","كود غير موجود"))</f>
        <v/>
      </c>
      <c r="G257" s="6">
        <f>IF(B257&amp;""="","",IFERROR(INDEX('الطلاب'!$C$6:$C$205,MATCH(B257&amp;"",'الطلاب'!$A$6:$A$205,0))&amp;"",""))</f>
        <v/>
      </c>
    </row>
    <row r="258">
      <c r="A258" s="21" t="n"/>
      <c r="B258" s="5" t="n"/>
      <c r="C258" s="13" t="n"/>
      <c r="D258" s="5" t="n"/>
      <c r="E258" s="5" t="n"/>
      <c r="F258" s="6">
        <f>IF(B258&amp;""="","",IFERROR(INDEX('الطلاب'!$B$6:$B$205,MATCH(B258&amp;"",'الطلاب'!$A$6:$A$205,0))&amp;"","كود غير موجود"))</f>
        <v/>
      </c>
      <c r="G258" s="6">
        <f>IF(B258&amp;""="","",IFERROR(INDEX('الطلاب'!$C$6:$C$205,MATCH(B258&amp;"",'الطلاب'!$A$6:$A$205,0))&amp;"",""))</f>
        <v/>
      </c>
    </row>
    <row r="259">
      <c r="A259" s="21" t="n"/>
      <c r="B259" s="5" t="n"/>
      <c r="C259" s="13" t="n"/>
      <c r="D259" s="5" t="n"/>
      <c r="E259" s="5" t="n"/>
      <c r="F259" s="6">
        <f>IF(B259&amp;""="","",IFERROR(INDEX('الطلاب'!$B$6:$B$205,MATCH(B259&amp;"",'الطلاب'!$A$6:$A$205,0))&amp;"","كود غير موجود"))</f>
        <v/>
      </c>
      <c r="G259" s="6">
        <f>IF(B259&amp;""="","",IFERROR(INDEX('الطلاب'!$C$6:$C$205,MATCH(B259&amp;"",'الطلاب'!$A$6:$A$205,0))&amp;"",""))</f>
        <v/>
      </c>
    </row>
    <row r="260">
      <c r="A260" s="21" t="n"/>
      <c r="B260" s="5" t="n"/>
      <c r="C260" s="13" t="n"/>
      <c r="D260" s="5" t="n"/>
      <c r="E260" s="5" t="n"/>
      <c r="F260" s="6">
        <f>IF(B260&amp;""="","",IFERROR(INDEX('الطلاب'!$B$6:$B$205,MATCH(B260&amp;"",'الطلاب'!$A$6:$A$205,0))&amp;"","كود غير موجود"))</f>
        <v/>
      </c>
      <c r="G260" s="6">
        <f>IF(B260&amp;""="","",IFERROR(INDEX('الطلاب'!$C$6:$C$205,MATCH(B260&amp;"",'الطلاب'!$A$6:$A$205,0))&amp;"",""))</f>
        <v/>
      </c>
    </row>
    <row r="261">
      <c r="A261" s="21" t="n"/>
      <c r="B261" s="5" t="n"/>
      <c r="C261" s="13" t="n"/>
      <c r="D261" s="5" t="n"/>
      <c r="E261" s="5" t="n"/>
      <c r="F261" s="6">
        <f>IF(B261&amp;""="","",IFERROR(INDEX('الطلاب'!$B$6:$B$205,MATCH(B261&amp;"",'الطلاب'!$A$6:$A$205,0))&amp;"","كود غير موجود"))</f>
        <v/>
      </c>
      <c r="G261" s="6">
        <f>IF(B261&amp;""="","",IFERROR(INDEX('الطلاب'!$C$6:$C$205,MATCH(B261&amp;"",'الطلاب'!$A$6:$A$205,0))&amp;"",""))</f>
        <v/>
      </c>
    </row>
    <row r="262">
      <c r="A262" s="21" t="n"/>
      <c r="B262" s="5" t="n"/>
      <c r="C262" s="13" t="n"/>
      <c r="D262" s="5" t="n"/>
      <c r="E262" s="5" t="n"/>
      <c r="F262" s="6">
        <f>IF(B262&amp;""="","",IFERROR(INDEX('الطلاب'!$B$6:$B$205,MATCH(B262&amp;"",'الطلاب'!$A$6:$A$205,0))&amp;"","كود غير موجود"))</f>
        <v/>
      </c>
      <c r="G262" s="6">
        <f>IF(B262&amp;""="","",IFERROR(INDEX('الطلاب'!$C$6:$C$205,MATCH(B262&amp;"",'الطلاب'!$A$6:$A$205,0))&amp;"",""))</f>
        <v/>
      </c>
    </row>
    <row r="263">
      <c r="A263" s="21" t="n"/>
      <c r="B263" s="5" t="n"/>
      <c r="C263" s="13" t="n"/>
      <c r="D263" s="5" t="n"/>
      <c r="E263" s="5" t="n"/>
      <c r="F263" s="6">
        <f>IF(B263&amp;""="","",IFERROR(INDEX('الطلاب'!$B$6:$B$205,MATCH(B263&amp;"",'الطلاب'!$A$6:$A$205,0))&amp;"","كود غير موجود"))</f>
        <v/>
      </c>
      <c r="G263" s="6">
        <f>IF(B263&amp;""="","",IFERROR(INDEX('الطلاب'!$C$6:$C$205,MATCH(B263&amp;"",'الطلاب'!$A$6:$A$205,0))&amp;"",""))</f>
        <v/>
      </c>
    </row>
    <row r="264">
      <c r="A264" s="21" t="n"/>
      <c r="B264" s="5" t="n"/>
      <c r="C264" s="13" t="n"/>
      <c r="D264" s="5" t="n"/>
      <c r="E264" s="5" t="n"/>
      <c r="F264" s="6">
        <f>IF(B264&amp;""="","",IFERROR(INDEX('الطلاب'!$B$6:$B$205,MATCH(B264&amp;"",'الطلاب'!$A$6:$A$205,0))&amp;"","كود غير موجود"))</f>
        <v/>
      </c>
      <c r="G264" s="6">
        <f>IF(B264&amp;""="","",IFERROR(INDEX('الطلاب'!$C$6:$C$205,MATCH(B264&amp;"",'الطلاب'!$A$6:$A$205,0))&amp;"",""))</f>
        <v/>
      </c>
    </row>
    <row r="265">
      <c r="A265" s="21" t="n"/>
      <c r="B265" s="5" t="n"/>
      <c r="C265" s="13" t="n"/>
      <c r="D265" s="5" t="n"/>
      <c r="E265" s="5" t="n"/>
      <c r="F265" s="6">
        <f>IF(B265&amp;""="","",IFERROR(INDEX('الطلاب'!$B$6:$B$205,MATCH(B265&amp;"",'الطلاب'!$A$6:$A$205,0))&amp;"","كود غير موجود"))</f>
        <v/>
      </c>
      <c r="G265" s="6">
        <f>IF(B265&amp;""="","",IFERROR(INDEX('الطلاب'!$C$6:$C$205,MATCH(B265&amp;"",'الطلاب'!$A$6:$A$205,0))&amp;"",""))</f>
        <v/>
      </c>
    </row>
    <row r="266">
      <c r="A266" s="21" t="n"/>
      <c r="B266" s="5" t="n"/>
      <c r="C266" s="13" t="n"/>
      <c r="D266" s="5" t="n"/>
      <c r="E266" s="5" t="n"/>
      <c r="F266" s="6">
        <f>IF(B266&amp;""="","",IFERROR(INDEX('الطلاب'!$B$6:$B$205,MATCH(B266&amp;"",'الطلاب'!$A$6:$A$205,0))&amp;"","كود غير موجود"))</f>
        <v/>
      </c>
      <c r="G266" s="6">
        <f>IF(B266&amp;""="","",IFERROR(INDEX('الطلاب'!$C$6:$C$205,MATCH(B266&amp;"",'الطلاب'!$A$6:$A$205,0))&amp;"",""))</f>
        <v/>
      </c>
    </row>
    <row r="267">
      <c r="A267" s="21" t="n"/>
      <c r="B267" s="5" t="n"/>
      <c r="C267" s="13" t="n"/>
      <c r="D267" s="5" t="n"/>
      <c r="E267" s="5" t="n"/>
      <c r="F267" s="6">
        <f>IF(B267&amp;""="","",IFERROR(INDEX('الطلاب'!$B$6:$B$205,MATCH(B267&amp;"",'الطلاب'!$A$6:$A$205,0))&amp;"","كود غير موجود"))</f>
        <v/>
      </c>
      <c r="G267" s="6">
        <f>IF(B267&amp;""="","",IFERROR(INDEX('الطلاب'!$C$6:$C$205,MATCH(B267&amp;"",'الطلاب'!$A$6:$A$205,0))&amp;"",""))</f>
        <v/>
      </c>
    </row>
    <row r="268">
      <c r="A268" s="21" t="n"/>
      <c r="B268" s="5" t="n"/>
      <c r="C268" s="13" t="n"/>
      <c r="D268" s="5" t="n"/>
      <c r="E268" s="5" t="n"/>
      <c r="F268" s="6">
        <f>IF(B268&amp;""="","",IFERROR(INDEX('الطلاب'!$B$6:$B$205,MATCH(B268&amp;"",'الطلاب'!$A$6:$A$205,0))&amp;"","كود غير موجود"))</f>
        <v/>
      </c>
      <c r="G268" s="6">
        <f>IF(B268&amp;""="","",IFERROR(INDEX('الطلاب'!$C$6:$C$205,MATCH(B268&amp;"",'الطلاب'!$A$6:$A$205,0))&amp;"",""))</f>
        <v/>
      </c>
    </row>
    <row r="269">
      <c r="A269" s="21" t="n"/>
      <c r="B269" s="5" t="n"/>
      <c r="C269" s="13" t="n"/>
      <c r="D269" s="5" t="n"/>
      <c r="E269" s="5" t="n"/>
      <c r="F269" s="6">
        <f>IF(B269&amp;""="","",IFERROR(INDEX('الطلاب'!$B$6:$B$205,MATCH(B269&amp;"",'الطلاب'!$A$6:$A$205,0))&amp;"","كود غير موجود"))</f>
        <v/>
      </c>
      <c r="G269" s="6">
        <f>IF(B269&amp;""="","",IFERROR(INDEX('الطلاب'!$C$6:$C$205,MATCH(B269&amp;"",'الطلاب'!$A$6:$A$205,0))&amp;"",""))</f>
        <v/>
      </c>
    </row>
    <row r="270">
      <c r="A270" s="21" t="n"/>
      <c r="B270" s="5" t="n"/>
      <c r="C270" s="13" t="n"/>
      <c r="D270" s="5" t="n"/>
      <c r="E270" s="5" t="n"/>
      <c r="F270" s="6">
        <f>IF(B270&amp;""="","",IFERROR(INDEX('الطلاب'!$B$6:$B$205,MATCH(B270&amp;"",'الطلاب'!$A$6:$A$205,0))&amp;"","كود غير موجود"))</f>
        <v/>
      </c>
      <c r="G270" s="6">
        <f>IF(B270&amp;""="","",IFERROR(INDEX('الطلاب'!$C$6:$C$205,MATCH(B270&amp;"",'الطلاب'!$A$6:$A$205,0))&amp;"",""))</f>
        <v/>
      </c>
    </row>
    <row r="271">
      <c r="A271" s="21" t="n"/>
      <c r="B271" s="5" t="n"/>
      <c r="C271" s="13" t="n"/>
      <c r="D271" s="5" t="n"/>
      <c r="E271" s="5" t="n"/>
      <c r="F271" s="6">
        <f>IF(B271&amp;""="","",IFERROR(INDEX('الطلاب'!$B$6:$B$205,MATCH(B271&amp;"",'الطلاب'!$A$6:$A$205,0))&amp;"","كود غير موجود"))</f>
        <v/>
      </c>
      <c r="G271" s="6">
        <f>IF(B271&amp;""="","",IFERROR(INDEX('الطلاب'!$C$6:$C$205,MATCH(B271&amp;"",'الطلاب'!$A$6:$A$205,0))&amp;"",""))</f>
        <v/>
      </c>
    </row>
    <row r="272">
      <c r="A272" s="21" t="n"/>
      <c r="B272" s="5" t="n"/>
      <c r="C272" s="13" t="n"/>
      <c r="D272" s="5" t="n"/>
      <c r="E272" s="5" t="n"/>
      <c r="F272" s="6">
        <f>IF(B272&amp;""="","",IFERROR(INDEX('الطلاب'!$B$6:$B$205,MATCH(B272&amp;"",'الطلاب'!$A$6:$A$205,0))&amp;"","كود غير موجود"))</f>
        <v/>
      </c>
      <c r="G272" s="6">
        <f>IF(B272&amp;""="","",IFERROR(INDEX('الطلاب'!$C$6:$C$205,MATCH(B272&amp;"",'الطلاب'!$A$6:$A$205,0))&amp;"",""))</f>
        <v/>
      </c>
    </row>
    <row r="273">
      <c r="A273" s="21" t="n"/>
      <c r="B273" s="5" t="n"/>
      <c r="C273" s="13" t="n"/>
      <c r="D273" s="5" t="n"/>
      <c r="E273" s="5" t="n"/>
      <c r="F273" s="6">
        <f>IF(B273&amp;""="","",IFERROR(INDEX('الطلاب'!$B$6:$B$205,MATCH(B273&amp;"",'الطلاب'!$A$6:$A$205,0))&amp;"","كود غير موجود"))</f>
        <v/>
      </c>
      <c r="G273" s="6">
        <f>IF(B273&amp;""="","",IFERROR(INDEX('الطلاب'!$C$6:$C$205,MATCH(B273&amp;"",'الطلاب'!$A$6:$A$205,0))&amp;"",""))</f>
        <v/>
      </c>
    </row>
    <row r="274">
      <c r="A274" s="21" t="n"/>
      <c r="B274" s="5" t="n"/>
      <c r="C274" s="13" t="n"/>
      <c r="D274" s="5" t="n"/>
      <c r="E274" s="5" t="n"/>
      <c r="F274" s="6">
        <f>IF(B274&amp;""="","",IFERROR(INDEX('الطلاب'!$B$6:$B$205,MATCH(B274&amp;"",'الطلاب'!$A$6:$A$205,0))&amp;"","كود غير موجود"))</f>
        <v/>
      </c>
      <c r="G274" s="6">
        <f>IF(B274&amp;""="","",IFERROR(INDEX('الطلاب'!$C$6:$C$205,MATCH(B274&amp;"",'الطلاب'!$A$6:$A$205,0))&amp;"",""))</f>
        <v/>
      </c>
    </row>
    <row r="275">
      <c r="A275" s="21" t="n"/>
      <c r="B275" s="5" t="n"/>
      <c r="C275" s="13" t="n"/>
      <c r="D275" s="5" t="n"/>
      <c r="E275" s="5" t="n"/>
      <c r="F275" s="6">
        <f>IF(B275&amp;""="","",IFERROR(INDEX('الطلاب'!$B$6:$B$205,MATCH(B275&amp;"",'الطلاب'!$A$6:$A$205,0))&amp;"","كود غير موجود"))</f>
        <v/>
      </c>
      <c r="G275" s="6">
        <f>IF(B275&amp;""="","",IFERROR(INDEX('الطلاب'!$C$6:$C$205,MATCH(B275&amp;"",'الطلاب'!$A$6:$A$205,0))&amp;"",""))</f>
        <v/>
      </c>
    </row>
    <row r="276">
      <c r="A276" s="21" t="n"/>
      <c r="B276" s="5" t="n"/>
      <c r="C276" s="13" t="n"/>
      <c r="D276" s="5" t="n"/>
      <c r="E276" s="5" t="n"/>
      <c r="F276" s="6">
        <f>IF(B276&amp;""="","",IFERROR(INDEX('الطلاب'!$B$6:$B$205,MATCH(B276&amp;"",'الطلاب'!$A$6:$A$205,0))&amp;"","كود غير موجود"))</f>
        <v/>
      </c>
      <c r="G276" s="6">
        <f>IF(B276&amp;""="","",IFERROR(INDEX('الطلاب'!$C$6:$C$205,MATCH(B276&amp;"",'الطلاب'!$A$6:$A$205,0))&amp;"",""))</f>
        <v/>
      </c>
    </row>
    <row r="277">
      <c r="A277" s="21" t="n"/>
      <c r="B277" s="5" t="n"/>
      <c r="C277" s="13" t="n"/>
      <c r="D277" s="5" t="n"/>
      <c r="E277" s="5" t="n"/>
      <c r="F277" s="6">
        <f>IF(B277&amp;""="","",IFERROR(INDEX('الطلاب'!$B$6:$B$205,MATCH(B277&amp;"",'الطلاب'!$A$6:$A$205,0))&amp;"","كود غير موجود"))</f>
        <v/>
      </c>
      <c r="G277" s="6">
        <f>IF(B277&amp;""="","",IFERROR(INDEX('الطلاب'!$C$6:$C$205,MATCH(B277&amp;"",'الطلاب'!$A$6:$A$205,0))&amp;"",""))</f>
        <v/>
      </c>
    </row>
    <row r="278">
      <c r="A278" s="21" t="n"/>
      <c r="B278" s="5" t="n"/>
      <c r="C278" s="13" t="n"/>
      <c r="D278" s="5" t="n"/>
      <c r="E278" s="5" t="n"/>
      <c r="F278" s="6">
        <f>IF(B278&amp;""="","",IFERROR(INDEX('الطلاب'!$B$6:$B$205,MATCH(B278&amp;"",'الطلاب'!$A$6:$A$205,0))&amp;"","كود غير موجود"))</f>
        <v/>
      </c>
      <c r="G278" s="6">
        <f>IF(B278&amp;""="","",IFERROR(INDEX('الطلاب'!$C$6:$C$205,MATCH(B278&amp;"",'الطلاب'!$A$6:$A$205,0))&amp;"",""))</f>
        <v/>
      </c>
    </row>
    <row r="279">
      <c r="A279" s="21" t="n"/>
      <c r="B279" s="5" t="n"/>
      <c r="C279" s="13" t="n"/>
      <c r="D279" s="5" t="n"/>
      <c r="E279" s="5" t="n"/>
      <c r="F279" s="6">
        <f>IF(B279&amp;""="","",IFERROR(INDEX('الطلاب'!$B$6:$B$205,MATCH(B279&amp;"",'الطلاب'!$A$6:$A$205,0))&amp;"","كود غير موجود"))</f>
        <v/>
      </c>
      <c r="G279" s="6">
        <f>IF(B279&amp;""="","",IFERROR(INDEX('الطلاب'!$C$6:$C$205,MATCH(B279&amp;"",'الطلاب'!$A$6:$A$205,0))&amp;"",""))</f>
        <v/>
      </c>
    </row>
    <row r="280">
      <c r="A280" s="21" t="n"/>
      <c r="B280" s="5" t="n"/>
      <c r="C280" s="13" t="n"/>
      <c r="D280" s="5" t="n"/>
      <c r="E280" s="5" t="n"/>
      <c r="F280" s="6">
        <f>IF(B280&amp;""="","",IFERROR(INDEX('الطلاب'!$B$6:$B$205,MATCH(B280&amp;"",'الطلاب'!$A$6:$A$205,0))&amp;"","كود غير موجود"))</f>
        <v/>
      </c>
      <c r="G280" s="6">
        <f>IF(B280&amp;""="","",IFERROR(INDEX('الطلاب'!$C$6:$C$205,MATCH(B280&amp;"",'الطلاب'!$A$6:$A$205,0))&amp;"",""))</f>
        <v/>
      </c>
    </row>
    <row r="281">
      <c r="A281" s="21" t="n"/>
      <c r="B281" s="5" t="n"/>
      <c r="C281" s="13" t="n"/>
      <c r="D281" s="5" t="n"/>
      <c r="E281" s="5" t="n"/>
      <c r="F281" s="6">
        <f>IF(B281&amp;""="","",IFERROR(INDEX('الطلاب'!$B$6:$B$205,MATCH(B281&amp;"",'الطلاب'!$A$6:$A$205,0))&amp;"","كود غير موجود"))</f>
        <v/>
      </c>
      <c r="G281" s="6">
        <f>IF(B281&amp;""="","",IFERROR(INDEX('الطلاب'!$C$6:$C$205,MATCH(B281&amp;"",'الطلاب'!$A$6:$A$205,0))&amp;"",""))</f>
        <v/>
      </c>
    </row>
    <row r="282">
      <c r="A282" s="21" t="n"/>
      <c r="B282" s="5" t="n"/>
      <c r="C282" s="13" t="n"/>
      <c r="D282" s="5" t="n"/>
      <c r="E282" s="5" t="n"/>
      <c r="F282" s="6">
        <f>IF(B282&amp;""="","",IFERROR(INDEX('الطلاب'!$B$6:$B$205,MATCH(B282&amp;"",'الطلاب'!$A$6:$A$205,0))&amp;"","كود غير موجود"))</f>
        <v/>
      </c>
      <c r="G282" s="6">
        <f>IF(B282&amp;""="","",IFERROR(INDEX('الطلاب'!$C$6:$C$205,MATCH(B282&amp;"",'الطلاب'!$A$6:$A$205,0))&amp;"",""))</f>
        <v/>
      </c>
    </row>
    <row r="283">
      <c r="A283" s="21" t="n"/>
      <c r="B283" s="5" t="n"/>
      <c r="C283" s="13" t="n"/>
      <c r="D283" s="5" t="n"/>
      <c r="E283" s="5" t="n"/>
      <c r="F283" s="6">
        <f>IF(B283&amp;""="","",IFERROR(INDEX('الطلاب'!$B$6:$B$205,MATCH(B283&amp;"",'الطلاب'!$A$6:$A$205,0))&amp;"","كود غير موجود"))</f>
        <v/>
      </c>
      <c r="G283" s="6">
        <f>IF(B283&amp;""="","",IFERROR(INDEX('الطلاب'!$C$6:$C$205,MATCH(B283&amp;"",'الطلاب'!$A$6:$A$205,0))&amp;"",""))</f>
        <v/>
      </c>
    </row>
    <row r="284">
      <c r="A284" s="21" t="n"/>
      <c r="B284" s="5" t="n"/>
      <c r="C284" s="13" t="n"/>
      <c r="D284" s="5" t="n"/>
      <c r="E284" s="5" t="n"/>
      <c r="F284" s="6">
        <f>IF(B284&amp;""="","",IFERROR(INDEX('الطلاب'!$B$6:$B$205,MATCH(B284&amp;"",'الطلاب'!$A$6:$A$205,0))&amp;"","كود غير موجود"))</f>
        <v/>
      </c>
      <c r="G284" s="6">
        <f>IF(B284&amp;""="","",IFERROR(INDEX('الطلاب'!$C$6:$C$205,MATCH(B284&amp;"",'الطلاب'!$A$6:$A$205,0))&amp;"",""))</f>
        <v/>
      </c>
    </row>
    <row r="285">
      <c r="A285" s="21" t="n"/>
      <c r="B285" s="5" t="n"/>
      <c r="C285" s="13" t="n"/>
      <c r="D285" s="5" t="n"/>
      <c r="E285" s="5" t="n"/>
      <c r="F285" s="6">
        <f>IF(B285&amp;""="","",IFERROR(INDEX('الطلاب'!$B$6:$B$205,MATCH(B285&amp;"",'الطلاب'!$A$6:$A$205,0))&amp;"","كود غير موجود"))</f>
        <v/>
      </c>
      <c r="G285" s="6">
        <f>IF(B285&amp;""="","",IFERROR(INDEX('الطلاب'!$C$6:$C$205,MATCH(B285&amp;"",'الطلاب'!$A$6:$A$205,0))&amp;"",""))</f>
        <v/>
      </c>
    </row>
    <row r="286">
      <c r="A286" s="21" t="n"/>
      <c r="B286" s="5" t="n"/>
      <c r="C286" s="13" t="n"/>
      <c r="D286" s="5" t="n"/>
      <c r="E286" s="5" t="n"/>
      <c r="F286" s="6">
        <f>IF(B286&amp;""="","",IFERROR(INDEX('الطلاب'!$B$6:$B$205,MATCH(B286&amp;"",'الطلاب'!$A$6:$A$205,0))&amp;"","كود غير موجود"))</f>
        <v/>
      </c>
      <c r="G286" s="6">
        <f>IF(B286&amp;""="","",IFERROR(INDEX('الطلاب'!$C$6:$C$205,MATCH(B286&amp;"",'الطلاب'!$A$6:$A$205,0))&amp;"",""))</f>
        <v/>
      </c>
    </row>
    <row r="287">
      <c r="A287" s="21" t="n"/>
      <c r="B287" s="5" t="n"/>
      <c r="C287" s="13" t="n"/>
      <c r="D287" s="5" t="n"/>
      <c r="E287" s="5" t="n"/>
      <c r="F287" s="6">
        <f>IF(B287&amp;""="","",IFERROR(INDEX('الطلاب'!$B$6:$B$205,MATCH(B287&amp;"",'الطلاب'!$A$6:$A$205,0))&amp;"","كود غير موجود"))</f>
        <v/>
      </c>
      <c r="G287" s="6">
        <f>IF(B287&amp;""="","",IFERROR(INDEX('الطلاب'!$C$6:$C$205,MATCH(B287&amp;"",'الطلاب'!$A$6:$A$205,0))&amp;"",""))</f>
        <v/>
      </c>
    </row>
    <row r="288">
      <c r="A288" s="21" t="n"/>
      <c r="B288" s="5" t="n"/>
      <c r="C288" s="13" t="n"/>
      <c r="D288" s="5" t="n"/>
      <c r="E288" s="5" t="n"/>
      <c r="F288" s="6">
        <f>IF(B288&amp;""="","",IFERROR(INDEX('الطلاب'!$B$6:$B$205,MATCH(B288&amp;"",'الطلاب'!$A$6:$A$205,0))&amp;"","كود غير موجود"))</f>
        <v/>
      </c>
      <c r="G288" s="6">
        <f>IF(B288&amp;""="","",IFERROR(INDEX('الطلاب'!$C$6:$C$205,MATCH(B288&amp;"",'الطلاب'!$A$6:$A$205,0))&amp;"",""))</f>
        <v/>
      </c>
    </row>
    <row r="289">
      <c r="A289" s="21" t="n"/>
      <c r="B289" s="5" t="n"/>
      <c r="C289" s="13" t="n"/>
      <c r="D289" s="5" t="n"/>
      <c r="E289" s="5" t="n"/>
      <c r="F289" s="6">
        <f>IF(B289&amp;""="","",IFERROR(INDEX('الطلاب'!$B$6:$B$205,MATCH(B289&amp;"",'الطلاب'!$A$6:$A$205,0))&amp;"","كود غير موجود"))</f>
        <v/>
      </c>
      <c r="G289" s="6">
        <f>IF(B289&amp;""="","",IFERROR(INDEX('الطلاب'!$C$6:$C$205,MATCH(B289&amp;"",'الطلاب'!$A$6:$A$205,0))&amp;"",""))</f>
        <v/>
      </c>
    </row>
    <row r="290">
      <c r="A290" s="21" t="n"/>
      <c r="B290" s="5" t="n"/>
      <c r="C290" s="13" t="n"/>
      <c r="D290" s="5" t="n"/>
      <c r="E290" s="5" t="n"/>
      <c r="F290" s="6">
        <f>IF(B290&amp;""="","",IFERROR(INDEX('الطلاب'!$B$6:$B$205,MATCH(B290&amp;"",'الطلاب'!$A$6:$A$205,0))&amp;"","كود غير موجود"))</f>
        <v/>
      </c>
      <c r="G290" s="6">
        <f>IF(B290&amp;""="","",IFERROR(INDEX('الطلاب'!$C$6:$C$205,MATCH(B290&amp;"",'الطلاب'!$A$6:$A$205,0))&amp;"",""))</f>
        <v/>
      </c>
    </row>
    <row r="291">
      <c r="A291" s="21" t="n"/>
      <c r="B291" s="5" t="n"/>
      <c r="C291" s="13" t="n"/>
      <c r="D291" s="5" t="n"/>
      <c r="E291" s="5" t="n"/>
      <c r="F291" s="6">
        <f>IF(B291&amp;""="","",IFERROR(INDEX('الطلاب'!$B$6:$B$205,MATCH(B291&amp;"",'الطلاب'!$A$6:$A$205,0))&amp;"","كود غير موجود"))</f>
        <v/>
      </c>
      <c r="G291" s="6">
        <f>IF(B291&amp;""="","",IFERROR(INDEX('الطلاب'!$C$6:$C$205,MATCH(B291&amp;"",'الطلاب'!$A$6:$A$205,0))&amp;"",""))</f>
        <v/>
      </c>
    </row>
    <row r="292">
      <c r="A292" s="21" t="n"/>
      <c r="B292" s="5" t="n"/>
      <c r="C292" s="13" t="n"/>
      <c r="D292" s="5" t="n"/>
      <c r="E292" s="5" t="n"/>
      <c r="F292" s="6">
        <f>IF(B292&amp;""="","",IFERROR(INDEX('الطلاب'!$B$6:$B$205,MATCH(B292&amp;"",'الطلاب'!$A$6:$A$205,0))&amp;"","كود غير موجود"))</f>
        <v/>
      </c>
      <c r="G292" s="6">
        <f>IF(B292&amp;""="","",IFERROR(INDEX('الطلاب'!$C$6:$C$205,MATCH(B292&amp;"",'الطلاب'!$A$6:$A$205,0))&amp;"",""))</f>
        <v/>
      </c>
    </row>
    <row r="293">
      <c r="A293" s="21" t="n"/>
      <c r="B293" s="5" t="n"/>
      <c r="C293" s="13" t="n"/>
      <c r="D293" s="5" t="n"/>
      <c r="E293" s="5" t="n"/>
      <c r="F293" s="6">
        <f>IF(B293&amp;""="","",IFERROR(INDEX('الطلاب'!$B$6:$B$205,MATCH(B293&amp;"",'الطلاب'!$A$6:$A$205,0))&amp;"","كود غير موجود"))</f>
        <v/>
      </c>
      <c r="G293" s="6">
        <f>IF(B293&amp;""="","",IFERROR(INDEX('الطلاب'!$C$6:$C$205,MATCH(B293&amp;"",'الطلاب'!$A$6:$A$205,0))&amp;"",""))</f>
        <v/>
      </c>
    </row>
    <row r="294">
      <c r="A294" s="21" t="n"/>
      <c r="B294" s="5" t="n"/>
      <c r="C294" s="13" t="n"/>
      <c r="D294" s="5" t="n"/>
      <c r="E294" s="5" t="n"/>
      <c r="F294" s="6">
        <f>IF(B294&amp;""="","",IFERROR(INDEX('الطلاب'!$B$6:$B$205,MATCH(B294&amp;"",'الطلاب'!$A$6:$A$205,0))&amp;"","كود غير موجود"))</f>
        <v/>
      </c>
      <c r="G294" s="6">
        <f>IF(B294&amp;""="","",IFERROR(INDEX('الطلاب'!$C$6:$C$205,MATCH(B294&amp;"",'الطلاب'!$A$6:$A$205,0))&amp;"",""))</f>
        <v/>
      </c>
    </row>
    <row r="295">
      <c r="A295" s="21" t="n"/>
      <c r="B295" s="5" t="n"/>
      <c r="C295" s="13" t="n"/>
      <c r="D295" s="5" t="n"/>
      <c r="E295" s="5" t="n"/>
      <c r="F295" s="6">
        <f>IF(B295&amp;""="","",IFERROR(INDEX('الطلاب'!$B$6:$B$205,MATCH(B295&amp;"",'الطلاب'!$A$6:$A$205,0))&amp;"","كود غير موجود"))</f>
        <v/>
      </c>
      <c r="G295" s="6">
        <f>IF(B295&amp;""="","",IFERROR(INDEX('الطلاب'!$C$6:$C$205,MATCH(B295&amp;"",'الطلاب'!$A$6:$A$205,0))&amp;"",""))</f>
        <v/>
      </c>
    </row>
    <row r="296">
      <c r="A296" s="21" t="n"/>
      <c r="B296" s="5" t="n"/>
      <c r="C296" s="13" t="n"/>
      <c r="D296" s="5" t="n"/>
      <c r="E296" s="5" t="n"/>
      <c r="F296" s="6">
        <f>IF(B296&amp;""="","",IFERROR(INDEX('الطلاب'!$B$6:$B$205,MATCH(B296&amp;"",'الطلاب'!$A$6:$A$205,0))&amp;"","كود غير موجود"))</f>
        <v/>
      </c>
      <c r="G296" s="6">
        <f>IF(B296&amp;""="","",IFERROR(INDEX('الطلاب'!$C$6:$C$205,MATCH(B296&amp;"",'الطلاب'!$A$6:$A$205,0))&amp;"",""))</f>
        <v/>
      </c>
    </row>
    <row r="297">
      <c r="A297" s="21" t="n"/>
      <c r="B297" s="5" t="n"/>
      <c r="C297" s="13" t="n"/>
      <c r="D297" s="5" t="n"/>
      <c r="E297" s="5" t="n"/>
      <c r="F297" s="6">
        <f>IF(B297&amp;""="","",IFERROR(INDEX('الطلاب'!$B$6:$B$205,MATCH(B297&amp;"",'الطلاب'!$A$6:$A$205,0))&amp;"","كود غير موجود"))</f>
        <v/>
      </c>
      <c r="G297" s="6">
        <f>IF(B297&amp;""="","",IFERROR(INDEX('الطلاب'!$C$6:$C$205,MATCH(B297&amp;"",'الطلاب'!$A$6:$A$205,0))&amp;"",""))</f>
        <v/>
      </c>
    </row>
    <row r="298">
      <c r="A298" s="21" t="n"/>
      <c r="B298" s="5" t="n"/>
      <c r="C298" s="13" t="n"/>
      <c r="D298" s="5" t="n"/>
      <c r="E298" s="5" t="n"/>
      <c r="F298" s="6">
        <f>IF(B298&amp;""="","",IFERROR(INDEX('الطلاب'!$B$6:$B$205,MATCH(B298&amp;"",'الطلاب'!$A$6:$A$205,0))&amp;"","كود غير موجود"))</f>
        <v/>
      </c>
      <c r="G298" s="6">
        <f>IF(B298&amp;""="","",IFERROR(INDEX('الطلاب'!$C$6:$C$205,MATCH(B298&amp;"",'الطلاب'!$A$6:$A$205,0))&amp;"",""))</f>
        <v/>
      </c>
    </row>
    <row r="299">
      <c r="A299" s="21" t="n"/>
      <c r="B299" s="5" t="n"/>
      <c r="C299" s="13" t="n"/>
      <c r="D299" s="5" t="n"/>
      <c r="E299" s="5" t="n"/>
      <c r="F299" s="6">
        <f>IF(B299&amp;""="","",IFERROR(INDEX('الطلاب'!$B$6:$B$205,MATCH(B299&amp;"",'الطلاب'!$A$6:$A$205,0))&amp;"","كود غير موجود"))</f>
        <v/>
      </c>
      <c r="G299" s="6">
        <f>IF(B299&amp;""="","",IFERROR(INDEX('الطلاب'!$C$6:$C$205,MATCH(B299&amp;"",'الطلاب'!$A$6:$A$205,0))&amp;"",""))</f>
        <v/>
      </c>
    </row>
    <row r="300">
      <c r="A300" s="21" t="n"/>
      <c r="B300" s="5" t="n"/>
      <c r="C300" s="13" t="n"/>
      <c r="D300" s="5" t="n"/>
      <c r="E300" s="5" t="n"/>
      <c r="F300" s="6">
        <f>IF(B300&amp;""="","",IFERROR(INDEX('الطلاب'!$B$6:$B$205,MATCH(B300&amp;"",'الطلاب'!$A$6:$A$205,0))&amp;"","كود غير موجود"))</f>
        <v/>
      </c>
      <c r="G300" s="6">
        <f>IF(B300&amp;""="","",IFERROR(INDEX('الطلاب'!$C$6:$C$205,MATCH(B300&amp;"",'الطلاب'!$A$6:$A$205,0))&amp;"",""))</f>
        <v/>
      </c>
    </row>
    <row r="301">
      <c r="A301" s="21" t="n"/>
      <c r="B301" s="5" t="n"/>
      <c r="C301" s="13" t="n"/>
      <c r="D301" s="5" t="n"/>
      <c r="E301" s="5" t="n"/>
      <c r="F301" s="6">
        <f>IF(B301&amp;""="","",IFERROR(INDEX('الطلاب'!$B$6:$B$205,MATCH(B301&amp;"",'الطلاب'!$A$6:$A$205,0))&amp;"","كود غير موجود"))</f>
        <v/>
      </c>
      <c r="G301" s="6">
        <f>IF(B301&amp;""="","",IFERROR(INDEX('الطلاب'!$C$6:$C$205,MATCH(B301&amp;"",'الطلاب'!$A$6:$A$205,0))&amp;"",""))</f>
        <v/>
      </c>
    </row>
    <row r="302">
      <c r="A302" s="21" t="n"/>
      <c r="B302" s="5" t="n"/>
      <c r="C302" s="13" t="n"/>
      <c r="D302" s="5" t="n"/>
      <c r="E302" s="5" t="n"/>
      <c r="F302" s="6">
        <f>IF(B302&amp;""="","",IFERROR(INDEX('الطلاب'!$B$6:$B$205,MATCH(B302&amp;"",'الطلاب'!$A$6:$A$205,0))&amp;"","كود غير موجود"))</f>
        <v/>
      </c>
      <c r="G302" s="6">
        <f>IF(B302&amp;""="","",IFERROR(INDEX('الطلاب'!$C$6:$C$205,MATCH(B302&amp;"",'الطلاب'!$A$6:$A$205,0))&amp;"",""))</f>
        <v/>
      </c>
    </row>
    <row r="303">
      <c r="A303" s="21" t="n"/>
      <c r="B303" s="5" t="n"/>
      <c r="C303" s="13" t="n"/>
      <c r="D303" s="5" t="n"/>
      <c r="E303" s="5" t="n"/>
      <c r="F303" s="6">
        <f>IF(B303&amp;""="","",IFERROR(INDEX('الطلاب'!$B$6:$B$205,MATCH(B303&amp;"",'الطلاب'!$A$6:$A$205,0))&amp;"","كود غير موجود"))</f>
        <v/>
      </c>
      <c r="G303" s="6">
        <f>IF(B303&amp;""="","",IFERROR(INDEX('الطلاب'!$C$6:$C$205,MATCH(B303&amp;"",'الطلاب'!$A$6:$A$205,0))&amp;"",""))</f>
        <v/>
      </c>
    </row>
    <row r="304">
      <c r="A304" s="21" t="n"/>
      <c r="B304" s="5" t="n"/>
      <c r="C304" s="13" t="n"/>
      <c r="D304" s="5" t="n"/>
      <c r="E304" s="5" t="n"/>
      <c r="F304" s="6">
        <f>IF(B304&amp;""="","",IFERROR(INDEX('الطلاب'!$B$6:$B$205,MATCH(B304&amp;"",'الطلاب'!$A$6:$A$205,0))&amp;"","كود غير موجود"))</f>
        <v/>
      </c>
      <c r="G304" s="6">
        <f>IF(B304&amp;""="","",IFERROR(INDEX('الطلاب'!$C$6:$C$205,MATCH(B304&amp;"",'الطلاب'!$A$6:$A$205,0))&amp;"",""))</f>
        <v/>
      </c>
    </row>
    <row r="305">
      <c r="A305" s="21" t="n"/>
      <c r="B305" s="5" t="n"/>
      <c r="C305" s="13" t="n"/>
      <c r="D305" s="5" t="n"/>
      <c r="E305" s="5" t="n"/>
      <c r="F305" s="6">
        <f>IF(B305&amp;""="","",IFERROR(INDEX('الطلاب'!$B$6:$B$205,MATCH(B305&amp;"",'الطلاب'!$A$6:$A$205,0))&amp;"","كود غير موجود"))</f>
        <v/>
      </c>
      <c r="G305" s="6">
        <f>IF(B305&amp;""="","",IFERROR(INDEX('الطلاب'!$C$6:$C$205,MATCH(B305&amp;"",'الطلاب'!$A$6:$A$205,0))&amp;"",""))</f>
        <v/>
      </c>
    </row>
    <row r="306">
      <c r="A306" s="21" t="n"/>
      <c r="B306" s="5" t="n"/>
      <c r="C306" s="13" t="n"/>
      <c r="D306" s="5" t="n"/>
      <c r="E306" s="5" t="n"/>
      <c r="F306" s="6">
        <f>IF(B306&amp;""="","",IFERROR(INDEX('الطلاب'!$B$6:$B$205,MATCH(B306&amp;"",'الطلاب'!$A$6:$A$205,0))&amp;"","كود غير موجود"))</f>
        <v/>
      </c>
      <c r="G306" s="6">
        <f>IF(B306&amp;""="","",IFERROR(INDEX('الطلاب'!$C$6:$C$205,MATCH(B306&amp;"",'الطلاب'!$A$6:$A$205,0))&amp;"",""))</f>
        <v/>
      </c>
    </row>
    <row r="307">
      <c r="A307" s="21" t="n"/>
      <c r="B307" s="5" t="n"/>
      <c r="C307" s="13" t="n"/>
      <c r="D307" s="5" t="n"/>
      <c r="E307" s="5" t="n"/>
      <c r="F307" s="6">
        <f>IF(B307&amp;""="","",IFERROR(INDEX('الطلاب'!$B$6:$B$205,MATCH(B307&amp;"",'الطلاب'!$A$6:$A$205,0))&amp;"","كود غير موجود"))</f>
        <v/>
      </c>
      <c r="G307" s="6">
        <f>IF(B307&amp;""="","",IFERROR(INDEX('الطلاب'!$C$6:$C$205,MATCH(B307&amp;"",'الطلاب'!$A$6:$A$205,0))&amp;"",""))</f>
        <v/>
      </c>
    </row>
    <row r="308">
      <c r="A308" s="21" t="n"/>
      <c r="B308" s="5" t="n"/>
      <c r="C308" s="13" t="n"/>
      <c r="D308" s="5" t="n"/>
      <c r="E308" s="5" t="n"/>
      <c r="F308" s="6">
        <f>IF(B308&amp;""="","",IFERROR(INDEX('الطلاب'!$B$6:$B$205,MATCH(B308&amp;"",'الطلاب'!$A$6:$A$205,0))&amp;"","كود غير موجود"))</f>
        <v/>
      </c>
      <c r="G308" s="6">
        <f>IF(B308&amp;""="","",IFERROR(INDEX('الطلاب'!$C$6:$C$205,MATCH(B308&amp;"",'الطلاب'!$A$6:$A$205,0))&amp;"",""))</f>
        <v/>
      </c>
    </row>
    <row r="309">
      <c r="A309" s="21" t="n"/>
      <c r="B309" s="5" t="n"/>
      <c r="C309" s="13" t="n"/>
      <c r="D309" s="5" t="n"/>
      <c r="E309" s="5" t="n"/>
      <c r="F309" s="6">
        <f>IF(B309&amp;""="","",IFERROR(INDEX('الطلاب'!$B$6:$B$205,MATCH(B309&amp;"",'الطلاب'!$A$6:$A$205,0))&amp;"","كود غير موجود"))</f>
        <v/>
      </c>
      <c r="G309" s="6">
        <f>IF(B309&amp;""="","",IFERROR(INDEX('الطلاب'!$C$6:$C$205,MATCH(B309&amp;"",'الطلاب'!$A$6:$A$205,0))&amp;"",""))</f>
        <v/>
      </c>
    </row>
    <row r="310">
      <c r="A310" s="21" t="n"/>
      <c r="B310" s="5" t="n"/>
      <c r="C310" s="13" t="n"/>
      <c r="D310" s="5" t="n"/>
      <c r="E310" s="5" t="n"/>
      <c r="F310" s="6">
        <f>IF(B310&amp;""="","",IFERROR(INDEX('الطلاب'!$B$6:$B$205,MATCH(B310&amp;"",'الطلاب'!$A$6:$A$205,0))&amp;"","كود غير موجود"))</f>
        <v/>
      </c>
      <c r="G310" s="6">
        <f>IF(B310&amp;""="","",IFERROR(INDEX('الطلاب'!$C$6:$C$205,MATCH(B310&amp;"",'الطلاب'!$A$6:$A$205,0))&amp;"",""))</f>
        <v/>
      </c>
    </row>
    <row r="311">
      <c r="A311" s="21" t="n"/>
      <c r="B311" s="5" t="n"/>
      <c r="C311" s="13" t="n"/>
      <c r="D311" s="5" t="n"/>
      <c r="E311" s="5" t="n"/>
      <c r="F311" s="6">
        <f>IF(B311&amp;""="","",IFERROR(INDEX('الطلاب'!$B$6:$B$205,MATCH(B311&amp;"",'الطلاب'!$A$6:$A$205,0))&amp;"","كود غير موجود"))</f>
        <v/>
      </c>
      <c r="G311" s="6">
        <f>IF(B311&amp;""="","",IFERROR(INDEX('الطلاب'!$C$6:$C$205,MATCH(B311&amp;"",'الطلاب'!$A$6:$A$205,0))&amp;"",""))</f>
        <v/>
      </c>
    </row>
    <row r="312">
      <c r="A312" s="21" t="n"/>
      <c r="B312" s="5" t="n"/>
      <c r="C312" s="13" t="n"/>
      <c r="D312" s="5" t="n"/>
      <c r="E312" s="5" t="n"/>
      <c r="F312" s="6">
        <f>IF(B312&amp;""="","",IFERROR(INDEX('الطلاب'!$B$6:$B$205,MATCH(B312&amp;"",'الطلاب'!$A$6:$A$205,0))&amp;"","كود غير موجود"))</f>
        <v/>
      </c>
      <c r="G312" s="6">
        <f>IF(B312&amp;""="","",IFERROR(INDEX('الطلاب'!$C$6:$C$205,MATCH(B312&amp;"",'الطلاب'!$A$6:$A$205,0))&amp;"",""))</f>
        <v/>
      </c>
    </row>
    <row r="313">
      <c r="A313" s="21" t="n"/>
      <c r="B313" s="5" t="n"/>
      <c r="C313" s="13" t="n"/>
      <c r="D313" s="5" t="n"/>
      <c r="E313" s="5" t="n"/>
      <c r="F313" s="6">
        <f>IF(B313&amp;""="","",IFERROR(INDEX('الطلاب'!$B$6:$B$205,MATCH(B313&amp;"",'الطلاب'!$A$6:$A$205,0))&amp;"","كود غير موجود"))</f>
        <v/>
      </c>
      <c r="G313" s="6">
        <f>IF(B313&amp;""="","",IFERROR(INDEX('الطلاب'!$C$6:$C$205,MATCH(B313&amp;"",'الطلاب'!$A$6:$A$205,0))&amp;"",""))</f>
        <v/>
      </c>
    </row>
    <row r="314">
      <c r="A314" s="21" t="n"/>
      <c r="B314" s="5" t="n"/>
      <c r="C314" s="13" t="n"/>
      <c r="D314" s="5" t="n"/>
      <c r="E314" s="5" t="n"/>
      <c r="F314" s="6">
        <f>IF(B314&amp;""="","",IFERROR(INDEX('الطلاب'!$B$6:$B$205,MATCH(B314&amp;"",'الطلاب'!$A$6:$A$205,0))&amp;"","كود غير موجود"))</f>
        <v/>
      </c>
      <c r="G314" s="6">
        <f>IF(B314&amp;""="","",IFERROR(INDEX('الطلاب'!$C$6:$C$205,MATCH(B314&amp;"",'الطلاب'!$A$6:$A$205,0))&amp;"",""))</f>
        <v/>
      </c>
    </row>
    <row r="315">
      <c r="A315" s="21" t="n"/>
      <c r="B315" s="5" t="n"/>
      <c r="C315" s="13" t="n"/>
      <c r="D315" s="5" t="n"/>
      <c r="E315" s="5" t="n"/>
      <c r="F315" s="6">
        <f>IF(B315&amp;""="","",IFERROR(INDEX('الطلاب'!$B$6:$B$205,MATCH(B315&amp;"",'الطلاب'!$A$6:$A$205,0))&amp;"","كود غير موجود"))</f>
        <v/>
      </c>
      <c r="G315" s="6">
        <f>IF(B315&amp;""="","",IFERROR(INDEX('الطلاب'!$C$6:$C$205,MATCH(B315&amp;"",'الطلاب'!$A$6:$A$205,0))&amp;"",""))</f>
        <v/>
      </c>
    </row>
    <row r="316">
      <c r="A316" s="21" t="n"/>
      <c r="B316" s="5" t="n"/>
      <c r="C316" s="13" t="n"/>
      <c r="D316" s="5" t="n"/>
      <c r="E316" s="5" t="n"/>
      <c r="F316" s="6">
        <f>IF(B316&amp;""="","",IFERROR(INDEX('الطلاب'!$B$6:$B$205,MATCH(B316&amp;"",'الطلاب'!$A$6:$A$205,0))&amp;"","كود غير موجود"))</f>
        <v/>
      </c>
      <c r="G316" s="6">
        <f>IF(B316&amp;""="","",IFERROR(INDEX('الطلاب'!$C$6:$C$205,MATCH(B316&amp;"",'الطلاب'!$A$6:$A$205,0))&amp;"",""))</f>
        <v/>
      </c>
    </row>
    <row r="317">
      <c r="A317" s="21" t="n"/>
      <c r="B317" s="5" t="n"/>
      <c r="C317" s="13" t="n"/>
      <c r="D317" s="5" t="n"/>
      <c r="E317" s="5" t="n"/>
      <c r="F317" s="6">
        <f>IF(B317&amp;""="","",IFERROR(INDEX('الطلاب'!$B$6:$B$205,MATCH(B317&amp;"",'الطلاب'!$A$6:$A$205,0))&amp;"","كود غير موجود"))</f>
        <v/>
      </c>
      <c r="G317" s="6">
        <f>IF(B317&amp;""="","",IFERROR(INDEX('الطلاب'!$C$6:$C$205,MATCH(B317&amp;"",'الطلاب'!$A$6:$A$205,0))&amp;"",""))</f>
        <v/>
      </c>
    </row>
    <row r="318">
      <c r="A318" s="21" t="n"/>
      <c r="B318" s="5" t="n"/>
      <c r="C318" s="13" t="n"/>
      <c r="D318" s="5" t="n"/>
      <c r="E318" s="5" t="n"/>
      <c r="F318" s="6">
        <f>IF(B318&amp;""="","",IFERROR(INDEX('الطلاب'!$B$6:$B$205,MATCH(B318&amp;"",'الطلاب'!$A$6:$A$205,0))&amp;"","كود غير موجود"))</f>
        <v/>
      </c>
      <c r="G318" s="6">
        <f>IF(B318&amp;""="","",IFERROR(INDEX('الطلاب'!$C$6:$C$205,MATCH(B318&amp;"",'الطلاب'!$A$6:$A$205,0))&amp;"",""))</f>
        <v/>
      </c>
    </row>
    <row r="319">
      <c r="A319" s="21" t="n"/>
      <c r="B319" s="5" t="n"/>
      <c r="C319" s="13" t="n"/>
      <c r="D319" s="5" t="n"/>
      <c r="E319" s="5" t="n"/>
      <c r="F319" s="6">
        <f>IF(B319&amp;""="","",IFERROR(INDEX('الطلاب'!$B$6:$B$205,MATCH(B319&amp;"",'الطلاب'!$A$6:$A$205,0))&amp;"","كود غير موجود"))</f>
        <v/>
      </c>
      <c r="G319" s="6">
        <f>IF(B319&amp;""="","",IFERROR(INDEX('الطلاب'!$C$6:$C$205,MATCH(B319&amp;"",'الطلاب'!$A$6:$A$205,0))&amp;"",""))</f>
        <v/>
      </c>
    </row>
    <row r="320">
      <c r="A320" s="21" t="n"/>
      <c r="B320" s="5" t="n"/>
      <c r="C320" s="13" t="n"/>
      <c r="D320" s="5" t="n"/>
      <c r="E320" s="5" t="n"/>
      <c r="F320" s="6">
        <f>IF(B320&amp;""="","",IFERROR(INDEX('الطلاب'!$B$6:$B$205,MATCH(B320&amp;"",'الطلاب'!$A$6:$A$205,0))&amp;"","كود غير موجود"))</f>
        <v/>
      </c>
      <c r="G320" s="6">
        <f>IF(B320&amp;""="","",IFERROR(INDEX('الطلاب'!$C$6:$C$205,MATCH(B320&amp;"",'الطلاب'!$A$6:$A$205,0))&amp;"",""))</f>
        <v/>
      </c>
    </row>
    <row r="321">
      <c r="A321" s="21" t="n"/>
      <c r="B321" s="5" t="n"/>
      <c r="C321" s="13" t="n"/>
      <c r="D321" s="5" t="n"/>
      <c r="E321" s="5" t="n"/>
      <c r="F321" s="6">
        <f>IF(B321&amp;""="","",IFERROR(INDEX('الطلاب'!$B$6:$B$205,MATCH(B321&amp;"",'الطلاب'!$A$6:$A$205,0))&amp;"","كود غير موجود"))</f>
        <v/>
      </c>
      <c r="G321" s="6">
        <f>IF(B321&amp;""="","",IFERROR(INDEX('الطلاب'!$C$6:$C$205,MATCH(B321&amp;"",'الطلاب'!$A$6:$A$205,0))&amp;"",""))</f>
        <v/>
      </c>
    </row>
    <row r="322">
      <c r="A322" s="21" t="n"/>
      <c r="B322" s="5" t="n"/>
      <c r="C322" s="13" t="n"/>
      <c r="D322" s="5" t="n"/>
      <c r="E322" s="5" t="n"/>
      <c r="F322" s="6">
        <f>IF(B322&amp;""="","",IFERROR(INDEX('الطلاب'!$B$6:$B$205,MATCH(B322&amp;"",'الطلاب'!$A$6:$A$205,0))&amp;"","كود غير موجود"))</f>
        <v/>
      </c>
      <c r="G322" s="6">
        <f>IF(B322&amp;""="","",IFERROR(INDEX('الطلاب'!$C$6:$C$205,MATCH(B322&amp;"",'الطلاب'!$A$6:$A$205,0))&amp;"",""))</f>
        <v/>
      </c>
    </row>
    <row r="323">
      <c r="A323" s="21" t="n"/>
      <c r="B323" s="5" t="n"/>
      <c r="C323" s="13" t="n"/>
      <c r="D323" s="5" t="n"/>
      <c r="E323" s="5" t="n"/>
      <c r="F323" s="6">
        <f>IF(B323&amp;""="","",IFERROR(INDEX('الطلاب'!$B$6:$B$205,MATCH(B323&amp;"",'الطلاب'!$A$6:$A$205,0))&amp;"","كود غير موجود"))</f>
        <v/>
      </c>
      <c r="G323" s="6">
        <f>IF(B323&amp;""="","",IFERROR(INDEX('الطلاب'!$C$6:$C$205,MATCH(B323&amp;"",'الطلاب'!$A$6:$A$205,0))&amp;"",""))</f>
        <v/>
      </c>
    </row>
    <row r="324">
      <c r="A324" s="21" t="n"/>
      <c r="B324" s="5" t="n"/>
      <c r="C324" s="13" t="n"/>
      <c r="D324" s="5" t="n"/>
      <c r="E324" s="5" t="n"/>
      <c r="F324" s="6">
        <f>IF(B324&amp;""="","",IFERROR(INDEX('الطلاب'!$B$6:$B$205,MATCH(B324&amp;"",'الطلاب'!$A$6:$A$205,0))&amp;"","كود غير موجود"))</f>
        <v/>
      </c>
      <c r="G324" s="6">
        <f>IF(B324&amp;""="","",IFERROR(INDEX('الطلاب'!$C$6:$C$205,MATCH(B324&amp;"",'الطلاب'!$A$6:$A$205,0))&amp;"",""))</f>
        <v/>
      </c>
    </row>
    <row r="325">
      <c r="A325" s="21" t="n"/>
      <c r="B325" s="5" t="n"/>
      <c r="C325" s="13" t="n"/>
      <c r="D325" s="5" t="n"/>
      <c r="E325" s="5" t="n"/>
      <c r="F325" s="6">
        <f>IF(B325&amp;""="","",IFERROR(INDEX('الطلاب'!$B$6:$B$205,MATCH(B325&amp;"",'الطلاب'!$A$6:$A$205,0))&amp;"","كود غير موجود"))</f>
        <v/>
      </c>
      <c r="G325" s="6">
        <f>IF(B325&amp;""="","",IFERROR(INDEX('الطلاب'!$C$6:$C$205,MATCH(B325&amp;"",'الطلاب'!$A$6:$A$205,0))&amp;"",""))</f>
        <v/>
      </c>
    </row>
    <row r="326">
      <c r="A326" s="21" t="n"/>
      <c r="B326" s="5" t="n"/>
      <c r="C326" s="13" t="n"/>
      <c r="D326" s="5" t="n"/>
      <c r="E326" s="5" t="n"/>
      <c r="F326" s="6">
        <f>IF(B326&amp;""="","",IFERROR(INDEX('الطلاب'!$B$6:$B$205,MATCH(B326&amp;"",'الطلاب'!$A$6:$A$205,0))&amp;"","كود غير موجود"))</f>
        <v/>
      </c>
      <c r="G326" s="6">
        <f>IF(B326&amp;""="","",IFERROR(INDEX('الطلاب'!$C$6:$C$205,MATCH(B326&amp;"",'الطلاب'!$A$6:$A$205,0))&amp;"",""))</f>
        <v/>
      </c>
    </row>
    <row r="327">
      <c r="A327" s="21" t="n"/>
      <c r="B327" s="5" t="n"/>
      <c r="C327" s="13" t="n"/>
      <c r="D327" s="5" t="n"/>
      <c r="E327" s="5" t="n"/>
      <c r="F327" s="6">
        <f>IF(B327&amp;""="","",IFERROR(INDEX('الطلاب'!$B$6:$B$205,MATCH(B327&amp;"",'الطلاب'!$A$6:$A$205,0))&amp;"","كود غير موجود"))</f>
        <v/>
      </c>
      <c r="G327" s="6">
        <f>IF(B327&amp;""="","",IFERROR(INDEX('الطلاب'!$C$6:$C$205,MATCH(B327&amp;"",'الطلاب'!$A$6:$A$205,0))&amp;"",""))</f>
        <v/>
      </c>
    </row>
    <row r="328">
      <c r="A328" s="21" t="n"/>
      <c r="B328" s="5" t="n"/>
      <c r="C328" s="13" t="n"/>
      <c r="D328" s="5" t="n"/>
      <c r="E328" s="5" t="n"/>
      <c r="F328" s="6">
        <f>IF(B328&amp;""="","",IFERROR(INDEX('الطلاب'!$B$6:$B$205,MATCH(B328&amp;"",'الطلاب'!$A$6:$A$205,0))&amp;"","كود غير موجود"))</f>
        <v/>
      </c>
      <c r="G328" s="6">
        <f>IF(B328&amp;""="","",IFERROR(INDEX('الطلاب'!$C$6:$C$205,MATCH(B328&amp;"",'الطلاب'!$A$6:$A$205,0))&amp;"",""))</f>
        <v/>
      </c>
    </row>
    <row r="329">
      <c r="A329" s="21" t="n"/>
      <c r="B329" s="5" t="n"/>
      <c r="C329" s="13" t="n"/>
      <c r="D329" s="5" t="n"/>
      <c r="E329" s="5" t="n"/>
      <c r="F329" s="6">
        <f>IF(B329&amp;""="","",IFERROR(INDEX('الطلاب'!$B$6:$B$205,MATCH(B329&amp;"",'الطلاب'!$A$6:$A$205,0))&amp;"","كود غير موجود"))</f>
        <v/>
      </c>
      <c r="G329" s="6">
        <f>IF(B329&amp;""="","",IFERROR(INDEX('الطلاب'!$C$6:$C$205,MATCH(B329&amp;"",'الطلاب'!$A$6:$A$205,0))&amp;"",""))</f>
        <v/>
      </c>
    </row>
    <row r="330">
      <c r="A330" s="21" t="n"/>
      <c r="B330" s="5" t="n"/>
      <c r="C330" s="13" t="n"/>
      <c r="D330" s="5" t="n"/>
      <c r="E330" s="5" t="n"/>
      <c r="F330" s="6">
        <f>IF(B330&amp;""="","",IFERROR(INDEX('الطلاب'!$B$6:$B$205,MATCH(B330&amp;"",'الطلاب'!$A$6:$A$205,0))&amp;"","كود غير موجود"))</f>
        <v/>
      </c>
      <c r="G330" s="6">
        <f>IF(B330&amp;""="","",IFERROR(INDEX('الطلاب'!$C$6:$C$205,MATCH(B330&amp;"",'الطلاب'!$A$6:$A$205,0))&amp;"",""))</f>
        <v/>
      </c>
    </row>
    <row r="331">
      <c r="A331" s="21" t="n"/>
      <c r="B331" s="5" t="n"/>
      <c r="C331" s="13" t="n"/>
      <c r="D331" s="5" t="n"/>
      <c r="E331" s="5" t="n"/>
      <c r="F331" s="6">
        <f>IF(B331&amp;""="","",IFERROR(INDEX('الطلاب'!$B$6:$B$205,MATCH(B331&amp;"",'الطلاب'!$A$6:$A$205,0))&amp;"","كود غير موجود"))</f>
        <v/>
      </c>
      <c r="G331" s="6">
        <f>IF(B331&amp;""="","",IFERROR(INDEX('الطلاب'!$C$6:$C$205,MATCH(B331&amp;"",'الطلاب'!$A$6:$A$205,0))&amp;"",""))</f>
        <v/>
      </c>
    </row>
    <row r="332">
      <c r="A332" s="21" t="n"/>
      <c r="B332" s="5" t="n"/>
      <c r="C332" s="13" t="n"/>
      <c r="D332" s="5" t="n"/>
      <c r="E332" s="5" t="n"/>
      <c r="F332" s="6">
        <f>IF(B332&amp;""="","",IFERROR(INDEX('الطلاب'!$B$6:$B$205,MATCH(B332&amp;"",'الطلاب'!$A$6:$A$205,0))&amp;"","كود غير موجود"))</f>
        <v/>
      </c>
      <c r="G332" s="6">
        <f>IF(B332&amp;""="","",IFERROR(INDEX('الطلاب'!$C$6:$C$205,MATCH(B332&amp;"",'الطلاب'!$A$6:$A$205,0))&amp;"",""))</f>
        <v/>
      </c>
    </row>
    <row r="333">
      <c r="A333" s="21" t="n"/>
      <c r="B333" s="5" t="n"/>
      <c r="C333" s="13" t="n"/>
      <c r="D333" s="5" t="n"/>
      <c r="E333" s="5" t="n"/>
      <c r="F333" s="6">
        <f>IF(B333&amp;""="","",IFERROR(INDEX('الطلاب'!$B$6:$B$205,MATCH(B333&amp;"",'الطلاب'!$A$6:$A$205,0))&amp;"","كود غير موجود"))</f>
        <v/>
      </c>
      <c r="G333" s="6">
        <f>IF(B333&amp;""="","",IFERROR(INDEX('الطلاب'!$C$6:$C$205,MATCH(B333&amp;"",'الطلاب'!$A$6:$A$205,0))&amp;"",""))</f>
        <v/>
      </c>
    </row>
    <row r="334">
      <c r="A334" s="21" t="n"/>
      <c r="B334" s="5" t="n"/>
      <c r="C334" s="13" t="n"/>
      <c r="D334" s="5" t="n"/>
      <c r="E334" s="5" t="n"/>
      <c r="F334" s="6">
        <f>IF(B334&amp;""="","",IFERROR(INDEX('الطلاب'!$B$6:$B$205,MATCH(B334&amp;"",'الطلاب'!$A$6:$A$205,0))&amp;"","كود غير موجود"))</f>
        <v/>
      </c>
      <c r="G334" s="6">
        <f>IF(B334&amp;""="","",IFERROR(INDEX('الطلاب'!$C$6:$C$205,MATCH(B334&amp;"",'الطلاب'!$A$6:$A$205,0))&amp;"",""))</f>
        <v/>
      </c>
    </row>
    <row r="335">
      <c r="A335" s="21" t="n"/>
      <c r="B335" s="5" t="n"/>
      <c r="C335" s="13" t="n"/>
      <c r="D335" s="5" t="n"/>
      <c r="E335" s="5" t="n"/>
      <c r="F335" s="6">
        <f>IF(B335&amp;""="","",IFERROR(INDEX('الطلاب'!$B$6:$B$205,MATCH(B335&amp;"",'الطلاب'!$A$6:$A$205,0))&amp;"","كود غير موجود"))</f>
        <v/>
      </c>
      <c r="G335" s="6">
        <f>IF(B335&amp;""="","",IFERROR(INDEX('الطلاب'!$C$6:$C$205,MATCH(B335&amp;"",'الطلاب'!$A$6:$A$205,0))&amp;"",""))</f>
        <v/>
      </c>
    </row>
    <row r="336">
      <c r="A336" s="21" t="n"/>
      <c r="B336" s="5" t="n"/>
      <c r="C336" s="13" t="n"/>
      <c r="D336" s="5" t="n"/>
      <c r="E336" s="5" t="n"/>
      <c r="F336" s="6">
        <f>IF(B336&amp;""="","",IFERROR(INDEX('الطلاب'!$B$6:$B$205,MATCH(B336&amp;"",'الطلاب'!$A$6:$A$205,0))&amp;"","كود غير موجود"))</f>
        <v/>
      </c>
      <c r="G336" s="6">
        <f>IF(B336&amp;""="","",IFERROR(INDEX('الطلاب'!$C$6:$C$205,MATCH(B336&amp;"",'الطلاب'!$A$6:$A$205,0))&amp;"",""))</f>
        <v/>
      </c>
    </row>
    <row r="337">
      <c r="A337" s="21" t="n"/>
      <c r="B337" s="5" t="n"/>
      <c r="C337" s="13" t="n"/>
      <c r="D337" s="5" t="n"/>
      <c r="E337" s="5" t="n"/>
      <c r="F337" s="6">
        <f>IF(B337&amp;""="","",IFERROR(INDEX('الطلاب'!$B$6:$B$205,MATCH(B337&amp;"",'الطلاب'!$A$6:$A$205,0))&amp;"","كود غير موجود"))</f>
        <v/>
      </c>
      <c r="G337" s="6">
        <f>IF(B337&amp;""="","",IFERROR(INDEX('الطلاب'!$C$6:$C$205,MATCH(B337&amp;"",'الطلاب'!$A$6:$A$205,0))&amp;"",""))</f>
        <v/>
      </c>
    </row>
    <row r="338">
      <c r="A338" s="21" t="n"/>
      <c r="B338" s="5" t="n"/>
      <c r="C338" s="13" t="n"/>
      <c r="D338" s="5" t="n"/>
      <c r="E338" s="5" t="n"/>
      <c r="F338" s="6">
        <f>IF(B338&amp;""="","",IFERROR(INDEX('الطلاب'!$B$6:$B$205,MATCH(B338&amp;"",'الطلاب'!$A$6:$A$205,0))&amp;"","كود غير موجود"))</f>
        <v/>
      </c>
      <c r="G338" s="6">
        <f>IF(B338&amp;""="","",IFERROR(INDEX('الطلاب'!$C$6:$C$205,MATCH(B338&amp;"",'الطلاب'!$A$6:$A$205,0))&amp;"",""))</f>
        <v/>
      </c>
    </row>
    <row r="339">
      <c r="A339" s="21" t="n"/>
      <c r="B339" s="5" t="n"/>
      <c r="C339" s="13" t="n"/>
      <c r="D339" s="5" t="n"/>
      <c r="E339" s="5" t="n"/>
      <c r="F339" s="6">
        <f>IF(B339&amp;""="","",IFERROR(INDEX('الطلاب'!$B$6:$B$205,MATCH(B339&amp;"",'الطلاب'!$A$6:$A$205,0))&amp;"","كود غير موجود"))</f>
        <v/>
      </c>
      <c r="G339" s="6">
        <f>IF(B339&amp;""="","",IFERROR(INDEX('الطلاب'!$C$6:$C$205,MATCH(B339&amp;"",'الطلاب'!$A$6:$A$205,0))&amp;"",""))</f>
        <v/>
      </c>
    </row>
    <row r="340">
      <c r="A340" s="21" t="n"/>
      <c r="B340" s="5" t="n"/>
      <c r="C340" s="13" t="n"/>
      <c r="D340" s="5" t="n"/>
      <c r="E340" s="5" t="n"/>
      <c r="F340" s="6">
        <f>IF(B340&amp;""="","",IFERROR(INDEX('الطلاب'!$B$6:$B$205,MATCH(B340&amp;"",'الطلاب'!$A$6:$A$205,0))&amp;"","كود غير موجود"))</f>
        <v/>
      </c>
      <c r="G340" s="6">
        <f>IF(B340&amp;""="","",IFERROR(INDEX('الطلاب'!$C$6:$C$205,MATCH(B340&amp;"",'الطلاب'!$A$6:$A$205,0))&amp;"",""))</f>
        <v/>
      </c>
    </row>
    <row r="341">
      <c r="A341" s="21" t="n"/>
      <c r="B341" s="5" t="n"/>
      <c r="C341" s="13" t="n"/>
      <c r="D341" s="5" t="n"/>
      <c r="E341" s="5" t="n"/>
      <c r="F341" s="6">
        <f>IF(B341&amp;""="","",IFERROR(INDEX('الطلاب'!$B$6:$B$205,MATCH(B341&amp;"",'الطلاب'!$A$6:$A$205,0))&amp;"","كود غير موجود"))</f>
        <v/>
      </c>
      <c r="G341" s="6">
        <f>IF(B341&amp;""="","",IFERROR(INDEX('الطلاب'!$C$6:$C$205,MATCH(B341&amp;"",'الطلاب'!$A$6:$A$205,0))&amp;"",""))</f>
        <v/>
      </c>
    </row>
    <row r="342">
      <c r="A342" s="21" t="n"/>
      <c r="B342" s="5" t="n"/>
      <c r="C342" s="13" t="n"/>
      <c r="D342" s="5" t="n"/>
      <c r="E342" s="5" t="n"/>
      <c r="F342" s="6">
        <f>IF(B342&amp;""="","",IFERROR(INDEX('الطلاب'!$B$6:$B$205,MATCH(B342&amp;"",'الطلاب'!$A$6:$A$205,0))&amp;"","كود غير موجود"))</f>
        <v/>
      </c>
      <c r="G342" s="6">
        <f>IF(B342&amp;""="","",IFERROR(INDEX('الطلاب'!$C$6:$C$205,MATCH(B342&amp;"",'الطلاب'!$A$6:$A$205,0))&amp;"",""))</f>
        <v/>
      </c>
    </row>
    <row r="343">
      <c r="A343" s="21" t="n"/>
      <c r="B343" s="5" t="n"/>
      <c r="C343" s="13" t="n"/>
      <c r="D343" s="5" t="n"/>
      <c r="E343" s="5" t="n"/>
      <c r="F343" s="6">
        <f>IF(B343&amp;""="","",IFERROR(INDEX('الطلاب'!$B$6:$B$205,MATCH(B343&amp;"",'الطلاب'!$A$6:$A$205,0))&amp;"","كود غير موجود"))</f>
        <v/>
      </c>
      <c r="G343" s="6">
        <f>IF(B343&amp;""="","",IFERROR(INDEX('الطلاب'!$C$6:$C$205,MATCH(B343&amp;"",'الطلاب'!$A$6:$A$205,0))&amp;"",""))</f>
        <v/>
      </c>
    </row>
    <row r="344">
      <c r="A344" s="21" t="n"/>
      <c r="B344" s="5" t="n"/>
      <c r="C344" s="13" t="n"/>
      <c r="D344" s="5" t="n"/>
      <c r="E344" s="5" t="n"/>
      <c r="F344" s="6">
        <f>IF(B344&amp;""="","",IFERROR(INDEX('الطلاب'!$B$6:$B$205,MATCH(B344&amp;"",'الطلاب'!$A$6:$A$205,0))&amp;"","كود غير موجود"))</f>
        <v/>
      </c>
      <c r="G344" s="6">
        <f>IF(B344&amp;""="","",IFERROR(INDEX('الطلاب'!$C$6:$C$205,MATCH(B344&amp;"",'الطلاب'!$A$6:$A$205,0))&amp;"",""))</f>
        <v/>
      </c>
    </row>
    <row r="345">
      <c r="A345" s="21" t="n"/>
      <c r="B345" s="5" t="n"/>
      <c r="C345" s="13" t="n"/>
      <c r="D345" s="5" t="n"/>
      <c r="E345" s="5" t="n"/>
      <c r="F345" s="6">
        <f>IF(B345&amp;""="","",IFERROR(INDEX('الطلاب'!$B$6:$B$205,MATCH(B345&amp;"",'الطلاب'!$A$6:$A$205,0))&amp;"","كود غير موجود"))</f>
        <v/>
      </c>
      <c r="G345" s="6">
        <f>IF(B345&amp;""="","",IFERROR(INDEX('الطلاب'!$C$6:$C$205,MATCH(B345&amp;"",'الطلاب'!$A$6:$A$205,0))&amp;"",""))</f>
        <v/>
      </c>
    </row>
    <row r="346">
      <c r="A346" s="21" t="n"/>
      <c r="B346" s="5" t="n"/>
      <c r="C346" s="13" t="n"/>
      <c r="D346" s="5" t="n"/>
      <c r="E346" s="5" t="n"/>
      <c r="F346" s="6">
        <f>IF(B346&amp;""="","",IFERROR(INDEX('الطلاب'!$B$6:$B$205,MATCH(B346&amp;"",'الطلاب'!$A$6:$A$205,0))&amp;"","كود غير موجود"))</f>
        <v/>
      </c>
      <c r="G346" s="6">
        <f>IF(B346&amp;""="","",IFERROR(INDEX('الطلاب'!$C$6:$C$205,MATCH(B346&amp;"",'الطلاب'!$A$6:$A$205,0))&amp;"",""))</f>
        <v/>
      </c>
    </row>
    <row r="347">
      <c r="A347" s="21" t="n"/>
      <c r="B347" s="5" t="n"/>
      <c r="C347" s="13" t="n"/>
      <c r="D347" s="5" t="n"/>
      <c r="E347" s="5" t="n"/>
      <c r="F347" s="6">
        <f>IF(B347&amp;""="","",IFERROR(INDEX('الطلاب'!$B$6:$B$205,MATCH(B347&amp;"",'الطلاب'!$A$6:$A$205,0))&amp;"","كود غير موجود"))</f>
        <v/>
      </c>
      <c r="G347" s="6">
        <f>IF(B347&amp;""="","",IFERROR(INDEX('الطلاب'!$C$6:$C$205,MATCH(B347&amp;"",'الطلاب'!$A$6:$A$205,0))&amp;"",""))</f>
        <v/>
      </c>
    </row>
    <row r="348">
      <c r="A348" s="21" t="n"/>
      <c r="B348" s="5" t="n"/>
      <c r="C348" s="13" t="n"/>
      <c r="D348" s="5" t="n"/>
      <c r="E348" s="5" t="n"/>
      <c r="F348" s="6">
        <f>IF(B348&amp;""="","",IFERROR(INDEX('الطلاب'!$B$6:$B$205,MATCH(B348&amp;"",'الطلاب'!$A$6:$A$205,0))&amp;"","كود غير موجود"))</f>
        <v/>
      </c>
      <c r="G348" s="6">
        <f>IF(B348&amp;""="","",IFERROR(INDEX('الطلاب'!$C$6:$C$205,MATCH(B348&amp;"",'الطلاب'!$A$6:$A$205,0))&amp;"",""))</f>
        <v/>
      </c>
    </row>
    <row r="349">
      <c r="A349" s="21" t="n"/>
      <c r="B349" s="5" t="n"/>
      <c r="C349" s="13" t="n"/>
      <c r="D349" s="5" t="n"/>
      <c r="E349" s="5" t="n"/>
      <c r="F349" s="6">
        <f>IF(B349&amp;""="","",IFERROR(INDEX('الطلاب'!$B$6:$B$205,MATCH(B349&amp;"",'الطلاب'!$A$6:$A$205,0))&amp;"","كود غير موجود"))</f>
        <v/>
      </c>
      <c r="G349" s="6">
        <f>IF(B349&amp;""="","",IFERROR(INDEX('الطلاب'!$C$6:$C$205,MATCH(B349&amp;"",'الطلاب'!$A$6:$A$205,0))&amp;"",""))</f>
        <v/>
      </c>
    </row>
    <row r="350">
      <c r="A350" s="21" t="n"/>
      <c r="B350" s="5" t="n"/>
      <c r="C350" s="13" t="n"/>
      <c r="D350" s="5" t="n"/>
      <c r="E350" s="5" t="n"/>
      <c r="F350" s="6">
        <f>IF(B350&amp;""="","",IFERROR(INDEX('الطلاب'!$B$6:$B$205,MATCH(B350&amp;"",'الطلاب'!$A$6:$A$205,0))&amp;"","كود غير موجود"))</f>
        <v/>
      </c>
      <c r="G350" s="6">
        <f>IF(B350&amp;""="","",IFERROR(INDEX('الطلاب'!$C$6:$C$205,MATCH(B350&amp;"",'الطلاب'!$A$6:$A$205,0))&amp;"",""))</f>
        <v/>
      </c>
    </row>
    <row r="351">
      <c r="A351" s="21" t="n"/>
      <c r="B351" s="5" t="n"/>
      <c r="C351" s="13" t="n"/>
      <c r="D351" s="5" t="n"/>
      <c r="E351" s="5" t="n"/>
      <c r="F351" s="6">
        <f>IF(B351&amp;""="","",IFERROR(INDEX('الطلاب'!$B$6:$B$205,MATCH(B351&amp;"",'الطلاب'!$A$6:$A$205,0))&amp;"","كود غير موجود"))</f>
        <v/>
      </c>
      <c r="G351" s="6">
        <f>IF(B351&amp;""="","",IFERROR(INDEX('الطلاب'!$C$6:$C$205,MATCH(B351&amp;"",'الطلاب'!$A$6:$A$205,0))&amp;"",""))</f>
        <v/>
      </c>
    </row>
    <row r="352">
      <c r="A352" s="21" t="n"/>
      <c r="B352" s="5" t="n"/>
      <c r="C352" s="13" t="n"/>
      <c r="D352" s="5" t="n"/>
      <c r="E352" s="5" t="n"/>
      <c r="F352" s="6">
        <f>IF(B352&amp;""="","",IFERROR(INDEX('الطلاب'!$B$6:$B$205,MATCH(B352&amp;"",'الطلاب'!$A$6:$A$205,0))&amp;"","كود غير موجود"))</f>
        <v/>
      </c>
      <c r="G352" s="6">
        <f>IF(B352&amp;""="","",IFERROR(INDEX('الطلاب'!$C$6:$C$205,MATCH(B352&amp;"",'الطلاب'!$A$6:$A$205,0))&amp;"",""))</f>
        <v/>
      </c>
    </row>
    <row r="353">
      <c r="A353" s="21" t="n"/>
      <c r="B353" s="5" t="n"/>
      <c r="C353" s="13" t="n"/>
      <c r="D353" s="5" t="n"/>
      <c r="E353" s="5" t="n"/>
      <c r="F353" s="6">
        <f>IF(B353&amp;""="","",IFERROR(INDEX('الطلاب'!$B$6:$B$205,MATCH(B353&amp;"",'الطلاب'!$A$6:$A$205,0))&amp;"","كود غير موجود"))</f>
        <v/>
      </c>
      <c r="G353" s="6">
        <f>IF(B353&amp;""="","",IFERROR(INDEX('الطلاب'!$C$6:$C$205,MATCH(B353&amp;"",'الطلاب'!$A$6:$A$205,0))&amp;"",""))</f>
        <v/>
      </c>
    </row>
    <row r="354">
      <c r="A354" s="21" t="n"/>
      <c r="B354" s="5" t="n"/>
      <c r="C354" s="13" t="n"/>
      <c r="D354" s="5" t="n"/>
      <c r="E354" s="5" t="n"/>
      <c r="F354" s="6">
        <f>IF(B354&amp;""="","",IFERROR(INDEX('الطلاب'!$B$6:$B$205,MATCH(B354&amp;"",'الطلاب'!$A$6:$A$205,0))&amp;"","كود غير موجود"))</f>
        <v/>
      </c>
      <c r="G354" s="6">
        <f>IF(B354&amp;""="","",IFERROR(INDEX('الطلاب'!$C$6:$C$205,MATCH(B354&amp;"",'الطلاب'!$A$6:$A$205,0))&amp;"",""))</f>
        <v/>
      </c>
    </row>
    <row r="355">
      <c r="A355" s="21" t="n"/>
      <c r="B355" s="5" t="n"/>
      <c r="C355" s="13" t="n"/>
      <c r="D355" s="5" t="n"/>
      <c r="E355" s="5" t="n"/>
      <c r="F355" s="6">
        <f>IF(B355&amp;""="","",IFERROR(INDEX('الطلاب'!$B$6:$B$205,MATCH(B355&amp;"",'الطلاب'!$A$6:$A$205,0))&amp;"","كود غير موجود"))</f>
        <v/>
      </c>
      <c r="G355" s="6">
        <f>IF(B355&amp;""="","",IFERROR(INDEX('الطلاب'!$C$6:$C$205,MATCH(B355&amp;"",'الطلاب'!$A$6:$A$205,0))&amp;"",""))</f>
        <v/>
      </c>
    </row>
    <row r="356">
      <c r="A356" s="21" t="n"/>
      <c r="B356" s="5" t="n"/>
      <c r="C356" s="13" t="n"/>
      <c r="D356" s="5" t="n"/>
      <c r="E356" s="5" t="n"/>
      <c r="F356" s="6">
        <f>IF(B356&amp;""="","",IFERROR(INDEX('الطلاب'!$B$6:$B$205,MATCH(B356&amp;"",'الطلاب'!$A$6:$A$205,0))&amp;"","كود غير موجود"))</f>
        <v/>
      </c>
      <c r="G356" s="6">
        <f>IF(B356&amp;""="","",IFERROR(INDEX('الطلاب'!$C$6:$C$205,MATCH(B356&amp;"",'الطلاب'!$A$6:$A$205,0))&amp;"",""))</f>
        <v/>
      </c>
    </row>
    <row r="357">
      <c r="A357" s="21" t="n"/>
      <c r="B357" s="5" t="n"/>
      <c r="C357" s="13" t="n"/>
      <c r="D357" s="5" t="n"/>
      <c r="E357" s="5" t="n"/>
      <c r="F357" s="6">
        <f>IF(B357&amp;""="","",IFERROR(INDEX('الطلاب'!$B$6:$B$205,MATCH(B357&amp;"",'الطلاب'!$A$6:$A$205,0))&amp;"","كود غير موجود"))</f>
        <v/>
      </c>
      <c r="G357" s="6">
        <f>IF(B357&amp;""="","",IFERROR(INDEX('الطلاب'!$C$6:$C$205,MATCH(B357&amp;"",'الطلاب'!$A$6:$A$205,0))&amp;"",""))</f>
        <v/>
      </c>
    </row>
    <row r="358">
      <c r="A358" s="21" t="n"/>
      <c r="B358" s="5" t="n"/>
      <c r="C358" s="13" t="n"/>
      <c r="D358" s="5" t="n"/>
      <c r="E358" s="5" t="n"/>
      <c r="F358" s="6">
        <f>IF(B358&amp;""="","",IFERROR(INDEX('الطلاب'!$B$6:$B$205,MATCH(B358&amp;"",'الطلاب'!$A$6:$A$205,0))&amp;"","كود غير موجود"))</f>
        <v/>
      </c>
      <c r="G358" s="6">
        <f>IF(B358&amp;""="","",IFERROR(INDEX('الطلاب'!$C$6:$C$205,MATCH(B358&amp;"",'الطلاب'!$A$6:$A$205,0))&amp;"",""))</f>
        <v/>
      </c>
    </row>
    <row r="359">
      <c r="A359" s="21" t="n"/>
      <c r="B359" s="5" t="n"/>
      <c r="C359" s="13" t="n"/>
      <c r="D359" s="5" t="n"/>
      <c r="E359" s="5" t="n"/>
      <c r="F359" s="6">
        <f>IF(B359&amp;""="","",IFERROR(INDEX('الطلاب'!$B$6:$B$205,MATCH(B359&amp;"",'الطلاب'!$A$6:$A$205,0))&amp;"","كود غير موجود"))</f>
        <v/>
      </c>
      <c r="G359" s="6">
        <f>IF(B359&amp;""="","",IFERROR(INDEX('الطلاب'!$C$6:$C$205,MATCH(B359&amp;"",'الطلاب'!$A$6:$A$205,0))&amp;"",""))</f>
        <v/>
      </c>
    </row>
    <row r="360">
      <c r="A360" s="21" t="n"/>
      <c r="B360" s="5" t="n"/>
      <c r="C360" s="13" t="n"/>
      <c r="D360" s="5" t="n"/>
      <c r="E360" s="5" t="n"/>
      <c r="F360" s="6">
        <f>IF(B360&amp;""="","",IFERROR(INDEX('الطلاب'!$B$6:$B$205,MATCH(B360&amp;"",'الطلاب'!$A$6:$A$205,0))&amp;"","كود غير موجود"))</f>
        <v/>
      </c>
      <c r="G360" s="6">
        <f>IF(B360&amp;""="","",IFERROR(INDEX('الطلاب'!$C$6:$C$205,MATCH(B360&amp;"",'الطلاب'!$A$6:$A$205,0))&amp;"",""))</f>
        <v/>
      </c>
    </row>
    <row r="361">
      <c r="A361" s="21" t="n"/>
      <c r="B361" s="5" t="n"/>
      <c r="C361" s="13" t="n"/>
      <c r="D361" s="5" t="n"/>
      <c r="E361" s="5" t="n"/>
      <c r="F361" s="6">
        <f>IF(B361&amp;""="","",IFERROR(INDEX('الطلاب'!$B$6:$B$205,MATCH(B361&amp;"",'الطلاب'!$A$6:$A$205,0))&amp;"","كود غير موجود"))</f>
        <v/>
      </c>
      <c r="G361" s="6">
        <f>IF(B361&amp;""="","",IFERROR(INDEX('الطلاب'!$C$6:$C$205,MATCH(B361&amp;"",'الطلاب'!$A$6:$A$205,0))&amp;"",""))</f>
        <v/>
      </c>
    </row>
    <row r="362">
      <c r="A362" s="21" t="n"/>
      <c r="B362" s="5" t="n"/>
      <c r="C362" s="13" t="n"/>
      <c r="D362" s="5" t="n"/>
      <c r="E362" s="5" t="n"/>
      <c r="F362" s="6">
        <f>IF(B362&amp;""="","",IFERROR(INDEX('الطلاب'!$B$6:$B$205,MATCH(B362&amp;"",'الطلاب'!$A$6:$A$205,0))&amp;"","كود غير موجود"))</f>
        <v/>
      </c>
      <c r="G362" s="6">
        <f>IF(B362&amp;""="","",IFERROR(INDEX('الطلاب'!$C$6:$C$205,MATCH(B362&amp;"",'الطلاب'!$A$6:$A$205,0))&amp;"",""))</f>
        <v/>
      </c>
    </row>
    <row r="363">
      <c r="A363" s="21" t="n"/>
      <c r="B363" s="5" t="n"/>
      <c r="C363" s="13" t="n"/>
      <c r="D363" s="5" t="n"/>
      <c r="E363" s="5" t="n"/>
      <c r="F363" s="6">
        <f>IF(B363&amp;""="","",IFERROR(INDEX('الطلاب'!$B$6:$B$205,MATCH(B363&amp;"",'الطلاب'!$A$6:$A$205,0))&amp;"","كود غير موجود"))</f>
        <v/>
      </c>
      <c r="G363" s="6">
        <f>IF(B363&amp;""="","",IFERROR(INDEX('الطلاب'!$C$6:$C$205,MATCH(B363&amp;"",'الطلاب'!$A$6:$A$205,0))&amp;"",""))</f>
        <v/>
      </c>
    </row>
    <row r="364">
      <c r="A364" s="21" t="n"/>
      <c r="B364" s="5" t="n"/>
      <c r="C364" s="13" t="n"/>
      <c r="D364" s="5" t="n"/>
      <c r="E364" s="5" t="n"/>
      <c r="F364" s="6">
        <f>IF(B364&amp;""="","",IFERROR(INDEX('الطلاب'!$B$6:$B$205,MATCH(B364&amp;"",'الطلاب'!$A$6:$A$205,0))&amp;"","كود غير موجود"))</f>
        <v/>
      </c>
      <c r="G364" s="6">
        <f>IF(B364&amp;""="","",IFERROR(INDEX('الطلاب'!$C$6:$C$205,MATCH(B364&amp;"",'الطلاب'!$A$6:$A$205,0))&amp;"",""))</f>
        <v/>
      </c>
    </row>
    <row r="365">
      <c r="A365" s="21" t="n"/>
      <c r="B365" s="5" t="n"/>
      <c r="C365" s="13" t="n"/>
      <c r="D365" s="5" t="n"/>
      <c r="E365" s="5" t="n"/>
      <c r="F365" s="6">
        <f>IF(B365&amp;""="","",IFERROR(INDEX('الطلاب'!$B$6:$B$205,MATCH(B365&amp;"",'الطلاب'!$A$6:$A$205,0))&amp;"","كود غير موجود"))</f>
        <v/>
      </c>
      <c r="G365" s="6">
        <f>IF(B365&amp;""="","",IFERROR(INDEX('الطلاب'!$C$6:$C$205,MATCH(B365&amp;"",'الطلاب'!$A$6:$A$205,0))&amp;"",""))</f>
        <v/>
      </c>
    </row>
    <row r="366">
      <c r="A366" s="21" t="n"/>
      <c r="B366" s="5" t="n"/>
      <c r="C366" s="13" t="n"/>
      <c r="D366" s="5" t="n"/>
      <c r="E366" s="5" t="n"/>
      <c r="F366" s="6">
        <f>IF(B366&amp;""="","",IFERROR(INDEX('الطلاب'!$B$6:$B$205,MATCH(B366&amp;"",'الطلاب'!$A$6:$A$205,0))&amp;"","كود غير موجود"))</f>
        <v/>
      </c>
      <c r="G366" s="6">
        <f>IF(B366&amp;""="","",IFERROR(INDEX('الطلاب'!$C$6:$C$205,MATCH(B366&amp;"",'الطلاب'!$A$6:$A$205,0))&amp;"",""))</f>
        <v/>
      </c>
    </row>
    <row r="367">
      <c r="A367" s="21" t="n"/>
      <c r="B367" s="5" t="n"/>
      <c r="C367" s="13" t="n"/>
      <c r="D367" s="5" t="n"/>
      <c r="E367" s="5" t="n"/>
      <c r="F367" s="6">
        <f>IF(B367&amp;""="","",IFERROR(INDEX('الطلاب'!$B$6:$B$205,MATCH(B367&amp;"",'الطلاب'!$A$6:$A$205,0))&amp;"","كود غير موجود"))</f>
        <v/>
      </c>
      <c r="G367" s="6">
        <f>IF(B367&amp;""="","",IFERROR(INDEX('الطلاب'!$C$6:$C$205,MATCH(B367&amp;"",'الطلاب'!$A$6:$A$205,0))&amp;"",""))</f>
        <v/>
      </c>
    </row>
    <row r="368">
      <c r="A368" s="21" t="n"/>
      <c r="B368" s="5" t="n"/>
      <c r="C368" s="13" t="n"/>
      <c r="D368" s="5" t="n"/>
      <c r="E368" s="5" t="n"/>
      <c r="F368" s="6">
        <f>IF(B368&amp;""="","",IFERROR(INDEX('الطلاب'!$B$6:$B$205,MATCH(B368&amp;"",'الطلاب'!$A$6:$A$205,0))&amp;"","كود غير موجود"))</f>
        <v/>
      </c>
      <c r="G368" s="6">
        <f>IF(B368&amp;""="","",IFERROR(INDEX('الطلاب'!$C$6:$C$205,MATCH(B368&amp;"",'الطلاب'!$A$6:$A$205,0))&amp;"",""))</f>
        <v/>
      </c>
    </row>
    <row r="369">
      <c r="A369" s="21" t="n"/>
      <c r="B369" s="5" t="n"/>
      <c r="C369" s="13" t="n"/>
      <c r="D369" s="5" t="n"/>
      <c r="E369" s="5" t="n"/>
      <c r="F369" s="6">
        <f>IF(B369&amp;""="","",IFERROR(INDEX('الطلاب'!$B$6:$B$205,MATCH(B369&amp;"",'الطلاب'!$A$6:$A$205,0))&amp;"","كود غير موجود"))</f>
        <v/>
      </c>
      <c r="G369" s="6">
        <f>IF(B369&amp;""="","",IFERROR(INDEX('الطلاب'!$C$6:$C$205,MATCH(B369&amp;"",'الطلاب'!$A$6:$A$205,0))&amp;"",""))</f>
        <v/>
      </c>
    </row>
    <row r="370">
      <c r="A370" s="21" t="n"/>
      <c r="B370" s="5" t="n"/>
      <c r="C370" s="13" t="n"/>
      <c r="D370" s="5" t="n"/>
      <c r="E370" s="5" t="n"/>
      <c r="F370" s="6">
        <f>IF(B370&amp;""="","",IFERROR(INDEX('الطلاب'!$B$6:$B$205,MATCH(B370&amp;"",'الطلاب'!$A$6:$A$205,0))&amp;"","كود غير موجود"))</f>
        <v/>
      </c>
      <c r="G370" s="6">
        <f>IF(B370&amp;""="","",IFERROR(INDEX('الطلاب'!$C$6:$C$205,MATCH(B370&amp;"",'الطلاب'!$A$6:$A$205,0))&amp;"",""))</f>
        <v/>
      </c>
    </row>
    <row r="371">
      <c r="A371" s="21" t="n"/>
      <c r="B371" s="5" t="n"/>
      <c r="C371" s="13" t="n"/>
      <c r="D371" s="5" t="n"/>
      <c r="E371" s="5" t="n"/>
      <c r="F371" s="6">
        <f>IF(B371&amp;""="","",IFERROR(INDEX('الطلاب'!$B$6:$B$205,MATCH(B371&amp;"",'الطلاب'!$A$6:$A$205,0))&amp;"","كود غير موجود"))</f>
        <v/>
      </c>
      <c r="G371" s="6">
        <f>IF(B371&amp;""="","",IFERROR(INDEX('الطلاب'!$C$6:$C$205,MATCH(B371&amp;"",'الطلاب'!$A$6:$A$205,0))&amp;"",""))</f>
        <v/>
      </c>
    </row>
    <row r="372">
      <c r="A372" s="21" t="n"/>
      <c r="B372" s="5" t="n"/>
      <c r="C372" s="13" t="n"/>
      <c r="D372" s="5" t="n"/>
      <c r="E372" s="5" t="n"/>
      <c r="F372" s="6">
        <f>IF(B372&amp;""="","",IFERROR(INDEX('الطلاب'!$B$6:$B$205,MATCH(B372&amp;"",'الطلاب'!$A$6:$A$205,0))&amp;"","كود غير موجود"))</f>
        <v/>
      </c>
      <c r="G372" s="6">
        <f>IF(B372&amp;""="","",IFERROR(INDEX('الطلاب'!$C$6:$C$205,MATCH(B372&amp;"",'الطلاب'!$A$6:$A$205,0))&amp;"",""))</f>
        <v/>
      </c>
    </row>
    <row r="373">
      <c r="A373" s="21" t="n"/>
      <c r="B373" s="5" t="n"/>
      <c r="C373" s="13" t="n"/>
      <c r="D373" s="5" t="n"/>
      <c r="E373" s="5" t="n"/>
      <c r="F373" s="6">
        <f>IF(B373&amp;""="","",IFERROR(INDEX('الطلاب'!$B$6:$B$205,MATCH(B373&amp;"",'الطلاب'!$A$6:$A$205,0))&amp;"","كود غير موجود"))</f>
        <v/>
      </c>
      <c r="G373" s="6">
        <f>IF(B373&amp;""="","",IFERROR(INDEX('الطلاب'!$C$6:$C$205,MATCH(B373&amp;"",'الطلاب'!$A$6:$A$205,0))&amp;"",""))</f>
        <v/>
      </c>
    </row>
    <row r="374">
      <c r="A374" s="21" t="n"/>
      <c r="B374" s="5" t="n"/>
      <c r="C374" s="13" t="n"/>
      <c r="D374" s="5" t="n"/>
      <c r="E374" s="5" t="n"/>
      <c r="F374" s="6">
        <f>IF(B374&amp;""="","",IFERROR(INDEX('الطلاب'!$B$6:$B$205,MATCH(B374&amp;"",'الطلاب'!$A$6:$A$205,0))&amp;"","كود غير موجود"))</f>
        <v/>
      </c>
      <c r="G374" s="6">
        <f>IF(B374&amp;""="","",IFERROR(INDEX('الطلاب'!$C$6:$C$205,MATCH(B374&amp;"",'الطلاب'!$A$6:$A$205,0))&amp;"",""))</f>
        <v/>
      </c>
    </row>
    <row r="375">
      <c r="A375" s="21" t="n"/>
      <c r="B375" s="5" t="n"/>
      <c r="C375" s="13" t="n"/>
      <c r="D375" s="5" t="n"/>
      <c r="E375" s="5" t="n"/>
      <c r="F375" s="6">
        <f>IF(B375&amp;""="","",IFERROR(INDEX('الطلاب'!$B$6:$B$205,MATCH(B375&amp;"",'الطلاب'!$A$6:$A$205,0))&amp;"","كود غير موجود"))</f>
        <v/>
      </c>
      <c r="G375" s="6">
        <f>IF(B375&amp;""="","",IFERROR(INDEX('الطلاب'!$C$6:$C$205,MATCH(B375&amp;"",'الطلاب'!$A$6:$A$205,0))&amp;"",""))</f>
        <v/>
      </c>
    </row>
    <row r="376">
      <c r="A376" s="21" t="n"/>
      <c r="B376" s="5" t="n"/>
      <c r="C376" s="13" t="n"/>
      <c r="D376" s="5" t="n"/>
      <c r="E376" s="5" t="n"/>
      <c r="F376" s="6">
        <f>IF(B376&amp;""="","",IFERROR(INDEX('الطلاب'!$B$6:$B$205,MATCH(B376&amp;"",'الطلاب'!$A$6:$A$205,0))&amp;"","كود غير موجود"))</f>
        <v/>
      </c>
      <c r="G376" s="6">
        <f>IF(B376&amp;""="","",IFERROR(INDEX('الطلاب'!$C$6:$C$205,MATCH(B376&amp;"",'الطلاب'!$A$6:$A$205,0))&amp;"",""))</f>
        <v/>
      </c>
    </row>
    <row r="377">
      <c r="A377" s="21" t="n"/>
      <c r="B377" s="5" t="n"/>
      <c r="C377" s="13" t="n"/>
      <c r="D377" s="5" t="n"/>
      <c r="E377" s="5" t="n"/>
      <c r="F377" s="6">
        <f>IF(B377&amp;""="","",IFERROR(INDEX('الطلاب'!$B$6:$B$205,MATCH(B377&amp;"",'الطلاب'!$A$6:$A$205,0))&amp;"","كود غير موجود"))</f>
        <v/>
      </c>
      <c r="G377" s="6">
        <f>IF(B377&amp;""="","",IFERROR(INDEX('الطلاب'!$C$6:$C$205,MATCH(B377&amp;"",'الطلاب'!$A$6:$A$205,0))&amp;"",""))</f>
        <v/>
      </c>
    </row>
    <row r="378">
      <c r="A378" s="21" t="n"/>
      <c r="B378" s="5" t="n"/>
      <c r="C378" s="13" t="n"/>
      <c r="D378" s="5" t="n"/>
      <c r="E378" s="5" t="n"/>
      <c r="F378" s="6">
        <f>IF(B378&amp;""="","",IFERROR(INDEX('الطلاب'!$B$6:$B$205,MATCH(B378&amp;"",'الطلاب'!$A$6:$A$205,0))&amp;"","كود غير موجود"))</f>
        <v/>
      </c>
      <c r="G378" s="6">
        <f>IF(B378&amp;""="","",IFERROR(INDEX('الطلاب'!$C$6:$C$205,MATCH(B378&amp;"",'الطلاب'!$A$6:$A$205,0))&amp;"",""))</f>
        <v/>
      </c>
    </row>
    <row r="379">
      <c r="A379" s="21" t="n"/>
      <c r="B379" s="5" t="n"/>
      <c r="C379" s="13" t="n"/>
      <c r="D379" s="5" t="n"/>
      <c r="E379" s="5" t="n"/>
      <c r="F379" s="6">
        <f>IF(B379&amp;""="","",IFERROR(INDEX('الطلاب'!$B$6:$B$205,MATCH(B379&amp;"",'الطلاب'!$A$6:$A$205,0))&amp;"","كود غير موجود"))</f>
        <v/>
      </c>
      <c r="G379" s="6">
        <f>IF(B379&amp;""="","",IFERROR(INDEX('الطلاب'!$C$6:$C$205,MATCH(B379&amp;"",'الطلاب'!$A$6:$A$205,0))&amp;"",""))</f>
        <v/>
      </c>
    </row>
    <row r="380">
      <c r="A380" s="21" t="n"/>
      <c r="B380" s="5" t="n"/>
      <c r="C380" s="13" t="n"/>
      <c r="D380" s="5" t="n"/>
      <c r="E380" s="5" t="n"/>
      <c r="F380" s="6">
        <f>IF(B380&amp;""="","",IFERROR(INDEX('الطلاب'!$B$6:$B$205,MATCH(B380&amp;"",'الطلاب'!$A$6:$A$205,0))&amp;"","كود غير موجود"))</f>
        <v/>
      </c>
      <c r="G380" s="6">
        <f>IF(B380&amp;""="","",IFERROR(INDEX('الطلاب'!$C$6:$C$205,MATCH(B380&amp;"",'الطلاب'!$A$6:$A$205,0))&amp;"",""))</f>
        <v/>
      </c>
    </row>
    <row r="381">
      <c r="A381" s="21" t="n"/>
      <c r="B381" s="5" t="n"/>
      <c r="C381" s="13" t="n"/>
      <c r="D381" s="5" t="n"/>
      <c r="E381" s="5" t="n"/>
      <c r="F381" s="6">
        <f>IF(B381&amp;""="","",IFERROR(INDEX('الطلاب'!$B$6:$B$205,MATCH(B381&amp;"",'الطلاب'!$A$6:$A$205,0))&amp;"","كود غير موجود"))</f>
        <v/>
      </c>
      <c r="G381" s="6">
        <f>IF(B381&amp;""="","",IFERROR(INDEX('الطلاب'!$C$6:$C$205,MATCH(B381&amp;"",'الطلاب'!$A$6:$A$205,0))&amp;"",""))</f>
        <v/>
      </c>
    </row>
    <row r="382">
      <c r="A382" s="21" t="n"/>
      <c r="B382" s="5" t="n"/>
      <c r="C382" s="13" t="n"/>
      <c r="D382" s="5" t="n"/>
      <c r="E382" s="5" t="n"/>
      <c r="F382" s="6">
        <f>IF(B382&amp;""="","",IFERROR(INDEX('الطلاب'!$B$6:$B$205,MATCH(B382&amp;"",'الطلاب'!$A$6:$A$205,0))&amp;"","كود غير موجود"))</f>
        <v/>
      </c>
      <c r="G382" s="6">
        <f>IF(B382&amp;""="","",IFERROR(INDEX('الطلاب'!$C$6:$C$205,MATCH(B382&amp;"",'الطلاب'!$A$6:$A$205,0))&amp;"",""))</f>
        <v/>
      </c>
    </row>
    <row r="383">
      <c r="A383" s="21" t="n"/>
      <c r="B383" s="5" t="n"/>
      <c r="C383" s="13" t="n"/>
      <c r="D383" s="5" t="n"/>
      <c r="E383" s="5" t="n"/>
      <c r="F383" s="6">
        <f>IF(B383&amp;""="","",IFERROR(INDEX('الطلاب'!$B$6:$B$205,MATCH(B383&amp;"",'الطلاب'!$A$6:$A$205,0))&amp;"","كود غير موجود"))</f>
        <v/>
      </c>
      <c r="G383" s="6">
        <f>IF(B383&amp;""="","",IFERROR(INDEX('الطلاب'!$C$6:$C$205,MATCH(B383&amp;"",'الطلاب'!$A$6:$A$205,0))&amp;"",""))</f>
        <v/>
      </c>
    </row>
    <row r="384">
      <c r="A384" s="21" t="n"/>
      <c r="B384" s="5" t="n"/>
      <c r="C384" s="13" t="n"/>
      <c r="D384" s="5" t="n"/>
      <c r="E384" s="5" t="n"/>
      <c r="F384" s="6">
        <f>IF(B384&amp;""="","",IFERROR(INDEX('الطلاب'!$B$6:$B$205,MATCH(B384&amp;"",'الطلاب'!$A$6:$A$205,0))&amp;"","كود غير موجود"))</f>
        <v/>
      </c>
      <c r="G384" s="6">
        <f>IF(B384&amp;""="","",IFERROR(INDEX('الطلاب'!$C$6:$C$205,MATCH(B384&amp;"",'الطلاب'!$A$6:$A$205,0))&amp;"",""))</f>
        <v/>
      </c>
    </row>
    <row r="385">
      <c r="A385" s="21" t="n"/>
      <c r="B385" s="5" t="n"/>
      <c r="C385" s="13" t="n"/>
      <c r="D385" s="5" t="n"/>
      <c r="E385" s="5" t="n"/>
      <c r="F385" s="6">
        <f>IF(B385&amp;""="","",IFERROR(INDEX('الطلاب'!$B$6:$B$205,MATCH(B385&amp;"",'الطلاب'!$A$6:$A$205,0))&amp;"","كود غير موجود"))</f>
        <v/>
      </c>
      <c r="G385" s="6">
        <f>IF(B385&amp;""="","",IFERROR(INDEX('الطلاب'!$C$6:$C$205,MATCH(B385&amp;"",'الطلاب'!$A$6:$A$205,0))&amp;"",""))</f>
        <v/>
      </c>
    </row>
    <row r="386">
      <c r="A386" s="21" t="n"/>
      <c r="B386" s="5" t="n"/>
      <c r="C386" s="13" t="n"/>
      <c r="D386" s="5" t="n"/>
      <c r="E386" s="5" t="n"/>
      <c r="F386" s="6">
        <f>IF(B386&amp;""="","",IFERROR(INDEX('الطلاب'!$B$6:$B$205,MATCH(B386&amp;"",'الطلاب'!$A$6:$A$205,0))&amp;"","كود غير موجود"))</f>
        <v/>
      </c>
      <c r="G386" s="6">
        <f>IF(B386&amp;""="","",IFERROR(INDEX('الطلاب'!$C$6:$C$205,MATCH(B386&amp;"",'الطلاب'!$A$6:$A$205,0))&amp;"",""))</f>
        <v/>
      </c>
    </row>
    <row r="387">
      <c r="A387" s="21" t="n"/>
      <c r="B387" s="5" t="n"/>
      <c r="C387" s="13" t="n"/>
      <c r="D387" s="5" t="n"/>
      <c r="E387" s="5" t="n"/>
      <c r="F387" s="6">
        <f>IF(B387&amp;""="","",IFERROR(INDEX('الطلاب'!$B$6:$B$205,MATCH(B387&amp;"",'الطلاب'!$A$6:$A$205,0))&amp;"","كود غير موجود"))</f>
        <v/>
      </c>
      <c r="G387" s="6">
        <f>IF(B387&amp;""="","",IFERROR(INDEX('الطلاب'!$C$6:$C$205,MATCH(B387&amp;"",'الطلاب'!$A$6:$A$205,0))&amp;"",""))</f>
        <v/>
      </c>
    </row>
    <row r="388">
      <c r="A388" s="21" t="n"/>
      <c r="B388" s="5" t="n"/>
      <c r="C388" s="13" t="n"/>
      <c r="D388" s="5" t="n"/>
      <c r="E388" s="5" t="n"/>
      <c r="F388" s="6">
        <f>IF(B388&amp;""="","",IFERROR(INDEX('الطلاب'!$B$6:$B$205,MATCH(B388&amp;"",'الطلاب'!$A$6:$A$205,0))&amp;"","كود غير موجود"))</f>
        <v/>
      </c>
      <c r="G388" s="6">
        <f>IF(B388&amp;""="","",IFERROR(INDEX('الطلاب'!$C$6:$C$205,MATCH(B388&amp;"",'الطلاب'!$A$6:$A$205,0))&amp;"",""))</f>
        <v/>
      </c>
    </row>
    <row r="389">
      <c r="A389" s="21" t="n"/>
      <c r="B389" s="5" t="n"/>
      <c r="C389" s="13" t="n"/>
      <c r="D389" s="5" t="n"/>
      <c r="E389" s="5" t="n"/>
      <c r="F389" s="6">
        <f>IF(B389&amp;""="","",IFERROR(INDEX('الطلاب'!$B$6:$B$205,MATCH(B389&amp;"",'الطلاب'!$A$6:$A$205,0))&amp;"","كود غير موجود"))</f>
        <v/>
      </c>
      <c r="G389" s="6">
        <f>IF(B389&amp;""="","",IFERROR(INDEX('الطلاب'!$C$6:$C$205,MATCH(B389&amp;"",'الطلاب'!$A$6:$A$205,0))&amp;"",""))</f>
        <v/>
      </c>
    </row>
    <row r="390">
      <c r="A390" s="21" t="n"/>
      <c r="B390" s="5" t="n"/>
      <c r="C390" s="13" t="n"/>
      <c r="D390" s="5" t="n"/>
      <c r="E390" s="5" t="n"/>
      <c r="F390" s="6">
        <f>IF(B390&amp;""="","",IFERROR(INDEX('الطلاب'!$B$6:$B$205,MATCH(B390&amp;"",'الطلاب'!$A$6:$A$205,0))&amp;"","كود غير موجود"))</f>
        <v/>
      </c>
      <c r="G390" s="6">
        <f>IF(B390&amp;""="","",IFERROR(INDEX('الطلاب'!$C$6:$C$205,MATCH(B390&amp;"",'الطلاب'!$A$6:$A$205,0))&amp;"",""))</f>
        <v/>
      </c>
    </row>
    <row r="391">
      <c r="A391" s="21" t="n"/>
      <c r="B391" s="5" t="n"/>
      <c r="C391" s="13" t="n"/>
      <c r="D391" s="5" t="n"/>
      <c r="E391" s="5" t="n"/>
      <c r="F391" s="6">
        <f>IF(B391&amp;""="","",IFERROR(INDEX('الطلاب'!$B$6:$B$205,MATCH(B391&amp;"",'الطلاب'!$A$6:$A$205,0))&amp;"","كود غير موجود"))</f>
        <v/>
      </c>
      <c r="G391" s="6">
        <f>IF(B391&amp;""="","",IFERROR(INDEX('الطلاب'!$C$6:$C$205,MATCH(B391&amp;"",'الطلاب'!$A$6:$A$205,0))&amp;"",""))</f>
        <v/>
      </c>
    </row>
    <row r="392">
      <c r="A392" s="21" t="n"/>
      <c r="B392" s="5" t="n"/>
      <c r="C392" s="13" t="n"/>
      <c r="D392" s="5" t="n"/>
      <c r="E392" s="5" t="n"/>
      <c r="F392" s="6">
        <f>IF(B392&amp;""="","",IFERROR(INDEX('الطلاب'!$B$6:$B$205,MATCH(B392&amp;"",'الطلاب'!$A$6:$A$205,0))&amp;"","كود غير موجود"))</f>
        <v/>
      </c>
      <c r="G392" s="6">
        <f>IF(B392&amp;""="","",IFERROR(INDEX('الطلاب'!$C$6:$C$205,MATCH(B392&amp;"",'الطلاب'!$A$6:$A$205,0))&amp;"",""))</f>
        <v/>
      </c>
    </row>
    <row r="393">
      <c r="A393" s="21" t="n"/>
      <c r="B393" s="5" t="n"/>
      <c r="C393" s="13" t="n"/>
      <c r="D393" s="5" t="n"/>
      <c r="E393" s="5" t="n"/>
      <c r="F393" s="6">
        <f>IF(B393&amp;""="","",IFERROR(INDEX('الطلاب'!$B$6:$B$205,MATCH(B393&amp;"",'الطلاب'!$A$6:$A$205,0))&amp;"","كود غير موجود"))</f>
        <v/>
      </c>
      <c r="G393" s="6">
        <f>IF(B393&amp;""="","",IFERROR(INDEX('الطلاب'!$C$6:$C$205,MATCH(B393&amp;"",'الطلاب'!$A$6:$A$205,0))&amp;"",""))</f>
        <v/>
      </c>
    </row>
    <row r="394">
      <c r="A394" s="21" t="n"/>
      <c r="B394" s="5" t="n"/>
      <c r="C394" s="13" t="n"/>
      <c r="D394" s="5" t="n"/>
      <c r="E394" s="5" t="n"/>
      <c r="F394" s="6">
        <f>IF(B394&amp;""="","",IFERROR(INDEX('الطلاب'!$B$6:$B$205,MATCH(B394&amp;"",'الطلاب'!$A$6:$A$205,0))&amp;"","كود غير موجود"))</f>
        <v/>
      </c>
      <c r="G394" s="6">
        <f>IF(B394&amp;""="","",IFERROR(INDEX('الطلاب'!$C$6:$C$205,MATCH(B394&amp;"",'الطلاب'!$A$6:$A$205,0))&amp;"",""))</f>
        <v/>
      </c>
    </row>
    <row r="395">
      <c r="A395" s="21" t="n"/>
      <c r="B395" s="5" t="n"/>
      <c r="C395" s="13" t="n"/>
      <c r="D395" s="5" t="n"/>
      <c r="E395" s="5" t="n"/>
      <c r="F395" s="6">
        <f>IF(B395&amp;""="","",IFERROR(INDEX('الطلاب'!$B$6:$B$205,MATCH(B395&amp;"",'الطلاب'!$A$6:$A$205,0))&amp;"","كود غير موجود"))</f>
        <v/>
      </c>
      <c r="G395" s="6">
        <f>IF(B395&amp;""="","",IFERROR(INDEX('الطلاب'!$C$6:$C$205,MATCH(B395&amp;"",'الطلاب'!$A$6:$A$205,0))&amp;"",""))</f>
        <v/>
      </c>
    </row>
    <row r="396">
      <c r="A396" s="21" t="n"/>
      <c r="B396" s="5" t="n"/>
      <c r="C396" s="13" t="n"/>
      <c r="D396" s="5" t="n"/>
      <c r="E396" s="5" t="n"/>
      <c r="F396" s="6">
        <f>IF(B396&amp;""="","",IFERROR(INDEX('الطلاب'!$B$6:$B$205,MATCH(B396&amp;"",'الطلاب'!$A$6:$A$205,0))&amp;"","كود غير موجود"))</f>
        <v/>
      </c>
      <c r="G396" s="6">
        <f>IF(B396&amp;""="","",IFERROR(INDEX('الطلاب'!$C$6:$C$205,MATCH(B396&amp;"",'الطلاب'!$A$6:$A$205,0))&amp;"",""))</f>
        <v/>
      </c>
    </row>
    <row r="397">
      <c r="A397" s="21" t="n"/>
      <c r="B397" s="5" t="n"/>
      <c r="C397" s="13" t="n"/>
      <c r="D397" s="5" t="n"/>
      <c r="E397" s="5" t="n"/>
      <c r="F397" s="6">
        <f>IF(B397&amp;""="","",IFERROR(INDEX('الطلاب'!$B$6:$B$205,MATCH(B397&amp;"",'الطلاب'!$A$6:$A$205,0))&amp;"","كود غير موجود"))</f>
        <v/>
      </c>
      <c r="G397" s="6">
        <f>IF(B397&amp;""="","",IFERROR(INDEX('الطلاب'!$C$6:$C$205,MATCH(B397&amp;"",'الطلاب'!$A$6:$A$205,0))&amp;"",""))</f>
        <v/>
      </c>
    </row>
    <row r="398">
      <c r="A398" s="21" t="n"/>
      <c r="B398" s="5" t="n"/>
      <c r="C398" s="13" t="n"/>
      <c r="D398" s="5" t="n"/>
      <c r="E398" s="5" t="n"/>
      <c r="F398" s="6">
        <f>IF(B398&amp;""="","",IFERROR(INDEX('الطلاب'!$B$6:$B$205,MATCH(B398&amp;"",'الطلاب'!$A$6:$A$205,0))&amp;"","كود غير موجود"))</f>
        <v/>
      </c>
      <c r="G398" s="6">
        <f>IF(B398&amp;""="","",IFERROR(INDEX('الطلاب'!$C$6:$C$205,MATCH(B398&amp;"",'الطلاب'!$A$6:$A$205,0))&amp;"",""))</f>
        <v/>
      </c>
    </row>
    <row r="399">
      <c r="A399" s="21" t="n"/>
      <c r="B399" s="5" t="n"/>
      <c r="C399" s="13" t="n"/>
      <c r="D399" s="5" t="n"/>
      <c r="E399" s="5" t="n"/>
      <c r="F399" s="6">
        <f>IF(B399&amp;""="","",IFERROR(INDEX('الطلاب'!$B$6:$B$205,MATCH(B399&amp;"",'الطلاب'!$A$6:$A$205,0))&amp;"","كود غير موجود"))</f>
        <v/>
      </c>
      <c r="G399" s="6">
        <f>IF(B399&amp;""="","",IFERROR(INDEX('الطلاب'!$C$6:$C$205,MATCH(B399&amp;"",'الطلاب'!$A$6:$A$205,0))&amp;"",""))</f>
        <v/>
      </c>
    </row>
    <row r="400">
      <c r="A400" s="21" t="n"/>
      <c r="B400" s="5" t="n"/>
      <c r="C400" s="13" t="n"/>
      <c r="D400" s="5" t="n"/>
      <c r="E400" s="5" t="n"/>
      <c r="F400" s="6">
        <f>IF(B400&amp;""="","",IFERROR(INDEX('الطلاب'!$B$6:$B$205,MATCH(B400&amp;"",'الطلاب'!$A$6:$A$205,0))&amp;"","كود غير موجود"))</f>
        <v/>
      </c>
      <c r="G400" s="6">
        <f>IF(B400&amp;""="","",IFERROR(INDEX('الطلاب'!$C$6:$C$205,MATCH(B400&amp;"",'الطلاب'!$A$6:$A$205,0))&amp;"",""))</f>
        <v/>
      </c>
    </row>
    <row r="401">
      <c r="A401" s="21" t="n"/>
      <c r="B401" s="5" t="n"/>
      <c r="C401" s="13" t="n"/>
      <c r="D401" s="5" t="n"/>
      <c r="E401" s="5" t="n"/>
      <c r="F401" s="6">
        <f>IF(B401&amp;""="","",IFERROR(INDEX('الطلاب'!$B$6:$B$205,MATCH(B401&amp;"",'الطلاب'!$A$6:$A$205,0))&amp;"","كود غير موجود"))</f>
        <v/>
      </c>
      <c r="G401" s="6">
        <f>IF(B401&amp;""="","",IFERROR(INDEX('الطلاب'!$C$6:$C$205,MATCH(B401&amp;"",'الطلاب'!$A$6:$A$205,0))&amp;"",""))</f>
        <v/>
      </c>
    </row>
    <row r="402">
      <c r="A402" s="21" t="n"/>
      <c r="B402" s="5" t="n"/>
      <c r="C402" s="13" t="n"/>
      <c r="D402" s="5" t="n"/>
      <c r="E402" s="5" t="n"/>
      <c r="F402" s="6">
        <f>IF(B402&amp;""="","",IFERROR(INDEX('الطلاب'!$B$6:$B$205,MATCH(B402&amp;"",'الطلاب'!$A$6:$A$205,0))&amp;"","كود غير موجود"))</f>
        <v/>
      </c>
      <c r="G402" s="6">
        <f>IF(B402&amp;""="","",IFERROR(INDEX('الطلاب'!$C$6:$C$205,MATCH(B402&amp;"",'الطلاب'!$A$6:$A$205,0))&amp;"",""))</f>
        <v/>
      </c>
    </row>
    <row r="403">
      <c r="A403" s="21" t="n"/>
      <c r="B403" s="5" t="n"/>
      <c r="C403" s="13" t="n"/>
      <c r="D403" s="5" t="n"/>
      <c r="E403" s="5" t="n"/>
      <c r="F403" s="6">
        <f>IF(B403&amp;""="","",IFERROR(INDEX('الطلاب'!$B$6:$B$205,MATCH(B403&amp;"",'الطلاب'!$A$6:$A$205,0))&amp;"","كود غير موجود"))</f>
        <v/>
      </c>
      <c r="G403" s="6">
        <f>IF(B403&amp;""="","",IFERROR(INDEX('الطلاب'!$C$6:$C$205,MATCH(B403&amp;"",'الطلاب'!$A$6:$A$205,0))&amp;"",""))</f>
        <v/>
      </c>
    </row>
    <row r="404">
      <c r="A404" s="21" t="n"/>
      <c r="B404" s="5" t="n"/>
      <c r="C404" s="13" t="n"/>
      <c r="D404" s="5" t="n"/>
      <c r="E404" s="5" t="n"/>
      <c r="F404" s="6">
        <f>IF(B404&amp;""="","",IFERROR(INDEX('الطلاب'!$B$6:$B$205,MATCH(B404&amp;"",'الطلاب'!$A$6:$A$205,0))&amp;"","كود غير موجود"))</f>
        <v/>
      </c>
      <c r="G404" s="6">
        <f>IF(B404&amp;""="","",IFERROR(INDEX('الطلاب'!$C$6:$C$205,MATCH(B404&amp;"",'الطلاب'!$A$6:$A$205,0))&amp;"",""))</f>
        <v/>
      </c>
    </row>
    <row r="405">
      <c r="A405" s="21" t="n"/>
      <c r="B405" s="5" t="n"/>
      <c r="C405" s="13" t="n"/>
      <c r="D405" s="5" t="n"/>
      <c r="E405" s="5" t="n"/>
      <c r="F405" s="6">
        <f>IF(B405&amp;""="","",IFERROR(INDEX('الطلاب'!$B$6:$B$205,MATCH(B405&amp;"",'الطلاب'!$A$6:$A$205,0))&amp;"","كود غير موجود"))</f>
        <v/>
      </c>
      <c r="G405" s="6">
        <f>IF(B405&amp;""="","",IFERROR(INDEX('الطلاب'!$C$6:$C$205,MATCH(B405&amp;"",'الطلاب'!$A$6:$A$205,0))&amp;"",""))</f>
        <v/>
      </c>
    </row>
    <row r="406">
      <c r="A406" s="21" t="n"/>
      <c r="B406" s="5" t="n"/>
      <c r="C406" s="13" t="n"/>
      <c r="D406" s="5" t="n"/>
      <c r="E406" s="5" t="n"/>
      <c r="F406" s="6">
        <f>IF(B406&amp;""="","",IFERROR(INDEX('الطلاب'!$B$6:$B$205,MATCH(B406&amp;"",'الطلاب'!$A$6:$A$205,0))&amp;"","كود غير موجود"))</f>
        <v/>
      </c>
      <c r="G406" s="6">
        <f>IF(B406&amp;""="","",IFERROR(INDEX('الطلاب'!$C$6:$C$205,MATCH(B406&amp;"",'الطلاب'!$A$6:$A$205,0))&amp;"",""))</f>
        <v/>
      </c>
    </row>
    <row r="407">
      <c r="A407" s="21" t="n"/>
      <c r="B407" s="5" t="n"/>
      <c r="C407" s="13" t="n"/>
      <c r="D407" s="5" t="n"/>
      <c r="E407" s="5" t="n"/>
      <c r="F407" s="6">
        <f>IF(B407&amp;""="","",IFERROR(INDEX('الطلاب'!$B$6:$B$205,MATCH(B407&amp;"",'الطلاب'!$A$6:$A$205,0))&amp;"","كود غير موجود"))</f>
        <v/>
      </c>
      <c r="G407" s="6">
        <f>IF(B407&amp;""="","",IFERROR(INDEX('الطلاب'!$C$6:$C$205,MATCH(B407&amp;"",'الطلاب'!$A$6:$A$205,0))&amp;"",""))</f>
        <v/>
      </c>
    </row>
    <row r="408">
      <c r="A408" s="21" t="n"/>
      <c r="B408" s="5" t="n"/>
      <c r="C408" s="13" t="n"/>
      <c r="D408" s="5" t="n"/>
      <c r="E408" s="5" t="n"/>
      <c r="F408" s="6">
        <f>IF(B408&amp;""="","",IFERROR(INDEX('الطلاب'!$B$6:$B$205,MATCH(B408&amp;"",'الطلاب'!$A$6:$A$205,0))&amp;"","كود غير موجود"))</f>
        <v/>
      </c>
      <c r="G408" s="6">
        <f>IF(B408&amp;""="","",IFERROR(INDEX('الطلاب'!$C$6:$C$205,MATCH(B408&amp;"",'الطلاب'!$A$6:$A$205,0))&amp;"",""))</f>
        <v/>
      </c>
    </row>
    <row r="409">
      <c r="A409" s="21" t="n"/>
      <c r="B409" s="5" t="n"/>
      <c r="C409" s="13" t="n"/>
      <c r="D409" s="5" t="n"/>
      <c r="E409" s="5" t="n"/>
      <c r="F409" s="6">
        <f>IF(B409&amp;""="","",IFERROR(INDEX('الطلاب'!$B$6:$B$205,MATCH(B409&amp;"",'الطلاب'!$A$6:$A$205,0))&amp;"","كود غير موجود"))</f>
        <v/>
      </c>
      <c r="G409" s="6">
        <f>IF(B409&amp;""="","",IFERROR(INDEX('الطلاب'!$C$6:$C$205,MATCH(B409&amp;"",'الطلاب'!$A$6:$A$205,0))&amp;"",""))</f>
        <v/>
      </c>
    </row>
    <row r="410">
      <c r="A410" s="21" t="n"/>
      <c r="B410" s="5" t="n"/>
      <c r="C410" s="13" t="n"/>
      <c r="D410" s="5" t="n"/>
      <c r="E410" s="5" t="n"/>
      <c r="F410" s="6">
        <f>IF(B410&amp;""="","",IFERROR(INDEX('الطلاب'!$B$6:$B$205,MATCH(B410&amp;"",'الطلاب'!$A$6:$A$205,0))&amp;"","كود غير موجود"))</f>
        <v/>
      </c>
      <c r="G410" s="6">
        <f>IF(B410&amp;""="","",IFERROR(INDEX('الطلاب'!$C$6:$C$205,MATCH(B410&amp;"",'الطلاب'!$A$6:$A$205,0))&amp;"",""))</f>
        <v/>
      </c>
    </row>
    <row r="411">
      <c r="A411" s="21" t="n"/>
      <c r="B411" s="5" t="n"/>
      <c r="C411" s="13" t="n"/>
      <c r="D411" s="5" t="n"/>
      <c r="E411" s="5" t="n"/>
      <c r="F411" s="6">
        <f>IF(B411&amp;""="","",IFERROR(INDEX('الطلاب'!$B$6:$B$205,MATCH(B411&amp;"",'الطلاب'!$A$6:$A$205,0))&amp;"","كود غير موجود"))</f>
        <v/>
      </c>
      <c r="G411" s="6">
        <f>IF(B411&amp;""="","",IFERROR(INDEX('الطلاب'!$C$6:$C$205,MATCH(B411&amp;"",'الطلاب'!$A$6:$A$205,0))&amp;"",""))</f>
        <v/>
      </c>
    </row>
    <row r="412">
      <c r="A412" s="21" t="n"/>
      <c r="B412" s="5" t="n"/>
      <c r="C412" s="13" t="n"/>
      <c r="D412" s="5" t="n"/>
      <c r="E412" s="5" t="n"/>
      <c r="F412" s="6">
        <f>IF(B412&amp;""="","",IFERROR(INDEX('الطلاب'!$B$6:$B$205,MATCH(B412&amp;"",'الطلاب'!$A$6:$A$205,0))&amp;"","كود غير موجود"))</f>
        <v/>
      </c>
      <c r="G412" s="6">
        <f>IF(B412&amp;""="","",IFERROR(INDEX('الطلاب'!$C$6:$C$205,MATCH(B412&amp;"",'الطلاب'!$A$6:$A$205,0))&amp;"",""))</f>
        <v/>
      </c>
    </row>
    <row r="413">
      <c r="A413" s="21" t="n"/>
      <c r="B413" s="5" t="n"/>
      <c r="C413" s="13" t="n"/>
      <c r="D413" s="5" t="n"/>
      <c r="E413" s="5" t="n"/>
      <c r="F413" s="6">
        <f>IF(B413&amp;""="","",IFERROR(INDEX('الطلاب'!$B$6:$B$205,MATCH(B413&amp;"",'الطلاب'!$A$6:$A$205,0))&amp;"","كود غير موجود"))</f>
        <v/>
      </c>
      <c r="G413" s="6">
        <f>IF(B413&amp;""="","",IFERROR(INDEX('الطلاب'!$C$6:$C$205,MATCH(B413&amp;"",'الطلاب'!$A$6:$A$205,0))&amp;"",""))</f>
        <v/>
      </c>
    </row>
    <row r="414">
      <c r="A414" s="21" t="n"/>
      <c r="B414" s="5" t="n"/>
      <c r="C414" s="13" t="n"/>
      <c r="D414" s="5" t="n"/>
      <c r="E414" s="5" t="n"/>
      <c r="F414" s="6">
        <f>IF(B414&amp;""="","",IFERROR(INDEX('الطلاب'!$B$6:$B$205,MATCH(B414&amp;"",'الطلاب'!$A$6:$A$205,0))&amp;"","كود غير موجود"))</f>
        <v/>
      </c>
      <c r="G414" s="6">
        <f>IF(B414&amp;""="","",IFERROR(INDEX('الطلاب'!$C$6:$C$205,MATCH(B414&amp;"",'الطلاب'!$A$6:$A$205,0))&amp;"",""))</f>
        <v/>
      </c>
    </row>
    <row r="415">
      <c r="A415" s="21" t="n"/>
      <c r="B415" s="5" t="n"/>
      <c r="C415" s="13" t="n"/>
      <c r="D415" s="5" t="n"/>
      <c r="E415" s="5" t="n"/>
      <c r="F415" s="6">
        <f>IF(B415&amp;""="","",IFERROR(INDEX('الطلاب'!$B$6:$B$205,MATCH(B415&amp;"",'الطلاب'!$A$6:$A$205,0))&amp;"","كود غير موجود"))</f>
        <v/>
      </c>
      <c r="G415" s="6">
        <f>IF(B415&amp;""="","",IFERROR(INDEX('الطلاب'!$C$6:$C$205,MATCH(B415&amp;"",'الطلاب'!$A$6:$A$205,0))&amp;"",""))</f>
        <v/>
      </c>
    </row>
    <row r="416">
      <c r="A416" s="21" t="n"/>
      <c r="B416" s="5" t="n"/>
      <c r="C416" s="13" t="n"/>
      <c r="D416" s="5" t="n"/>
      <c r="E416" s="5" t="n"/>
      <c r="F416" s="6">
        <f>IF(B416&amp;""="","",IFERROR(INDEX('الطلاب'!$B$6:$B$205,MATCH(B416&amp;"",'الطلاب'!$A$6:$A$205,0))&amp;"","كود غير موجود"))</f>
        <v/>
      </c>
      <c r="G416" s="6">
        <f>IF(B416&amp;""="","",IFERROR(INDEX('الطلاب'!$C$6:$C$205,MATCH(B416&amp;"",'الطلاب'!$A$6:$A$205,0))&amp;"",""))</f>
        <v/>
      </c>
    </row>
    <row r="417">
      <c r="A417" s="21" t="n"/>
      <c r="B417" s="5" t="n"/>
      <c r="C417" s="13" t="n"/>
      <c r="D417" s="5" t="n"/>
      <c r="E417" s="5" t="n"/>
      <c r="F417" s="6">
        <f>IF(B417&amp;""="","",IFERROR(INDEX('الطلاب'!$B$6:$B$205,MATCH(B417&amp;"",'الطلاب'!$A$6:$A$205,0))&amp;"","كود غير موجود"))</f>
        <v/>
      </c>
      <c r="G417" s="6">
        <f>IF(B417&amp;""="","",IFERROR(INDEX('الطلاب'!$C$6:$C$205,MATCH(B417&amp;"",'الطلاب'!$A$6:$A$205,0))&amp;"",""))</f>
        <v/>
      </c>
    </row>
    <row r="418">
      <c r="A418" s="21" t="n"/>
      <c r="B418" s="5" t="n"/>
      <c r="C418" s="13" t="n"/>
      <c r="D418" s="5" t="n"/>
      <c r="E418" s="5" t="n"/>
      <c r="F418" s="6">
        <f>IF(B418&amp;""="","",IFERROR(INDEX('الطلاب'!$B$6:$B$205,MATCH(B418&amp;"",'الطلاب'!$A$6:$A$205,0))&amp;"","كود غير موجود"))</f>
        <v/>
      </c>
      <c r="G418" s="6">
        <f>IF(B418&amp;""="","",IFERROR(INDEX('الطلاب'!$C$6:$C$205,MATCH(B418&amp;"",'الطلاب'!$A$6:$A$205,0))&amp;"",""))</f>
        <v/>
      </c>
    </row>
    <row r="419">
      <c r="A419" s="21" t="n"/>
      <c r="B419" s="5" t="n"/>
      <c r="C419" s="13" t="n"/>
      <c r="D419" s="5" t="n"/>
      <c r="E419" s="5" t="n"/>
      <c r="F419" s="6">
        <f>IF(B419&amp;""="","",IFERROR(INDEX('الطلاب'!$B$6:$B$205,MATCH(B419&amp;"",'الطلاب'!$A$6:$A$205,0))&amp;"","كود غير موجود"))</f>
        <v/>
      </c>
      <c r="G419" s="6">
        <f>IF(B419&amp;""="","",IFERROR(INDEX('الطلاب'!$C$6:$C$205,MATCH(B419&amp;"",'الطلاب'!$A$6:$A$205,0))&amp;"",""))</f>
        <v/>
      </c>
    </row>
    <row r="420">
      <c r="A420" s="21" t="n"/>
      <c r="B420" s="5" t="n"/>
      <c r="C420" s="13" t="n"/>
      <c r="D420" s="5" t="n"/>
      <c r="E420" s="5" t="n"/>
      <c r="F420" s="6">
        <f>IF(B420&amp;""="","",IFERROR(INDEX('الطلاب'!$B$6:$B$205,MATCH(B420&amp;"",'الطلاب'!$A$6:$A$205,0))&amp;"","كود غير موجود"))</f>
        <v/>
      </c>
      <c r="G420" s="6">
        <f>IF(B420&amp;""="","",IFERROR(INDEX('الطلاب'!$C$6:$C$205,MATCH(B420&amp;"",'الطلاب'!$A$6:$A$205,0))&amp;"",""))</f>
        <v/>
      </c>
    </row>
    <row r="421">
      <c r="A421" s="21" t="n"/>
      <c r="B421" s="5" t="n"/>
      <c r="C421" s="13" t="n"/>
      <c r="D421" s="5" t="n"/>
      <c r="E421" s="5" t="n"/>
      <c r="F421" s="6">
        <f>IF(B421&amp;""="","",IFERROR(INDEX('الطلاب'!$B$6:$B$205,MATCH(B421&amp;"",'الطلاب'!$A$6:$A$205,0))&amp;"","كود غير موجود"))</f>
        <v/>
      </c>
      <c r="G421" s="6">
        <f>IF(B421&amp;""="","",IFERROR(INDEX('الطلاب'!$C$6:$C$205,MATCH(B421&amp;"",'الطلاب'!$A$6:$A$205,0))&amp;"",""))</f>
        <v/>
      </c>
    </row>
    <row r="422">
      <c r="A422" s="21" t="n"/>
      <c r="B422" s="5" t="n"/>
      <c r="C422" s="13" t="n"/>
      <c r="D422" s="5" t="n"/>
      <c r="E422" s="5" t="n"/>
      <c r="F422" s="6">
        <f>IF(B422&amp;""="","",IFERROR(INDEX('الطلاب'!$B$6:$B$205,MATCH(B422&amp;"",'الطلاب'!$A$6:$A$205,0))&amp;"","كود غير موجود"))</f>
        <v/>
      </c>
      <c r="G422" s="6">
        <f>IF(B422&amp;""="","",IFERROR(INDEX('الطلاب'!$C$6:$C$205,MATCH(B422&amp;"",'الطلاب'!$A$6:$A$205,0))&amp;"",""))</f>
        <v/>
      </c>
    </row>
    <row r="423">
      <c r="A423" s="21" t="n"/>
      <c r="B423" s="5" t="n"/>
      <c r="C423" s="13" t="n"/>
      <c r="D423" s="5" t="n"/>
      <c r="E423" s="5" t="n"/>
      <c r="F423" s="6">
        <f>IF(B423&amp;""="","",IFERROR(INDEX('الطلاب'!$B$6:$B$205,MATCH(B423&amp;"",'الطلاب'!$A$6:$A$205,0))&amp;"","كود غير موجود"))</f>
        <v/>
      </c>
      <c r="G423" s="6">
        <f>IF(B423&amp;""="","",IFERROR(INDEX('الطلاب'!$C$6:$C$205,MATCH(B423&amp;"",'الطلاب'!$A$6:$A$205,0))&amp;"",""))</f>
        <v/>
      </c>
    </row>
    <row r="424">
      <c r="A424" s="21" t="n"/>
      <c r="B424" s="5" t="n"/>
      <c r="C424" s="13" t="n"/>
      <c r="D424" s="5" t="n"/>
      <c r="E424" s="5" t="n"/>
      <c r="F424" s="6">
        <f>IF(B424&amp;""="","",IFERROR(INDEX('الطلاب'!$B$6:$B$205,MATCH(B424&amp;"",'الطلاب'!$A$6:$A$205,0))&amp;"","كود غير موجود"))</f>
        <v/>
      </c>
      <c r="G424" s="6">
        <f>IF(B424&amp;""="","",IFERROR(INDEX('الطلاب'!$C$6:$C$205,MATCH(B424&amp;"",'الطلاب'!$A$6:$A$205,0))&amp;"",""))</f>
        <v/>
      </c>
    </row>
    <row r="425">
      <c r="A425" s="21" t="n"/>
      <c r="B425" s="5" t="n"/>
      <c r="C425" s="13" t="n"/>
      <c r="D425" s="5" t="n"/>
      <c r="E425" s="5" t="n"/>
      <c r="F425" s="6">
        <f>IF(B425&amp;""="","",IFERROR(INDEX('الطلاب'!$B$6:$B$205,MATCH(B425&amp;"",'الطلاب'!$A$6:$A$205,0))&amp;"","كود غير موجود"))</f>
        <v/>
      </c>
      <c r="G425" s="6">
        <f>IF(B425&amp;""="","",IFERROR(INDEX('الطلاب'!$C$6:$C$205,MATCH(B425&amp;"",'الطلاب'!$A$6:$A$205,0))&amp;"",""))</f>
        <v/>
      </c>
    </row>
    <row r="426">
      <c r="A426" s="21" t="n"/>
      <c r="B426" s="5" t="n"/>
      <c r="C426" s="13" t="n"/>
      <c r="D426" s="5" t="n"/>
      <c r="E426" s="5" t="n"/>
      <c r="F426" s="6">
        <f>IF(B426&amp;""="","",IFERROR(INDEX('الطلاب'!$B$6:$B$205,MATCH(B426&amp;"",'الطلاب'!$A$6:$A$205,0))&amp;"","كود غير موجود"))</f>
        <v/>
      </c>
      <c r="G426" s="6">
        <f>IF(B426&amp;""="","",IFERROR(INDEX('الطلاب'!$C$6:$C$205,MATCH(B426&amp;"",'الطلاب'!$A$6:$A$205,0))&amp;"",""))</f>
        <v/>
      </c>
    </row>
    <row r="427">
      <c r="A427" s="21" t="n"/>
      <c r="B427" s="5" t="n"/>
      <c r="C427" s="13" t="n"/>
      <c r="D427" s="5" t="n"/>
      <c r="E427" s="5" t="n"/>
      <c r="F427" s="6">
        <f>IF(B427&amp;""="","",IFERROR(INDEX('الطلاب'!$B$6:$B$205,MATCH(B427&amp;"",'الطلاب'!$A$6:$A$205,0))&amp;"","كود غير موجود"))</f>
        <v/>
      </c>
      <c r="G427" s="6">
        <f>IF(B427&amp;""="","",IFERROR(INDEX('الطلاب'!$C$6:$C$205,MATCH(B427&amp;"",'الطلاب'!$A$6:$A$205,0))&amp;"",""))</f>
        <v/>
      </c>
    </row>
    <row r="428">
      <c r="A428" s="21" t="n"/>
      <c r="B428" s="5" t="n"/>
      <c r="C428" s="13" t="n"/>
      <c r="D428" s="5" t="n"/>
      <c r="E428" s="5" t="n"/>
      <c r="F428" s="6">
        <f>IF(B428&amp;""="","",IFERROR(INDEX('الطلاب'!$B$6:$B$205,MATCH(B428&amp;"",'الطلاب'!$A$6:$A$205,0))&amp;"","كود غير موجود"))</f>
        <v/>
      </c>
      <c r="G428" s="6">
        <f>IF(B428&amp;""="","",IFERROR(INDEX('الطلاب'!$C$6:$C$205,MATCH(B428&amp;"",'الطلاب'!$A$6:$A$205,0))&amp;"",""))</f>
        <v/>
      </c>
    </row>
    <row r="429">
      <c r="A429" s="21" t="n"/>
      <c r="B429" s="5" t="n"/>
      <c r="C429" s="13" t="n"/>
      <c r="D429" s="5" t="n"/>
      <c r="E429" s="5" t="n"/>
      <c r="F429" s="6">
        <f>IF(B429&amp;""="","",IFERROR(INDEX('الطلاب'!$B$6:$B$205,MATCH(B429&amp;"",'الطلاب'!$A$6:$A$205,0))&amp;"","كود غير موجود"))</f>
        <v/>
      </c>
      <c r="G429" s="6">
        <f>IF(B429&amp;""="","",IFERROR(INDEX('الطلاب'!$C$6:$C$205,MATCH(B429&amp;"",'الطلاب'!$A$6:$A$205,0))&amp;"",""))</f>
        <v/>
      </c>
    </row>
    <row r="430">
      <c r="A430" s="21" t="n"/>
      <c r="B430" s="5" t="n"/>
      <c r="C430" s="13" t="n"/>
      <c r="D430" s="5" t="n"/>
      <c r="E430" s="5" t="n"/>
      <c r="F430" s="6">
        <f>IF(B430&amp;""="","",IFERROR(INDEX('الطلاب'!$B$6:$B$205,MATCH(B430&amp;"",'الطلاب'!$A$6:$A$205,0))&amp;"","كود غير موجود"))</f>
        <v/>
      </c>
      <c r="G430" s="6">
        <f>IF(B430&amp;""="","",IFERROR(INDEX('الطلاب'!$C$6:$C$205,MATCH(B430&amp;"",'الطلاب'!$A$6:$A$205,0))&amp;"",""))</f>
        <v/>
      </c>
    </row>
    <row r="431">
      <c r="A431" s="21" t="n"/>
      <c r="B431" s="5" t="n"/>
      <c r="C431" s="13" t="n"/>
      <c r="D431" s="5" t="n"/>
      <c r="E431" s="5" t="n"/>
      <c r="F431" s="6">
        <f>IF(B431&amp;""="","",IFERROR(INDEX('الطلاب'!$B$6:$B$205,MATCH(B431&amp;"",'الطلاب'!$A$6:$A$205,0))&amp;"","كود غير موجود"))</f>
        <v/>
      </c>
      <c r="G431" s="6">
        <f>IF(B431&amp;""="","",IFERROR(INDEX('الطلاب'!$C$6:$C$205,MATCH(B431&amp;"",'الطلاب'!$A$6:$A$205,0))&amp;"",""))</f>
        <v/>
      </c>
    </row>
    <row r="432">
      <c r="A432" s="21" t="n"/>
      <c r="B432" s="5" t="n"/>
      <c r="C432" s="13" t="n"/>
      <c r="D432" s="5" t="n"/>
      <c r="E432" s="5" t="n"/>
      <c r="F432" s="6">
        <f>IF(B432&amp;""="","",IFERROR(INDEX('الطلاب'!$B$6:$B$205,MATCH(B432&amp;"",'الطلاب'!$A$6:$A$205,0))&amp;"","كود غير موجود"))</f>
        <v/>
      </c>
      <c r="G432" s="6">
        <f>IF(B432&amp;""="","",IFERROR(INDEX('الطلاب'!$C$6:$C$205,MATCH(B432&amp;"",'الطلاب'!$A$6:$A$205,0))&amp;"",""))</f>
        <v/>
      </c>
    </row>
    <row r="433">
      <c r="A433" s="21" t="n"/>
      <c r="B433" s="5" t="n"/>
      <c r="C433" s="13" t="n"/>
      <c r="D433" s="5" t="n"/>
      <c r="E433" s="5" t="n"/>
      <c r="F433" s="6">
        <f>IF(B433&amp;""="","",IFERROR(INDEX('الطلاب'!$B$6:$B$205,MATCH(B433&amp;"",'الطلاب'!$A$6:$A$205,0))&amp;"","كود غير موجود"))</f>
        <v/>
      </c>
      <c r="G433" s="6">
        <f>IF(B433&amp;""="","",IFERROR(INDEX('الطلاب'!$C$6:$C$205,MATCH(B433&amp;"",'الطلاب'!$A$6:$A$205,0))&amp;"",""))</f>
        <v/>
      </c>
    </row>
    <row r="434">
      <c r="A434" s="21" t="n"/>
      <c r="B434" s="5" t="n"/>
      <c r="C434" s="13" t="n"/>
      <c r="D434" s="5" t="n"/>
      <c r="E434" s="5" t="n"/>
      <c r="F434" s="6">
        <f>IF(B434&amp;""="","",IFERROR(INDEX('الطلاب'!$B$6:$B$205,MATCH(B434&amp;"",'الطلاب'!$A$6:$A$205,0))&amp;"","كود غير موجود"))</f>
        <v/>
      </c>
      <c r="G434" s="6">
        <f>IF(B434&amp;""="","",IFERROR(INDEX('الطلاب'!$C$6:$C$205,MATCH(B434&amp;"",'الطلاب'!$A$6:$A$205,0))&amp;"",""))</f>
        <v/>
      </c>
    </row>
    <row r="435">
      <c r="A435" s="21" t="n"/>
      <c r="B435" s="5" t="n"/>
      <c r="C435" s="13" t="n"/>
      <c r="D435" s="5" t="n"/>
      <c r="E435" s="5" t="n"/>
      <c r="F435" s="6">
        <f>IF(B435&amp;""="","",IFERROR(INDEX('الطلاب'!$B$6:$B$205,MATCH(B435&amp;"",'الطلاب'!$A$6:$A$205,0))&amp;"","كود غير موجود"))</f>
        <v/>
      </c>
      <c r="G435" s="6">
        <f>IF(B435&amp;""="","",IFERROR(INDEX('الطلاب'!$C$6:$C$205,MATCH(B435&amp;"",'الطلاب'!$A$6:$A$205,0))&amp;"",""))</f>
        <v/>
      </c>
    </row>
    <row r="436">
      <c r="A436" s="21" t="n"/>
      <c r="B436" s="5" t="n"/>
      <c r="C436" s="13" t="n"/>
      <c r="D436" s="5" t="n"/>
      <c r="E436" s="5" t="n"/>
      <c r="F436" s="6">
        <f>IF(B436&amp;""="","",IFERROR(INDEX('الطلاب'!$B$6:$B$205,MATCH(B436&amp;"",'الطلاب'!$A$6:$A$205,0))&amp;"","كود غير موجود"))</f>
        <v/>
      </c>
      <c r="G436" s="6">
        <f>IF(B436&amp;""="","",IFERROR(INDEX('الطلاب'!$C$6:$C$205,MATCH(B436&amp;"",'الطلاب'!$A$6:$A$205,0))&amp;"",""))</f>
        <v/>
      </c>
    </row>
    <row r="437">
      <c r="A437" s="21" t="n"/>
      <c r="B437" s="5" t="n"/>
      <c r="C437" s="13" t="n"/>
      <c r="D437" s="5" t="n"/>
      <c r="E437" s="5" t="n"/>
      <c r="F437" s="6">
        <f>IF(B437&amp;""="","",IFERROR(INDEX('الطلاب'!$B$6:$B$205,MATCH(B437&amp;"",'الطلاب'!$A$6:$A$205,0))&amp;"","كود غير موجود"))</f>
        <v/>
      </c>
      <c r="G437" s="6">
        <f>IF(B437&amp;""="","",IFERROR(INDEX('الطلاب'!$C$6:$C$205,MATCH(B437&amp;"",'الطلاب'!$A$6:$A$205,0))&amp;"",""))</f>
        <v/>
      </c>
    </row>
    <row r="438">
      <c r="A438" s="21" t="n"/>
      <c r="B438" s="5" t="n"/>
      <c r="C438" s="13" t="n"/>
      <c r="D438" s="5" t="n"/>
      <c r="E438" s="5" t="n"/>
      <c r="F438" s="6">
        <f>IF(B438&amp;""="","",IFERROR(INDEX('الطلاب'!$B$6:$B$205,MATCH(B438&amp;"",'الطلاب'!$A$6:$A$205,0))&amp;"","كود غير موجود"))</f>
        <v/>
      </c>
      <c r="G438" s="6">
        <f>IF(B438&amp;""="","",IFERROR(INDEX('الطلاب'!$C$6:$C$205,MATCH(B438&amp;"",'الطلاب'!$A$6:$A$205,0))&amp;"",""))</f>
        <v/>
      </c>
    </row>
    <row r="439">
      <c r="A439" s="21" t="n"/>
      <c r="B439" s="5" t="n"/>
      <c r="C439" s="13" t="n"/>
      <c r="D439" s="5" t="n"/>
      <c r="E439" s="5" t="n"/>
      <c r="F439" s="6">
        <f>IF(B439&amp;""="","",IFERROR(INDEX('الطلاب'!$B$6:$B$205,MATCH(B439&amp;"",'الطلاب'!$A$6:$A$205,0))&amp;"","كود غير موجود"))</f>
        <v/>
      </c>
      <c r="G439" s="6">
        <f>IF(B439&amp;""="","",IFERROR(INDEX('الطلاب'!$C$6:$C$205,MATCH(B439&amp;"",'الطلاب'!$A$6:$A$205,0))&amp;"",""))</f>
        <v/>
      </c>
    </row>
    <row r="440">
      <c r="A440" s="21" t="n"/>
      <c r="B440" s="5" t="n"/>
      <c r="C440" s="13" t="n"/>
      <c r="D440" s="5" t="n"/>
      <c r="E440" s="5" t="n"/>
      <c r="F440" s="6">
        <f>IF(B440&amp;""="","",IFERROR(INDEX('الطلاب'!$B$6:$B$205,MATCH(B440&amp;"",'الطلاب'!$A$6:$A$205,0))&amp;"","كود غير موجود"))</f>
        <v/>
      </c>
      <c r="G440" s="6">
        <f>IF(B440&amp;""="","",IFERROR(INDEX('الطلاب'!$C$6:$C$205,MATCH(B440&amp;"",'الطلاب'!$A$6:$A$205,0))&amp;"",""))</f>
        <v/>
      </c>
    </row>
    <row r="441">
      <c r="A441" s="21" t="n"/>
      <c r="B441" s="5" t="n"/>
      <c r="C441" s="13" t="n"/>
      <c r="D441" s="5" t="n"/>
      <c r="E441" s="5" t="n"/>
      <c r="F441" s="6">
        <f>IF(B441&amp;""="","",IFERROR(INDEX('الطلاب'!$B$6:$B$205,MATCH(B441&amp;"",'الطلاب'!$A$6:$A$205,0))&amp;"","كود غير موجود"))</f>
        <v/>
      </c>
      <c r="G441" s="6">
        <f>IF(B441&amp;""="","",IFERROR(INDEX('الطلاب'!$C$6:$C$205,MATCH(B441&amp;"",'الطلاب'!$A$6:$A$205,0))&amp;"",""))</f>
        <v/>
      </c>
    </row>
    <row r="442">
      <c r="A442" s="21" t="n"/>
      <c r="B442" s="5" t="n"/>
      <c r="C442" s="13" t="n"/>
      <c r="D442" s="5" t="n"/>
      <c r="E442" s="5" t="n"/>
      <c r="F442" s="6">
        <f>IF(B442&amp;""="","",IFERROR(INDEX('الطلاب'!$B$6:$B$205,MATCH(B442&amp;"",'الطلاب'!$A$6:$A$205,0))&amp;"","كود غير موجود"))</f>
        <v/>
      </c>
      <c r="G442" s="6">
        <f>IF(B442&amp;""="","",IFERROR(INDEX('الطلاب'!$C$6:$C$205,MATCH(B442&amp;"",'الطلاب'!$A$6:$A$205,0))&amp;"",""))</f>
        <v/>
      </c>
    </row>
    <row r="443">
      <c r="A443" s="21" t="n"/>
      <c r="B443" s="5" t="n"/>
      <c r="C443" s="13" t="n"/>
      <c r="D443" s="5" t="n"/>
      <c r="E443" s="5" t="n"/>
      <c r="F443" s="6">
        <f>IF(B443&amp;""="","",IFERROR(INDEX('الطلاب'!$B$6:$B$205,MATCH(B443&amp;"",'الطلاب'!$A$6:$A$205,0))&amp;"","كود غير موجود"))</f>
        <v/>
      </c>
      <c r="G443" s="6">
        <f>IF(B443&amp;""="","",IFERROR(INDEX('الطلاب'!$C$6:$C$205,MATCH(B443&amp;"",'الطلاب'!$A$6:$A$205,0))&amp;"",""))</f>
        <v/>
      </c>
    </row>
    <row r="444">
      <c r="A444" s="21" t="n"/>
      <c r="B444" s="5" t="n"/>
      <c r="C444" s="13" t="n"/>
      <c r="D444" s="5" t="n"/>
      <c r="E444" s="5" t="n"/>
      <c r="F444" s="6">
        <f>IF(B444&amp;""="","",IFERROR(INDEX('الطلاب'!$B$6:$B$205,MATCH(B444&amp;"",'الطلاب'!$A$6:$A$205,0))&amp;"","كود غير موجود"))</f>
        <v/>
      </c>
      <c r="G444" s="6">
        <f>IF(B444&amp;""="","",IFERROR(INDEX('الطلاب'!$C$6:$C$205,MATCH(B444&amp;"",'الطلاب'!$A$6:$A$205,0))&amp;"",""))</f>
        <v/>
      </c>
    </row>
    <row r="445">
      <c r="A445" s="21" t="n"/>
      <c r="B445" s="5" t="n"/>
      <c r="C445" s="13" t="n"/>
      <c r="D445" s="5" t="n"/>
      <c r="E445" s="5" t="n"/>
      <c r="F445" s="6">
        <f>IF(B445&amp;""="","",IFERROR(INDEX('الطلاب'!$B$6:$B$205,MATCH(B445&amp;"",'الطلاب'!$A$6:$A$205,0))&amp;"","كود غير موجود"))</f>
        <v/>
      </c>
      <c r="G445" s="6">
        <f>IF(B445&amp;""="","",IFERROR(INDEX('الطلاب'!$C$6:$C$205,MATCH(B445&amp;"",'الطلاب'!$A$6:$A$205,0))&amp;"",""))</f>
        <v/>
      </c>
    </row>
    <row r="446">
      <c r="A446" s="21" t="n"/>
      <c r="B446" s="5" t="n"/>
      <c r="C446" s="13" t="n"/>
      <c r="D446" s="5" t="n"/>
      <c r="E446" s="5" t="n"/>
      <c r="F446" s="6">
        <f>IF(B446&amp;""="","",IFERROR(INDEX('الطلاب'!$B$6:$B$205,MATCH(B446&amp;"",'الطلاب'!$A$6:$A$205,0))&amp;"","كود غير موجود"))</f>
        <v/>
      </c>
      <c r="G446" s="6">
        <f>IF(B446&amp;""="","",IFERROR(INDEX('الطلاب'!$C$6:$C$205,MATCH(B446&amp;"",'الطلاب'!$A$6:$A$205,0))&amp;"",""))</f>
        <v/>
      </c>
    </row>
    <row r="447">
      <c r="A447" s="21" t="n"/>
      <c r="B447" s="5" t="n"/>
      <c r="C447" s="13" t="n"/>
      <c r="D447" s="5" t="n"/>
      <c r="E447" s="5" t="n"/>
      <c r="F447" s="6">
        <f>IF(B447&amp;""="","",IFERROR(INDEX('الطلاب'!$B$6:$B$205,MATCH(B447&amp;"",'الطلاب'!$A$6:$A$205,0))&amp;"","كود غير موجود"))</f>
        <v/>
      </c>
      <c r="G447" s="6">
        <f>IF(B447&amp;""="","",IFERROR(INDEX('الطلاب'!$C$6:$C$205,MATCH(B447&amp;"",'الطلاب'!$A$6:$A$205,0))&amp;"",""))</f>
        <v/>
      </c>
    </row>
    <row r="448">
      <c r="A448" s="21" t="n"/>
      <c r="B448" s="5" t="n"/>
      <c r="C448" s="13" t="n"/>
      <c r="D448" s="5" t="n"/>
      <c r="E448" s="5" t="n"/>
      <c r="F448" s="6">
        <f>IF(B448&amp;""="","",IFERROR(INDEX('الطلاب'!$B$6:$B$205,MATCH(B448&amp;"",'الطلاب'!$A$6:$A$205,0))&amp;"","كود غير موجود"))</f>
        <v/>
      </c>
      <c r="G448" s="6">
        <f>IF(B448&amp;""="","",IFERROR(INDEX('الطلاب'!$C$6:$C$205,MATCH(B448&amp;"",'الطلاب'!$A$6:$A$205,0))&amp;"",""))</f>
        <v/>
      </c>
    </row>
    <row r="449">
      <c r="A449" s="21" t="n"/>
      <c r="B449" s="5" t="n"/>
      <c r="C449" s="13" t="n"/>
      <c r="D449" s="5" t="n"/>
      <c r="E449" s="5" t="n"/>
      <c r="F449" s="6">
        <f>IF(B449&amp;""="","",IFERROR(INDEX('الطلاب'!$B$6:$B$205,MATCH(B449&amp;"",'الطلاب'!$A$6:$A$205,0))&amp;"","كود غير موجود"))</f>
        <v/>
      </c>
      <c r="G449" s="6">
        <f>IF(B449&amp;""="","",IFERROR(INDEX('الطلاب'!$C$6:$C$205,MATCH(B449&amp;"",'الطلاب'!$A$6:$A$205,0))&amp;"",""))</f>
        <v/>
      </c>
    </row>
    <row r="450">
      <c r="A450" s="21" t="n"/>
      <c r="B450" s="5" t="n"/>
      <c r="C450" s="13" t="n"/>
      <c r="D450" s="5" t="n"/>
      <c r="E450" s="5" t="n"/>
      <c r="F450" s="6">
        <f>IF(B450&amp;""="","",IFERROR(INDEX('الطلاب'!$B$6:$B$205,MATCH(B450&amp;"",'الطلاب'!$A$6:$A$205,0))&amp;"","كود غير موجود"))</f>
        <v/>
      </c>
      <c r="G450" s="6">
        <f>IF(B450&amp;""="","",IFERROR(INDEX('الطلاب'!$C$6:$C$205,MATCH(B450&amp;"",'الطلاب'!$A$6:$A$205,0))&amp;"",""))</f>
        <v/>
      </c>
    </row>
    <row r="451">
      <c r="A451" s="21" t="n"/>
      <c r="B451" s="5" t="n"/>
      <c r="C451" s="13" t="n"/>
      <c r="D451" s="5" t="n"/>
      <c r="E451" s="5" t="n"/>
      <c r="F451" s="6">
        <f>IF(B451&amp;""="","",IFERROR(INDEX('الطلاب'!$B$6:$B$205,MATCH(B451&amp;"",'الطلاب'!$A$6:$A$205,0))&amp;"","كود غير موجود"))</f>
        <v/>
      </c>
      <c r="G451" s="6">
        <f>IF(B451&amp;""="","",IFERROR(INDEX('الطلاب'!$C$6:$C$205,MATCH(B451&amp;"",'الطلاب'!$A$6:$A$205,0))&amp;"",""))</f>
        <v/>
      </c>
    </row>
    <row r="452">
      <c r="A452" s="21" t="n"/>
      <c r="B452" s="5" t="n"/>
      <c r="C452" s="13" t="n"/>
      <c r="D452" s="5" t="n"/>
      <c r="E452" s="5" t="n"/>
      <c r="F452" s="6">
        <f>IF(B452&amp;""="","",IFERROR(INDEX('الطلاب'!$B$6:$B$205,MATCH(B452&amp;"",'الطلاب'!$A$6:$A$205,0))&amp;"","كود غير موجود"))</f>
        <v/>
      </c>
      <c r="G452" s="6">
        <f>IF(B452&amp;""="","",IFERROR(INDEX('الطلاب'!$C$6:$C$205,MATCH(B452&amp;"",'الطلاب'!$A$6:$A$205,0))&amp;"",""))</f>
        <v/>
      </c>
    </row>
    <row r="453">
      <c r="A453" s="21" t="n"/>
      <c r="B453" s="5" t="n"/>
      <c r="C453" s="13" t="n"/>
      <c r="D453" s="5" t="n"/>
      <c r="E453" s="5" t="n"/>
      <c r="F453" s="6">
        <f>IF(B453&amp;""="","",IFERROR(INDEX('الطلاب'!$B$6:$B$205,MATCH(B453&amp;"",'الطلاب'!$A$6:$A$205,0))&amp;"","كود غير موجود"))</f>
        <v/>
      </c>
      <c r="G453" s="6">
        <f>IF(B453&amp;""="","",IFERROR(INDEX('الطلاب'!$C$6:$C$205,MATCH(B453&amp;"",'الطلاب'!$A$6:$A$205,0))&amp;"",""))</f>
        <v/>
      </c>
    </row>
    <row r="454">
      <c r="A454" s="21" t="n"/>
      <c r="B454" s="5" t="n"/>
      <c r="C454" s="13" t="n"/>
      <c r="D454" s="5" t="n"/>
      <c r="E454" s="5" t="n"/>
      <c r="F454" s="6">
        <f>IF(B454&amp;""="","",IFERROR(INDEX('الطلاب'!$B$6:$B$205,MATCH(B454&amp;"",'الطلاب'!$A$6:$A$205,0))&amp;"","كود غير موجود"))</f>
        <v/>
      </c>
      <c r="G454" s="6">
        <f>IF(B454&amp;""="","",IFERROR(INDEX('الطلاب'!$C$6:$C$205,MATCH(B454&amp;"",'الطلاب'!$A$6:$A$205,0))&amp;"",""))</f>
        <v/>
      </c>
    </row>
    <row r="455">
      <c r="A455" s="21" t="n"/>
      <c r="B455" s="5" t="n"/>
      <c r="C455" s="13" t="n"/>
      <c r="D455" s="5" t="n"/>
      <c r="E455" s="5" t="n"/>
      <c r="F455" s="6">
        <f>IF(B455&amp;""="","",IFERROR(INDEX('الطلاب'!$B$6:$B$205,MATCH(B455&amp;"",'الطلاب'!$A$6:$A$205,0))&amp;"","كود غير موجود"))</f>
        <v/>
      </c>
      <c r="G455" s="6">
        <f>IF(B455&amp;""="","",IFERROR(INDEX('الطلاب'!$C$6:$C$205,MATCH(B455&amp;"",'الطلاب'!$A$6:$A$205,0))&amp;"",""))</f>
        <v/>
      </c>
    </row>
    <row r="456">
      <c r="A456" s="21" t="n"/>
      <c r="B456" s="5" t="n"/>
      <c r="C456" s="13" t="n"/>
      <c r="D456" s="5" t="n"/>
      <c r="E456" s="5" t="n"/>
      <c r="F456" s="6">
        <f>IF(B456&amp;""="","",IFERROR(INDEX('الطلاب'!$B$6:$B$205,MATCH(B456&amp;"",'الطلاب'!$A$6:$A$205,0))&amp;"","كود غير موجود"))</f>
        <v/>
      </c>
      <c r="G456" s="6">
        <f>IF(B456&amp;""="","",IFERROR(INDEX('الطلاب'!$C$6:$C$205,MATCH(B456&amp;"",'الطلاب'!$A$6:$A$205,0))&amp;"",""))</f>
        <v/>
      </c>
    </row>
    <row r="457">
      <c r="A457" s="21" t="n"/>
      <c r="B457" s="5" t="n"/>
      <c r="C457" s="13" t="n"/>
      <c r="D457" s="5" t="n"/>
      <c r="E457" s="5" t="n"/>
      <c r="F457" s="6">
        <f>IF(B457&amp;""="","",IFERROR(INDEX('الطلاب'!$B$6:$B$205,MATCH(B457&amp;"",'الطلاب'!$A$6:$A$205,0))&amp;"","كود غير موجود"))</f>
        <v/>
      </c>
      <c r="G457" s="6">
        <f>IF(B457&amp;""="","",IFERROR(INDEX('الطلاب'!$C$6:$C$205,MATCH(B457&amp;"",'الطلاب'!$A$6:$A$205,0))&amp;"",""))</f>
        <v/>
      </c>
    </row>
    <row r="458">
      <c r="A458" s="21" t="n"/>
      <c r="B458" s="5" t="n"/>
      <c r="C458" s="13" t="n"/>
      <c r="D458" s="5" t="n"/>
      <c r="E458" s="5" t="n"/>
      <c r="F458" s="6">
        <f>IF(B458&amp;""="","",IFERROR(INDEX('الطلاب'!$B$6:$B$205,MATCH(B458&amp;"",'الطلاب'!$A$6:$A$205,0))&amp;"","كود غير موجود"))</f>
        <v/>
      </c>
      <c r="G458" s="6">
        <f>IF(B458&amp;""="","",IFERROR(INDEX('الطلاب'!$C$6:$C$205,MATCH(B458&amp;"",'الطلاب'!$A$6:$A$205,0))&amp;"",""))</f>
        <v/>
      </c>
    </row>
    <row r="459">
      <c r="A459" s="21" t="n"/>
      <c r="B459" s="5" t="n"/>
      <c r="C459" s="13" t="n"/>
      <c r="D459" s="5" t="n"/>
      <c r="E459" s="5" t="n"/>
      <c r="F459" s="6">
        <f>IF(B459&amp;""="","",IFERROR(INDEX('الطلاب'!$B$6:$B$205,MATCH(B459&amp;"",'الطلاب'!$A$6:$A$205,0))&amp;"","كود غير موجود"))</f>
        <v/>
      </c>
      <c r="G459" s="6">
        <f>IF(B459&amp;""="","",IFERROR(INDEX('الطلاب'!$C$6:$C$205,MATCH(B459&amp;"",'الطلاب'!$A$6:$A$205,0))&amp;"",""))</f>
        <v/>
      </c>
    </row>
    <row r="460">
      <c r="A460" s="21" t="n"/>
      <c r="B460" s="5" t="n"/>
      <c r="C460" s="13" t="n"/>
      <c r="D460" s="5" t="n"/>
      <c r="E460" s="5" t="n"/>
      <c r="F460" s="6">
        <f>IF(B460&amp;""="","",IFERROR(INDEX('الطلاب'!$B$6:$B$205,MATCH(B460&amp;"",'الطلاب'!$A$6:$A$205,0))&amp;"","كود غير موجود"))</f>
        <v/>
      </c>
      <c r="G460" s="6">
        <f>IF(B460&amp;""="","",IFERROR(INDEX('الطلاب'!$C$6:$C$205,MATCH(B460&amp;"",'الطلاب'!$A$6:$A$205,0))&amp;"",""))</f>
        <v/>
      </c>
    </row>
    <row r="461">
      <c r="A461" s="21" t="n"/>
      <c r="B461" s="5" t="n"/>
      <c r="C461" s="13" t="n"/>
      <c r="D461" s="5" t="n"/>
      <c r="E461" s="5" t="n"/>
      <c r="F461" s="6">
        <f>IF(B461&amp;""="","",IFERROR(INDEX('الطلاب'!$B$6:$B$205,MATCH(B461&amp;"",'الطلاب'!$A$6:$A$205,0))&amp;"","كود غير موجود"))</f>
        <v/>
      </c>
      <c r="G461" s="6">
        <f>IF(B461&amp;""="","",IFERROR(INDEX('الطلاب'!$C$6:$C$205,MATCH(B461&amp;"",'الطلاب'!$A$6:$A$205,0))&amp;"",""))</f>
        <v/>
      </c>
    </row>
    <row r="462">
      <c r="A462" s="21" t="n"/>
      <c r="B462" s="5" t="n"/>
      <c r="C462" s="13" t="n"/>
      <c r="D462" s="5" t="n"/>
      <c r="E462" s="5" t="n"/>
      <c r="F462" s="6">
        <f>IF(B462&amp;""="","",IFERROR(INDEX('الطلاب'!$B$6:$B$205,MATCH(B462&amp;"",'الطلاب'!$A$6:$A$205,0))&amp;"","كود غير موجود"))</f>
        <v/>
      </c>
      <c r="G462" s="6">
        <f>IF(B462&amp;""="","",IFERROR(INDEX('الطلاب'!$C$6:$C$205,MATCH(B462&amp;"",'الطلاب'!$A$6:$A$205,0))&amp;"",""))</f>
        <v/>
      </c>
    </row>
    <row r="463">
      <c r="A463" s="21" t="n"/>
      <c r="B463" s="5" t="n"/>
      <c r="C463" s="13" t="n"/>
      <c r="D463" s="5" t="n"/>
      <c r="E463" s="5" t="n"/>
      <c r="F463" s="6">
        <f>IF(B463&amp;""="","",IFERROR(INDEX('الطلاب'!$B$6:$B$205,MATCH(B463&amp;"",'الطلاب'!$A$6:$A$205,0))&amp;"","كود غير موجود"))</f>
        <v/>
      </c>
      <c r="G463" s="6">
        <f>IF(B463&amp;""="","",IFERROR(INDEX('الطلاب'!$C$6:$C$205,MATCH(B463&amp;"",'الطلاب'!$A$6:$A$205,0))&amp;"",""))</f>
        <v/>
      </c>
    </row>
    <row r="464">
      <c r="A464" s="21" t="n"/>
      <c r="B464" s="5" t="n"/>
      <c r="C464" s="13" t="n"/>
      <c r="D464" s="5" t="n"/>
      <c r="E464" s="5" t="n"/>
      <c r="F464" s="6">
        <f>IF(B464&amp;""="","",IFERROR(INDEX('الطلاب'!$B$6:$B$205,MATCH(B464&amp;"",'الطلاب'!$A$6:$A$205,0))&amp;"","كود غير موجود"))</f>
        <v/>
      </c>
      <c r="G464" s="6">
        <f>IF(B464&amp;""="","",IFERROR(INDEX('الطلاب'!$C$6:$C$205,MATCH(B464&amp;"",'الطلاب'!$A$6:$A$205,0))&amp;"",""))</f>
        <v/>
      </c>
    </row>
    <row r="465">
      <c r="A465" s="21" t="n"/>
      <c r="B465" s="5" t="n"/>
      <c r="C465" s="13" t="n"/>
      <c r="D465" s="5" t="n"/>
      <c r="E465" s="5" t="n"/>
      <c r="F465" s="6">
        <f>IF(B465&amp;""="","",IFERROR(INDEX('الطلاب'!$B$6:$B$205,MATCH(B465&amp;"",'الطلاب'!$A$6:$A$205,0))&amp;"","كود غير موجود"))</f>
        <v/>
      </c>
      <c r="G465" s="6">
        <f>IF(B465&amp;""="","",IFERROR(INDEX('الطلاب'!$C$6:$C$205,MATCH(B465&amp;"",'الطلاب'!$A$6:$A$205,0))&amp;"",""))</f>
        <v/>
      </c>
    </row>
    <row r="466">
      <c r="A466" s="21" t="n"/>
      <c r="B466" s="5" t="n"/>
      <c r="C466" s="13" t="n"/>
      <c r="D466" s="5" t="n"/>
      <c r="E466" s="5" t="n"/>
      <c r="F466" s="6">
        <f>IF(B466&amp;""="","",IFERROR(INDEX('الطلاب'!$B$6:$B$205,MATCH(B466&amp;"",'الطلاب'!$A$6:$A$205,0))&amp;"","كود غير موجود"))</f>
        <v/>
      </c>
      <c r="G466" s="6">
        <f>IF(B466&amp;""="","",IFERROR(INDEX('الطلاب'!$C$6:$C$205,MATCH(B466&amp;"",'الطلاب'!$A$6:$A$205,0))&amp;"",""))</f>
        <v/>
      </c>
    </row>
    <row r="467">
      <c r="A467" s="21" t="n"/>
      <c r="B467" s="5" t="n"/>
      <c r="C467" s="13" t="n"/>
      <c r="D467" s="5" t="n"/>
      <c r="E467" s="5" t="n"/>
      <c r="F467" s="6">
        <f>IF(B467&amp;""="","",IFERROR(INDEX('الطلاب'!$B$6:$B$205,MATCH(B467&amp;"",'الطلاب'!$A$6:$A$205,0))&amp;"","كود غير موجود"))</f>
        <v/>
      </c>
      <c r="G467" s="6">
        <f>IF(B467&amp;""="","",IFERROR(INDEX('الطلاب'!$C$6:$C$205,MATCH(B467&amp;"",'الطلاب'!$A$6:$A$205,0))&amp;"",""))</f>
        <v/>
      </c>
    </row>
    <row r="468">
      <c r="A468" s="21" t="n"/>
      <c r="B468" s="5" t="n"/>
      <c r="C468" s="13" t="n"/>
      <c r="D468" s="5" t="n"/>
      <c r="E468" s="5" t="n"/>
      <c r="F468" s="6">
        <f>IF(B468&amp;""="","",IFERROR(INDEX('الطلاب'!$B$6:$B$205,MATCH(B468&amp;"",'الطلاب'!$A$6:$A$205,0))&amp;"","كود غير موجود"))</f>
        <v/>
      </c>
      <c r="G468" s="6">
        <f>IF(B468&amp;""="","",IFERROR(INDEX('الطلاب'!$C$6:$C$205,MATCH(B468&amp;"",'الطلاب'!$A$6:$A$205,0))&amp;"",""))</f>
        <v/>
      </c>
    </row>
    <row r="469">
      <c r="A469" s="21" t="n"/>
      <c r="B469" s="5" t="n"/>
      <c r="C469" s="13" t="n"/>
      <c r="D469" s="5" t="n"/>
      <c r="E469" s="5" t="n"/>
      <c r="F469" s="6">
        <f>IF(B469&amp;""="","",IFERROR(INDEX('الطلاب'!$B$6:$B$205,MATCH(B469&amp;"",'الطلاب'!$A$6:$A$205,0))&amp;"","كود غير موجود"))</f>
        <v/>
      </c>
      <c r="G469" s="6">
        <f>IF(B469&amp;""="","",IFERROR(INDEX('الطلاب'!$C$6:$C$205,MATCH(B469&amp;"",'الطلاب'!$A$6:$A$205,0))&amp;"",""))</f>
        <v/>
      </c>
    </row>
    <row r="470">
      <c r="A470" s="21" t="n"/>
      <c r="B470" s="5" t="n"/>
      <c r="C470" s="13" t="n"/>
      <c r="D470" s="5" t="n"/>
      <c r="E470" s="5" t="n"/>
      <c r="F470" s="6">
        <f>IF(B470&amp;""="","",IFERROR(INDEX('الطلاب'!$B$6:$B$205,MATCH(B470&amp;"",'الطلاب'!$A$6:$A$205,0))&amp;"","كود غير موجود"))</f>
        <v/>
      </c>
      <c r="G470" s="6">
        <f>IF(B470&amp;""="","",IFERROR(INDEX('الطلاب'!$C$6:$C$205,MATCH(B470&amp;"",'الطلاب'!$A$6:$A$205,0))&amp;"",""))</f>
        <v/>
      </c>
    </row>
    <row r="471">
      <c r="A471" s="21" t="n"/>
      <c r="B471" s="5" t="n"/>
      <c r="C471" s="13" t="n"/>
      <c r="D471" s="5" t="n"/>
      <c r="E471" s="5" t="n"/>
      <c r="F471" s="6">
        <f>IF(B471&amp;""="","",IFERROR(INDEX('الطلاب'!$B$6:$B$205,MATCH(B471&amp;"",'الطلاب'!$A$6:$A$205,0))&amp;"","كود غير موجود"))</f>
        <v/>
      </c>
      <c r="G471" s="6">
        <f>IF(B471&amp;""="","",IFERROR(INDEX('الطلاب'!$C$6:$C$205,MATCH(B471&amp;"",'الطلاب'!$A$6:$A$205,0))&amp;"",""))</f>
        <v/>
      </c>
    </row>
    <row r="472">
      <c r="A472" s="21" t="n"/>
      <c r="B472" s="5" t="n"/>
      <c r="C472" s="13" t="n"/>
      <c r="D472" s="5" t="n"/>
      <c r="E472" s="5" t="n"/>
      <c r="F472" s="6">
        <f>IF(B472&amp;""="","",IFERROR(INDEX('الطلاب'!$B$6:$B$205,MATCH(B472&amp;"",'الطلاب'!$A$6:$A$205,0))&amp;"","كود غير موجود"))</f>
        <v/>
      </c>
      <c r="G472" s="6">
        <f>IF(B472&amp;""="","",IFERROR(INDEX('الطلاب'!$C$6:$C$205,MATCH(B472&amp;"",'الطلاب'!$A$6:$A$205,0))&amp;"",""))</f>
        <v/>
      </c>
    </row>
    <row r="473">
      <c r="A473" s="21" t="n"/>
      <c r="B473" s="5" t="n"/>
      <c r="C473" s="13" t="n"/>
      <c r="D473" s="5" t="n"/>
      <c r="E473" s="5" t="n"/>
      <c r="F473" s="6">
        <f>IF(B473&amp;""="","",IFERROR(INDEX('الطلاب'!$B$6:$B$205,MATCH(B473&amp;"",'الطلاب'!$A$6:$A$205,0))&amp;"","كود غير موجود"))</f>
        <v/>
      </c>
      <c r="G473" s="6">
        <f>IF(B473&amp;""="","",IFERROR(INDEX('الطلاب'!$C$6:$C$205,MATCH(B473&amp;"",'الطلاب'!$A$6:$A$205,0))&amp;"",""))</f>
        <v/>
      </c>
    </row>
    <row r="474">
      <c r="A474" s="21" t="n"/>
      <c r="B474" s="5" t="n"/>
      <c r="C474" s="13" t="n"/>
      <c r="D474" s="5" t="n"/>
      <c r="E474" s="5" t="n"/>
      <c r="F474" s="6">
        <f>IF(B474&amp;""="","",IFERROR(INDEX('الطلاب'!$B$6:$B$205,MATCH(B474&amp;"",'الطلاب'!$A$6:$A$205,0))&amp;"","كود غير موجود"))</f>
        <v/>
      </c>
      <c r="G474" s="6">
        <f>IF(B474&amp;""="","",IFERROR(INDEX('الطلاب'!$C$6:$C$205,MATCH(B474&amp;"",'الطلاب'!$A$6:$A$205,0))&amp;"",""))</f>
        <v/>
      </c>
    </row>
    <row r="475">
      <c r="A475" s="21" t="n"/>
      <c r="B475" s="5" t="n"/>
      <c r="C475" s="13" t="n"/>
      <c r="D475" s="5" t="n"/>
      <c r="E475" s="5" t="n"/>
      <c r="F475" s="6">
        <f>IF(B475&amp;""="","",IFERROR(INDEX('الطلاب'!$B$6:$B$205,MATCH(B475&amp;"",'الطلاب'!$A$6:$A$205,0))&amp;"","كود غير موجود"))</f>
        <v/>
      </c>
      <c r="G475" s="6">
        <f>IF(B475&amp;""="","",IFERROR(INDEX('الطلاب'!$C$6:$C$205,MATCH(B475&amp;"",'الطلاب'!$A$6:$A$205,0))&amp;"",""))</f>
        <v/>
      </c>
    </row>
    <row r="476">
      <c r="A476" s="21" t="n"/>
      <c r="B476" s="5" t="n"/>
      <c r="C476" s="13" t="n"/>
      <c r="D476" s="5" t="n"/>
      <c r="E476" s="5" t="n"/>
      <c r="F476" s="6">
        <f>IF(B476&amp;""="","",IFERROR(INDEX('الطلاب'!$B$6:$B$205,MATCH(B476&amp;"",'الطلاب'!$A$6:$A$205,0))&amp;"","كود غير موجود"))</f>
        <v/>
      </c>
      <c r="G476" s="6">
        <f>IF(B476&amp;""="","",IFERROR(INDEX('الطلاب'!$C$6:$C$205,MATCH(B476&amp;"",'الطلاب'!$A$6:$A$205,0))&amp;"",""))</f>
        <v/>
      </c>
    </row>
    <row r="477">
      <c r="A477" s="21" t="n"/>
      <c r="B477" s="5" t="n"/>
      <c r="C477" s="13" t="n"/>
      <c r="D477" s="5" t="n"/>
      <c r="E477" s="5" t="n"/>
      <c r="F477" s="6">
        <f>IF(B477&amp;""="","",IFERROR(INDEX('الطلاب'!$B$6:$B$205,MATCH(B477&amp;"",'الطلاب'!$A$6:$A$205,0))&amp;"","كود غير موجود"))</f>
        <v/>
      </c>
      <c r="G477" s="6">
        <f>IF(B477&amp;""="","",IFERROR(INDEX('الطلاب'!$C$6:$C$205,MATCH(B477&amp;"",'الطلاب'!$A$6:$A$205,0))&amp;"",""))</f>
        <v/>
      </c>
    </row>
    <row r="478">
      <c r="A478" s="21" t="n"/>
      <c r="B478" s="5" t="n"/>
      <c r="C478" s="13" t="n"/>
      <c r="D478" s="5" t="n"/>
      <c r="E478" s="5" t="n"/>
      <c r="F478" s="6">
        <f>IF(B478&amp;""="","",IFERROR(INDEX('الطلاب'!$B$6:$B$205,MATCH(B478&amp;"",'الطلاب'!$A$6:$A$205,0))&amp;"","كود غير موجود"))</f>
        <v/>
      </c>
      <c r="G478" s="6">
        <f>IF(B478&amp;""="","",IFERROR(INDEX('الطلاب'!$C$6:$C$205,MATCH(B478&amp;"",'الطلاب'!$A$6:$A$205,0))&amp;"",""))</f>
        <v/>
      </c>
    </row>
    <row r="479">
      <c r="A479" s="21" t="n"/>
      <c r="B479" s="5" t="n"/>
      <c r="C479" s="13" t="n"/>
      <c r="D479" s="5" t="n"/>
      <c r="E479" s="5" t="n"/>
      <c r="F479" s="6">
        <f>IF(B479&amp;""="","",IFERROR(INDEX('الطلاب'!$B$6:$B$205,MATCH(B479&amp;"",'الطلاب'!$A$6:$A$205,0))&amp;"","كود غير موجود"))</f>
        <v/>
      </c>
      <c r="G479" s="6">
        <f>IF(B479&amp;""="","",IFERROR(INDEX('الطلاب'!$C$6:$C$205,MATCH(B479&amp;"",'الطلاب'!$A$6:$A$205,0))&amp;"",""))</f>
        <v/>
      </c>
    </row>
    <row r="480">
      <c r="A480" s="21" t="n"/>
      <c r="B480" s="5" t="n"/>
      <c r="C480" s="13" t="n"/>
      <c r="D480" s="5" t="n"/>
      <c r="E480" s="5" t="n"/>
      <c r="F480" s="6">
        <f>IF(B480&amp;""="","",IFERROR(INDEX('الطلاب'!$B$6:$B$205,MATCH(B480&amp;"",'الطلاب'!$A$6:$A$205,0))&amp;"","كود غير موجود"))</f>
        <v/>
      </c>
      <c r="G480" s="6">
        <f>IF(B480&amp;""="","",IFERROR(INDEX('الطلاب'!$C$6:$C$205,MATCH(B480&amp;"",'الطلاب'!$A$6:$A$205,0))&amp;"",""))</f>
        <v/>
      </c>
    </row>
    <row r="481">
      <c r="A481" s="21" t="n"/>
      <c r="B481" s="5" t="n"/>
      <c r="C481" s="13" t="n"/>
      <c r="D481" s="5" t="n"/>
      <c r="E481" s="5" t="n"/>
      <c r="F481" s="6">
        <f>IF(B481&amp;""="","",IFERROR(INDEX('الطلاب'!$B$6:$B$205,MATCH(B481&amp;"",'الطلاب'!$A$6:$A$205,0))&amp;"","كود غير موجود"))</f>
        <v/>
      </c>
      <c r="G481" s="6">
        <f>IF(B481&amp;""="","",IFERROR(INDEX('الطلاب'!$C$6:$C$205,MATCH(B481&amp;"",'الطلاب'!$A$6:$A$205,0))&amp;"",""))</f>
        <v/>
      </c>
    </row>
    <row r="482">
      <c r="A482" s="21" t="n"/>
      <c r="B482" s="5" t="n"/>
      <c r="C482" s="13" t="n"/>
      <c r="D482" s="5" t="n"/>
      <c r="E482" s="5" t="n"/>
      <c r="F482" s="6">
        <f>IF(B482&amp;""="","",IFERROR(INDEX('الطلاب'!$B$6:$B$205,MATCH(B482&amp;"",'الطلاب'!$A$6:$A$205,0))&amp;"","كود غير موجود"))</f>
        <v/>
      </c>
      <c r="G482" s="6">
        <f>IF(B482&amp;""="","",IFERROR(INDEX('الطلاب'!$C$6:$C$205,MATCH(B482&amp;"",'الطلاب'!$A$6:$A$205,0))&amp;"",""))</f>
        <v/>
      </c>
    </row>
    <row r="483">
      <c r="A483" s="21" t="n"/>
      <c r="B483" s="5" t="n"/>
      <c r="C483" s="13" t="n"/>
      <c r="D483" s="5" t="n"/>
      <c r="E483" s="5" t="n"/>
      <c r="F483" s="6">
        <f>IF(B483&amp;""="","",IFERROR(INDEX('الطلاب'!$B$6:$B$205,MATCH(B483&amp;"",'الطلاب'!$A$6:$A$205,0))&amp;"","كود غير موجود"))</f>
        <v/>
      </c>
      <c r="G483" s="6">
        <f>IF(B483&amp;""="","",IFERROR(INDEX('الطلاب'!$C$6:$C$205,MATCH(B483&amp;"",'الطلاب'!$A$6:$A$205,0))&amp;"",""))</f>
        <v/>
      </c>
    </row>
    <row r="484">
      <c r="A484" s="21" t="n"/>
      <c r="B484" s="5" t="n"/>
      <c r="C484" s="13" t="n"/>
      <c r="D484" s="5" t="n"/>
      <c r="E484" s="5" t="n"/>
      <c r="F484" s="6">
        <f>IF(B484&amp;""="","",IFERROR(INDEX('الطلاب'!$B$6:$B$205,MATCH(B484&amp;"",'الطلاب'!$A$6:$A$205,0))&amp;"","كود غير موجود"))</f>
        <v/>
      </c>
      <c r="G484" s="6">
        <f>IF(B484&amp;""="","",IFERROR(INDEX('الطلاب'!$C$6:$C$205,MATCH(B484&amp;"",'الطلاب'!$A$6:$A$205,0))&amp;"",""))</f>
        <v/>
      </c>
    </row>
    <row r="485">
      <c r="A485" s="21" t="n"/>
      <c r="B485" s="5" t="n"/>
      <c r="C485" s="13" t="n"/>
      <c r="D485" s="5" t="n"/>
      <c r="E485" s="5" t="n"/>
      <c r="F485" s="6">
        <f>IF(B485&amp;""="","",IFERROR(INDEX('الطلاب'!$B$6:$B$205,MATCH(B485&amp;"",'الطلاب'!$A$6:$A$205,0))&amp;"","كود غير موجود"))</f>
        <v/>
      </c>
      <c r="G485" s="6">
        <f>IF(B485&amp;""="","",IFERROR(INDEX('الطلاب'!$C$6:$C$205,MATCH(B485&amp;"",'الطلاب'!$A$6:$A$205,0))&amp;"",""))</f>
        <v/>
      </c>
    </row>
    <row r="486">
      <c r="A486" s="21" t="n"/>
      <c r="B486" s="5" t="n"/>
      <c r="C486" s="13" t="n"/>
      <c r="D486" s="5" t="n"/>
      <c r="E486" s="5" t="n"/>
      <c r="F486" s="6">
        <f>IF(B486&amp;""="","",IFERROR(INDEX('الطلاب'!$B$6:$B$205,MATCH(B486&amp;"",'الطلاب'!$A$6:$A$205,0))&amp;"","كود غير موجود"))</f>
        <v/>
      </c>
      <c r="G486" s="6">
        <f>IF(B486&amp;""="","",IFERROR(INDEX('الطلاب'!$C$6:$C$205,MATCH(B486&amp;"",'الطلاب'!$A$6:$A$205,0))&amp;"",""))</f>
        <v/>
      </c>
    </row>
    <row r="487">
      <c r="A487" s="21" t="n"/>
      <c r="B487" s="5" t="n"/>
      <c r="C487" s="13" t="n"/>
      <c r="D487" s="5" t="n"/>
      <c r="E487" s="5" t="n"/>
      <c r="F487" s="6">
        <f>IF(B487&amp;""="","",IFERROR(INDEX('الطلاب'!$B$6:$B$205,MATCH(B487&amp;"",'الطلاب'!$A$6:$A$205,0))&amp;"","كود غير موجود"))</f>
        <v/>
      </c>
      <c r="G487" s="6">
        <f>IF(B487&amp;""="","",IFERROR(INDEX('الطلاب'!$C$6:$C$205,MATCH(B487&amp;"",'الطلاب'!$A$6:$A$205,0))&amp;"",""))</f>
        <v/>
      </c>
    </row>
    <row r="488">
      <c r="A488" s="21" t="n"/>
      <c r="B488" s="5" t="n"/>
      <c r="C488" s="13" t="n"/>
      <c r="D488" s="5" t="n"/>
      <c r="E488" s="5" t="n"/>
      <c r="F488" s="6">
        <f>IF(B488&amp;""="","",IFERROR(INDEX('الطلاب'!$B$6:$B$205,MATCH(B488&amp;"",'الطلاب'!$A$6:$A$205,0))&amp;"","كود غير موجود"))</f>
        <v/>
      </c>
      <c r="G488" s="6">
        <f>IF(B488&amp;""="","",IFERROR(INDEX('الطلاب'!$C$6:$C$205,MATCH(B488&amp;"",'الطلاب'!$A$6:$A$205,0))&amp;"",""))</f>
        <v/>
      </c>
    </row>
    <row r="489">
      <c r="A489" s="21" t="n"/>
      <c r="B489" s="5" t="n"/>
      <c r="C489" s="13" t="n"/>
      <c r="D489" s="5" t="n"/>
      <c r="E489" s="5" t="n"/>
      <c r="F489" s="6">
        <f>IF(B489&amp;""="","",IFERROR(INDEX('الطلاب'!$B$6:$B$205,MATCH(B489&amp;"",'الطلاب'!$A$6:$A$205,0))&amp;"","كود غير موجود"))</f>
        <v/>
      </c>
      <c r="G489" s="6">
        <f>IF(B489&amp;""="","",IFERROR(INDEX('الطلاب'!$C$6:$C$205,MATCH(B489&amp;"",'الطلاب'!$A$6:$A$205,0))&amp;"",""))</f>
        <v/>
      </c>
    </row>
    <row r="490">
      <c r="A490" s="21" t="n"/>
      <c r="B490" s="5" t="n"/>
      <c r="C490" s="13" t="n"/>
      <c r="D490" s="5" t="n"/>
      <c r="E490" s="5" t="n"/>
      <c r="F490" s="6">
        <f>IF(B490&amp;""="","",IFERROR(INDEX('الطلاب'!$B$6:$B$205,MATCH(B490&amp;"",'الطلاب'!$A$6:$A$205,0))&amp;"","كود غير موجود"))</f>
        <v/>
      </c>
      <c r="G490" s="6">
        <f>IF(B490&amp;""="","",IFERROR(INDEX('الطلاب'!$C$6:$C$205,MATCH(B490&amp;"",'الطلاب'!$A$6:$A$205,0))&amp;"",""))</f>
        <v/>
      </c>
    </row>
    <row r="491">
      <c r="A491" s="21" t="n"/>
      <c r="B491" s="5" t="n"/>
      <c r="C491" s="13" t="n"/>
      <c r="D491" s="5" t="n"/>
      <c r="E491" s="5" t="n"/>
      <c r="F491" s="6">
        <f>IF(B491&amp;""="","",IFERROR(INDEX('الطلاب'!$B$6:$B$205,MATCH(B491&amp;"",'الطلاب'!$A$6:$A$205,0))&amp;"","كود غير موجود"))</f>
        <v/>
      </c>
      <c r="G491" s="6">
        <f>IF(B491&amp;""="","",IFERROR(INDEX('الطلاب'!$C$6:$C$205,MATCH(B491&amp;"",'الطلاب'!$A$6:$A$205,0))&amp;"",""))</f>
        <v/>
      </c>
    </row>
    <row r="492">
      <c r="A492" s="21" t="n"/>
      <c r="B492" s="5" t="n"/>
      <c r="C492" s="13" t="n"/>
      <c r="D492" s="5" t="n"/>
      <c r="E492" s="5" t="n"/>
      <c r="F492" s="6">
        <f>IF(B492&amp;""="","",IFERROR(INDEX('الطلاب'!$B$6:$B$205,MATCH(B492&amp;"",'الطلاب'!$A$6:$A$205,0))&amp;"","كود غير موجود"))</f>
        <v/>
      </c>
      <c r="G492" s="6">
        <f>IF(B492&amp;""="","",IFERROR(INDEX('الطلاب'!$C$6:$C$205,MATCH(B492&amp;"",'الطلاب'!$A$6:$A$205,0))&amp;"",""))</f>
        <v/>
      </c>
    </row>
    <row r="493">
      <c r="A493" s="21" t="n"/>
      <c r="B493" s="5" t="n"/>
      <c r="C493" s="13" t="n"/>
      <c r="D493" s="5" t="n"/>
      <c r="E493" s="5" t="n"/>
      <c r="F493" s="6">
        <f>IF(B493&amp;""="","",IFERROR(INDEX('الطلاب'!$B$6:$B$205,MATCH(B493&amp;"",'الطلاب'!$A$6:$A$205,0))&amp;"","كود غير موجود"))</f>
        <v/>
      </c>
      <c r="G493" s="6">
        <f>IF(B493&amp;""="","",IFERROR(INDEX('الطلاب'!$C$6:$C$205,MATCH(B493&amp;"",'الطلاب'!$A$6:$A$205,0))&amp;"",""))</f>
        <v/>
      </c>
    </row>
    <row r="494">
      <c r="A494" s="21" t="n"/>
      <c r="B494" s="5" t="n"/>
      <c r="C494" s="13" t="n"/>
      <c r="D494" s="5" t="n"/>
      <c r="E494" s="5" t="n"/>
      <c r="F494" s="6">
        <f>IF(B494&amp;""="","",IFERROR(INDEX('الطلاب'!$B$6:$B$205,MATCH(B494&amp;"",'الطلاب'!$A$6:$A$205,0))&amp;"","كود غير موجود"))</f>
        <v/>
      </c>
      <c r="G494" s="6">
        <f>IF(B494&amp;""="","",IFERROR(INDEX('الطلاب'!$C$6:$C$205,MATCH(B494&amp;"",'الطلاب'!$A$6:$A$205,0))&amp;"",""))</f>
        <v/>
      </c>
    </row>
    <row r="495">
      <c r="A495" s="21" t="n"/>
      <c r="B495" s="5" t="n"/>
      <c r="C495" s="13" t="n"/>
      <c r="D495" s="5" t="n"/>
      <c r="E495" s="5" t="n"/>
      <c r="F495" s="6">
        <f>IF(B495&amp;""="","",IFERROR(INDEX('الطلاب'!$B$6:$B$205,MATCH(B495&amp;"",'الطلاب'!$A$6:$A$205,0))&amp;"","كود غير موجود"))</f>
        <v/>
      </c>
      <c r="G495" s="6">
        <f>IF(B495&amp;""="","",IFERROR(INDEX('الطلاب'!$C$6:$C$205,MATCH(B495&amp;"",'الطلاب'!$A$6:$A$205,0))&amp;"",""))</f>
        <v/>
      </c>
    </row>
    <row r="496">
      <c r="A496" s="21" t="n"/>
      <c r="B496" s="5" t="n"/>
      <c r="C496" s="13" t="n"/>
      <c r="D496" s="5" t="n"/>
      <c r="E496" s="5" t="n"/>
      <c r="F496" s="6">
        <f>IF(B496&amp;""="","",IFERROR(INDEX('الطلاب'!$B$6:$B$205,MATCH(B496&amp;"",'الطلاب'!$A$6:$A$205,0))&amp;"","كود غير موجود"))</f>
        <v/>
      </c>
      <c r="G496" s="6">
        <f>IF(B496&amp;""="","",IFERROR(INDEX('الطلاب'!$C$6:$C$205,MATCH(B496&amp;"",'الطلاب'!$A$6:$A$205,0))&amp;"",""))</f>
        <v/>
      </c>
    </row>
    <row r="497">
      <c r="A497" s="21" t="n"/>
      <c r="B497" s="5" t="n"/>
      <c r="C497" s="13" t="n"/>
      <c r="D497" s="5" t="n"/>
      <c r="E497" s="5" t="n"/>
      <c r="F497" s="6">
        <f>IF(B497&amp;""="","",IFERROR(INDEX('الطلاب'!$B$6:$B$205,MATCH(B497&amp;"",'الطلاب'!$A$6:$A$205,0))&amp;"","كود غير موجود"))</f>
        <v/>
      </c>
      <c r="G497" s="6">
        <f>IF(B497&amp;""="","",IFERROR(INDEX('الطلاب'!$C$6:$C$205,MATCH(B497&amp;"",'الطلاب'!$A$6:$A$205,0))&amp;"",""))</f>
        <v/>
      </c>
    </row>
    <row r="498">
      <c r="A498" s="21" t="n"/>
      <c r="B498" s="5" t="n"/>
      <c r="C498" s="13" t="n"/>
      <c r="D498" s="5" t="n"/>
      <c r="E498" s="5" t="n"/>
      <c r="F498" s="6">
        <f>IF(B498&amp;""="","",IFERROR(INDEX('الطلاب'!$B$6:$B$205,MATCH(B498&amp;"",'الطلاب'!$A$6:$A$205,0))&amp;"","كود غير موجود"))</f>
        <v/>
      </c>
      <c r="G498" s="6">
        <f>IF(B498&amp;""="","",IFERROR(INDEX('الطلاب'!$C$6:$C$205,MATCH(B498&amp;"",'الطلاب'!$A$6:$A$205,0))&amp;"",""))</f>
        <v/>
      </c>
    </row>
    <row r="499">
      <c r="A499" s="21" t="n"/>
      <c r="B499" s="5" t="n"/>
      <c r="C499" s="13" t="n"/>
      <c r="D499" s="5" t="n"/>
      <c r="E499" s="5" t="n"/>
      <c r="F499" s="6">
        <f>IF(B499&amp;""="","",IFERROR(INDEX('الطلاب'!$B$6:$B$205,MATCH(B499&amp;"",'الطلاب'!$A$6:$A$205,0))&amp;"","كود غير موجود"))</f>
        <v/>
      </c>
      <c r="G499" s="6">
        <f>IF(B499&amp;""="","",IFERROR(INDEX('الطلاب'!$C$6:$C$205,MATCH(B499&amp;"",'الطلاب'!$A$6:$A$205,0))&amp;"",""))</f>
        <v/>
      </c>
    </row>
    <row r="500">
      <c r="A500" s="21" t="n"/>
      <c r="B500" s="5" t="n"/>
      <c r="C500" s="13" t="n"/>
      <c r="D500" s="5" t="n"/>
      <c r="E500" s="5" t="n"/>
      <c r="F500" s="6">
        <f>IF(B500&amp;""="","",IFERROR(INDEX('الطلاب'!$B$6:$B$205,MATCH(B500&amp;"",'الطلاب'!$A$6:$A$205,0))&amp;"","كود غير موجود"))</f>
        <v/>
      </c>
      <c r="G500" s="6">
        <f>IF(B500&amp;""="","",IFERROR(INDEX('الطلاب'!$C$6:$C$205,MATCH(B500&amp;"",'الطلاب'!$A$6:$A$205,0))&amp;"",""))</f>
        <v/>
      </c>
    </row>
    <row r="501">
      <c r="A501" s="21" t="n"/>
      <c r="B501" s="5" t="n"/>
      <c r="C501" s="13" t="n"/>
      <c r="D501" s="5" t="n"/>
      <c r="E501" s="5" t="n"/>
      <c r="F501" s="6">
        <f>IF(B501&amp;""="","",IFERROR(INDEX('الطلاب'!$B$6:$B$205,MATCH(B501&amp;"",'الطلاب'!$A$6:$A$205,0))&amp;"","كود غير موجود"))</f>
        <v/>
      </c>
      <c r="G501" s="6">
        <f>IF(B501&amp;""="","",IFERROR(INDEX('الطلاب'!$C$6:$C$205,MATCH(B501&amp;"",'الطلاب'!$A$6:$A$205,0))&amp;"",""))</f>
        <v/>
      </c>
    </row>
    <row r="502">
      <c r="A502" s="21" t="n"/>
      <c r="B502" s="5" t="n"/>
      <c r="C502" s="13" t="n"/>
      <c r="D502" s="5" t="n"/>
      <c r="E502" s="5" t="n"/>
      <c r="F502" s="6">
        <f>IF(B502&amp;""="","",IFERROR(INDEX('الطلاب'!$B$6:$B$205,MATCH(B502&amp;"",'الطلاب'!$A$6:$A$205,0))&amp;"","كود غير موجود"))</f>
        <v/>
      </c>
      <c r="G502" s="6">
        <f>IF(B502&amp;""="","",IFERROR(INDEX('الطلاب'!$C$6:$C$205,MATCH(B502&amp;"",'الطلاب'!$A$6:$A$205,0))&amp;"",""))</f>
        <v/>
      </c>
    </row>
    <row r="503">
      <c r="A503" s="21" t="n"/>
      <c r="B503" s="5" t="n"/>
      <c r="C503" s="13" t="n"/>
      <c r="D503" s="5" t="n"/>
      <c r="E503" s="5" t="n"/>
      <c r="F503" s="6">
        <f>IF(B503&amp;""="","",IFERROR(INDEX('الطلاب'!$B$6:$B$205,MATCH(B503&amp;"",'الطلاب'!$A$6:$A$205,0))&amp;"","كود غير موجود"))</f>
        <v/>
      </c>
      <c r="G503" s="6">
        <f>IF(B503&amp;""="","",IFERROR(INDEX('الطلاب'!$C$6:$C$205,MATCH(B503&amp;"",'الطلاب'!$A$6:$A$205,0))&amp;"",""))</f>
        <v/>
      </c>
    </row>
    <row r="504">
      <c r="A504" s="21" t="n"/>
      <c r="B504" s="5" t="n"/>
      <c r="C504" s="13" t="n"/>
      <c r="D504" s="5" t="n"/>
      <c r="E504" s="5" t="n"/>
      <c r="F504" s="6">
        <f>IF(B504&amp;""="","",IFERROR(INDEX('الطلاب'!$B$6:$B$205,MATCH(B504&amp;"",'الطلاب'!$A$6:$A$205,0))&amp;"","كود غير موجود"))</f>
        <v/>
      </c>
      <c r="G504" s="6">
        <f>IF(B504&amp;""="","",IFERROR(INDEX('الطلاب'!$C$6:$C$205,MATCH(B504&amp;"",'الطلاب'!$A$6:$A$205,0))&amp;"",""))</f>
        <v/>
      </c>
    </row>
    <row r="505">
      <c r="A505" s="21" t="n"/>
      <c r="B505" s="5" t="n"/>
      <c r="C505" s="13" t="n"/>
      <c r="D505" s="5" t="n"/>
      <c r="E505" s="5" t="n"/>
      <c r="F505" s="6">
        <f>IF(B505&amp;""="","",IFERROR(INDEX('الطلاب'!$B$6:$B$205,MATCH(B505&amp;"",'الطلاب'!$A$6:$A$205,0))&amp;"","كود غير موجود"))</f>
        <v/>
      </c>
      <c r="G505" s="6">
        <f>IF(B505&amp;""="","",IFERROR(INDEX('الطلاب'!$C$6:$C$205,MATCH(B505&amp;"",'الطلاب'!$A$6:$A$205,0))&amp;"",""))</f>
        <v/>
      </c>
    </row>
    <row r="506">
      <c r="A506" s="21" t="n"/>
      <c r="B506" s="5" t="n"/>
      <c r="C506" s="13" t="n"/>
      <c r="D506" s="5" t="n"/>
      <c r="E506" s="5" t="n"/>
      <c r="F506" s="6">
        <f>IF(B506&amp;""="","",IFERROR(INDEX('الطلاب'!$B$6:$B$205,MATCH(B506&amp;"",'الطلاب'!$A$6:$A$205,0))&amp;"","كود غير موجود"))</f>
        <v/>
      </c>
      <c r="G506" s="6">
        <f>IF(B506&amp;""="","",IFERROR(INDEX('الطلاب'!$C$6:$C$205,MATCH(B506&amp;"",'الطلاب'!$A$6:$A$205,0))&amp;"",""))</f>
        <v/>
      </c>
    </row>
    <row r="507">
      <c r="A507" s="21" t="n"/>
      <c r="B507" s="5" t="n"/>
      <c r="C507" s="13" t="n"/>
      <c r="D507" s="5" t="n"/>
      <c r="E507" s="5" t="n"/>
      <c r="F507" s="6">
        <f>IF(B507&amp;""="","",IFERROR(INDEX('الطلاب'!$B$6:$B$205,MATCH(B507&amp;"",'الطلاب'!$A$6:$A$205,0))&amp;"","كود غير موجود"))</f>
        <v/>
      </c>
      <c r="G507" s="6">
        <f>IF(B507&amp;""="","",IFERROR(INDEX('الطلاب'!$C$6:$C$205,MATCH(B507&amp;"",'الطلاب'!$A$6:$A$205,0))&amp;"",""))</f>
        <v/>
      </c>
    </row>
    <row r="508">
      <c r="A508" s="21" t="n"/>
      <c r="B508" s="5" t="n"/>
      <c r="C508" s="13" t="n"/>
      <c r="D508" s="5" t="n"/>
      <c r="E508" s="5" t="n"/>
      <c r="F508" s="6">
        <f>IF(B508&amp;""="","",IFERROR(INDEX('الطلاب'!$B$6:$B$205,MATCH(B508&amp;"",'الطلاب'!$A$6:$A$205,0))&amp;"","كود غير موجود"))</f>
        <v/>
      </c>
      <c r="G508" s="6">
        <f>IF(B508&amp;""="","",IFERROR(INDEX('الطلاب'!$C$6:$C$205,MATCH(B508&amp;"",'الطلاب'!$A$6:$A$205,0))&amp;"",""))</f>
        <v/>
      </c>
    </row>
    <row r="509">
      <c r="A509" s="21" t="n"/>
      <c r="B509" s="5" t="n"/>
      <c r="C509" s="13" t="n"/>
      <c r="D509" s="5" t="n"/>
      <c r="E509" s="5" t="n"/>
      <c r="F509" s="6">
        <f>IF(B509&amp;""="","",IFERROR(INDEX('الطلاب'!$B$6:$B$205,MATCH(B509&amp;"",'الطلاب'!$A$6:$A$205,0))&amp;"","كود غير موجود"))</f>
        <v/>
      </c>
      <c r="G509" s="6">
        <f>IF(B509&amp;""="","",IFERROR(INDEX('الطلاب'!$C$6:$C$205,MATCH(B509&amp;"",'الطلاب'!$A$6:$A$205,0))&amp;"",""))</f>
        <v/>
      </c>
    </row>
    <row r="510">
      <c r="A510" s="21" t="n"/>
      <c r="B510" s="5" t="n"/>
      <c r="C510" s="13" t="n"/>
      <c r="D510" s="5" t="n"/>
      <c r="E510" s="5" t="n"/>
      <c r="F510" s="6">
        <f>IF(B510&amp;""="","",IFERROR(INDEX('الطلاب'!$B$6:$B$205,MATCH(B510&amp;"",'الطلاب'!$A$6:$A$205,0))&amp;"","كود غير موجود"))</f>
        <v/>
      </c>
      <c r="G510" s="6">
        <f>IF(B510&amp;""="","",IFERROR(INDEX('الطلاب'!$C$6:$C$205,MATCH(B510&amp;"",'الطلاب'!$A$6:$A$205,0))&amp;"",""))</f>
        <v/>
      </c>
    </row>
    <row r="511">
      <c r="A511" s="21" t="n"/>
      <c r="B511" s="5" t="n"/>
      <c r="C511" s="13" t="n"/>
      <c r="D511" s="5" t="n"/>
      <c r="E511" s="5" t="n"/>
      <c r="F511" s="6">
        <f>IF(B511&amp;""="","",IFERROR(INDEX('الطلاب'!$B$6:$B$205,MATCH(B511&amp;"",'الطلاب'!$A$6:$A$205,0))&amp;"","كود غير موجود"))</f>
        <v/>
      </c>
      <c r="G511" s="6">
        <f>IF(B511&amp;""="","",IFERROR(INDEX('الطلاب'!$C$6:$C$205,MATCH(B511&amp;"",'الطلاب'!$A$6:$A$205,0))&amp;"",""))</f>
        <v/>
      </c>
    </row>
    <row r="512">
      <c r="A512" s="21" t="n"/>
      <c r="B512" s="5" t="n"/>
      <c r="C512" s="13" t="n"/>
      <c r="D512" s="5" t="n"/>
      <c r="E512" s="5" t="n"/>
      <c r="F512" s="6">
        <f>IF(B512&amp;""="","",IFERROR(INDEX('الطلاب'!$B$6:$B$205,MATCH(B512&amp;"",'الطلاب'!$A$6:$A$205,0))&amp;"","كود غير موجود"))</f>
        <v/>
      </c>
      <c r="G512" s="6">
        <f>IF(B512&amp;""="","",IFERROR(INDEX('الطلاب'!$C$6:$C$205,MATCH(B512&amp;"",'الطلاب'!$A$6:$A$205,0))&amp;"",""))</f>
        <v/>
      </c>
    </row>
    <row r="513">
      <c r="A513" s="21" t="n"/>
      <c r="B513" s="5" t="n"/>
      <c r="C513" s="13" t="n"/>
      <c r="D513" s="5" t="n"/>
      <c r="E513" s="5" t="n"/>
      <c r="F513" s="6">
        <f>IF(B513&amp;""="","",IFERROR(INDEX('الطلاب'!$B$6:$B$205,MATCH(B513&amp;"",'الطلاب'!$A$6:$A$205,0))&amp;"","كود غير موجود"))</f>
        <v/>
      </c>
      <c r="G513" s="6">
        <f>IF(B513&amp;""="","",IFERROR(INDEX('الطلاب'!$C$6:$C$205,MATCH(B513&amp;"",'الطلاب'!$A$6:$A$205,0))&amp;"",""))</f>
        <v/>
      </c>
    </row>
    <row r="514">
      <c r="A514" s="21" t="n"/>
      <c r="B514" s="5" t="n"/>
      <c r="C514" s="13" t="n"/>
      <c r="D514" s="5" t="n"/>
      <c r="E514" s="5" t="n"/>
      <c r="F514" s="6">
        <f>IF(B514&amp;""="","",IFERROR(INDEX('الطلاب'!$B$6:$B$205,MATCH(B514&amp;"",'الطلاب'!$A$6:$A$205,0))&amp;"","كود غير موجود"))</f>
        <v/>
      </c>
      <c r="G514" s="6">
        <f>IF(B514&amp;""="","",IFERROR(INDEX('الطلاب'!$C$6:$C$205,MATCH(B514&amp;"",'الطلاب'!$A$6:$A$205,0))&amp;"",""))</f>
        <v/>
      </c>
    </row>
    <row r="515">
      <c r="A515" s="21" t="n"/>
      <c r="B515" s="5" t="n"/>
      <c r="C515" s="13" t="n"/>
      <c r="D515" s="5" t="n"/>
      <c r="E515" s="5" t="n"/>
      <c r="F515" s="6">
        <f>IF(B515&amp;""="","",IFERROR(INDEX('الطلاب'!$B$6:$B$205,MATCH(B515&amp;"",'الطلاب'!$A$6:$A$205,0))&amp;"","كود غير موجود"))</f>
        <v/>
      </c>
      <c r="G515" s="6">
        <f>IF(B515&amp;""="","",IFERROR(INDEX('الطلاب'!$C$6:$C$205,MATCH(B515&amp;"",'الطلاب'!$A$6:$A$205,0))&amp;"",""))</f>
        <v/>
      </c>
    </row>
    <row r="516">
      <c r="A516" s="21" t="n"/>
      <c r="B516" s="5" t="n"/>
      <c r="C516" s="13" t="n"/>
      <c r="D516" s="5" t="n"/>
      <c r="E516" s="5" t="n"/>
      <c r="F516" s="6">
        <f>IF(B516&amp;""="","",IFERROR(INDEX('الطلاب'!$B$6:$B$205,MATCH(B516&amp;"",'الطلاب'!$A$6:$A$205,0))&amp;"","كود غير موجود"))</f>
        <v/>
      </c>
      <c r="G516" s="6">
        <f>IF(B516&amp;""="","",IFERROR(INDEX('الطلاب'!$C$6:$C$205,MATCH(B516&amp;"",'الطلاب'!$A$6:$A$205,0))&amp;"",""))</f>
        <v/>
      </c>
    </row>
    <row r="517">
      <c r="A517" s="21" t="n"/>
      <c r="B517" s="5" t="n"/>
      <c r="C517" s="13" t="n"/>
      <c r="D517" s="5" t="n"/>
      <c r="E517" s="5" t="n"/>
      <c r="F517" s="6">
        <f>IF(B517&amp;""="","",IFERROR(INDEX('الطلاب'!$B$6:$B$205,MATCH(B517&amp;"",'الطلاب'!$A$6:$A$205,0))&amp;"","كود غير موجود"))</f>
        <v/>
      </c>
      <c r="G517" s="6">
        <f>IF(B517&amp;""="","",IFERROR(INDEX('الطلاب'!$C$6:$C$205,MATCH(B517&amp;"",'الطلاب'!$A$6:$A$205,0))&amp;"",""))</f>
        <v/>
      </c>
    </row>
    <row r="518">
      <c r="A518" s="21" t="n"/>
      <c r="B518" s="5" t="n"/>
      <c r="C518" s="13" t="n"/>
      <c r="D518" s="5" t="n"/>
      <c r="E518" s="5" t="n"/>
      <c r="F518" s="6">
        <f>IF(B518&amp;""="","",IFERROR(INDEX('الطلاب'!$B$6:$B$205,MATCH(B518&amp;"",'الطلاب'!$A$6:$A$205,0))&amp;"","كود غير موجود"))</f>
        <v/>
      </c>
      <c r="G518" s="6">
        <f>IF(B518&amp;""="","",IFERROR(INDEX('الطلاب'!$C$6:$C$205,MATCH(B518&amp;"",'الطلاب'!$A$6:$A$205,0))&amp;"",""))</f>
        <v/>
      </c>
    </row>
    <row r="519">
      <c r="A519" s="21" t="n"/>
      <c r="B519" s="5" t="n"/>
      <c r="C519" s="13" t="n"/>
      <c r="D519" s="5" t="n"/>
      <c r="E519" s="5" t="n"/>
      <c r="F519" s="6">
        <f>IF(B519&amp;""="","",IFERROR(INDEX('الطلاب'!$B$6:$B$205,MATCH(B519&amp;"",'الطلاب'!$A$6:$A$205,0))&amp;"","كود غير موجود"))</f>
        <v/>
      </c>
      <c r="G519" s="6">
        <f>IF(B519&amp;""="","",IFERROR(INDEX('الطلاب'!$C$6:$C$205,MATCH(B519&amp;"",'الطلاب'!$A$6:$A$205,0))&amp;"",""))</f>
        <v/>
      </c>
    </row>
    <row r="520">
      <c r="A520" s="21" t="n"/>
      <c r="B520" s="5" t="n"/>
      <c r="C520" s="13" t="n"/>
      <c r="D520" s="5" t="n"/>
      <c r="E520" s="5" t="n"/>
      <c r="F520" s="6">
        <f>IF(B520&amp;""="","",IFERROR(INDEX('الطلاب'!$B$6:$B$205,MATCH(B520&amp;"",'الطلاب'!$A$6:$A$205,0))&amp;"","كود غير موجود"))</f>
        <v/>
      </c>
      <c r="G520" s="6">
        <f>IF(B520&amp;""="","",IFERROR(INDEX('الطلاب'!$C$6:$C$205,MATCH(B520&amp;"",'الطلاب'!$A$6:$A$205,0))&amp;"",""))</f>
        <v/>
      </c>
    </row>
    <row r="521">
      <c r="A521" s="21" t="n"/>
      <c r="B521" s="5" t="n"/>
      <c r="C521" s="13" t="n"/>
      <c r="D521" s="5" t="n"/>
      <c r="E521" s="5" t="n"/>
      <c r="F521" s="6">
        <f>IF(B521&amp;""="","",IFERROR(INDEX('الطلاب'!$B$6:$B$205,MATCH(B521&amp;"",'الطلاب'!$A$6:$A$205,0))&amp;"","كود غير موجود"))</f>
        <v/>
      </c>
      <c r="G521" s="6">
        <f>IF(B521&amp;""="","",IFERROR(INDEX('الطلاب'!$C$6:$C$205,MATCH(B521&amp;"",'الطلاب'!$A$6:$A$205,0))&amp;"",""))</f>
        <v/>
      </c>
    </row>
    <row r="522">
      <c r="A522" s="21" t="n"/>
      <c r="B522" s="5" t="n"/>
      <c r="C522" s="13" t="n"/>
      <c r="D522" s="5" t="n"/>
      <c r="E522" s="5" t="n"/>
      <c r="F522" s="6">
        <f>IF(B522&amp;""="","",IFERROR(INDEX('الطلاب'!$B$6:$B$205,MATCH(B522&amp;"",'الطلاب'!$A$6:$A$205,0))&amp;"","كود غير موجود"))</f>
        <v/>
      </c>
      <c r="G522" s="6">
        <f>IF(B522&amp;""="","",IFERROR(INDEX('الطلاب'!$C$6:$C$205,MATCH(B522&amp;"",'الطلاب'!$A$6:$A$205,0))&amp;"",""))</f>
        <v/>
      </c>
    </row>
    <row r="523">
      <c r="A523" s="21" t="n"/>
      <c r="B523" s="5" t="n"/>
      <c r="C523" s="13" t="n"/>
      <c r="D523" s="5" t="n"/>
      <c r="E523" s="5" t="n"/>
      <c r="F523" s="6">
        <f>IF(B523&amp;""="","",IFERROR(INDEX('الطلاب'!$B$6:$B$205,MATCH(B523&amp;"",'الطلاب'!$A$6:$A$205,0))&amp;"","كود غير موجود"))</f>
        <v/>
      </c>
      <c r="G523" s="6">
        <f>IF(B523&amp;""="","",IFERROR(INDEX('الطلاب'!$C$6:$C$205,MATCH(B523&amp;"",'الطلاب'!$A$6:$A$205,0))&amp;"",""))</f>
        <v/>
      </c>
    </row>
    <row r="524">
      <c r="A524" s="21" t="n"/>
      <c r="B524" s="5" t="n"/>
      <c r="C524" s="13" t="n"/>
      <c r="D524" s="5" t="n"/>
      <c r="E524" s="5" t="n"/>
      <c r="F524" s="6">
        <f>IF(B524&amp;""="","",IFERROR(INDEX('الطلاب'!$B$6:$B$205,MATCH(B524&amp;"",'الطلاب'!$A$6:$A$205,0))&amp;"","كود غير موجود"))</f>
        <v/>
      </c>
      <c r="G524" s="6">
        <f>IF(B524&amp;""="","",IFERROR(INDEX('الطلاب'!$C$6:$C$205,MATCH(B524&amp;"",'الطلاب'!$A$6:$A$205,0))&amp;"",""))</f>
        <v/>
      </c>
    </row>
    <row r="525">
      <c r="A525" s="21" t="n"/>
      <c r="B525" s="5" t="n"/>
      <c r="C525" s="13" t="n"/>
      <c r="D525" s="5" t="n"/>
      <c r="E525" s="5" t="n"/>
      <c r="F525" s="6">
        <f>IF(B525&amp;""="","",IFERROR(INDEX('الطلاب'!$B$6:$B$205,MATCH(B525&amp;"",'الطلاب'!$A$6:$A$205,0))&amp;"","كود غير موجود"))</f>
        <v/>
      </c>
      <c r="G525" s="6">
        <f>IF(B525&amp;""="","",IFERROR(INDEX('الطلاب'!$C$6:$C$205,MATCH(B525&amp;"",'الطلاب'!$A$6:$A$205,0))&amp;"",""))</f>
        <v/>
      </c>
    </row>
    <row r="526">
      <c r="A526" s="21" t="n"/>
      <c r="B526" s="5" t="n"/>
      <c r="C526" s="13" t="n"/>
      <c r="D526" s="5" t="n"/>
      <c r="E526" s="5" t="n"/>
      <c r="F526" s="6">
        <f>IF(B526&amp;""="","",IFERROR(INDEX('الطلاب'!$B$6:$B$205,MATCH(B526&amp;"",'الطلاب'!$A$6:$A$205,0))&amp;"","كود غير موجود"))</f>
        <v/>
      </c>
      <c r="G526" s="6">
        <f>IF(B526&amp;""="","",IFERROR(INDEX('الطلاب'!$C$6:$C$205,MATCH(B526&amp;"",'الطلاب'!$A$6:$A$205,0))&amp;"",""))</f>
        <v/>
      </c>
    </row>
    <row r="527">
      <c r="A527" s="21" t="n"/>
      <c r="B527" s="5" t="n"/>
      <c r="C527" s="13" t="n"/>
      <c r="D527" s="5" t="n"/>
      <c r="E527" s="5" t="n"/>
      <c r="F527" s="6">
        <f>IF(B527&amp;""="","",IFERROR(INDEX('الطلاب'!$B$6:$B$205,MATCH(B527&amp;"",'الطلاب'!$A$6:$A$205,0))&amp;"","كود غير موجود"))</f>
        <v/>
      </c>
      <c r="G527" s="6">
        <f>IF(B527&amp;""="","",IFERROR(INDEX('الطلاب'!$C$6:$C$205,MATCH(B527&amp;"",'الطلاب'!$A$6:$A$205,0))&amp;"",""))</f>
        <v/>
      </c>
    </row>
    <row r="528">
      <c r="A528" s="21" t="n"/>
      <c r="B528" s="5" t="n"/>
      <c r="C528" s="13" t="n"/>
      <c r="D528" s="5" t="n"/>
      <c r="E528" s="5" t="n"/>
      <c r="F528" s="6">
        <f>IF(B528&amp;""="","",IFERROR(INDEX('الطلاب'!$B$6:$B$205,MATCH(B528&amp;"",'الطلاب'!$A$6:$A$205,0))&amp;"","كود غير موجود"))</f>
        <v/>
      </c>
      <c r="G528" s="6">
        <f>IF(B528&amp;""="","",IFERROR(INDEX('الطلاب'!$C$6:$C$205,MATCH(B528&amp;"",'الطلاب'!$A$6:$A$205,0))&amp;"",""))</f>
        <v/>
      </c>
    </row>
    <row r="529">
      <c r="A529" s="21" t="n"/>
      <c r="B529" s="5" t="n"/>
      <c r="C529" s="13" t="n"/>
      <c r="D529" s="5" t="n"/>
      <c r="E529" s="5" t="n"/>
      <c r="F529" s="6">
        <f>IF(B529&amp;""="","",IFERROR(INDEX('الطلاب'!$B$6:$B$205,MATCH(B529&amp;"",'الطلاب'!$A$6:$A$205,0))&amp;"","كود غير موجود"))</f>
        <v/>
      </c>
      <c r="G529" s="6">
        <f>IF(B529&amp;""="","",IFERROR(INDEX('الطلاب'!$C$6:$C$205,MATCH(B529&amp;"",'الطلاب'!$A$6:$A$205,0))&amp;"",""))</f>
        <v/>
      </c>
    </row>
    <row r="530">
      <c r="A530" s="21" t="n"/>
      <c r="B530" s="5" t="n"/>
      <c r="C530" s="13" t="n"/>
      <c r="D530" s="5" t="n"/>
      <c r="E530" s="5" t="n"/>
      <c r="F530" s="6">
        <f>IF(B530&amp;""="","",IFERROR(INDEX('الطلاب'!$B$6:$B$205,MATCH(B530&amp;"",'الطلاب'!$A$6:$A$205,0))&amp;"","كود غير موجود"))</f>
        <v/>
      </c>
      <c r="G530" s="6">
        <f>IF(B530&amp;""="","",IFERROR(INDEX('الطلاب'!$C$6:$C$205,MATCH(B530&amp;"",'الطلاب'!$A$6:$A$205,0))&amp;"",""))</f>
        <v/>
      </c>
    </row>
    <row r="531">
      <c r="A531" s="21" t="n"/>
      <c r="B531" s="5" t="n"/>
      <c r="C531" s="13" t="n"/>
      <c r="D531" s="5" t="n"/>
      <c r="E531" s="5" t="n"/>
      <c r="F531" s="6">
        <f>IF(B531&amp;""="","",IFERROR(INDEX('الطلاب'!$B$6:$B$205,MATCH(B531&amp;"",'الطلاب'!$A$6:$A$205,0))&amp;"","كود غير موجود"))</f>
        <v/>
      </c>
      <c r="G531" s="6">
        <f>IF(B531&amp;""="","",IFERROR(INDEX('الطلاب'!$C$6:$C$205,MATCH(B531&amp;"",'الطلاب'!$A$6:$A$205,0))&amp;"",""))</f>
        <v/>
      </c>
    </row>
    <row r="532">
      <c r="A532" s="21" t="n"/>
      <c r="B532" s="5" t="n"/>
      <c r="C532" s="13" t="n"/>
      <c r="D532" s="5" t="n"/>
      <c r="E532" s="5" t="n"/>
      <c r="F532" s="6">
        <f>IF(B532&amp;""="","",IFERROR(INDEX('الطلاب'!$B$6:$B$205,MATCH(B532&amp;"",'الطلاب'!$A$6:$A$205,0))&amp;"","كود غير موجود"))</f>
        <v/>
      </c>
      <c r="G532" s="6">
        <f>IF(B532&amp;""="","",IFERROR(INDEX('الطلاب'!$C$6:$C$205,MATCH(B532&amp;"",'الطلاب'!$A$6:$A$205,0))&amp;"",""))</f>
        <v/>
      </c>
    </row>
    <row r="533">
      <c r="A533" s="21" t="n"/>
      <c r="B533" s="5" t="n"/>
      <c r="C533" s="13" t="n"/>
      <c r="D533" s="5" t="n"/>
      <c r="E533" s="5" t="n"/>
      <c r="F533" s="6">
        <f>IF(B533&amp;""="","",IFERROR(INDEX('الطلاب'!$B$6:$B$205,MATCH(B533&amp;"",'الطلاب'!$A$6:$A$205,0))&amp;"","كود غير موجود"))</f>
        <v/>
      </c>
      <c r="G533" s="6">
        <f>IF(B533&amp;""="","",IFERROR(INDEX('الطلاب'!$C$6:$C$205,MATCH(B533&amp;"",'الطلاب'!$A$6:$A$205,0))&amp;"",""))</f>
        <v/>
      </c>
    </row>
    <row r="534">
      <c r="A534" s="21" t="n"/>
      <c r="B534" s="5" t="n"/>
      <c r="C534" s="13" t="n"/>
      <c r="D534" s="5" t="n"/>
      <c r="E534" s="5" t="n"/>
      <c r="F534" s="6">
        <f>IF(B534&amp;""="","",IFERROR(INDEX('الطلاب'!$B$6:$B$205,MATCH(B534&amp;"",'الطلاب'!$A$6:$A$205,0))&amp;"","كود غير موجود"))</f>
        <v/>
      </c>
      <c r="G534" s="6">
        <f>IF(B534&amp;""="","",IFERROR(INDEX('الطلاب'!$C$6:$C$205,MATCH(B534&amp;"",'الطلاب'!$A$6:$A$205,0))&amp;"",""))</f>
        <v/>
      </c>
    </row>
    <row r="535">
      <c r="A535" s="21" t="n"/>
      <c r="B535" s="5" t="n"/>
      <c r="C535" s="13" t="n"/>
      <c r="D535" s="5" t="n"/>
      <c r="E535" s="5" t="n"/>
      <c r="F535" s="6">
        <f>IF(B535&amp;""="","",IFERROR(INDEX('الطلاب'!$B$6:$B$205,MATCH(B535&amp;"",'الطلاب'!$A$6:$A$205,0))&amp;"","كود غير موجود"))</f>
        <v/>
      </c>
      <c r="G535" s="6">
        <f>IF(B535&amp;""="","",IFERROR(INDEX('الطلاب'!$C$6:$C$205,MATCH(B535&amp;"",'الطلاب'!$A$6:$A$205,0))&amp;"",""))</f>
        <v/>
      </c>
    </row>
    <row r="536">
      <c r="A536" s="21" t="n"/>
      <c r="B536" s="5" t="n"/>
      <c r="C536" s="13" t="n"/>
      <c r="D536" s="5" t="n"/>
      <c r="E536" s="5" t="n"/>
      <c r="F536" s="6">
        <f>IF(B536&amp;""="","",IFERROR(INDEX('الطلاب'!$B$6:$B$205,MATCH(B536&amp;"",'الطلاب'!$A$6:$A$205,0))&amp;"","كود غير موجود"))</f>
        <v/>
      </c>
      <c r="G536" s="6">
        <f>IF(B536&amp;""="","",IFERROR(INDEX('الطلاب'!$C$6:$C$205,MATCH(B536&amp;"",'الطلاب'!$A$6:$A$205,0))&amp;"",""))</f>
        <v/>
      </c>
    </row>
    <row r="537">
      <c r="A537" s="21" t="n"/>
      <c r="B537" s="5" t="n"/>
      <c r="C537" s="13" t="n"/>
      <c r="D537" s="5" t="n"/>
      <c r="E537" s="5" t="n"/>
      <c r="F537" s="6">
        <f>IF(B537&amp;""="","",IFERROR(INDEX('الطلاب'!$B$6:$B$205,MATCH(B537&amp;"",'الطلاب'!$A$6:$A$205,0))&amp;"","كود غير موجود"))</f>
        <v/>
      </c>
      <c r="G537" s="6">
        <f>IF(B537&amp;""="","",IFERROR(INDEX('الطلاب'!$C$6:$C$205,MATCH(B537&amp;"",'الطلاب'!$A$6:$A$205,0))&amp;"",""))</f>
        <v/>
      </c>
    </row>
    <row r="538">
      <c r="A538" s="21" t="n"/>
      <c r="B538" s="5" t="n"/>
      <c r="C538" s="13" t="n"/>
      <c r="D538" s="5" t="n"/>
      <c r="E538" s="5" t="n"/>
      <c r="F538" s="6">
        <f>IF(B538&amp;""="","",IFERROR(INDEX('الطلاب'!$B$6:$B$205,MATCH(B538&amp;"",'الطلاب'!$A$6:$A$205,0))&amp;"","كود غير موجود"))</f>
        <v/>
      </c>
      <c r="G538" s="6">
        <f>IF(B538&amp;""="","",IFERROR(INDEX('الطلاب'!$C$6:$C$205,MATCH(B538&amp;"",'الطلاب'!$A$6:$A$205,0))&amp;"",""))</f>
        <v/>
      </c>
    </row>
    <row r="539">
      <c r="A539" s="21" t="n"/>
      <c r="B539" s="5" t="n"/>
      <c r="C539" s="13" t="n"/>
      <c r="D539" s="5" t="n"/>
      <c r="E539" s="5" t="n"/>
      <c r="F539" s="6">
        <f>IF(B539&amp;""="","",IFERROR(INDEX('الطلاب'!$B$6:$B$205,MATCH(B539&amp;"",'الطلاب'!$A$6:$A$205,0))&amp;"","كود غير موجود"))</f>
        <v/>
      </c>
      <c r="G539" s="6">
        <f>IF(B539&amp;""="","",IFERROR(INDEX('الطلاب'!$C$6:$C$205,MATCH(B539&amp;"",'الطلاب'!$A$6:$A$205,0))&amp;"",""))</f>
        <v/>
      </c>
    </row>
    <row r="540">
      <c r="A540" s="21" t="n"/>
      <c r="B540" s="5" t="n"/>
      <c r="C540" s="13" t="n"/>
      <c r="D540" s="5" t="n"/>
      <c r="E540" s="5" t="n"/>
      <c r="F540" s="6">
        <f>IF(B540&amp;""="","",IFERROR(INDEX('الطلاب'!$B$6:$B$205,MATCH(B540&amp;"",'الطلاب'!$A$6:$A$205,0))&amp;"","كود غير موجود"))</f>
        <v/>
      </c>
      <c r="G540" s="6">
        <f>IF(B540&amp;""="","",IFERROR(INDEX('الطلاب'!$C$6:$C$205,MATCH(B540&amp;"",'الطلاب'!$A$6:$A$205,0))&amp;"",""))</f>
        <v/>
      </c>
    </row>
    <row r="541">
      <c r="A541" s="21" t="n"/>
      <c r="B541" s="5" t="n"/>
      <c r="C541" s="13" t="n"/>
      <c r="D541" s="5" t="n"/>
      <c r="E541" s="5" t="n"/>
      <c r="F541" s="6">
        <f>IF(B541&amp;""="","",IFERROR(INDEX('الطلاب'!$B$6:$B$205,MATCH(B541&amp;"",'الطلاب'!$A$6:$A$205,0))&amp;"","كود غير موجود"))</f>
        <v/>
      </c>
      <c r="G541" s="6">
        <f>IF(B541&amp;""="","",IFERROR(INDEX('الطلاب'!$C$6:$C$205,MATCH(B541&amp;"",'الطلاب'!$A$6:$A$205,0))&amp;"",""))</f>
        <v/>
      </c>
    </row>
    <row r="542">
      <c r="A542" s="21" t="n"/>
      <c r="B542" s="5" t="n"/>
      <c r="C542" s="13" t="n"/>
      <c r="D542" s="5" t="n"/>
      <c r="E542" s="5" t="n"/>
      <c r="F542" s="6">
        <f>IF(B542&amp;""="","",IFERROR(INDEX('الطلاب'!$B$6:$B$205,MATCH(B542&amp;"",'الطلاب'!$A$6:$A$205,0))&amp;"","كود غير موجود"))</f>
        <v/>
      </c>
      <c r="G542" s="6">
        <f>IF(B542&amp;""="","",IFERROR(INDEX('الطلاب'!$C$6:$C$205,MATCH(B542&amp;"",'الطلاب'!$A$6:$A$205,0))&amp;"",""))</f>
        <v/>
      </c>
    </row>
    <row r="543">
      <c r="A543" s="21" t="n"/>
      <c r="B543" s="5" t="n"/>
      <c r="C543" s="13" t="n"/>
      <c r="D543" s="5" t="n"/>
      <c r="E543" s="5" t="n"/>
      <c r="F543" s="6">
        <f>IF(B543&amp;""="","",IFERROR(INDEX('الطلاب'!$B$6:$B$205,MATCH(B543&amp;"",'الطلاب'!$A$6:$A$205,0))&amp;"","كود غير موجود"))</f>
        <v/>
      </c>
      <c r="G543" s="6">
        <f>IF(B543&amp;""="","",IFERROR(INDEX('الطلاب'!$C$6:$C$205,MATCH(B543&amp;"",'الطلاب'!$A$6:$A$205,0))&amp;"",""))</f>
        <v/>
      </c>
    </row>
    <row r="544">
      <c r="A544" s="21" t="n"/>
      <c r="B544" s="5" t="n"/>
      <c r="C544" s="13" t="n"/>
      <c r="D544" s="5" t="n"/>
      <c r="E544" s="5" t="n"/>
      <c r="F544" s="6">
        <f>IF(B544&amp;""="","",IFERROR(INDEX('الطلاب'!$B$6:$B$205,MATCH(B544&amp;"",'الطلاب'!$A$6:$A$205,0))&amp;"","كود غير موجود"))</f>
        <v/>
      </c>
      <c r="G544" s="6">
        <f>IF(B544&amp;""="","",IFERROR(INDEX('الطلاب'!$C$6:$C$205,MATCH(B544&amp;"",'الطلاب'!$A$6:$A$205,0))&amp;"",""))</f>
        <v/>
      </c>
    </row>
    <row r="545">
      <c r="A545" s="21" t="n"/>
      <c r="B545" s="5" t="n"/>
      <c r="C545" s="13" t="n"/>
      <c r="D545" s="5" t="n"/>
      <c r="E545" s="5" t="n"/>
      <c r="F545" s="6">
        <f>IF(B545&amp;""="","",IFERROR(INDEX('الطلاب'!$B$6:$B$205,MATCH(B545&amp;"",'الطلاب'!$A$6:$A$205,0))&amp;"","كود غير موجود"))</f>
        <v/>
      </c>
      <c r="G545" s="6">
        <f>IF(B545&amp;""="","",IFERROR(INDEX('الطلاب'!$C$6:$C$205,MATCH(B545&amp;"",'الطلاب'!$A$6:$A$205,0))&amp;"",""))</f>
        <v/>
      </c>
    </row>
    <row r="546">
      <c r="A546" s="21" t="n"/>
      <c r="B546" s="5" t="n"/>
      <c r="C546" s="13" t="n"/>
      <c r="D546" s="5" t="n"/>
      <c r="E546" s="5" t="n"/>
      <c r="F546" s="6">
        <f>IF(B546&amp;""="","",IFERROR(INDEX('الطلاب'!$B$6:$B$205,MATCH(B546&amp;"",'الطلاب'!$A$6:$A$205,0))&amp;"","كود غير موجود"))</f>
        <v/>
      </c>
      <c r="G546" s="6">
        <f>IF(B546&amp;""="","",IFERROR(INDEX('الطلاب'!$C$6:$C$205,MATCH(B546&amp;"",'الطلاب'!$A$6:$A$205,0))&amp;"",""))</f>
        <v/>
      </c>
    </row>
    <row r="547">
      <c r="A547" s="21" t="n"/>
      <c r="B547" s="5" t="n"/>
      <c r="C547" s="13" t="n"/>
      <c r="D547" s="5" t="n"/>
      <c r="E547" s="5" t="n"/>
      <c r="F547" s="6">
        <f>IF(B547&amp;""="","",IFERROR(INDEX('الطلاب'!$B$6:$B$205,MATCH(B547&amp;"",'الطلاب'!$A$6:$A$205,0))&amp;"","كود غير موجود"))</f>
        <v/>
      </c>
      <c r="G547" s="6">
        <f>IF(B547&amp;""="","",IFERROR(INDEX('الطلاب'!$C$6:$C$205,MATCH(B547&amp;"",'الطلاب'!$A$6:$A$205,0))&amp;"",""))</f>
        <v/>
      </c>
    </row>
    <row r="548">
      <c r="A548" s="21" t="n"/>
      <c r="B548" s="5" t="n"/>
      <c r="C548" s="13" t="n"/>
      <c r="D548" s="5" t="n"/>
      <c r="E548" s="5" t="n"/>
      <c r="F548" s="6">
        <f>IF(B548&amp;""="","",IFERROR(INDEX('الطلاب'!$B$6:$B$205,MATCH(B548&amp;"",'الطلاب'!$A$6:$A$205,0))&amp;"","كود غير موجود"))</f>
        <v/>
      </c>
      <c r="G548" s="6">
        <f>IF(B548&amp;""="","",IFERROR(INDEX('الطلاب'!$C$6:$C$205,MATCH(B548&amp;"",'الطلاب'!$A$6:$A$205,0))&amp;"",""))</f>
        <v/>
      </c>
    </row>
    <row r="549">
      <c r="A549" s="21" t="n"/>
      <c r="B549" s="5" t="n"/>
      <c r="C549" s="13" t="n"/>
      <c r="D549" s="5" t="n"/>
      <c r="E549" s="5" t="n"/>
      <c r="F549" s="6">
        <f>IF(B549&amp;""="","",IFERROR(INDEX('الطلاب'!$B$6:$B$205,MATCH(B549&amp;"",'الطلاب'!$A$6:$A$205,0))&amp;"","كود غير موجود"))</f>
        <v/>
      </c>
      <c r="G549" s="6">
        <f>IF(B549&amp;""="","",IFERROR(INDEX('الطلاب'!$C$6:$C$205,MATCH(B549&amp;"",'الطلاب'!$A$6:$A$205,0))&amp;"",""))</f>
        <v/>
      </c>
    </row>
    <row r="550">
      <c r="A550" s="21" t="n"/>
      <c r="B550" s="5" t="n"/>
      <c r="C550" s="13" t="n"/>
      <c r="D550" s="5" t="n"/>
      <c r="E550" s="5" t="n"/>
      <c r="F550" s="6">
        <f>IF(B550&amp;""="","",IFERROR(INDEX('الطلاب'!$B$6:$B$205,MATCH(B550&amp;"",'الطلاب'!$A$6:$A$205,0))&amp;"","كود غير موجود"))</f>
        <v/>
      </c>
      <c r="G550" s="6">
        <f>IF(B550&amp;""="","",IFERROR(INDEX('الطلاب'!$C$6:$C$205,MATCH(B550&amp;"",'الطلاب'!$A$6:$A$205,0))&amp;"",""))</f>
        <v/>
      </c>
    </row>
    <row r="551">
      <c r="A551" s="21" t="n"/>
      <c r="B551" s="5" t="n"/>
      <c r="C551" s="13" t="n"/>
      <c r="D551" s="5" t="n"/>
      <c r="E551" s="5" t="n"/>
      <c r="F551" s="6">
        <f>IF(B551&amp;""="","",IFERROR(INDEX('الطلاب'!$B$6:$B$205,MATCH(B551&amp;"",'الطلاب'!$A$6:$A$205,0))&amp;"","كود غير موجود"))</f>
        <v/>
      </c>
      <c r="G551" s="6">
        <f>IF(B551&amp;""="","",IFERROR(INDEX('الطلاب'!$C$6:$C$205,MATCH(B551&amp;"",'الطلاب'!$A$6:$A$205,0))&amp;"",""))</f>
        <v/>
      </c>
    </row>
    <row r="552">
      <c r="A552" s="21" t="n"/>
      <c r="B552" s="5" t="n"/>
      <c r="C552" s="13" t="n"/>
      <c r="D552" s="5" t="n"/>
      <c r="E552" s="5" t="n"/>
      <c r="F552" s="6">
        <f>IF(B552&amp;""="","",IFERROR(INDEX('الطلاب'!$B$6:$B$205,MATCH(B552&amp;"",'الطلاب'!$A$6:$A$205,0))&amp;"","كود غير موجود"))</f>
        <v/>
      </c>
      <c r="G552" s="6">
        <f>IF(B552&amp;""="","",IFERROR(INDEX('الطلاب'!$C$6:$C$205,MATCH(B552&amp;"",'الطلاب'!$A$6:$A$205,0))&amp;"",""))</f>
        <v/>
      </c>
    </row>
    <row r="553">
      <c r="A553" s="21" t="n"/>
      <c r="B553" s="5" t="n"/>
      <c r="C553" s="13" t="n"/>
      <c r="D553" s="5" t="n"/>
      <c r="E553" s="5" t="n"/>
      <c r="F553" s="6">
        <f>IF(B553&amp;""="","",IFERROR(INDEX('الطلاب'!$B$6:$B$205,MATCH(B553&amp;"",'الطلاب'!$A$6:$A$205,0))&amp;"","كود غير موجود"))</f>
        <v/>
      </c>
      <c r="G553" s="6">
        <f>IF(B553&amp;""="","",IFERROR(INDEX('الطلاب'!$C$6:$C$205,MATCH(B553&amp;"",'الطلاب'!$A$6:$A$205,0))&amp;"",""))</f>
        <v/>
      </c>
    </row>
    <row r="554">
      <c r="A554" s="21" t="n"/>
      <c r="B554" s="5" t="n"/>
      <c r="C554" s="13" t="n"/>
      <c r="D554" s="5" t="n"/>
      <c r="E554" s="5" t="n"/>
      <c r="F554" s="6">
        <f>IF(B554&amp;""="","",IFERROR(INDEX('الطلاب'!$B$6:$B$205,MATCH(B554&amp;"",'الطلاب'!$A$6:$A$205,0))&amp;"","كود غير موجود"))</f>
        <v/>
      </c>
      <c r="G554" s="6">
        <f>IF(B554&amp;""="","",IFERROR(INDEX('الطلاب'!$C$6:$C$205,MATCH(B554&amp;"",'الطلاب'!$A$6:$A$205,0))&amp;"",""))</f>
        <v/>
      </c>
    </row>
    <row r="555">
      <c r="A555" s="21" t="n"/>
      <c r="B555" s="5" t="n"/>
      <c r="C555" s="13" t="n"/>
      <c r="D555" s="5" t="n"/>
      <c r="E555" s="5" t="n"/>
      <c r="F555" s="6">
        <f>IF(B555&amp;""="","",IFERROR(INDEX('الطلاب'!$B$6:$B$205,MATCH(B555&amp;"",'الطلاب'!$A$6:$A$205,0))&amp;"","كود غير موجود"))</f>
        <v/>
      </c>
      <c r="G555" s="6">
        <f>IF(B555&amp;""="","",IFERROR(INDEX('الطلاب'!$C$6:$C$205,MATCH(B555&amp;"",'الطلاب'!$A$6:$A$205,0))&amp;"",""))</f>
        <v/>
      </c>
    </row>
    <row r="556">
      <c r="A556" s="21" t="n"/>
      <c r="B556" s="5" t="n"/>
      <c r="C556" s="13" t="n"/>
      <c r="D556" s="5" t="n"/>
      <c r="E556" s="5" t="n"/>
      <c r="F556" s="6">
        <f>IF(B556&amp;""="","",IFERROR(INDEX('الطلاب'!$B$6:$B$205,MATCH(B556&amp;"",'الطلاب'!$A$6:$A$205,0))&amp;"","كود غير موجود"))</f>
        <v/>
      </c>
      <c r="G556" s="6">
        <f>IF(B556&amp;""="","",IFERROR(INDEX('الطلاب'!$C$6:$C$205,MATCH(B556&amp;"",'الطلاب'!$A$6:$A$205,0))&amp;"",""))</f>
        <v/>
      </c>
    </row>
    <row r="557">
      <c r="A557" s="21" t="n"/>
      <c r="B557" s="5" t="n"/>
      <c r="C557" s="13" t="n"/>
      <c r="D557" s="5" t="n"/>
      <c r="E557" s="5" t="n"/>
      <c r="F557" s="6">
        <f>IF(B557&amp;""="","",IFERROR(INDEX('الطلاب'!$B$6:$B$205,MATCH(B557&amp;"",'الطلاب'!$A$6:$A$205,0))&amp;"","كود غير موجود"))</f>
        <v/>
      </c>
      <c r="G557" s="6">
        <f>IF(B557&amp;""="","",IFERROR(INDEX('الطلاب'!$C$6:$C$205,MATCH(B557&amp;"",'الطلاب'!$A$6:$A$205,0))&amp;"",""))</f>
        <v/>
      </c>
    </row>
    <row r="558">
      <c r="A558" s="21" t="n"/>
      <c r="B558" s="5" t="n"/>
      <c r="C558" s="13" t="n"/>
      <c r="D558" s="5" t="n"/>
      <c r="E558" s="5" t="n"/>
      <c r="F558" s="6">
        <f>IF(B558&amp;""="","",IFERROR(INDEX('الطلاب'!$B$6:$B$205,MATCH(B558&amp;"",'الطلاب'!$A$6:$A$205,0))&amp;"","كود غير موجود"))</f>
        <v/>
      </c>
      <c r="G558" s="6">
        <f>IF(B558&amp;""="","",IFERROR(INDEX('الطلاب'!$C$6:$C$205,MATCH(B558&amp;"",'الطلاب'!$A$6:$A$205,0))&amp;"",""))</f>
        <v/>
      </c>
    </row>
    <row r="559">
      <c r="A559" s="21" t="n"/>
      <c r="B559" s="5" t="n"/>
      <c r="C559" s="13" t="n"/>
      <c r="D559" s="5" t="n"/>
      <c r="E559" s="5" t="n"/>
      <c r="F559" s="6">
        <f>IF(B559&amp;""="","",IFERROR(INDEX('الطلاب'!$B$6:$B$205,MATCH(B559&amp;"",'الطلاب'!$A$6:$A$205,0))&amp;"","كود غير موجود"))</f>
        <v/>
      </c>
      <c r="G559" s="6">
        <f>IF(B559&amp;""="","",IFERROR(INDEX('الطلاب'!$C$6:$C$205,MATCH(B559&amp;"",'الطلاب'!$A$6:$A$205,0))&amp;"",""))</f>
        <v/>
      </c>
    </row>
    <row r="560">
      <c r="A560" s="21" t="n"/>
      <c r="B560" s="5" t="n"/>
      <c r="C560" s="13" t="n"/>
      <c r="D560" s="5" t="n"/>
      <c r="E560" s="5" t="n"/>
      <c r="F560" s="6">
        <f>IF(B560&amp;""="","",IFERROR(INDEX('الطلاب'!$B$6:$B$205,MATCH(B560&amp;"",'الطلاب'!$A$6:$A$205,0))&amp;"","كود غير موجود"))</f>
        <v/>
      </c>
      <c r="G560" s="6">
        <f>IF(B560&amp;""="","",IFERROR(INDEX('الطلاب'!$C$6:$C$205,MATCH(B560&amp;"",'الطلاب'!$A$6:$A$205,0))&amp;"",""))</f>
        <v/>
      </c>
    </row>
    <row r="561">
      <c r="A561" s="21" t="n"/>
      <c r="B561" s="5" t="n"/>
      <c r="C561" s="13" t="n"/>
      <c r="D561" s="5" t="n"/>
      <c r="E561" s="5" t="n"/>
      <c r="F561" s="6">
        <f>IF(B561&amp;""="","",IFERROR(INDEX('الطلاب'!$B$6:$B$205,MATCH(B561&amp;"",'الطلاب'!$A$6:$A$205,0))&amp;"","كود غير موجود"))</f>
        <v/>
      </c>
      <c r="G561" s="6">
        <f>IF(B561&amp;""="","",IFERROR(INDEX('الطلاب'!$C$6:$C$205,MATCH(B561&amp;"",'الطلاب'!$A$6:$A$205,0))&amp;"",""))</f>
        <v/>
      </c>
    </row>
    <row r="562">
      <c r="A562" s="21" t="n"/>
      <c r="B562" s="5" t="n"/>
      <c r="C562" s="13" t="n"/>
      <c r="D562" s="5" t="n"/>
      <c r="E562" s="5" t="n"/>
      <c r="F562" s="6">
        <f>IF(B562&amp;""="","",IFERROR(INDEX('الطلاب'!$B$6:$B$205,MATCH(B562&amp;"",'الطلاب'!$A$6:$A$205,0))&amp;"","كود غير موجود"))</f>
        <v/>
      </c>
      <c r="G562" s="6">
        <f>IF(B562&amp;""="","",IFERROR(INDEX('الطلاب'!$C$6:$C$205,MATCH(B562&amp;"",'الطلاب'!$A$6:$A$205,0))&amp;"",""))</f>
        <v/>
      </c>
    </row>
    <row r="563">
      <c r="A563" s="21" t="n"/>
      <c r="B563" s="5" t="n"/>
      <c r="C563" s="13" t="n"/>
      <c r="D563" s="5" t="n"/>
      <c r="E563" s="5" t="n"/>
      <c r="F563" s="6">
        <f>IF(B563&amp;""="","",IFERROR(INDEX('الطلاب'!$B$6:$B$205,MATCH(B563&amp;"",'الطلاب'!$A$6:$A$205,0))&amp;"","كود غير موجود"))</f>
        <v/>
      </c>
      <c r="G563" s="6">
        <f>IF(B563&amp;""="","",IFERROR(INDEX('الطلاب'!$C$6:$C$205,MATCH(B563&amp;"",'الطلاب'!$A$6:$A$205,0))&amp;"",""))</f>
        <v/>
      </c>
    </row>
    <row r="564">
      <c r="A564" s="21" t="n"/>
      <c r="B564" s="5" t="n"/>
      <c r="C564" s="13" t="n"/>
      <c r="D564" s="5" t="n"/>
      <c r="E564" s="5" t="n"/>
      <c r="F564" s="6">
        <f>IF(B564&amp;""="","",IFERROR(INDEX('الطلاب'!$B$6:$B$205,MATCH(B564&amp;"",'الطلاب'!$A$6:$A$205,0))&amp;"","كود غير موجود"))</f>
        <v/>
      </c>
      <c r="G564" s="6">
        <f>IF(B564&amp;""="","",IFERROR(INDEX('الطلاب'!$C$6:$C$205,MATCH(B564&amp;"",'الطلاب'!$A$6:$A$205,0))&amp;"",""))</f>
        <v/>
      </c>
    </row>
    <row r="565">
      <c r="A565" s="21" t="n"/>
      <c r="B565" s="5" t="n"/>
      <c r="C565" s="13" t="n"/>
      <c r="D565" s="5" t="n"/>
      <c r="E565" s="5" t="n"/>
      <c r="F565" s="6">
        <f>IF(B565&amp;""="","",IFERROR(INDEX('الطلاب'!$B$6:$B$205,MATCH(B565&amp;"",'الطلاب'!$A$6:$A$205,0))&amp;"","كود غير موجود"))</f>
        <v/>
      </c>
      <c r="G565" s="6">
        <f>IF(B565&amp;""="","",IFERROR(INDEX('الطلاب'!$C$6:$C$205,MATCH(B565&amp;"",'الطلاب'!$A$6:$A$205,0))&amp;"",""))</f>
        <v/>
      </c>
    </row>
    <row r="566">
      <c r="A566" s="21" t="n"/>
      <c r="B566" s="5" t="n"/>
      <c r="C566" s="13" t="n"/>
      <c r="D566" s="5" t="n"/>
      <c r="E566" s="5" t="n"/>
      <c r="F566" s="6">
        <f>IF(B566&amp;""="","",IFERROR(INDEX('الطلاب'!$B$6:$B$205,MATCH(B566&amp;"",'الطلاب'!$A$6:$A$205,0))&amp;"","كود غير موجود"))</f>
        <v/>
      </c>
      <c r="G566" s="6">
        <f>IF(B566&amp;""="","",IFERROR(INDEX('الطلاب'!$C$6:$C$205,MATCH(B566&amp;"",'الطلاب'!$A$6:$A$205,0))&amp;"",""))</f>
        <v/>
      </c>
    </row>
    <row r="567">
      <c r="A567" s="21" t="n"/>
      <c r="B567" s="5" t="n"/>
      <c r="C567" s="13" t="n"/>
      <c r="D567" s="5" t="n"/>
      <c r="E567" s="5" t="n"/>
      <c r="F567" s="6">
        <f>IF(B567&amp;""="","",IFERROR(INDEX('الطلاب'!$B$6:$B$205,MATCH(B567&amp;"",'الطلاب'!$A$6:$A$205,0))&amp;"","كود غير موجود"))</f>
        <v/>
      </c>
      <c r="G567" s="6">
        <f>IF(B567&amp;""="","",IFERROR(INDEX('الطلاب'!$C$6:$C$205,MATCH(B567&amp;"",'الطلاب'!$A$6:$A$205,0))&amp;"",""))</f>
        <v/>
      </c>
    </row>
    <row r="568">
      <c r="A568" s="21" t="n"/>
      <c r="B568" s="5" t="n"/>
      <c r="C568" s="13" t="n"/>
      <c r="D568" s="5" t="n"/>
      <c r="E568" s="5" t="n"/>
      <c r="F568" s="6">
        <f>IF(B568&amp;""="","",IFERROR(INDEX('الطلاب'!$B$6:$B$205,MATCH(B568&amp;"",'الطلاب'!$A$6:$A$205,0))&amp;"","كود غير موجود"))</f>
        <v/>
      </c>
      <c r="G568" s="6">
        <f>IF(B568&amp;""="","",IFERROR(INDEX('الطلاب'!$C$6:$C$205,MATCH(B568&amp;"",'الطلاب'!$A$6:$A$205,0))&amp;"",""))</f>
        <v/>
      </c>
    </row>
    <row r="569">
      <c r="A569" s="21" t="n"/>
      <c r="B569" s="5" t="n"/>
      <c r="C569" s="13" t="n"/>
      <c r="D569" s="5" t="n"/>
      <c r="E569" s="5" t="n"/>
      <c r="F569" s="6">
        <f>IF(B569&amp;""="","",IFERROR(INDEX('الطلاب'!$B$6:$B$205,MATCH(B569&amp;"",'الطلاب'!$A$6:$A$205,0))&amp;"","كود غير موجود"))</f>
        <v/>
      </c>
      <c r="G569" s="6">
        <f>IF(B569&amp;""="","",IFERROR(INDEX('الطلاب'!$C$6:$C$205,MATCH(B569&amp;"",'الطلاب'!$A$6:$A$205,0))&amp;"",""))</f>
        <v/>
      </c>
    </row>
    <row r="570">
      <c r="A570" s="21" t="n"/>
      <c r="B570" s="5" t="n"/>
      <c r="C570" s="13" t="n"/>
      <c r="D570" s="5" t="n"/>
      <c r="E570" s="5" t="n"/>
      <c r="F570" s="6">
        <f>IF(B570&amp;""="","",IFERROR(INDEX('الطلاب'!$B$6:$B$205,MATCH(B570&amp;"",'الطلاب'!$A$6:$A$205,0))&amp;"","كود غير موجود"))</f>
        <v/>
      </c>
      <c r="G570" s="6">
        <f>IF(B570&amp;""="","",IFERROR(INDEX('الطلاب'!$C$6:$C$205,MATCH(B570&amp;"",'الطلاب'!$A$6:$A$205,0))&amp;"",""))</f>
        <v/>
      </c>
    </row>
    <row r="571">
      <c r="A571" s="21" t="n"/>
      <c r="B571" s="5" t="n"/>
      <c r="C571" s="13" t="n"/>
      <c r="D571" s="5" t="n"/>
      <c r="E571" s="5" t="n"/>
      <c r="F571" s="6">
        <f>IF(B571&amp;""="","",IFERROR(INDEX('الطلاب'!$B$6:$B$205,MATCH(B571&amp;"",'الطلاب'!$A$6:$A$205,0))&amp;"","كود غير موجود"))</f>
        <v/>
      </c>
      <c r="G571" s="6">
        <f>IF(B571&amp;""="","",IFERROR(INDEX('الطلاب'!$C$6:$C$205,MATCH(B571&amp;"",'الطلاب'!$A$6:$A$205,0))&amp;"",""))</f>
        <v/>
      </c>
    </row>
    <row r="572">
      <c r="A572" s="21" t="n"/>
      <c r="B572" s="5" t="n"/>
      <c r="C572" s="13" t="n"/>
      <c r="D572" s="5" t="n"/>
      <c r="E572" s="5" t="n"/>
      <c r="F572" s="6">
        <f>IF(B572&amp;""="","",IFERROR(INDEX('الطلاب'!$B$6:$B$205,MATCH(B572&amp;"",'الطلاب'!$A$6:$A$205,0))&amp;"","كود غير موجود"))</f>
        <v/>
      </c>
      <c r="G572" s="6">
        <f>IF(B572&amp;""="","",IFERROR(INDEX('الطلاب'!$C$6:$C$205,MATCH(B572&amp;"",'الطلاب'!$A$6:$A$205,0))&amp;"",""))</f>
        <v/>
      </c>
    </row>
    <row r="573">
      <c r="A573" s="21" t="n"/>
      <c r="B573" s="5" t="n"/>
      <c r="C573" s="13" t="n"/>
      <c r="D573" s="5" t="n"/>
      <c r="E573" s="5" t="n"/>
      <c r="F573" s="6">
        <f>IF(B573&amp;""="","",IFERROR(INDEX('الطلاب'!$B$6:$B$205,MATCH(B573&amp;"",'الطلاب'!$A$6:$A$205,0))&amp;"","كود غير موجود"))</f>
        <v/>
      </c>
      <c r="G573" s="6">
        <f>IF(B573&amp;""="","",IFERROR(INDEX('الطلاب'!$C$6:$C$205,MATCH(B573&amp;"",'الطلاب'!$A$6:$A$205,0))&amp;"",""))</f>
        <v/>
      </c>
    </row>
    <row r="574">
      <c r="A574" s="21" t="n"/>
      <c r="B574" s="5" t="n"/>
      <c r="C574" s="13" t="n"/>
      <c r="D574" s="5" t="n"/>
      <c r="E574" s="5" t="n"/>
      <c r="F574" s="6">
        <f>IF(B574&amp;""="","",IFERROR(INDEX('الطلاب'!$B$6:$B$205,MATCH(B574&amp;"",'الطلاب'!$A$6:$A$205,0))&amp;"","كود غير موجود"))</f>
        <v/>
      </c>
      <c r="G574" s="6">
        <f>IF(B574&amp;""="","",IFERROR(INDEX('الطلاب'!$C$6:$C$205,MATCH(B574&amp;"",'الطلاب'!$A$6:$A$205,0))&amp;"",""))</f>
        <v/>
      </c>
    </row>
    <row r="575">
      <c r="A575" s="21" t="n"/>
      <c r="B575" s="5" t="n"/>
      <c r="C575" s="13" t="n"/>
      <c r="D575" s="5" t="n"/>
      <c r="E575" s="5" t="n"/>
      <c r="F575" s="6">
        <f>IF(B575&amp;""="","",IFERROR(INDEX('الطلاب'!$B$6:$B$205,MATCH(B575&amp;"",'الطلاب'!$A$6:$A$205,0))&amp;"","كود غير موجود"))</f>
        <v/>
      </c>
      <c r="G575" s="6">
        <f>IF(B575&amp;""="","",IFERROR(INDEX('الطلاب'!$C$6:$C$205,MATCH(B575&amp;"",'الطلاب'!$A$6:$A$205,0))&amp;"",""))</f>
        <v/>
      </c>
    </row>
    <row r="576">
      <c r="A576" s="21" t="n"/>
      <c r="B576" s="5" t="n"/>
      <c r="C576" s="13" t="n"/>
      <c r="D576" s="5" t="n"/>
      <c r="E576" s="5" t="n"/>
      <c r="F576" s="6">
        <f>IF(B576&amp;""="","",IFERROR(INDEX('الطلاب'!$B$6:$B$205,MATCH(B576&amp;"",'الطلاب'!$A$6:$A$205,0))&amp;"","كود غير موجود"))</f>
        <v/>
      </c>
      <c r="G576" s="6">
        <f>IF(B576&amp;""="","",IFERROR(INDEX('الطلاب'!$C$6:$C$205,MATCH(B576&amp;"",'الطلاب'!$A$6:$A$205,0))&amp;"",""))</f>
        <v/>
      </c>
    </row>
    <row r="577">
      <c r="A577" s="21" t="n"/>
      <c r="B577" s="5" t="n"/>
      <c r="C577" s="13" t="n"/>
      <c r="D577" s="5" t="n"/>
      <c r="E577" s="5" t="n"/>
      <c r="F577" s="6">
        <f>IF(B577&amp;""="","",IFERROR(INDEX('الطلاب'!$B$6:$B$205,MATCH(B577&amp;"",'الطلاب'!$A$6:$A$205,0))&amp;"","كود غير موجود"))</f>
        <v/>
      </c>
      <c r="G577" s="6">
        <f>IF(B577&amp;""="","",IFERROR(INDEX('الطلاب'!$C$6:$C$205,MATCH(B577&amp;"",'الطلاب'!$A$6:$A$205,0))&amp;"",""))</f>
        <v/>
      </c>
    </row>
    <row r="578">
      <c r="A578" s="21" t="n"/>
      <c r="B578" s="5" t="n"/>
      <c r="C578" s="13" t="n"/>
      <c r="D578" s="5" t="n"/>
      <c r="E578" s="5" t="n"/>
      <c r="F578" s="6">
        <f>IF(B578&amp;""="","",IFERROR(INDEX('الطلاب'!$B$6:$B$205,MATCH(B578&amp;"",'الطلاب'!$A$6:$A$205,0))&amp;"","كود غير موجود"))</f>
        <v/>
      </c>
      <c r="G578" s="6">
        <f>IF(B578&amp;""="","",IFERROR(INDEX('الطلاب'!$C$6:$C$205,MATCH(B578&amp;"",'الطلاب'!$A$6:$A$205,0))&amp;"",""))</f>
        <v/>
      </c>
    </row>
    <row r="579">
      <c r="A579" s="21" t="n"/>
      <c r="B579" s="5" t="n"/>
      <c r="C579" s="13" t="n"/>
      <c r="D579" s="5" t="n"/>
      <c r="E579" s="5" t="n"/>
      <c r="F579" s="6">
        <f>IF(B579&amp;""="","",IFERROR(INDEX('الطلاب'!$B$6:$B$205,MATCH(B579&amp;"",'الطلاب'!$A$6:$A$205,0))&amp;"","كود غير موجود"))</f>
        <v/>
      </c>
      <c r="G579" s="6">
        <f>IF(B579&amp;""="","",IFERROR(INDEX('الطلاب'!$C$6:$C$205,MATCH(B579&amp;"",'الطلاب'!$A$6:$A$205,0))&amp;"",""))</f>
        <v/>
      </c>
    </row>
    <row r="580">
      <c r="A580" s="21" t="n"/>
      <c r="B580" s="5" t="n"/>
      <c r="C580" s="13" t="n"/>
      <c r="D580" s="5" t="n"/>
      <c r="E580" s="5" t="n"/>
      <c r="F580" s="6">
        <f>IF(B580&amp;""="","",IFERROR(INDEX('الطلاب'!$B$6:$B$205,MATCH(B580&amp;"",'الطلاب'!$A$6:$A$205,0))&amp;"","كود غير موجود"))</f>
        <v/>
      </c>
      <c r="G580" s="6">
        <f>IF(B580&amp;""="","",IFERROR(INDEX('الطلاب'!$C$6:$C$205,MATCH(B580&amp;"",'الطلاب'!$A$6:$A$205,0))&amp;"",""))</f>
        <v/>
      </c>
    </row>
    <row r="581">
      <c r="A581" s="21" t="n"/>
      <c r="B581" s="5" t="n"/>
      <c r="C581" s="13" t="n"/>
      <c r="D581" s="5" t="n"/>
      <c r="E581" s="5" t="n"/>
      <c r="F581" s="6">
        <f>IF(B581&amp;""="","",IFERROR(INDEX('الطلاب'!$B$6:$B$205,MATCH(B581&amp;"",'الطلاب'!$A$6:$A$205,0))&amp;"","كود غير موجود"))</f>
        <v/>
      </c>
      <c r="G581" s="6">
        <f>IF(B581&amp;""="","",IFERROR(INDEX('الطلاب'!$C$6:$C$205,MATCH(B581&amp;"",'الطلاب'!$A$6:$A$205,0))&amp;"",""))</f>
        <v/>
      </c>
    </row>
    <row r="582">
      <c r="A582" s="21" t="n"/>
      <c r="B582" s="5" t="n"/>
      <c r="C582" s="13" t="n"/>
      <c r="D582" s="5" t="n"/>
      <c r="E582" s="5" t="n"/>
      <c r="F582" s="6">
        <f>IF(B582&amp;""="","",IFERROR(INDEX('الطلاب'!$B$6:$B$205,MATCH(B582&amp;"",'الطلاب'!$A$6:$A$205,0))&amp;"","كود غير موجود"))</f>
        <v/>
      </c>
      <c r="G582" s="6">
        <f>IF(B582&amp;""="","",IFERROR(INDEX('الطلاب'!$C$6:$C$205,MATCH(B582&amp;"",'الطلاب'!$A$6:$A$205,0))&amp;"",""))</f>
        <v/>
      </c>
    </row>
    <row r="583">
      <c r="A583" s="21" t="n"/>
      <c r="B583" s="5" t="n"/>
      <c r="C583" s="13" t="n"/>
      <c r="D583" s="5" t="n"/>
      <c r="E583" s="5" t="n"/>
      <c r="F583" s="6">
        <f>IF(B583&amp;""="","",IFERROR(INDEX('الطلاب'!$B$6:$B$205,MATCH(B583&amp;"",'الطلاب'!$A$6:$A$205,0))&amp;"","كود غير موجود"))</f>
        <v/>
      </c>
      <c r="G583" s="6">
        <f>IF(B583&amp;""="","",IFERROR(INDEX('الطلاب'!$C$6:$C$205,MATCH(B583&amp;"",'الطلاب'!$A$6:$A$205,0))&amp;"",""))</f>
        <v/>
      </c>
    </row>
    <row r="584">
      <c r="A584" s="21" t="n"/>
      <c r="B584" s="5" t="n"/>
      <c r="C584" s="13" t="n"/>
      <c r="D584" s="5" t="n"/>
      <c r="E584" s="5" t="n"/>
      <c r="F584" s="6">
        <f>IF(B584&amp;""="","",IFERROR(INDEX('الطلاب'!$B$6:$B$205,MATCH(B584&amp;"",'الطلاب'!$A$6:$A$205,0))&amp;"","كود غير موجود"))</f>
        <v/>
      </c>
      <c r="G584" s="6">
        <f>IF(B584&amp;""="","",IFERROR(INDEX('الطلاب'!$C$6:$C$205,MATCH(B584&amp;"",'الطلاب'!$A$6:$A$205,0))&amp;"",""))</f>
        <v/>
      </c>
    </row>
    <row r="585">
      <c r="A585" s="21" t="n"/>
      <c r="B585" s="5" t="n"/>
      <c r="C585" s="13" t="n"/>
      <c r="D585" s="5" t="n"/>
      <c r="E585" s="5" t="n"/>
      <c r="F585" s="6">
        <f>IF(B585&amp;""="","",IFERROR(INDEX('الطلاب'!$B$6:$B$205,MATCH(B585&amp;"",'الطلاب'!$A$6:$A$205,0))&amp;"","كود غير موجود"))</f>
        <v/>
      </c>
      <c r="G585" s="6">
        <f>IF(B585&amp;""="","",IFERROR(INDEX('الطلاب'!$C$6:$C$205,MATCH(B585&amp;"",'الطلاب'!$A$6:$A$205,0))&amp;"",""))</f>
        <v/>
      </c>
    </row>
    <row r="586">
      <c r="A586" s="21" t="n"/>
      <c r="B586" s="5" t="n"/>
      <c r="C586" s="13" t="n"/>
      <c r="D586" s="5" t="n"/>
      <c r="E586" s="5" t="n"/>
      <c r="F586" s="6">
        <f>IF(B586&amp;""="","",IFERROR(INDEX('الطلاب'!$B$6:$B$205,MATCH(B586&amp;"",'الطلاب'!$A$6:$A$205,0))&amp;"","كود غير موجود"))</f>
        <v/>
      </c>
      <c r="G586" s="6">
        <f>IF(B586&amp;""="","",IFERROR(INDEX('الطلاب'!$C$6:$C$205,MATCH(B586&amp;"",'الطلاب'!$A$6:$A$205,0))&amp;"",""))</f>
        <v/>
      </c>
    </row>
    <row r="587">
      <c r="A587" s="21" t="n"/>
      <c r="B587" s="5" t="n"/>
      <c r="C587" s="13" t="n"/>
      <c r="D587" s="5" t="n"/>
      <c r="E587" s="5" t="n"/>
      <c r="F587" s="6">
        <f>IF(B587&amp;""="","",IFERROR(INDEX('الطلاب'!$B$6:$B$205,MATCH(B587&amp;"",'الطلاب'!$A$6:$A$205,0))&amp;"","كود غير موجود"))</f>
        <v/>
      </c>
      <c r="G587" s="6">
        <f>IF(B587&amp;""="","",IFERROR(INDEX('الطلاب'!$C$6:$C$205,MATCH(B587&amp;"",'الطلاب'!$A$6:$A$205,0))&amp;"",""))</f>
        <v/>
      </c>
    </row>
    <row r="588">
      <c r="A588" s="21" t="n"/>
      <c r="B588" s="5" t="n"/>
      <c r="C588" s="13" t="n"/>
      <c r="D588" s="5" t="n"/>
      <c r="E588" s="5" t="n"/>
      <c r="F588" s="6">
        <f>IF(B588&amp;""="","",IFERROR(INDEX('الطلاب'!$B$6:$B$205,MATCH(B588&amp;"",'الطلاب'!$A$6:$A$205,0))&amp;"","كود غير موجود"))</f>
        <v/>
      </c>
      <c r="G588" s="6">
        <f>IF(B588&amp;""="","",IFERROR(INDEX('الطلاب'!$C$6:$C$205,MATCH(B588&amp;"",'الطلاب'!$A$6:$A$205,0))&amp;"",""))</f>
        <v/>
      </c>
    </row>
    <row r="589">
      <c r="A589" s="21" t="n"/>
      <c r="B589" s="5" t="n"/>
      <c r="C589" s="13" t="n"/>
      <c r="D589" s="5" t="n"/>
      <c r="E589" s="5" t="n"/>
      <c r="F589" s="6">
        <f>IF(B589&amp;""="","",IFERROR(INDEX('الطلاب'!$B$6:$B$205,MATCH(B589&amp;"",'الطلاب'!$A$6:$A$205,0))&amp;"","كود غير موجود"))</f>
        <v/>
      </c>
      <c r="G589" s="6">
        <f>IF(B589&amp;""="","",IFERROR(INDEX('الطلاب'!$C$6:$C$205,MATCH(B589&amp;"",'الطلاب'!$A$6:$A$205,0))&amp;"",""))</f>
        <v/>
      </c>
    </row>
    <row r="590">
      <c r="A590" s="21" t="n"/>
      <c r="B590" s="5" t="n"/>
      <c r="C590" s="13" t="n"/>
      <c r="D590" s="5" t="n"/>
      <c r="E590" s="5" t="n"/>
      <c r="F590" s="6">
        <f>IF(B590&amp;""="","",IFERROR(INDEX('الطلاب'!$B$6:$B$205,MATCH(B590&amp;"",'الطلاب'!$A$6:$A$205,0))&amp;"","كود غير موجود"))</f>
        <v/>
      </c>
      <c r="G590" s="6">
        <f>IF(B590&amp;""="","",IFERROR(INDEX('الطلاب'!$C$6:$C$205,MATCH(B590&amp;"",'الطلاب'!$A$6:$A$205,0))&amp;"",""))</f>
        <v/>
      </c>
    </row>
    <row r="591">
      <c r="A591" s="21" t="n"/>
      <c r="B591" s="5" t="n"/>
      <c r="C591" s="13" t="n"/>
      <c r="D591" s="5" t="n"/>
      <c r="E591" s="5" t="n"/>
      <c r="F591" s="6">
        <f>IF(B591&amp;""="","",IFERROR(INDEX('الطلاب'!$B$6:$B$205,MATCH(B591&amp;"",'الطلاب'!$A$6:$A$205,0))&amp;"","كود غير موجود"))</f>
        <v/>
      </c>
      <c r="G591" s="6">
        <f>IF(B591&amp;""="","",IFERROR(INDEX('الطلاب'!$C$6:$C$205,MATCH(B591&amp;"",'الطلاب'!$A$6:$A$205,0))&amp;"",""))</f>
        <v/>
      </c>
    </row>
    <row r="592">
      <c r="A592" s="21" t="n"/>
      <c r="B592" s="5" t="n"/>
      <c r="C592" s="13" t="n"/>
      <c r="D592" s="5" t="n"/>
      <c r="E592" s="5" t="n"/>
      <c r="F592" s="6">
        <f>IF(B592&amp;""="","",IFERROR(INDEX('الطلاب'!$B$6:$B$205,MATCH(B592&amp;"",'الطلاب'!$A$6:$A$205,0))&amp;"","كود غير موجود"))</f>
        <v/>
      </c>
      <c r="G592" s="6">
        <f>IF(B592&amp;""="","",IFERROR(INDEX('الطلاب'!$C$6:$C$205,MATCH(B592&amp;"",'الطلاب'!$A$6:$A$205,0))&amp;"",""))</f>
        <v/>
      </c>
    </row>
    <row r="593">
      <c r="A593" s="21" t="n"/>
      <c r="B593" s="5" t="n"/>
      <c r="C593" s="13" t="n"/>
      <c r="D593" s="5" t="n"/>
      <c r="E593" s="5" t="n"/>
      <c r="F593" s="6">
        <f>IF(B593&amp;""="","",IFERROR(INDEX('الطلاب'!$B$6:$B$205,MATCH(B593&amp;"",'الطلاب'!$A$6:$A$205,0))&amp;"","كود غير موجود"))</f>
        <v/>
      </c>
      <c r="G593" s="6">
        <f>IF(B593&amp;""="","",IFERROR(INDEX('الطلاب'!$C$6:$C$205,MATCH(B593&amp;"",'الطلاب'!$A$6:$A$205,0))&amp;"",""))</f>
        <v/>
      </c>
    </row>
    <row r="594">
      <c r="A594" s="21" t="n"/>
      <c r="B594" s="5" t="n"/>
      <c r="C594" s="13" t="n"/>
      <c r="D594" s="5" t="n"/>
      <c r="E594" s="5" t="n"/>
      <c r="F594" s="6">
        <f>IF(B594&amp;""="","",IFERROR(INDEX('الطلاب'!$B$6:$B$205,MATCH(B594&amp;"",'الطلاب'!$A$6:$A$205,0))&amp;"","كود غير موجود"))</f>
        <v/>
      </c>
      <c r="G594" s="6">
        <f>IF(B594&amp;""="","",IFERROR(INDEX('الطلاب'!$C$6:$C$205,MATCH(B594&amp;"",'الطلاب'!$A$6:$A$205,0))&amp;"",""))</f>
        <v/>
      </c>
    </row>
    <row r="595">
      <c r="A595" s="21" t="n"/>
      <c r="B595" s="5" t="n"/>
      <c r="C595" s="13" t="n"/>
      <c r="D595" s="5" t="n"/>
      <c r="E595" s="5" t="n"/>
      <c r="F595" s="6">
        <f>IF(B595&amp;""="","",IFERROR(INDEX('الطلاب'!$B$6:$B$205,MATCH(B595&amp;"",'الطلاب'!$A$6:$A$205,0))&amp;"","كود غير موجود"))</f>
        <v/>
      </c>
      <c r="G595" s="6">
        <f>IF(B595&amp;""="","",IFERROR(INDEX('الطلاب'!$C$6:$C$205,MATCH(B595&amp;"",'الطلاب'!$A$6:$A$205,0))&amp;"",""))</f>
        <v/>
      </c>
    </row>
    <row r="596">
      <c r="A596" s="21" t="n"/>
      <c r="B596" s="5" t="n"/>
      <c r="C596" s="13" t="n"/>
      <c r="D596" s="5" t="n"/>
      <c r="E596" s="5" t="n"/>
      <c r="F596" s="6">
        <f>IF(B596&amp;""="","",IFERROR(INDEX('الطلاب'!$B$6:$B$205,MATCH(B596&amp;"",'الطلاب'!$A$6:$A$205,0))&amp;"","كود غير موجود"))</f>
        <v/>
      </c>
      <c r="G596" s="6">
        <f>IF(B596&amp;""="","",IFERROR(INDEX('الطلاب'!$C$6:$C$205,MATCH(B596&amp;"",'الطلاب'!$A$6:$A$205,0))&amp;"",""))</f>
        <v/>
      </c>
    </row>
    <row r="597">
      <c r="A597" s="21" t="n"/>
      <c r="B597" s="5" t="n"/>
      <c r="C597" s="13" t="n"/>
      <c r="D597" s="5" t="n"/>
      <c r="E597" s="5" t="n"/>
      <c r="F597" s="6">
        <f>IF(B597&amp;""="","",IFERROR(INDEX('الطلاب'!$B$6:$B$205,MATCH(B597&amp;"",'الطلاب'!$A$6:$A$205,0))&amp;"","كود غير موجود"))</f>
        <v/>
      </c>
      <c r="G597" s="6">
        <f>IF(B597&amp;""="","",IFERROR(INDEX('الطلاب'!$C$6:$C$205,MATCH(B597&amp;"",'الطلاب'!$A$6:$A$205,0))&amp;"",""))</f>
        <v/>
      </c>
    </row>
    <row r="598">
      <c r="A598" s="21" t="n"/>
      <c r="B598" s="5" t="n"/>
      <c r="C598" s="13" t="n"/>
      <c r="D598" s="5" t="n"/>
      <c r="E598" s="5" t="n"/>
      <c r="F598" s="6">
        <f>IF(B598&amp;""="","",IFERROR(INDEX('الطلاب'!$B$6:$B$205,MATCH(B598&amp;"",'الطلاب'!$A$6:$A$205,0))&amp;"","كود غير موجود"))</f>
        <v/>
      </c>
      <c r="G598" s="6">
        <f>IF(B598&amp;""="","",IFERROR(INDEX('الطلاب'!$C$6:$C$205,MATCH(B598&amp;"",'الطلاب'!$A$6:$A$205,0))&amp;"",""))</f>
        <v/>
      </c>
    </row>
    <row r="599">
      <c r="A599" s="21" t="n"/>
      <c r="B599" s="5" t="n"/>
      <c r="C599" s="13" t="n"/>
      <c r="D599" s="5" t="n"/>
      <c r="E599" s="5" t="n"/>
      <c r="F599" s="6">
        <f>IF(B599&amp;""="","",IFERROR(INDEX('الطلاب'!$B$6:$B$205,MATCH(B599&amp;"",'الطلاب'!$A$6:$A$205,0))&amp;"","كود غير موجود"))</f>
        <v/>
      </c>
      <c r="G599" s="6">
        <f>IF(B599&amp;""="","",IFERROR(INDEX('الطلاب'!$C$6:$C$205,MATCH(B599&amp;"",'الطلاب'!$A$6:$A$205,0))&amp;"",""))</f>
        <v/>
      </c>
    </row>
    <row r="600">
      <c r="A600" s="21" t="n"/>
      <c r="B600" s="5" t="n"/>
      <c r="C600" s="13" t="n"/>
      <c r="D600" s="5" t="n"/>
      <c r="E600" s="5" t="n"/>
      <c r="F600" s="6">
        <f>IF(B600&amp;""="","",IFERROR(INDEX('الطلاب'!$B$6:$B$205,MATCH(B600&amp;"",'الطلاب'!$A$6:$A$205,0))&amp;"","كود غير موجود"))</f>
        <v/>
      </c>
      <c r="G600" s="6">
        <f>IF(B600&amp;""="","",IFERROR(INDEX('الطلاب'!$C$6:$C$205,MATCH(B600&amp;"",'الطلاب'!$A$6:$A$205,0))&amp;"",""))</f>
        <v/>
      </c>
    </row>
    <row r="601">
      <c r="A601" s="21" t="n"/>
      <c r="B601" s="5" t="n"/>
      <c r="C601" s="13" t="n"/>
      <c r="D601" s="5" t="n"/>
      <c r="E601" s="5" t="n"/>
      <c r="F601" s="6">
        <f>IF(B601&amp;""="","",IFERROR(INDEX('الطلاب'!$B$6:$B$205,MATCH(B601&amp;"",'الطلاب'!$A$6:$A$205,0))&amp;"","كود غير موجود"))</f>
        <v/>
      </c>
      <c r="G601" s="6">
        <f>IF(B601&amp;""="","",IFERROR(INDEX('الطلاب'!$C$6:$C$205,MATCH(B601&amp;"",'الطلاب'!$A$6:$A$205,0))&amp;"",""))</f>
        <v/>
      </c>
    </row>
    <row r="602">
      <c r="A602" s="21" t="n"/>
      <c r="B602" s="5" t="n"/>
      <c r="C602" s="13" t="n"/>
      <c r="D602" s="5" t="n"/>
      <c r="E602" s="5" t="n"/>
      <c r="F602" s="6">
        <f>IF(B602&amp;""="","",IFERROR(INDEX('الطلاب'!$B$6:$B$205,MATCH(B602&amp;"",'الطلاب'!$A$6:$A$205,0))&amp;"","كود غير موجود"))</f>
        <v/>
      </c>
      <c r="G602" s="6">
        <f>IF(B602&amp;""="","",IFERROR(INDEX('الطلاب'!$C$6:$C$205,MATCH(B602&amp;"",'الطلاب'!$A$6:$A$205,0))&amp;"",""))</f>
        <v/>
      </c>
    </row>
    <row r="603">
      <c r="A603" s="21" t="n"/>
      <c r="B603" s="5" t="n"/>
      <c r="C603" s="13" t="n"/>
      <c r="D603" s="5" t="n"/>
      <c r="E603" s="5" t="n"/>
      <c r="F603" s="6">
        <f>IF(B603&amp;""="","",IFERROR(INDEX('الطلاب'!$B$6:$B$205,MATCH(B603&amp;"",'الطلاب'!$A$6:$A$205,0))&amp;"","كود غير موجود"))</f>
        <v/>
      </c>
      <c r="G603" s="6">
        <f>IF(B603&amp;""="","",IFERROR(INDEX('الطلاب'!$C$6:$C$205,MATCH(B603&amp;"",'الطلاب'!$A$6:$A$205,0))&amp;"",""))</f>
        <v/>
      </c>
    </row>
    <row r="604">
      <c r="A604" s="21" t="n"/>
      <c r="B604" s="5" t="n"/>
      <c r="C604" s="13" t="n"/>
      <c r="D604" s="5" t="n"/>
      <c r="E604" s="5" t="n"/>
      <c r="F604" s="6">
        <f>IF(B604&amp;""="","",IFERROR(INDEX('الطلاب'!$B$6:$B$205,MATCH(B604&amp;"",'الطلاب'!$A$6:$A$205,0))&amp;"","كود غير موجود"))</f>
        <v/>
      </c>
      <c r="G604" s="6">
        <f>IF(B604&amp;""="","",IFERROR(INDEX('الطلاب'!$C$6:$C$205,MATCH(B604&amp;"",'الطلاب'!$A$6:$A$205,0))&amp;"",""))</f>
        <v/>
      </c>
    </row>
    <row r="605">
      <c r="A605" s="21" t="n"/>
      <c r="B605" s="5" t="n"/>
      <c r="C605" s="13" t="n"/>
      <c r="D605" s="5" t="n"/>
      <c r="E605" s="5" t="n"/>
      <c r="F605" s="6">
        <f>IF(B605&amp;""="","",IFERROR(INDEX('الطلاب'!$B$6:$B$205,MATCH(B605&amp;"",'الطلاب'!$A$6:$A$205,0))&amp;"","كود غير موجود"))</f>
        <v/>
      </c>
      <c r="G605" s="6">
        <f>IF(B605&amp;""="","",IFERROR(INDEX('الطلاب'!$C$6:$C$205,MATCH(B605&amp;"",'الطلاب'!$A$6:$A$205,0))&amp;"",""))</f>
        <v/>
      </c>
    </row>
    <row r="606">
      <c r="A606" s="21" t="n"/>
      <c r="B606" s="5" t="n"/>
      <c r="C606" s="13" t="n"/>
      <c r="D606" s="5" t="n"/>
      <c r="E606" s="5" t="n"/>
      <c r="F606" s="6">
        <f>IF(B606&amp;""="","",IFERROR(INDEX('الطلاب'!$B$6:$B$205,MATCH(B606&amp;"",'الطلاب'!$A$6:$A$205,0))&amp;"","كود غير موجود"))</f>
        <v/>
      </c>
      <c r="G606" s="6">
        <f>IF(B606&amp;""="","",IFERROR(INDEX('الطلاب'!$C$6:$C$205,MATCH(B606&amp;"",'الطلاب'!$A$6:$A$205,0))&amp;"",""))</f>
        <v/>
      </c>
    </row>
    <row r="607">
      <c r="A607" s="21" t="n"/>
      <c r="B607" s="5" t="n"/>
      <c r="C607" s="13" t="n"/>
      <c r="D607" s="5" t="n"/>
      <c r="E607" s="5" t="n"/>
      <c r="F607" s="6">
        <f>IF(B607&amp;""="","",IFERROR(INDEX('الطلاب'!$B$6:$B$205,MATCH(B607&amp;"",'الطلاب'!$A$6:$A$205,0))&amp;"","كود غير موجود"))</f>
        <v/>
      </c>
      <c r="G607" s="6">
        <f>IF(B607&amp;""="","",IFERROR(INDEX('الطلاب'!$C$6:$C$205,MATCH(B607&amp;"",'الطلاب'!$A$6:$A$205,0))&amp;"",""))</f>
        <v/>
      </c>
    </row>
    <row r="608">
      <c r="A608" s="21" t="n"/>
      <c r="B608" s="5" t="n"/>
      <c r="C608" s="13" t="n"/>
      <c r="D608" s="5" t="n"/>
      <c r="E608" s="5" t="n"/>
      <c r="F608" s="6">
        <f>IF(B608&amp;""="","",IFERROR(INDEX('الطلاب'!$B$6:$B$205,MATCH(B608&amp;"",'الطلاب'!$A$6:$A$205,0))&amp;"","كود غير موجود"))</f>
        <v/>
      </c>
      <c r="G608" s="6">
        <f>IF(B608&amp;""="","",IFERROR(INDEX('الطلاب'!$C$6:$C$205,MATCH(B608&amp;"",'الطلاب'!$A$6:$A$205,0))&amp;"",""))</f>
        <v/>
      </c>
    </row>
    <row r="609">
      <c r="A609" s="21" t="n"/>
      <c r="B609" s="5" t="n"/>
      <c r="C609" s="13" t="n"/>
      <c r="D609" s="5" t="n"/>
      <c r="E609" s="5" t="n"/>
      <c r="F609" s="6">
        <f>IF(B609&amp;""="","",IFERROR(INDEX('الطلاب'!$B$6:$B$205,MATCH(B609&amp;"",'الطلاب'!$A$6:$A$205,0))&amp;"","كود غير موجود"))</f>
        <v/>
      </c>
      <c r="G609" s="6">
        <f>IF(B609&amp;""="","",IFERROR(INDEX('الطلاب'!$C$6:$C$205,MATCH(B609&amp;"",'الطلاب'!$A$6:$A$205,0))&amp;"",""))</f>
        <v/>
      </c>
    </row>
    <row r="610">
      <c r="A610" s="21" t="n"/>
      <c r="B610" s="5" t="n"/>
      <c r="C610" s="13" t="n"/>
      <c r="D610" s="5" t="n"/>
      <c r="E610" s="5" t="n"/>
      <c r="F610" s="6">
        <f>IF(B610&amp;""="","",IFERROR(INDEX('الطلاب'!$B$6:$B$205,MATCH(B610&amp;"",'الطلاب'!$A$6:$A$205,0))&amp;"","كود غير موجود"))</f>
        <v/>
      </c>
      <c r="G610" s="6">
        <f>IF(B610&amp;""="","",IFERROR(INDEX('الطلاب'!$C$6:$C$205,MATCH(B610&amp;"",'الطلاب'!$A$6:$A$205,0))&amp;"",""))</f>
        <v/>
      </c>
    </row>
    <row r="611">
      <c r="A611" s="21" t="n"/>
      <c r="B611" s="5" t="n"/>
      <c r="C611" s="13" t="n"/>
      <c r="D611" s="5" t="n"/>
      <c r="E611" s="5" t="n"/>
      <c r="F611" s="6">
        <f>IF(B611&amp;""="","",IFERROR(INDEX('الطلاب'!$B$6:$B$205,MATCH(B611&amp;"",'الطلاب'!$A$6:$A$205,0))&amp;"","كود غير موجود"))</f>
        <v/>
      </c>
      <c r="G611" s="6">
        <f>IF(B611&amp;""="","",IFERROR(INDEX('الطلاب'!$C$6:$C$205,MATCH(B611&amp;"",'الطلاب'!$A$6:$A$205,0))&amp;"",""))</f>
        <v/>
      </c>
    </row>
    <row r="612">
      <c r="A612" s="21" t="n"/>
      <c r="B612" s="5" t="n"/>
      <c r="C612" s="13" t="n"/>
      <c r="D612" s="5" t="n"/>
      <c r="E612" s="5" t="n"/>
      <c r="F612" s="6">
        <f>IF(B612&amp;""="","",IFERROR(INDEX('الطلاب'!$B$6:$B$205,MATCH(B612&amp;"",'الطلاب'!$A$6:$A$205,0))&amp;"","كود غير موجود"))</f>
        <v/>
      </c>
      <c r="G612" s="6">
        <f>IF(B612&amp;""="","",IFERROR(INDEX('الطلاب'!$C$6:$C$205,MATCH(B612&amp;"",'الطلاب'!$A$6:$A$205,0))&amp;"",""))</f>
        <v/>
      </c>
    </row>
    <row r="613">
      <c r="A613" s="21" t="n"/>
      <c r="B613" s="5" t="n"/>
      <c r="C613" s="13" t="n"/>
      <c r="D613" s="5" t="n"/>
      <c r="E613" s="5" t="n"/>
      <c r="F613" s="6">
        <f>IF(B613&amp;""="","",IFERROR(INDEX('الطلاب'!$B$6:$B$205,MATCH(B613&amp;"",'الطلاب'!$A$6:$A$205,0))&amp;"","كود غير موجود"))</f>
        <v/>
      </c>
      <c r="G613" s="6">
        <f>IF(B613&amp;""="","",IFERROR(INDEX('الطلاب'!$C$6:$C$205,MATCH(B613&amp;"",'الطلاب'!$A$6:$A$205,0))&amp;"",""))</f>
        <v/>
      </c>
    </row>
    <row r="614">
      <c r="A614" s="21" t="n"/>
      <c r="B614" s="5" t="n"/>
      <c r="C614" s="13" t="n"/>
      <c r="D614" s="5" t="n"/>
      <c r="E614" s="5" t="n"/>
      <c r="F614" s="6">
        <f>IF(B614&amp;""="","",IFERROR(INDEX('الطلاب'!$B$6:$B$205,MATCH(B614&amp;"",'الطلاب'!$A$6:$A$205,0))&amp;"","كود غير موجود"))</f>
        <v/>
      </c>
      <c r="G614" s="6">
        <f>IF(B614&amp;""="","",IFERROR(INDEX('الطلاب'!$C$6:$C$205,MATCH(B614&amp;"",'الطلاب'!$A$6:$A$205,0))&amp;"",""))</f>
        <v/>
      </c>
    </row>
    <row r="615">
      <c r="A615" s="21" t="n"/>
      <c r="B615" s="5" t="n"/>
      <c r="C615" s="13" t="n"/>
      <c r="D615" s="5" t="n"/>
      <c r="E615" s="5" t="n"/>
      <c r="F615" s="6">
        <f>IF(B615&amp;""="","",IFERROR(INDEX('الطلاب'!$B$6:$B$205,MATCH(B615&amp;"",'الطلاب'!$A$6:$A$205,0))&amp;"","كود غير موجود"))</f>
        <v/>
      </c>
      <c r="G615" s="6">
        <f>IF(B615&amp;""="","",IFERROR(INDEX('الطلاب'!$C$6:$C$205,MATCH(B615&amp;"",'الطلاب'!$A$6:$A$205,0))&amp;"",""))</f>
        <v/>
      </c>
    </row>
    <row r="616">
      <c r="A616" s="21" t="n"/>
      <c r="B616" s="5" t="n"/>
      <c r="C616" s="13" t="n"/>
      <c r="D616" s="5" t="n"/>
      <c r="E616" s="5" t="n"/>
      <c r="F616" s="6">
        <f>IF(B616&amp;""="","",IFERROR(INDEX('الطلاب'!$B$6:$B$205,MATCH(B616&amp;"",'الطلاب'!$A$6:$A$205,0))&amp;"","كود غير موجود"))</f>
        <v/>
      </c>
      <c r="G616" s="6">
        <f>IF(B616&amp;""="","",IFERROR(INDEX('الطلاب'!$C$6:$C$205,MATCH(B616&amp;"",'الطلاب'!$A$6:$A$205,0))&amp;"",""))</f>
        <v/>
      </c>
    </row>
    <row r="617">
      <c r="A617" s="21" t="n"/>
      <c r="B617" s="5" t="n"/>
      <c r="C617" s="13" t="n"/>
      <c r="D617" s="5" t="n"/>
      <c r="E617" s="5" t="n"/>
      <c r="F617" s="6">
        <f>IF(B617&amp;""="","",IFERROR(INDEX('الطلاب'!$B$6:$B$205,MATCH(B617&amp;"",'الطلاب'!$A$6:$A$205,0))&amp;"","كود غير موجود"))</f>
        <v/>
      </c>
      <c r="G617" s="6">
        <f>IF(B617&amp;""="","",IFERROR(INDEX('الطلاب'!$C$6:$C$205,MATCH(B617&amp;"",'الطلاب'!$A$6:$A$205,0))&amp;"",""))</f>
        <v/>
      </c>
    </row>
    <row r="618">
      <c r="A618" s="21" t="n"/>
      <c r="B618" s="5" t="n"/>
      <c r="C618" s="13" t="n"/>
      <c r="D618" s="5" t="n"/>
      <c r="E618" s="5" t="n"/>
      <c r="F618" s="6">
        <f>IF(B618&amp;""="","",IFERROR(INDEX('الطلاب'!$B$6:$B$205,MATCH(B618&amp;"",'الطلاب'!$A$6:$A$205,0))&amp;"","كود غير موجود"))</f>
        <v/>
      </c>
      <c r="G618" s="6">
        <f>IF(B618&amp;""="","",IFERROR(INDEX('الطلاب'!$C$6:$C$205,MATCH(B618&amp;"",'الطلاب'!$A$6:$A$205,0))&amp;"",""))</f>
        <v/>
      </c>
    </row>
    <row r="619">
      <c r="A619" s="21" t="n"/>
      <c r="B619" s="5" t="n"/>
      <c r="C619" s="13" t="n"/>
      <c r="D619" s="5" t="n"/>
      <c r="E619" s="5" t="n"/>
      <c r="F619" s="6">
        <f>IF(B619&amp;""="","",IFERROR(INDEX('الطلاب'!$B$6:$B$205,MATCH(B619&amp;"",'الطلاب'!$A$6:$A$205,0))&amp;"","كود غير موجود"))</f>
        <v/>
      </c>
      <c r="G619" s="6">
        <f>IF(B619&amp;""="","",IFERROR(INDEX('الطلاب'!$C$6:$C$205,MATCH(B619&amp;"",'الطلاب'!$A$6:$A$205,0))&amp;"",""))</f>
        <v/>
      </c>
    </row>
    <row r="620">
      <c r="A620" s="21" t="n"/>
      <c r="B620" s="5" t="n"/>
      <c r="C620" s="13" t="n"/>
      <c r="D620" s="5" t="n"/>
      <c r="E620" s="5" t="n"/>
      <c r="F620" s="6">
        <f>IF(B620&amp;""="","",IFERROR(INDEX('الطلاب'!$B$6:$B$205,MATCH(B620&amp;"",'الطلاب'!$A$6:$A$205,0))&amp;"","كود غير موجود"))</f>
        <v/>
      </c>
      <c r="G620" s="6">
        <f>IF(B620&amp;""="","",IFERROR(INDEX('الطلاب'!$C$6:$C$205,MATCH(B620&amp;"",'الطلاب'!$A$6:$A$205,0))&amp;"",""))</f>
        <v/>
      </c>
    </row>
    <row r="621">
      <c r="A621" s="21" t="n"/>
      <c r="B621" s="5" t="n"/>
      <c r="C621" s="13" t="n"/>
      <c r="D621" s="5" t="n"/>
      <c r="E621" s="5" t="n"/>
      <c r="F621" s="6">
        <f>IF(B621&amp;""="","",IFERROR(INDEX('الطلاب'!$B$6:$B$205,MATCH(B621&amp;"",'الطلاب'!$A$6:$A$205,0))&amp;"","كود غير موجود"))</f>
        <v/>
      </c>
      <c r="G621" s="6">
        <f>IF(B621&amp;""="","",IFERROR(INDEX('الطلاب'!$C$6:$C$205,MATCH(B621&amp;"",'الطلاب'!$A$6:$A$205,0))&amp;"",""))</f>
        <v/>
      </c>
    </row>
    <row r="622">
      <c r="A622" s="21" t="n"/>
      <c r="B622" s="5" t="n"/>
      <c r="C622" s="13" t="n"/>
      <c r="D622" s="5" t="n"/>
      <c r="E622" s="5" t="n"/>
      <c r="F622" s="6">
        <f>IF(B622&amp;""="","",IFERROR(INDEX('الطلاب'!$B$6:$B$205,MATCH(B622&amp;"",'الطلاب'!$A$6:$A$205,0))&amp;"","كود غير موجود"))</f>
        <v/>
      </c>
      <c r="G622" s="6">
        <f>IF(B622&amp;""="","",IFERROR(INDEX('الطلاب'!$C$6:$C$205,MATCH(B622&amp;"",'الطلاب'!$A$6:$A$205,0))&amp;"",""))</f>
        <v/>
      </c>
    </row>
    <row r="623">
      <c r="A623" s="21" t="n"/>
      <c r="B623" s="5" t="n"/>
      <c r="C623" s="13" t="n"/>
      <c r="D623" s="5" t="n"/>
      <c r="E623" s="5" t="n"/>
      <c r="F623" s="6">
        <f>IF(B623&amp;""="","",IFERROR(INDEX('الطلاب'!$B$6:$B$205,MATCH(B623&amp;"",'الطلاب'!$A$6:$A$205,0))&amp;"","كود غير موجود"))</f>
        <v/>
      </c>
      <c r="G623" s="6">
        <f>IF(B623&amp;""="","",IFERROR(INDEX('الطلاب'!$C$6:$C$205,MATCH(B623&amp;"",'الطلاب'!$A$6:$A$205,0))&amp;"",""))</f>
        <v/>
      </c>
    </row>
    <row r="624">
      <c r="A624" s="21" t="n"/>
      <c r="B624" s="5" t="n"/>
      <c r="C624" s="13" t="n"/>
      <c r="D624" s="5" t="n"/>
      <c r="E624" s="5" t="n"/>
      <c r="F624" s="6">
        <f>IF(B624&amp;""="","",IFERROR(INDEX('الطلاب'!$B$6:$B$205,MATCH(B624&amp;"",'الطلاب'!$A$6:$A$205,0))&amp;"","كود غير موجود"))</f>
        <v/>
      </c>
      <c r="G624" s="6">
        <f>IF(B624&amp;""="","",IFERROR(INDEX('الطلاب'!$C$6:$C$205,MATCH(B624&amp;"",'الطلاب'!$A$6:$A$205,0))&amp;"",""))</f>
        <v/>
      </c>
    </row>
    <row r="625">
      <c r="A625" s="21" t="n"/>
      <c r="B625" s="5" t="n"/>
      <c r="C625" s="13" t="n"/>
      <c r="D625" s="5" t="n"/>
      <c r="E625" s="5" t="n"/>
      <c r="F625" s="6">
        <f>IF(B625&amp;""="","",IFERROR(INDEX('الطلاب'!$B$6:$B$205,MATCH(B625&amp;"",'الطلاب'!$A$6:$A$205,0))&amp;"","كود غير موجود"))</f>
        <v/>
      </c>
      <c r="G625" s="6">
        <f>IF(B625&amp;""="","",IFERROR(INDEX('الطلاب'!$C$6:$C$205,MATCH(B625&amp;"",'الطلاب'!$A$6:$A$205,0))&amp;"",""))</f>
        <v/>
      </c>
    </row>
    <row r="626">
      <c r="A626" s="21" t="n"/>
      <c r="B626" s="5" t="n"/>
      <c r="C626" s="13" t="n"/>
      <c r="D626" s="5" t="n"/>
      <c r="E626" s="5" t="n"/>
      <c r="F626" s="6">
        <f>IF(B626&amp;""="","",IFERROR(INDEX('الطلاب'!$B$6:$B$205,MATCH(B626&amp;"",'الطلاب'!$A$6:$A$205,0))&amp;"","كود غير موجود"))</f>
        <v/>
      </c>
      <c r="G626" s="6">
        <f>IF(B626&amp;""="","",IFERROR(INDEX('الطلاب'!$C$6:$C$205,MATCH(B626&amp;"",'الطلاب'!$A$6:$A$205,0))&amp;"",""))</f>
        <v/>
      </c>
    </row>
    <row r="627">
      <c r="A627" s="21" t="n"/>
      <c r="B627" s="5" t="n"/>
      <c r="C627" s="13" t="n"/>
      <c r="D627" s="5" t="n"/>
      <c r="E627" s="5" t="n"/>
      <c r="F627" s="6">
        <f>IF(B627&amp;""="","",IFERROR(INDEX('الطلاب'!$B$6:$B$205,MATCH(B627&amp;"",'الطلاب'!$A$6:$A$205,0))&amp;"","كود غير موجود"))</f>
        <v/>
      </c>
      <c r="G627" s="6">
        <f>IF(B627&amp;""="","",IFERROR(INDEX('الطلاب'!$C$6:$C$205,MATCH(B627&amp;"",'الطلاب'!$A$6:$A$205,0))&amp;"",""))</f>
        <v/>
      </c>
    </row>
    <row r="628">
      <c r="A628" s="21" t="n"/>
      <c r="B628" s="5" t="n"/>
      <c r="C628" s="13" t="n"/>
      <c r="D628" s="5" t="n"/>
      <c r="E628" s="5" t="n"/>
      <c r="F628" s="6">
        <f>IF(B628&amp;""="","",IFERROR(INDEX('الطلاب'!$B$6:$B$205,MATCH(B628&amp;"",'الطلاب'!$A$6:$A$205,0))&amp;"","كود غير موجود"))</f>
        <v/>
      </c>
      <c r="G628" s="6">
        <f>IF(B628&amp;""="","",IFERROR(INDEX('الطلاب'!$C$6:$C$205,MATCH(B628&amp;"",'الطلاب'!$A$6:$A$205,0))&amp;"",""))</f>
        <v/>
      </c>
    </row>
    <row r="629">
      <c r="A629" s="21" t="n"/>
      <c r="B629" s="5" t="n"/>
      <c r="C629" s="13" t="n"/>
      <c r="D629" s="5" t="n"/>
      <c r="E629" s="5" t="n"/>
      <c r="F629" s="6">
        <f>IF(B629&amp;""="","",IFERROR(INDEX('الطلاب'!$B$6:$B$205,MATCH(B629&amp;"",'الطلاب'!$A$6:$A$205,0))&amp;"","كود غير موجود"))</f>
        <v/>
      </c>
      <c r="G629" s="6">
        <f>IF(B629&amp;""="","",IFERROR(INDEX('الطلاب'!$C$6:$C$205,MATCH(B629&amp;"",'الطلاب'!$A$6:$A$205,0))&amp;"",""))</f>
        <v/>
      </c>
    </row>
    <row r="630">
      <c r="A630" s="21" t="n"/>
      <c r="B630" s="5" t="n"/>
      <c r="C630" s="13" t="n"/>
      <c r="D630" s="5" t="n"/>
      <c r="E630" s="5" t="n"/>
      <c r="F630" s="6">
        <f>IF(B630&amp;""="","",IFERROR(INDEX('الطلاب'!$B$6:$B$205,MATCH(B630&amp;"",'الطلاب'!$A$6:$A$205,0))&amp;"","كود غير موجود"))</f>
        <v/>
      </c>
      <c r="G630" s="6">
        <f>IF(B630&amp;""="","",IFERROR(INDEX('الطلاب'!$C$6:$C$205,MATCH(B630&amp;"",'الطلاب'!$A$6:$A$205,0))&amp;"",""))</f>
        <v/>
      </c>
    </row>
    <row r="631">
      <c r="A631" s="21" t="n"/>
      <c r="B631" s="5" t="n"/>
      <c r="C631" s="13" t="n"/>
      <c r="D631" s="5" t="n"/>
      <c r="E631" s="5" t="n"/>
      <c r="F631" s="6">
        <f>IF(B631&amp;""="","",IFERROR(INDEX('الطلاب'!$B$6:$B$205,MATCH(B631&amp;"",'الطلاب'!$A$6:$A$205,0))&amp;"","كود غير موجود"))</f>
        <v/>
      </c>
      <c r="G631" s="6">
        <f>IF(B631&amp;""="","",IFERROR(INDEX('الطلاب'!$C$6:$C$205,MATCH(B631&amp;"",'الطلاب'!$A$6:$A$205,0))&amp;"",""))</f>
        <v/>
      </c>
    </row>
    <row r="632">
      <c r="A632" s="21" t="n"/>
      <c r="B632" s="5" t="n"/>
      <c r="C632" s="13" t="n"/>
      <c r="D632" s="5" t="n"/>
      <c r="E632" s="5" t="n"/>
      <c r="F632" s="6">
        <f>IF(B632&amp;""="","",IFERROR(INDEX('الطلاب'!$B$6:$B$205,MATCH(B632&amp;"",'الطلاب'!$A$6:$A$205,0))&amp;"","كود غير موجود"))</f>
        <v/>
      </c>
      <c r="G632" s="6">
        <f>IF(B632&amp;""="","",IFERROR(INDEX('الطلاب'!$C$6:$C$205,MATCH(B632&amp;"",'الطلاب'!$A$6:$A$205,0))&amp;"",""))</f>
        <v/>
      </c>
    </row>
    <row r="633">
      <c r="A633" s="21" t="n"/>
      <c r="B633" s="5" t="n"/>
      <c r="C633" s="13" t="n"/>
      <c r="D633" s="5" t="n"/>
      <c r="E633" s="5" t="n"/>
      <c r="F633" s="6">
        <f>IF(B633&amp;""="","",IFERROR(INDEX('الطلاب'!$B$6:$B$205,MATCH(B633&amp;"",'الطلاب'!$A$6:$A$205,0))&amp;"","كود غير موجود"))</f>
        <v/>
      </c>
      <c r="G633" s="6">
        <f>IF(B633&amp;""="","",IFERROR(INDEX('الطلاب'!$C$6:$C$205,MATCH(B633&amp;"",'الطلاب'!$A$6:$A$205,0))&amp;"",""))</f>
        <v/>
      </c>
    </row>
    <row r="634">
      <c r="A634" s="21" t="n"/>
      <c r="B634" s="5" t="n"/>
      <c r="C634" s="13" t="n"/>
      <c r="D634" s="5" t="n"/>
      <c r="E634" s="5" t="n"/>
      <c r="F634" s="6">
        <f>IF(B634&amp;""="","",IFERROR(INDEX('الطلاب'!$B$6:$B$205,MATCH(B634&amp;"",'الطلاب'!$A$6:$A$205,0))&amp;"","كود غير موجود"))</f>
        <v/>
      </c>
      <c r="G634" s="6">
        <f>IF(B634&amp;""="","",IFERROR(INDEX('الطلاب'!$C$6:$C$205,MATCH(B634&amp;"",'الطلاب'!$A$6:$A$205,0))&amp;"",""))</f>
        <v/>
      </c>
    </row>
    <row r="635">
      <c r="A635" s="21" t="n"/>
      <c r="B635" s="5" t="n"/>
      <c r="C635" s="13" t="n"/>
      <c r="D635" s="5" t="n"/>
      <c r="E635" s="5" t="n"/>
      <c r="F635" s="6">
        <f>IF(B635&amp;""="","",IFERROR(INDEX('الطلاب'!$B$6:$B$205,MATCH(B635&amp;"",'الطلاب'!$A$6:$A$205,0))&amp;"","كود غير موجود"))</f>
        <v/>
      </c>
      <c r="G635" s="6">
        <f>IF(B635&amp;""="","",IFERROR(INDEX('الطلاب'!$C$6:$C$205,MATCH(B635&amp;"",'الطلاب'!$A$6:$A$205,0))&amp;"",""))</f>
        <v/>
      </c>
    </row>
    <row r="636">
      <c r="A636" s="21" t="n"/>
      <c r="B636" s="5" t="n"/>
      <c r="C636" s="13" t="n"/>
      <c r="D636" s="5" t="n"/>
      <c r="E636" s="5" t="n"/>
      <c r="F636" s="6">
        <f>IF(B636&amp;""="","",IFERROR(INDEX('الطلاب'!$B$6:$B$205,MATCH(B636&amp;"",'الطلاب'!$A$6:$A$205,0))&amp;"","كود غير موجود"))</f>
        <v/>
      </c>
      <c r="G636" s="6">
        <f>IF(B636&amp;""="","",IFERROR(INDEX('الطلاب'!$C$6:$C$205,MATCH(B636&amp;"",'الطلاب'!$A$6:$A$205,0))&amp;"",""))</f>
        <v/>
      </c>
    </row>
    <row r="637">
      <c r="A637" s="21" t="n"/>
      <c r="B637" s="5" t="n"/>
      <c r="C637" s="13" t="n"/>
      <c r="D637" s="5" t="n"/>
      <c r="E637" s="5" t="n"/>
      <c r="F637" s="6">
        <f>IF(B637&amp;""="","",IFERROR(INDEX('الطلاب'!$B$6:$B$205,MATCH(B637&amp;"",'الطلاب'!$A$6:$A$205,0))&amp;"","كود غير موجود"))</f>
        <v/>
      </c>
      <c r="G637" s="6">
        <f>IF(B637&amp;""="","",IFERROR(INDEX('الطلاب'!$C$6:$C$205,MATCH(B637&amp;"",'الطلاب'!$A$6:$A$205,0))&amp;"",""))</f>
        <v/>
      </c>
    </row>
    <row r="638">
      <c r="A638" s="21" t="n"/>
      <c r="B638" s="5" t="n"/>
      <c r="C638" s="13" t="n"/>
      <c r="D638" s="5" t="n"/>
      <c r="E638" s="5" t="n"/>
      <c r="F638" s="6">
        <f>IF(B638&amp;""="","",IFERROR(INDEX('الطلاب'!$B$6:$B$205,MATCH(B638&amp;"",'الطلاب'!$A$6:$A$205,0))&amp;"","كود غير موجود"))</f>
        <v/>
      </c>
      <c r="G638" s="6">
        <f>IF(B638&amp;""="","",IFERROR(INDEX('الطلاب'!$C$6:$C$205,MATCH(B638&amp;"",'الطلاب'!$A$6:$A$205,0))&amp;"",""))</f>
        <v/>
      </c>
    </row>
    <row r="639">
      <c r="A639" s="21" t="n"/>
      <c r="B639" s="5" t="n"/>
      <c r="C639" s="13" t="n"/>
      <c r="D639" s="5" t="n"/>
      <c r="E639" s="5" t="n"/>
      <c r="F639" s="6">
        <f>IF(B639&amp;""="","",IFERROR(INDEX('الطلاب'!$B$6:$B$205,MATCH(B639&amp;"",'الطلاب'!$A$6:$A$205,0))&amp;"","كود غير موجود"))</f>
        <v/>
      </c>
      <c r="G639" s="6">
        <f>IF(B639&amp;""="","",IFERROR(INDEX('الطلاب'!$C$6:$C$205,MATCH(B639&amp;"",'الطلاب'!$A$6:$A$205,0))&amp;"",""))</f>
        <v/>
      </c>
    </row>
    <row r="640">
      <c r="A640" s="21" t="n"/>
      <c r="B640" s="5" t="n"/>
      <c r="C640" s="13" t="n"/>
      <c r="D640" s="5" t="n"/>
      <c r="E640" s="5" t="n"/>
      <c r="F640" s="6">
        <f>IF(B640&amp;""="","",IFERROR(INDEX('الطلاب'!$B$6:$B$205,MATCH(B640&amp;"",'الطلاب'!$A$6:$A$205,0))&amp;"","كود غير موجود"))</f>
        <v/>
      </c>
      <c r="G640" s="6">
        <f>IF(B640&amp;""="","",IFERROR(INDEX('الطلاب'!$C$6:$C$205,MATCH(B640&amp;"",'الطلاب'!$A$6:$A$205,0))&amp;"",""))</f>
        <v/>
      </c>
    </row>
    <row r="641">
      <c r="A641" s="21" t="n"/>
      <c r="B641" s="5" t="n"/>
      <c r="C641" s="13" t="n"/>
      <c r="D641" s="5" t="n"/>
      <c r="E641" s="5" t="n"/>
      <c r="F641" s="6">
        <f>IF(B641&amp;""="","",IFERROR(INDEX('الطلاب'!$B$6:$B$205,MATCH(B641&amp;"",'الطلاب'!$A$6:$A$205,0))&amp;"","كود غير موجود"))</f>
        <v/>
      </c>
      <c r="G641" s="6">
        <f>IF(B641&amp;""="","",IFERROR(INDEX('الطلاب'!$C$6:$C$205,MATCH(B641&amp;"",'الطلاب'!$A$6:$A$205,0))&amp;"",""))</f>
        <v/>
      </c>
    </row>
    <row r="642">
      <c r="A642" s="21" t="n"/>
      <c r="B642" s="5" t="n"/>
      <c r="C642" s="13" t="n"/>
      <c r="D642" s="5" t="n"/>
      <c r="E642" s="5" t="n"/>
      <c r="F642" s="6">
        <f>IF(B642&amp;""="","",IFERROR(INDEX('الطلاب'!$B$6:$B$205,MATCH(B642&amp;"",'الطلاب'!$A$6:$A$205,0))&amp;"","كود غير موجود"))</f>
        <v/>
      </c>
      <c r="G642" s="6">
        <f>IF(B642&amp;""="","",IFERROR(INDEX('الطلاب'!$C$6:$C$205,MATCH(B642&amp;"",'الطلاب'!$A$6:$A$205,0))&amp;"",""))</f>
        <v/>
      </c>
    </row>
    <row r="643">
      <c r="A643" s="21" t="n"/>
      <c r="B643" s="5" t="n"/>
      <c r="C643" s="13" t="n"/>
      <c r="D643" s="5" t="n"/>
      <c r="E643" s="5" t="n"/>
      <c r="F643" s="6">
        <f>IF(B643&amp;""="","",IFERROR(INDEX('الطلاب'!$B$6:$B$205,MATCH(B643&amp;"",'الطلاب'!$A$6:$A$205,0))&amp;"","كود غير موجود"))</f>
        <v/>
      </c>
      <c r="G643" s="6">
        <f>IF(B643&amp;""="","",IFERROR(INDEX('الطلاب'!$C$6:$C$205,MATCH(B643&amp;"",'الطلاب'!$A$6:$A$205,0))&amp;"",""))</f>
        <v/>
      </c>
    </row>
    <row r="644">
      <c r="A644" s="21" t="n"/>
      <c r="B644" s="5" t="n"/>
      <c r="C644" s="13" t="n"/>
      <c r="D644" s="5" t="n"/>
      <c r="E644" s="5" t="n"/>
      <c r="F644" s="6">
        <f>IF(B644&amp;""="","",IFERROR(INDEX('الطلاب'!$B$6:$B$205,MATCH(B644&amp;"",'الطلاب'!$A$6:$A$205,0))&amp;"","كود غير موجود"))</f>
        <v/>
      </c>
      <c r="G644" s="6">
        <f>IF(B644&amp;""="","",IFERROR(INDEX('الطلاب'!$C$6:$C$205,MATCH(B644&amp;"",'الطلاب'!$A$6:$A$205,0))&amp;"",""))</f>
        <v/>
      </c>
    </row>
    <row r="645">
      <c r="A645" s="21" t="n"/>
      <c r="B645" s="5" t="n"/>
      <c r="C645" s="13" t="n"/>
      <c r="D645" s="5" t="n"/>
      <c r="E645" s="5" t="n"/>
      <c r="F645" s="6">
        <f>IF(B645&amp;""="","",IFERROR(INDEX('الطلاب'!$B$6:$B$205,MATCH(B645&amp;"",'الطلاب'!$A$6:$A$205,0))&amp;"","كود غير موجود"))</f>
        <v/>
      </c>
      <c r="G645" s="6">
        <f>IF(B645&amp;""="","",IFERROR(INDEX('الطلاب'!$C$6:$C$205,MATCH(B645&amp;"",'الطلاب'!$A$6:$A$205,0))&amp;"",""))</f>
        <v/>
      </c>
    </row>
    <row r="646">
      <c r="A646" s="21" t="n"/>
      <c r="B646" s="5" t="n"/>
      <c r="C646" s="13" t="n"/>
      <c r="D646" s="5" t="n"/>
      <c r="E646" s="5" t="n"/>
      <c r="F646" s="6">
        <f>IF(B646&amp;""="","",IFERROR(INDEX('الطلاب'!$B$6:$B$205,MATCH(B646&amp;"",'الطلاب'!$A$6:$A$205,0))&amp;"","كود غير موجود"))</f>
        <v/>
      </c>
      <c r="G646" s="6">
        <f>IF(B646&amp;""="","",IFERROR(INDEX('الطلاب'!$C$6:$C$205,MATCH(B646&amp;"",'الطلاب'!$A$6:$A$205,0))&amp;"",""))</f>
        <v/>
      </c>
    </row>
    <row r="647">
      <c r="A647" s="21" t="n"/>
      <c r="B647" s="5" t="n"/>
      <c r="C647" s="13" t="n"/>
      <c r="D647" s="5" t="n"/>
      <c r="E647" s="5" t="n"/>
      <c r="F647" s="6">
        <f>IF(B647&amp;""="","",IFERROR(INDEX('الطلاب'!$B$6:$B$205,MATCH(B647&amp;"",'الطلاب'!$A$6:$A$205,0))&amp;"","كود غير موجود"))</f>
        <v/>
      </c>
      <c r="G647" s="6">
        <f>IF(B647&amp;""="","",IFERROR(INDEX('الطلاب'!$C$6:$C$205,MATCH(B647&amp;"",'الطلاب'!$A$6:$A$205,0))&amp;"",""))</f>
        <v/>
      </c>
    </row>
    <row r="648">
      <c r="A648" s="21" t="n"/>
      <c r="B648" s="5" t="n"/>
      <c r="C648" s="13" t="n"/>
      <c r="D648" s="5" t="n"/>
      <c r="E648" s="5" t="n"/>
      <c r="F648" s="6">
        <f>IF(B648&amp;""="","",IFERROR(INDEX('الطلاب'!$B$6:$B$205,MATCH(B648&amp;"",'الطلاب'!$A$6:$A$205,0))&amp;"","كود غير موجود"))</f>
        <v/>
      </c>
      <c r="G648" s="6">
        <f>IF(B648&amp;""="","",IFERROR(INDEX('الطلاب'!$C$6:$C$205,MATCH(B648&amp;"",'الطلاب'!$A$6:$A$205,0))&amp;"",""))</f>
        <v/>
      </c>
    </row>
    <row r="649">
      <c r="A649" s="21" t="n"/>
      <c r="B649" s="5" t="n"/>
      <c r="C649" s="13" t="n"/>
      <c r="D649" s="5" t="n"/>
      <c r="E649" s="5" t="n"/>
      <c r="F649" s="6">
        <f>IF(B649&amp;""="","",IFERROR(INDEX('الطلاب'!$B$6:$B$205,MATCH(B649&amp;"",'الطلاب'!$A$6:$A$205,0))&amp;"","كود غير موجود"))</f>
        <v/>
      </c>
      <c r="G649" s="6">
        <f>IF(B649&amp;""="","",IFERROR(INDEX('الطلاب'!$C$6:$C$205,MATCH(B649&amp;"",'الطلاب'!$A$6:$A$205,0))&amp;"",""))</f>
        <v/>
      </c>
    </row>
    <row r="650">
      <c r="A650" s="21" t="n"/>
      <c r="B650" s="5" t="n"/>
      <c r="C650" s="13" t="n"/>
      <c r="D650" s="5" t="n"/>
      <c r="E650" s="5" t="n"/>
      <c r="F650" s="6">
        <f>IF(B650&amp;""="","",IFERROR(INDEX('الطلاب'!$B$6:$B$205,MATCH(B650&amp;"",'الطلاب'!$A$6:$A$205,0))&amp;"","كود غير موجود"))</f>
        <v/>
      </c>
      <c r="G650" s="6">
        <f>IF(B650&amp;""="","",IFERROR(INDEX('الطلاب'!$C$6:$C$205,MATCH(B650&amp;"",'الطلاب'!$A$6:$A$205,0))&amp;"",""))</f>
        <v/>
      </c>
    </row>
    <row r="651">
      <c r="A651" s="21" t="n"/>
      <c r="B651" s="5" t="n"/>
      <c r="C651" s="13" t="n"/>
      <c r="D651" s="5" t="n"/>
      <c r="E651" s="5" t="n"/>
      <c r="F651" s="6">
        <f>IF(B651&amp;""="","",IFERROR(INDEX('الطلاب'!$B$6:$B$205,MATCH(B651&amp;"",'الطلاب'!$A$6:$A$205,0))&amp;"","كود غير موجود"))</f>
        <v/>
      </c>
      <c r="G651" s="6">
        <f>IF(B651&amp;""="","",IFERROR(INDEX('الطلاب'!$C$6:$C$205,MATCH(B651&amp;"",'الطلاب'!$A$6:$A$205,0))&amp;"",""))</f>
        <v/>
      </c>
    </row>
    <row r="652">
      <c r="A652" s="21" t="n"/>
      <c r="B652" s="5" t="n"/>
      <c r="C652" s="13" t="n"/>
      <c r="D652" s="5" t="n"/>
      <c r="E652" s="5" t="n"/>
      <c r="F652" s="6">
        <f>IF(B652&amp;""="","",IFERROR(INDEX('الطلاب'!$B$6:$B$205,MATCH(B652&amp;"",'الطلاب'!$A$6:$A$205,0))&amp;"","كود غير موجود"))</f>
        <v/>
      </c>
      <c r="G652" s="6">
        <f>IF(B652&amp;""="","",IFERROR(INDEX('الطلاب'!$C$6:$C$205,MATCH(B652&amp;"",'الطلاب'!$A$6:$A$205,0))&amp;"",""))</f>
        <v/>
      </c>
    </row>
    <row r="653">
      <c r="A653" s="21" t="n"/>
      <c r="B653" s="5" t="n"/>
      <c r="C653" s="13" t="n"/>
      <c r="D653" s="5" t="n"/>
      <c r="E653" s="5" t="n"/>
      <c r="F653" s="6">
        <f>IF(B653&amp;""="","",IFERROR(INDEX('الطلاب'!$B$6:$B$205,MATCH(B653&amp;"",'الطلاب'!$A$6:$A$205,0))&amp;"","كود غير موجود"))</f>
        <v/>
      </c>
      <c r="G653" s="6">
        <f>IF(B653&amp;""="","",IFERROR(INDEX('الطلاب'!$C$6:$C$205,MATCH(B653&amp;"",'الطلاب'!$A$6:$A$205,0))&amp;"",""))</f>
        <v/>
      </c>
    </row>
    <row r="654">
      <c r="A654" s="21" t="n"/>
      <c r="B654" s="5" t="n"/>
      <c r="C654" s="13" t="n"/>
      <c r="D654" s="5" t="n"/>
      <c r="E654" s="5" t="n"/>
      <c r="F654" s="6">
        <f>IF(B654&amp;""="","",IFERROR(INDEX('الطلاب'!$B$6:$B$205,MATCH(B654&amp;"",'الطلاب'!$A$6:$A$205,0))&amp;"","كود غير موجود"))</f>
        <v/>
      </c>
      <c r="G654" s="6">
        <f>IF(B654&amp;""="","",IFERROR(INDEX('الطلاب'!$C$6:$C$205,MATCH(B654&amp;"",'الطلاب'!$A$6:$A$205,0))&amp;"",""))</f>
        <v/>
      </c>
    </row>
    <row r="655">
      <c r="A655" s="21" t="n"/>
      <c r="B655" s="5" t="n"/>
      <c r="C655" s="13" t="n"/>
      <c r="D655" s="5" t="n"/>
      <c r="E655" s="5" t="n"/>
      <c r="F655" s="6">
        <f>IF(B655&amp;""="","",IFERROR(INDEX('الطلاب'!$B$6:$B$205,MATCH(B655&amp;"",'الطلاب'!$A$6:$A$205,0))&amp;"","كود غير موجود"))</f>
        <v/>
      </c>
      <c r="G655" s="6">
        <f>IF(B655&amp;""="","",IFERROR(INDEX('الطلاب'!$C$6:$C$205,MATCH(B655&amp;"",'الطلاب'!$A$6:$A$205,0))&amp;"",""))</f>
        <v/>
      </c>
    </row>
    <row r="656">
      <c r="A656" s="21" t="n"/>
      <c r="B656" s="5" t="n"/>
      <c r="C656" s="13" t="n"/>
      <c r="D656" s="5" t="n"/>
      <c r="E656" s="5" t="n"/>
      <c r="F656" s="6">
        <f>IF(B656&amp;""="","",IFERROR(INDEX('الطلاب'!$B$6:$B$205,MATCH(B656&amp;"",'الطلاب'!$A$6:$A$205,0))&amp;"","كود غير موجود"))</f>
        <v/>
      </c>
      <c r="G656" s="6">
        <f>IF(B656&amp;""="","",IFERROR(INDEX('الطلاب'!$C$6:$C$205,MATCH(B656&amp;"",'الطلاب'!$A$6:$A$205,0))&amp;"",""))</f>
        <v/>
      </c>
    </row>
    <row r="657">
      <c r="A657" s="21" t="n"/>
      <c r="B657" s="5" t="n"/>
      <c r="C657" s="13" t="n"/>
      <c r="D657" s="5" t="n"/>
      <c r="E657" s="5" t="n"/>
      <c r="F657" s="6">
        <f>IF(B657&amp;""="","",IFERROR(INDEX('الطلاب'!$B$6:$B$205,MATCH(B657&amp;"",'الطلاب'!$A$6:$A$205,0))&amp;"","كود غير موجود"))</f>
        <v/>
      </c>
      <c r="G657" s="6">
        <f>IF(B657&amp;""="","",IFERROR(INDEX('الطلاب'!$C$6:$C$205,MATCH(B657&amp;"",'الطلاب'!$A$6:$A$205,0))&amp;"",""))</f>
        <v/>
      </c>
    </row>
    <row r="658">
      <c r="A658" s="21" t="n"/>
      <c r="B658" s="5" t="n"/>
      <c r="C658" s="13" t="n"/>
      <c r="D658" s="5" t="n"/>
      <c r="E658" s="5" t="n"/>
      <c r="F658" s="6">
        <f>IF(B658&amp;""="","",IFERROR(INDEX('الطلاب'!$B$6:$B$205,MATCH(B658&amp;"",'الطلاب'!$A$6:$A$205,0))&amp;"","كود غير موجود"))</f>
        <v/>
      </c>
      <c r="G658" s="6">
        <f>IF(B658&amp;""="","",IFERROR(INDEX('الطلاب'!$C$6:$C$205,MATCH(B658&amp;"",'الطلاب'!$A$6:$A$205,0))&amp;"",""))</f>
        <v/>
      </c>
    </row>
    <row r="659">
      <c r="A659" s="21" t="n"/>
      <c r="B659" s="5" t="n"/>
      <c r="C659" s="13" t="n"/>
      <c r="D659" s="5" t="n"/>
      <c r="E659" s="5" t="n"/>
      <c r="F659" s="6">
        <f>IF(B659&amp;""="","",IFERROR(INDEX('الطلاب'!$B$6:$B$205,MATCH(B659&amp;"",'الطلاب'!$A$6:$A$205,0))&amp;"","كود غير موجود"))</f>
        <v/>
      </c>
      <c r="G659" s="6">
        <f>IF(B659&amp;""="","",IFERROR(INDEX('الطلاب'!$C$6:$C$205,MATCH(B659&amp;"",'الطلاب'!$A$6:$A$205,0))&amp;"",""))</f>
        <v/>
      </c>
    </row>
    <row r="660">
      <c r="A660" s="21" t="n"/>
      <c r="B660" s="5" t="n"/>
      <c r="C660" s="13" t="n"/>
      <c r="D660" s="5" t="n"/>
      <c r="E660" s="5" t="n"/>
      <c r="F660" s="6">
        <f>IF(B660&amp;""="","",IFERROR(INDEX('الطلاب'!$B$6:$B$205,MATCH(B660&amp;"",'الطلاب'!$A$6:$A$205,0))&amp;"","كود غير موجود"))</f>
        <v/>
      </c>
      <c r="G660" s="6">
        <f>IF(B660&amp;""="","",IFERROR(INDEX('الطلاب'!$C$6:$C$205,MATCH(B660&amp;"",'الطلاب'!$A$6:$A$205,0))&amp;"",""))</f>
        <v/>
      </c>
    </row>
    <row r="661">
      <c r="A661" s="21" t="n"/>
      <c r="B661" s="5" t="n"/>
      <c r="C661" s="13" t="n"/>
      <c r="D661" s="5" t="n"/>
      <c r="E661" s="5" t="n"/>
      <c r="F661" s="6">
        <f>IF(B661&amp;""="","",IFERROR(INDEX('الطلاب'!$B$6:$B$205,MATCH(B661&amp;"",'الطلاب'!$A$6:$A$205,0))&amp;"","كود غير موجود"))</f>
        <v/>
      </c>
      <c r="G661" s="6">
        <f>IF(B661&amp;""="","",IFERROR(INDEX('الطلاب'!$C$6:$C$205,MATCH(B661&amp;"",'الطلاب'!$A$6:$A$205,0))&amp;"",""))</f>
        <v/>
      </c>
    </row>
    <row r="662">
      <c r="A662" s="21" t="n"/>
      <c r="B662" s="5" t="n"/>
      <c r="C662" s="13" t="n"/>
      <c r="D662" s="5" t="n"/>
      <c r="E662" s="5" t="n"/>
      <c r="F662" s="6">
        <f>IF(B662&amp;""="","",IFERROR(INDEX('الطلاب'!$B$6:$B$205,MATCH(B662&amp;"",'الطلاب'!$A$6:$A$205,0))&amp;"","كود غير موجود"))</f>
        <v/>
      </c>
      <c r="G662" s="6">
        <f>IF(B662&amp;""="","",IFERROR(INDEX('الطلاب'!$C$6:$C$205,MATCH(B662&amp;"",'الطلاب'!$A$6:$A$205,0))&amp;"",""))</f>
        <v/>
      </c>
    </row>
    <row r="663">
      <c r="A663" s="21" t="n"/>
      <c r="B663" s="5" t="n"/>
      <c r="C663" s="13" t="n"/>
      <c r="D663" s="5" t="n"/>
      <c r="E663" s="5" t="n"/>
      <c r="F663" s="6">
        <f>IF(B663&amp;""="","",IFERROR(INDEX('الطلاب'!$B$6:$B$205,MATCH(B663&amp;"",'الطلاب'!$A$6:$A$205,0))&amp;"","كود غير موجود"))</f>
        <v/>
      </c>
      <c r="G663" s="6">
        <f>IF(B663&amp;""="","",IFERROR(INDEX('الطلاب'!$C$6:$C$205,MATCH(B663&amp;"",'الطلاب'!$A$6:$A$205,0))&amp;"",""))</f>
        <v/>
      </c>
    </row>
    <row r="664">
      <c r="A664" s="21" t="n"/>
      <c r="B664" s="5" t="n"/>
      <c r="C664" s="13" t="n"/>
      <c r="D664" s="5" t="n"/>
      <c r="E664" s="5" t="n"/>
      <c r="F664" s="6">
        <f>IF(B664&amp;""="","",IFERROR(INDEX('الطلاب'!$B$6:$B$205,MATCH(B664&amp;"",'الطلاب'!$A$6:$A$205,0))&amp;"","كود غير موجود"))</f>
        <v/>
      </c>
      <c r="G664" s="6">
        <f>IF(B664&amp;""="","",IFERROR(INDEX('الطلاب'!$C$6:$C$205,MATCH(B664&amp;"",'الطلاب'!$A$6:$A$205,0))&amp;"",""))</f>
        <v/>
      </c>
    </row>
    <row r="665">
      <c r="A665" s="21" t="n"/>
      <c r="B665" s="5" t="n"/>
      <c r="C665" s="13" t="n"/>
      <c r="D665" s="5" t="n"/>
      <c r="E665" s="5" t="n"/>
      <c r="F665" s="6">
        <f>IF(B665&amp;""="","",IFERROR(INDEX('الطلاب'!$B$6:$B$205,MATCH(B665&amp;"",'الطلاب'!$A$6:$A$205,0))&amp;"","كود غير موجود"))</f>
        <v/>
      </c>
      <c r="G665" s="6">
        <f>IF(B665&amp;""="","",IFERROR(INDEX('الطلاب'!$C$6:$C$205,MATCH(B665&amp;"",'الطلاب'!$A$6:$A$205,0))&amp;"",""))</f>
        <v/>
      </c>
    </row>
    <row r="666">
      <c r="A666" s="21" t="n"/>
      <c r="B666" s="5" t="n"/>
      <c r="C666" s="13" t="n"/>
      <c r="D666" s="5" t="n"/>
      <c r="E666" s="5" t="n"/>
      <c r="F666" s="6">
        <f>IF(B666&amp;""="","",IFERROR(INDEX('الطلاب'!$B$6:$B$205,MATCH(B666&amp;"",'الطلاب'!$A$6:$A$205,0))&amp;"","كود غير موجود"))</f>
        <v/>
      </c>
      <c r="G666" s="6">
        <f>IF(B666&amp;""="","",IFERROR(INDEX('الطلاب'!$C$6:$C$205,MATCH(B666&amp;"",'الطلاب'!$A$6:$A$205,0))&amp;"",""))</f>
        <v/>
      </c>
    </row>
    <row r="667">
      <c r="A667" s="21" t="n"/>
      <c r="B667" s="5" t="n"/>
      <c r="C667" s="13" t="n"/>
      <c r="D667" s="5" t="n"/>
      <c r="E667" s="5" t="n"/>
      <c r="F667" s="6">
        <f>IF(B667&amp;""="","",IFERROR(INDEX('الطلاب'!$B$6:$B$205,MATCH(B667&amp;"",'الطلاب'!$A$6:$A$205,0))&amp;"","كود غير موجود"))</f>
        <v/>
      </c>
      <c r="G667" s="6">
        <f>IF(B667&amp;""="","",IFERROR(INDEX('الطلاب'!$C$6:$C$205,MATCH(B667&amp;"",'الطلاب'!$A$6:$A$205,0))&amp;"",""))</f>
        <v/>
      </c>
    </row>
    <row r="668">
      <c r="A668" s="21" t="n"/>
      <c r="B668" s="5" t="n"/>
      <c r="C668" s="13" t="n"/>
      <c r="D668" s="5" t="n"/>
      <c r="E668" s="5" t="n"/>
      <c r="F668" s="6">
        <f>IF(B668&amp;""="","",IFERROR(INDEX('الطلاب'!$B$6:$B$205,MATCH(B668&amp;"",'الطلاب'!$A$6:$A$205,0))&amp;"","كود غير موجود"))</f>
        <v/>
      </c>
      <c r="G668" s="6">
        <f>IF(B668&amp;""="","",IFERROR(INDEX('الطلاب'!$C$6:$C$205,MATCH(B668&amp;"",'الطلاب'!$A$6:$A$205,0))&amp;"",""))</f>
        <v/>
      </c>
    </row>
    <row r="669">
      <c r="A669" s="21" t="n"/>
      <c r="B669" s="5" t="n"/>
      <c r="C669" s="13" t="n"/>
      <c r="D669" s="5" t="n"/>
      <c r="E669" s="5" t="n"/>
      <c r="F669" s="6">
        <f>IF(B669&amp;""="","",IFERROR(INDEX('الطلاب'!$B$6:$B$205,MATCH(B669&amp;"",'الطلاب'!$A$6:$A$205,0))&amp;"","كود غير موجود"))</f>
        <v/>
      </c>
      <c r="G669" s="6">
        <f>IF(B669&amp;""="","",IFERROR(INDEX('الطلاب'!$C$6:$C$205,MATCH(B669&amp;"",'الطلاب'!$A$6:$A$205,0))&amp;"",""))</f>
        <v/>
      </c>
    </row>
    <row r="670">
      <c r="A670" s="21" t="n"/>
      <c r="B670" s="5" t="n"/>
      <c r="C670" s="13" t="n"/>
      <c r="D670" s="5" t="n"/>
      <c r="E670" s="5" t="n"/>
      <c r="F670" s="6">
        <f>IF(B670&amp;""="","",IFERROR(INDEX('الطلاب'!$B$6:$B$205,MATCH(B670&amp;"",'الطلاب'!$A$6:$A$205,0))&amp;"","كود غير موجود"))</f>
        <v/>
      </c>
      <c r="G670" s="6">
        <f>IF(B670&amp;""="","",IFERROR(INDEX('الطلاب'!$C$6:$C$205,MATCH(B670&amp;"",'الطلاب'!$A$6:$A$205,0))&amp;"",""))</f>
        <v/>
      </c>
    </row>
    <row r="671">
      <c r="A671" s="21" t="n"/>
      <c r="B671" s="5" t="n"/>
      <c r="C671" s="13" t="n"/>
      <c r="D671" s="5" t="n"/>
      <c r="E671" s="5" t="n"/>
      <c r="F671" s="6">
        <f>IF(B671&amp;""="","",IFERROR(INDEX('الطلاب'!$B$6:$B$205,MATCH(B671&amp;"",'الطلاب'!$A$6:$A$205,0))&amp;"","كود غير موجود"))</f>
        <v/>
      </c>
      <c r="G671" s="6">
        <f>IF(B671&amp;""="","",IFERROR(INDEX('الطلاب'!$C$6:$C$205,MATCH(B671&amp;"",'الطلاب'!$A$6:$A$205,0))&amp;"",""))</f>
        <v/>
      </c>
    </row>
    <row r="672">
      <c r="A672" s="21" t="n"/>
      <c r="B672" s="5" t="n"/>
      <c r="C672" s="13" t="n"/>
      <c r="D672" s="5" t="n"/>
      <c r="E672" s="5" t="n"/>
      <c r="F672" s="6">
        <f>IF(B672&amp;""="","",IFERROR(INDEX('الطلاب'!$B$6:$B$205,MATCH(B672&amp;"",'الطلاب'!$A$6:$A$205,0))&amp;"","كود غير موجود"))</f>
        <v/>
      </c>
      <c r="G672" s="6">
        <f>IF(B672&amp;""="","",IFERROR(INDEX('الطلاب'!$C$6:$C$205,MATCH(B672&amp;"",'الطلاب'!$A$6:$A$205,0))&amp;"",""))</f>
        <v/>
      </c>
    </row>
    <row r="673">
      <c r="A673" s="21" t="n"/>
      <c r="B673" s="5" t="n"/>
      <c r="C673" s="13" t="n"/>
      <c r="D673" s="5" t="n"/>
      <c r="E673" s="5" t="n"/>
      <c r="F673" s="6">
        <f>IF(B673&amp;""="","",IFERROR(INDEX('الطلاب'!$B$6:$B$205,MATCH(B673&amp;"",'الطلاب'!$A$6:$A$205,0))&amp;"","كود غير موجود"))</f>
        <v/>
      </c>
      <c r="G673" s="6">
        <f>IF(B673&amp;""="","",IFERROR(INDEX('الطلاب'!$C$6:$C$205,MATCH(B673&amp;"",'الطلاب'!$A$6:$A$205,0))&amp;"",""))</f>
        <v/>
      </c>
    </row>
    <row r="674">
      <c r="A674" s="21" t="n"/>
      <c r="B674" s="5" t="n"/>
      <c r="C674" s="13" t="n"/>
      <c r="D674" s="5" t="n"/>
      <c r="E674" s="5" t="n"/>
      <c r="F674" s="6">
        <f>IF(B674&amp;""="","",IFERROR(INDEX('الطلاب'!$B$6:$B$205,MATCH(B674&amp;"",'الطلاب'!$A$6:$A$205,0))&amp;"","كود غير موجود"))</f>
        <v/>
      </c>
      <c r="G674" s="6">
        <f>IF(B674&amp;""="","",IFERROR(INDEX('الطلاب'!$C$6:$C$205,MATCH(B674&amp;"",'الطلاب'!$A$6:$A$205,0))&amp;"",""))</f>
        <v/>
      </c>
    </row>
    <row r="675">
      <c r="A675" s="21" t="n"/>
      <c r="B675" s="5" t="n"/>
      <c r="C675" s="13" t="n"/>
      <c r="D675" s="5" t="n"/>
      <c r="E675" s="5" t="n"/>
      <c r="F675" s="6">
        <f>IF(B675&amp;""="","",IFERROR(INDEX('الطلاب'!$B$6:$B$205,MATCH(B675&amp;"",'الطلاب'!$A$6:$A$205,0))&amp;"","كود غير موجود"))</f>
        <v/>
      </c>
      <c r="G675" s="6">
        <f>IF(B675&amp;""="","",IFERROR(INDEX('الطلاب'!$C$6:$C$205,MATCH(B675&amp;"",'الطلاب'!$A$6:$A$205,0))&amp;"",""))</f>
        <v/>
      </c>
    </row>
    <row r="676">
      <c r="A676" s="21" t="n"/>
      <c r="B676" s="5" t="n"/>
      <c r="C676" s="13" t="n"/>
      <c r="D676" s="5" t="n"/>
      <c r="E676" s="5" t="n"/>
      <c r="F676" s="6">
        <f>IF(B676&amp;""="","",IFERROR(INDEX('الطلاب'!$B$6:$B$205,MATCH(B676&amp;"",'الطلاب'!$A$6:$A$205,0))&amp;"","كود غير موجود"))</f>
        <v/>
      </c>
      <c r="G676" s="6">
        <f>IF(B676&amp;""="","",IFERROR(INDEX('الطلاب'!$C$6:$C$205,MATCH(B676&amp;"",'الطلاب'!$A$6:$A$205,0))&amp;"",""))</f>
        <v/>
      </c>
    </row>
    <row r="677">
      <c r="A677" s="21" t="n"/>
      <c r="B677" s="5" t="n"/>
      <c r="C677" s="13" t="n"/>
      <c r="D677" s="5" t="n"/>
      <c r="E677" s="5" t="n"/>
      <c r="F677" s="6">
        <f>IF(B677&amp;""="","",IFERROR(INDEX('الطلاب'!$B$6:$B$205,MATCH(B677&amp;"",'الطلاب'!$A$6:$A$205,0))&amp;"","كود غير موجود"))</f>
        <v/>
      </c>
      <c r="G677" s="6">
        <f>IF(B677&amp;""="","",IFERROR(INDEX('الطلاب'!$C$6:$C$205,MATCH(B677&amp;"",'الطلاب'!$A$6:$A$205,0))&amp;"",""))</f>
        <v/>
      </c>
    </row>
    <row r="678">
      <c r="A678" s="21" t="n"/>
      <c r="B678" s="5" t="n"/>
      <c r="C678" s="13" t="n"/>
      <c r="D678" s="5" t="n"/>
      <c r="E678" s="5" t="n"/>
      <c r="F678" s="6">
        <f>IF(B678&amp;""="","",IFERROR(INDEX('الطلاب'!$B$6:$B$205,MATCH(B678&amp;"",'الطلاب'!$A$6:$A$205,0))&amp;"","كود غير موجود"))</f>
        <v/>
      </c>
      <c r="G678" s="6">
        <f>IF(B678&amp;""="","",IFERROR(INDEX('الطلاب'!$C$6:$C$205,MATCH(B678&amp;"",'الطلاب'!$A$6:$A$205,0))&amp;"",""))</f>
        <v/>
      </c>
    </row>
    <row r="679">
      <c r="A679" s="21" t="n"/>
      <c r="B679" s="5" t="n"/>
      <c r="C679" s="13" t="n"/>
      <c r="D679" s="5" t="n"/>
      <c r="E679" s="5" t="n"/>
      <c r="F679" s="6">
        <f>IF(B679&amp;""="","",IFERROR(INDEX('الطلاب'!$B$6:$B$205,MATCH(B679&amp;"",'الطلاب'!$A$6:$A$205,0))&amp;"","كود غير موجود"))</f>
        <v/>
      </c>
      <c r="G679" s="6">
        <f>IF(B679&amp;""="","",IFERROR(INDEX('الطلاب'!$C$6:$C$205,MATCH(B679&amp;"",'الطلاب'!$A$6:$A$205,0))&amp;"",""))</f>
        <v/>
      </c>
    </row>
    <row r="680">
      <c r="A680" s="21" t="n"/>
      <c r="B680" s="5" t="n"/>
      <c r="C680" s="13" t="n"/>
      <c r="D680" s="5" t="n"/>
      <c r="E680" s="5" t="n"/>
      <c r="F680" s="6">
        <f>IF(B680&amp;""="","",IFERROR(INDEX('الطلاب'!$B$6:$B$205,MATCH(B680&amp;"",'الطلاب'!$A$6:$A$205,0))&amp;"","كود غير موجود"))</f>
        <v/>
      </c>
      <c r="G680" s="6">
        <f>IF(B680&amp;""="","",IFERROR(INDEX('الطلاب'!$C$6:$C$205,MATCH(B680&amp;"",'الطلاب'!$A$6:$A$205,0))&amp;"",""))</f>
        <v/>
      </c>
    </row>
    <row r="681">
      <c r="A681" s="21" t="n"/>
      <c r="B681" s="5" t="n"/>
      <c r="C681" s="13" t="n"/>
      <c r="D681" s="5" t="n"/>
      <c r="E681" s="5" t="n"/>
      <c r="F681" s="6">
        <f>IF(B681&amp;""="","",IFERROR(INDEX('الطلاب'!$B$6:$B$205,MATCH(B681&amp;"",'الطلاب'!$A$6:$A$205,0))&amp;"","كود غير موجود"))</f>
        <v/>
      </c>
      <c r="G681" s="6">
        <f>IF(B681&amp;""="","",IFERROR(INDEX('الطلاب'!$C$6:$C$205,MATCH(B681&amp;"",'الطلاب'!$A$6:$A$205,0))&amp;"",""))</f>
        <v/>
      </c>
    </row>
    <row r="682">
      <c r="A682" s="21" t="n"/>
      <c r="B682" s="5" t="n"/>
      <c r="C682" s="13" t="n"/>
      <c r="D682" s="5" t="n"/>
      <c r="E682" s="5" t="n"/>
      <c r="F682" s="6">
        <f>IF(B682&amp;""="","",IFERROR(INDEX('الطلاب'!$B$6:$B$205,MATCH(B682&amp;"",'الطلاب'!$A$6:$A$205,0))&amp;"","كود غير موجود"))</f>
        <v/>
      </c>
      <c r="G682" s="6">
        <f>IF(B682&amp;""="","",IFERROR(INDEX('الطلاب'!$C$6:$C$205,MATCH(B682&amp;"",'الطلاب'!$A$6:$A$205,0))&amp;"",""))</f>
        <v/>
      </c>
    </row>
    <row r="683">
      <c r="A683" s="21" t="n"/>
      <c r="B683" s="5" t="n"/>
      <c r="C683" s="13" t="n"/>
      <c r="D683" s="5" t="n"/>
      <c r="E683" s="5" t="n"/>
      <c r="F683" s="6">
        <f>IF(B683&amp;""="","",IFERROR(INDEX('الطلاب'!$B$6:$B$205,MATCH(B683&amp;"",'الطلاب'!$A$6:$A$205,0))&amp;"","كود غير موجود"))</f>
        <v/>
      </c>
      <c r="G683" s="6">
        <f>IF(B683&amp;""="","",IFERROR(INDEX('الطلاب'!$C$6:$C$205,MATCH(B683&amp;"",'الطلاب'!$A$6:$A$205,0))&amp;"",""))</f>
        <v/>
      </c>
    </row>
    <row r="684">
      <c r="A684" s="21" t="n"/>
      <c r="B684" s="5" t="n"/>
      <c r="C684" s="13" t="n"/>
      <c r="D684" s="5" t="n"/>
      <c r="E684" s="5" t="n"/>
      <c r="F684" s="6">
        <f>IF(B684&amp;""="","",IFERROR(INDEX('الطلاب'!$B$6:$B$205,MATCH(B684&amp;"",'الطلاب'!$A$6:$A$205,0))&amp;"","كود غير موجود"))</f>
        <v/>
      </c>
      <c r="G684" s="6">
        <f>IF(B684&amp;""="","",IFERROR(INDEX('الطلاب'!$C$6:$C$205,MATCH(B684&amp;"",'الطلاب'!$A$6:$A$205,0))&amp;"",""))</f>
        <v/>
      </c>
    </row>
    <row r="685">
      <c r="A685" s="21" t="n"/>
      <c r="B685" s="5" t="n"/>
      <c r="C685" s="13" t="n"/>
      <c r="D685" s="5" t="n"/>
      <c r="E685" s="5" t="n"/>
      <c r="F685" s="6">
        <f>IF(B685&amp;""="","",IFERROR(INDEX('الطلاب'!$B$6:$B$205,MATCH(B685&amp;"",'الطلاب'!$A$6:$A$205,0))&amp;"","كود غير موجود"))</f>
        <v/>
      </c>
      <c r="G685" s="6">
        <f>IF(B685&amp;""="","",IFERROR(INDEX('الطلاب'!$C$6:$C$205,MATCH(B685&amp;"",'الطلاب'!$A$6:$A$205,0))&amp;"",""))</f>
        <v/>
      </c>
    </row>
    <row r="686">
      <c r="A686" s="21" t="n"/>
      <c r="B686" s="5" t="n"/>
      <c r="C686" s="13" t="n"/>
      <c r="D686" s="5" t="n"/>
      <c r="E686" s="5" t="n"/>
      <c r="F686" s="6">
        <f>IF(B686&amp;""="","",IFERROR(INDEX('الطلاب'!$B$6:$B$205,MATCH(B686&amp;"",'الطلاب'!$A$6:$A$205,0))&amp;"","كود غير موجود"))</f>
        <v/>
      </c>
      <c r="G686" s="6">
        <f>IF(B686&amp;""="","",IFERROR(INDEX('الطلاب'!$C$6:$C$205,MATCH(B686&amp;"",'الطلاب'!$A$6:$A$205,0))&amp;"",""))</f>
        <v/>
      </c>
    </row>
    <row r="687">
      <c r="A687" s="21" t="n"/>
      <c r="B687" s="5" t="n"/>
      <c r="C687" s="13" t="n"/>
      <c r="D687" s="5" t="n"/>
      <c r="E687" s="5" t="n"/>
      <c r="F687" s="6">
        <f>IF(B687&amp;""="","",IFERROR(INDEX('الطلاب'!$B$6:$B$205,MATCH(B687&amp;"",'الطلاب'!$A$6:$A$205,0))&amp;"","كود غير موجود"))</f>
        <v/>
      </c>
      <c r="G687" s="6">
        <f>IF(B687&amp;""="","",IFERROR(INDEX('الطلاب'!$C$6:$C$205,MATCH(B687&amp;"",'الطلاب'!$A$6:$A$205,0))&amp;"",""))</f>
        <v/>
      </c>
    </row>
    <row r="688">
      <c r="A688" s="21" t="n"/>
      <c r="B688" s="5" t="n"/>
      <c r="C688" s="13" t="n"/>
      <c r="D688" s="5" t="n"/>
      <c r="E688" s="5" t="n"/>
      <c r="F688" s="6">
        <f>IF(B688&amp;""="","",IFERROR(INDEX('الطلاب'!$B$6:$B$205,MATCH(B688&amp;"",'الطلاب'!$A$6:$A$205,0))&amp;"","كود غير موجود"))</f>
        <v/>
      </c>
      <c r="G688" s="6">
        <f>IF(B688&amp;""="","",IFERROR(INDEX('الطلاب'!$C$6:$C$205,MATCH(B688&amp;"",'الطلاب'!$A$6:$A$205,0))&amp;"",""))</f>
        <v/>
      </c>
    </row>
    <row r="689">
      <c r="A689" s="21" t="n"/>
      <c r="B689" s="5" t="n"/>
      <c r="C689" s="13" t="n"/>
      <c r="D689" s="5" t="n"/>
      <c r="E689" s="5" t="n"/>
      <c r="F689" s="6">
        <f>IF(B689&amp;""="","",IFERROR(INDEX('الطلاب'!$B$6:$B$205,MATCH(B689&amp;"",'الطلاب'!$A$6:$A$205,0))&amp;"","كود غير موجود"))</f>
        <v/>
      </c>
      <c r="G689" s="6">
        <f>IF(B689&amp;""="","",IFERROR(INDEX('الطلاب'!$C$6:$C$205,MATCH(B689&amp;"",'الطلاب'!$A$6:$A$205,0))&amp;"",""))</f>
        <v/>
      </c>
    </row>
    <row r="690">
      <c r="A690" s="21" t="n"/>
      <c r="B690" s="5" t="n"/>
      <c r="C690" s="13" t="n"/>
      <c r="D690" s="5" t="n"/>
      <c r="E690" s="5" t="n"/>
      <c r="F690" s="6">
        <f>IF(B690&amp;""="","",IFERROR(INDEX('الطلاب'!$B$6:$B$205,MATCH(B690&amp;"",'الطلاب'!$A$6:$A$205,0))&amp;"","كود غير موجود"))</f>
        <v/>
      </c>
      <c r="G690" s="6">
        <f>IF(B690&amp;""="","",IFERROR(INDEX('الطلاب'!$C$6:$C$205,MATCH(B690&amp;"",'الطلاب'!$A$6:$A$205,0))&amp;"",""))</f>
        <v/>
      </c>
    </row>
    <row r="691">
      <c r="A691" s="21" t="n"/>
      <c r="B691" s="5" t="n"/>
      <c r="C691" s="13" t="n"/>
      <c r="D691" s="5" t="n"/>
      <c r="E691" s="5" t="n"/>
      <c r="F691" s="6">
        <f>IF(B691&amp;""="","",IFERROR(INDEX('الطلاب'!$B$6:$B$205,MATCH(B691&amp;"",'الطلاب'!$A$6:$A$205,0))&amp;"","كود غير موجود"))</f>
        <v/>
      </c>
      <c r="G691" s="6">
        <f>IF(B691&amp;""="","",IFERROR(INDEX('الطلاب'!$C$6:$C$205,MATCH(B691&amp;"",'الطلاب'!$A$6:$A$205,0))&amp;"",""))</f>
        <v/>
      </c>
    </row>
    <row r="692">
      <c r="A692" s="21" t="n"/>
      <c r="B692" s="5" t="n"/>
      <c r="C692" s="13" t="n"/>
      <c r="D692" s="5" t="n"/>
      <c r="E692" s="5" t="n"/>
      <c r="F692" s="6">
        <f>IF(B692&amp;""="","",IFERROR(INDEX('الطلاب'!$B$6:$B$205,MATCH(B692&amp;"",'الطلاب'!$A$6:$A$205,0))&amp;"","كود غير موجود"))</f>
        <v/>
      </c>
      <c r="G692" s="6">
        <f>IF(B692&amp;""="","",IFERROR(INDEX('الطلاب'!$C$6:$C$205,MATCH(B692&amp;"",'الطلاب'!$A$6:$A$205,0))&amp;"",""))</f>
        <v/>
      </c>
    </row>
    <row r="693">
      <c r="A693" s="21" t="n"/>
      <c r="B693" s="5" t="n"/>
      <c r="C693" s="13" t="n"/>
      <c r="D693" s="5" t="n"/>
      <c r="E693" s="5" t="n"/>
      <c r="F693" s="6">
        <f>IF(B693&amp;""="","",IFERROR(INDEX('الطلاب'!$B$6:$B$205,MATCH(B693&amp;"",'الطلاب'!$A$6:$A$205,0))&amp;"","كود غير موجود"))</f>
        <v/>
      </c>
      <c r="G693" s="6">
        <f>IF(B693&amp;""="","",IFERROR(INDEX('الطلاب'!$C$6:$C$205,MATCH(B693&amp;"",'الطلاب'!$A$6:$A$205,0))&amp;"",""))</f>
        <v/>
      </c>
    </row>
    <row r="694">
      <c r="A694" s="21" t="n"/>
      <c r="B694" s="5" t="n"/>
      <c r="C694" s="13" t="n"/>
      <c r="D694" s="5" t="n"/>
      <c r="E694" s="5" t="n"/>
      <c r="F694" s="6">
        <f>IF(B694&amp;""="","",IFERROR(INDEX('الطلاب'!$B$6:$B$205,MATCH(B694&amp;"",'الطلاب'!$A$6:$A$205,0))&amp;"","كود غير موجود"))</f>
        <v/>
      </c>
      <c r="G694" s="6">
        <f>IF(B694&amp;""="","",IFERROR(INDEX('الطلاب'!$C$6:$C$205,MATCH(B694&amp;"",'الطلاب'!$A$6:$A$205,0))&amp;"",""))</f>
        <v/>
      </c>
    </row>
    <row r="695">
      <c r="A695" s="21" t="n"/>
      <c r="B695" s="5" t="n"/>
      <c r="C695" s="13" t="n"/>
      <c r="D695" s="5" t="n"/>
      <c r="E695" s="5" t="n"/>
      <c r="F695" s="6">
        <f>IF(B695&amp;""="","",IFERROR(INDEX('الطلاب'!$B$6:$B$205,MATCH(B695&amp;"",'الطلاب'!$A$6:$A$205,0))&amp;"","كود غير موجود"))</f>
        <v/>
      </c>
      <c r="G695" s="6">
        <f>IF(B695&amp;""="","",IFERROR(INDEX('الطلاب'!$C$6:$C$205,MATCH(B695&amp;"",'الطلاب'!$A$6:$A$205,0))&amp;"",""))</f>
        <v/>
      </c>
    </row>
    <row r="696">
      <c r="A696" s="21" t="n"/>
      <c r="B696" s="5" t="n"/>
      <c r="C696" s="13" t="n"/>
      <c r="D696" s="5" t="n"/>
      <c r="E696" s="5" t="n"/>
      <c r="F696" s="6">
        <f>IF(B696&amp;""="","",IFERROR(INDEX('الطلاب'!$B$6:$B$205,MATCH(B696&amp;"",'الطلاب'!$A$6:$A$205,0))&amp;"","كود غير موجود"))</f>
        <v/>
      </c>
      <c r="G696" s="6">
        <f>IF(B696&amp;""="","",IFERROR(INDEX('الطلاب'!$C$6:$C$205,MATCH(B696&amp;"",'الطلاب'!$A$6:$A$205,0))&amp;"",""))</f>
        <v/>
      </c>
    </row>
    <row r="697">
      <c r="A697" s="21" t="n"/>
      <c r="B697" s="5" t="n"/>
      <c r="C697" s="13" t="n"/>
      <c r="D697" s="5" t="n"/>
      <c r="E697" s="5" t="n"/>
      <c r="F697" s="6">
        <f>IF(B697&amp;""="","",IFERROR(INDEX('الطلاب'!$B$6:$B$205,MATCH(B697&amp;"",'الطلاب'!$A$6:$A$205,0))&amp;"","كود غير موجود"))</f>
        <v/>
      </c>
      <c r="G697" s="6">
        <f>IF(B697&amp;""="","",IFERROR(INDEX('الطلاب'!$C$6:$C$205,MATCH(B697&amp;"",'الطلاب'!$A$6:$A$205,0))&amp;"",""))</f>
        <v/>
      </c>
    </row>
    <row r="698">
      <c r="A698" s="21" t="n"/>
      <c r="B698" s="5" t="n"/>
      <c r="C698" s="13" t="n"/>
      <c r="D698" s="5" t="n"/>
      <c r="E698" s="5" t="n"/>
      <c r="F698" s="6">
        <f>IF(B698&amp;""="","",IFERROR(INDEX('الطلاب'!$B$6:$B$205,MATCH(B698&amp;"",'الطلاب'!$A$6:$A$205,0))&amp;"","كود غير موجود"))</f>
        <v/>
      </c>
      <c r="G698" s="6">
        <f>IF(B698&amp;""="","",IFERROR(INDEX('الطلاب'!$C$6:$C$205,MATCH(B698&amp;"",'الطلاب'!$A$6:$A$205,0))&amp;"",""))</f>
        <v/>
      </c>
    </row>
    <row r="699">
      <c r="A699" s="21" t="n"/>
      <c r="B699" s="5" t="n"/>
      <c r="C699" s="13" t="n"/>
      <c r="D699" s="5" t="n"/>
      <c r="E699" s="5" t="n"/>
      <c r="F699" s="6">
        <f>IF(B699&amp;""="","",IFERROR(INDEX('الطلاب'!$B$6:$B$205,MATCH(B699&amp;"",'الطلاب'!$A$6:$A$205,0))&amp;"","كود غير موجود"))</f>
        <v/>
      </c>
      <c r="G699" s="6">
        <f>IF(B699&amp;""="","",IFERROR(INDEX('الطلاب'!$C$6:$C$205,MATCH(B699&amp;"",'الطلاب'!$A$6:$A$205,0))&amp;"",""))</f>
        <v/>
      </c>
    </row>
    <row r="700">
      <c r="A700" s="21" t="n"/>
      <c r="B700" s="5" t="n"/>
      <c r="C700" s="13" t="n"/>
      <c r="D700" s="5" t="n"/>
      <c r="E700" s="5" t="n"/>
      <c r="F700" s="6">
        <f>IF(B700&amp;""="","",IFERROR(INDEX('الطلاب'!$B$6:$B$205,MATCH(B700&amp;"",'الطلاب'!$A$6:$A$205,0))&amp;"","كود غير موجود"))</f>
        <v/>
      </c>
      <c r="G700" s="6">
        <f>IF(B700&amp;""="","",IFERROR(INDEX('الطلاب'!$C$6:$C$205,MATCH(B700&amp;"",'الطلاب'!$A$6:$A$205,0))&amp;"",""))</f>
        <v/>
      </c>
    </row>
    <row r="701">
      <c r="A701" s="21" t="n"/>
      <c r="B701" s="5" t="n"/>
      <c r="C701" s="13" t="n"/>
      <c r="D701" s="5" t="n"/>
      <c r="E701" s="5" t="n"/>
      <c r="F701" s="6">
        <f>IF(B701&amp;""="","",IFERROR(INDEX('الطلاب'!$B$6:$B$205,MATCH(B701&amp;"",'الطلاب'!$A$6:$A$205,0))&amp;"","كود غير موجود"))</f>
        <v/>
      </c>
      <c r="G701" s="6">
        <f>IF(B701&amp;""="","",IFERROR(INDEX('الطلاب'!$C$6:$C$205,MATCH(B701&amp;"",'الطلاب'!$A$6:$A$205,0))&amp;"",""))</f>
        <v/>
      </c>
    </row>
    <row r="702">
      <c r="A702" s="21" t="n"/>
      <c r="B702" s="5" t="n"/>
      <c r="C702" s="13" t="n"/>
      <c r="D702" s="5" t="n"/>
      <c r="E702" s="5" t="n"/>
      <c r="F702" s="6">
        <f>IF(B702&amp;""="","",IFERROR(INDEX('الطلاب'!$B$6:$B$205,MATCH(B702&amp;"",'الطلاب'!$A$6:$A$205,0))&amp;"","كود غير موجود"))</f>
        <v/>
      </c>
      <c r="G702" s="6">
        <f>IF(B702&amp;""="","",IFERROR(INDEX('الطلاب'!$C$6:$C$205,MATCH(B702&amp;"",'الطلاب'!$A$6:$A$205,0))&amp;"",""))</f>
        <v/>
      </c>
    </row>
    <row r="703">
      <c r="A703" s="21" t="n"/>
      <c r="B703" s="5" t="n"/>
      <c r="C703" s="13" t="n"/>
      <c r="D703" s="5" t="n"/>
      <c r="E703" s="5" t="n"/>
      <c r="F703" s="6">
        <f>IF(B703&amp;""="","",IFERROR(INDEX('الطلاب'!$B$6:$B$205,MATCH(B703&amp;"",'الطلاب'!$A$6:$A$205,0))&amp;"","كود غير موجود"))</f>
        <v/>
      </c>
      <c r="G703" s="6">
        <f>IF(B703&amp;""="","",IFERROR(INDEX('الطلاب'!$C$6:$C$205,MATCH(B703&amp;"",'الطلاب'!$A$6:$A$205,0))&amp;"",""))</f>
        <v/>
      </c>
    </row>
    <row r="704">
      <c r="A704" s="21" t="n"/>
      <c r="B704" s="5" t="n"/>
      <c r="C704" s="13" t="n"/>
      <c r="D704" s="5" t="n"/>
      <c r="E704" s="5" t="n"/>
      <c r="F704" s="6">
        <f>IF(B704&amp;""="","",IFERROR(INDEX('الطلاب'!$B$6:$B$205,MATCH(B704&amp;"",'الطلاب'!$A$6:$A$205,0))&amp;"","كود غير موجود"))</f>
        <v/>
      </c>
      <c r="G704" s="6">
        <f>IF(B704&amp;""="","",IFERROR(INDEX('الطلاب'!$C$6:$C$205,MATCH(B704&amp;"",'الطلاب'!$A$6:$A$205,0))&amp;"",""))</f>
        <v/>
      </c>
    </row>
    <row r="705">
      <c r="A705" s="21" t="n"/>
      <c r="B705" s="5" t="n"/>
      <c r="C705" s="13" t="n"/>
      <c r="D705" s="5" t="n"/>
      <c r="E705" s="5" t="n"/>
      <c r="F705" s="6">
        <f>IF(B705&amp;""="","",IFERROR(INDEX('الطلاب'!$B$6:$B$205,MATCH(B705&amp;"",'الطلاب'!$A$6:$A$205,0))&amp;"","كود غير موجود"))</f>
        <v/>
      </c>
      <c r="G705" s="6">
        <f>IF(B705&amp;""="","",IFERROR(INDEX('الطلاب'!$C$6:$C$205,MATCH(B705&amp;"",'الطلاب'!$A$6:$A$205,0))&amp;"",""))</f>
        <v/>
      </c>
    </row>
    <row r="706">
      <c r="A706" s="21" t="n"/>
      <c r="B706" s="5" t="n"/>
      <c r="C706" s="13" t="n"/>
      <c r="D706" s="5" t="n"/>
      <c r="E706" s="5" t="n"/>
      <c r="F706" s="6">
        <f>IF(B706&amp;""="","",IFERROR(INDEX('الطلاب'!$B$6:$B$205,MATCH(B706&amp;"",'الطلاب'!$A$6:$A$205,0))&amp;"","كود غير موجود"))</f>
        <v/>
      </c>
      <c r="G706" s="6">
        <f>IF(B706&amp;""="","",IFERROR(INDEX('الطلاب'!$C$6:$C$205,MATCH(B706&amp;"",'الطلاب'!$A$6:$A$205,0))&amp;"",""))</f>
        <v/>
      </c>
    </row>
    <row r="707">
      <c r="A707" s="21" t="n"/>
      <c r="B707" s="5" t="n"/>
      <c r="C707" s="13" t="n"/>
      <c r="D707" s="5" t="n"/>
      <c r="E707" s="5" t="n"/>
      <c r="F707" s="6">
        <f>IF(B707&amp;""="","",IFERROR(INDEX('الطلاب'!$B$6:$B$205,MATCH(B707&amp;"",'الطلاب'!$A$6:$A$205,0))&amp;"","كود غير موجود"))</f>
        <v/>
      </c>
      <c r="G707" s="6">
        <f>IF(B707&amp;""="","",IFERROR(INDEX('الطلاب'!$C$6:$C$205,MATCH(B707&amp;"",'الطلاب'!$A$6:$A$205,0))&amp;"",""))</f>
        <v/>
      </c>
    </row>
    <row r="708">
      <c r="A708" s="21" t="n"/>
      <c r="B708" s="5" t="n"/>
      <c r="C708" s="13" t="n"/>
      <c r="D708" s="5" t="n"/>
      <c r="E708" s="5" t="n"/>
      <c r="F708" s="6">
        <f>IF(B708&amp;""="","",IFERROR(INDEX('الطلاب'!$B$6:$B$205,MATCH(B708&amp;"",'الطلاب'!$A$6:$A$205,0))&amp;"","كود غير موجود"))</f>
        <v/>
      </c>
      <c r="G708" s="6">
        <f>IF(B708&amp;""="","",IFERROR(INDEX('الطلاب'!$C$6:$C$205,MATCH(B708&amp;"",'الطلاب'!$A$6:$A$205,0))&amp;"",""))</f>
        <v/>
      </c>
    </row>
    <row r="709">
      <c r="A709" s="21" t="n"/>
      <c r="B709" s="5" t="n"/>
      <c r="C709" s="13" t="n"/>
      <c r="D709" s="5" t="n"/>
      <c r="E709" s="5" t="n"/>
      <c r="F709" s="6">
        <f>IF(B709&amp;""="","",IFERROR(INDEX('الطلاب'!$B$6:$B$205,MATCH(B709&amp;"",'الطلاب'!$A$6:$A$205,0))&amp;"","كود غير موجود"))</f>
        <v/>
      </c>
      <c r="G709" s="6">
        <f>IF(B709&amp;""="","",IFERROR(INDEX('الطلاب'!$C$6:$C$205,MATCH(B709&amp;"",'الطلاب'!$A$6:$A$205,0))&amp;"",""))</f>
        <v/>
      </c>
    </row>
    <row r="710">
      <c r="A710" s="21" t="n"/>
      <c r="B710" s="5" t="n"/>
      <c r="C710" s="13" t="n"/>
      <c r="D710" s="5" t="n"/>
      <c r="E710" s="5" t="n"/>
      <c r="F710" s="6">
        <f>IF(B710&amp;""="","",IFERROR(INDEX('الطلاب'!$B$6:$B$205,MATCH(B710&amp;"",'الطلاب'!$A$6:$A$205,0))&amp;"","كود غير موجود"))</f>
        <v/>
      </c>
      <c r="G710" s="6">
        <f>IF(B710&amp;""="","",IFERROR(INDEX('الطلاب'!$C$6:$C$205,MATCH(B710&amp;"",'الطلاب'!$A$6:$A$205,0))&amp;"",""))</f>
        <v/>
      </c>
    </row>
    <row r="711">
      <c r="A711" s="21" t="n"/>
      <c r="B711" s="5" t="n"/>
      <c r="C711" s="13" t="n"/>
      <c r="D711" s="5" t="n"/>
      <c r="E711" s="5" t="n"/>
      <c r="F711" s="6">
        <f>IF(B711&amp;""="","",IFERROR(INDEX('الطلاب'!$B$6:$B$205,MATCH(B711&amp;"",'الطلاب'!$A$6:$A$205,0))&amp;"","كود غير موجود"))</f>
        <v/>
      </c>
      <c r="G711" s="6">
        <f>IF(B711&amp;""="","",IFERROR(INDEX('الطلاب'!$C$6:$C$205,MATCH(B711&amp;"",'الطلاب'!$A$6:$A$205,0))&amp;"",""))</f>
        <v/>
      </c>
    </row>
    <row r="712">
      <c r="A712" s="21" t="n"/>
      <c r="B712" s="5" t="n"/>
      <c r="C712" s="13" t="n"/>
      <c r="D712" s="5" t="n"/>
      <c r="E712" s="5" t="n"/>
      <c r="F712" s="6">
        <f>IF(B712&amp;""="","",IFERROR(INDEX('الطلاب'!$B$6:$B$205,MATCH(B712&amp;"",'الطلاب'!$A$6:$A$205,0))&amp;"","كود غير موجود"))</f>
        <v/>
      </c>
      <c r="G712" s="6">
        <f>IF(B712&amp;""="","",IFERROR(INDEX('الطلاب'!$C$6:$C$205,MATCH(B712&amp;"",'الطلاب'!$A$6:$A$205,0))&amp;"",""))</f>
        <v/>
      </c>
    </row>
    <row r="713">
      <c r="A713" s="21" t="n"/>
      <c r="B713" s="5" t="n"/>
      <c r="C713" s="13" t="n"/>
      <c r="D713" s="5" t="n"/>
      <c r="E713" s="5" t="n"/>
      <c r="F713" s="6">
        <f>IF(B713&amp;""="","",IFERROR(INDEX('الطلاب'!$B$6:$B$205,MATCH(B713&amp;"",'الطلاب'!$A$6:$A$205,0))&amp;"","كود غير موجود"))</f>
        <v/>
      </c>
      <c r="G713" s="6">
        <f>IF(B713&amp;""="","",IFERROR(INDEX('الطلاب'!$C$6:$C$205,MATCH(B713&amp;"",'الطلاب'!$A$6:$A$205,0))&amp;"",""))</f>
        <v/>
      </c>
    </row>
    <row r="714">
      <c r="A714" s="21" t="n"/>
      <c r="B714" s="5" t="n"/>
      <c r="C714" s="13" t="n"/>
      <c r="D714" s="5" t="n"/>
      <c r="E714" s="5" t="n"/>
      <c r="F714" s="6">
        <f>IF(B714&amp;""="","",IFERROR(INDEX('الطلاب'!$B$6:$B$205,MATCH(B714&amp;"",'الطلاب'!$A$6:$A$205,0))&amp;"","كود غير موجود"))</f>
        <v/>
      </c>
      <c r="G714" s="6">
        <f>IF(B714&amp;""="","",IFERROR(INDEX('الطلاب'!$C$6:$C$205,MATCH(B714&amp;"",'الطلاب'!$A$6:$A$205,0))&amp;"",""))</f>
        <v/>
      </c>
    </row>
    <row r="715">
      <c r="A715" s="21" t="n"/>
      <c r="B715" s="5" t="n"/>
      <c r="C715" s="13" t="n"/>
      <c r="D715" s="5" t="n"/>
      <c r="E715" s="5" t="n"/>
      <c r="F715" s="6">
        <f>IF(B715&amp;""="","",IFERROR(INDEX('الطلاب'!$B$6:$B$205,MATCH(B715&amp;"",'الطلاب'!$A$6:$A$205,0))&amp;"","كود غير موجود"))</f>
        <v/>
      </c>
      <c r="G715" s="6">
        <f>IF(B715&amp;""="","",IFERROR(INDEX('الطلاب'!$C$6:$C$205,MATCH(B715&amp;"",'الطلاب'!$A$6:$A$205,0))&amp;"",""))</f>
        <v/>
      </c>
    </row>
    <row r="716">
      <c r="A716" s="21" t="n"/>
      <c r="B716" s="5" t="n"/>
      <c r="C716" s="13" t="n"/>
      <c r="D716" s="5" t="n"/>
      <c r="E716" s="5" t="n"/>
      <c r="F716" s="6">
        <f>IF(B716&amp;""="","",IFERROR(INDEX('الطلاب'!$B$6:$B$205,MATCH(B716&amp;"",'الطلاب'!$A$6:$A$205,0))&amp;"","كود غير موجود"))</f>
        <v/>
      </c>
      <c r="G716" s="6">
        <f>IF(B716&amp;""="","",IFERROR(INDEX('الطلاب'!$C$6:$C$205,MATCH(B716&amp;"",'الطلاب'!$A$6:$A$205,0))&amp;"",""))</f>
        <v/>
      </c>
    </row>
    <row r="717">
      <c r="A717" s="21" t="n"/>
      <c r="B717" s="5" t="n"/>
      <c r="C717" s="13" t="n"/>
      <c r="D717" s="5" t="n"/>
      <c r="E717" s="5" t="n"/>
      <c r="F717" s="6">
        <f>IF(B717&amp;""="","",IFERROR(INDEX('الطلاب'!$B$6:$B$205,MATCH(B717&amp;"",'الطلاب'!$A$6:$A$205,0))&amp;"","كود غير موجود"))</f>
        <v/>
      </c>
      <c r="G717" s="6">
        <f>IF(B717&amp;""="","",IFERROR(INDEX('الطلاب'!$C$6:$C$205,MATCH(B717&amp;"",'الطلاب'!$A$6:$A$205,0))&amp;"",""))</f>
        <v/>
      </c>
    </row>
    <row r="718">
      <c r="A718" s="21" t="n"/>
      <c r="B718" s="5" t="n"/>
      <c r="C718" s="13" t="n"/>
      <c r="D718" s="5" t="n"/>
      <c r="E718" s="5" t="n"/>
      <c r="F718" s="6">
        <f>IF(B718&amp;""="","",IFERROR(INDEX('الطلاب'!$B$6:$B$205,MATCH(B718&amp;"",'الطلاب'!$A$6:$A$205,0))&amp;"","كود غير موجود"))</f>
        <v/>
      </c>
      <c r="G718" s="6">
        <f>IF(B718&amp;""="","",IFERROR(INDEX('الطلاب'!$C$6:$C$205,MATCH(B718&amp;"",'الطلاب'!$A$6:$A$205,0))&amp;"",""))</f>
        <v/>
      </c>
    </row>
    <row r="719">
      <c r="A719" s="21" t="n"/>
      <c r="B719" s="5" t="n"/>
      <c r="C719" s="13" t="n"/>
      <c r="D719" s="5" t="n"/>
      <c r="E719" s="5" t="n"/>
      <c r="F719" s="6">
        <f>IF(B719&amp;""="","",IFERROR(INDEX('الطلاب'!$B$6:$B$205,MATCH(B719&amp;"",'الطلاب'!$A$6:$A$205,0))&amp;"","كود غير موجود"))</f>
        <v/>
      </c>
      <c r="G719" s="6">
        <f>IF(B719&amp;""="","",IFERROR(INDEX('الطلاب'!$C$6:$C$205,MATCH(B719&amp;"",'الطلاب'!$A$6:$A$205,0))&amp;"",""))</f>
        <v/>
      </c>
    </row>
    <row r="720">
      <c r="A720" s="21" t="n"/>
      <c r="B720" s="5" t="n"/>
      <c r="C720" s="13" t="n"/>
      <c r="D720" s="5" t="n"/>
      <c r="E720" s="5" t="n"/>
      <c r="F720" s="6">
        <f>IF(B720&amp;""="","",IFERROR(INDEX('الطلاب'!$B$6:$B$205,MATCH(B720&amp;"",'الطلاب'!$A$6:$A$205,0))&amp;"","كود غير موجود"))</f>
        <v/>
      </c>
      <c r="G720" s="6">
        <f>IF(B720&amp;""="","",IFERROR(INDEX('الطلاب'!$C$6:$C$205,MATCH(B720&amp;"",'الطلاب'!$A$6:$A$205,0))&amp;"",""))</f>
        <v/>
      </c>
    </row>
    <row r="721">
      <c r="A721" s="21" t="n"/>
      <c r="B721" s="5" t="n"/>
      <c r="C721" s="13" t="n"/>
      <c r="D721" s="5" t="n"/>
      <c r="E721" s="5" t="n"/>
      <c r="F721" s="6">
        <f>IF(B721&amp;""="","",IFERROR(INDEX('الطلاب'!$B$6:$B$205,MATCH(B721&amp;"",'الطلاب'!$A$6:$A$205,0))&amp;"","كود غير موجود"))</f>
        <v/>
      </c>
      <c r="G721" s="6">
        <f>IF(B721&amp;""="","",IFERROR(INDEX('الطلاب'!$C$6:$C$205,MATCH(B721&amp;"",'الطلاب'!$A$6:$A$205,0))&amp;"",""))</f>
        <v/>
      </c>
    </row>
    <row r="722">
      <c r="A722" s="21" t="n"/>
      <c r="B722" s="5" t="n"/>
      <c r="C722" s="13" t="n"/>
      <c r="D722" s="5" t="n"/>
      <c r="E722" s="5" t="n"/>
      <c r="F722" s="6">
        <f>IF(B722&amp;""="","",IFERROR(INDEX('الطلاب'!$B$6:$B$205,MATCH(B722&amp;"",'الطلاب'!$A$6:$A$205,0))&amp;"","كود غير موجود"))</f>
        <v/>
      </c>
      <c r="G722" s="6">
        <f>IF(B722&amp;""="","",IFERROR(INDEX('الطلاب'!$C$6:$C$205,MATCH(B722&amp;"",'الطلاب'!$A$6:$A$205,0))&amp;"",""))</f>
        <v/>
      </c>
    </row>
    <row r="723">
      <c r="A723" s="21" t="n"/>
      <c r="B723" s="5" t="n"/>
      <c r="C723" s="13" t="n"/>
      <c r="D723" s="5" t="n"/>
      <c r="E723" s="5" t="n"/>
      <c r="F723" s="6">
        <f>IF(B723&amp;""="","",IFERROR(INDEX('الطلاب'!$B$6:$B$205,MATCH(B723&amp;"",'الطلاب'!$A$6:$A$205,0))&amp;"","كود غير موجود"))</f>
        <v/>
      </c>
      <c r="G723" s="6">
        <f>IF(B723&amp;""="","",IFERROR(INDEX('الطلاب'!$C$6:$C$205,MATCH(B723&amp;"",'الطلاب'!$A$6:$A$205,0))&amp;"",""))</f>
        <v/>
      </c>
    </row>
    <row r="724">
      <c r="A724" s="21" t="n"/>
      <c r="B724" s="5" t="n"/>
      <c r="C724" s="13" t="n"/>
      <c r="D724" s="5" t="n"/>
      <c r="E724" s="5" t="n"/>
      <c r="F724" s="6">
        <f>IF(B724&amp;""="","",IFERROR(INDEX('الطلاب'!$B$6:$B$205,MATCH(B724&amp;"",'الطلاب'!$A$6:$A$205,0))&amp;"","كود غير موجود"))</f>
        <v/>
      </c>
      <c r="G724" s="6">
        <f>IF(B724&amp;""="","",IFERROR(INDEX('الطلاب'!$C$6:$C$205,MATCH(B724&amp;"",'الطلاب'!$A$6:$A$205,0))&amp;"",""))</f>
        <v/>
      </c>
    </row>
    <row r="725">
      <c r="A725" s="21" t="n"/>
      <c r="B725" s="5" t="n"/>
      <c r="C725" s="13" t="n"/>
      <c r="D725" s="5" t="n"/>
      <c r="E725" s="5" t="n"/>
      <c r="F725" s="6">
        <f>IF(B725&amp;""="","",IFERROR(INDEX('الطلاب'!$B$6:$B$205,MATCH(B725&amp;"",'الطلاب'!$A$6:$A$205,0))&amp;"","كود غير موجود"))</f>
        <v/>
      </c>
      <c r="G725" s="6">
        <f>IF(B725&amp;""="","",IFERROR(INDEX('الطلاب'!$C$6:$C$205,MATCH(B725&amp;"",'الطلاب'!$A$6:$A$205,0))&amp;"",""))</f>
        <v/>
      </c>
    </row>
    <row r="726">
      <c r="A726" s="21" t="n"/>
      <c r="B726" s="5" t="n"/>
      <c r="C726" s="13" t="n"/>
      <c r="D726" s="5" t="n"/>
      <c r="E726" s="5" t="n"/>
      <c r="F726" s="6">
        <f>IF(B726&amp;""="","",IFERROR(INDEX('الطلاب'!$B$6:$B$205,MATCH(B726&amp;"",'الطلاب'!$A$6:$A$205,0))&amp;"","كود غير موجود"))</f>
        <v/>
      </c>
      <c r="G726" s="6">
        <f>IF(B726&amp;""="","",IFERROR(INDEX('الطلاب'!$C$6:$C$205,MATCH(B726&amp;"",'الطلاب'!$A$6:$A$205,0))&amp;"",""))</f>
        <v/>
      </c>
    </row>
    <row r="727">
      <c r="A727" s="21" t="n"/>
      <c r="B727" s="5" t="n"/>
      <c r="C727" s="13" t="n"/>
      <c r="D727" s="5" t="n"/>
      <c r="E727" s="5" t="n"/>
      <c r="F727" s="6">
        <f>IF(B727&amp;""="","",IFERROR(INDEX('الطلاب'!$B$6:$B$205,MATCH(B727&amp;"",'الطلاب'!$A$6:$A$205,0))&amp;"","كود غير موجود"))</f>
        <v/>
      </c>
      <c r="G727" s="6">
        <f>IF(B727&amp;""="","",IFERROR(INDEX('الطلاب'!$C$6:$C$205,MATCH(B727&amp;"",'الطلاب'!$A$6:$A$205,0))&amp;"",""))</f>
        <v/>
      </c>
    </row>
    <row r="728">
      <c r="A728" s="21" t="n"/>
      <c r="B728" s="5" t="n"/>
      <c r="C728" s="13" t="n"/>
      <c r="D728" s="5" t="n"/>
      <c r="E728" s="5" t="n"/>
      <c r="F728" s="6">
        <f>IF(B728&amp;""="","",IFERROR(INDEX('الطلاب'!$B$6:$B$205,MATCH(B728&amp;"",'الطلاب'!$A$6:$A$205,0))&amp;"","كود غير موجود"))</f>
        <v/>
      </c>
      <c r="G728" s="6">
        <f>IF(B728&amp;""="","",IFERROR(INDEX('الطلاب'!$C$6:$C$205,MATCH(B728&amp;"",'الطلاب'!$A$6:$A$205,0))&amp;"",""))</f>
        <v/>
      </c>
    </row>
    <row r="729">
      <c r="A729" s="21" t="n"/>
      <c r="B729" s="5" t="n"/>
      <c r="C729" s="13" t="n"/>
      <c r="D729" s="5" t="n"/>
      <c r="E729" s="5" t="n"/>
      <c r="F729" s="6">
        <f>IF(B729&amp;""="","",IFERROR(INDEX('الطلاب'!$B$6:$B$205,MATCH(B729&amp;"",'الطلاب'!$A$6:$A$205,0))&amp;"","كود غير موجود"))</f>
        <v/>
      </c>
      <c r="G729" s="6">
        <f>IF(B729&amp;""="","",IFERROR(INDEX('الطلاب'!$C$6:$C$205,MATCH(B729&amp;"",'الطلاب'!$A$6:$A$205,0))&amp;"",""))</f>
        <v/>
      </c>
    </row>
    <row r="730">
      <c r="A730" s="21" t="n"/>
      <c r="B730" s="5" t="n"/>
      <c r="C730" s="13" t="n"/>
      <c r="D730" s="5" t="n"/>
      <c r="E730" s="5" t="n"/>
      <c r="F730" s="6">
        <f>IF(B730&amp;""="","",IFERROR(INDEX('الطلاب'!$B$6:$B$205,MATCH(B730&amp;"",'الطلاب'!$A$6:$A$205,0))&amp;"","كود غير موجود"))</f>
        <v/>
      </c>
      <c r="G730" s="6">
        <f>IF(B730&amp;""="","",IFERROR(INDEX('الطلاب'!$C$6:$C$205,MATCH(B730&amp;"",'الطلاب'!$A$6:$A$205,0))&amp;"",""))</f>
        <v/>
      </c>
    </row>
    <row r="731">
      <c r="A731" s="21" t="n"/>
      <c r="B731" s="5" t="n"/>
      <c r="C731" s="13" t="n"/>
      <c r="D731" s="5" t="n"/>
      <c r="E731" s="5" t="n"/>
      <c r="F731" s="6">
        <f>IF(B731&amp;""="","",IFERROR(INDEX('الطلاب'!$B$6:$B$205,MATCH(B731&amp;"",'الطلاب'!$A$6:$A$205,0))&amp;"","كود غير موجود"))</f>
        <v/>
      </c>
      <c r="G731" s="6">
        <f>IF(B731&amp;""="","",IFERROR(INDEX('الطلاب'!$C$6:$C$205,MATCH(B731&amp;"",'الطلاب'!$A$6:$A$205,0))&amp;"",""))</f>
        <v/>
      </c>
    </row>
    <row r="732">
      <c r="A732" s="21" t="n"/>
      <c r="B732" s="5" t="n"/>
      <c r="C732" s="13" t="n"/>
      <c r="D732" s="5" t="n"/>
      <c r="E732" s="5" t="n"/>
      <c r="F732" s="6">
        <f>IF(B732&amp;""="","",IFERROR(INDEX('الطلاب'!$B$6:$B$205,MATCH(B732&amp;"",'الطلاب'!$A$6:$A$205,0))&amp;"","كود غير موجود"))</f>
        <v/>
      </c>
      <c r="G732" s="6">
        <f>IF(B732&amp;""="","",IFERROR(INDEX('الطلاب'!$C$6:$C$205,MATCH(B732&amp;"",'الطلاب'!$A$6:$A$205,0))&amp;"",""))</f>
        <v/>
      </c>
    </row>
    <row r="733">
      <c r="A733" s="21" t="n"/>
      <c r="B733" s="5" t="n"/>
      <c r="C733" s="13" t="n"/>
      <c r="D733" s="5" t="n"/>
      <c r="E733" s="5" t="n"/>
      <c r="F733" s="6">
        <f>IF(B733&amp;""="","",IFERROR(INDEX('الطلاب'!$B$6:$B$205,MATCH(B733&amp;"",'الطلاب'!$A$6:$A$205,0))&amp;"","كود غير موجود"))</f>
        <v/>
      </c>
      <c r="G733" s="6">
        <f>IF(B733&amp;""="","",IFERROR(INDEX('الطلاب'!$C$6:$C$205,MATCH(B733&amp;"",'الطلاب'!$A$6:$A$205,0))&amp;"",""))</f>
        <v/>
      </c>
    </row>
    <row r="734">
      <c r="A734" s="21" t="n"/>
      <c r="B734" s="5" t="n"/>
      <c r="C734" s="13" t="n"/>
      <c r="D734" s="5" t="n"/>
      <c r="E734" s="5" t="n"/>
      <c r="F734" s="6">
        <f>IF(B734&amp;""="","",IFERROR(INDEX('الطلاب'!$B$6:$B$205,MATCH(B734&amp;"",'الطلاب'!$A$6:$A$205,0))&amp;"","كود غير موجود"))</f>
        <v/>
      </c>
      <c r="G734" s="6">
        <f>IF(B734&amp;""="","",IFERROR(INDEX('الطلاب'!$C$6:$C$205,MATCH(B734&amp;"",'الطلاب'!$A$6:$A$205,0))&amp;"",""))</f>
        <v/>
      </c>
    </row>
    <row r="735">
      <c r="A735" s="21" t="n"/>
      <c r="B735" s="5" t="n"/>
      <c r="C735" s="13" t="n"/>
      <c r="D735" s="5" t="n"/>
      <c r="E735" s="5" t="n"/>
      <c r="F735" s="6">
        <f>IF(B735&amp;""="","",IFERROR(INDEX('الطلاب'!$B$6:$B$205,MATCH(B735&amp;"",'الطلاب'!$A$6:$A$205,0))&amp;"","كود غير موجود"))</f>
        <v/>
      </c>
      <c r="G735" s="6">
        <f>IF(B735&amp;""="","",IFERROR(INDEX('الطلاب'!$C$6:$C$205,MATCH(B735&amp;"",'الطلاب'!$A$6:$A$205,0))&amp;"",""))</f>
        <v/>
      </c>
    </row>
    <row r="736">
      <c r="A736" s="21" t="n"/>
      <c r="B736" s="5" t="n"/>
      <c r="C736" s="13" t="n"/>
      <c r="D736" s="5" t="n"/>
      <c r="E736" s="5" t="n"/>
      <c r="F736" s="6">
        <f>IF(B736&amp;""="","",IFERROR(INDEX('الطلاب'!$B$6:$B$205,MATCH(B736&amp;"",'الطلاب'!$A$6:$A$205,0))&amp;"","كود غير موجود"))</f>
        <v/>
      </c>
      <c r="G736" s="6">
        <f>IF(B736&amp;""="","",IFERROR(INDEX('الطلاب'!$C$6:$C$205,MATCH(B736&amp;"",'الطلاب'!$A$6:$A$205,0))&amp;"",""))</f>
        <v/>
      </c>
    </row>
    <row r="737">
      <c r="A737" s="21" t="n"/>
      <c r="B737" s="5" t="n"/>
      <c r="C737" s="13" t="n"/>
      <c r="D737" s="5" t="n"/>
      <c r="E737" s="5" t="n"/>
      <c r="F737" s="6">
        <f>IF(B737&amp;""="","",IFERROR(INDEX('الطلاب'!$B$6:$B$205,MATCH(B737&amp;"",'الطلاب'!$A$6:$A$205,0))&amp;"","كود غير موجود"))</f>
        <v/>
      </c>
      <c r="G737" s="6">
        <f>IF(B737&amp;""="","",IFERROR(INDEX('الطلاب'!$C$6:$C$205,MATCH(B737&amp;"",'الطلاب'!$A$6:$A$205,0))&amp;"",""))</f>
        <v/>
      </c>
    </row>
    <row r="738">
      <c r="A738" s="21" t="n"/>
      <c r="B738" s="5" t="n"/>
      <c r="C738" s="13" t="n"/>
      <c r="D738" s="5" t="n"/>
      <c r="E738" s="5" t="n"/>
      <c r="F738" s="6">
        <f>IF(B738&amp;""="","",IFERROR(INDEX('الطلاب'!$B$6:$B$205,MATCH(B738&amp;"",'الطلاب'!$A$6:$A$205,0))&amp;"","كود غير موجود"))</f>
        <v/>
      </c>
      <c r="G738" s="6">
        <f>IF(B738&amp;""="","",IFERROR(INDEX('الطلاب'!$C$6:$C$205,MATCH(B738&amp;"",'الطلاب'!$A$6:$A$205,0))&amp;"",""))</f>
        <v/>
      </c>
    </row>
    <row r="739">
      <c r="A739" s="21" t="n"/>
      <c r="B739" s="5" t="n"/>
      <c r="C739" s="13" t="n"/>
      <c r="D739" s="5" t="n"/>
      <c r="E739" s="5" t="n"/>
      <c r="F739" s="6">
        <f>IF(B739&amp;""="","",IFERROR(INDEX('الطلاب'!$B$6:$B$205,MATCH(B739&amp;"",'الطلاب'!$A$6:$A$205,0))&amp;"","كود غير موجود"))</f>
        <v/>
      </c>
      <c r="G739" s="6">
        <f>IF(B739&amp;""="","",IFERROR(INDEX('الطلاب'!$C$6:$C$205,MATCH(B739&amp;"",'الطلاب'!$A$6:$A$205,0))&amp;"",""))</f>
        <v/>
      </c>
    </row>
    <row r="740">
      <c r="A740" s="21" t="n"/>
      <c r="B740" s="5" t="n"/>
      <c r="C740" s="13" t="n"/>
      <c r="D740" s="5" t="n"/>
      <c r="E740" s="5" t="n"/>
      <c r="F740" s="6">
        <f>IF(B740&amp;""="","",IFERROR(INDEX('الطلاب'!$B$6:$B$205,MATCH(B740&amp;"",'الطلاب'!$A$6:$A$205,0))&amp;"","كود غير موجود"))</f>
        <v/>
      </c>
      <c r="G740" s="6">
        <f>IF(B740&amp;""="","",IFERROR(INDEX('الطلاب'!$C$6:$C$205,MATCH(B740&amp;"",'الطلاب'!$A$6:$A$205,0))&amp;"",""))</f>
        <v/>
      </c>
    </row>
    <row r="741">
      <c r="A741" s="21" t="n"/>
      <c r="B741" s="5" t="n"/>
      <c r="C741" s="13" t="n"/>
      <c r="D741" s="5" t="n"/>
      <c r="E741" s="5" t="n"/>
      <c r="F741" s="6">
        <f>IF(B741&amp;""="","",IFERROR(INDEX('الطلاب'!$B$6:$B$205,MATCH(B741&amp;"",'الطلاب'!$A$6:$A$205,0))&amp;"","كود غير موجود"))</f>
        <v/>
      </c>
      <c r="G741" s="6">
        <f>IF(B741&amp;""="","",IFERROR(INDEX('الطلاب'!$C$6:$C$205,MATCH(B741&amp;"",'الطلاب'!$A$6:$A$205,0))&amp;"",""))</f>
        <v/>
      </c>
    </row>
    <row r="742">
      <c r="A742" s="21" t="n"/>
      <c r="B742" s="5" t="n"/>
      <c r="C742" s="13" t="n"/>
      <c r="D742" s="5" t="n"/>
      <c r="E742" s="5" t="n"/>
      <c r="F742" s="6">
        <f>IF(B742&amp;""="","",IFERROR(INDEX('الطلاب'!$B$6:$B$205,MATCH(B742&amp;"",'الطلاب'!$A$6:$A$205,0))&amp;"","كود غير موجود"))</f>
        <v/>
      </c>
      <c r="G742" s="6">
        <f>IF(B742&amp;""="","",IFERROR(INDEX('الطلاب'!$C$6:$C$205,MATCH(B742&amp;"",'الطلاب'!$A$6:$A$205,0))&amp;"",""))</f>
        <v/>
      </c>
    </row>
    <row r="743">
      <c r="A743" s="21" t="n"/>
      <c r="B743" s="5" t="n"/>
      <c r="C743" s="13" t="n"/>
      <c r="D743" s="5" t="n"/>
      <c r="E743" s="5" t="n"/>
      <c r="F743" s="6">
        <f>IF(B743&amp;""="","",IFERROR(INDEX('الطلاب'!$B$6:$B$205,MATCH(B743&amp;"",'الطلاب'!$A$6:$A$205,0))&amp;"","كود غير موجود"))</f>
        <v/>
      </c>
      <c r="G743" s="6">
        <f>IF(B743&amp;""="","",IFERROR(INDEX('الطلاب'!$C$6:$C$205,MATCH(B743&amp;"",'الطلاب'!$A$6:$A$205,0))&amp;"",""))</f>
        <v/>
      </c>
    </row>
    <row r="744">
      <c r="A744" s="21" t="n"/>
      <c r="B744" s="5" t="n"/>
      <c r="C744" s="13" t="n"/>
      <c r="D744" s="5" t="n"/>
      <c r="E744" s="5" t="n"/>
      <c r="F744" s="6">
        <f>IF(B744&amp;""="","",IFERROR(INDEX('الطلاب'!$B$6:$B$205,MATCH(B744&amp;"",'الطلاب'!$A$6:$A$205,0))&amp;"","كود غير موجود"))</f>
        <v/>
      </c>
      <c r="G744" s="6">
        <f>IF(B744&amp;""="","",IFERROR(INDEX('الطلاب'!$C$6:$C$205,MATCH(B744&amp;"",'الطلاب'!$A$6:$A$205,0))&amp;"",""))</f>
        <v/>
      </c>
    </row>
    <row r="745">
      <c r="A745" s="21" t="n"/>
      <c r="B745" s="5" t="n"/>
      <c r="C745" s="13" t="n"/>
      <c r="D745" s="5" t="n"/>
      <c r="E745" s="5" t="n"/>
      <c r="F745" s="6">
        <f>IF(B745&amp;""="","",IFERROR(INDEX('الطلاب'!$B$6:$B$205,MATCH(B745&amp;"",'الطلاب'!$A$6:$A$205,0))&amp;"","كود غير موجود"))</f>
        <v/>
      </c>
      <c r="G745" s="6">
        <f>IF(B745&amp;""="","",IFERROR(INDEX('الطلاب'!$C$6:$C$205,MATCH(B745&amp;"",'الطلاب'!$A$6:$A$205,0))&amp;"",""))</f>
        <v/>
      </c>
    </row>
    <row r="746">
      <c r="A746" s="21" t="n"/>
      <c r="B746" s="5" t="n"/>
      <c r="C746" s="13" t="n"/>
      <c r="D746" s="5" t="n"/>
      <c r="E746" s="5" t="n"/>
      <c r="F746" s="6">
        <f>IF(B746&amp;""="","",IFERROR(INDEX('الطلاب'!$B$6:$B$205,MATCH(B746&amp;"",'الطلاب'!$A$6:$A$205,0))&amp;"","كود غير موجود"))</f>
        <v/>
      </c>
      <c r="G746" s="6">
        <f>IF(B746&amp;""="","",IFERROR(INDEX('الطلاب'!$C$6:$C$205,MATCH(B746&amp;"",'الطلاب'!$A$6:$A$205,0))&amp;"",""))</f>
        <v/>
      </c>
    </row>
    <row r="747">
      <c r="A747" s="21" t="n"/>
      <c r="B747" s="5" t="n"/>
      <c r="C747" s="13" t="n"/>
      <c r="D747" s="5" t="n"/>
      <c r="E747" s="5" t="n"/>
      <c r="F747" s="6">
        <f>IF(B747&amp;""="","",IFERROR(INDEX('الطلاب'!$B$6:$B$205,MATCH(B747&amp;"",'الطلاب'!$A$6:$A$205,0))&amp;"","كود غير موجود"))</f>
        <v/>
      </c>
      <c r="G747" s="6">
        <f>IF(B747&amp;""="","",IFERROR(INDEX('الطلاب'!$C$6:$C$205,MATCH(B747&amp;"",'الطلاب'!$A$6:$A$205,0))&amp;"",""))</f>
        <v/>
      </c>
    </row>
    <row r="748">
      <c r="A748" s="21" t="n"/>
      <c r="B748" s="5" t="n"/>
      <c r="C748" s="13" t="n"/>
      <c r="D748" s="5" t="n"/>
      <c r="E748" s="5" t="n"/>
      <c r="F748" s="6">
        <f>IF(B748&amp;""="","",IFERROR(INDEX('الطلاب'!$B$6:$B$205,MATCH(B748&amp;"",'الطلاب'!$A$6:$A$205,0))&amp;"","كود غير موجود"))</f>
        <v/>
      </c>
      <c r="G748" s="6">
        <f>IF(B748&amp;""="","",IFERROR(INDEX('الطلاب'!$C$6:$C$205,MATCH(B748&amp;"",'الطلاب'!$A$6:$A$205,0))&amp;"",""))</f>
        <v/>
      </c>
    </row>
    <row r="749">
      <c r="A749" s="21" t="n"/>
      <c r="B749" s="5" t="n"/>
      <c r="C749" s="13" t="n"/>
      <c r="D749" s="5" t="n"/>
      <c r="E749" s="5" t="n"/>
      <c r="F749" s="6">
        <f>IF(B749&amp;""="","",IFERROR(INDEX('الطلاب'!$B$6:$B$205,MATCH(B749&amp;"",'الطلاب'!$A$6:$A$205,0))&amp;"","كود غير موجود"))</f>
        <v/>
      </c>
      <c r="G749" s="6">
        <f>IF(B749&amp;""="","",IFERROR(INDEX('الطلاب'!$C$6:$C$205,MATCH(B749&amp;"",'الطلاب'!$A$6:$A$205,0))&amp;"",""))</f>
        <v/>
      </c>
    </row>
    <row r="750">
      <c r="A750" s="21" t="n"/>
      <c r="B750" s="5" t="n"/>
      <c r="C750" s="13" t="n"/>
      <c r="D750" s="5" t="n"/>
      <c r="E750" s="5" t="n"/>
      <c r="F750" s="6">
        <f>IF(B750&amp;""="","",IFERROR(INDEX('الطلاب'!$B$6:$B$205,MATCH(B750&amp;"",'الطلاب'!$A$6:$A$205,0))&amp;"","كود غير موجود"))</f>
        <v/>
      </c>
      <c r="G750" s="6">
        <f>IF(B750&amp;""="","",IFERROR(INDEX('الطلاب'!$C$6:$C$205,MATCH(B750&amp;"",'الطلاب'!$A$6:$A$205,0))&amp;"",""))</f>
        <v/>
      </c>
    </row>
    <row r="751">
      <c r="A751" s="21" t="n"/>
      <c r="B751" s="5" t="n"/>
      <c r="C751" s="13" t="n"/>
      <c r="D751" s="5" t="n"/>
      <c r="E751" s="5" t="n"/>
      <c r="F751" s="6">
        <f>IF(B751&amp;""="","",IFERROR(INDEX('الطلاب'!$B$6:$B$205,MATCH(B751&amp;"",'الطلاب'!$A$6:$A$205,0))&amp;"","كود غير موجود"))</f>
        <v/>
      </c>
      <c r="G751" s="6">
        <f>IF(B751&amp;""="","",IFERROR(INDEX('الطلاب'!$C$6:$C$205,MATCH(B751&amp;"",'الطلاب'!$A$6:$A$205,0))&amp;"",""))</f>
        <v/>
      </c>
    </row>
    <row r="752">
      <c r="A752" s="21" t="n"/>
      <c r="B752" s="5" t="n"/>
      <c r="C752" s="13" t="n"/>
      <c r="D752" s="5" t="n"/>
      <c r="E752" s="5" t="n"/>
      <c r="F752" s="6">
        <f>IF(B752&amp;""="","",IFERROR(INDEX('الطلاب'!$B$6:$B$205,MATCH(B752&amp;"",'الطلاب'!$A$6:$A$205,0))&amp;"","كود غير موجود"))</f>
        <v/>
      </c>
      <c r="G752" s="6">
        <f>IF(B752&amp;""="","",IFERROR(INDEX('الطلاب'!$C$6:$C$205,MATCH(B752&amp;"",'الطلاب'!$A$6:$A$205,0))&amp;"",""))</f>
        <v/>
      </c>
    </row>
    <row r="753">
      <c r="A753" s="21" t="n"/>
      <c r="B753" s="5" t="n"/>
      <c r="C753" s="13" t="n"/>
      <c r="D753" s="5" t="n"/>
      <c r="E753" s="5" t="n"/>
      <c r="F753" s="6">
        <f>IF(B753&amp;""="","",IFERROR(INDEX('الطلاب'!$B$6:$B$205,MATCH(B753&amp;"",'الطلاب'!$A$6:$A$205,0))&amp;"","كود غير موجود"))</f>
        <v/>
      </c>
      <c r="G753" s="6">
        <f>IF(B753&amp;""="","",IFERROR(INDEX('الطلاب'!$C$6:$C$205,MATCH(B753&amp;"",'الطلاب'!$A$6:$A$205,0))&amp;"",""))</f>
        <v/>
      </c>
    </row>
    <row r="754">
      <c r="A754" s="21" t="n"/>
      <c r="B754" s="5" t="n"/>
      <c r="C754" s="13" t="n"/>
      <c r="D754" s="5" t="n"/>
      <c r="E754" s="5" t="n"/>
      <c r="F754" s="6">
        <f>IF(B754&amp;""="","",IFERROR(INDEX('الطلاب'!$B$6:$B$205,MATCH(B754&amp;"",'الطلاب'!$A$6:$A$205,0))&amp;"","كود غير موجود"))</f>
        <v/>
      </c>
      <c r="G754" s="6">
        <f>IF(B754&amp;""="","",IFERROR(INDEX('الطلاب'!$C$6:$C$205,MATCH(B754&amp;"",'الطلاب'!$A$6:$A$205,0))&amp;"",""))</f>
        <v/>
      </c>
    </row>
    <row r="755">
      <c r="A755" s="21" t="n"/>
      <c r="B755" s="5" t="n"/>
      <c r="C755" s="13" t="n"/>
      <c r="D755" s="5" t="n"/>
      <c r="E755" s="5" t="n"/>
      <c r="F755" s="6">
        <f>IF(B755&amp;""="","",IFERROR(INDEX('الطلاب'!$B$6:$B$205,MATCH(B755&amp;"",'الطلاب'!$A$6:$A$205,0))&amp;"","كود غير موجود"))</f>
        <v/>
      </c>
      <c r="G755" s="6">
        <f>IF(B755&amp;""="","",IFERROR(INDEX('الطلاب'!$C$6:$C$205,MATCH(B755&amp;"",'الطلاب'!$A$6:$A$205,0))&amp;"",""))</f>
        <v/>
      </c>
    </row>
    <row r="756">
      <c r="A756" s="21" t="n"/>
      <c r="B756" s="5" t="n"/>
      <c r="C756" s="13" t="n"/>
      <c r="D756" s="5" t="n"/>
      <c r="E756" s="5" t="n"/>
      <c r="F756" s="6">
        <f>IF(B756&amp;""="","",IFERROR(INDEX('الطلاب'!$B$6:$B$205,MATCH(B756&amp;"",'الطلاب'!$A$6:$A$205,0))&amp;"","كود غير موجود"))</f>
        <v/>
      </c>
      <c r="G756" s="6">
        <f>IF(B756&amp;""="","",IFERROR(INDEX('الطلاب'!$C$6:$C$205,MATCH(B756&amp;"",'الطلاب'!$A$6:$A$205,0))&amp;"",""))</f>
        <v/>
      </c>
    </row>
    <row r="757">
      <c r="A757" s="21" t="n"/>
      <c r="B757" s="5" t="n"/>
      <c r="C757" s="13" t="n"/>
      <c r="D757" s="5" t="n"/>
      <c r="E757" s="5" t="n"/>
      <c r="F757" s="6">
        <f>IF(B757&amp;""="","",IFERROR(INDEX('الطلاب'!$B$6:$B$205,MATCH(B757&amp;"",'الطلاب'!$A$6:$A$205,0))&amp;"","كود غير موجود"))</f>
        <v/>
      </c>
      <c r="G757" s="6">
        <f>IF(B757&amp;""="","",IFERROR(INDEX('الطلاب'!$C$6:$C$205,MATCH(B757&amp;"",'الطلاب'!$A$6:$A$205,0))&amp;"",""))</f>
        <v/>
      </c>
    </row>
    <row r="758">
      <c r="A758" s="21" t="n"/>
      <c r="B758" s="5" t="n"/>
      <c r="C758" s="13" t="n"/>
      <c r="D758" s="5" t="n"/>
      <c r="E758" s="5" t="n"/>
      <c r="F758" s="6">
        <f>IF(B758&amp;""="","",IFERROR(INDEX('الطلاب'!$B$6:$B$205,MATCH(B758&amp;"",'الطلاب'!$A$6:$A$205,0))&amp;"","كود غير موجود"))</f>
        <v/>
      </c>
      <c r="G758" s="6">
        <f>IF(B758&amp;""="","",IFERROR(INDEX('الطلاب'!$C$6:$C$205,MATCH(B758&amp;"",'الطلاب'!$A$6:$A$205,0))&amp;"",""))</f>
        <v/>
      </c>
    </row>
    <row r="759">
      <c r="A759" s="21" t="n"/>
      <c r="B759" s="5" t="n"/>
      <c r="C759" s="13" t="n"/>
      <c r="D759" s="5" t="n"/>
      <c r="E759" s="5" t="n"/>
      <c r="F759" s="6">
        <f>IF(B759&amp;""="","",IFERROR(INDEX('الطلاب'!$B$6:$B$205,MATCH(B759&amp;"",'الطلاب'!$A$6:$A$205,0))&amp;"","كود غير موجود"))</f>
        <v/>
      </c>
      <c r="G759" s="6">
        <f>IF(B759&amp;""="","",IFERROR(INDEX('الطلاب'!$C$6:$C$205,MATCH(B759&amp;"",'الطلاب'!$A$6:$A$205,0))&amp;"",""))</f>
        <v/>
      </c>
    </row>
    <row r="760">
      <c r="A760" s="21" t="n"/>
      <c r="B760" s="5" t="n"/>
      <c r="C760" s="13" t="n"/>
      <c r="D760" s="5" t="n"/>
      <c r="E760" s="5" t="n"/>
      <c r="F760" s="6">
        <f>IF(B760&amp;""="","",IFERROR(INDEX('الطلاب'!$B$6:$B$205,MATCH(B760&amp;"",'الطلاب'!$A$6:$A$205,0))&amp;"","كود غير موجود"))</f>
        <v/>
      </c>
      <c r="G760" s="6">
        <f>IF(B760&amp;""="","",IFERROR(INDEX('الطلاب'!$C$6:$C$205,MATCH(B760&amp;"",'الطلاب'!$A$6:$A$205,0))&amp;"",""))</f>
        <v/>
      </c>
    </row>
    <row r="761">
      <c r="A761" s="21" t="n"/>
      <c r="B761" s="5" t="n"/>
      <c r="C761" s="13" t="n"/>
      <c r="D761" s="5" t="n"/>
      <c r="E761" s="5" t="n"/>
      <c r="F761" s="6">
        <f>IF(B761&amp;""="","",IFERROR(INDEX('الطلاب'!$B$6:$B$205,MATCH(B761&amp;"",'الطلاب'!$A$6:$A$205,0))&amp;"","كود غير موجود"))</f>
        <v/>
      </c>
      <c r="G761" s="6">
        <f>IF(B761&amp;""="","",IFERROR(INDEX('الطلاب'!$C$6:$C$205,MATCH(B761&amp;"",'الطلاب'!$A$6:$A$205,0))&amp;"",""))</f>
        <v/>
      </c>
    </row>
    <row r="762">
      <c r="A762" s="21" t="n"/>
      <c r="B762" s="5" t="n"/>
      <c r="C762" s="13" t="n"/>
      <c r="D762" s="5" t="n"/>
      <c r="E762" s="5" t="n"/>
      <c r="F762" s="6">
        <f>IF(B762&amp;""="","",IFERROR(INDEX('الطلاب'!$B$6:$B$205,MATCH(B762&amp;"",'الطلاب'!$A$6:$A$205,0))&amp;"","كود غير موجود"))</f>
        <v/>
      </c>
      <c r="G762" s="6">
        <f>IF(B762&amp;""="","",IFERROR(INDEX('الطلاب'!$C$6:$C$205,MATCH(B762&amp;"",'الطلاب'!$A$6:$A$205,0))&amp;"",""))</f>
        <v/>
      </c>
    </row>
    <row r="763">
      <c r="A763" s="21" t="n"/>
      <c r="B763" s="5" t="n"/>
      <c r="C763" s="13" t="n"/>
      <c r="D763" s="5" t="n"/>
      <c r="E763" s="5" t="n"/>
      <c r="F763" s="6">
        <f>IF(B763&amp;""="","",IFERROR(INDEX('الطلاب'!$B$6:$B$205,MATCH(B763&amp;"",'الطلاب'!$A$6:$A$205,0))&amp;"","كود غير موجود"))</f>
        <v/>
      </c>
      <c r="G763" s="6">
        <f>IF(B763&amp;""="","",IFERROR(INDEX('الطلاب'!$C$6:$C$205,MATCH(B763&amp;"",'الطلاب'!$A$6:$A$205,0))&amp;"",""))</f>
        <v/>
      </c>
    </row>
    <row r="764">
      <c r="A764" s="21" t="n"/>
      <c r="B764" s="5" t="n"/>
      <c r="C764" s="13" t="n"/>
      <c r="D764" s="5" t="n"/>
      <c r="E764" s="5" t="n"/>
      <c r="F764" s="6">
        <f>IF(B764&amp;""="","",IFERROR(INDEX('الطلاب'!$B$6:$B$205,MATCH(B764&amp;"",'الطلاب'!$A$6:$A$205,0))&amp;"","كود غير موجود"))</f>
        <v/>
      </c>
      <c r="G764" s="6">
        <f>IF(B764&amp;""="","",IFERROR(INDEX('الطلاب'!$C$6:$C$205,MATCH(B764&amp;"",'الطلاب'!$A$6:$A$205,0))&amp;"",""))</f>
        <v/>
      </c>
    </row>
    <row r="765">
      <c r="A765" s="21" t="n"/>
      <c r="B765" s="5" t="n"/>
      <c r="C765" s="13" t="n"/>
      <c r="D765" s="5" t="n"/>
      <c r="E765" s="5" t="n"/>
      <c r="F765" s="6">
        <f>IF(B765&amp;""="","",IFERROR(INDEX('الطلاب'!$B$6:$B$205,MATCH(B765&amp;"",'الطلاب'!$A$6:$A$205,0))&amp;"","كود غير موجود"))</f>
        <v/>
      </c>
      <c r="G765" s="6">
        <f>IF(B765&amp;""="","",IFERROR(INDEX('الطلاب'!$C$6:$C$205,MATCH(B765&amp;"",'الطلاب'!$A$6:$A$205,0))&amp;"",""))</f>
        <v/>
      </c>
    </row>
    <row r="766">
      <c r="A766" s="21" t="n"/>
      <c r="B766" s="5" t="n"/>
      <c r="C766" s="13" t="n"/>
      <c r="D766" s="5" t="n"/>
      <c r="E766" s="5" t="n"/>
      <c r="F766" s="6">
        <f>IF(B766&amp;""="","",IFERROR(INDEX('الطلاب'!$B$6:$B$205,MATCH(B766&amp;"",'الطلاب'!$A$6:$A$205,0))&amp;"","كود غير موجود"))</f>
        <v/>
      </c>
      <c r="G766" s="6">
        <f>IF(B766&amp;""="","",IFERROR(INDEX('الطلاب'!$C$6:$C$205,MATCH(B766&amp;"",'الطلاب'!$A$6:$A$205,0))&amp;"",""))</f>
        <v/>
      </c>
    </row>
    <row r="767">
      <c r="A767" s="21" t="n"/>
      <c r="B767" s="5" t="n"/>
      <c r="C767" s="13" t="n"/>
      <c r="D767" s="5" t="n"/>
      <c r="E767" s="5" t="n"/>
      <c r="F767" s="6">
        <f>IF(B767&amp;""="","",IFERROR(INDEX('الطلاب'!$B$6:$B$205,MATCH(B767&amp;"",'الطلاب'!$A$6:$A$205,0))&amp;"","كود غير موجود"))</f>
        <v/>
      </c>
      <c r="G767" s="6">
        <f>IF(B767&amp;""="","",IFERROR(INDEX('الطلاب'!$C$6:$C$205,MATCH(B767&amp;"",'الطلاب'!$A$6:$A$205,0))&amp;"",""))</f>
        <v/>
      </c>
    </row>
    <row r="768">
      <c r="A768" s="21" t="n"/>
      <c r="B768" s="5" t="n"/>
      <c r="C768" s="13" t="n"/>
      <c r="D768" s="5" t="n"/>
      <c r="E768" s="5" t="n"/>
      <c r="F768" s="6">
        <f>IF(B768&amp;""="","",IFERROR(INDEX('الطلاب'!$B$6:$B$205,MATCH(B768&amp;"",'الطلاب'!$A$6:$A$205,0))&amp;"","كود غير موجود"))</f>
        <v/>
      </c>
      <c r="G768" s="6">
        <f>IF(B768&amp;""="","",IFERROR(INDEX('الطلاب'!$C$6:$C$205,MATCH(B768&amp;"",'الطلاب'!$A$6:$A$205,0))&amp;"",""))</f>
        <v/>
      </c>
    </row>
    <row r="769">
      <c r="A769" s="21" t="n"/>
      <c r="B769" s="5" t="n"/>
      <c r="C769" s="13" t="n"/>
      <c r="D769" s="5" t="n"/>
      <c r="E769" s="5" t="n"/>
      <c r="F769" s="6">
        <f>IF(B769&amp;""="","",IFERROR(INDEX('الطلاب'!$B$6:$B$205,MATCH(B769&amp;"",'الطلاب'!$A$6:$A$205,0))&amp;"","كود غير موجود"))</f>
        <v/>
      </c>
      <c r="G769" s="6">
        <f>IF(B769&amp;""="","",IFERROR(INDEX('الطلاب'!$C$6:$C$205,MATCH(B769&amp;"",'الطلاب'!$A$6:$A$205,0))&amp;"",""))</f>
        <v/>
      </c>
    </row>
    <row r="770">
      <c r="A770" s="21" t="n"/>
      <c r="B770" s="5" t="n"/>
      <c r="C770" s="13" t="n"/>
      <c r="D770" s="5" t="n"/>
      <c r="E770" s="5" t="n"/>
      <c r="F770" s="6">
        <f>IF(B770&amp;""="","",IFERROR(INDEX('الطلاب'!$B$6:$B$205,MATCH(B770&amp;"",'الطلاب'!$A$6:$A$205,0))&amp;"","كود غير موجود"))</f>
        <v/>
      </c>
      <c r="G770" s="6">
        <f>IF(B770&amp;""="","",IFERROR(INDEX('الطلاب'!$C$6:$C$205,MATCH(B770&amp;"",'الطلاب'!$A$6:$A$205,0))&amp;"",""))</f>
        <v/>
      </c>
    </row>
    <row r="771">
      <c r="A771" s="21" t="n"/>
      <c r="B771" s="5" t="n"/>
      <c r="C771" s="13" t="n"/>
      <c r="D771" s="5" t="n"/>
      <c r="E771" s="5" t="n"/>
      <c r="F771" s="6">
        <f>IF(B771&amp;""="","",IFERROR(INDEX('الطلاب'!$B$6:$B$205,MATCH(B771&amp;"",'الطلاب'!$A$6:$A$205,0))&amp;"","كود غير موجود"))</f>
        <v/>
      </c>
      <c r="G771" s="6">
        <f>IF(B771&amp;""="","",IFERROR(INDEX('الطلاب'!$C$6:$C$205,MATCH(B771&amp;"",'الطلاب'!$A$6:$A$205,0))&amp;"",""))</f>
        <v/>
      </c>
    </row>
    <row r="772">
      <c r="A772" s="21" t="n"/>
      <c r="B772" s="5" t="n"/>
      <c r="C772" s="13" t="n"/>
      <c r="D772" s="5" t="n"/>
      <c r="E772" s="5" t="n"/>
      <c r="F772" s="6">
        <f>IF(B772&amp;""="","",IFERROR(INDEX('الطلاب'!$B$6:$B$205,MATCH(B772&amp;"",'الطلاب'!$A$6:$A$205,0))&amp;"","كود غير موجود"))</f>
        <v/>
      </c>
      <c r="G772" s="6">
        <f>IF(B772&amp;""="","",IFERROR(INDEX('الطلاب'!$C$6:$C$205,MATCH(B772&amp;"",'الطلاب'!$A$6:$A$205,0))&amp;"",""))</f>
        <v/>
      </c>
    </row>
    <row r="773">
      <c r="A773" s="21" t="n"/>
      <c r="B773" s="5" t="n"/>
      <c r="C773" s="13" t="n"/>
      <c r="D773" s="5" t="n"/>
      <c r="E773" s="5" t="n"/>
      <c r="F773" s="6">
        <f>IF(B773&amp;""="","",IFERROR(INDEX('الطلاب'!$B$6:$B$205,MATCH(B773&amp;"",'الطلاب'!$A$6:$A$205,0))&amp;"","كود غير موجود"))</f>
        <v/>
      </c>
      <c r="G773" s="6">
        <f>IF(B773&amp;""="","",IFERROR(INDEX('الطلاب'!$C$6:$C$205,MATCH(B773&amp;"",'الطلاب'!$A$6:$A$205,0))&amp;"",""))</f>
        <v/>
      </c>
    </row>
    <row r="774">
      <c r="A774" s="21" t="n"/>
      <c r="B774" s="5" t="n"/>
      <c r="C774" s="13" t="n"/>
      <c r="D774" s="5" t="n"/>
      <c r="E774" s="5" t="n"/>
      <c r="F774" s="6">
        <f>IF(B774&amp;""="","",IFERROR(INDEX('الطلاب'!$B$6:$B$205,MATCH(B774&amp;"",'الطلاب'!$A$6:$A$205,0))&amp;"","كود غير موجود"))</f>
        <v/>
      </c>
      <c r="G774" s="6">
        <f>IF(B774&amp;""="","",IFERROR(INDEX('الطلاب'!$C$6:$C$205,MATCH(B774&amp;"",'الطلاب'!$A$6:$A$205,0))&amp;"",""))</f>
        <v/>
      </c>
    </row>
    <row r="775">
      <c r="A775" s="21" t="n"/>
      <c r="B775" s="5" t="n"/>
      <c r="C775" s="13" t="n"/>
      <c r="D775" s="5" t="n"/>
      <c r="E775" s="5" t="n"/>
      <c r="F775" s="6">
        <f>IF(B775&amp;""="","",IFERROR(INDEX('الطلاب'!$B$6:$B$205,MATCH(B775&amp;"",'الطلاب'!$A$6:$A$205,0))&amp;"","كود غير موجود"))</f>
        <v/>
      </c>
      <c r="G775" s="6">
        <f>IF(B775&amp;""="","",IFERROR(INDEX('الطلاب'!$C$6:$C$205,MATCH(B775&amp;"",'الطلاب'!$A$6:$A$205,0))&amp;"",""))</f>
        <v/>
      </c>
    </row>
    <row r="776">
      <c r="A776" s="21" t="n"/>
      <c r="B776" s="5" t="n"/>
      <c r="C776" s="13" t="n"/>
      <c r="D776" s="5" t="n"/>
      <c r="E776" s="5" t="n"/>
      <c r="F776" s="6">
        <f>IF(B776&amp;""="","",IFERROR(INDEX('الطلاب'!$B$6:$B$205,MATCH(B776&amp;"",'الطلاب'!$A$6:$A$205,0))&amp;"","كود غير موجود"))</f>
        <v/>
      </c>
      <c r="G776" s="6">
        <f>IF(B776&amp;""="","",IFERROR(INDEX('الطلاب'!$C$6:$C$205,MATCH(B776&amp;"",'الطلاب'!$A$6:$A$205,0))&amp;"",""))</f>
        <v/>
      </c>
    </row>
    <row r="777">
      <c r="A777" s="21" t="n"/>
      <c r="B777" s="5" t="n"/>
      <c r="C777" s="13" t="n"/>
      <c r="D777" s="5" t="n"/>
      <c r="E777" s="5" t="n"/>
      <c r="F777" s="6">
        <f>IF(B777&amp;""="","",IFERROR(INDEX('الطلاب'!$B$6:$B$205,MATCH(B777&amp;"",'الطلاب'!$A$6:$A$205,0))&amp;"","كود غير موجود"))</f>
        <v/>
      </c>
      <c r="G777" s="6">
        <f>IF(B777&amp;""="","",IFERROR(INDEX('الطلاب'!$C$6:$C$205,MATCH(B777&amp;"",'الطلاب'!$A$6:$A$205,0))&amp;"",""))</f>
        <v/>
      </c>
    </row>
    <row r="778">
      <c r="A778" s="21" t="n"/>
      <c r="B778" s="5" t="n"/>
      <c r="C778" s="13" t="n"/>
      <c r="D778" s="5" t="n"/>
      <c r="E778" s="5" t="n"/>
      <c r="F778" s="6">
        <f>IF(B778&amp;""="","",IFERROR(INDEX('الطلاب'!$B$6:$B$205,MATCH(B778&amp;"",'الطلاب'!$A$6:$A$205,0))&amp;"","كود غير موجود"))</f>
        <v/>
      </c>
      <c r="G778" s="6">
        <f>IF(B778&amp;""="","",IFERROR(INDEX('الطلاب'!$C$6:$C$205,MATCH(B778&amp;"",'الطلاب'!$A$6:$A$205,0))&amp;"",""))</f>
        <v/>
      </c>
    </row>
    <row r="779">
      <c r="A779" s="21" t="n"/>
      <c r="B779" s="5" t="n"/>
      <c r="C779" s="13" t="n"/>
      <c r="D779" s="5" t="n"/>
      <c r="E779" s="5" t="n"/>
      <c r="F779" s="6">
        <f>IF(B779&amp;""="","",IFERROR(INDEX('الطلاب'!$B$6:$B$205,MATCH(B779&amp;"",'الطلاب'!$A$6:$A$205,0))&amp;"","كود غير موجود"))</f>
        <v/>
      </c>
      <c r="G779" s="6">
        <f>IF(B779&amp;""="","",IFERROR(INDEX('الطلاب'!$C$6:$C$205,MATCH(B779&amp;"",'الطلاب'!$A$6:$A$205,0))&amp;"",""))</f>
        <v/>
      </c>
    </row>
    <row r="780">
      <c r="A780" s="21" t="n"/>
      <c r="B780" s="5" t="n"/>
      <c r="C780" s="13" t="n"/>
      <c r="D780" s="5" t="n"/>
      <c r="E780" s="5" t="n"/>
      <c r="F780" s="6">
        <f>IF(B780&amp;""="","",IFERROR(INDEX('الطلاب'!$B$6:$B$205,MATCH(B780&amp;"",'الطلاب'!$A$6:$A$205,0))&amp;"","كود غير موجود"))</f>
        <v/>
      </c>
      <c r="G780" s="6">
        <f>IF(B780&amp;""="","",IFERROR(INDEX('الطلاب'!$C$6:$C$205,MATCH(B780&amp;"",'الطلاب'!$A$6:$A$205,0))&amp;"",""))</f>
        <v/>
      </c>
    </row>
    <row r="781">
      <c r="A781" s="21" t="n"/>
      <c r="B781" s="5" t="n"/>
      <c r="C781" s="13" t="n"/>
      <c r="D781" s="5" t="n"/>
      <c r="E781" s="5" t="n"/>
      <c r="F781" s="6">
        <f>IF(B781&amp;""="","",IFERROR(INDEX('الطلاب'!$B$6:$B$205,MATCH(B781&amp;"",'الطلاب'!$A$6:$A$205,0))&amp;"","كود غير موجود"))</f>
        <v/>
      </c>
      <c r="G781" s="6">
        <f>IF(B781&amp;""="","",IFERROR(INDEX('الطلاب'!$C$6:$C$205,MATCH(B781&amp;"",'الطلاب'!$A$6:$A$205,0))&amp;"",""))</f>
        <v/>
      </c>
    </row>
    <row r="782">
      <c r="A782" s="21" t="n"/>
      <c r="B782" s="5" t="n"/>
      <c r="C782" s="13" t="n"/>
      <c r="D782" s="5" t="n"/>
      <c r="E782" s="5" t="n"/>
      <c r="F782" s="6">
        <f>IF(B782&amp;""="","",IFERROR(INDEX('الطلاب'!$B$6:$B$205,MATCH(B782&amp;"",'الطلاب'!$A$6:$A$205,0))&amp;"","كود غير موجود"))</f>
        <v/>
      </c>
      <c r="G782" s="6">
        <f>IF(B782&amp;""="","",IFERROR(INDEX('الطلاب'!$C$6:$C$205,MATCH(B782&amp;"",'الطلاب'!$A$6:$A$205,0))&amp;"",""))</f>
        <v/>
      </c>
    </row>
    <row r="783">
      <c r="A783" s="21" t="n"/>
      <c r="B783" s="5" t="n"/>
      <c r="C783" s="13" t="n"/>
      <c r="D783" s="5" t="n"/>
      <c r="E783" s="5" t="n"/>
      <c r="F783" s="6">
        <f>IF(B783&amp;""="","",IFERROR(INDEX('الطلاب'!$B$6:$B$205,MATCH(B783&amp;"",'الطلاب'!$A$6:$A$205,0))&amp;"","كود غير موجود"))</f>
        <v/>
      </c>
      <c r="G783" s="6">
        <f>IF(B783&amp;""="","",IFERROR(INDEX('الطلاب'!$C$6:$C$205,MATCH(B783&amp;"",'الطلاب'!$A$6:$A$205,0))&amp;"",""))</f>
        <v/>
      </c>
    </row>
    <row r="784">
      <c r="A784" s="21" t="n"/>
      <c r="B784" s="5" t="n"/>
      <c r="C784" s="13" t="n"/>
      <c r="D784" s="5" t="n"/>
      <c r="E784" s="5" t="n"/>
      <c r="F784" s="6">
        <f>IF(B784&amp;""="","",IFERROR(INDEX('الطلاب'!$B$6:$B$205,MATCH(B784&amp;"",'الطلاب'!$A$6:$A$205,0))&amp;"","كود غير موجود"))</f>
        <v/>
      </c>
      <c r="G784" s="6">
        <f>IF(B784&amp;""="","",IFERROR(INDEX('الطلاب'!$C$6:$C$205,MATCH(B784&amp;"",'الطلاب'!$A$6:$A$205,0))&amp;"",""))</f>
        <v/>
      </c>
    </row>
    <row r="785">
      <c r="A785" s="21" t="n"/>
      <c r="B785" s="5" t="n"/>
      <c r="C785" s="13" t="n"/>
      <c r="D785" s="5" t="n"/>
      <c r="E785" s="5" t="n"/>
      <c r="F785" s="6">
        <f>IF(B785&amp;""="","",IFERROR(INDEX('الطلاب'!$B$6:$B$205,MATCH(B785&amp;"",'الطلاب'!$A$6:$A$205,0))&amp;"","كود غير موجود"))</f>
        <v/>
      </c>
      <c r="G785" s="6">
        <f>IF(B785&amp;""="","",IFERROR(INDEX('الطلاب'!$C$6:$C$205,MATCH(B785&amp;"",'الطلاب'!$A$6:$A$205,0))&amp;"",""))</f>
        <v/>
      </c>
    </row>
    <row r="786">
      <c r="A786" s="21" t="n"/>
      <c r="B786" s="5" t="n"/>
      <c r="C786" s="13" t="n"/>
      <c r="D786" s="5" t="n"/>
      <c r="E786" s="5" t="n"/>
      <c r="F786" s="6">
        <f>IF(B786&amp;""="","",IFERROR(INDEX('الطلاب'!$B$6:$B$205,MATCH(B786&amp;"",'الطلاب'!$A$6:$A$205,0))&amp;"","كود غير موجود"))</f>
        <v/>
      </c>
      <c r="G786" s="6">
        <f>IF(B786&amp;""="","",IFERROR(INDEX('الطلاب'!$C$6:$C$205,MATCH(B786&amp;"",'الطلاب'!$A$6:$A$205,0))&amp;"",""))</f>
        <v/>
      </c>
    </row>
    <row r="787">
      <c r="A787" s="21" t="n"/>
      <c r="B787" s="5" t="n"/>
      <c r="C787" s="13" t="n"/>
      <c r="D787" s="5" t="n"/>
      <c r="E787" s="5" t="n"/>
      <c r="F787" s="6">
        <f>IF(B787&amp;""="","",IFERROR(INDEX('الطلاب'!$B$6:$B$205,MATCH(B787&amp;"",'الطلاب'!$A$6:$A$205,0))&amp;"","كود غير موجود"))</f>
        <v/>
      </c>
      <c r="G787" s="6">
        <f>IF(B787&amp;""="","",IFERROR(INDEX('الطلاب'!$C$6:$C$205,MATCH(B787&amp;"",'الطلاب'!$A$6:$A$205,0))&amp;"",""))</f>
        <v/>
      </c>
    </row>
    <row r="788">
      <c r="A788" s="21" t="n"/>
      <c r="B788" s="5" t="n"/>
      <c r="C788" s="13" t="n"/>
      <c r="D788" s="5" t="n"/>
      <c r="E788" s="5" t="n"/>
      <c r="F788" s="6">
        <f>IF(B788&amp;""="","",IFERROR(INDEX('الطلاب'!$B$6:$B$205,MATCH(B788&amp;"",'الطلاب'!$A$6:$A$205,0))&amp;"","كود غير موجود"))</f>
        <v/>
      </c>
      <c r="G788" s="6">
        <f>IF(B788&amp;""="","",IFERROR(INDEX('الطلاب'!$C$6:$C$205,MATCH(B788&amp;"",'الطلاب'!$A$6:$A$205,0))&amp;"",""))</f>
        <v/>
      </c>
    </row>
    <row r="789">
      <c r="A789" s="21" t="n"/>
      <c r="B789" s="5" t="n"/>
      <c r="C789" s="13" t="n"/>
      <c r="D789" s="5" t="n"/>
      <c r="E789" s="5" t="n"/>
      <c r="F789" s="6">
        <f>IF(B789&amp;""="","",IFERROR(INDEX('الطلاب'!$B$6:$B$205,MATCH(B789&amp;"",'الطلاب'!$A$6:$A$205,0))&amp;"","كود غير موجود"))</f>
        <v/>
      </c>
      <c r="G789" s="6">
        <f>IF(B789&amp;""="","",IFERROR(INDEX('الطلاب'!$C$6:$C$205,MATCH(B789&amp;"",'الطلاب'!$A$6:$A$205,0))&amp;"",""))</f>
        <v/>
      </c>
    </row>
    <row r="790">
      <c r="A790" s="21" t="n"/>
      <c r="B790" s="5" t="n"/>
      <c r="C790" s="13" t="n"/>
      <c r="D790" s="5" t="n"/>
      <c r="E790" s="5" t="n"/>
      <c r="F790" s="6">
        <f>IF(B790&amp;""="","",IFERROR(INDEX('الطلاب'!$B$6:$B$205,MATCH(B790&amp;"",'الطلاب'!$A$6:$A$205,0))&amp;"","كود غير موجود"))</f>
        <v/>
      </c>
      <c r="G790" s="6">
        <f>IF(B790&amp;""="","",IFERROR(INDEX('الطلاب'!$C$6:$C$205,MATCH(B790&amp;"",'الطلاب'!$A$6:$A$205,0))&amp;"",""))</f>
        <v/>
      </c>
    </row>
    <row r="791">
      <c r="A791" s="21" t="n"/>
      <c r="B791" s="5" t="n"/>
      <c r="C791" s="13" t="n"/>
      <c r="D791" s="5" t="n"/>
      <c r="E791" s="5" t="n"/>
      <c r="F791" s="6">
        <f>IF(B791&amp;""="","",IFERROR(INDEX('الطلاب'!$B$6:$B$205,MATCH(B791&amp;"",'الطلاب'!$A$6:$A$205,0))&amp;"","كود غير موجود"))</f>
        <v/>
      </c>
      <c r="G791" s="6">
        <f>IF(B791&amp;""="","",IFERROR(INDEX('الطلاب'!$C$6:$C$205,MATCH(B791&amp;"",'الطلاب'!$A$6:$A$205,0))&amp;"",""))</f>
        <v/>
      </c>
    </row>
    <row r="792">
      <c r="A792" s="21" t="n"/>
      <c r="B792" s="5" t="n"/>
      <c r="C792" s="13" t="n"/>
      <c r="D792" s="5" t="n"/>
      <c r="E792" s="5" t="n"/>
      <c r="F792" s="6">
        <f>IF(B792&amp;""="","",IFERROR(INDEX('الطلاب'!$B$6:$B$205,MATCH(B792&amp;"",'الطلاب'!$A$6:$A$205,0))&amp;"","كود غير موجود"))</f>
        <v/>
      </c>
      <c r="G792" s="6">
        <f>IF(B792&amp;""="","",IFERROR(INDEX('الطلاب'!$C$6:$C$205,MATCH(B792&amp;"",'الطلاب'!$A$6:$A$205,0))&amp;"",""))</f>
        <v/>
      </c>
    </row>
    <row r="793">
      <c r="A793" s="21" t="n"/>
      <c r="B793" s="5" t="n"/>
      <c r="C793" s="13" t="n"/>
      <c r="D793" s="5" t="n"/>
      <c r="E793" s="5" t="n"/>
      <c r="F793" s="6">
        <f>IF(B793&amp;""="","",IFERROR(INDEX('الطلاب'!$B$6:$B$205,MATCH(B793&amp;"",'الطلاب'!$A$6:$A$205,0))&amp;"","كود غير موجود"))</f>
        <v/>
      </c>
      <c r="G793" s="6">
        <f>IF(B793&amp;""="","",IFERROR(INDEX('الطلاب'!$C$6:$C$205,MATCH(B793&amp;"",'الطلاب'!$A$6:$A$205,0))&amp;"",""))</f>
        <v/>
      </c>
    </row>
    <row r="794">
      <c r="A794" s="21" t="n"/>
      <c r="B794" s="5" t="n"/>
      <c r="C794" s="13" t="n"/>
      <c r="D794" s="5" t="n"/>
      <c r="E794" s="5" t="n"/>
      <c r="F794" s="6">
        <f>IF(B794&amp;""="","",IFERROR(INDEX('الطلاب'!$B$6:$B$205,MATCH(B794&amp;"",'الطلاب'!$A$6:$A$205,0))&amp;"","كود غير موجود"))</f>
        <v/>
      </c>
      <c r="G794" s="6">
        <f>IF(B794&amp;""="","",IFERROR(INDEX('الطلاب'!$C$6:$C$205,MATCH(B794&amp;"",'الطلاب'!$A$6:$A$205,0))&amp;"",""))</f>
        <v/>
      </c>
    </row>
    <row r="795">
      <c r="A795" s="21" t="n"/>
      <c r="B795" s="5" t="n"/>
      <c r="C795" s="13" t="n"/>
      <c r="D795" s="5" t="n"/>
      <c r="E795" s="5" t="n"/>
      <c r="F795" s="6">
        <f>IF(B795&amp;""="","",IFERROR(INDEX('الطلاب'!$B$6:$B$205,MATCH(B795&amp;"",'الطلاب'!$A$6:$A$205,0))&amp;"","كود غير موجود"))</f>
        <v/>
      </c>
      <c r="G795" s="6">
        <f>IF(B795&amp;""="","",IFERROR(INDEX('الطلاب'!$C$6:$C$205,MATCH(B795&amp;"",'الطلاب'!$A$6:$A$205,0))&amp;"",""))</f>
        <v/>
      </c>
    </row>
    <row r="796">
      <c r="A796" s="21" t="n"/>
      <c r="B796" s="5" t="n"/>
      <c r="C796" s="13" t="n"/>
      <c r="D796" s="5" t="n"/>
      <c r="E796" s="5" t="n"/>
      <c r="F796" s="6">
        <f>IF(B796&amp;""="","",IFERROR(INDEX('الطلاب'!$B$6:$B$205,MATCH(B796&amp;"",'الطلاب'!$A$6:$A$205,0))&amp;"","كود غير موجود"))</f>
        <v/>
      </c>
      <c r="G796" s="6">
        <f>IF(B796&amp;""="","",IFERROR(INDEX('الطلاب'!$C$6:$C$205,MATCH(B796&amp;"",'الطلاب'!$A$6:$A$205,0))&amp;"",""))</f>
        <v/>
      </c>
    </row>
    <row r="797">
      <c r="A797" s="21" t="n"/>
      <c r="B797" s="5" t="n"/>
      <c r="C797" s="13" t="n"/>
      <c r="D797" s="5" t="n"/>
      <c r="E797" s="5" t="n"/>
      <c r="F797" s="6">
        <f>IF(B797&amp;""="","",IFERROR(INDEX('الطلاب'!$B$6:$B$205,MATCH(B797&amp;"",'الطلاب'!$A$6:$A$205,0))&amp;"","كود غير موجود"))</f>
        <v/>
      </c>
      <c r="G797" s="6">
        <f>IF(B797&amp;""="","",IFERROR(INDEX('الطلاب'!$C$6:$C$205,MATCH(B797&amp;"",'الطلاب'!$A$6:$A$205,0))&amp;"",""))</f>
        <v/>
      </c>
    </row>
    <row r="798">
      <c r="A798" s="21" t="n"/>
      <c r="B798" s="5" t="n"/>
      <c r="C798" s="13" t="n"/>
      <c r="D798" s="5" t="n"/>
      <c r="E798" s="5" t="n"/>
      <c r="F798" s="6">
        <f>IF(B798&amp;""="","",IFERROR(INDEX('الطلاب'!$B$6:$B$205,MATCH(B798&amp;"",'الطلاب'!$A$6:$A$205,0))&amp;"","كود غير موجود"))</f>
        <v/>
      </c>
      <c r="G798" s="6">
        <f>IF(B798&amp;""="","",IFERROR(INDEX('الطلاب'!$C$6:$C$205,MATCH(B798&amp;"",'الطلاب'!$A$6:$A$205,0))&amp;"",""))</f>
        <v/>
      </c>
    </row>
    <row r="799">
      <c r="A799" s="21" t="n"/>
      <c r="B799" s="5" t="n"/>
      <c r="C799" s="13" t="n"/>
      <c r="D799" s="5" t="n"/>
      <c r="E799" s="5" t="n"/>
      <c r="F799" s="6">
        <f>IF(B799&amp;""="","",IFERROR(INDEX('الطلاب'!$B$6:$B$205,MATCH(B799&amp;"",'الطلاب'!$A$6:$A$205,0))&amp;"","كود غير موجود"))</f>
        <v/>
      </c>
      <c r="G799" s="6">
        <f>IF(B799&amp;""="","",IFERROR(INDEX('الطلاب'!$C$6:$C$205,MATCH(B799&amp;"",'الطلاب'!$A$6:$A$205,0))&amp;"",""))</f>
        <v/>
      </c>
    </row>
    <row r="800">
      <c r="A800" s="21" t="n"/>
      <c r="B800" s="5" t="n"/>
      <c r="C800" s="13" t="n"/>
      <c r="D800" s="5" t="n"/>
      <c r="E800" s="5" t="n"/>
      <c r="F800" s="6">
        <f>IF(B800&amp;""="","",IFERROR(INDEX('الطلاب'!$B$6:$B$205,MATCH(B800&amp;"",'الطلاب'!$A$6:$A$205,0))&amp;"","كود غير موجود"))</f>
        <v/>
      </c>
      <c r="G800" s="6">
        <f>IF(B800&amp;""="","",IFERROR(INDEX('الطلاب'!$C$6:$C$205,MATCH(B800&amp;"",'الطلاب'!$A$6:$A$205,0))&amp;"",""))</f>
        <v/>
      </c>
    </row>
    <row r="801">
      <c r="A801" s="21" t="n"/>
      <c r="B801" s="5" t="n"/>
      <c r="C801" s="13" t="n"/>
      <c r="D801" s="5" t="n"/>
      <c r="E801" s="5" t="n"/>
      <c r="F801" s="6">
        <f>IF(B801&amp;""="","",IFERROR(INDEX('الطلاب'!$B$6:$B$205,MATCH(B801&amp;"",'الطلاب'!$A$6:$A$205,0))&amp;"","كود غير موجود"))</f>
        <v/>
      </c>
      <c r="G801" s="6">
        <f>IF(B801&amp;""="","",IFERROR(INDEX('الطلاب'!$C$6:$C$205,MATCH(B801&amp;"",'الطلاب'!$A$6:$A$205,0))&amp;"",""))</f>
        <v/>
      </c>
    </row>
    <row r="802">
      <c r="A802" s="21" t="n"/>
      <c r="B802" s="5" t="n"/>
      <c r="C802" s="13" t="n"/>
      <c r="D802" s="5" t="n"/>
      <c r="E802" s="5" t="n"/>
      <c r="F802" s="6">
        <f>IF(B802&amp;""="","",IFERROR(INDEX('الطلاب'!$B$6:$B$205,MATCH(B802&amp;"",'الطلاب'!$A$6:$A$205,0))&amp;"","كود غير موجود"))</f>
        <v/>
      </c>
      <c r="G802" s="6">
        <f>IF(B802&amp;""="","",IFERROR(INDEX('الطلاب'!$C$6:$C$205,MATCH(B802&amp;"",'الطلاب'!$A$6:$A$205,0))&amp;"",""))</f>
        <v/>
      </c>
    </row>
    <row r="803">
      <c r="A803" s="21" t="n"/>
      <c r="B803" s="5" t="n"/>
      <c r="C803" s="13" t="n"/>
      <c r="D803" s="5" t="n"/>
      <c r="E803" s="5" t="n"/>
      <c r="F803" s="6">
        <f>IF(B803&amp;""="","",IFERROR(INDEX('الطلاب'!$B$6:$B$205,MATCH(B803&amp;"",'الطلاب'!$A$6:$A$205,0))&amp;"","كود غير موجود"))</f>
        <v/>
      </c>
      <c r="G803" s="6">
        <f>IF(B803&amp;""="","",IFERROR(INDEX('الطلاب'!$C$6:$C$205,MATCH(B803&amp;"",'الطلاب'!$A$6:$A$205,0))&amp;"",""))</f>
        <v/>
      </c>
    </row>
    <row r="804">
      <c r="A804" s="21" t="n"/>
      <c r="B804" s="5" t="n"/>
      <c r="C804" s="13" t="n"/>
      <c r="D804" s="5" t="n"/>
      <c r="E804" s="5" t="n"/>
      <c r="F804" s="6">
        <f>IF(B804&amp;""="","",IFERROR(INDEX('الطلاب'!$B$6:$B$205,MATCH(B804&amp;"",'الطلاب'!$A$6:$A$205,0))&amp;"","كود غير موجود"))</f>
        <v/>
      </c>
      <c r="G804" s="6">
        <f>IF(B804&amp;""="","",IFERROR(INDEX('الطلاب'!$C$6:$C$205,MATCH(B804&amp;"",'الطلاب'!$A$6:$A$205,0))&amp;"",""))</f>
        <v/>
      </c>
    </row>
    <row r="805">
      <c r="A805" s="21" t="n"/>
      <c r="B805" s="5" t="n"/>
      <c r="C805" s="13" t="n"/>
      <c r="D805" s="5" t="n"/>
      <c r="E805" s="5" t="n"/>
      <c r="F805" s="6">
        <f>IF(B805&amp;""="","",IFERROR(INDEX('الطلاب'!$B$6:$B$205,MATCH(B805&amp;"",'الطلاب'!$A$6:$A$205,0))&amp;"","كود غير موجود"))</f>
        <v/>
      </c>
      <c r="G805" s="6">
        <f>IF(B805&amp;""="","",IFERROR(INDEX('الطلاب'!$C$6:$C$205,MATCH(B805&amp;"",'الطلاب'!$A$6:$A$205,0))&amp;"",""))</f>
        <v/>
      </c>
    </row>
    <row r="806">
      <c r="A806" s="21" t="n"/>
      <c r="B806" s="5" t="n"/>
      <c r="C806" s="13" t="n"/>
      <c r="D806" s="5" t="n"/>
      <c r="E806" s="5" t="n"/>
      <c r="F806" s="6">
        <f>IF(B806&amp;""="","",IFERROR(INDEX('الطلاب'!$B$6:$B$205,MATCH(B806&amp;"",'الطلاب'!$A$6:$A$205,0))&amp;"","كود غير موجود"))</f>
        <v/>
      </c>
      <c r="G806" s="6">
        <f>IF(B806&amp;""="","",IFERROR(INDEX('الطلاب'!$C$6:$C$205,MATCH(B806&amp;"",'الطلاب'!$A$6:$A$205,0))&amp;"",""))</f>
        <v/>
      </c>
    </row>
    <row r="807">
      <c r="A807" s="21" t="n"/>
      <c r="B807" s="5" t="n"/>
      <c r="C807" s="13" t="n"/>
      <c r="D807" s="5" t="n"/>
      <c r="E807" s="5" t="n"/>
      <c r="F807" s="6">
        <f>IF(B807&amp;""="","",IFERROR(INDEX('الطلاب'!$B$6:$B$205,MATCH(B807&amp;"",'الطلاب'!$A$6:$A$205,0))&amp;"","كود غير موجود"))</f>
        <v/>
      </c>
      <c r="G807" s="6">
        <f>IF(B807&amp;""="","",IFERROR(INDEX('الطلاب'!$C$6:$C$205,MATCH(B807&amp;"",'الطلاب'!$A$6:$A$205,0))&amp;"",""))</f>
        <v/>
      </c>
    </row>
    <row r="808">
      <c r="A808" s="21" t="n"/>
      <c r="B808" s="5" t="n"/>
      <c r="C808" s="13" t="n"/>
      <c r="D808" s="5" t="n"/>
      <c r="E808" s="5" t="n"/>
      <c r="F808" s="6">
        <f>IF(B808&amp;""="","",IFERROR(INDEX('الطلاب'!$B$6:$B$205,MATCH(B808&amp;"",'الطلاب'!$A$6:$A$205,0))&amp;"","كود غير موجود"))</f>
        <v/>
      </c>
      <c r="G808" s="6">
        <f>IF(B808&amp;""="","",IFERROR(INDEX('الطلاب'!$C$6:$C$205,MATCH(B808&amp;"",'الطلاب'!$A$6:$A$205,0))&amp;"",""))</f>
        <v/>
      </c>
    </row>
    <row r="809">
      <c r="A809" s="21" t="n"/>
      <c r="B809" s="5" t="n"/>
      <c r="C809" s="13" t="n"/>
      <c r="D809" s="5" t="n"/>
      <c r="E809" s="5" t="n"/>
      <c r="F809" s="6">
        <f>IF(B809&amp;""="","",IFERROR(INDEX('الطلاب'!$B$6:$B$205,MATCH(B809&amp;"",'الطلاب'!$A$6:$A$205,0))&amp;"","كود غير موجود"))</f>
        <v/>
      </c>
      <c r="G809" s="6">
        <f>IF(B809&amp;""="","",IFERROR(INDEX('الطلاب'!$C$6:$C$205,MATCH(B809&amp;"",'الطلاب'!$A$6:$A$205,0))&amp;"",""))</f>
        <v/>
      </c>
    </row>
    <row r="810">
      <c r="A810" s="21" t="n"/>
      <c r="B810" s="5" t="n"/>
      <c r="C810" s="13" t="n"/>
      <c r="D810" s="5" t="n"/>
      <c r="E810" s="5" t="n"/>
      <c r="F810" s="6">
        <f>IF(B810&amp;""="","",IFERROR(INDEX('الطلاب'!$B$6:$B$205,MATCH(B810&amp;"",'الطلاب'!$A$6:$A$205,0))&amp;"","كود غير موجود"))</f>
        <v/>
      </c>
      <c r="G810" s="6">
        <f>IF(B810&amp;""="","",IFERROR(INDEX('الطلاب'!$C$6:$C$205,MATCH(B810&amp;"",'الطلاب'!$A$6:$A$205,0))&amp;"",""))</f>
        <v/>
      </c>
    </row>
    <row r="811">
      <c r="A811" s="21" t="n"/>
      <c r="B811" s="5" t="n"/>
      <c r="C811" s="13" t="n"/>
      <c r="D811" s="5" t="n"/>
      <c r="E811" s="5" t="n"/>
      <c r="F811" s="6">
        <f>IF(B811&amp;""="","",IFERROR(INDEX('الطلاب'!$B$6:$B$205,MATCH(B811&amp;"",'الطلاب'!$A$6:$A$205,0))&amp;"","كود غير موجود"))</f>
        <v/>
      </c>
      <c r="G811" s="6">
        <f>IF(B811&amp;""="","",IFERROR(INDEX('الطلاب'!$C$6:$C$205,MATCH(B811&amp;"",'الطلاب'!$A$6:$A$205,0))&amp;"",""))</f>
        <v/>
      </c>
    </row>
    <row r="812">
      <c r="A812" s="21" t="n"/>
      <c r="B812" s="5" t="n"/>
      <c r="C812" s="13" t="n"/>
      <c r="D812" s="5" t="n"/>
      <c r="E812" s="5" t="n"/>
      <c r="F812" s="6">
        <f>IF(B812&amp;""="","",IFERROR(INDEX('الطلاب'!$B$6:$B$205,MATCH(B812&amp;"",'الطلاب'!$A$6:$A$205,0))&amp;"","كود غير موجود"))</f>
        <v/>
      </c>
      <c r="G812" s="6">
        <f>IF(B812&amp;""="","",IFERROR(INDEX('الطلاب'!$C$6:$C$205,MATCH(B812&amp;"",'الطلاب'!$A$6:$A$205,0))&amp;"",""))</f>
        <v/>
      </c>
    </row>
    <row r="813">
      <c r="A813" s="21" t="n"/>
      <c r="B813" s="5" t="n"/>
      <c r="C813" s="13" t="n"/>
      <c r="D813" s="5" t="n"/>
      <c r="E813" s="5" t="n"/>
      <c r="F813" s="6">
        <f>IF(B813&amp;""="","",IFERROR(INDEX('الطلاب'!$B$6:$B$205,MATCH(B813&amp;"",'الطلاب'!$A$6:$A$205,0))&amp;"","كود غير موجود"))</f>
        <v/>
      </c>
      <c r="G813" s="6">
        <f>IF(B813&amp;""="","",IFERROR(INDEX('الطلاب'!$C$6:$C$205,MATCH(B813&amp;"",'الطلاب'!$A$6:$A$205,0))&amp;"",""))</f>
        <v/>
      </c>
    </row>
    <row r="814">
      <c r="A814" s="21" t="n"/>
      <c r="B814" s="5" t="n"/>
      <c r="C814" s="13" t="n"/>
      <c r="D814" s="5" t="n"/>
      <c r="E814" s="5" t="n"/>
      <c r="F814" s="6">
        <f>IF(B814&amp;""="","",IFERROR(INDEX('الطلاب'!$B$6:$B$205,MATCH(B814&amp;"",'الطلاب'!$A$6:$A$205,0))&amp;"","كود غير موجود"))</f>
        <v/>
      </c>
      <c r="G814" s="6">
        <f>IF(B814&amp;""="","",IFERROR(INDEX('الطلاب'!$C$6:$C$205,MATCH(B814&amp;"",'الطلاب'!$A$6:$A$205,0))&amp;"",""))</f>
        <v/>
      </c>
    </row>
    <row r="815">
      <c r="A815" s="21" t="n"/>
      <c r="B815" s="5" t="n"/>
      <c r="C815" s="13" t="n"/>
      <c r="D815" s="5" t="n"/>
      <c r="E815" s="5" t="n"/>
      <c r="F815" s="6">
        <f>IF(B815&amp;""="","",IFERROR(INDEX('الطلاب'!$B$6:$B$205,MATCH(B815&amp;"",'الطلاب'!$A$6:$A$205,0))&amp;"","كود غير موجود"))</f>
        <v/>
      </c>
      <c r="G815" s="6">
        <f>IF(B815&amp;""="","",IFERROR(INDEX('الطلاب'!$C$6:$C$205,MATCH(B815&amp;"",'الطلاب'!$A$6:$A$205,0))&amp;"",""))</f>
        <v/>
      </c>
    </row>
    <row r="816">
      <c r="A816" s="21" t="n"/>
      <c r="B816" s="5" t="n"/>
      <c r="C816" s="13" t="n"/>
      <c r="D816" s="5" t="n"/>
      <c r="E816" s="5" t="n"/>
      <c r="F816" s="6">
        <f>IF(B816&amp;""="","",IFERROR(INDEX('الطلاب'!$B$6:$B$205,MATCH(B816&amp;"",'الطلاب'!$A$6:$A$205,0))&amp;"","كود غير موجود"))</f>
        <v/>
      </c>
      <c r="G816" s="6">
        <f>IF(B816&amp;""="","",IFERROR(INDEX('الطلاب'!$C$6:$C$205,MATCH(B816&amp;"",'الطلاب'!$A$6:$A$205,0))&amp;"",""))</f>
        <v/>
      </c>
    </row>
    <row r="817">
      <c r="A817" s="21" t="n"/>
      <c r="B817" s="5" t="n"/>
      <c r="C817" s="13" t="n"/>
      <c r="D817" s="5" t="n"/>
      <c r="E817" s="5" t="n"/>
      <c r="F817" s="6">
        <f>IF(B817&amp;""="","",IFERROR(INDEX('الطلاب'!$B$6:$B$205,MATCH(B817&amp;"",'الطلاب'!$A$6:$A$205,0))&amp;"","كود غير موجود"))</f>
        <v/>
      </c>
      <c r="G817" s="6">
        <f>IF(B817&amp;""="","",IFERROR(INDEX('الطلاب'!$C$6:$C$205,MATCH(B817&amp;"",'الطلاب'!$A$6:$A$205,0))&amp;"",""))</f>
        <v/>
      </c>
    </row>
    <row r="818">
      <c r="A818" s="21" t="n"/>
      <c r="B818" s="5" t="n"/>
      <c r="C818" s="13" t="n"/>
      <c r="D818" s="5" t="n"/>
      <c r="E818" s="5" t="n"/>
      <c r="F818" s="6">
        <f>IF(B818&amp;""="","",IFERROR(INDEX('الطلاب'!$B$6:$B$205,MATCH(B818&amp;"",'الطلاب'!$A$6:$A$205,0))&amp;"","كود غير موجود"))</f>
        <v/>
      </c>
      <c r="G818" s="6">
        <f>IF(B818&amp;""="","",IFERROR(INDEX('الطلاب'!$C$6:$C$205,MATCH(B818&amp;"",'الطلاب'!$A$6:$A$205,0))&amp;"",""))</f>
        <v/>
      </c>
    </row>
    <row r="819">
      <c r="A819" s="21" t="n"/>
      <c r="B819" s="5" t="n"/>
      <c r="C819" s="13" t="n"/>
      <c r="D819" s="5" t="n"/>
      <c r="E819" s="5" t="n"/>
      <c r="F819" s="6">
        <f>IF(B819&amp;""="","",IFERROR(INDEX('الطلاب'!$B$6:$B$205,MATCH(B819&amp;"",'الطلاب'!$A$6:$A$205,0))&amp;"","كود غير موجود"))</f>
        <v/>
      </c>
      <c r="G819" s="6">
        <f>IF(B819&amp;""="","",IFERROR(INDEX('الطلاب'!$C$6:$C$205,MATCH(B819&amp;"",'الطلاب'!$A$6:$A$205,0))&amp;"",""))</f>
        <v/>
      </c>
    </row>
    <row r="820">
      <c r="A820" s="21" t="n"/>
      <c r="B820" s="5" t="n"/>
      <c r="C820" s="13" t="n"/>
      <c r="D820" s="5" t="n"/>
      <c r="E820" s="5" t="n"/>
      <c r="F820" s="6">
        <f>IF(B820&amp;""="","",IFERROR(INDEX('الطلاب'!$B$6:$B$205,MATCH(B820&amp;"",'الطلاب'!$A$6:$A$205,0))&amp;"","كود غير موجود"))</f>
        <v/>
      </c>
      <c r="G820" s="6">
        <f>IF(B820&amp;""="","",IFERROR(INDEX('الطلاب'!$C$6:$C$205,MATCH(B820&amp;"",'الطلاب'!$A$6:$A$205,0))&amp;"",""))</f>
        <v/>
      </c>
    </row>
    <row r="821">
      <c r="A821" s="21" t="n"/>
      <c r="B821" s="5" t="n"/>
      <c r="C821" s="13" t="n"/>
      <c r="D821" s="5" t="n"/>
      <c r="E821" s="5" t="n"/>
      <c r="F821" s="6">
        <f>IF(B821&amp;""="","",IFERROR(INDEX('الطلاب'!$B$6:$B$205,MATCH(B821&amp;"",'الطلاب'!$A$6:$A$205,0))&amp;"","كود غير موجود"))</f>
        <v/>
      </c>
      <c r="G821" s="6">
        <f>IF(B821&amp;""="","",IFERROR(INDEX('الطلاب'!$C$6:$C$205,MATCH(B821&amp;"",'الطلاب'!$A$6:$A$205,0))&amp;"",""))</f>
        <v/>
      </c>
    </row>
    <row r="822">
      <c r="A822" s="21" t="n"/>
      <c r="B822" s="5" t="n"/>
      <c r="C822" s="13" t="n"/>
      <c r="D822" s="5" t="n"/>
      <c r="E822" s="5" t="n"/>
      <c r="F822" s="6">
        <f>IF(B822&amp;""="","",IFERROR(INDEX('الطلاب'!$B$6:$B$205,MATCH(B822&amp;"",'الطلاب'!$A$6:$A$205,0))&amp;"","كود غير موجود"))</f>
        <v/>
      </c>
      <c r="G822" s="6">
        <f>IF(B822&amp;""="","",IFERROR(INDEX('الطلاب'!$C$6:$C$205,MATCH(B822&amp;"",'الطلاب'!$A$6:$A$205,0))&amp;"",""))</f>
        <v/>
      </c>
    </row>
    <row r="823">
      <c r="A823" s="21" t="n"/>
      <c r="B823" s="5" t="n"/>
      <c r="C823" s="13" t="n"/>
      <c r="D823" s="5" t="n"/>
      <c r="E823" s="5" t="n"/>
      <c r="F823" s="6">
        <f>IF(B823&amp;""="","",IFERROR(INDEX('الطلاب'!$B$6:$B$205,MATCH(B823&amp;"",'الطلاب'!$A$6:$A$205,0))&amp;"","كود غير موجود"))</f>
        <v/>
      </c>
      <c r="G823" s="6">
        <f>IF(B823&amp;""="","",IFERROR(INDEX('الطلاب'!$C$6:$C$205,MATCH(B823&amp;"",'الطلاب'!$A$6:$A$205,0))&amp;"",""))</f>
        <v/>
      </c>
    </row>
    <row r="824">
      <c r="A824" s="21" t="n"/>
      <c r="B824" s="5" t="n"/>
      <c r="C824" s="13" t="n"/>
      <c r="D824" s="5" t="n"/>
      <c r="E824" s="5" t="n"/>
      <c r="F824" s="6">
        <f>IF(B824&amp;""="","",IFERROR(INDEX('الطلاب'!$B$6:$B$205,MATCH(B824&amp;"",'الطلاب'!$A$6:$A$205,0))&amp;"","كود غير موجود"))</f>
        <v/>
      </c>
      <c r="G824" s="6">
        <f>IF(B824&amp;""="","",IFERROR(INDEX('الطلاب'!$C$6:$C$205,MATCH(B824&amp;"",'الطلاب'!$A$6:$A$205,0))&amp;"",""))</f>
        <v/>
      </c>
    </row>
    <row r="825">
      <c r="A825" s="21" t="n"/>
      <c r="B825" s="5" t="n"/>
      <c r="C825" s="13" t="n"/>
      <c r="D825" s="5" t="n"/>
      <c r="E825" s="5" t="n"/>
      <c r="F825" s="6">
        <f>IF(B825&amp;""="","",IFERROR(INDEX('الطلاب'!$B$6:$B$205,MATCH(B825&amp;"",'الطلاب'!$A$6:$A$205,0))&amp;"","كود غير موجود"))</f>
        <v/>
      </c>
      <c r="G825" s="6">
        <f>IF(B825&amp;""="","",IFERROR(INDEX('الطلاب'!$C$6:$C$205,MATCH(B825&amp;"",'الطلاب'!$A$6:$A$205,0))&amp;"",""))</f>
        <v/>
      </c>
    </row>
    <row r="826">
      <c r="A826" s="21" t="n"/>
      <c r="B826" s="5" t="n"/>
      <c r="C826" s="13" t="n"/>
      <c r="D826" s="5" t="n"/>
      <c r="E826" s="5" t="n"/>
      <c r="F826" s="6">
        <f>IF(B826&amp;""="","",IFERROR(INDEX('الطلاب'!$B$6:$B$205,MATCH(B826&amp;"",'الطلاب'!$A$6:$A$205,0))&amp;"","كود غير موجود"))</f>
        <v/>
      </c>
      <c r="G826" s="6">
        <f>IF(B826&amp;""="","",IFERROR(INDEX('الطلاب'!$C$6:$C$205,MATCH(B826&amp;"",'الطلاب'!$A$6:$A$205,0))&amp;"",""))</f>
        <v/>
      </c>
    </row>
    <row r="827">
      <c r="A827" s="21" t="n"/>
      <c r="B827" s="5" t="n"/>
      <c r="C827" s="13" t="n"/>
      <c r="D827" s="5" t="n"/>
      <c r="E827" s="5" t="n"/>
      <c r="F827" s="6">
        <f>IF(B827&amp;""="","",IFERROR(INDEX('الطلاب'!$B$6:$B$205,MATCH(B827&amp;"",'الطلاب'!$A$6:$A$205,0))&amp;"","كود غير موجود"))</f>
        <v/>
      </c>
      <c r="G827" s="6">
        <f>IF(B827&amp;""="","",IFERROR(INDEX('الطلاب'!$C$6:$C$205,MATCH(B827&amp;"",'الطلاب'!$A$6:$A$205,0))&amp;"",""))</f>
        <v/>
      </c>
    </row>
    <row r="828">
      <c r="A828" s="21" t="n"/>
      <c r="B828" s="5" t="n"/>
      <c r="C828" s="13" t="n"/>
      <c r="D828" s="5" t="n"/>
      <c r="E828" s="5" t="n"/>
      <c r="F828" s="6">
        <f>IF(B828&amp;""="","",IFERROR(INDEX('الطلاب'!$B$6:$B$205,MATCH(B828&amp;"",'الطلاب'!$A$6:$A$205,0))&amp;"","كود غير موجود"))</f>
        <v/>
      </c>
      <c r="G828" s="6">
        <f>IF(B828&amp;""="","",IFERROR(INDEX('الطلاب'!$C$6:$C$205,MATCH(B828&amp;"",'الطلاب'!$A$6:$A$205,0))&amp;"",""))</f>
        <v/>
      </c>
    </row>
    <row r="829">
      <c r="A829" s="21" t="n"/>
      <c r="B829" s="5" t="n"/>
      <c r="C829" s="13" t="n"/>
      <c r="D829" s="5" t="n"/>
      <c r="E829" s="5" t="n"/>
      <c r="F829" s="6">
        <f>IF(B829&amp;""="","",IFERROR(INDEX('الطلاب'!$B$6:$B$205,MATCH(B829&amp;"",'الطلاب'!$A$6:$A$205,0))&amp;"","كود غير موجود"))</f>
        <v/>
      </c>
      <c r="G829" s="6">
        <f>IF(B829&amp;""="","",IFERROR(INDEX('الطلاب'!$C$6:$C$205,MATCH(B829&amp;"",'الطلاب'!$A$6:$A$205,0))&amp;"",""))</f>
        <v/>
      </c>
    </row>
    <row r="830">
      <c r="A830" s="21" t="n"/>
      <c r="B830" s="5" t="n"/>
      <c r="C830" s="13" t="n"/>
      <c r="D830" s="5" t="n"/>
      <c r="E830" s="5" t="n"/>
      <c r="F830" s="6">
        <f>IF(B830&amp;""="","",IFERROR(INDEX('الطلاب'!$B$6:$B$205,MATCH(B830&amp;"",'الطلاب'!$A$6:$A$205,0))&amp;"","كود غير موجود"))</f>
        <v/>
      </c>
      <c r="G830" s="6">
        <f>IF(B830&amp;""="","",IFERROR(INDEX('الطلاب'!$C$6:$C$205,MATCH(B830&amp;"",'الطلاب'!$A$6:$A$205,0))&amp;"",""))</f>
        <v/>
      </c>
    </row>
    <row r="831">
      <c r="A831" s="21" t="n"/>
      <c r="B831" s="5" t="n"/>
      <c r="C831" s="13" t="n"/>
      <c r="D831" s="5" t="n"/>
      <c r="E831" s="5" t="n"/>
      <c r="F831" s="6">
        <f>IF(B831&amp;""="","",IFERROR(INDEX('الطلاب'!$B$6:$B$205,MATCH(B831&amp;"",'الطلاب'!$A$6:$A$205,0))&amp;"","كود غير موجود"))</f>
        <v/>
      </c>
      <c r="G831" s="6">
        <f>IF(B831&amp;""="","",IFERROR(INDEX('الطلاب'!$C$6:$C$205,MATCH(B831&amp;"",'الطلاب'!$A$6:$A$205,0))&amp;"",""))</f>
        <v/>
      </c>
    </row>
    <row r="832">
      <c r="A832" s="21" t="n"/>
      <c r="B832" s="5" t="n"/>
      <c r="C832" s="13" t="n"/>
      <c r="D832" s="5" t="n"/>
      <c r="E832" s="5" t="n"/>
      <c r="F832" s="6">
        <f>IF(B832&amp;""="","",IFERROR(INDEX('الطلاب'!$B$6:$B$205,MATCH(B832&amp;"",'الطلاب'!$A$6:$A$205,0))&amp;"","كود غير موجود"))</f>
        <v/>
      </c>
      <c r="G832" s="6">
        <f>IF(B832&amp;""="","",IFERROR(INDEX('الطلاب'!$C$6:$C$205,MATCH(B832&amp;"",'الطلاب'!$A$6:$A$205,0))&amp;"",""))</f>
        <v/>
      </c>
    </row>
    <row r="833">
      <c r="A833" s="21" t="n"/>
      <c r="B833" s="5" t="n"/>
      <c r="C833" s="13" t="n"/>
      <c r="D833" s="5" t="n"/>
      <c r="E833" s="5" t="n"/>
      <c r="F833" s="6">
        <f>IF(B833&amp;""="","",IFERROR(INDEX('الطلاب'!$B$6:$B$205,MATCH(B833&amp;"",'الطلاب'!$A$6:$A$205,0))&amp;"","كود غير موجود"))</f>
        <v/>
      </c>
      <c r="G833" s="6">
        <f>IF(B833&amp;""="","",IFERROR(INDEX('الطلاب'!$C$6:$C$205,MATCH(B833&amp;"",'الطلاب'!$A$6:$A$205,0))&amp;"",""))</f>
        <v/>
      </c>
    </row>
    <row r="834">
      <c r="A834" s="21" t="n"/>
      <c r="B834" s="5" t="n"/>
      <c r="C834" s="13" t="n"/>
      <c r="D834" s="5" t="n"/>
      <c r="E834" s="5" t="n"/>
      <c r="F834" s="6">
        <f>IF(B834&amp;""="","",IFERROR(INDEX('الطلاب'!$B$6:$B$205,MATCH(B834&amp;"",'الطلاب'!$A$6:$A$205,0))&amp;"","كود غير موجود"))</f>
        <v/>
      </c>
      <c r="G834" s="6">
        <f>IF(B834&amp;""="","",IFERROR(INDEX('الطلاب'!$C$6:$C$205,MATCH(B834&amp;"",'الطلاب'!$A$6:$A$205,0))&amp;"",""))</f>
        <v/>
      </c>
    </row>
    <row r="835">
      <c r="A835" s="21" t="n"/>
      <c r="B835" s="5" t="n"/>
      <c r="C835" s="13" t="n"/>
      <c r="D835" s="5" t="n"/>
      <c r="E835" s="5" t="n"/>
      <c r="F835" s="6">
        <f>IF(B835&amp;""="","",IFERROR(INDEX('الطلاب'!$B$6:$B$205,MATCH(B835&amp;"",'الطلاب'!$A$6:$A$205,0))&amp;"","كود غير موجود"))</f>
        <v/>
      </c>
      <c r="G835" s="6">
        <f>IF(B835&amp;""="","",IFERROR(INDEX('الطلاب'!$C$6:$C$205,MATCH(B835&amp;"",'الطلاب'!$A$6:$A$205,0))&amp;"",""))</f>
        <v/>
      </c>
    </row>
    <row r="836">
      <c r="A836" s="21" t="n"/>
      <c r="B836" s="5" t="n"/>
      <c r="C836" s="13" t="n"/>
      <c r="D836" s="5" t="n"/>
      <c r="E836" s="5" t="n"/>
      <c r="F836" s="6">
        <f>IF(B836&amp;""="","",IFERROR(INDEX('الطلاب'!$B$6:$B$205,MATCH(B836&amp;"",'الطلاب'!$A$6:$A$205,0))&amp;"","كود غير موجود"))</f>
        <v/>
      </c>
      <c r="G836" s="6">
        <f>IF(B836&amp;""="","",IFERROR(INDEX('الطلاب'!$C$6:$C$205,MATCH(B836&amp;"",'الطلاب'!$A$6:$A$205,0))&amp;"",""))</f>
        <v/>
      </c>
    </row>
    <row r="837">
      <c r="A837" s="21" t="n"/>
      <c r="B837" s="5" t="n"/>
      <c r="C837" s="13" t="n"/>
      <c r="D837" s="5" t="n"/>
      <c r="E837" s="5" t="n"/>
      <c r="F837" s="6">
        <f>IF(B837&amp;""="","",IFERROR(INDEX('الطلاب'!$B$6:$B$205,MATCH(B837&amp;"",'الطلاب'!$A$6:$A$205,0))&amp;"","كود غير موجود"))</f>
        <v/>
      </c>
      <c r="G837" s="6">
        <f>IF(B837&amp;""="","",IFERROR(INDEX('الطلاب'!$C$6:$C$205,MATCH(B837&amp;"",'الطلاب'!$A$6:$A$205,0))&amp;"",""))</f>
        <v/>
      </c>
    </row>
    <row r="838">
      <c r="A838" s="21" t="n"/>
      <c r="B838" s="5" t="n"/>
      <c r="C838" s="13" t="n"/>
      <c r="D838" s="5" t="n"/>
      <c r="E838" s="5" t="n"/>
      <c r="F838" s="6">
        <f>IF(B838&amp;""="","",IFERROR(INDEX('الطلاب'!$B$6:$B$205,MATCH(B838&amp;"",'الطلاب'!$A$6:$A$205,0))&amp;"","كود غير موجود"))</f>
        <v/>
      </c>
      <c r="G838" s="6">
        <f>IF(B838&amp;""="","",IFERROR(INDEX('الطلاب'!$C$6:$C$205,MATCH(B838&amp;"",'الطلاب'!$A$6:$A$205,0))&amp;"",""))</f>
        <v/>
      </c>
    </row>
    <row r="839">
      <c r="A839" s="21" t="n"/>
      <c r="B839" s="5" t="n"/>
      <c r="C839" s="13" t="n"/>
      <c r="D839" s="5" t="n"/>
      <c r="E839" s="5" t="n"/>
      <c r="F839" s="6">
        <f>IF(B839&amp;""="","",IFERROR(INDEX('الطلاب'!$B$6:$B$205,MATCH(B839&amp;"",'الطلاب'!$A$6:$A$205,0))&amp;"","كود غير موجود"))</f>
        <v/>
      </c>
      <c r="G839" s="6">
        <f>IF(B839&amp;""="","",IFERROR(INDEX('الطلاب'!$C$6:$C$205,MATCH(B839&amp;"",'الطلاب'!$A$6:$A$205,0))&amp;"",""))</f>
        <v/>
      </c>
    </row>
    <row r="840">
      <c r="A840" s="21" t="n"/>
      <c r="B840" s="5" t="n"/>
      <c r="C840" s="13" t="n"/>
      <c r="D840" s="5" t="n"/>
      <c r="E840" s="5" t="n"/>
      <c r="F840" s="6">
        <f>IF(B840&amp;""="","",IFERROR(INDEX('الطلاب'!$B$6:$B$205,MATCH(B840&amp;"",'الطلاب'!$A$6:$A$205,0))&amp;"","كود غير موجود"))</f>
        <v/>
      </c>
      <c r="G840" s="6">
        <f>IF(B840&amp;""="","",IFERROR(INDEX('الطلاب'!$C$6:$C$205,MATCH(B840&amp;"",'الطلاب'!$A$6:$A$205,0))&amp;"",""))</f>
        <v/>
      </c>
    </row>
    <row r="841">
      <c r="A841" s="21" t="n"/>
      <c r="B841" s="5" t="n"/>
      <c r="C841" s="13" t="n"/>
      <c r="D841" s="5" t="n"/>
      <c r="E841" s="5" t="n"/>
      <c r="F841" s="6">
        <f>IF(B841&amp;""="","",IFERROR(INDEX('الطلاب'!$B$6:$B$205,MATCH(B841&amp;"",'الطلاب'!$A$6:$A$205,0))&amp;"","كود غير موجود"))</f>
        <v/>
      </c>
      <c r="G841" s="6">
        <f>IF(B841&amp;""="","",IFERROR(INDEX('الطلاب'!$C$6:$C$205,MATCH(B841&amp;"",'الطلاب'!$A$6:$A$205,0))&amp;"",""))</f>
        <v/>
      </c>
    </row>
    <row r="842">
      <c r="A842" s="21" t="n"/>
      <c r="B842" s="5" t="n"/>
      <c r="C842" s="13" t="n"/>
      <c r="D842" s="5" t="n"/>
      <c r="E842" s="5" t="n"/>
      <c r="F842" s="6">
        <f>IF(B842&amp;""="","",IFERROR(INDEX('الطلاب'!$B$6:$B$205,MATCH(B842&amp;"",'الطلاب'!$A$6:$A$205,0))&amp;"","كود غير موجود"))</f>
        <v/>
      </c>
      <c r="G842" s="6">
        <f>IF(B842&amp;""="","",IFERROR(INDEX('الطلاب'!$C$6:$C$205,MATCH(B842&amp;"",'الطلاب'!$A$6:$A$205,0))&amp;"",""))</f>
        <v/>
      </c>
    </row>
    <row r="843">
      <c r="A843" s="21" t="n"/>
      <c r="B843" s="5" t="n"/>
      <c r="C843" s="13" t="n"/>
      <c r="D843" s="5" t="n"/>
      <c r="E843" s="5" t="n"/>
      <c r="F843" s="6">
        <f>IF(B843&amp;""="","",IFERROR(INDEX('الطلاب'!$B$6:$B$205,MATCH(B843&amp;"",'الطلاب'!$A$6:$A$205,0))&amp;"","كود غير موجود"))</f>
        <v/>
      </c>
      <c r="G843" s="6">
        <f>IF(B843&amp;""="","",IFERROR(INDEX('الطلاب'!$C$6:$C$205,MATCH(B843&amp;"",'الطلاب'!$A$6:$A$205,0))&amp;"",""))</f>
        <v/>
      </c>
    </row>
    <row r="844">
      <c r="A844" s="21" t="n"/>
      <c r="B844" s="5" t="n"/>
      <c r="C844" s="13" t="n"/>
      <c r="D844" s="5" t="n"/>
      <c r="E844" s="5" t="n"/>
      <c r="F844" s="6">
        <f>IF(B844&amp;""="","",IFERROR(INDEX('الطلاب'!$B$6:$B$205,MATCH(B844&amp;"",'الطلاب'!$A$6:$A$205,0))&amp;"","كود غير موجود"))</f>
        <v/>
      </c>
      <c r="G844" s="6">
        <f>IF(B844&amp;""="","",IFERROR(INDEX('الطلاب'!$C$6:$C$205,MATCH(B844&amp;"",'الطلاب'!$A$6:$A$205,0))&amp;"",""))</f>
        <v/>
      </c>
    </row>
    <row r="845">
      <c r="A845" s="21" t="n"/>
      <c r="B845" s="5" t="n"/>
      <c r="C845" s="13" t="n"/>
      <c r="D845" s="5" t="n"/>
      <c r="E845" s="5" t="n"/>
      <c r="F845" s="6">
        <f>IF(B845&amp;""="","",IFERROR(INDEX('الطلاب'!$B$6:$B$205,MATCH(B845&amp;"",'الطلاب'!$A$6:$A$205,0))&amp;"","كود غير موجود"))</f>
        <v/>
      </c>
      <c r="G845" s="6">
        <f>IF(B845&amp;""="","",IFERROR(INDEX('الطلاب'!$C$6:$C$205,MATCH(B845&amp;"",'الطلاب'!$A$6:$A$205,0))&amp;"",""))</f>
        <v/>
      </c>
    </row>
    <row r="846">
      <c r="A846" s="21" t="n"/>
      <c r="B846" s="5" t="n"/>
      <c r="C846" s="13" t="n"/>
      <c r="D846" s="5" t="n"/>
      <c r="E846" s="5" t="n"/>
      <c r="F846" s="6">
        <f>IF(B846&amp;""="","",IFERROR(INDEX('الطلاب'!$B$6:$B$205,MATCH(B846&amp;"",'الطلاب'!$A$6:$A$205,0))&amp;"","كود غير موجود"))</f>
        <v/>
      </c>
      <c r="G846" s="6">
        <f>IF(B846&amp;""="","",IFERROR(INDEX('الطلاب'!$C$6:$C$205,MATCH(B846&amp;"",'الطلاب'!$A$6:$A$205,0))&amp;"",""))</f>
        <v/>
      </c>
    </row>
    <row r="847">
      <c r="A847" s="21" t="n"/>
      <c r="B847" s="5" t="n"/>
      <c r="C847" s="13" t="n"/>
      <c r="D847" s="5" t="n"/>
      <c r="E847" s="5" t="n"/>
      <c r="F847" s="6">
        <f>IF(B847&amp;""="","",IFERROR(INDEX('الطلاب'!$B$6:$B$205,MATCH(B847&amp;"",'الطلاب'!$A$6:$A$205,0))&amp;"","كود غير موجود"))</f>
        <v/>
      </c>
      <c r="G847" s="6">
        <f>IF(B847&amp;""="","",IFERROR(INDEX('الطلاب'!$C$6:$C$205,MATCH(B847&amp;"",'الطلاب'!$A$6:$A$205,0))&amp;"",""))</f>
        <v/>
      </c>
    </row>
    <row r="848">
      <c r="A848" s="21" t="n"/>
      <c r="B848" s="5" t="n"/>
      <c r="C848" s="13" t="n"/>
      <c r="D848" s="5" t="n"/>
      <c r="E848" s="5" t="n"/>
      <c r="F848" s="6">
        <f>IF(B848&amp;""="","",IFERROR(INDEX('الطلاب'!$B$6:$B$205,MATCH(B848&amp;"",'الطلاب'!$A$6:$A$205,0))&amp;"","كود غير موجود"))</f>
        <v/>
      </c>
      <c r="G848" s="6">
        <f>IF(B848&amp;""="","",IFERROR(INDEX('الطلاب'!$C$6:$C$205,MATCH(B848&amp;"",'الطلاب'!$A$6:$A$205,0))&amp;"",""))</f>
        <v/>
      </c>
    </row>
    <row r="849">
      <c r="A849" s="21" t="n"/>
      <c r="B849" s="5" t="n"/>
      <c r="C849" s="13" t="n"/>
      <c r="D849" s="5" t="n"/>
      <c r="E849" s="5" t="n"/>
      <c r="F849" s="6">
        <f>IF(B849&amp;""="","",IFERROR(INDEX('الطلاب'!$B$6:$B$205,MATCH(B849&amp;"",'الطلاب'!$A$6:$A$205,0))&amp;"","كود غير موجود"))</f>
        <v/>
      </c>
      <c r="G849" s="6">
        <f>IF(B849&amp;""="","",IFERROR(INDEX('الطلاب'!$C$6:$C$205,MATCH(B849&amp;"",'الطلاب'!$A$6:$A$205,0))&amp;"",""))</f>
        <v/>
      </c>
    </row>
    <row r="850">
      <c r="A850" s="21" t="n"/>
      <c r="B850" s="5" t="n"/>
      <c r="C850" s="13" t="n"/>
      <c r="D850" s="5" t="n"/>
      <c r="E850" s="5" t="n"/>
      <c r="F850" s="6">
        <f>IF(B850&amp;""="","",IFERROR(INDEX('الطلاب'!$B$6:$B$205,MATCH(B850&amp;"",'الطلاب'!$A$6:$A$205,0))&amp;"","كود غير موجود"))</f>
        <v/>
      </c>
      <c r="G850" s="6">
        <f>IF(B850&amp;""="","",IFERROR(INDEX('الطلاب'!$C$6:$C$205,MATCH(B850&amp;"",'الطلاب'!$A$6:$A$205,0))&amp;"",""))</f>
        <v/>
      </c>
    </row>
    <row r="851">
      <c r="A851" s="21" t="n"/>
      <c r="B851" s="5" t="n"/>
      <c r="C851" s="13" t="n"/>
      <c r="D851" s="5" t="n"/>
      <c r="E851" s="5" t="n"/>
      <c r="F851" s="6">
        <f>IF(B851&amp;""="","",IFERROR(INDEX('الطلاب'!$B$6:$B$205,MATCH(B851&amp;"",'الطلاب'!$A$6:$A$205,0))&amp;"","كود غير موجود"))</f>
        <v/>
      </c>
      <c r="G851" s="6">
        <f>IF(B851&amp;""="","",IFERROR(INDEX('الطلاب'!$C$6:$C$205,MATCH(B851&amp;"",'الطلاب'!$A$6:$A$205,0))&amp;"",""))</f>
        <v/>
      </c>
    </row>
    <row r="852">
      <c r="A852" s="21" t="n"/>
      <c r="B852" s="5" t="n"/>
      <c r="C852" s="13" t="n"/>
      <c r="D852" s="5" t="n"/>
      <c r="E852" s="5" t="n"/>
      <c r="F852" s="6">
        <f>IF(B852&amp;""="","",IFERROR(INDEX('الطلاب'!$B$6:$B$205,MATCH(B852&amp;"",'الطلاب'!$A$6:$A$205,0))&amp;"","كود غير موجود"))</f>
        <v/>
      </c>
      <c r="G852" s="6">
        <f>IF(B852&amp;""="","",IFERROR(INDEX('الطلاب'!$C$6:$C$205,MATCH(B852&amp;"",'الطلاب'!$A$6:$A$205,0))&amp;"",""))</f>
        <v/>
      </c>
    </row>
    <row r="853">
      <c r="A853" s="21" t="n"/>
      <c r="B853" s="5" t="n"/>
      <c r="C853" s="13" t="n"/>
      <c r="D853" s="5" t="n"/>
      <c r="E853" s="5" t="n"/>
      <c r="F853" s="6">
        <f>IF(B853&amp;""="","",IFERROR(INDEX('الطلاب'!$B$6:$B$205,MATCH(B853&amp;"",'الطلاب'!$A$6:$A$205,0))&amp;"","كود غير موجود"))</f>
        <v/>
      </c>
      <c r="G853" s="6">
        <f>IF(B853&amp;""="","",IFERROR(INDEX('الطلاب'!$C$6:$C$205,MATCH(B853&amp;"",'الطلاب'!$A$6:$A$205,0))&amp;"",""))</f>
        <v/>
      </c>
    </row>
    <row r="854">
      <c r="A854" s="21" t="n"/>
      <c r="B854" s="5" t="n"/>
      <c r="C854" s="13" t="n"/>
      <c r="D854" s="5" t="n"/>
      <c r="E854" s="5" t="n"/>
      <c r="F854" s="6">
        <f>IF(B854&amp;""="","",IFERROR(INDEX('الطلاب'!$B$6:$B$205,MATCH(B854&amp;"",'الطلاب'!$A$6:$A$205,0))&amp;"","كود غير موجود"))</f>
        <v/>
      </c>
      <c r="G854" s="6">
        <f>IF(B854&amp;""="","",IFERROR(INDEX('الطلاب'!$C$6:$C$205,MATCH(B854&amp;"",'الطلاب'!$A$6:$A$205,0))&amp;"",""))</f>
        <v/>
      </c>
    </row>
    <row r="855">
      <c r="A855" s="21" t="n"/>
      <c r="B855" s="5" t="n"/>
      <c r="C855" s="13" t="n"/>
      <c r="D855" s="5" t="n"/>
      <c r="E855" s="5" t="n"/>
      <c r="F855" s="6">
        <f>IF(B855&amp;""="","",IFERROR(INDEX('الطلاب'!$B$6:$B$205,MATCH(B855&amp;"",'الطلاب'!$A$6:$A$205,0))&amp;"","كود غير موجود"))</f>
        <v/>
      </c>
      <c r="G855" s="6">
        <f>IF(B855&amp;""="","",IFERROR(INDEX('الطلاب'!$C$6:$C$205,MATCH(B855&amp;"",'الطلاب'!$A$6:$A$205,0))&amp;"",""))</f>
        <v/>
      </c>
    </row>
    <row r="856">
      <c r="A856" s="21" t="n"/>
      <c r="B856" s="5" t="n"/>
      <c r="C856" s="13" t="n"/>
      <c r="D856" s="5" t="n"/>
      <c r="E856" s="5" t="n"/>
      <c r="F856" s="6">
        <f>IF(B856&amp;""="","",IFERROR(INDEX('الطلاب'!$B$6:$B$205,MATCH(B856&amp;"",'الطلاب'!$A$6:$A$205,0))&amp;"","كود غير موجود"))</f>
        <v/>
      </c>
      <c r="G856" s="6">
        <f>IF(B856&amp;""="","",IFERROR(INDEX('الطلاب'!$C$6:$C$205,MATCH(B856&amp;"",'الطلاب'!$A$6:$A$205,0))&amp;"",""))</f>
        <v/>
      </c>
    </row>
    <row r="857">
      <c r="A857" s="21" t="n"/>
      <c r="B857" s="5" t="n"/>
      <c r="C857" s="13" t="n"/>
      <c r="D857" s="5" t="n"/>
      <c r="E857" s="5" t="n"/>
      <c r="F857" s="6">
        <f>IF(B857&amp;""="","",IFERROR(INDEX('الطلاب'!$B$6:$B$205,MATCH(B857&amp;"",'الطلاب'!$A$6:$A$205,0))&amp;"","كود غير موجود"))</f>
        <v/>
      </c>
      <c r="G857" s="6">
        <f>IF(B857&amp;""="","",IFERROR(INDEX('الطلاب'!$C$6:$C$205,MATCH(B857&amp;"",'الطلاب'!$A$6:$A$205,0))&amp;"",""))</f>
        <v/>
      </c>
    </row>
    <row r="858">
      <c r="A858" s="21" t="n"/>
      <c r="B858" s="5" t="n"/>
      <c r="C858" s="13" t="n"/>
      <c r="D858" s="5" t="n"/>
      <c r="E858" s="5" t="n"/>
      <c r="F858" s="6">
        <f>IF(B858&amp;""="","",IFERROR(INDEX('الطلاب'!$B$6:$B$205,MATCH(B858&amp;"",'الطلاب'!$A$6:$A$205,0))&amp;"","كود غير موجود"))</f>
        <v/>
      </c>
      <c r="G858" s="6">
        <f>IF(B858&amp;""="","",IFERROR(INDEX('الطلاب'!$C$6:$C$205,MATCH(B858&amp;"",'الطلاب'!$A$6:$A$205,0))&amp;"",""))</f>
        <v/>
      </c>
    </row>
    <row r="859">
      <c r="A859" s="21" t="n"/>
      <c r="B859" s="5" t="n"/>
      <c r="C859" s="13" t="n"/>
      <c r="D859" s="5" t="n"/>
      <c r="E859" s="5" t="n"/>
      <c r="F859" s="6">
        <f>IF(B859&amp;""="","",IFERROR(INDEX('الطلاب'!$B$6:$B$205,MATCH(B859&amp;"",'الطلاب'!$A$6:$A$205,0))&amp;"","كود غير موجود"))</f>
        <v/>
      </c>
      <c r="G859" s="6">
        <f>IF(B859&amp;""="","",IFERROR(INDEX('الطلاب'!$C$6:$C$205,MATCH(B859&amp;"",'الطلاب'!$A$6:$A$205,0))&amp;"",""))</f>
        <v/>
      </c>
    </row>
    <row r="860">
      <c r="A860" s="21" t="n"/>
      <c r="B860" s="5" t="n"/>
      <c r="C860" s="13" t="n"/>
      <c r="D860" s="5" t="n"/>
      <c r="E860" s="5" t="n"/>
      <c r="F860" s="6">
        <f>IF(B860&amp;""="","",IFERROR(INDEX('الطلاب'!$B$6:$B$205,MATCH(B860&amp;"",'الطلاب'!$A$6:$A$205,0))&amp;"","كود غير موجود"))</f>
        <v/>
      </c>
      <c r="G860" s="6">
        <f>IF(B860&amp;""="","",IFERROR(INDEX('الطلاب'!$C$6:$C$205,MATCH(B860&amp;"",'الطلاب'!$A$6:$A$205,0))&amp;"",""))</f>
        <v/>
      </c>
    </row>
    <row r="861">
      <c r="A861" s="21" t="n"/>
      <c r="B861" s="5" t="n"/>
      <c r="C861" s="13" t="n"/>
      <c r="D861" s="5" t="n"/>
      <c r="E861" s="5" t="n"/>
      <c r="F861" s="6">
        <f>IF(B861&amp;""="","",IFERROR(INDEX('الطلاب'!$B$6:$B$205,MATCH(B861&amp;"",'الطلاب'!$A$6:$A$205,0))&amp;"","كود غير موجود"))</f>
        <v/>
      </c>
      <c r="G861" s="6">
        <f>IF(B861&amp;""="","",IFERROR(INDEX('الطلاب'!$C$6:$C$205,MATCH(B861&amp;"",'الطلاب'!$A$6:$A$205,0))&amp;"",""))</f>
        <v/>
      </c>
    </row>
    <row r="862">
      <c r="A862" s="21" t="n"/>
      <c r="B862" s="5" t="n"/>
      <c r="C862" s="13" t="n"/>
      <c r="D862" s="5" t="n"/>
      <c r="E862" s="5" t="n"/>
      <c r="F862" s="6">
        <f>IF(B862&amp;""="","",IFERROR(INDEX('الطلاب'!$B$6:$B$205,MATCH(B862&amp;"",'الطلاب'!$A$6:$A$205,0))&amp;"","كود غير موجود"))</f>
        <v/>
      </c>
      <c r="G862" s="6">
        <f>IF(B862&amp;""="","",IFERROR(INDEX('الطلاب'!$C$6:$C$205,MATCH(B862&amp;"",'الطلاب'!$A$6:$A$205,0))&amp;"",""))</f>
        <v/>
      </c>
    </row>
    <row r="863">
      <c r="A863" s="21" t="n"/>
      <c r="B863" s="5" t="n"/>
      <c r="C863" s="13" t="n"/>
      <c r="D863" s="5" t="n"/>
      <c r="E863" s="5" t="n"/>
      <c r="F863" s="6">
        <f>IF(B863&amp;""="","",IFERROR(INDEX('الطلاب'!$B$6:$B$205,MATCH(B863&amp;"",'الطلاب'!$A$6:$A$205,0))&amp;"","كود غير موجود"))</f>
        <v/>
      </c>
      <c r="G863" s="6">
        <f>IF(B863&amp;""="","",IFERROR(INDEX('الطلاب'!$C$6:$C$205,MATCH(B863&amp;"",'الطلاب'!$A$6:$A$205,0))&amp;"",""))</f>
        <v/>
      </c>
    </row>
    <row r="864">
      <c r="A864" s="21" t="n"/>
      <c r="B864" s="5" t="n"/>
      <c r="C864" s="13" t="n"/>
      <c r="D864" s="5" t="n"/>
      <c r="E864" s="5" t="n"/>
      <c r="F864" s="6">
        <f>IF(B864&amp;""="","",IFERROR(INDEX('الطلاب'!$B$6:$B$205,MATCH(B864&amp;"",'الطلاب'!$A$6:$A$205,0))&amp;"","كود غير موجود"))</f>
        <v/>
      </c>
      <c r="G864" s="6">
        <f>IF(B864&amp;""="","",IFERROR(INDEX('الطلاب'!$C$6:$C$205,MATCH(B864&amp;"",'الطلاب'!$A$6:$A$205,0))&amp;"",""))</f>
        <v/>
      </c>
    </row>
    <row r="865">
      <c r="A865" s="21" t="n"/>
      <c r="B865" s="5" t="n"/>
      <c r="C865" s="13" t="n"/>
      <c r="D865" s="5" t="n"/>
      <c r="E865" s="5" t="n"/>
      <c r="F865" s="6">
        <f>IF(B865&amp;""="","",IFERROR(INDEX('الطلاب'!$B$6:$B$205,MATCH(B865&amp;"",'الطلاب'!$A$6:$A$205,0))&amp;"","كود غير موجود"))</f>
        <v/>
      </c>
      <c r="G865" s="6">
        <f>IF(B865&amp;""="","",IFERROR(INDEX('الطلاب'!$C$6:$C$205,MATCH(B865&amp;"",'الطلاب'!$A$6:$A$205,0))&amp;"",""))</f>
        <v/>
      </c>
    </row>
    <row r="866">
      <c r="A866" s="21" t="n"/>
      <c r="B866" s="5" t="n"/>
      <c r="C866" s="13" t="n"/>
      <c r="D866" s="5" t="n"/>
      <c r="E866" s="5" t="n"/>
      <c r="F866" s="6">
        <f>IF(B866&amp;""="","",IFERROR(INDEX('الطلاب'!$B$6:$B$205,MATCH(B866&amp;"",'الطلاب'!$A$6:$A$205,0))&amp;"","كود غير موجود"))</f>
        <v/>
      </c>
      <c r="G866" s="6">
        <f>IF(B866&amp;""="","",IFERROR(INDEX('الطلاب'!$C$6:$C$205,MATCH(B866&amp;"",'الطلاب'!$A$6:$A$205,0))&amp;"",""))</f>
        <v/>
      </c>
    </row>
    <row r="867">
      <c r="A867" s="21" t="n"/>
      <c r="B867" s="5" t="n"/>
      <c r="C867" s="13" t="n"/>
      <c r="D867" s="5" t="n"/>
      <c r="E867" s="5" t="n"/>
      <c r="F867" s="6">
        <f>IF(B867&amp;""="","",IFERROR(INDEX('الطلاب'!$B$6:$B$205,MATCH(B867&amp;"",'الطلاب'!$A$6:$A$205,0))&amp;"","كود غير موجود"))</f>
        <v/>
      </c>
      <c r="G867" s="6">
        <f>IF(B867&amp;""="","",IFERROR(INDEX('الطلاب'!$C$6:$C$205,MATCH(B867&amp;"",'الطلاب'!$A$6:$A$205,0))&amp;"",""))</f>
        <v/>
      </c>
    </row>
    <row r="868">
      <c r="A868" s="21" t="n"/>
      <c r="B868" s="5" t="n"/>
      <c r="C868" s="13" t="n"/>
      <c r="D868" s="5" t="n"/>
      <c r="E868" s="5" t="n"/>
      <c r="F868" s="6">
        <f>IF(B868&amp;""="","",IFERROR(INDEX('الطلاب'!$B$6:$B$205,MATCH(B868&amp;"",'الطلاب'!$A$6:$A$205,0))&amp;"","كود غير موجود"))</f>
        <v/>
      </c>
      <c r="G868" s="6">
        <f>IF(B868&amp;""="","",IFERROR(INDEX('الطلاب'!$C$6:$C$205,MATCH(B868&amp;"",'الطلاب'!$A$6:$A$205,0))&amp;"",""))</f>
        <v/>
      </c>
    </row>
    <row r="869">
      <c r="A869" s="21" t="n"/>
      <c r="B869" s="5" t="n"/>
      <c r="C869" s="13" t="n"/>
      <c r="D869" s="5" t="n"/>
      <c r="E869" s="5" t="n"/>
      <c r="F869" s="6">
        <f>IF(B869&amp;""="","",IFERROR(INDEX('الطلاب'!$B$6:$B$205,MATCH(B869&amp;"",'الطلاب'!$A$6:$A$205,0))&amp;"","كود غير موجود"))</f>
        <v/>
      </c>
      <c r="G869" s="6">
        <f>IF(B869&amp;""="","",IFERROR(INDEX('الطلاب'!$C$6:$C$205,MATCH(B869&amp;"",'الطلاب'!$A$6:$A$205,0))&amp;"",""))</f>
        <v/>
      </c>
    </row>
    <row r="870">
      <c r="A870" s="21" t="n"/>
      <c r="B870" s="5" t="n"/>
      <c r="C870" s="13" t="n"/>
      <c r="D870" s="5" t="n"/>
      <c r="E870" s="5" t="n"/>
      <c r="F870" s="6">
        <f>IF(B870&amp;""="","",IFERROR(INDEX('الطلاب'!$B$6:$B$205,MATCH(B870&amp;"",'الطلاب'!$A$6:$A$205,0))&amp;"","كود غير موجود"))</f>
        <v/>
      </c>
      <c r="G870" s="6">
        <f>IF(B870&amp;""="","",IFERROR(INDEX('الطلاب'!$C$6:$C$205,MATCH(B870&amp;"",'الطلاب'!$A$6:$A$205,0))&amp;"",""))</f>
        <v/>
      </c>
    </row>
    <row r="871">
      <c r="A871" s="21" t="n"/>
      <c r="B871" s="5" t="n"/>
      <c r="C871" s="13" t="n"/>
      <c r="D871" s="5" t="n"/>
      <c r="E871" s="5" t="n"/>
      <c r="F871" s="6">
        <f>IF(B871&amp;""="","",IFERROR(INDEX('الطلاب'!$B$6:$B$205,MATCH(B871&amp;"",'الطلاب'!$A$6:$A$205,0))&amp;"","كود غير موجود"))</f>
        <v/>
      </c>
      <c r="G871" s="6">
        <f>IF(B871&amp;""="","",IFERROR(INDEX('الطلاب'!$C$6:$C$205,MATCH(B871&amp;"",'الطلاب'!$A$6:$A$205,0))&amp;"",""))</f>
        <v/>
      </c>
    </row>
    <row r="872">
      <c r="A872" s="21" t="n"/>
      <c r="B872" s="5" t="n"/>
      <c r="C872" s="13" t="n"/>
      <c r="D872" s="5" t="n"/>
      <c r="E872" s="5" t="n"/>
      <c r="F872" s="6">
        <f>IF(B872&amp;""="","",IFERROR(INDEX('الطلاب'!$B$6:$B$205,MATCH(B872&amp;"",'الطلاب'!$A$6:$A$205,0))&amp;"","كود غير موجود"))</f>
        <v/>
      </c>
      <c r="G872" s="6">
        <f>IF(B872&amp;""="","",IFERROR(INDEX('الطلاب'!$C$6:$C$205,MATCH(B872&amp;"",'الطلاب'!$A$6:$A$205,0))&amp;"",""))</f>
        <v/>
      </c>
    </row>
    <row r="873">
      <c r="A873" s="21" t="n"/>
      <c r="B873" s="5" t="n"/>
      <c r="C873" s="13" t="n"/>
      <c r="D873" s="5" t="n"/>
      <c r="E873" s="5" t="n"/>
      <c r="F873" s="6">
        <f>IF(B873&amp;""="","",IFERROR(INDEX('الطلاب'!$B$6:$B$205,MATCH(B873&amp;"",'الطلاب'!$A$6:$A$205,0))&amp;"","كود غير موجود"))</f>
        <v/>
      </c>
      <c r="G873" s="6">
        <f>IF(B873&amp;""="","",IFERROR(INDEX('الطلاب'!$C$6:$C$205,MATCH(B873&amp;"",'الطلاب'!$A$6:$A$205,0))&amp;"",""))</f>
        <v/>
      </c>
    </row>
    <row r="874">
      <c r="A874" s="21" t="n"/>
      <c r="B874" s="5" t="n"/>
      <c r="C874" s="13" t="n"/>
      <c r="D874" s="5" t="n"/>
      <c r="E874" s="5" t="n"/>
      <c r="F874" s="6">
        <f>IF(B874&amp;""="","",IFERROR(INDEX('الطلاب'!$B$6:$B$205,MATCH(B874&amp;"",'الطلاب'!$A$6:$A$205,0))&amp;"","كود غير موجود"))</f>
        <v/>
      </c>
      <c r="G874" s="6">
        <f>IF(B874&amp;""="","",IFERROR(INDEX('الطلاب'!$C$6:$C$205,MATCH(B874&amp;"",'الطلاب'!$A$6:$A$205,0))&amp;"",""))</f>
        <v/>
      </c>
    </row>
    <row r="875">
      <c r="A875" s="21" t="n"/>
      <c r="B875" s="5" t="n"/>
      <c r="C875" s="13" t="n"/>
      <c r="D875" s="5" t="n"/>
      <c r="E875" s="5" t="n"/>
      <c r="F875" s="6">
        <f>IF(B875&amp;""="","",IFERROR(INDEX('الطلاب'!$B$6:$B$205,MATCH(B875&amp;"",'الطلاب'!$A$6:$A$205,0))&amp;"","كود غير موجود"))</f>
        <v/>
      </c>
      <c r="G875" s="6">
        <f>IF(B875&amp;""="","",IFERROR(INDEX('الطلاب'!$C$6:$C$205,MATCH(B875&amp;"",'الطلاب'!$A$6:$A$205,0))&amp;"",""))</f>
        <v/>
      </c>
    </row>
    <row r="876">
      <c r="A876" s="21" t="n"/>
      <c r="B876" s="5" t="n"/>
      <c r="C876" s="13" t="n"/>
      <c r="D876" s="5" t="n"/>
      <c r="E876" s="5" t="n"/>
      <c r="F876" s="6">
        <f>IF(B876&amp;""="","",IFERROR(INDEX('الطلاب'!$B$6:$B$205,MATCH(B876&amp;"",'الطلاب'!$A$6:$A$205,0))&amp;"","كود غير موجود"))</f>
        <v/>
      </c>
      <c r="G876" s="6">
        <f>IF(B876&amp;""="","",IFERROR(INDEX('الطلاب'!$C$6:$C$205,MATCH(B876&amp;"",'الطلاب'!$A$6:$A$205,0))&amp;"",""))</f>
        <v/>
      </c>
    </row>
    <row r="877">
      <c r="A877" s="21" t="n"/>
      <c r="B877" s="5" t="n"/>
      <c r="C877" s="13" t="n"/>
      <c r="D877" s="5" t="n"/>
      <c r="E877" s="5" t="n"/>
      <c r="F877" s="6">
        <f>IF(B877&amp;""="","",IFERROR(INDEX('الطلاب'!$B$6:$B$205,MATCH(B877&amp;"",'الطلاب'!$A$6:$A$205,0))&amp;"","كود غير موجود"))</f>
        <v/>
      </c>
      <c r="G877" s="6">
        <f>IF(B877&amp;""="","",IFERROR(INDEX('الطلاب'!$C$6:$C$205,MATCH(B877&amp;"",'الطلاب'!$A$6:$A$205,0))&amp;"",""))</f>
        <v/>
      </c>
    </row>
    <row r="878">
      <c r="A878" s="21" t="n"/>
      <c r="B878" s="5" t="n"/>
      <c r="C878" s="13" t="n"/>
      <c r="D878" s="5" t="n"/>
      <c r="E878" s="5" t="n"/>
      <c r="F878" s="6">
        <f>IF(B878&amp;""="","",IFERROR(INDEX('الطلاب'!$B$6:$B$205,MATCH(B878&amp;"",'الطلاب'!$A$6:$A$205,0))&amp;"","كود غير موجود"))</f>
        <v/>
      </c>
      <c r="G878" s="6">
        <f>IF(B878&amp;""="","",IFERROR(INDEX('الطلاب'!$C$6:$C$205,MATCH(B878&amp;"",'الطلاب'!$A$6:$A$205,0))&amp;"",""))</f>
        <v/>
      </c>
    </row>
    <row r="879">
      <c r="A879" s="21" t="n"/>
      <c r="B879" s="5" t="n"/>
      <c r="C879" s="13" t="n"/>
      <c r="D879" s="5" t="n"/>
      <c r="E879" s="5" t="n"/>
      <c r="F879" s="6">
        <f>IF(B879&amp;""="","",IFERROR(INDEX('الطلاب'!$B$6:$B$205,MATCH(B879&amp;"",'الطلاب'!$A$6:$A$205,0))&amp;"","كود غير موجود"))</f>
        <v/>
      </c>
      <c r="G879" s="6">
        <f>IF(B879&amp;""="","",IFERROR(INDEX('الطلاب'!$C$6:$C$205,MATCH(B879&amp;"",'الطلاب'!$A$6:$A$205,0))&amp;"",""))</f>
        <v/>
      </c>
    </row>
    <row r="880">
      <c r="A880" s="21" t="n"/>
      <c r="B880" s="5" t="n"/>
      <c r="C880" s="13" t="n"/>
      <c r="D880" s="5" t="n"/>
      <c r="E880" s="5" t="n"/>
      <c r="F880" s="6">
        <f>IF(B880&amp;""="","",IFERROR(INDEX('الطلاب'!$B$6:$B$205,MATCH(B880&amp;"",'الطلاب'!$A$6:$A$205,0))&amp;"","كود غير موجود"))</f>
        <v/>
      </c>
      <c r="G880" s="6">
        <f>IF(B880&amp;""="","",IFERROR(INDEX('الطلاب'!$C$6:$C$205,MATCH(B880&amp;"",'الطلاب'!$A$6:$A$205,0))&amp;"",""))</f>
        <v/>
      </c>
    </row>
    <row r="881">
      <c r="A881" s="21" t="n"/>
      <c r="B881" s="5" t="n"/>
      <c r="C881" s="13" t="n"/>
      <c r="D881" s="5" t="n"/>
      <c r="E881" s="5" t="n"/>
      <c r="F881" s="6">
        <f>IF(B881&amp;""="","",IFERROR(INDEX('الطلاب'!$B$6:$B$205,MATCH(B881&amp;"",'الطلاب'!$A$6:$A$205,0))&amp;"","كود غير موجود"))</f>
        <v/>
      </c>
      <c r="G881" s="6">
        <f>IF(B881&amp;""="","",IFERROR(INDEX('الطلاب'!$C$6:$C$205,MATCH(B881&amp;"",'الطلاب'!$A$6:$A$205,0))&amp;"",""))</f>
        <v/>
      </c>
    </row>
    <row r="882">
      <c r="A882" s="21" t="n"/>
      <c r="B882" s="5" t="n"/>
      <c r="C882" s="13" t="n"/>
      <c r="D882" s="5" t="n"/>
      <c r="E882" s="5" t="n"/>
      <c r="F882" s="6">
        <f>IF(B882&amp;""="","",IFERROR(INDEX('الطلاب'!$B$6:$B$205,MATCH(B882&amp;"",'الطلاب'!$A$6:$A$205,0))&amp;"","كود غير موجود"))</f>
        <v/>
      </c>
      <c r="G882" s="6">
        <f>IF(B882&amp;""="","",IFERROR(INDEX('الطلاب'!$C$6:$C$205,MATCH(B882&amp;"",'الطلاب'!$A$6:$A$205,0))&amp;"",""))</f>
        <v/>
      </c>
    </row>
    <row r="883">
      <c r="A883" s="21" t="n"/>
      <c r="B883" s="5" t="n"/>
      <c r="C883" s="13" t="n"/>
      <c r="D883" s="5" t="n"/>
      <c r="E883" s="5" t="n"/>
      <c r="F883" s="6">
        <f>IF(B883&amp;""="","",IFERROR(INDEX('الطلاب'!$B$6:$B$205,MATCH(B883&amp;"",'الطلاب'!$A$6:$A$205,0))&amp;"","كود غير موجود"))</f>
        <v/>
      </c>
      <c r="G883" s="6">
        <f>IF(B883&amp;""="","",IFERROR(INDEX('الطلاب'!$C$6:$C$205,MATCH(B883&amp;"",'الطلاب'!$A$6:$A$205,0))&amp;"",""))</f>
        <v/>
      </c>
    </row>
    <row r="884">
      <c r="A884" s="21" t="n"/>
      <c r="B884" s="5" t="n"/>
      <c r="C884" s="13" t="n"/>
      <c r="D884" s="5" t="n"/>
      <c r="E884" s="5" t="n"/>
      <c r="F884" s="6">
        <f>IF(B884&amp;""="","",IFERROR(INDEX('الطلاب'!$B$6:$B$205,MATCH(B884&amp;"",'الطلاب'!$A$6:$A$205,0))&amp;"","كود غير موجود"))</f>
        <v/>
      </c>
      <c r="G884" s="6">
        <f>IF(B884&amp;""="","",IFERROR(INDEX('الطلاب'!$C$6:$C$205,MATCH(B884&amp;"",'الطلاب'!$A$6:$A$205,0))&amp;"",""))</f>
        <v/>
      </c>
    </row>
    <row r="885">
      <c r="A885" s="21" t="n"/>
      <c r="B885" s="5" t="n"/>
      <c r="C885" s="13" t="n"/>
      <c r="D885" s="5" t="n"/>
      <c r="E885" s="5" t="n"/>
      <c r="F885" s="6">
        <f>IF(B885&amp;""="","",IFERROR(INDEX('الطلاب'!$B$6:$B$205,MATCH(B885&amp;"",'الطلاب'!$A$6:$A$205,0))&amp;"","كود غير موجود"))</f>
        <v/>
      </c>
      <c r="G885" s="6">
        <f>IF(B885&amp;""="","",IFERROR(INDEX('الطلاب'!$C$6:$C$205,MATCH(B885&amp;"",'الطلاب'!$A$6:$A$205,0))&amp;"",""))</f>
        <v/>
      </c>
    </row>
    <row r="886">
      <c r="A886" s="21" t="n"/>
      <c r="B886" s="5" t="n"/>
      <c r="C886" s="13" t="n"/>
      <c r="D886" s="5" t="n"/>
      <c r="E886" s="5" t="n"/>
      <c r="F886" s="6">
        <f>IF(B886&amp;""="","",IFERROR(INDEX('الطلاب'!$B$6:$B$205,MATCH(B886&amp;"",'الطلاب'!$A$6:$A$205,0))&amp;"","كود غير موجود"))</f>
        <v/>
      </c>
      <c r="G886" s="6">
        <f>IF(B886&amp;""="","",IFERROR(INDEX('الطلاب'!$C$6:$C$205,MATCH(B886&amp;"",'الطلاب'!$A$6:$A$205,0))&amp;"",""))</f>
        <v/>
      </c>
    </row>
    <row r="887">
      <c r="A887" s="21" t="n"/>
      <c r="B887" s="5" t="n"/>
      <c r="C887" s="13" t="n"/>
      <c r="D887" s="5" t="n"/>
      <c r="E887" s="5" t="n"/>
      <c r="F887" s="6">
        <f>IF(B887&amp;""="","",IFERROR(INDEX('الطلاب'!$B$6:$B$205,MATCH(B887&amp;"",'الطلاب'!$A$6:$A$205,0))&amp;"","كود غير موجود"))</f>
        <v/>
      </c>
      <c r="G887" s="6">
        <f>IF(B887&amp;""="","",IFERROR(INDEX('الطلاب'!$C$6:$C$205,MATCH(B887&amp;"",'الطلاب'!$A$6:$A$205,0))&amp;"",""))</f>
        <v/>
      </c>
    </row>
    <row r="888">
      <c r="A888" s="21" t="n"/>
      <c r="B888" s="5" t="n"/>
      <c r="C888" s="13" t="n"/>
      <c r="D888" s="5" t="n"/>
      <c r="E888" s="5" t="n"/>
      <c r="F888" s="6">
        <f>IF(B888&amp;""="","",IFERROR(INDEX('الطلاب'!$B$6:$B$205,MATCH(B888&amp;"",'الطلاب'!$A$6:$A$205,0))&amp;"","كود غير موجود"))</f>
        <v/>
      </c>
      <c r="G888" s="6">
        <f>IF(B888&amp;""="","",IFERROR(INDEX('الطلاب'!$C$6:$C$205,MATCH(B888&amp;"",'الطلاب'!$A$6:$A$205,0))&amp;"",""))</f>
        <v/>
      </c>
    </row>
    <row r="889">
      <c r="A889" s="21" t="n"/>
      <c r="B889" s="5" t="n"/>
      <c r="C889" s="13" t="n"/>
      <c r="D889" s="5" t="n"/>
      <c r="E889" s="5" t="n"/>
      <c r="F889" s="6">
        <f>IF(B889&amp;""="","",IFERROR(INDEX('الطلاب'!$B$6:$B$205,MATCH(B889&amp;"",'الطلاب'!$A$6:$A$205,0))&amp;"","كود غير موجود"))</f>
        <v/>
      </c>
      <c r="G889" s="6">
        <f>IF(B889&amp;""="","",IFERROR(INDEX('الطلاب'!$C$6:$C$205,MATCH(B889&amp;"",'الطلاب'!$A$6:$A$205,0))&amp;"",""))</f>
        <v/>
      </c>
    </row>
    <row r="890">
      <c r="A890" s="21" t="n"/>
      <c r="B890" s="5" t="n"/>
      <c r="C890" s="13" t="n"/>
      <c r="D890" s="5" t="n"/>
      <c r="E890" s="5" t="n"/>
      <c r="F890" s="6">
        <f>IF(B890&amp;""="","",IFERROR(INDEX('الطلاب'!$B$6:$B$205,MATCH(B890&amp;"",'الطلاب'!$A$6:$A$205,0))&amp;"","كود غير موجود"))</f>
        <v/>
      </c>
      <c r="G890" s="6">
        <f>IF(B890&amp;""="","",IFERROR(INDEX('الطلاب'!$C$6:$C$205,MATCH(B890&amp;"",'الطلاب'!$A$6:$A$205,0))&amp;"",""))</f>
        <v/>
      </c>
    </row>
    <row r="891">
      <c r="A891" s="21" t="n"/>
      <c r="B891" s="5" t="n"/>
      <c r="C891" s="13" t="n"/>
      <c r="D891" s="5" t="n"/>
      <c r="E891" s="5" t="n"/>
      <c r="F891" s="6">
        <f>IF(B891&amp;""="","",IFERROR(INDEX('الطلاب'!$B$6:$B$205,MATCH(B891&amp;"",'الطلاب'!$A$6:$A$205,0))&amp;"","كود غير موجود"))</f>
        <v/>
      </c>
      <c r="G891" s="6">
        <f>IF(B891&amp;""="","",IFERROR(INDEX('الطلاب'!$C$6:$C$205,MATCH(B891&amp;"",'الطلاب'!$A$6:$A$205,0))&amp;"",""))</f>
        <v/>
      </c>
    </row>
    <row r="892">
      <c r="A892" s="21" t="n"/>
      <c r="B892" s="5" t="n"/>
      <c r="C892" s="13" t="n"/>
      <c r="D892" s="5" t="n"/>
      <c r="E892" s="5" t="n"/>
      <c r="F892" s="6">
        <f>IF(B892&amp;""="","",IFERROR(INDEX('الطلاب'!$B$6:$B$205,MATCH(B892&amp;"",'الطلاب'!$A$6:$A$205,0))&amp;"","كود غير موجود"))</f>
        <v/>
      </c>
      <c r="G892" s="6">
        <f>IF(B892&amp;""="","",IFERROR(INDEX('الطلاب'!$C$6:$C$205,MATCH(B892&amp;"",'الطلاب'!$A$6:$A$205,0))&amp;"",""))</f>
        <v/>
      </c>
    </row>
    <row r="893">
      <c r="A893" s="21" t="n"/>
      <c r="B893" s="5" t="n"/>
      <c r="C893" s="13" t="n"/>
      <c r="D893" s="5" t="n"/>
      <c r="E893" s="5" t="n"/>
      <c r="F893" s="6">
        <f>IF(B893&amp;""="","",IFERROR(INDEX('الطلاب'!$B$6:$B$205,MATCH(B893&amp;"",'الطلاب'!$A$6:$A$205,0))&amp;"","كود غير موجود"))</f>
        <v/>
      </c>
      <c r="G893" s="6">
        <f>IF(B893&amp;""="","",IFERROR(INDEX('الطلاب'!$C$6:$C$205,MATCH(B893&amp;"",'الطلاب'!$A$6:$A$205,0))&amp;"",""))</f>
        <v/>
      </c>
    </row>
    <row r="894">
      <c r="A894" s="21" t="n"/>
      <c r="B894" s="5" t="n"/>
      <c r="C894" s="13" t="n"/>
      <c r="D894" s="5" t="n"/>
      <c r="E894" s="5" t="n"/>
      <c r="F894" s="6">
        <f>IF(B894&amp;""="","",IFERROR(INDEX('الطلاب'!$B$6:$B$205,MATCH(B894&amp;"",'الطلاب'!$A$6:$A$205,0))&amp;"","كود غير موجود"))</f>
        <v/>
      </c>
      <c r="G894" s="6">
        <f>IF(B894&amp;""="","",IFERROR(INDEX('الطلاب'!$C$6:$C$205,MATCH(B894&amp;"",'الطلاب'!$A$6:$A$205,0))&amp;"",""))</f>
        <v/>
      </c>
    </row>
    <row r="895">
      <c r="A895" s="21" t="n"/>
      <c r="B895" s="5" t="n"/>
      <c r="C895" s="13" t="n"/>
      <c r="D895" s="5" t="n"/>
      <c r="E895" s="5" t="n"/>
      <c r="F895" s="6">
        <f>IF(B895&amp;""="","",IFERROR(INDEX('الطلاب'!$B$6:$B$205,MATCH(B895&amp;"",'الطلاب'!$A$6:$A$205,0))&amp;"","كود غير موجود"))</f>
        <v/>
      </c>
      <c r="G895" s="6">
        <f>IF(B895&amp;""="","",IFERROR(INDEX('الطلاب'!$C$6:$C$205,MATCH(B895&amp;"",'الطلاب'!$A$6:$A$205,0))&amp;"",""))</f>
        <v/>
      </c>
    </row>
    <row r="896">
      <c r="A896" s="21" t="n"/>
      <c r="B896" s="5" t="n"/>
      <c r="C896" s="13" t="n"/>
      <c r="D896" s="5" t="n"/>
      <c r="E896" s="5" t="n"/>
      <c r="F896" s="6">
        <f>IF(B896&amp;""="","",IFERROR(INDEX('الطلاب'!$B$6:$B$205,MATCH(B896&amp;"",'الطلاب'!$A$6:$A$205,0))&amp;"","كود غير موجود"))</f>
        <v/>
      </c>
      <c r="G896" s="6">
        <f>IF(B896&amp;""="","",IFERROR(INDEX('الطلاب'!$C$6:$C$205,MATCH(B896&amp;"",'الطلاب'!$A$6:$A$205,0))&amp;"",""))</f>
        <v/>
      </c>
    </row>
    <row r="897">
      <c r="A897" s="21" t="n"/>
      <c r="B897" s="5" t="n"/>
      <c r="C897" s="13" t="n"/>
      <c r="D897" s="5" t="n"/>
      <c r="E897" s="5" t="n"/>
      <c r="F897" s="6">
        <f>IF(B897&amp;""="","",IFERROR(INDEX('الطلاب'!$B$6:$B$205,MATCH(B897&amp;"",'الطلاب'!$A$6:$A$205,0))&amp;"","كود غير موجود"))</f>
        <v/>
      </c>
      <c r="G897" s="6">
        <f>IF(B897&amp;""="","",IFERROR(INDEX('الطلاب'!$C$6:$C$205,MATCH(B897&amp;"",'الطلاب'!$A$6:$A$205,0))&amp;"",""))</f>
        <v/>
      </c>
    </row>
    <row r="898">
      <c r="A898" s="21" t="n"/>
      <c r="B898" s="5" t="n"/>
      <c r="C898" s="13" t="n"/>
      <c r="D898" s="5" t="n"/>
      <c r="E898" s="5" t="n"/>
      <c r="F898" s="6">
        <f>IF(B898&amp;""="","",IFERROR(INDEX('الطلاب'!$B$6:$B$205,MATCH(B898&amp;"",'الطلاب'!$A$6:$A$205,0))&amp;"","كود غير موجود"))</f>
        <v/>
      </c>
      <c r="G898" s="6">
        <f>IF(B898&amp;""="","",IFERROR(INDEX('الطلاب'!$C$6:$C$205,MATCH(B898&amp;"",'الطلاب'!$A$6:$A$205,0))&amp;"",""))</f>
        <v/>
      </c>
    </row>
    <row r="899">
      <c r="A899" s="21" t="n"/>
      <c r="B899" s="5" t="n"/>
      <c r="C899" s="13" t="n"/>
      <c r="D899" s="5" t="n"/>
      <c r="E899" s="5" t="n"/>
      <c r="F899" s="6">
        <f>IF(B899&amp;""="","",IFERROR(INDEX('الطلاب'!$B$6:$B$205,MATCH(B899&amp;"",'الطلاب'!$A$6:$A$205,0))&amp;"","كود غير موجود"))</f>
        <v/>
      </c>
      <c r="G899" s="6">
        <f>IF(B899&amp;""="","",IFERROR(INDEX('الطلاب'!$C$6:$C$205,MATCH(B899&amp;"",'الطلاب'!$A$6:$A$205,0))&amp;"",""))</f>
        <v/>
      </c>
    </row>
    <row r="900">
      <c r="A900" s="21" t="n"/>
      <c r="B900" s="5" t="n"/>
      <c r="C900" s="13" t="n"/>
      <c r="D900" s="5" t="n"/>
      <c r="E900" s="5" t="n"/>
      <c r="F900" s="6">
        <f>IF(B900&amp;""="","",IFERROR(INDEX('الطلاب'!$B$6:$B$205,MATCH(B900&amp;"",'الطلاب'!$A$6:$A$205,0))&amp;"","كود غير موجود"))</f>
        <v/>
      </c>
      <c r="G900" s="6">
        <f>IF(B900&amp;""="","",IFERROR(INDEX('الطلاب'!$C$6:$C$205,MATCH(B900&amp;"",'الطلاب'!$A$6:$A$205,0))&amp;"",""))</f>
        <v/>
      </c>
    </row>
    <row r="901">
      <c r="A901" s="21" t="n"/>
      <c r="B901" s="5" t="n"/>
      <c r="C901" s="13" t="n"/>
      <c r="D901" s="5" t="n"/>
      <c r="E901" s="5" t="n"/>
      <c r="F901" s="6">
        <f>IF(B901&amp;""="","",IFERROR(INDEX('الطلاب'!$B$6:$B$205,MATCH(B901&amp;"",'الطلاب'!$A$6:$A$205,0))&amp;"","كود غير موجود"))</f>
        <v/>
      </c>
      <c r="G901" s="6">
        <f>IF(B901&amp;""="","",IFERROR(INDEX('الطلاب'!$C$6:$C$205,MATCH(B901&amp;"",'الطلاب'!$A$6:$A$205,0))&amp;"",""))</f>
        <v/>
      </c>
    </row>
    <row r="902">
      <c r="A902" s="21" t="n"/>
      <c r="B902" s="5" t="n"/>
      <c r="C902" s="13" t="n"/>
      <c r="D902" s="5" t="n"/>
      <c r="E902" s="5" t="n"/>
      <c r="F902" s="6">
        <f>IF(B902&amp;""="","",IFERROR(INDEX('الطلاب'!$B$6:$B$205,MATCH(B902&amp;"",'الطلاب'!$A$6:$A$205,0))&amp;"","كود غير موجود"))</f>
        <v/>
      </c>
      <c r="G902" s="6">
        <f>IF(B902&amp;""="","",IFERROR(INDEX('الطلاب'!$C$6:$C$205,MATCH(B902&amp;"",'الطلاب'!$A$6:$A$205,0))&amp;"",""))</f>
        <v/>
      </c>
    </row>
    <row r="903">
      <c r="A903" s="21" t="n"/>
      <c r="B903" s="5" t="n"/>
      <c r="C903" s="13" t="n"/>
      <c r="D903" s="5" t="n"/>
      <c r="E903" s="5" t="n"/>
      <c r="F903" s="6">
        <f>IF(B903&amp;""="","",IFERROR(INDEX('الطلاب'!$B$6:$B$205,MATCH(B903&amp;"",'الطلاب'!$A$6:$A$205,0))&amp;"","كود غير موجود"))</f>
        <v/>
      </c>
      <c r="G903" s="6">
        <f>IF(B903&amp;""="","",IFERROR(INDEX('الطلاب'!$C$6:$C$205,MATCH(B903&amp;"",'الطلاب'!$A$6:$A$205,0))&amp;"",""))</f>
        <v/>
      </c>
    </row>
    <row r="904">
      <c r="A904" s="21" t="n"/>
      <c r="B904" s="5" t="n"/>
      <c r="C904" s="13" t="n"/>
      <c r="D904" s="5" t="n"/>
      <c r="E904" s="5" t="n"/>
      <c r="F904" s="6">
        <f>IF(B904&amp;""="","",IFERROR(INDEX('الطلاب'!$B$6:$B$205,MATCH(B904&amp;"",'الطلاب'!$A$6:$A$205,0))&amp;"","كود غير موجود"))</f>
        <v/>
      </c>
      <c r="G904" s="6">
        <f>IF(B904&amp;""="","",IFERROR(INDEX('الطلاب'!$C$6:$C$205,MATCH(B904&amp;"",'الطلاب'!$A$6:$A$205,0))&amp;"",""))</f>
        <v/>
      </c>
    </row>
    <row r="905">
      <c r="A905" s="21" t="n"/>
      <c r="B905" s="5" t="n"/>
      <c r="C905" s="13" t="n"/>
      <c r="D905" s="5" t="n"/>
      <c r="E905" s="5" t="n"/>
      <c r="F905" s="6">
        <f>IF(B905&amp;""="","",IFERROR(INDEX('الطلاب'!$B$6:$B$205,MATCH(B905&amp;"",'الطلاب'!$A$6:$A$205,0))&amp;"","كود غير موجود"))</f>
        <v/>
      </c>
      <c r="G905" s="6">
        <f>IF(B905&amp;""="","",IFERROR(INDEX('الطلاب'!$C$6:$C$205,MATCH(B905&amp;"",'الطلاب'!$A$6:$A$205,0))&amp;"",""))</f>
        <v/>
      </c>
    </row>
    <row r="906">
      <c r="A906" s="21" t="n"/>
      <c r="B906" s="5" t="n"/>
      <c r="C906" s="13" t="n"/>
      <c r="D906" s="5" t="n"/>
      <c r="E906" s="5" t="n"/>
      <c r="F906" s="6">
        <f>IF(B906&amp;""="","",IFERROR(INDEX('الطلاب'!$B$6:$B$205,MATCH(B906&amp;"",'الطلاب'!$A$6:$A$205,0))&amp;"","كود غير موجود"))</f>
        <v/>
      </c>
      <c r="G906" s="6">
        <f>IF(B906&amp;""="","",IFERROR(INDEX('الطلاب'!$C$6:$C$205,MATCH(B906&amp;"",'الطلاب'!$A$6:$A$205,0))&amp;"",""))</f>
        <v/>
      </c>
    </row>
    <row r="907">
      <c r="A907" s="21" t="n"/>
      <c r="B907" s="5" t="n"/>
      <c r="C907" s="13" t="n"/>
      <c r="D907" s="5" t="n"/>
      <c r="E907" s="5" t="n"/>
      <c r="F907" s="6">
        <f>IF(B907&amp;""="","",IFERROR(INDEX('الطلاب'!$B$6:$B$205,MATCH(B907&amp;"",'الطلاب'!$A$6:$A$205,0))&amp;"","كود غير موجود"))</f>
        <v/>
      </c>
      <c r="G907" s="6">
        <f>IF(B907&amp;""="","",IFERROR(INDEX('الطلاب'!$C$6:$C$205,MATCH(B907&amp;"",'الطلاب'!$A$6:$A$205,0))&amp;"",""))</f>
        <v/>
      </c>
    </row>
    <row r="908">
      <c r="A908" s="21" t="n"/>
      <c r="B908" s="5" t="n"/>
      <c r="C908" s="13" t="n"/>
      <c r="D908" s="5" t="n"/>
      <c r="E908" s="5" t="n"/>
      <c r="F908" s="6">
        <f>IF(B908&amp;""="","",IFERROR(INDEX('الطلاب'!$B$6:$B$205,MATCH(B908&amp;"",'الطلاب'!$A$6:$A$205,0))&amp;"","كود غير موجود"))</f>
        <v/>
      </c>
      <c r="G908" s="6">
        <f>IF(B908&amp;""="","",IFERROR(INDEX('الطلاب'!$C$6:$C$205,MATCH(B908&amp;"",'الطلاب'!$A$6:$A$205,0))&amp;"",""))</f>
        <v/>
      </c>
    </row>
    <row r="909">
      <c r="A909" s="21" t="n"/>
      <c r="B909" s="5" t="n"/>
      <c r="C909" s="13" t="n"/>
      <c r="D909" s="5" t="n"/>
      <c r="E909" s="5" t="n"/>
      <c r="F909" s="6">
        <f>IF(B909&amp;""="","",IFERROR(INDEX('الطلاب'!$B$6:$B$205,MATCH(B909&amp;"",'الطلاب'!$A$6:$A$205,0))&amp;"","كود غير موجود"))</f>
        <v/>
      </c>
      <c r="G909" s="6">
        <f>IF(B909&amp;""="","",IFERROR(INDEX('الطلاب'!$C$6:$C$205,MATCH(B909&amp;"",'الطلاب'!$A$6:$A$205,0))&amp;"",""))</f>
        <v/>
      </c>
    </row>
    <row r="910">
      <c r="A910" s="21" t="n"/>
      <c r="B910" s="5" t="n"/>
      <c r="C910" s="13" t="n"/>
      <c r="D910" s="5" t="n"/>
      <c r="E910" s="5" t="n"/>
      <c r="F910" s="6">
        <f>IF(B910&amp;""="","",IFERROR(INDEX('الطلاب'!$B$6:$B$205,MATCH(B910&amp;"",'الطلاب'!$A$6:$A$205,0))&amp;"","كود غير موجود"))</f>
        <v/>
      </c>
      <c r="G910" s="6">
        <f>IF(B910&amp;""="","",IFERROR(INDEX('الطلاب'!$C$6:$C$205,MATCH(B910&amp;"",'الطلاب'!$A$6:$A$205,0))&amp;"",""))</f>
        <v/>
      </c>
    </row>
    <row r="911">
      <c r="A911" s="21" t="n"/>
      <c r="B911" s="5" t="n"/>
      <c r="C911" s="13" t="n"/>
      <c r="D911" s="5" t="n"/>
      <c r="E911" s="5" t="n"/>
      <c r="F911" s="6">
        <f>IF(B911&amp;""="","",IFERROR(INDEX('الطلاب'!$B$6:$B$205,MATCH(B911&amp;"",'الطلاب'!$A$6:$A$205,0))&amp;"","كود غير موجود"))</f>
        <v/>
      </c>
      <c r="G911" s="6">
        <f>IF(B911&amp;""="","",IFERROR(INDEX('الطلاب'!$C$6:$C$205,MATCH(B911&amp;"",'الطلاب'!$A$6:$A$205,0))&amp;"",""))</f>
        <v/>
      </c>
    </row>
    <row r="912">
      <c r="A912" s="21" t="n"/>
      <c r="B912" s="5" t="n"/>
      <c r="C912" s="13" t="n"/>
      <c r="D912" s="5" t="n"/>
      <c r="E912" s="5" t="n"/>
      <c r="F912" s="6">
        <f>IF(B912&amp;""="","",IFERROR(INDEX('الطلاب'!$B$6:$B$205,MATCH(B912&amp;"",'الطلاب'!$A$6:$A$205,0))&amp;"","كود غير موجود"))</f>
        <v/>
      </c>
      <c r="G912" s="6">
        <f>IF(B912&amp;""="","",IFERROR(INDEX('الطلاب'!$C$6:$C$205,MATCH(B912&amp;"",'الطلاب'!$A$6:$A$205,0))&amp;"",""))</f>
        <v/>
      </c>
    </row>
    <row r="913">
      <c r="A913" s="21" t="n"/>
      <c r="B913" s="5" t="n"/>
      <c r="C913" s="13" t="n"/>
      <c r="D913" s="5" t="n"/>
      <c r="E913" s="5" t="n"/>
      <c r="F913" s="6">
        <f>IF(B913&amp;""="","",IFERROR(INDEX('الطلاب'!$B$6:$B$205,MATCH(B913&amp;"",'الطلاب'!$A$6:$A$205,0))&amp;"","كود غير موجود"))</f>
        <v/>
      </c>
      <c r="G913" s="6">
        <f>IF(B913&amp;""="","",IFERROR(INDEX('الطلاب'!$C$6:$C$205,MATCH(B913&amp;"",'الطلاب'!$A$6:$A$205,0))&amp;"",""))</f>
        <v/>
      </c>
    </row>
    <row r="914">
      <c r="A914" s="21" t="n"/>
      <c r="B914" s="5" t="n"/>
      <c r="C914" s="13" t="n"/>
      <c r="D914" s="5" t="n"/>
      <c r="E914" s="5" t="n"/>
      <c r="F914" s="6">
        <f>IF(B914&amp;""="","",IFERROR(INDEX('الطلاب'!$B$6:$B$205,MATCH(B914&amp;"",'الطلاب'!$A$6:$A$205,0))&amp;"","كود غير موجود"))</f>
        <v/>
      </c>
      <c r="G914" s="6">
        <f>IF(B914&amp;""="","",IFERROR(INDEX('الطلاب'!$C$6:$C$205,MATCH(B914&amp;"",'الطلاب'!$A$6:$A$205,0))&amp;"",""))</f>
        <v/>
      </c>
    </row>
    <row r="915">
      <c r="A915" s="21" t="n"/>
      <c r="B915" s="5" t="n"/>
      <c r="C915" s="13" t="n"/>
      <c r="D915" s="5" t="n"/>
      <c r="E915" s="5" t="n"/>
      <c r="F915" s="6">
        <f>IF(B915&amp;""="","",IFERROR(INDEX('الطلاب'!$B$6:$B$205,MATCH(B915&amp;"",'الطلاب'!$A$6:$A$205,0))&amp;"","كود غير موجود"))</f>
        <v/>
      </c>
      <c r="G915" s="6">
        <f>IF(B915&amp;""="","",IFERROR(INDEX('الطلاب'!$C$6:$C$205,MATCH(B915&amp;"",'الطلاب'!$A$6:$A$205,0))&amp;"",""))</f>
        <v/>
      </c>
    </row>
    <row r="916">
      <c r="A916" s="21" t="n"/>
      <c r="B916" s="5" t="n"/>
      <c r="C916" s="13" t="n"/>
      <c r="D916" s="5" t="n"/>
      <c r="E916" s="5" t="n"/>
      <c r="F916" s="6">
        <f>IF(B916&amp;""="","",IFERROR(INDEX('الطلاب'!$B$6:$B$205,MATCH(B916&amp;"",'الطلاب'!$A$6:$A$205,0))&amp;"","كود غير موجود"))</f>
        <v/>
      </c>
      <c r="G916" s="6">
        <f>IF(B916&amp;""="","",IFERROR(INDEX('الطلاب'!$C$6:$C$205,MATCH(B916&amp;"",'الطلاب'!$A$6:$A$205,0))&amp;"",""))</f>
        <v/>
      </c>
    </row>
    <row r="917">
      <c r="A917" s="21" t="n"/>
      <c r="B917" s="5" t="n"/>
      <c r="C917" s="13" t="n"/>
      <c r="D917" s="5" t="n"/>
      <c r="E917" s="5" t="n"/>
      <c r="F917" s="6">
        <f>IF(B917&amp;""="","",IFERROR(INDEX('الطلاب'!$B$6:$B$205,MATCH(B917&amp;"",'الطلاب'!$A$6:$A$205,0))&amp;"","كود غير موجود"))</f>
        <v/>
      </c>
      <c r="G917" s="6">
        <f>IF(B917&amp;""="","",IFERROR(INDEX('الطلاب'!$C$6:$C$205,MATCH(B917&amp;"",'الطلاب'!$A$6:$A$205,0))&amp;"",""))</f>
        <v/>
      </c>
    </row>
    <row r="918">
      <c r="A918" s="21" t="n"/>
      <c r="B918" s="5" t="n"/>
      <c r="C918" s="13" t="n"/>
      <c r="D918" s="5" t="n"/>
      <c r="E918" s="5" t="n"/>
      <c r="F918" s="6">
        <f>IF(B918&amp;""="","",IFERROR(INDEX('الطلاب'!$B$6:$B$205,MATCH(B918&amp;"",'الطلاب'!$A$6:$A$205,0))&amp;"","كود غير موجود"))</f>
        <v/>
      </c>
      <c r="G918" s="6">
        <f>IF(B918&amp;""="","",IFERROR(INDEX('الطلاب'!$C$6:$C$205,MATCH(B918&amp;"",'الطلاب'!$A$6:$A$205,0))&amp;"",""))</f>
        <v/>
      </c>
    </row>
    <row r="919">
      <c r="A919" s="21" t="n"/>
      <c r="B919" s="5" t="n"/>
      <c r="C919" s="13" t="n"/>
      <c r="D919" s="5" t="n"/>
      <c r="E919" s="5" t="n"/>
      <c r="F919" s="6">
        <f>IF(B919&amp;""="","",IFERROR(INDEX('الطلاب'!$B$6:$B$205,MATCH(B919&amp;"",'الطلاب'!$A$6:$A$205,0))&amp;"","كود غير موجود"))</f>
        <v/>
      </c>
      <c r="G919" s="6">
        <f>IF(B919&amp;""="","",IFERROR(INDEX('الطلاب'!$C$6:$C$205,MATCH(B919&amp;"",'الطلاب'!$A$6:$A$205,0))&amp;"",""))</f>
        <v/>
      </c>
    </row>
    <row r="920">
      <c r="A920" s="21" t="n"/>
      <c r="B920" s="5" t="n"/>
      <c r="C920" s="13" t="n"/>
      <c r="D920" s="5" t="n"/>
      <c r="E920" s="5" t="n"/>
      <c r="F920" s="6">
        <f>IF(B920&amp;""="","",IFERROR(INDEX('الطلاب'!$B$6:$B$205,MATCH(B920&amp;"",'الطلاب'!$A$6:$A$205,0))&amp;"","كود غير موجود"))</f>
        <v/>
      </c>
      <c r="G920" s="6">
        <f>IF(B920&amp;""="","",IFERROR(INDEX('الطلاب'!$C$6:$C$205,MATCH(B920&amp;"",'الطلاب'!$A$6:$A$205,0))&amp;"",""))</f>
        <v/>
      </c>
    </row>
    <row r="921">
      <c r="A921" s="21" t="n"/>
      <c r="B921" s="5" t="n"/>
      <c r="C921" s="13" t="n"/>
      <c r="D921" s="5" t="n"/>
      <c r="E921" s="5" t="n"/>
      <c r="F921" s="6">
        <f>IF(B921&amp;""="","",IFERROR(INDEX('الطلاب'!$B$6:$B$205,MATCH(B921&amp;"",'الطلاب'!$A$6:$A$205,0))&amp;"","كود غير موجود"))</f>
        <v/>
      </c>
      <c r="G921" s="6">
        <f>IF(B921&amp;""="","",IFERROR(INDEX('الطلاب'!$C$6:$C$205,MATCH(B921&amp;"",'الطلاب'!$A$6:$A$205,0))&amp;"",""))</f>
        <v/>
      </c>
    </row>
    <row r="922">
      <c r="A922" s="21" t="n"/>
      <c r="B922" s="5" t="n"/>
      <c r="C922" s="13" t="n"/>
      <c r="D922" s="5" t="n"/>
      <c r="E922" s="5" t="n"/>
      <c r="F922" s="6">
        <f>IF(B922&amp;""="","",IFERROR(INDEX('الطلاب'!$B$6:$B$205,MATCH(B922&amp;"",'الطلاب'!$A$6:$A$205,0))&amp;"","كود غير موجود"))</f>
        <v/>
      </c>
      <c r="G922" s="6">
        <f>IF(B922&amp;""="","",IFERROR(INDEX('الطلاب'!$C$6:$C$205,MATCH(B922&amp;"",'الطلاب'!$A$6:$A$205,0))&amp;"",""))</f>
        <v/>
      </c>
    </row>
    <row r="923">
      <c r="A923" s="21" t="n"/>
      <c r="B923" s="5" t="n"/>
      <c r="C923" s="13" t="n"/>
      <c r="D923" s="5" t="n"/>
      <c r="E923" s="5" t="n"/>
      <c r="F923" s="6">
        <f>IF(B923&amp;""="","",IFERROR(INDEX('الطلاب'!$B$6:$B$205,MATCH(B923&amp;"",'الطلاب'!$A$6:$A$205,0))&amp;"","كود غير موجود"))</f>
        <v/>
      </c>
      <c r="G923" s="6">
        <f>IF(B923&amp;""="","",IFERROR(INDEX('الطلاب'!$C$6:$C$205,MATCH(B923&amp;"",'الطلاب'!$A$6:$A$205,0))&amp;"",""))</f>
        <v/>
      </c>
    </row>
    <row r="924">
      <c r="A924" s="21" t="n"/>
      <c r="B924" s="5" t="n"/>
      <c r="C924" s="13" t="n"/>
      <c r="D924" s="5" t="n"/>
      <c r="E924" s="5" t="n"/>
      <c r="F924" s="6">
        <f>IF(B924&amp;""="","",IFERROR(INDEX('الطلاب'!$B$6:$B$205,MATCH(B924&amp;"",'الطلاب'!$A$6:$A$205,0))&amp;"","كود غير موجود"))</f>
        <v/>
      </c>
      <c r="G924" s="6">
        <f>IF(B924&amp;""="","",IFERROR(INDEX('الطلاب'!$C$6:$C$205,MATCH(B924&amp;"",'الطلاب'!$A$6:$A$205,0))&amp;"",""))</f>
        <v/>
      </c>
    </row>
    <row r="925">
      <c r="A925" s="21" t="n"/>
      <c r="B925" s="5" t="n"/>
      <c r="C925" s="13" t="n"/>
      <c r="D925" s="5" t="n"/>
      <c r="E925" s="5" t="n"/>
      <c r="F925" s="6">
        <f>IF(B925&amp;""="","",IFERROR(INDEX('الطلاب'!$B$6:$B$205,MATCH(B925&amp;"",'الطلاب'!$A$6:$A$205,0))&amp;"","كود غير موجود"))</f>
        <v/>
      </c>
      <c r="G925" s="6">
        <f>IF(B925&amp;""="","",IFERROR(INDEX('الطلاب'!$C$6:$C$205,MATCH(B925&amp;"",'الطلاب'!$A$6:$A$205,0))&amp;"",""))</f>
        <v/>
      </c>
    </row>
    <row r="926">
      <c r="A926" s="21" t="n"/>
      <c r="B926" s="5" t="n"/>
      <c r="C926" s="13" t="n"/>
      <c r="D926" s="5" t="n"/>
      <c r="E926" s="5" t="n"/>
      <c r="F926" s="6">
        <f>IF(B926&amp;""="","",IFERROR(INDEX('الطلاب'!$B$6:$B$205,MATCH(B926&amp;"",'الطلاب'!$A$6:$A$205,0))&amp;"","كود غير موجود"))</f>
        <v/>
      </c>
      <c r="G926" s="6">
        <f>IF(B926&amp;""="","",IFERROR(INDEX('الطلاب'!$C$6:$C$205,MATCH(B926&amp;"",'الطلاب'!$A$6:$A$205,0))&amp;"",""))</f>
        <v/>
      </c>
    </row>
    <row r="927">
      <c r="A927" s="21" t="n"/>
      <c r="B927" s="5" t="n"/>
      <c r="C927" s="13" t="n"/>
      <c r="D927" s="5" t="n"/>
      <c r="E927" s="5" t="n"/>
      <c r="F927" s="6">
        <f>IF(B927&amp;""="","",IFERROR(INDEX('الطلاب'!$B$6:$B$205,MATCH(B927&amp;"",'الطلاب'!$A$6:$A$205,0))&amp;"","كود غير موجود"))</f>
        <v/>
      </c>
      <c r="G927" s="6">
        <f>IF(B927&amp;""="","",IFERROR(INDEX('الطلاب'!$C$6:$C$205,MATCH(B927&amp;"",'الطلاب'!$A$6:$A$205,0))&amp;"",""))</f>
        <v/>
      </c>
    </row>
    <row r="928">
      <c r="A928" s="21" t="n"/>
      <c r="B928" s="5" t="n"/>
      <c r="C928" s="13" t="n"/>
      <c r="D928" s="5" t="n"/>
      <c r="E928" s="5" t="n"/>
      <c r="F928" s="6">
        <f>IF(B928&amp;""="","",IFERROR(INDEX('الطلاب'!$B$6:$B$205,MATCH(B928&amp;"",'الطلاب'!$A$6:$A$205,0))&amp;"","كود غير موجود"))</f>
        <v/>
      </c>
      <c r="G928" s="6">
        <f>IF(B928&amp;""="","",IFERROR(INDEX('الطلاب'!$C$6:$C$205,MATCH(B928&amp;"",'الطلاب'!$A$6:$A$205,0))&amp;"",""))</f>
        <v/>
      </c>
    </row>
    <row r="929">
      <c r="A929" s="21" t="n"/>
      <c r="B929" s="5" t="n"/>
      <c r="C929" s="13" t="n"/>
      <c r="D929" s="5" t="n"/>
      <c r="E929" s="5" t="n"/>
      <c r="F929" s="6">
        <f>IF(B929&amp;""="","",IFERROR(INDEX('الطلاب'!$B$6:$B$205,MATCH(B929&amp;"",'الطلاب'!$A$6:$A$205,0))&amp;"","كود غير موجود"))</f>
        <v/>
      </c>
      <c r="G929" s="6">
        <f>IF(B929&amp;""="","",IFERROR(INDEX('الطلاب'!$C$6:$C$205,MATCH(B929&amp;"",'الطلاب'!$A$6:$A$205,0))&amp;"",""))</f>
        <v/>
      </c>
    </row>
    <row r="930">
      <c r="A930" s="21" t="n"/>
      <c r="B930" s="5" t="n"/>
      <c r="C930" s="13" t="n"/>
      <c r="D930" s="5" t="n"/>
      <c r="E930" s="5" t="n"/>
      <c r="F930" s="6">
        <f>IF(B930&amp;""="","",IFERROR(INDEX('الطلاب'!$B$6:$B$205,MATCH(B930&amp;"",'الطلاب'!$A$6:$A$205,0))&amp;"","كود غير موجود"))</f>
        <v/>
      </c>
      <c r="G930" s="6">
        <f>IF(B930&amp;""="","",IFERROR(INDEX('الطلاب'!$C$6:$C$205,MATCH(B930&amp;"",'الطلاب'!$A$6:$A$205,0))&amp;"",""))</f>
        <v/>
      </c>
    </row>
    <row r="931">
      <c r="A931" s="21" t="n"/>
      <c r="B931" s="5" t="n"/>
      <c r="C931" s="13" t="n"/>
      <c r="D931" s="5" t="n"/>
      <c r="E931" s="5" t="n"/>
      <c r="F931" s="6">
        <f>IF(B931&amp;""="","",IFERROR(INDEX('الطلاب'!$B$6:$B$205,MATCH(B931&amp;"",'الطلاب'!$A$6:$A$205,0))&amp;"","كود غير موجود"))</f>
        <v/>
      </c>
      <c r="G931" s="6">
        <f>IF(B931&amp;""="","",IFERROR(INDEX('الطلاب'!$C$6:$C$205,MATCH(B931&amp;"",'الطلاب'!$A$6:$A$205,0))&amp;"",""))</f>
        <v/>
      </c>
    </row>
    <row r="932">
      <c r="A932" s="21" t="n"/>
      <c r="B932" s="5" t="n"/>
      <c r="C932" s="13" t="n"/>
      <c r="D932" s="5" t="n"/>
      <c r="E932" s="5" t="n"/>
      <c r="F932" s="6">
        <f>IF(B932&amp;""="","",IFERROR(INDEX('الطلاب'!$B$6:$B$205,MATCH(B932&amp;"",'الطلاب'!$A$6:$A$205,0))&amp;"","كود غير موجود"))</f>
        <v/>
      </c>
      <c r="G932" s="6">
        <f>IF(B932&amp;""="","",IFERROR(INDEX('الطلاب'!$C$6:$C$205,MATCH(B932&amp;"",'الطلاب'!$A$6:$A$205,0))&amp;"",""))</f>
        <v/>
      </c>
    </row>
    <row r="933">
      <c r="A933" s="21" t="n"/>
      <c r="B933" s="5" t="n"/>
      <c r="C933" s="13" t="n"/>
      <c r="D933" s="5" t="n"/>
      <c r="E933" s="5" t="n"/>
      <c r="F933" s="6">
        <f>IF(B933&amp;""="","",IFERROR(INDEX('الطلاب'!$B$6:$B$205,MATCH(B933&amp;"",'الطلاب'!$A$6:$A$205,0))&amp;"","كود غير موجود"))</f>
        <v/>
      </c>
      <c r="G933" s="6">
        <f>IF(B933&amp;""="","",IFERROR(INDEX('الطلاب'!$C$6:$C$205,MATCH(B933&amp;"",'الطلاب'!$A$6:$A$205,0))&amp;"",""))</f>
        <v/>
      </c>
    </row>
    <row r="934">
      <c r="A934" s="21" t="n"/>
      <c r="B934" s="5" t="n"/>
      <c r="C934" s="13" t="n"/>
      <c r="D934" s="5" t="n"/>
      <c r="E934" s="5" t="n"/>
      <c r="F934" s="6">
        <f>IF(B934&amp;""="","",IFERROR(INDEX('الطلاب'!$B$6:$B$205,MATCH(B934&amp;"",'الطلاب'!$A$6:$A$205,0))&amp;"","كود غير موجود"))</f>
        <v/>
      </c>
      <c r="G934" s="6">
        <f>IF(B934&amp;""="","",IFERROR(INDEX('الطلاب'!$C$6:$C$205,MATCH(B934&amp;"",'الطلاب'!$A$6:$A$205,0))&amp;"",""))</f>
        <v/>
      </c>
    </row>
    <row r="935">
      <c r="A935" s="21" t="n"/>
      <c r="B935" s="5" t="n"/>
      <c r="C935" s="13" t="n"/>
      <c r="D935" s="5" t="n"/>
      <c r="E935" s="5" t="n"/>
      <c r="F935" s="6">
        <f>IF(B935&amp;""="","",IFERROR(INDEX('الطلاب'!$B$6:$B$205,MATCH(B935&amp;"",'الطلاب'!$A$6:$A$205,0))&amp;"","كود غير موجود"))</f>
        <v/>
      </c>
      <c r="G935" s="6">
        <f>IF(B935&amp;""="","",IFERROR(INDEX('الطلاب'!$C$6:$C$205,MATCH(B935&amp;"",'الطلاب'!$A$6:$A$205,0))&amp;"",""))</f>
        <v/>
      </c>
    </row>
    <row r="936">
      <c r="A936" s="21" t="n"/>
      <c r="B936" s="5" t="n"/>
      <c r="C936" s="13" t="n"/>
      <c r="D936" s="5" t="n"/>
      <c r="E936" s="5" t="n"/>
      <c r="F936" s="6">
        <f>IF(B936&amp;""="","",IFERROR(INDEX('الطلاب'!$B$6:$B$205,MATCH(B936&amp;"",'الطلاب'!$A$6:$A$205,0))&amp;"","كود غير موجود"))</f>
        <v/>
      </c>
      <c r="G936" s="6">
        <f>IF(B936&amp;""="","",IFERROR(INDEX('الطلاب'!$C$6:$C$205,MATCH(B936&amp;"",'الطلاب'!$A$6:$A$205,0))&amp;"",""))</f>
        <v/>
      </c>
    </row>
    <row r="937">
      <c r="A937" s="21" t="n"/>
      <c r="B937" s="5" t="n"/>
      <c r="C937" s="13" t="n"/>
      <c r="D937" s="5" t="n"/>
      <c r="E937" s="5" t="n"/>
      <c r="F937" s="6">
        <f>IF(B937&amp;""="","",IFERROR(INDEX('الطلاب'!$B$6:$B$205,MATCH(B937&amp;"",'الطلاب'!$A$6:$A$205,0))&amp;"","كود غير موجود"))</f>
        <v/>
      </c>
      <c r="G937" s="6">
        <f>IF(B937&amp;""="","",IFERROR(INDEX('الطلاب'!$C$6:$C$205,MATCH(B937&amp;"",'الطلاب'!$A$6:$A$205,0))&amp;"",""))</f>
        <v/>
      </c>
    </row>
    <row r="938">
      <c r="A938" s="21" t="n"/>
      <c r="B938" s="5" t="n"/>
      <c r="C938" s="13" t="n"/>
      <c r="D938" s="5" t="n"/>
      <c r="E938" s="5" t="n"/>
      <c r="F938" s="6">
        <f>IF(B938&amp;""="","",IFERROR(INDEX('الطلاب'!$B$6:$B$205,MATCH(B938&amp;"",'الطلاب'!$A$6:$A$205,0))&amp;"","كود غير موجود"))</f>
        <v/>
      </c>
      <c r="G938" s="6">
        <f>IF(B938&amp;""="","",IFERROR(INDEX('الطلاب'!$C$6:$C$205,MATCH(B938&amp;"",'الطلاب'!$A$6:$A$205,0))&amp;"",""))</f>
        <v/>
      </c>
    </row>
    <row r="939">
      <c r="A939" s="21" t="n"/>
      <c r="B939" s="5" t="n"/>
      <c r="C939" s="13" t="n"/>
      <c r="D939" s="5" t="n"/>
      <c r="E939" s="5" t="n"/>
      <c r="F939" s="6">
        <f>IF(B939&amp;""="","",IFERROR(INDEX('الطلاب'!$B$6:$B$205,MATCH(B939&amp;"",'الطلاب'!$A$6:$A$205,0))&amp;"","كود غير موجود"))</f>
        <v/>
      </c>
      <c r="G939" s="6">
        <f>IF(B939&amp;""="","",IFERROR(INDEX('الطلاب'!$C$6:$C$205,MATCH(B939&amp;"",'الطلاب'!$A$6:$A$205,0))&amp;"",""))</f>
        <v/>
      </c>
    </row>
    <row r="940">
      <c r="A940" s="21" t="n"/>
      <c r="B940" s="5" t="n"/>
      <c r="C940" s="13" t="n"/>
      <c r="D940" s="5" t="n"/>
      <c r="E940" s="5" t="n"/>
      <c r="F940" s="6">
        <f>IF(B940&amp;""="","",IFERROR(INDEX('الطلاب'!$B$6:$B$205,MATCH(B940&amp;"",'الطلاب'!$A$6:$A$205,0))&amp;"","كود غير موجود"))</f>
        <v/>
      </c>
      <c r="G940" s="6">
        <f>IF(B940&amp;""="","",IFERROR(INDEX('الطلاب'!$C$6:$C$205,MATCH(B940&amp;"",'الطلاب'!$A$6:$A$205,0))&amp;"",""))</f>
        <v/>
      </c>
    </row>
    <row r="941">
      <c r="A941" s="21" t="n"/>
      <c r="B941" s="5" t="n"/>
      <c r="C941" s="13" t="n"/>
      <c r="D941" s="5" t="n"/>
      <c r="E941" s="5" t="n"/>
      <c r="F941" s="6">
        <f>IF(B941&amp;""="","",IFERROR(INDEX('الطلاب'!$B$6:$B$205,MATCH(B941&amp;"",'الطلاب'!$A$6:$A$205,0))&amp;"","كود غير موجود"))</f>
        <v/>
      </c>
      <c r="G941" s="6">
        <f>IF(B941&amp;""="","",IFERROR(INDEX('الطلاب'!$C$6:$C$205,MATCH(B941&amp;"",'الطلاب'!$A$6:$A$205,0))&amp;"",""))</f>
        <v/>
      </c>
    </row>
    <row r="942">
      <c r="A942" s="21" t="n"/>
      <c r="B942" s="5" t="n"/>
      <c r="C942" s="13" t="n"/>
      <c r="D942" s="5" t="n"/>
      <c r="E942" s="5" t="n"/>
      <c r="F942" s="6">
        <f>IF(B942&amp;""="","",IFERROR(INDEX('الطلاب'!$B$6:$B$205,MATCH(B942&amp;"",'الطلاب'!$A$6:$A$205,0))&amp;"","كود غير موجود"))</f>
        <v/>
      </c>
      <c r="G942" s="6">
        <f>IF(B942&amp;""="","",IFERROR(INDEX('الطلاب'!$C$6:$C$205,MATCH(B942&amp;"",'الطلاب'!$A$6:$A$205,0))&amp;"",""))</f>
        <v/>
      </c>
    </row>
    <row r="943">
      <c r="A943" s="21" t="n"/>
      <c r="B943" s="5" t="n"/>
      <c r="C943" s="13" t="n"/>
      <c r="D943" s="5" t="n"/>
      <c r="E943" s="5" t="n"/>
      <c r="F943" s="6">
        <f>IF(B943&amp;""="","",IFERROR(INDEX('الطلاب'!$B$6:$B$205,MATCH(B943&amp;"",'الطلاب'!$A$6:$A$205,0))&amp;"","كود غير موجود"))</f>
        <v/>
      </c>
      <c r="G943" s="6">
        <f>IF(B943&amp;""="","",IFERROR(INDEX('الطلاب'!$C$6:$C$205,MATCH(B943&amp;"",'الطلاب'!$A$6:$A$205,0))&amp;"",""))</f>
        <v/>
      </c>
    </row>
    <row r="944">
      <c r="A944" s="21" t="n"/>
      <c r="B944" s="5" t="n"/>
      <c r="C944" s="13" t="n"/>
      <c r="D944" s="5" t="n"/>
      <c r="E944" s="5" t="n"/>
      <c r="F944" s="6">
        <f>IF(B944&amp;""="","",IFERROR(INDEX('الطلاب'!$B$6:$B$205,MATCH(B944&amp;"",'الطلاب'!$A$6:$A$205,0))&amp;"","كود غير موجود"))</f>
        <v/>
      </c>
      <c r="G944" s="6">
        <f>IF(B944&amp;""="","",IFERROR(INDEX('الطلاب'!$C$6:$C$205,MATCH(B944&amp;"",'الطلاب'!$A$6:$A$205,0))&amp;"",""))</f>
        <v/>
      </c>
    </row>
    <row r="945">
      <c r="A945" s="21" t="n"/>
      <c r="B945" s="5" t="n"/>
      <c r="C945" s="13" t="n"/>
      <c r="D945" s="5" t="n"/>
      <c r="E945" s="5" t="n"/>
      <c r="F945" s="6">
        <f>IF(B945&amp;""="","",IFERROR(INDEX('الطلاب'!$B$6:$B$205,MATCH(B945&amp;"",'الطلاب'!$A$6:$A$205,0))&amp;"","كود غير موجود"))</f>
        <v/>
      </c>
      <c r="G945" s="6">
        <f>IF(B945&amp;""="","",IFERROR(INDEX('الطلاب'!$C$6:$C$205,MATCH(B945&amp;"",'الطلاب'!$A$6:$A$205,0))&amp;"",""))</f>
        <v/>
      </c>
    </row>
    <row r="946">
      <c r="A946" s="21" t="n"/>
      <c r="B946" s="5" t="n"/>
      <c r="C946" s="13" t="n"/>
      <c r="D946" s="5" t="n"/>
      <c r="E946" s="5" t="n"/>
      <c r="F946" s="6">
        <f>IF(B946&amp;""="","",IFERROR(INDEX('الطلاب'!$B$6:$B$205,MATCH(B946&amp;"",'الطلاب'!$A$6:$A$205,0))&amp;"","كود غير موجود"))</f>
        <v/>
      </c>
      <c r="G946" s="6">
        <f>IF(B946&amp;""="","",IFERROR(INDEX('الطلاب'!$C$6:$C$205,MATCH(B946&amp;"",'الطلاب'!$A$6:$A$205,0))&amp;"",""))</f>
        <v/>
      </c>
    </row>
    <row r="947">
      <c r="A947" s="21" t="n"/>
      <c r="B947" s="5" t="n"/>
      <c r="C947" s="13" t="n"/>
      <c r="D947" s="5" t="n"/>
      <c r="E947" s="5" t="n"/>
      <c r="F947" s="6">
        <f>IF(B947&amp;""="","",IFERROR(INDEX('الطلاب'!$B$6:$B$205,MATCH(B947&amp;"",'الطلاب'!$A$6:$A$205,0))&amp;"","كود غير موجود"))</f>
        <v/>
      </c>
      <c r="G947" s="6">
        <f>IF(B947&amp;""="","",IFERROR(INDEX('الطلاب'!$C$6:$C$205,MATCH(B947&amp;"",'الطلاب'!$A$6:$A$205,0))&amp;"",""))</f>
        <v/>
      </c>
    </row>
    <row r="948">
      <c r="A948" s="21" t="n"/>
      <c r="B948" s="5" t="n"/>
      <c r="C948" s="13" t="n"/>
      <c r="D948" s="5" t="n"/>
      <c r="E948" s="5" t="n"/>
      <c r="F948" s="6">
        <f>IF(B948&amp;""="","",IFERROR(INDEX('الطلاب'!$B$6:$B$205,MATCH(B948&amp;"",'الطلاب'!$A$6:$A$205,0))&amp;"","كود غير موجود"))</f>
        <v/>
      </c>
      <c r="G948" s="6">
        <f>IF(B948&amp;""="","",IFERROR(INDEX('الطلاب'!$C$6:$C$205,MATCH(B948&amp;"",'الطلاب'!$A$6:$A$205,0))&amp;"",""))</f>
        <v/>
      </c>
    </row>
    <row r="949">
      <c r="A949" s="21" t="n"/>
      <c r="B949" s="5" t="n"/>
      <c r="C949" s="13" t="n"/>
      <c r="D949" s="5" t="n"/>
      <c r="E949" s="5" t="n"/>
      <c r="F949" s="6">
        <f>IF(B949&amp;""="","",IFERROR(INDEX('الطلاب'!$B$6:$B$205,MATCH(B949&amp;"",'الطلاب'!$A$6:$A$205,0))&amp;"","كود غير موجود"))</f>
        <v/>
      </c>
      <c r="G949" s="6">
        <f>IF(B949&amp;""="","",IFERROR(INDEX('الطلاب'!$C$6:$C$205,MATCH(B949&amp;"",'الطلاب'!$A$6:$A$205,0))&amp;"",""))</f>
        <v/>
      </c>
    </row>
    <row r="950">
      <c r="A950" s="21" t="n"/>
      <c r="B950" s="5" t="n"/>
      <c r="C950" s="13" t="n"/>
      <c r="D950" s="5" t="n"/>
      <c r="E950" s="5" t="n"/>
      <c r="F950" s="6">
        <f>IF(B950&amp;""="","",IFERROR(INDEX('الطلاب'!$B$6:$B$205,MATCH(B950&amp;"",'الطلاب'!$A$6:$A$205,0))&amp;"","كود غير موجود"))</f>
        <v/>
      </c>
      <c r="G950" s="6">
        <f>IF(B950&amp;""="","",IFERROR(INDEX('الطلاب'!$C$6:$C$205,MATCH(B950&amp;"",'الطلاب'!$A$6:$A$205,0))&amp;"",""))</f>
        <v/>
      </c>
    </row>
    <row r="951">
      <c r="A951" s="21" t="n"/>
      <c r="B951" s="5" t="n"/>
      <c r="C951" s="13" t="n"/>
      <c r="D951" s="5" t="n"/>
      <c r="E951" s="5" t="n"/>
      <c r="F951" s="6">
        <f>IF(B951&amp;""="","",IFERROR(INDEX('الطلاب'!$B$6:$B$205,MATCH(B951&amp;"",'الطلاب'!$A$6:$A$205,0))&amp;"","كود غير موجود"))</f>
        <v/>
      </c>
      <c r="G951" s="6">
        <f>IF(B951&amp;""="","",IFERROR(INDEX('الطلاب'!$C$6:$C$205,MATCH(B951&amp;"",'الطلاب'!$A$6:$A$205,0))&amp;"",""))</f>
        <v/>
      </c>
    </row>
    <row r="952">
      <c r="A952" s="21" t="n"/>
      <c r="B952" s="5" t="n"/>
      <c r="C952" s="13" t="n"/>
      <c r="D952" s="5" t="n"/>
      <c r="E952" s="5" t="n"/>
      <c r="F952" s="6">
        <f>IF(B952&amp;""="","",IFERROR(INDEX('الطلاب'!$B$6:$B$205,MATCH(B952&amp;"",'الطلاب'!$A$6:$A$205,0))&amp;"","كود غير موجود"))</f>
        <v/>
      </c>
      <c r="G952" s="6">
        <f>IF(B952&amp;""="","",IFERROR(INDEX('الطلاب'!$C$6:$C$205,MATCH(B952&amp;"",'الطلاب'!$A$6:$A$205,0))&amp;"",""))</f>
        <v/>
      </c>
    </row>
    <row r="953">
      <c r="A953" s="21" t="n"/>
      <c r="B953" s="5" t="n"/>
      <c r="C953" s="13" t="n"/>
      <c r="D953" s="5" t="n"/>
      <c r="E953" s="5" t="n"/>
      <c r="F953" s="6">
        <f>IF(B953&amp;""="","",IFERROR(INDEX('الطلاب'!$B$6:$B$205,MATCH(B953&amp;"",'الطلاب'!$A$6:$A$205,0))&amp;"","كود غير موجود"))</f>
        <v/>
      </c>
      <c r="G953" s="6">
        <f>IF(B953&amp;""="","",IFERROR(INDEX('الطلاب'!$C$6:$C$205,MATCH(B953&amp;"",'الطلاب'!$A$6:$A$205,0))&amp;"",""))</f>
        <v/>
      </c>
    </row>
    <row r="954">
      <c r="A954" s="21" t="n"/>
      <c r="B954" s="5" t="n"/>
      <c r="C954" s="13" t="n"/>
      <c r="D954" s="5" t="n"/>
      <c r="E954" s="5" t="n"/>
      <c r="F954" s="6">
        <f>IF(B954&amp;""="","",IFERROR(INDEX('الطلاب'!$B$6:$B$205,MATCH(B954&amp;"",'الطلاب'!$A$6:$A$205,0))&amp;"","كود غير موجود"))</f>
        <v/>
      </c>
      <c r="G954" s="6">
        <f>IF(B954&amp;""="","",IFERROR(INDEX('الطلاب'!$C$6:$C$205,MATCH(B954&amp;"",'الطلاب'!$A$6:$A$205,0))&amp;"",""))</f>
        <v/>
      </c>
    </row>
    <row r="955">
      <c r="A955" s="21" t="n"/>
      <c r="B955" s="5" t="n"/>
      <c r="C955" s="13" t="n"/>
      <c r="D955" s="5" t="n"/>
      <c r="E955" s="5" t="n"/>
      <c r="F955" s="6">
        <f>IF(B955&amp;""="","",IFERROR(INDEX('الطلاب'!$B$6:$B$205,MATCH(B955&amp;"",'الطلاب'!$A$6:$A$205,0))&amp;"","كود غير موجود"))</f>
        <v/>
      </c>
      <c r="G955" s="6">
        <f>IF(B955&amp;""="","",IFERROR(INDEX('الطلاب'!$C$6:$C$205,MATCH(B955&amp;"",'الطلاب'!$A$6:$A$205,0))&amp;"",""))</f>
        <v/>
      </c>
    </row>
    <row r="956">
      <c r="A956" s="21" t="n"/>
      <c r="B956" s="5" t="n"/>
      <c r="C956" s="13" t="n"/>
      <c r="D956" s="5" t="n"/>
      <c r="E956" s="5" t="n"/>
      <c r="F956" s="6">
        <f>IF(B956&amp;""="","",IFERROR(INDEX('الطلاب'!$B$6:$B$205,MATCH(B956&amp;"",'الطلاب'!$A$6:$A$205,0))&amp;"","كود غير موجود"))</f>
        <v/>
      </c>
      <c r="G956" s="6">
        <f>IF(B956&amp;""="","",IFERROR(INDEX('الطلاب'!$C$6:$C$205,MATCH(B956&amp;"",'الطلاب'!$A$6:$A$205,0))&amp;"",""))</f>
        <v/>
      </c>
    </row>
    <row r="957">
      <c r="A957" s="21" t="n"/>
      <c r="B957" s="5" t="n"/>
      <c r="C957" s="13" t="n"/>
      <c r="D957" s="5" t="n"/>
      <c r="E957" s="5" t="n"/>
      <c r="F957" s="6">
        <f>IF(B957&amp;""="","",IFERROR(INDEX('الطلاب'!$B$6:$B$205,MATCH(B957&amp;"",'الطلاب'!$A$6:$A$205,0))&amp;"","كود غير موجود"))</f>
        <v/>
      </c>
      <c r="G957" s="6">
        <f>IF(B957&amp;""="","",IFERROR(INDEX('الطلاب'!$C$6:$C$205,MATCH(B957&amp;"",'الطلاب'!$A$6:$A$205,0))&amp;"",""))</f>
        <v/>
      </c>
    </row>
    <row r="958">
      <c r="A958" s="21" t="n"/>
      <c r="B958" s="5" t="n"/>
      <c r="C958" s="13" t="n"/>
      <c r="D958" s="5" t="n"/>
      <c r="E958" s="5" t="n"/>
      <c r="F958" s="6">
        <f>IF(B958&amp;""="","",IFERROR(INDEX('الطلاب'!$B$6:$B$205,MATCH(B958&amp;"",'الطلاب'!$A$6:$A$205,0))&amp;"","كود غير موجود"))</f>
        <v/>
      </c>
      <c r="G958" s="6">
        <f>IF(B958&amp;""="","",IFERROR(INDEX('الطلاب'!$C$6:$C$205,MATCH(B958&amp;"",'الطلاب'!$A$6:$A$205,0))&amp;"",""))</f>
        <v/>
      </c>
    </row>
    <row r="959">
      <c r="A959" s="21" t="n"/>
      <c r="B959" s="5" t="n"/>
      <c r="C959" s="13" t="n"/>
      <c r="D959" s="5" t="n"/>
      <c r="E959" s="5" t="n"/>
      <c r="F959" s="6">
        <f>IF(B959&amp;""="","",IFERROR(INDEX('الطلاب'!$B$6:$B$205,MATCH(B959&amp;"",'الطلاب'!$A$6:$A$205,0))&amp;"","كود غير موجود"))</f>
        <v/>
      </c>
      <c r="G959" s="6">
        <f>IF(B959&amp;""="","",IFERROR(INDEX('الطلاب'!$C$6:$C$205,MATCH(B959&amp;"",'الطلاب'!$A$6:$A$205,0))&amp;"",""))</f>
        <v/>
      </c>
    </row>
    <row r="960">
      <c r="A960" s="21" t="n"/>
      <c r="B960" s="5" t="n"/>
      <c r="C960" s="13" t="n"/>
      <c r="D960" s="5" t="n"/>
      <c r="E960" s="5" t="n"/>
      <c r="F960" s="6">
        <f>IF(B960&amp;""="","",IFERROR(INDEX('الطلاب'!$B$6:$B$205,MATCH(B960&amp;"",'الطلاب'!$A$6:$A$205,0))&amp;"","كود غير موجود"))</f>
        <v/>
      </c>
      <c r="G960" s="6">
        <f>IF(B960&amp;""="","",IFERROR(INDEX('الطلاب'!$C$6:$C$205,MATCH(B960&amp;"",'الطلاب'!$A$6:$A$205,0))&amp;"",""))</f>
        <v/>
      </c>
    </row>
    <row r="961">
      <c r="A961" s="21" t="n"/>
      <c r="B961" s="5" t="n"/>
      <c r="C961" s="13" t="n"/>
      <c r="D961" s="5" t="n"/>
      <c r="E961" s="5" t="n"/>
      <c r="F961" s="6">
        <f>IF(B961&amp;""="","",IFERROR(INDEX('الطلاب'!$B$6:$B$205,MATCH(B961&amp;"",'الطلاب'!$A$6:$A$205,0))&amp;"","كود غير موجود"))</f>
        <v/>
      </c>
      <c r="G961" s="6">
        <f>IF(B961&amp;""="","",IFERROR(INDEX('الطلاب'!$C$6:$C$205,MATCH(B961&amp;"",'الطلاب'!$A$6:$A$205,0))&amp;"",""))</f>
        <v/>
      </c>
    </row>
    <row r="962">
      <c r="A962" s="21" t="n"/>
      <c r="B962" s="5" t="n"/>
      <c r="C962" s="13" t="n"/>
      <c r="D962" s="5" t="n"/>
      <c r="E962" s="5" t="n"/>
      <c r="F962" s="6">
        <f>IF(B962&amp;""="","",IFERROR(INDEX('الطلاب'!$B$6:$B$205,MATCH(B962&amp;"",'الطلاب'!$A$6:$A$205,0))&amp;"","كود غير موجود"))</f>
        <v/>
      </c>
      <c r="G962" s="6">
        <f>IF(B962&amp;""="","",IFERROR(INDEX('الطلاب'!$C$6:$C$205,MATCH(B962&amp;"",'الطلاب'!$A$6:$A$205,0))&amp;"",""))</f>
        <v/>
      </c>
    </row>
    <row r="963">
      <c r="A963" s="21" t="n"/>
      <c r="B963" s="5" t="n"/>
      <c r="C963" s="13" t="n"/>
      <c r="D963" s="5" t="n"/>
      <c r="E963" s="5" t="n"/>
      <c r="F963" s="6">
        <f>IF(B963&amp;""="","",IFERROR(INDEX('الطلاب'!$B$6:$B$205,MATCH(B963&amp;"",'الطلاب'!$A$6:$A$205,0))&amp;"","كود غير موجود"))</f>
        <v/>
      </c>
      <c r="G963" s="6">
        <f>IF(B963&amp;""="","",IFERROR(INDEX('الطلاب'!$C$6:$C$205,MATCH(B963&amp;"",'الطلاب'!$A$6:$A$205,0))&amp;"",""))</f>
        <v/>
      </c>
    </row>
    <row r="964">
      <c r="A964" s="21" t="n"/>
      <c r="B964" s="5" t="n"/>
      <c r="C964" s="13" t="n"/>
      <c r="D964" s="5" t="n"/>
      <c r="E964" s="5" t="n"/>
      <c r="F964" s="6">
        <f>IF(B964&amp;""="","",IFERROR(INDEX('الطلاب'!$B$6:$B$205,MATCH(B964&amp;"",'الطلاب'!$A$6:$A$205,0))&amp;"","كود غير موجود"))</f>
        <v/>
      </c>
      <c r="G964" s="6">
        <f>IF(B964&amp;""="","",IFERROR(INDEX('الطلاب'!$C$6:$C$205,MATCH(B964&amp;"",'الطلاب'!$A$6:$A$205,0))&amp;"",""))</f>
        <v/>
      </c>
    </row>
    <row r="965">
      <c r="A965" s="21" t="n"/>
      <c r="B965" s="5" t="n"/>
      <c r="C965" s="13" t="n"/>
      <c r="D965" s="5" t="n"/>
      <c r="E965" s="5" t="n"/>
      <c r="F965" s="6">
        <f>IF(B965&amp;""="","",IFERROR(INDEX('الطلاب'!$B$6:$B$205,MATCH(B965&amp;"",'الطلاب'!$A$6:$A$205,0))&amp;"","كود غير موجود"))</f>
        <v/>
      </c>
      <c r="G965" s="6">
        <f>IF(B965&amp;""="","",IFERROR(INDEX('الطلاب'!$C$6:$C$205,MATCH(B965&amp;"",'الطلاب'!$A$6:$A$205,0))&amp;"",""))</f>
        <v/>
      </c>
    </row>
    <row r="966">
      <c r="A966" s="21" t="n"/>
      <c r="B966" s="5" t="n"/>
      <c r="C966" s="13" t="n"/>
      <c r="D966" s="5" t="n"/>
      <c r="E966" s="5" t="n"/>
      <c r="F966" s="6">
        <f>IF(B966&amp;""="","",IFERROR(INDEX('الطلاب'!$B$6:$B$205,MATCH(B966&amp;"",'الطلاب'!$A$6:$A$205,0))&amp;"","كود غير موجود"))</f>
        <v/>
      </c>
      <c r="G966" s="6">
        <f>IF(B966&amp;""="","",IFERROR(INDEX('الطلاب'!$C$6:$C$205,MATCH(B966&amp;"",'الطلاب'!$A$6:$A$205,0))&amp;"",""))</f>
        <v/>
      </c>
    </row>
    <row r="967">
      <c r="A967" s="21" t="n"/>
      <c r="B967" s="5" t="n"/>
      <c r="C967" s="13" t="n"/>
      <c r="D967" s="5" t="n"/>
      <c r="E967" s="5" t="n"/>
      <c r="F967" s="6">
        <f>IF(B967&amp;""="","",IFERROR(INDEX('الطلاب'!$B$6:$B$205,MATCH(B967&amp;"",'الطلاب'!$A$6:$A$205,0))&amp;"","كود غير موجود"))</f>
        <v/>
      </c>
      <c r="G967" s="6">
        <f>IF(B967&amp;""="","",IFERROR(INDEX('الطلاب'!$C$6:$C$205,MATCH(B967&amp;"",'الطلاب'!$A$6:$A$205,0))&amp;"",""))</f>
        <v/>
      </c>
    </row>
    <row r="968">
      <c r="A968" s="21" t="n"/>
      <c r="B968" s="5" t="n"/>
      <c r="C968" s="13" t="n"/>
      <c r="D968" s="5" t="n"/>
      <c r="E968" s="5" t="n"/>
      <c r="F968" s="6">
        <f>IF(B968&amp;""="","",IFERROR(INDEX('الطلاب'!$B$6:$B$205,MATCH(B968&amp;"",'الطلاب'!$A$6:$A$205,0))&amp;"","كود غير موجود"))</f>
        <v/>
      </c>
      <c r="G968" s="6">
        <f>IF(B968&amp;""="","",IFERROR(INDEX('الطلاب'!$C$6:$C$205,MATCH(B968&amp;"",'الطلاب'!$A$6:$A$205,0))&amp;"",""))</f>
        <v/>
      </c>
    </row>
    <row r="969">
      <c r="A969" s="21" t="n"/>
      <c r="B969" s="5" t="n"/>
      <c r="C969" s="13" t="n"/>
      <c r="D969" s="5" t="n"/>
      <c r="E969" s="5" t="n"/>
      <c r="F969" s="6">
        <f>IF(B969&amp;""="","",IFERROR(INDEX('الطلاب'!$B$6:$B$205,MATCH(B969&amp;"",'الطلاب'!$A$6:$A$205,0))&amp;"","كود غير موجود"))</f>
        <v/>
      </c>
      <c r="G969" s="6">
        <f>IF(B969&amp;""="","",IFERROR(INDEX('الطلاب'!$C$6:$C$205,MATCH(B969&amp;"",'الطلاب'!$A$6:$A$205,0))&amp;"",""))</f>
        <v/>
      </c>
    </row>
    <row r="970">
      <c r="A970" s="21" t="n"/>
      <c r="B970" s="5" t="n"/>
      <c r="C970" s="13" t="n"/>
      <c r="D970" s="5" t="n"/>
      <c r="E970" s="5" t="n"/>
      <c r="F970" s="6">
        <f>IF(B970&amp;""="","",IFERROR(INDEX('الطلاب'!$B$6:$B$205,MATCH(B970&amp;"",'الطلاب'!$A$6:$A$205,0))&amp;"","كود غير موجود"))</f>
        <v/>
      </c>
      <c r="G970" s="6">
        <f>IF(B970&amp;""="","",IFERROR(INDEX('الطلاب'!$C$6:$C$205,MATCH(B970&amp;"",'الطلاب'!$A$6:$A$205,0))&amp;"",""))</f>
        <v/>
      </c>
    </row>
    <row r="971">
      <c r="A971" s="21" t="n"/>
      <c r="B971" s="5" t="n"/>
      <c r="C971" s="13" t="n"/>
      <c r="D971" s="5" t="n"/>
      <c r="E971" s="5" t="n"/>
      <c r="F971" s="6">
        <f>IF(B971&amp;""="","",IFERROR(INDEX('الطلاب'!$B$6:$B$205,MATCH(B971&amp;"",'الطلاب'!$A$6:$A$205,0))&amp;"","كود غير موجود"))</f>
        <v/>
      </c>
      <c r="G971" s="6">
        <f>IF(B971&amp;""="","",IFERROR(INDEX('الطلاب'!$C$6:$C$205,MATCH(B971&amp;"",'الطلاب'!$A$6:$A$205,0))&amp;"",""))</f>
        <v/>
      </c>
    </row>
    <row r="972">
      <c r="A972" s="21" t="n"/>
      <c r="B972" s="5" t="n"/>
      <c r="C972" s="13" t="n"/>
      <c r="D972" s="5" t="n"/>
      <c r="E972" s="5" t="n"/>
      <c r="F972" s="6">
        <f>IF(B972&amp;""="","",IFERROR(INDEX('الطلاب'!$B$6:$B$205,MATCH(B972&amp;"",'الطلاب'!$A$6:$A$205,0))&amp;"","كود غير موجود"))</f>
        <v/>
      </c>
      <c r="G972" s="6">
        <f>IF(B972&amp;""="","",IFERROR(INDEX('الطلاب'!$C$6:$C$205,MATCH(B972&amp;"",'الطلاب'!$A$6:$A$205,0))&amp;"",""))</f>
        <v/>
      </c>
    </row>
    <row r="973">
      <c r="A973" s="21" t="n"/>
      <c r="B973" s="5" t="n"/>
      <c r="C973" s="13" t="n"/>
      <c r="D973" s="5" t="n"/>
      <c r="E973" s="5" t="n"/>
      <c r="F973" s="6">
        <f>IF(B973&amp;""="","",IFERROR(INDEX('الطلاب'!$B$6:$B$205,MATCH(B973&amp;"",'الطلاب'!$A$6:$A$205,0))&amp;"","كود غير موجود"))</f>
        <v/>
      </c>
      <c r="G973" s="6">
        <f>IF(B973&amp;""="","",IFERROR(INDEX('الطلاب'!$C$6:$C$205,MATCH(B973&amp;"",'الطلاب'!$A$6:$A$205,0))&amp;"",""))</f>
        <v/>
      </c>
    </row>
    <row r="974">
      <c r="A974" s="21" t="n"/>
      <c r="B974" s="5" t="n"/>
      <c r="C974" s="13" t="n"/>
      <c r="D974" s="5" t="n"/>
      <c r="E974" s="5" t="n"/>
      <c r="F974" s="6">
        <f>IF(B974&amp;""="","",IFERROR(INDEX('الطلاب'!$B$6:$B$205,MATCH(B974&amp;"",'الطلاب'!$A$6:$A$205,0))&amp;"","كود غير موجود"))</f>
        <v/>
      </c>
      <c r="G974" s="6">
        <f>IF(B974&amp;""="","",IFERROR(INDEX('الطلاب'!$C$6:$C$205,MATCH(B974&amp;"",'الطلاب'!$A$6:$A$205,0))&amp;"",""))</f>
        <v/>
      </c>
    </row>
    <row r="975">
      <c r="A975" s="21" t="n"/>
      <c r="B975" s="5" t="n"/>
      <c r="C975" s="13" t="n"/>
      <c r="D975" s="5" t="n"/>
      <c r="E975" s="5" t="n"/>
      <c r="F975" s="6">
        <f>IF(B975&amp;""="","",IFERROR(INDEX('الطلاب'!$B$6:$B$205,MATCH(B975&amp;"",'الطلاب'!$A$6:$A$205,0))&amp;"","كود غير موجود"))</f>
        <v/>
      </c>
      <c r="G975" s="6">
        <f>IF(B975&amp;""="","",IFERROR(INDEX('الطلاب'!$C$6:$C$205,MATCH(B975&amp;"",'الطلاب'!$A$6:$A$205,0))&amp;"",""))</f>
        <v/>
      </c>
    </row>
    <row r="976">
      <c r="A976" s="21" t="n"/>
      <c r="B976" s="5" t="n"/>
      <c r="C976" s="13" t="n"/>
      <c r="D976" s="5" t="n"/>
      <c r="E976" s="5" t="n"/>
      <c r="F976" s="6">
        <f>IF(B976&amp;""="","",IFERROR(INDEX('الطلاب'!$B$6:$B$205,MATCH(B976&amp;"",'الطلاب'!$A$6:$A$205,0))&amp;"","كود غير موجود"))</f>
        <v/>
      </c>
      <c r="G976" s="6">
        <f>IF(B976&amp;""="","",IFERROR(INDEX('الطلاب'!$C$6:$C$205,MATCH(B976&amp;"",'الطلاب'!$A$6:$A$205,0))&amp;"",""))</f>
        <v/>
      </c>
    </row>
    <row r="977">
      <c r="A977" s="21" t="n"/>
      <c r="B977" s="5" t="n"/>
      <c r="C977" s="13" t="n"/>
      <c r="D977" s="5" t="n"/>
      <c r="E977" s="5" t="n"/>
      <c r="F977" s="6">
        <f>IF(B977&amp;""="","",IFERROR(INDEX('الطلاب'!$B$6:$B$205,MATCH(B977&amp;"",'الطلاب'!$A$6:$A$205,0))&amp;"","كود غير موجود"))</f>
        <v/>
      </c>
      <c r="G977" s="6">
        <f>IF(B977&amp;""="","",IFERROR(INDEX('الطلاب'!$C$6:$C$205,MATCH(B977&amp;"",'الطلاب'!$A$6:$A$205,0))&amp;"",""))</f>
        <v/>
      </c>
    </row>
    <row r="978">
      <c r="A978" s="21" t="n"/>
      <c r="B978" s="5" t="n"/>
      <c r="C978" s="13" t="n"/>
      <c r="D978" s="5" t="n"/>
      <c r="E978" s="5" t="n"/>
      <c r="F978" s="6">
        <f>IF(B978&amp;""="","",IFERROR(INDEX('الطلاب'!$B$6:$B$205,MATCH(B978&amp;"",'الطلاب'!$A$6:$A$205,0))&amp;"","كود غير موجود"))</f>
        <v/>
      </c>
      <c r="G978" s="6">
        <f>IF(B978&amp;""="","",IFERROR(INDEX('الطلاب'!$C$6:$C$205,MATCH(B978&amp;"",'الطلاب'!$A$6:$A$205,0))&amp;"",""))</f>
        <v/>
      </c>
    </row>
    <row r="979">
      <c r="A979" s="21" t="n"/>
      <c r="B979" s="5" t="n"/>
      <c r="C979" s="13" t="n"/>
      <c r="D979" s="5" t="n"/>
      <c r="E979" s="5" t="n"/>
      <c r="F979" s="6">
        <f>IF(B979&amp;""="","",IFERROR(INDEX('الطلاب'!$B$6:$B$205,MATCH(B979&amp;"",'الطلاب'!$A$6:$A$205,0))&amp;"","كود غير موجود"))</f>
        <v/>
      </c>
      <c r="G979" s="6">
        <f>IF(B979&amp;""="","",IFERROR(INDEX('الطلاب'!$C$6:$C$205,MATCH(B979&amp;"",'الطلاب'!$A$6:$A$205,0))&amp;"",""))</f>
        <v/>
      </c>
    </row>
    <row r="980">
      <c r="A980" s="21" t="n"/>
      <c r="B980" s="5" t="n"/>
      <c r="C980" s="13" t="n"/>
      <c r="D980" s="5" t="n"/>
      <c r="E980" s="5" t="n"/>
      <c r="F980" s="6">
        <f>IF(B980&amp;""="","",IFERROR(INDEX('الطلاب'!$B$6:$B$205,MATCH(B980&amp;"",'الطلاب'!$A$6:$A$205,0))&amp;"","كود غير موجود"))</f>
        <v/>
      </c>
      <c r="G980" s="6">
        <f>IF(B980&amp;""="","",IFERROR(INDEX('الطلاب'!$C$6:$C$205,MATCH(B980&amp;"",'الطلاب'!$A$6:$A$205,0))&amp;"",""))</f>
        <v/>
      </c>
    </row>
    <row r="981">
      <c r="A981" s="21" t="n"/>
      <c r="B981" s="5" t="n"/>
      <c r="C981" s="13" t="n"/>
      <c r="D981" s="5" t="n"/>
      <c r="E981" s="5" t="n"/>
      <c r="F981" s="6">
        <f>IF(B981&amp;""="","",IFERROR(INDEX('الطلاب'!$B$6:$B$205,MATCH(B981&amp;"",'الطلاب'!$A$6:$A$205,0))&amp;"","كود غير موجود"))</f>
        <v/>
      </c>
      <c r="G981" s="6">
        <f>IF(B981&amp;""="","",IFERROR(INDEX('الطلاب'!$C$6:$C$205,MATCH(B981&amp;"",'الطلاب'!$A$6:$A$205,0))&amp;"",""))</f>
        <v/>
      </c>
    </row>
    <row r="982">
      <c r="A982" s="21" t="n"/>
      <c r="B982" s="5" t="n"/>
      <c r="C982" s="13" t="n"/>
      <c r="D982" s="5" t="n"/>
      <c r="E982" s="5" t="n"/>
      <c r="F982" s="6">
        <f>IF(B982&amp;""="","",IFERROR(INDEX('الطلاب'!$B$6:$B$205,MATCH(B982&amp;"",'الطلاب'!$A$6:$A$205,0))&amp;"","كود غير موجود"))</f>
        <v/>
      </c>
      <c r="G982" s="6">
        <f>IF(B982&amp;""="","",IFERROR(INDEX('الطلاب'!$C$6:$C$205,MATCH(B982&amp;"",'الطلاب'!$A$6:$A$205,0))&amp;"",""))</f>
        <v/>
      </c>
    </row>
    <row r="983">
      <c r="A983" s="21" t="n"/>
      <c r="B983" s="5" t="n"/>
      <c r="C983" s="13" t="n"/>
      <c r="D983" s="5" t="n"/>
      <c r="E983" s="5" t="n"/>
      <c r="F983" s="6">
        <f>IF(B983&amp;""="","",IFERROR(INDEX('الطلاب'!$B$6:$B$205,MATCH(B983&amp;"",'الطلاب'!$A$6:$A$205,0))&amp;"","كود غير موجود"))</f>
        <v/>
      </c>
      <c r="G983" s="6">
        <f>IF(B983&amp;""="","",IFERROR(INDEX('الطلاب'!$C$6:$C$205,MATCH(B983&amp;"",'الطلاب'!$A$6:$A$205,0))&amp;"",""))</f>
        <v/>
      </c>
    </row>
    <row r="984">
      <c r="A984" s="21" t="n"/>
      <c r="B984" s="5" t="n"/>
      <c r="C984" s="13" t="n"/>
      <c r="D984" s="5" t="n"/>
      <c r="E984" s="5" t="n"/>
      <c r="F984" s="6">
        <f>IF(B984&amp;""="","",IFERROR(INDEX('الطلاب'!$B$6:$B$205,MATCH(B984&amp;"",'الطلاب'!$A$6:$A$205,0))&amp;"","كود غير موجود"))</f>
        <v/>
      </c>
      <c r="G984" s="6">
        <f>IF(B984&amp;""="","",IFERROR(INDEX('الطلاب'!$C$6:$C$205,MATCH(B984&amp;"",'الطلاب'!$A$6:$A$205,0))&amp;"",""))</f>
        <v/>
      </c>
    </row>
    <row r="985">
      <c r="A985" s="21" t="n"/>
      <c r="B985" s="5" t="n"/>
      <c r="C985" s="13" t="n"/>
      <c r="D985" s="5" t="n"/>
      <c r="E985" s="5" t="n"/>
      <c r="F985" s="6">
        <f>IF(B985&amp;""="","",IFERROR(INDEX('الطلاب'!$B$6:$B$205,MATCH(B985&amp;"",'الطلاب'!$A$6:$A$205,0))&amp;"","كود غير موجود"))</f>
        <v/>
      </c>
      <c r="G985" s="6">
        <f>IF(B985&amp;""="","",IFERROR(INDEX('الطلاب'!$C$6:$C$205,MATCH(B985&amp;"",'الطلاب'!$A$6:$A$205,0))&amp;"",""))</f>
        <v/>
      </c>
    </row>
    <row r="986">
      <c r="A986" s="21" t="n"/>
      <c r="B986" s="5" t="n"/>
      <c r="C986" s="13" t="n"/>
      <c r="D986" s="5" t="n"/>
      <c r="E986" s="5" t="n"/>
      <c r="F986" s="6">
        <f>IF(B986&amp;""="","",IFERROR(INDEX('الطلاب'!$B$6:$B$205,MATCH(B986&amp;"",'الطلاب'!$A$6:$A$205,0))&amp;"","كود غير موجود"))</f>
        <v/>
      </c>
      <c r="G986" s="6">
        <f>IF(B986&amp;""="","",IFERROR(INDEX('الطلاب'!$C$6:$C$205,MATCH(B986&amp;"",'الطلاب'!$A$6:$A$205,0))&amp;"",""))</f>
        <v/>
      </c>
    </row>
    <row r="987">
      <c r="A987" s="21" t="n"/>
      <c r="B987" s="5" t="n"/>
      <c r="C987" s="13" t="n"/>
      <c r="D987" s="5" t="n"/>
      <c r="E987" s="5" t="n"/>
      <c r="F987" s="6">
        <f>IF(B987&amp;""="","",IFERROR(INDEX('الطلاب'!$B$6:$B$205,MATCH(B987&amp;"",'الطلاب'!$A$6:$A$205,0))&amp;"","كود غير موجود"))</f>
        <v/>
      </c>
      <c r="G987" s="6">
        <f>IF(B987&amp;""="","",IFERROR(INDEX('الطلاب'!$C$6:$C$205,MATCH(B987&amp;"",'الطلاب'!$A$6:$A$205,0))&amp;"",""))</f>
        <v/>
      </c>
    </row>
    <row r="988">
      <c r="A988" s="21" t="n"/>
      <c r="B988" s="5" t="n"/>
      <c r="C988" s="13" t="n"/>
      <c r="D988" s="5" t="n"/>
      <c r="E988" s="5" t="n"/>
      <c r="F988" s="6">
        <f>IF(B988&amp;""="","",IFERROR(INDEX('الطلاب'!$B$6:$B$205,MATCH(B988&amp;"",'الطلاب'!$A$6:$A$205,0))&amp;"","كود غير موجود"))</f>
        <v/>
      </c>
      <c r="G988" s="6">
        <f>IF(B988&amp;""="","",IFERROR(INDEX('الطلاب'!$C$6:$C$205,MATCH(B988&amp;"",'الطلاب'!$A$6:$A$205,0))&amp;"",""))</f>
        <v/>
      </c>
    </row>
    <row r="989">
      <c r="A989" s="21" t="n"/>
      <c r="B989" s="5" t="n"/>
      <c r="C989" s="13" t="n"/>
      <c r="D989" s="5" t="n"/>
      <c r="E989" s="5" t="n"/>
      <c r="F989" s="6">
        <f>IF(B989&amp;""="","",IFERROR(INDEX('الطلاب'!$B$6:$B$205,MATCH(B989&amp;"",'الطلاب'!$A$6:$A$205,0))&amp;"","كود غير موجود"))</f>
        <v/>
      </c>
      <c r="G989" s="6">
        <f>IF(B989&amp;""="","",IFERROR(INDEX('الطلاب'!$C$6:$C$205,MATCH(B989&amp;"",'الطلاب'!$A$6:$A$205,0))&amp;"",""))</f>
        <v/>
      </c>
    </row>
    <row r="990">
      <c r="A990" s="21" t="n"/>
      <c r="B990" s="5" t="n"/>
      <c r="C990" s="13" t="n"/>
      <c r="D990" s="5" t="n"/>
      <c r="E990" s="5" t="n"/>
      <c r="F990" s="6">
        <f>IF(B990&amp;""="","",IFERROR(INDEX('الطلاب'!$B$6:$B$205,MATCH(B990&amp;"",'الطلاب'!$A$6:$A$205,0))&amp;"","كود غير موجود"))</f>
        <v/>
      </c>
      <c r="G990" s="6">
        <f>IF(B990&amp;""="","",IFERROR(INDEX('الطلاب'!$C$6:$C$205,MATCH(B990&amp;"",'الطلاب'!$A$6:$A$205,0))&amp;"",""))</f>
        <v/>
      </c>
    </row>
    <row r="991">
      <c r="A991" s="21" t="n"/>
      <c r="B991" s="5" t="n"/>
      <c r="C991" s="13" t="n"/>
      <c r="D991" s="5" t="n"/>
      <c r="E991" s="5" t="n"/>
      <c r="F991" s="6">
        <f>IF(B991&amp;""="","",IFERROR(INDEX('الطلاب'!$B$6:$B$205,MATCH(B991&amp;"",'الطلاب'!$A$6:$A$205,0))&amp;"","كود غير موجود"))</f>
        <v/>
      </c>
      <c r="G991" s="6">
        <f>IF(B991&amp;""="","",IFERROR(INDEX('الطلاب'!$C$6:$C$205,MATCH(B991&amp;"",'الطلاب'!$A$6:$A$205,0))&amp;"",""))</f>
        <v/>
      </c>
    </row>
    <row r="992">
      <c r="A992" s="21" t="n"/>
      <c r="B992" s="5" t="n"/>
      <c r="C992" s="13" t="n"/>
      <c r="D992" s="5" t="n"/>
      <c r="E992" s="5" t="n"/>
      <c r="F992" s="6">
        <f>IF(B992&amp;""="","",IFERROR(INDEX('الطلاب'!$B$6:$B$205,MATCH(B992&amp;"",'الطلاب'!$A$6:$A$205,0))&amp;"","كود غير موجود"))</f>
        <v/>
      </c>
      <c r="G992" s="6">
        <f>IF(B992&amp;""="","",IFERROR(INDEX('الطلاب'!$C$6:$C$205,MATCH(B992&amp;"",'الطلاب'!$A$6:$A$205,0))&amp;"",""))</f>
        <v/>
      </c>
    </row>
    <row r="993">
      <c r="A993" s="21" t="n"/>
      <c r="B993" s="5" t="n"/>
      <c r="C993" s="13" t="n"/>
      <c r="D993" s="5" t="n"/>
      <c r="E993" s="5" t="n"/>
      <c r="F993" s="6">
        <f>IF(B993&amp;""="","",IFERROR(INDEX('الطلاب'!$B$6:$B$205,MATCH(B993&amp;"",'الطلاب'!$A$6:$A$205,0))&amp;"","كود غير موجود"))</f>
        <v/>
      </c>
      <c r="G993" s="6">
        <f>IF(B993&amp;""="","",IFERROR(INDEX('الطلاب'!$C$6:$C$205,MATCH(B993&amp;"",'الطلاب'!$A$6:$A$205,0))&amp;"",""))</f>
        <v/>
      </c>
    </row>
    <row r="994">
      <c r="A994" s="21" t="n"/>
      <c r="B994" s="5" t="n"/>
      <c r="C994" s="13" t="n"/>
      <c r="D994" s="5" t="n"/>
      <c r="E994" s="5" t="n"/>
      <c r="F994" s="6">
        <f>IF(B994&amp;""="","",IFERROR(INDEX('الطلاب'!$B$6:$B$205,MATCH(B994&amp;"",'الطلاب'!$A$6:$A$205,0))&amp;"","كود غير موجود"))</f>
        <v/>
      </c>
      <c r="G994" s="6">
        <f>IF(B994&amp;""="","",IFERROR(INDEX('الطلاب'!$C$6:$C$205,MATCH(B994&amp;"",'الطلاب'!$A$6:$A$205,0))&amp;"",""))</f>
        <v/>
      </c>
    </row>
    <row r="995">
      <c r="A995" s="21" t="n"/>
      <c r="B995" s="5" t="n"/>
      <c r="C995" s="13" t="n"/>
      <c r="D995" s="5" t="n"/>
      <c r="E995" s="5" t="n"/>
      <c r="F995" s="6">
        <f>IF(B995&amp;""="","",IFERROR(INDEX('الطلاب'!$B$6:$B$205,MATCH(B995&amp;"",'الطلاب'!$A$6:$A$205,0))&amp;"","كود غير موجود"))</f>
        <v/>
      </c>
      <c r="G995" s="6">
        <f>IF(B995&amp;""="","",IFERROR(INDEX('الطلاب'!$C$6:$C$205,MATCH(B995&amp;"",'الطلاب'!$A$6:$A$205,0))&amp;"",""))</f>
        <v/>
      </c>
    </row>
    <row r="996">
      <c r="A996" s="21" t="n"/>
      <c r="B996" s="5" t="n"/>
      <c r="C996" s="13" t="n"/>
      <c r="D996" s="5" t="n"/>
      <c r="E996" s="5" t="n"/>
      <c r="F996" s="6">
        <f>IF(B996&amp;""="","",IFERROR(INDEX('الطلاب'!$B$6:$B$205,MATCH(B996&amp;"",'الطلاب'!$A$6:$A$205,0))&amp;"","كود غير موجود"))</f>
        <v/>
      </c>
      <c r="G996" s="6">
        <f>IF(B996&amp;""="","",IFERROR(INDEX('الطلاب'!$C$6:$C$205,MATCH(B996&amp;"",'الطلاب'!$A$6:$A$205,0))&amp;"",""))</f>
        <v/>
      </c>
    </row>
    <row r="997">
      <c r="A997" s="21" t="n"/>
      <c r="B997" s="5" t="n"/>
      <c r="C997" s="13" t="n"/>
      <c r="D997" s="5" t="n"/>
      <c r="E997" s="5" t="n"/>
      <c r="F997" s="6">
        <f>IF(B997&amp;""="","",IFERROR(INDEX('الطلاب'!$B$6:$B$205,MATCH(B997&amp;"",'الطلاب'!$A$6:$A$205,0))&amp;"","كود غير موجود"))</f>
        <v/>
      </c>
      <c r="G997" s="6">
        <f>IF(B997&amp;""="","",IFERROR(INDEX('الطلاب'!$C$6:$C$205,MATCH(B997&amp;"",'الطلاب'!$A$6:$A$205,0))&amp;"",""))</f>
        <v/>
      </c>
    </row>
    <row r="998">
      <c r="A998" s="21" t="n"/>
      <c r="B998" s="5" t="n"/>
      <c r="C998" s="13" t="n"/>
      <c r="D998" s="5" t="n"/>
      <c r="E998" s="5" t="n"/>
      <c r="F998" s="6">
        <f>IF(B998&amp;""="","",IFERROR(INDEX('الطلاب'!$B$6:$B$205,MATCH(B998&amp;"",'الطلاب'!$A$6:$A$205,0))&amp;"","كود غير موجود"))</f>
        <v/>
      </c>
      <c r="G998" s="6">
        <f>IF(B998&amp;""="","",IFERROR(INDEX('الطلاب'!$C$6:$C$205,MATCH(B998&amp;"",'الطلاب'!$A$6:$A$205,0))&amp;"",""))</f>
        <v/>
      </c>
    </row>
    <row r="999">
      <c r="A999" s="21" t="n"/>
      <c r="B999" s="5" t="n"/>
      <c r="C999" s="13" t="n"/>
      <c r="D999" s="5" t="n"/>
      <c r="E999" s="5" t="n"/>
      <c r="F999" s="6">
        <f>IF(B999&amp;""="","",IFERROR(INDEX('الطلاب'!$B$6:$B$205,MATCH(B999&amp;"",'الطلاب'!$A$6:$A$205,0))&amp;"","كود غير موجود"))</f>
        <v/>
      </c>
      <c r="G999" s="6">
        <f>IF(B999&amp;""="","",IFERROR(INDEX('الطلاب'!$C$6:$C$205,MATCH(B999&amp;"",'الطلاب'!$A$6:$A$205,0))&amp;"",""))</f>
        <v/>
      </c>
    </row>
    <row r="1000">
      <c r="A1000" s="21" t="n"/>
      <c r="B1000" s="5" t="n"/>
      <c r="C1000" s="13" t="n"/>
      <c r="D1000" s="5" t="n"/>
      <c r="E1000" s="5" t="n"/>
      <c r="F1000" s="6">
        <f>IF(B1000&amp;""="","",IFERROR(INDEX('الطلاب'!$B$6:$B$205,MATCH(B1000&amp;"",'الطلاب'!$A$6:$A$205,0))&amp;"","كود غير موجود"))</f>
        <v/>
      </c>
      <c r="G1000" s="6">
        <f>IF(B1000&amp;""="","",IFERROR(INDEX('الطلاب'!$C$6:$C$205,MATCH(B1000&amp;"",'الطلاب'!$A$6:$A$205,0))&amp;"",""))</f>
        <v/>
      </c>
    </row>
    <row r="1001">
      <c r="A1001" s="21" t="n"/>
      <c r="B1001" s="5" t="n"/>
      <c r="C1001" s="13" t="n"/>
      <c r="D1001" s="5" t="n"/>
      <c r="E1001" s="5" t="n"/>
      <c r="F1001" s="6">
        <f>IF(B1001&amp;""="","",IFERROR(INDEX('الطلاب'!$B$6:$B$205,MATCH(B1001&amp;"",'الطلاب'!$A$6:$A$205,0))&amp;"","كود غير موجود"))</f>
        <v/>
      </c>
      <c r="G1001" s="6">
        <f>IF(B1001&amp;""="","",IFERROR(INDEX('الطلاب'!$C$6:$C$205,MATCH(B1001&amp;"",'الطلاب'!$A$6:$A$205,0))&amp;"",""))</f>
        <v/>
      </c>
    </row>
    <row r="1002">
      <c r="A1002" s="21" t="n"/>
      <c r="B1002" s="5" t="n"/>
      <c r="C1002" s="13" t="n"/>
      <c r="D1002" s="5" t="n"/>
      <c r="E1002" s="5" t="n"/>
      <c r="F1002" s="6">
        <f>IF(B1002&amp;""="","",IFERROR(INDEX('الطلاب'!$B$6:$B$205,MATCH(B1002&amp;"",'الطلاب'!$A$6:$A$205,0))&amp;"","كود غير موجود"))</f>
        <v/>
      </c>
      <c r="G1002" s="6">
        <f>IF(B1002&amp;""="","",IFERROR(INDEX('الطلاب'!$C$6:$C$205,MATCH(B1002&amp;"",'الطلاب'!$A$6:$A$205,0))&amp;"",""))</f>
        <v/>
      </c>
    </row>
    <row r="1003">
      <c r="A1003" s="21" t="n"/>
      <c r="B1003" s="5" t="n"/>
      <c r="C1003" s="13" t="n"/>
      <c r="D1003" s="5" t="n"/>
      <c r="E1003" s="5" t="n"/>
      <c r="F1003" s="6">
        <f>IF(B1003&amp;""="","",IFERROR(INDEX('الطلاب'!$B$6:$B$205,MATCH(B1003&amp;"",'الطلاب'!$A$6:$A$205,0))&amp;"","كود غير موجود"))</f>
        <v/>
      </c>
      <c r="G1003" s="6">
        <f>IF(B1003&amp;""="","",IFERROR(INDEX('الطلاب'!$C$6:$C$205,MATCH(B1003&amp;"",'الطلاب'!$A$6:$A$205,0))&amp;"",""))</f>
        <v/>
      </c>
    </row>
    <row r="1004">
      <c r="A1004" s="21" t="n"/>
      <c r="B1004" s="5" t="n"/>
      <c r="C1004" s="13" t="n"/>
      <c r="D1004" s="5" t="n"/>
      <c r="E1004" s="5" t="n"/>
      <c r="F1004" s="6">
        <f>IF(B1004&amp;""="","",IFERROR(INDEX('الطلاب'!$B$6:$B$205,MATCH(B1004&amp;"",'الطلاب'!$A$6:$A$205,0))&amp;"","كود غير موجود"))</f>
        <v/>
      </c>
      <c r="G1004" s="6">
        <f>IF(B1004&amp;""="","",IFERROR(INDEX('الطلاب'!$C$6:$C$205,MATCH(B1004&amp;"",'الطلاب'!$A$6:$A$205,0))&amp;"",""))</f>
        <v/>
      </c>
    </row>
    <row r="1005">
      <c r="A1005" s="21" t="n"/>
      <c r="B1005" s="5" t="n"/>
      <c r="C1005" s="13" t="n"/>
      <c r="D1005" s="5" t="n"/>
      <c r="E1005" s="5" t="n"/>
      <c r="F1005" s="6">
        <f>IF(B1005&amp;""="","",IFERROR(INDEX('الطلاب'!$B$6:$B$205,MATCH(B1005&amp;"",'الطلاب'!$A$6:$A$205,0))&amp;"","كود غير موجود"))</f>
        <v/>
      </c>
      <c r="G1005" s="6">
        <f>IF(B1005&amp;""="","",IFERROR(INDEX('الطلاب'!$C$6:$C$205,MATCH(B1005&amp;"",'الطلاب'!$A$6:$A$205,0))&amp;"",""))</f>
        <v/>
      </c>
    </row>
    <row r="1006">
      <c r="A1006" s="21" t="n"/>
      <c r="B1006" s="5" t="n"/>
      <c r="C1006" s="13" t="n"/>
      <c r="D1006" s="5" t="n"/>
      <c r="E1006" s="5" t="n"/>
      <c r="F1006" s="6">
        <f>IF(B1006&amp;""="","",IFERROR(INDEX('الطلاب'!$B$6:$B$205,MATCH(B1006&amp;"",'الطلاب'!$A$6:$A$205,0))&amp;"","كود غير موجود"))</f>
        <v/>
      </c>
      <c r="G1006" s="6">
        <f>IF(B1006&amp;""="","",IFERROR(INDEX('الطلاب'!$C$6:$C$205,MATCH(B1006&amp;"",'الطلاب'!$A$6:$A$205,0))&amp;"",""))</f>
        <v/>
      </c>
    </row>
    <row r="1007">
      <c r="A1007" s="21" t="n"/>
      <c r="B1007" s="5" t="n"/>
      <c r="C1007" s="13" t="n"/>
      <c r="D1007" s="5" t="n"/>
      <c r="E1007" s="5" t="n"/>
      <c r="F1007" s="6">
        <f>IF(B1007&amp;""="","",IFERROR(INDEX('الطلاب'!$B$6:$B$205,MATCH(B1007&amp;"",'الطلاب'!$A$6:$A$205,0))&amp;"","كود غير موجود"))</f>
        <v/>
      </c>
      <c r="G1007" s="6">
        <f>IF(B1007&amp;""="","",IFERROR(INDEX('الطلاب'!$C$6:$C$205,MATCH(B1007&amp;"",'الطلاب'!$A$6:$A$205,0))&amp;"",""))</f>
        <v/>
      </c>
    </row>
    <row r="1008">
      <c r="A1008" s="21" t="n"/>
      <c r="B1008" s="5" t="n"/>
      <c r="C1008" s="13" t="n"/>
      <c r="D1008" s="5" t="n"/>
      <c r="E1008" s="5" t="n"/>
      <c r="F1008" s="6">
        <f>IF(B1008&amp;""="","",IFERROR(INDEX('الطلاب'!$B$6:$B$205,MATCH(B1008&amp;"",'الطلاب'!$A$6:$A$205,0))&amp;"","كود غير موجود"))</f>
        <v/>
      </c>
      <c r="G1008" s="6">
        <f>IF(B1008&amp;""="","",IFERROR(INDEX('الطلاب'!$C$6:$C$205,MATCH(B1008&amp;"",'الطلاب'!$A$6:$A$205,0))&amp;"",""))</f>
        <v/>
      </c>
    </row>
    <row r="1009">
      <c r="A1009" s="21" t="n"/>
      <c r="B1009" s="5" t="n"/>
      <c r="C1009" s="13" t="n"/>
      <c r="D1009" s="5" t="n"/>
      <c r="E1009" s="5" t="n"/>
      <c r="F1009" s="6">
        <f>IF(B1009&amp;""="","",IFERROR(INDEX('الطلاب'!$B$6:$B$205,MATCH(B1009&amp;"",'الطلاب'!$A$6:$A$205,0))&amp;"","كود غير موجود"))</f>
        <v/>
      </c>
      <c r="G1009" s="6">
        <f>IF(B1009&amp;""="","",IFERROR(INDEX('الطلاب'!$C$6:$C$205,MATCH(B1009&amp;"",'الطلاب'!$A$6:$A$205,0))&amp;"",""))</f>
        <v/>
      </c>
    </row>
    <row r="1010">
      <c r="A1010" s="21" t="n"/>
      <c r="B1010" s="5" t="n"/>
      <c r="C1010" s="13" t="n"/>
      <c r="D1010" s="5" t="n"/>
      <c r="E1010" s="5" t="n"/>
      <c r="F1010" s="6">
        <f>IF(B1010&amp;""="","",IFERROR(INDEX('الطلاب'!$B$6:$B$205,MATCH(B1010&amp;"",'الطلاب'!$A$6:$A$205,0))&amp;"","كود غير موجود"))</f>
        <v/>
      </c>
      <c r="G1010" s="6">
        <f>IF(B1010&amp;""="","",IFERROR(INDEX('الطلاب'!$C$6:$C$205,MATCH(B1010&amp;"",'الطلاب'!$A$6:$A$205,0))&amp;"",""))</f>
        <v/>
      </c>
    </row>
    <row r="1011">
      <c r="A1011" s="21" t="n"/>
      <c r="B1011" s="5" t="n"/>
      <c r="C1011" s="13" t="n"/>
      <c r="D1011" s="5" t="n"/>
      <c r="E1011" s="5" t="n"/>
      <c r="F1011" s="6">
        <f>IF(B1011&amp;""="","",IFERROR(INDEX('الطلاب'!$B$6:$B$205,MATCH(B1011&amp;"",'الطلاب'!$A$6:$A$205,0))&amp;"","كود غير موجود"))</f>
        <v/>
      </c>
      <c r="G1011" s="6">
        <f>IF(B1011&amp;""="","",IFERROR(INDEX('الطلاب'!$C$6:$C$205,MATCH(B1011&amp;"",'الطلاب'!$A$6:$A$205,0))&amp;"",""))</f>
        <v/>
      </c>
    </row>
    <row r="1012">
      <c r="A1012" s="21" t="n"/>
      <c r="B1012" s="5" t="n"/>
      <c r="C1012" s="13" t="n"/>
      <c r="D1012" s="5" t="n"/>
      <c r="E1012" s="5" t="n"/>
      <c r="F1012" s="6">
        <f>IF(B1012&amp;""="","",IFERROR(INDEX('الطلاب'!$B$6:$B$205,MATCH(B1012&amp;"",'الطلاب'!$A$6:$A$205,0))&amp;"","كود غير موجود"))</f>
        <v/>
      </c>
      <c r="G1012" s="6">
        <f>IF(B1012&amp;""="","",IFERROR(INDEX('الطلاب'!$C$6:$C$205,MATCH(B1012&amp;"",'الطلاب'!$A$6:$A$205,0))&amp;"",""))</f>
        <v/>
      </c>
    </row>
    <row r="1013">
      <c r="A1013" s="21" t="n"/>
      <c r="B1013" s="5" t="n"/>
      <c r="C1013" s="13" t="n"/>
      <c r="D1013" s="5" t="n"/>
      <c r="E1013" s="5" t="n"/>
      <c r="F1013" s="6">
        <f>IF(B1013&amp;""="","",IFERROR(INDEX('الطلاب'!$B$6:$B$205,MATCH(B1013&amp;"",'الطلاب'!$A$6:$A$205,0))&amp;"","كود غير موجود"))</f>
        <v/>
      </c>
      <c r="G1013" s="6">
        <f>IF(B1013&amp;""="","",IFERROR(INDEX('الطلاب'!$C$6:$C$205,MATCH(B1013&amp;"",'الطلاب'!$A$6:$A$205,0))&amp;"",""))</f>
        <v/>
      </c>
    </row>
    <row r="1014">
      <c r="A1014" s="21" t="n"/>
      <c r="B1014" s="5" t="n"/>
      <c r="C1014" s="13" t="n"/>
      <c r="D1014" s="5" t="n"/>
      <c r="E1014" s="5" t="n"/>
      <c r="F1014" s="6">
        <f>IF(B1014&amp;""="","",IFERROR(INDEX('الطلاب'!$B$6:$B$205,MATCH(B1014&amp;"",'الطلاب'!$A$6:$A$205,0))&amp;"","كود غير موجود"))</f>
        <v/>
      </c>
      <c r="G1014" s="6">
        <f>IF(B1014&amp;""="","",IFERROR(INDEX('الطلاب'!$C$6:$C$205,MATCH(B1014&amp;"",'الطلاب'!$A$6:$A$205,0))&amp;"",""))</f>
        <v/>
      </c>
    </row>
    <row r="1015">
      <c r="A1015" s="21" t="n"/>
      <c r="B1015" s="5" t="n"/>
      <c r="C1015" s="13" t="n"/>
      <c r="D1015" s="5" t="n"/>
      <c r="E1015" s="5" t="n"/>
      <c r="F1015" s="6">
        <f>IF(B1015&amp;""="","",IFERROR(INDEX('الطلاب'!$B$6:$B$205,MATCH(B1015&amp;"",'الطلاب'!$A$6:$A$205,0))&amp;"","كود غير موجود"))</f>
        <v/>
      </c>
      <c r="G1015" s="6">
        <f>IF(B1015&amp;""="","",IFERROR(INDEX('الطلاب'!$C$6:$C$205,MATCH(B1015&amp;"",'الطلاب'!$A$6:$A$205,0))&amp;"",""))</f>
        <v/>
      </c>
    </row>
    <row r="1016">
      <c r="A1016" s="21" t="n"/>
      <c r="B1016" s="5" t="n"/>
      <c r="C1016" s="13" t="n"/>
      <c r="D1016" s="5" t="n"/>
      <c r="E1016" s="5" t="n"/>
      <c r="F1016" s="6">
        <f>IF(B1016&amp;""="","",IFERROR(INDEX('الطلاب'!$B$6:$B$205,MATCH(B1016&amp;"",'الطلاب'!$A$6:$A$205,0))&amp;"","كود غير موجود"))</f>
        <v/>
      </c>
      <c r="G1016" s="6">
        <f>IF(B1016&amp;""="","",IFERROR(INDEX('الطلاب'!$C$6:$C$205,MATCH(B1016&amp;"",'الطلاب'!$A$6:$A$205,0))&amp;"",""))</f>
        <v/>
      </c>
    </row>
    <row r="1017">
      <c r="A1017" s="21" t="n"/>
      <c r="B1017" s="5" t="n"/>
      <c r="C1017" s="13" t="n"/>
      <c r="D1017" s="5" t="n"/>
      <c r="E1017" s="5" t="n"/>
      <c r="F1017" s="6">
        <f>IF(B1017&amp;""="","",IFERROR(INDEX('الطلاب'!$B$6:$B$205,MATCH(B1017&amp;"",'الطلاب'!$A$6:$A$205,0))&amp;"","كود غير موجود"))</f>
        <v/>
      </c>
      <c r="G1017" s="6">
        <f>IF(B1017&amp;""="","",IFERROR(INDEX('الطلاب'!$C$6:$C$205,MATCH(B1017&amp;"",'الطلاب'!$A$6:$A$205,0))&amp;"",""))</f>
        <v/>
      </c>
    </row>
    <row r="1018">
      <c r="A1018" s="21" t="n"/>
      <c r="B1018" s="5" t="n"/>
      <c r="C1018" s="13" t="n"/>
      <c r="D1018" s="5" t="n"/>
      <c r="E1018" s="5" t="n"/>
      <c r="F1018" s="6">
        <f>IF(B1018&amp;""="","",IFERROR(INDEX('الطلاب'!$B$6:$B$205,MATCH(B1018&amp;"",'الطلاب'!$A$6:$A$205,0))&amp;"","كود غير موجود"))</f>
        <v/>
      </c>
      <c r="G1018" s="6">
        <f>IF(B1018&amp;""="","",IFERROR(INDEX('الطلاب'!$C$6:$C$205,MATCH(B1018&amp;"",'الطلاب'!$A$6:$A$205,0))&amp;"",""))</f>
        <v/>
      </c>
    </row>
    <row r="1019">
      <c r="A1019" s="21" t="n"/>
      <c r="B1019" s="5" t="n"/>
      <c r="C1019" s="13" t="n"/>
      <c r="D1019" s="5" t="n"/>
      <c r="E1019" s="5" t="n"/>
      <c r="F1019" s="6">
        <f>IF(B1019&amp;""="","",IFERROR(INDEX('الطلاب'!$B$6:$B$205,MATCH(B1019&amp;"",'الطلاب'!$A$6:$A$205,0))&amp;"","كود غير موجود"))</f>
        <v/>
      </c>
      <c r="G1019" s="6">
        <f>IF(B1019&amp;""="","",IFERROR(INDEX('الطلاب'!$C$6:$C$205,MATCH(B1019&amp;"",'الطلاب'!$A$6:$A$205,0))&amp;"",""))</f>
        <v/>
      </c>
    </row>
    <row r="1020">
      <c r="A1020" s="21" t="n"/>
      <c r="B1020" s="5" t="n"/>
      <c r="C1020" s="13" t="n"/>
      <c r="D1020" s="5" t="n"/>
      <c r="E1020" s="5" t="n"/>
      <c r="F1020" s="6">
        <f>IF(B1020&amp;""="","",IFERROR(INDEX('الطلاب'!$B$6:$B$205,MATCH(B1020&amp;"",'الطلاب'!$A$6:$A$205,0))&amp;"","كود غير موجود"))</f>
        <v/>
      </c>
      <c r="G1020" s="6">
        <f>IF(B1020&amp;""="","",IFERROR(INDEX('الطلاب'!$C$6:$C$205,MATCH(B1020&amp;"",'الطلاب'!$A$6:$A$205,0))&amp;"",""))</f>
        <v/>
      </c>
    </row>
    <row r="1021">
      <c r="A1021" s="21" t="n"/>
      <c r="B1021" s="5" t="n"/>
      <c r="C1021" s="13" t="n"/>
      <c r="D1021" s="5" t="n"/>
      <c r="E1021" s="5" t="n"/>
      <c r="F1021" s="6">
        <f>IF(B1021&amp;""="","",IFERROR(INDEX('الطلاب'!$B$6:$B$205,MATCH(B1021&amp;"",'الطلاب'!$A$6:$A$205,0))&amp;"","كود غير موجود"))</f>
        <v/>
      </c>
      <c r="G1021" s="6">
        <f>IF(B1021&amp;""="","",IFERROR(INDEX('الطلاب'!$C$6:$C$205,MATCH(B1021&amp;"",'الطلاب'!$A$6:$A$205,0))&amp;"",""))</f>
        <v/>
      </c>
    </row>
    <row r="1022">
      <c r="A1022" s="21" t="n"/>
      <c r="B1022" s="5" t="n"/>
      <c r="C1022" s="13" t="n"/>
      <c r="D1022" s="5" t="n"/>
      <c r="E1022" s="5" t="n"/>
      <c r="F1022" s="6">
        <f>IF(B1022&amp;""="","",IFERROR(INDEX('الطلاب'!$B$6:$B$205,MATCH(B1022&amp;"",'الطلاب'!$A$6:$A$205,0))&amp;"","كود غير موجود"))</f>
        <v/>
      </c>
      <c r="G1022" s="6">
        <f>IF(B1022&amp;""="","",IFERROR(INDEX('الطلاب'!$C$6:$C$205,MATCH(B1022&amp;"",'الطلاب'!$A$6:$A$205,0))&amp;"",""))</f>
        <v/>
      </c>
    </row>
    <row r="1023">
      <c r="A1023" s="21" t="n"/>
      <c r="B1023" s="5" t="n"/>
      <c r="C1023" s="13" t="n"/>
      <c r="D1023" s="5" t="n"/>
      <c r="E1023" s="5" t="n"/>
      <c r="F1023" s="6">
        <f>IF(B1023&amp;""="","",IFERROR(INDEX('الطلاب'!$B$6:$B$205,MATCH(B1023&amp;"",'الطلاب'!$A$6:$A$205,0))&amp;"","كود غير موجود"))</f>
        <v/>
      </c>
      <c r="G1023" s="6">
        <f>IF(B1023&amp;""="","",IFERROR(INDEX('الطلاب'!$C$6:$C$205,MATCH(B1023&amp;"",'الطلاب'!$A$6:$A$205,0))&amp;"",""))</f>
        <v/>
      </c>
    </row>
    <row r="1024">
      <c r="A1024" s="21" t="n"/>
      <c r="B1024" s="5" t="n"/>
      <c r="C1024" s="13" t="n"/>
      <c r="D1024" s="5" t="n"/>
      <c r="E1024" s="5" t="n"/>
      <c r="F1024" s="6">
        <f>IF(B1024&amp;""="","",IFERROR(INDEX('الطلاب'!$B$6:$B$205,MATCH(B1024&amp;"",'الطلاب'!$A$6:$A$205,0))&amp;"","كود غير موجود"))</f>
        <v/>
      </c>
      <c r="G1024" s="6">
        <f>IF(B1024&amp;""="","",IFERROR(INDEX('الطلاب'!$C$6:$C$205,MATCH(B1024&amp;"",'الطلاب'!$A$6:$A$205,0))&amp;"",""))</f>
        <v/>
      </c>
    </row>
    <row r="1025">
      <c r="A1025" s="21" t="n"/>
      <c r="B1025" s="5" t="n"/>
      <c r="C1025" s="13" t="n"/>
      <c r="D1025" s="5" t="n"/>
      <c r="E1025" s="5" t="n"/>
      <c r="F1025" s="6">
        <f>IF(B1025&amp;""="","",IFERROR(INDEX('الطلاب'!$B$6:$B$205,MATCH(B1025&amp;"",'الطلاب'!$A$6:$A$205,0))&amp;"","كود غير موجود"))</f>
        <v/>
      </c>
      <c r="G1025" s="6">
        <f>IF(B1025&amp;""="","",IFERROR(INDEX('الطلاب'!$C$6:$C$205,MATCH(B1025&amp;"",'الطلاب'!$A$6:$A$205,0))&amp;"",""))</f>
        <v/>
      </c>
    </row>
    <row r="1026">
      <c r="A1026" s="21" t="n"/>
      <c r="B1026" s="5" t="n"/>
      <c r="C1026" s="13" t="n"/>
      <c r="D1026" s="5" t="n"/>
      <c r="E1026" s="5" t="n"/>
      <c r="F1026" s="6">
        <f>IF(B1026&amp;""="","",IFERROR(INDEX('الطلاب'!$B$6:$B$205,MATCH(B1026&amp;"",'الطلاب'!$A$6:$A$205,0))&amp;"","كود غير موجود"))</f>
        <v/>
      </c>
      <c r="G1026" s="6">
        <f>IF(B1026&amp;""="","",IFERROR(INDEX('الطلاب'!$C$6:$C$205,MATCH(B1026&amp;"",'الطلاب'!$A$6:$A$205,0))&amp;"",""))</f>
        <v/>
      </c>
    </row>
    <row r="1027">
      <c r="A1027" s="21" t="n"/>
      <c r="B1027" s="5" t="n"/>
      <c r="C1027" s="13" t="n"/>
      <c r="D1027" s="5" t="n"/>
      <c r="E1027" s="5" t="n"/>
      <c r="F1027" s="6">
        <f>IF(B1027&amp;""="","",IFERROR(INDEX('الطلاب'!$B$6:$B$205,MATCH(B1027&amp;"",'الطلاب'!$A$6:$A$205,0))&amp;"","كود غير موجود"))</f>
        <v/>
      </c>
      <c r="G1027" s="6">
        <f>IF(B1027&amp;""="","",IFERROR(INDEX('الطلاب'!$C$6:$C$205,MATCH(B1027&amp;"",'الطلاب'!$A$6:$A$205,0))&amp;"",""))</f>
        <v/>
      </c>
    </row>
    <row r="1028">
      <c r="A1028" s="21" t="n"/>
      <c r="B1028" s="5" t="n"/>
      <c r="C1028" s="13" t="n"/>
      <c r="D1028" s="5" t="n"/>
      <c r="E1028" s="5" t="n"/>
      <c r="F1028" s="6">
        <f>IF(B1028&amp;""="","",IFERROR(INDEX('الطلاب'!$B$6:$B$205,MATCH(B1028&amp;"",'الطلاب'!$A$6:$A$205,0))&amp;"","كود غير موجود"))</f>
        <v/>
      </c>
      <c r="G1028" s="6">
        <f>IF(B1028&amp;""="","",IFERROR(INDEX('الطلاب'!$C$6:$C$205,MATCH(B1028&amp;"",'الطلاب'!$A$6:$A$205,0))&amp;"",""))</f>
        <v/>
      </c>
    </row>
    <row r="1029">
      <c r="A1029" s="21" t="n"/>
      <c r="B1029" s="5" t="n"/>
      <c r="C1029" s="13" t="n"/>
      <c r="D1029" s="5" t="n"/>
      <c r="E1029" s="5" t="n"/>
      <c r="F1029" s="6">
        <f>IF(B1029&amp;""="","",IFERROR(INDEX('الطلاب'!$B$6:$B$205,MATCH(B1029&amp;"",'الطلاب'!$A$6:$A$205,0))&amp;"","كود غير موجود"))</f>
        <v/>
      </c>
      <c r="G1029" s="6">
        <f>IF(B1029&amp;""="","",IFERROR(INDEX('الطلاب'!$C$6:$C$205,MATCH(B1029&amp;"",'الطلاب'!$A$6:$A$205,0))&amp;"",""))</f>
        <v/>
      </c>
    </row>
    <row r="1030">
      <c r="A1030" s="21" t="n"/>
      <c r="B1030" s="5" t="n"/>
      <c r="C1030" s="13" t="n"/>
      <c r="D1030" s="5" t="n"/>
      <c r="E1030" s="5" t="n"/>
      <c r="F1030" s="6">
        <f>IF(B1030&amp;""="","",IFERROR(INDEX('الطلاب'!$B$6:$B$205,MATCH(B1030&amp;"",'الطلاب'!$A$6:$A$205,0))&amp;"","كود غير موجود"))</f>
        <v/>
      </c>
      <c r="G1030" s="6">
        <f>IF(B1030&amp;""="","",IFERROR(INDEX('الطلاب'!$C$6:$C$205,MATCH(B1030&amp;"",'الطلاب'!$A$6:$A$205,0))&amp;"",""))</f>
        <v/>
      </c>
    </row>
    <row r="1031">
      <c r="A1031" s="21" t="n"/>
      <c r="B1031" s="5" t="n"/>
      <c r="C1031" s="13" t="n"/>
      <c r="D1031" s="5" t="n"/>
      <c r="E1031" s="5" t="n"/>
      <c r="F1031" s="6">
        <f>IF(B1031&amp;""="","",IFERROR(INDEX('الطلاب'!$B$6:$B$205,MATCH(B1031&amp;"",'الطلاب'!$A$6:$A$205,0))&amp;"","كود غير موجود"))</f>
        <v/>
      </c>
      <c r="G1031" s="6">
        <f>IF(B1031&amp;""="","",IFERROR(INDEX('الطلاب'!$C$6:$C$205,MATCH(B1031&amp;"",'الطلاب'!$A$6:$A$205,0))&amp;"",""))</f>
        <v/>
      </c>
    </row>
    <row r="1032">
      <c r="A1032" s="21" t="n"/>
      <c r="B1032" s="5" t="n"/>
      <c r="C1032" s="13" t="n"/>
      <c r="D1032" s="5" t="n"/>
      <c r="E1032" s="5" t="n"/>
      <c r="F1032" s="6">
        <f>IF(B1032&amp;""="","",IFERROR(INDEX('الطلاب'!$B$6:$B$205,MATCH(B1032&amp;"",'الطلاب'!$A$6:$A$205,0))&amp;"","كود غير موجود"))</f>
        <v/>
      </c>
      <c r="G1032" s="6">
        <f>IF(B1032&amp;""="","",IFERROR(INDEX('الطلاب'!$C$6:$C$205,MATCH(B1032&amp;"",'الطلاب'!$A$6:$A$205,0))&amp;"",""))</f>
        <v/>
      </c>
    </row>
    <row r="1033">
      <c r="A1033" s="21" t="n"/>
      <c r="B1033" s="5" t="n"/>
      <c r="C1033" s="13" t="n"/>
      <c r="D1033" s="5" t="n"/>
      <c r="E1033" s="5" t="n"/>
      <c r="F1033" s="6">
        <f>IF(B1033&amp;""="","",IFERROR(INDEX('الطلاب'!$B$6:$B$205,MATCH(B1033&amp;"",'الطلاب'!$A$6:$A$205,0))&amp;"","كود غير موجود"))</f>
        <v/>
      </c>
      <c r="G1033" s="6">
        <f>IF(B1033&amp;""="","",IFERROR(INDEX('الطلاب'!$C$6:$C$205,MATCH(B1033&amp;"",'الطلاب'!$A$6:$A$205,0))&amp;"",""))</f>
        <v/>
      </c>
    </row>
    <row r="1034">
      <c r="A1034" s="21" t="n"/>
      <c r="B1034" s="5" t="n"/>
      <c r="C1034" s="13" t="n"/>
      <c r="D1034" s="5" t="n"/>
      <c r="E1034" s="5" t="n"/>
      <c r="F1034" s="6">
        <f>IF(B1034&amp;""="","",IFERROR(INDEX('الطلاب'!$B$6:$B$205,MATCH(B1034&amp;"",'الطلاب'!$A$6:$A$205,0))&amp;"","كود غير موجود"))</f>
        <v/>
      </c>
      <c r="G1034" s="6">
        <f>IF(B1034&amp;""="","",IFERROR(INDEX('الطلاب'!$C$6:$C$205,MATCH(B1034&amp;"",'الطلاب'!$A$6:$A$205,0))&amp;"",""))</f>
        <v/>
      </c>
    </row>
    <row r="1035">
      <c r="A1035" s="21" t="n"/>
      <c r="B1035" s="5" t="n"/>
      <c r="C1035" s="13" t="n"/>
      <c r="D1035" s="5" t="n"/>
      <c r="E1035" s="5" t="n"/>
      <c r="F1035" s="6">
        <f>IF(B1035&amp;""="","",IFERROR(INDEX('الطلاب'!$B$6:$B$205,MATCH(B1035&amp;"",'الطلاب'!$A$6:$A$205,0))&amp;"","كود غير موجود"))</f>
        <v/>
      </c>
      <c r="G1035" s="6">
        <f>IF(B1035&amp;""="","",IFERROR(INDEX('الطلاب'!$C$6:$C$205,MATCH(B1035&amp;"",'الطلاب'!$A$6:$A$205,0))&amp;"",""))</f>
        <v/>
      </c>
    </row>
    <row r="1036">
      <c r="A1036" s="21" t="n"/>
      <c r="B1036" s="5" t="n"/>
      <c r="C1036" s="13" t="n"/>
      <c r="D1036" s="5" t="n"/>
      <c r="E1036" s="5" t="n"/>
      <c r="F1036" s="6">
        <f>IF(B1036&amp;""="","",IFERROR(INDEX('الطلاب'!$B$6:$B$205,MATCH(B1036&amp;"",'الطلاب'!$A$6:$A$205,0))&amp;"","كود غير موجود"))</f>
        <v/>
      </c>
      <c r="G1036" s="6">
        <f>IF(B1036&amp;""="","",IFERROR(INDEX('الطلاب'!$C$6:$C$205,MATCH(B1036&amp;"",'الطلاب'!$A$6:$A$205,0))&amp;"",""))</f>
        <v/>
      </c>
    </row>
    <row r="1037">
      <c r="A1037" s="21" t="n"/>
      <c r="B1037" s="5" t="n"/>
      <c r="C1037" s="13" t="n"/>
      <c r="D1037" s="5" t="n"/>
      <c r="E1037" s="5" t="n"/>
      <c r="F1037" s="6">
        <f>IF(B1037&amp;""="","",IFERROR(INDEX('الطلاب'!$B$6:$B$205,MATCH(B1037&amp;"",'الطلاب'!$A$6:$A$205,0))&amp;"","كود غير موجود"))</f>
        <v/>
      </c>
      <c r="G1037" s="6">
        <f>IF(B1037&amp;""="","",IFERROR(INDEX('الطلاب'!$C$6:$C$205,MATCH(B1037&amp;"",'الطلاب'!$A$6:$A$205,0))&amp;"",""))</f>
        <v/>
      </c>
    </row>
    <row r="1038">
      <c r="A1038" s="21" t="n"/>
      <c r="B1038" s="5" t="n"/>
      <c r="C1038" s="13" t="n"/>
      <c r="D1038" s="5" t="n"/>
      <c r="E1038" s="5" t="n"/>
      <c r="F1038" s="6">
        <f>IF(B1038&amp;""="","",IFERROR(INDEX('الطلاب'!$B$6:$B$205,MATCH(B1038&amp;"",'الطلاب'!$A$6:$A$205,0))&amp;"","كود غير موجود"))</f>
        <v/>
      </c>
      <c r="G1038" s="6">
        <f>IF(B1038&amp;""="","",IFERROR(INDEX('الطلاب'!$C$6:$C$205,MATCH(B1038&amp;"",'الطلاب'!$A$6:$A$205,0))&amp;"",""))</f>
        <v/>
      </c>
    </row>
    <row r="1039">
      <c r="A1039" s="21" t="n"/>
      <c r="B1039" s="5" t="n"/>
      <c r="C1039" s="13" t="n"/>
      <c r="D1039" s="5" t="n"/>
      <c r="E1039" s="5" t="n"/>
      <c r="F1039" s="6">
        <f>IF(B1039&amp;""="","",IFERROR(INDEX('الطلاب'!$B$6:$B$205,MATCH(B1039&amp;"",'الطلاب'!$A$6:$A$205,0))&amp;"","كود غير موجود"))</f>
        <v/>
      </c>
      <c r="G1039" s="6">
        <f>IF(B1039&amp;""="","",IFERROR(INDEX('الطلاب'!$C$6:$C$205,MATCH(B1039&amp;"",'الطلاب'!$A$6:$A$205,0))&amp;"",""))</f>
        <v/>
      </c>
    </row>
    <row r="1040">
      <c r="A1040" s="21" t="n"/>
      <c r="B1040" s="5" t="n"/>
      <c r="C1040" s="13" t="n"/>
      <c r="D1040" s="5" t="n"/>
      <c r="E1040" s="5" t="n"/>
      <c r="F1040" s="6">
        <f>IF(B1040&amp;""="","",IFERROR(INDEX('الطلاب'!$B$6:$B$205,MATCH(B1040&amp;"",'الطلاب'!$A$6:$A$205,0))&amp;"","كود غير موجود"))</f>
        <v/>
      </c>
      <c r="G1040" s="6">
        <f>IF(B1040&amp;""="","",IFERROR(INDEX('الطلاب'!$C$6:$C$205,MATCH(B1040&amp;"",'الطلاب'!$A$6:$A$205,0))&amp;"",""))</f>
        <v/>
      </c>
    </row>
    <row r="1041">
      <c r="A1041" s="21" t="n"/>
      <c r="B1041" s="5" t="n"/>
      <c r="C1041" s="13" t="n"/>
      <c r="D1041" s="5" t="n"/>
      <c r="E1041" s="5" t="n"/>
      <c r="F1041" s="6">
        <f>IF(B1041&amp;""="","",IFERROR(INDEX('الطلاب'!$B$6:$B$205,MATCH(B1041&amp;"",'الطلاب'!$A$6:$A$205,0))&amp;"","كود غير موجود"))</f>
        <v/>
      </c>
      <c r="G1041" s="6">
        <f>IF(B1041&amp;""="","",IFERROR(INDEX('الطلاب'!$C$6:$C$205,MATCH(B1041&amp;"",'الطلاب'!$A$6:$A$205,0))&amp;"",""))</f>
        <v/>
      </c>
    </row>
    <row r="1042">
      <c r="A1042" s="21" t="n"/>
      <c r="B1042" s="5" t="n"/>
      <c r="C1042" s="13" t="n"/>
      <c r="D1042" s="5" t="n"/>
      <c r="E1042" s="5" t="n"/>
      <c r="F1042" s="6">
        <f>IF(B1042&amp;""="","",IFERROR(INDEX('الطلاب'!$B$6:$B$205,MATCH(B1042&amp;"",'الطلاب'!$A$6:$A$205,0))&amp;"","كود غير موجود"))</f>
        <v/>
      </c>
      <c r="G1042" s="6">
        <f>IF(B1042&amp;""="","",IFERROR(INDEX('الطلاب'!$C$6:$C$205,MATCH(B1042&amp;"",'الطلاب'!$A$6:$A$205,0))&amp;"",""))</f>
        <v/>
      </c>
    </row>
    <row r="1043">
      <c r="A1043" s="21" t="n"/>
      <c r="B1043" s="5" t="n"/>
      <c r="C1043" s="13" t="n"/>
      <c r="D1043" s="5" t="n"/>
      <c r="E1043" s="5" t="n"/>
      <c r="F1043" s="6">
        <f>IF(B1043&amp;""="","",IFERROR(INDEX('الطلاب'!$B$6:$B$205,MATCH(B1043&amp;"",'الطلاب'!$A$6:$A$205,0))&amp;"","كود غير موجود"))</f>
        <v/>
      </c>
      <c r="G1043" s="6">
        <f>IF(B1043&amp;""="","",IFERROR(INDEX('الطلاب'!$C$6:$C$205,MATCH(B1043&amp;"",'الطلاب'!$A$6:$A$205,0))&amp;"",""))</f>
        <v/>
      </c>
    </row>
    <row r="1044">
      <c r="A1044" s="21" t="n"/>
      <c r="B1044" s="5" t="n"/>
      <c r="C1044" s="13" t="n"/>
      <c r="D1044" s="5" t="n"/>
      <c r="E1044" s="5" t="n"/>
      <c r="F1044" s="6">
        <f>IF(B1044&amp;""="","",IFERROR(INDEX('الطلاب'!$B$6:$B$205,MATCH(B1044&amp;"",'الطلاب'!$A$6:$A$205,0))&amp;"","كود غير موجود"))</f>
        <v/>
      </c>
      <c r="G1044" s="6">
        <f>IF(B1044&amp;""="","",IFERROR(INDEX('الطلاب'!$C$6:$C$205,MATCH(B1044&amp;"",'الطلاب'!$A$6:$A$205,0))&amp;"",""))</f>
        <v/>
      </c>
    </row>
    <row r="1045">
      <c r="A1045" s="21" t="n"/>
      <c r="B1045" s="5" t="n"/>
      <c r="C1045" s="13" t="n"/>
      <c r="D1045" s="5" t="n"/>
      <c r="E1045" s="5" t="n"/>
      <c r="F1045" s="6">
        <f>IF(B1045&amp;""="","",IFERROR(INDEX('الطلاب'!$B$6:$B$205,MATCH(B1045&amp;"",'الطلاب'!$A$6:$A$205,0))&amp;"","كود غير موجود"))</f>
        <v/>
      </c>
      <c r="G1045" s="6">
        <f>IF(B1045&amp;""="","",IFERROR(INDEX('الطلاب'!$C$6:$C$205,MATCH(B1045&amp;"",'الطلاب'!$A$6:$A$205,0))&amp;"",""))</f>
        <v/>
      </c>
    </row>
    <row r="1046">
      <c r="A1046" s="21" t="n"/>
      <c r="B1046" s="5" t="n"/>
      <c r="C1046" s="13" t="n"/>
      <c r="D1046" s="5" t="n"/>
      <c r="E1046" s="5" t="n"/>
      <c r="F1046" s="6">
        <f>IF(B1046&amp;""="","",IFERROR(INDEX('الطلاب'!$B$6:$B$205,MATCH(B1046&amp;"",'الطلاب'!$A$6:$A$205,0))&amp;"","كود غير موجود"))</f>
        <v/>
      </c>
      <c r="G1046" s="6">
        <f>IF(B1046&amp;""="","",IFERROR(INDEX('الطلاب'!$C$6:$C$205,MATCH(B1046&amp;"",'الطلاب'!$A$6:$A$205,0))&amp;"",""))</f>
        <v/>
      </c>
    </row>
    <row r="1047">
      <c r="A1047" s="21" t="n"/>
      <c r="B1047" s="5" t="n"/>
      <c r="C1047" s="13" t="n"/>
      <c r="D1047" s="5" t="n"/>
      <c r="E1047" s="5" t="n"/>
      <c r="F1047" s="6">
        <f>IF(B1047&amp;""="","",IFERROR(INDEX('الطلاب'!$B$6:$B$205,MATCH(B1047&amp;"",'الطلاب'!$A$6:$A$205,0))&amp;"","كود غير موجود"))</f>
        <v/>
      </c>
      <c r="G1047" s="6">
        <f>IF(B1047&amp;""="","",IFERROR(INDEX('الطلاب'!$C$6:$C$205,MATCH(B1047&amp;"",'الطلاب'!$A$6:$A$205,0))&amp;"",""))</f>
        <v/>
      </c>
    </row>
    <row r="1048">
      <c r="A1048" s="21" t="n"/>
      <c r="B1048" s="5" t="n"/>
      <c r="C1048" s="13" t="n"/>
      <c r="D1048" s="5" t="n"/>
      <c r="E1048" s="5" t="n"/>
      <c r="F1048" s="6">
        <f>IF(B1048&amp;""="","",IFERROR(INDEX('الطلاب'!$B$6:$B$205,MATCH(B1048&amp;"",'الطلاب'!$A$6:$A$205,0))&amp;"","كود غير موجود"))</f>
        <v/>
      </c>
      <c r="G1048" s="6">
        <f>IF(B1048&amp;""="","",IFERROR(INDEX('الطلاب'!$C$6:$C$205,MATCH(B1048&amp;"",'الطلاب'!$A$6:$A$205,0))&amp;"",""))</f>
        <v/>
      </c>
    </row>
    <row r="1049">
      <c r="A1049" s="21" t="n"/>
      <c r="B1049" s="5" t="n"/>
      <c r="C1049" s="13" t="n"/>
      <c r="D1049" s="5" t="n"/>
      <c r="E1049" s="5" t="n"/>
      <c r="F1049" s="6">
        <f>IF(B1049&amp;""="","",IFERROR(INDEX('الطلاب'!$B$6:$B$205,MATCH(B1049&amp;"",'الطلاب'!$A$6:$A$205,0))&amp;"","كود غير موجود"))</f>
        <v/>
      </c>
      <c r="G1049" s="6">
        <f>IF(B1049&amp;""="","",IFERROR(INDEX('الطلاب'!$C$6:$C$205,MATCH(B1049&amp;"",'الطلاب'!$A$6:$A$205,0))&amp;"",""))</f>
        <v/>
      </c>
    </row>
    <row r="1050">
      <c r="A1050" s="21" t="n"/>
      <c r="B1050" s="5" t="n"/>
      <c r="C1050" s="13" t="n"/>
      <c r="D1050" s="5" t="n"/>
      <c r="E1050" s="5" t="n"/>
      <c r="F1050" s="6">
        <f>IF(B1050&amp;""="","",IFERROR(INDEX('الطلاب'!$B$6:$B$205,MATCH(B1050&amp;"",'الطلاب'!$A$6:$A$205,0))&amp;"","كود غير موجود"))</f>
        <v/>
      </c>
      <c r="G1050" s="6">
        <f>IF(B1050&amp;""="","",IFERROR(INDEX('الطلاب'!$C$6:$C$205,MATCH(B1050&amp;"",'الطلاب'!$A$6:$A$205,0))&amp;"",""))</f>
        <v/>
      </c>
    </row>
    <row r="1051">
      <c r="A1051" s="21" t="n"/>
      <c r="B1051" s="5" t="n"/>
      <c r="C1051" s="13" t="n"/>
      <c r="D1051" s="5" t="n"/>
      <c r="E1051" s="5" t="n"/>
      <c r="F1051" s="6">
        <f>IF(B1051&amp;""="","",IFERROR(INDEX('الطلاب'!$B$6:$B$205,MATCH(B1051&amp;"",'الطلاب'!$A$6:$A$205,0))&amp;"","كود غير موجود"))</f>
        <v/>
      </c>
      <c r="G1051" s="6">
        <f>IF(B1051&amp;""="","",IFERROR(INDEX('الطلاب'!$C$6:$C$205,MATCH(B1051&amp;"",'الطلاب'!$A$6:$A$205,0))&amp;"",""))</f>
        <v/>
      </c>
    </row>
    <row r="1052">
      <c r="A1052" s="21" t="n"/>
      <c r="B1052" s="5" t="n"/>
      <c r="C1052" s="13" t="n"/>
      <c r="D1052" s="5" t="n"/>
      <c r="E1052" s="5" t="n"/>
      <c r="F1052" s="6">
        <f>IF(B1052&amp;""="","",IFERROR(INDEX('الطلاب'!$B$6:$B$205,MATCH(B1052&amp;"",'الطلاب'!$A$6:$A$205,0))&amp;"","كود غير موجود"))</f>
        <v/>
      </c>
      <c r="G1052" s="6">
        <f>IF(B1052&amp;""="","",IFERROR(INDEX('الطلاب'!$C$6:$C$205,MATCH(B1052&amp;"",'الطلاب'!$A$6:$A$205,0))&amp;"",""))</f>
        <v/>
      </c>
    </row>
    <row r="1053">
      <c r="A1053" s="21" t="n"/>
      <c r="B1053" s="5" t="n"/>
      <c r="C1053" s="13" t="n"/>
      <c r="D1053" s="5" t="n"/>
      <c r="E1053" s="5" t="n"/>
      <c r="F1053" s="6">
        <f>IF(B1053&amp;""="","",IFERROR(INDEX('الطلاب'!$B$6:$B$205,MATCH(B1053&amp;"",'الطلاب'!$A$6:$A$205,0))&amp;"","كود غير موجود"))</f>
        <v/>
      </c>
      <c r="G1053" s="6">
        <f>IF(B1053&amp;""="","",IFERROR(INDEX('الطلاب'!$C$6:$C$205,MATCH(B1053&amp;"",'الطلاب'!$A$6:$A$205,0))&amp;"",""))</f>
        <v/>
      </c>
    </row>
    <row r="1054">
      <c r="A1054" s="21" t="n"/>
      <c r="B1054" s="5" t="n"/>
      <c r="C1054" s="13" t="n"/>
      <c r="D1054" s="5" t="n"/>
      <c r="E1054" s="5" t="n"/>
      <c r="F1054" s="6">
        <f>IF(B1054&amp;""="","",IFERROR(INDEX('الطلاب'!$B$6:$B$205,MATCH(B1054&amp;"",'الطلاب'!$A$6:$A$205,0))&amp;"","كود غير موجود"))</f>
        <v/>
      </c>
      <c r="G1054" s="6">
        <f>IF(B1054&amp;""="","",IFERROR(INDEX('الطلاب'!$C$6:$C$205,MATCH(B1054&amp;"",'الطلاب'!$A$6:$A$205,0))&amp;"",""))</f>
        <v/>
      </c>
    </row>
    <row r="1055">
      <c r="A1055" s="21" t="n"/>
      <c r="B1055" s="5" t="n"/>
      <c r="C1055" s="13" t="n"/>
      <c r="D1055" s="5" t="n"/>
      <c r="E1055" s="5" t="n"/>
      <c r="F1055" s="6">
        <f>IF(B1055&amp;""="","",IFERROR(INDEX('الطلاب'!$B$6:$B$205,MATCH(B1055&amp;"",'الطلاب'!$A$6:$A$205,0))&amp;"","كود غير موجود"))</f>
        <v/>
      </c>
      <c r="G1055" s="6">
        <f>IF(B1055&amp;""="","",IFERROR(INDEX('الطلاب'!$C$6:$C$205,MATCH(B1055&amp;"",'الطلاب'!$A$6:$A$205,0))&amp;"",""))</f>
        <v/>
      </c>
    </row>
    <row r="1056">
      <c r="A1056" s="21" t="n"/>
      <c r="B1056" s="5" t="n"/>
      <c r="C1056" s="13" t="n"/>
      <c r="D1056" s="5" t="n"/>
      <c r="E1056" s="5" t="n"/>
      <c r="F1056" s="6">
        <f>IF(B1056&amp;""="","",IFERROR(INDEX('الطلاب'!$B$6:$B$205,MATCH(B1056&amp;"",'الطلاب'!$A$6:$A$205,0))&amp;"","كود غير موجود"))</f>
        <v/>
      </c>
      <c r="G1056" s="6">
        <f>IF(B1056&amp;""="","",IFERROR(INDEX('الطلاب'!$C$6:$C$205,MATCH(B1056&amp;"",'الطلاب'!$A$6:$A$205,0))&amp;"",""))</f>
        <v/>
      </c>
    </row>
    <row r="1057">
      <c r="A1057" s="21" t="n"/>
      <c r="B1057" s="5" t="n"/>
      <c r="C1057" s="13" t="n"/>
      <c r="D1057" s="5" t="n"/>
      <c r="E1057" s="5" t="n"/>
      <c r="F1057" s="6">
        <f>IF(B1057&amp;""="","",IFERROR(INDEX('الطلاب'!$B$6:$B$205,MATCH(B1057&amp;"",'الطلاب'!$A$6:$A$205,0))&amp;"","كود غير موجود"))</f>
        <v/>
      </c>
      <c r="G1057" s="6">
        <f>IF(B1057&amp;""="","",IFERROR(INDEX('الطلاب'!$C$6:$C$205,MATCH(B1057&amp;"",'الطلاب'!$A$6:$A$205,0))&amp;"",""))</f>
        <v/>
      </c>
    </row>
    <row r="1058">
      <c r="A1058" s="21" t="n"/>
      <c r="B1058" s="5" t="n"/>
      <c r="C1058" s="13" t="n"/>
      <c r="D1058" s="5" t="n"/>
      <c r="E1058" s="5" t="n"/>
      <c r="F1058" s="6">
        <f>IF(B1058&amp;""="","",IFERROR(INDEX('الطلاب'!$B$6:$B$205,MATCH(B1058&amp;"",'الطلاب'!$A$6:$A$205,0))&amp;"","كود غير موجود"))</f>
        <v/>
      </c>
      <c r="G1058" s="6">
        <f>IF(B1058&amp;""="","",IFERROR(INDEX('الطلاب'!$C$6:$C$205,MATCH(B1058&amp;"",'الطلاب'!$A$6:$A$205,0))&amp;"",""))</f>
        <v/>
      </c>
    </row>
    <row r="1059">
      <c r="A1059" s="21" t="n"/>
      <c r="B1059" s="5" t="n"/>
      <c r="C1059" s="13" t="n"/>
      <c r="D1059" s="5" t="n"/>
      <c r="E1059" s="5" t="n"/>
      <c r="F1059" s="6">
        <f>IF(B1059&amp;""="","",IFERROR(INDEX('الطلاب'!$B$6:$B$205,MATCH(B1059&amp;"",'الطلاب'!$A$6:$A$205,0))&amp;"","كود غير موجود"))</f>
        <v/>
      </c>
      <c r="G1059" s="6">
        <f>IF(B1059&amp;""="","",IFERROR(INDEX('الطلاب'!$C$6:$C$205,MATCH(B1059&amp;"",'الطلاب'!$A$6:$A$205,0))&amp;"",""))</f>
        <v/>
      </c>
    </row>
    <row r="1060">
      <c r="A1060" s="21" t="n"/>
      <c r="B1060" s="5" t="n"/>
      <c r="C1060" s="13" t="n"/>
      <c r="D1060" s="5" t="n"/>
      <c r="E1060" s="5" t="n"/>
      <c r="F1060" s="6">
        <f>IF(B1060&amp;""="","",IFERROR(INDEX('الطلاب'!$B$6:$B$205,MATCH(B1060&amp;"",'الطلاب'!$A$6:$A$205,0))&amp;"","كود غير موجود"))</f>
        <v/>
      </c>
      <c r="G1060" s="6">
        <f>IF(B1060&amp;""="","",IFERROR(INDEX('الطلاب'!$C$6:$C$205,MATCH(B1060&amp;"",'الطلاب'!$A$6:$A$205,0))&amp;"",""))</f>
        <v/>
      </c>
    </row>
    <row r="1061">
      <c r="A1061" s="21" t="n"/>
      <c r="B1061" s="5" t="n"/>
      <c r="C1061" s="13" t="n"/>
      <c r="D1061" s="5" t="n"/>
      <c r="E1061" s="5" t="n"/>
      <c r="F1061" s="6">
        <f>IF(B1061&amp;""="","",IFERROR(INDEX('الطلاب'!$B$6:$B$205,MATCH(B1061&amp;"",'الطلاب'!$A$6:$A$205,0))&amp;"","كود غير موجود"))</f>
        <v/>
      </c>
      <c r="G1061" s="6">
        <f>IF(B1061&amp;""="","",IFERROR(INDEX('الطلاب'!$C$6:$C$205,MATCH(B1061&amp;"",'الطلاب'!$A$6:$A$205,0))&amp;"",""))</f>
        <v/>
      </c>
    </row>
    <row r="1062">
      <c r="A1062" s="21" t="n"/>
      <c r="B1062" s="5" t="n"/>
      <c r="C1062" s="13" t="n"/>
      <c r="D1062" s="5" t="n"/>
      <c r="E1062" s="5" t="n"/>
      <c r="F1062" s="6">
        <f>IF(B1062&amp;""="","",IFERROR(INDEX('الطلاب'!$B$6:$B$205,MATCH(B1062&amp;"",'الطلاب'!$A$6:$A$205,0))&amp;"","كود غير موجود"))</f>
        <v/>
      </c>
      <c r="G1062" s="6">
        <f>IF(B1062&amp;""="","",IFERROR(INDEX('الطلاب'!$C$6:$C$205,MATCH(B1062&amp;"",'الطلاب'!$A$6:$A$205,0))&amp;"",""))</f>
        <v/>
      </c>
    </row>
    <row r="1063">
      <c r="A1063" s="21" t="n"/>
      <c r="B1063" s="5" t="n"/>
      <c r="C1063" s="13" t="n"/>
      <c r="D1063" s="5" t="n"/>
      <c r="E1063" s="5" t="n"/>
      <c r="F1063" s="6">
        <f>IF(B1063&amp;""="","",IFERROR(INDEX('الطلاب'!$B$6:$B$205,MATCH(B1063&amp;"",'الطلاب'!$A$6:$A$205,0))&amp;"","كود غير موجود"))</f>
        <v/>
      </c>
      <c r="G1063" s="6">
        <f>IF(B1063&amp;""="","",IFERROR(INDEX('الطلاب'!$C$6:$C$205,MATCH(B1063&amp;"",'الطلاب'!$A$6:$A$205,0))&amp;"",""))</f>
        <v/>
      </c>
    </row>
    <row r="1064">
      <c r="A1064" s="21" t="n"/>
      <c r="B1064" s="5" t="n"/>
      <c r="C1064" s="13" t="n"/>
      <c r="D1064" s="5" t="n"/>
      <c r="E1064" s="5" t="n"/>
      <c r="F1064" s="6">
        <f>IF(B1064&amp;""="","",IFERROR(INDEX('الطلاب'!$B$6:$B$205,MATCH(B1064&amp;"",'الطلاب'!$A$6:$A$205,0))&amp;"","كود غير موجود"))</f>
        <v/>
      </c>
      <c r="G1064" s="6">
        <f>IF(B1064&amp;""="","",IFERROR(INDEX('الطلاب'!$C$6:$C$205,MATCH(B1064&amp;"",'الطلاب'!$A$6:$A$205,0))&amp;"",""))</f>
        <v/>
      </c>
    </row>
    <row r="1065">
      <c r="A1065" s="21" t="n"/>
      <c r="B1065" s="5" t="n"/>
      <c r="C1065" s="13" t="n"/>
      <c r="D1065" s="5" t="n"/>
      <c r="E1065" s="5" t="n"/>
      <c r="F1065" s="6">
        <f>IF(B1065&amp;""="","",IFERROR(INDEX('الطلاب'!$B$6:$B$205,MATCH(B1065&amp;"",'الطلاب'!$A$6:$A$205,0))&amp;"","كود غير موجود"))</f>
        <v/>
      </c>
      <c r="G1065" s="6">
        <f>IF(B1065&amp;""="","",IFERROR(INDEX('الطلاب'!$C$6:$C$205,MATCH(B1065&amp;"",'الطلاب'!$A$6:$A$205,0))&amp;"",""))</f>
        <v/>
      </c>
    </row>
    <row r="1066">
      <c r="A1066" s="21" t="n"/>
      <c r="B1066" s="5" t="n"/>
      <c r="C1066" s="13" t="n"/>
      <c r="D1066" s="5" t="n"/>
      <c r="E1066" s="5" t="n"/>
      <c r="F1066" s="6">
        <f>IF(B1066&amp;""="","",IFERROR(INDEX('الطلاب'!$B$6:$B$205,MATCH(B1066&amp;"",'الطلاب'!$A$6:$A$205,0))&amp;"","كود غير موجود"))</f>
        <v/>
      </c>
      <c r="G1066" s="6">
        <f>IF(B1066&amp;""="","",IFERROR(INDEX('الطلاب'!$C$6:$C$205,MATCH(B1066&amp;"",'الطلاب'!$A$6:$A$205,0))&amp;"",""))</f>
        <v/>
      </c>
    </row>
    <row r="1067">
      <c r="A1067" s="21" t="n"/>
      <c r="B1067" s="5" t="n"/>
      <c r="C1067" s="13" t="n"/>
      <c r="D1067" s="5" t="n"/>
      <c r="E1067" s="5" t="n"/>
      <c r="F1067" s="6">
        <f>IF(B1067&amp;""="","",IFERROR(INDEX('الطلاب'!$B$6:$B$205,MATCH(B1067&amp;"",'الطلاب'!$A$6:$A$205,0))&amp;"","كود غير موجود"))</f>
        <v/>
      </c>
      <c r="G1067" s="6">
        <f>IF(B1067&amp;""="","",IFERROR(INDEX('الطلاب'!$C$6:$C$205,MATCH(B1067&amp;"",'الطلاب'!$A$6:$A$205,0))&amp;"",""))</f>
        <v/>
      </c>
    </row>
    <row r="1068">
      <c r="A1068" s="21" t="n"/>
      <c r="B1068" s="5" t="n"/>
      <c r="C1068" s="13" t="n"/>
      <c r="D1068" s="5" t="n"/>
      <c r="E1068" s="5" t="n"/>
      <c r="F1068" s="6">
        <f>IF(B1068&amp;""="","",IFERROR(INDEX('الطلاب'!$B$6:$B$205,MATCH(B1068&amp;"",'الطلاب'!$A$6:$A$205,0))&amp;"","كود غير موجود"))</f>
        <v/>
      </c>
      <c r="G1068" s="6">
        <f>IF(B1068&amp;""="","",IFERROR(INDEX('الطلاب'!$C$6:$C$205,MATCH(B1068&amp;"",'الطلاب'!$A$6:$A$205,0))&amp;"",""))</f>
        <v/>
      </c>
    </row>
    <row r="1069">
      <c r="A1069" s="21" t="n"/>
      <c r="B1069" s="5" t="n"/>
      <c r="C1069" s="13" t="n"/>
      <c r="D1069" s="5" t="n"/>
      <c r="E1069" s="5" t="n"/>
      <c r="F1069" s="6">
        <f>IF(B1069&amp;""="","",IFERROR(INDEX('الطلاب'!$B$6:$B$205,MATCH(B1069&amp;"",'الطلاب'!$A$6:$A$205,0))&amp;"","كود غير موجود"))</f>
        <v/>
      </c>
      <c r="G1069" s="6">
        <f>IF(B1069&amp;""="","",IFERROR(INDEX('الطلاب'!$C$6:$C$205,MATCH(B1069&amp;"",'الطلاب'!$A$6:$A$205,0))&amp;"",""))</f>
        <v/>
      </c>
    </row>
    <row r="1070">
      <c r="A1070" s="21" t="n"/>
      <c r="B1070" s="5" t="n"/>
      <c r="C1070" s="13" t="n"/>
      <c r="D1070" s="5" t="n"/>
      <c r="E1070" s="5" t="n"/>
      <c r="F1070" s="6">
        <f>IF(B1070&amp;""="","",IFERROR(INDEX('الطلاب'!$B$6:$B$205,MATCH(B1070&amp;"",'الطلاب'!$A$6:$A$205,0))&amp;"","كود غير موجود"))</f>
        <v/>
      </c>
      <c r="G1070" s="6">
        <f>IF(B1070&amp;""="","",IFERROR(INDEX('الطلاب'!$C$6:$C$205,MATCH(B1070&amp;"",'الطلاب'!$A$6:$A$205,0))&amp;"",""))</f>
        <v/>
      </c>
    </row>
    <row r="1071">
      <c r="A1071" s="21" t="n"/>
      <c r="B1071" s="5" t="n"/>
      <c r="C1071" s="13" t="n"/>
      <c r="D1071" s="5" t="n"/>
      <c r="E1071" s="5" t="n"/>
      <c r="F1071" s="6">
        <f>IF(B1071&amp;""="","",IFERROR(INDEX('الطلاب'!$B$6:$B$205,MATCH(B1071&amp;"",'الطلاب'!$A$6:$A$205,0))&amp;"","كود غير موجود"))</f>
        <v/>
      </c>
      <c r="G1071" s="6">
        <f>IF(B1071&amp;""="","",IFERROR(INDEX('الطلاب'!$C$6:$C$205,MATCH(B1071&amp;"",'الطلاب'!$A$6:$A$205,0))&amp;"",""))</f>
        <v/>
      </c>
    </row>
    <row r="1072">
      <c r="A1072" s="21" t="n"/>
      <c r="B1072" s="5" t="n"/>
      <c r="C1072" s="13" t="n"/>
      <c r="D1072" s="5" t="n"/>
      <c r="E1072" s="5" t="n"/>
      <c r="F1072" s="6">
        <f>IF(B1072&amp;""="","",IFERROR(INDEX('الطلاب'!$B$6:$B$205,MATCH(B1072&amp;"",'الطلاب'!$A$6:$A$205,0))&amp;"","كود غير موجود"))</f>
        <v/>
      </c>
      <c r="G1072" s="6">
        <f>IF(B1072&amp;""="","",IFERROR(INDEX('الطلاب'!$C$6:$C$205,MATCH(B1072&amp;"",'الطلاب'!$A$6:$A$205,0))&amp;"",""))</f>
        <v/>
      </c>
    </row>
    <row r="1073">
      <c r="A1073" s="21" t="n"/>
      <c r="B1073" s="5" t="n"/>
      <c r="C1073" s="13" t="n"/>
      <c r="D1073" s="5" t="n"/>
      <c r="E1073" s="5" t="n"/>
      <c r="F1073" s="6">
        <f>IF(B1073&amp;""="","",IFERROR(INDEX('الطلاب'!$B$6:$B$205,MATCH(B1073&amp;"",'الطلاب'!$A$6:$A$205,0))&amp;"","كود غير موجود"))</f>
        <v/>
      </c>
      <c r="G1073" s="6">
        <f>IF(B1073&amp;""="","",IFERROR(INDEX('الطلاب'!$C$6:$C$205,MATCH(B1073&amp;"",'الطلاب'!$A$6:$A$205,0))&amp;"",""))</f>
        <v/>
      </c>
    </row>
    <row r="1074">
      <c r="A1074" s="21" t="n"/>
      <c r="B1074" s="5" t="n"/>
      <c r="C1074" s="13" t="n"/>
      <c r="D1074" s="5" t="n"/>
      <c r="E1074" s="5" t="n"/>
      <c r="F1074" s="6">
        <f>IF(B1074&amp;""="","",IFERROR(INDEX('الطلاب'!$B$6:$B$205,MATCH(B1074&amp;"",'الطلاب'!$A$6:$A$205,0))&amp;"","كود غير موجود"))</f>
        <v/>
      </c>
      <c r="G1074" s="6">
        <f>IF(B1074&amp;""="","",IFERROR(INDEX('الطلاب'!$C$6:$C$205,MATCH(B1074&amp;"",'الطلاب'!$A$6:$A$205,0))&amp;"",""))</f>
        <v/>
      </c>
    </row>
    <row r="1075">
      <c r="A1075" s="21" t="n"/>
      <c r="B1075" s="5" t="n"/>
      <c r="C1075" s="13" t="n"/>
      <c r="D1075" s="5" t="n"/>
      <c r="E1075" s="5" t="n"/>
      <c r="F1075" s="6">
        <f>IF(B1075&amp;""="","",IFERROR(INDEX('الطلاب'!$B$6:$B$205,MATCH(B1075&amp;"",'الطلاب'!$A$6:$A$205,0))&amp;"","كود غير موجود"))</f>
        <v/>
      </c>
      <c r="G1075" s="6">
        <f>IF(B1075&amp;""="","",IFERROR(INDEX('الطلاب'!$C$6:$C$205,MATCH(B1075&amp;"",'الطلاب'!$A$6:$A$205,0))&amp;"",""))</f>
        <v/>
      </c>
    </row>
    <row r="1076">
      <c r="A1076" s="21" t="n"/>
      <c r="B1076" s="5" t="n"/>
      <c r="C1076" s="13" t="n"/>
      <c r="D1076" s="5" t="n"/>
      <c r="E1076" s="5" t="n"/>
      <c r="F1076" s="6">
        <f>IF(B1076&amp;""="","",IFERROR(INDEX('الطلاب'!$B$6:$B$205,MATCH(B1076&amp;"",'الطلاب'!$A$6:$A$205,0))&amp;"","كود غير موجود"))</f>
        <v/>
      </c>
      <c r="G1076" s="6">
        <f>IF(B1076&amp;""="","",IFERROR(INDEX('الطلاب'!$C$6:$C$205,MATCH(B1076&amp;"",'الطلاب'!$A$6:$A$205,0))&amp;"",""))</f>
        <v/>
      </c>
    </row>
    <row r="1077">
      <c r="A1077" s="21" t="n"/>
      <c r="B1077" s="5" t="n"/>
      <c r="C1077" s="13" t="n"/>
      <c r="D1077" s="5" t="n"/>
      <c r="E1077" s="5" t="n"/>
      <c r="F1077" s="6">
        <f>IF(B1077&amp;""="","",IFERROR(INDEX('الطلاب'!$B$6:$B$205,MATCH(B1077&amp;"",'الطلاب'!$A$6:$A$205,0))&amp;"","كود غير موجود"))</f>
        <v/>
      </c>
      <c r="G1077" s="6">
        <f>IF(B1077&amp;""="","",IFERROR(INDEX('الطلاب'!$C$6:$C$205,MATCH(B1077&amp;"",'الطلاب'!$A$6:$A$205,0))&amp;"",""))</f>
        <v/>
      </c>
    </row>
    <row r="1078">
      <c r="A1078" s="21" t="n"/>
      <c r="B1078" s="5" t="n"/>
      <c r="C1078" s="13" t="n"/>
      <c r="D1078" s="5" t="n"/>
      <c r="E1078" s="5" t="n"/>
      <c r="F1078" s="6">
        <f>IF(B1078&amp;""="","",IFERROR(INDEX('الطلاب'!$B$6:$B$205,MATCH(B1078&amp;"",'الطلاب'!$A$6:$A$205,0))&amp;"","كود غير موجود"))</f>
        <v/>
      </c>
      <c r="G1078" s="6">
        <f>IF(B1078&amp;""="","",IFERROR(INDEX('الطلاب'!$C$6:$C$205,MATCH(B1078&amp;"",'الطلاب'!$A$6:$A$205,0))&amp;"",""))</f>
        <v/>
      </c>
    </row>
    <row r="1079">
      <c r="A1079" s="21" t="n"/>
      <c r="B1079" s="5" t="n"/>
      <c r="C1079" s="13" t="n"/>
      <c r="D1079" s="5" t="n"/>
      <c r="E1079" s="5" t="n"/>
      <c r="F1079" s="6">
        <f>IF(B1079&amp;""="","",IFERROR(INDEX('الطلاب'!$B$6:$B$205,MATCH(B1079&amp;"",'الطلاب'!$A$6:$A$205,0))&amp;"","كود غير موجود"))</f>
        <v/>
      </c>
      <c r="G1079" s="6">
        <f>IF(B1079&amp;""="","",IFERROR(INDEX('الطلاب'!$C$6:$C$205,MATCH(B1079&amp;"",'الطلاب'!$A$6:$A$205,0))&amp;"",""))</f>
        <v/>
      </c>
    </row>
    <row r="1080">
      <c r="A1080" s="21" t="n"/>
      <c r="B1080" s="5" t="n"/>
      <c r="C1080" s="13" t="n"/>
      <c r="D1080" s="5" t="n"/>
      <c r="E1080" s="5" t="n"/>
      <c r="F1080" s="6">
        <f>IF(B1080&amp;""="","",IFERROR(INDEX('الطلاب'!$B$6:$B$205,MATCH(B1080&amp;"",'الطلاب'!$A$6:$A$205,0))&amp;"","كود غير موجود"))</f>
        <v/>
      </c>
      <c r="G1080" s="6">
        <f>IF(B1080&amp;""="","",IFERROR(INDEX('الطلاب'!$C$6:$C$205,MATCH(B1080&amp;"",'الطلاب'!$A$6:$A$205,0))&amp;"",""))</f>
        <v/>
      </c>
    </row>
    <row r="1081">
      <c r="A1081" s="21" t="n"/>
      <c r="B1081" s="5" t="n"/>
      <c r="C1081" s="13" t="n"/>
      <c r="D1081" s="5" t="n"/>
      <c r="E1081" s="5" t="n"/>
      <c r="F1081" s="6">
        <f>IF(B1081&amp;""="","",IFERROR(INDEX('الطلاب'!$B$6:$B$205,MATCH(B1081&amp;"",'الطلاب'!$A$6:$A$205,0))&amp;"","كود غير موجود"))</f>
        <v/>
      </c>
      <c r="G1081" s="6">
        <f>IF(B1081&amp;""="","",IFERROR(INDEX('الطلاب'!$C$6:$C$205,MATCH(B1081&amp;"",'الطلاب'!$A$6:$A$205,0))&amp;"",""))</f>
        <v/>
      </c>
    </row>
    <row r="1082">
      <c r="A1082" s="21" t="n"/>
      <c r="B1082" s="5" t="n"/>
      <c r="C1082" s="13" t="n"/>
      <c r="D1082" s="5" t="n"/>
      <c r="E1082" s="5" t="n"/>
      <c r="F1082" s="6">
        <f>IF(B1082&amp;""="","",IFERROR(INDEX('الطلاب'!$B$6:$B$205,MATCH(B1082&amp;"",'الطلاب'!$A$6:$A$205,0))&amp;"","كود غير موجود"))</f>
        <v/>
      </c>
      <c r="G1082" s="6">
        <f>IF(B1082&amp;""="","",IFERROR(INDEX('الطلاب'!$C$6:$C$205,MATCH(B1082&amp;"",'الطلاب'!$A$6:$A$205,0))&amp;"",""))</f>
        <v/>
      </c>
    </row>
    <row r="1083">
      <c r="A1083" s="21" t="n"/>
      <c r="B1083" s="5" t="n"/>
      <c r="C1083" s="13" t="n"/>
      <c r="D1083" s="5" t="n"/>
      <c r="E1083" s="5" t="n"/>
      <c r="F1083" s="6">
        <f>IF(B1083&amp;""="","",IFERROR(INDEX('الطلاب'!$B$6:$B$205,MATCH(B1083&amp;"",'الطلاب'!$A$6:$A$205,0))&amp;"","كود غير موجود"))</f>
        <v/>
      </c>
      <c r="G1083" s="6">
        <f>IF(B1083&amp;""="","",IFERROR(INDEX('الطلاب'!$C$6:$C$205,MATCH(B1083&amp;"",'الطلاب'!$A$6:$A$205,0))&amp;"",""))</f>
        <v/>
      </c>
    </row>
    <row r="1084">
      <c r="A1084" s="21" t="n"/>
      <c r="B1084" s="5" t="n"/>
      <c r="C1084" s="13" t="n"/>
      <c r="D1084" s="5" t="n"/>
      <c r="E1084" s="5" t="n"/>
      <c r="F1084" s="6">
        <f>IF(B1084&amp;""="","",IFERROR(INDEX('الطلاب'!$B$6:$B$205,MATCH(B1084&amp;"",'الطلاب'!$A$6:$A$205,0))&amp;"","كود غير موجود"))</f>
        <v/>
      </c>
      <c r="G1084" s="6">
        <f>IF(B1084&amp;""="","",IFERROR(INDEX('الطلاب'!$C$6:$C$205,MATCH(B1084&amp;"",'الطلاب'!$A$6:$A$205,0))&amp;"",""))</f>
        <v/>
      </c>
    </row>
    <row r="1085">
      <c r="A1085" s="21" t="n"/>
      <c r="B1085" s="5" t="n"/>
      <c r="C1085" s="13" t="n"/>
      <c r="D1085" s="5" t="n"/>
      <c r="E1085" s="5" t="n"/>
      <c r="F1085" s="6">
        <f>IF(B1085&amp;""="","",IFERROR(INDEX('الطلاب'!$B$6:$B$205,MATCH(B1085&amp;"",'الطلاب'!$A$6:$A$205,0))&amp;"","كود غير موجود"))</f>
        <v/>
      </c>
      <c r="G1085" s="6">
        <f>IF(B1085&amp;""="","",IFERROR(INDEX('الطلاب'!$C$6:$C$205,MATCH(B1085&amp;"",'الطلاب'!$A$6:$A$205,0))&amp;"",""))</f>
        <v/>
      </c>
    </row>
    <row r="1086">
      <c r="A1086" s="21" t="n"/>
      <c r="B1086" s="5" t="n"/>
      <c r="C1086" s="13" t="n"/>
      <c r="D1086" s="5" t="n"/>
      <c r="E1086" s="5" t="n"/>
      <c r="F1086" s="6">
        <f>IF(B1086&amp;""="","",IFERROR(INDEX('الطلاب'!$B$6:$B$205,MATCH(B1086&amp;"",'الطلاب'!$A$6:$A$205,0))&amp;"","كود غير موجود"))</f>
        <v/>
      </c>
      <c r="G1086" s="6">
        <f>IF(B1086&amp;""="","",IFERROR(INDEX('الطلاب'!$C$6:$C$205,MATCH(B1086&amp;"",'الطلاب'!$A$6:$A$205,0))&amp;"",""))</f>
        <v/>
      </c>
    </row>
    <row r="1087">
      <c r="A1087" s="21" t="n"/>
      <c r="B1087" s="5" t="n"/>
      <c r="C1087" s="13" t="n"/>
      <c r="D1087" s="5" t="n"/>
      <c r="E1087" s="5" t="n"/>
      <c r="F1087" s="6">
        <f>IF(B1087&amp;""="","",IFERROR(INDEX('الطلاب'!$B$6:$B$205,MATCH(B1087&amp;"",'الطلاب'!$A$6:$A$205,0))&amp;"","كود غير موجود"))</f>
        <v/>
      </c>
      <c r="G1087" s="6">
        <f>IF(B1087&amp;""="","",IFERROR(INDEX('الطلاب'!$C$6:$C$205,MATCH(B1087&amp;"",'الطلاب'!$A$6:$A$205,0))&amp;"",""))</f>
        <v/>
      </c>
    </row>
    <row r="1088">
      <c r="A1088" s="21" t="n"/>
      <c r="B1088" s="5" t="n"/>
      <c r="C1088" s="13" t="n"/>
      <c r="D1088" s="5" t="n"/>
      <c r="E1088" s="5" t="n"/>
      <c r="F1088" s="6">
        <f>IF(B1088&amp;""="","",IFERROR(INDEX('الطلاب'!$B$6:$B$205,MATCH(B1088&amp;"",'الطلاب'!$A$6:$A$205,0))&amp;"","كود غير موجود"))</f>
        <v/>
      </c>
      <c r="G1088" s="6">
        <f>IF(B1088&amp;""="","",IFERROR(INDEX('الطلاب'!$C$6:$C$205,MATCH(B1088&amp;"",'الطلاب'!$A$6:$A$205,0))&amp;"",""))</f>
        <v/>
      </c>
    </row>
    <row r="1089">
      <c r="A1089" s="21" t="n"/>
      <c r="B1089" s="5" t="n"/>
      <c r="C1089" s="13" t="n"/>
      <c r="D1089" s="5" t="n"/>
      <c r="E1089" s="5" t="n"/>
      <c r="F1089" s="6">
        <f>IF(B1089&amp;""="","",IFERROR(INDEX('الطلاب'!$B$6:$B$205,MATCH(B1089&amp;"",'الطلاب'!$A$6:$A$205,0))&amp;"","كود غير موجود"))</f>
        <v/>
      </c>
      <c r="G1089" s="6">
        <f>IF(B1089&amp;""="","",IFERROR(INDEX('الطلاب'!$C$6:$C$205,MATCH(B1089&amp;"",'الطلاب'!$A$6:$A$205,0))&amp;"",""))</f>
        <v/>
      </c>
    </row>
    <row r="1090">
      <c r="A1090" s="21" t="n"/>
      <c r="B1090" s="5" t="n"/>
      <c r="C1090" s="13" t="n"/>
      <c r="D1090" s="5" t="n"/>
      <c r="E1090" s="5" t="n"/>
      <c r="F1090" s="6">
        <f>IF(B1090&amp;""="","",IFERROR(INDEX('الطلاب'!$B$6:$B$205,MATCH(B1090&amp;"",'الطلاب'!$A$6:$A$205,0))&amp;"","كود غير موجود"))</f>
        <v/>
      </c>
      <c r="G1090" s="6">
        <f>IF(B1090&amp;""="","",IFERROR(INDEX('الطلاب'!$C$6:$C$205,MATCH(B1090&amp;"",'الطلاب'!$A$6:$A$205,0))&amp;"",""))</f>
        <v/>
      </c>
    </row>
    <row r="1091">
      <c r="A1091" s="21" t="n"/>
      <c r="B1091" s="5" t="n"/>
      <c r="C1091" s="13" t="n"/>
      <c r="D1091" s="5" t="n"/>
      <c r="E1091" s="5" t="n"/>
      <c r="F1091" s="6">
        <f>IF(B1091&amp;""="","",IFERROR(INDEX('الطلاب'!$B$6:$B$205,MATCH(B1091&amp;"",'الطلاب'!$A$6:$A$205,0))&amp;"","كود غير موجود"))</f>
        <v/>
      </c>
      <c r="G1091" s="6">
        <f>IF(B1091&amp;""="","",IFERROR(INDEX('الطلاب'!$C$6:$C$205,MATCH(B1091&amp;"",'الطلاب'!$A$6:$A$205,0))&amp;"",""))</f>
        <v/>
      </c>
    </row>
    <row r="1092">
      <c r="A1092" s="21" t="n"/>
      <c r="B1092" s="5" t="n"/>
      <c r="C1092" s="13" t="n"/>
      <c r="D1092" s="5" t="n"/>
      <c r="E1092" s="5" t="n"/>
      <c r="F1092" s="6">
        <f>IF(B1092&amp;""="","",IFERROR(INDEX('الطلاب'!$B$6:$B$205,MATCH(B1092&amp;"",'الطلاب'!$A$6:$A$205,0))&amp;"","كود غير موجود"))</f>
        <v/>
      </c>
      <c r="G1092" s="6">
        <f>IF(B1092&amp;""="","",IFERROR(INDEX('الطلاب'!$C$6:$C$205,MATCH(B1092&amp;"",'الطلاب'!$A$6:$A$205,0))&amp;"",""))</f>
        <v/>
      </c>
    </row>
    <row r="1093">
      <c r="A1093" s="21" t="n"/>
      <c r="B1093" s="5" t="n"/>
      <c r="C1093" s="13" t="n"/>
      <c r="D1093" s="5" t="n"/>
      <c r="E1093" s="5" t="n"/>
      <c r="F1093" s="6">
        <f>IF(B1093&amp;""="","",IFERROR(INDEX('الطلاب'!$B$6:$B$205,MATCH(B1093&amp;"",'الطلاب'!$A$6:$A$205,0))&amp;"","كود غير موجود"))</f>
        <v/>
      </c>
      <c r="G1093" s="6">
        <f>IF(B1093&amp;""="","",IFERROR(INDEX('الطلاب'!$C$6:$C$205,MATCH(B1093&amp;"",'الطلاب'!$A$6:$A$205,0))&amp;"",""))</f>
        <v/>
      </c>
    </row>
    <row r="1094">
      <c r="A1094" s="21" t="n"/>
      <c r="B1094" s="5" t="n"/>
      <c r="C1094" s="13" t="n"/>
      <c r="D1094" s="5" t="n"/>
      <c r="E1094" s="5" t="n"/>
      <c r="F1094" s="6">
        <f>IF(B1094&amp;""="","",IFERROR(INDEX('الطلاب'!$B$6:$B$205,MATCH(B1094&amp;"",'الطلاب'!$A$6:$A$205,0))&amp;"","كود غير موجود"))</f>
        <v/>
      </c>
      <c r="G1094" s="6">
        <f>IF(B1094&amp;""="","",IFERROR(INDEX('الطلاب'!$C$6:$C$205,MATCH(B1094&amp;"",'الطلاب'!$A$6:$A$205,0))&amp;"",""))</f>
        <v/>
      </c>
    </row>
    <row r="1095">
      <c r="A1095" s="21" t="n"/>
      <c r="B1095" s="5" t="n"/>
      <c r="C1095" s="13" t="n"/>
      <c r="D1095" s="5" t="n"/>
      <c r="E1095" s="5" t="n"/>
      <c r="F1095" s="6">
        <f>IF(B1095&amp;""="","",IFERROR(INDEX('الطلاب'!$B$6:$B$205,MATCH(B1095&amp;"",'الطلاب'!$A$6:$A$205,0))&amp;"","كود غير موجود"))</f>
        <v/>
      </c>
      <c r="G1095" s="6">
        <f>IF(B1095&amp;""="","",IFERROR(INDEX('الطلاب'!$C$6:$C$205,MATCH(B1095&amp;"",'الطلاب'!$A$6:$A$205,0))&amp;"",""))</f>
        <v/>
      </c>
    </row>
    <row r="1096">
      <c r="A1096" s="21" t="n"/>
      <c r="B1096" s="5" t="n"/>
      <c r="C1096" s="13" t="n"/>
      <c r="D1096" s="5" t="n"/>
      <c r="E1096" s="5" t="n"/>
      <c r="F1096" s="6">
        <f>IF(B1096&amp;""="","",IFERROR(INDEX('الطلاب'!$B$6:$B$205,MATCH(B1096&amp;"",'الطلاب'!$A$6:$A$205,0))&amp;"","كود غير موجود"))</f>
        <v/>
      </c>
      <c r="G1096" s="6">
        <f>IF(B1096&amp;""="","",IFERROR(INDEX('الطلاب'!$C$6:$C$205,MATCH(B1096&amp;"",'الطلاب'!$A$6:$A$205,0))&amp;"",""))</f>
        <v/>
      </c>
    </row>
    <row r="1097">
      <c r="A1097" s="21" t="n"/>
      <c r="B1097" s="5" t="n"/>
      <c r="C1097" s="13" t="n"/>
      <c r="D1097" s="5" t="n"/>
      <c r="E1097" s="5" t="n"/>
      <c r="F1097" s="6">
        <f>IF(B1097&amp;""="","",IFERROR(INDEX('الطلاب'!$B$6:$B$205,MATCH(B1097&amp;"",'الطلاب'!$A$6:$A$205,0))&amp;"","كود غير موجود"))</f>
        <v/>
      </c>
      <c r="G1097" s="6">
        <f>IF(B1097&amp;""="","",IFERROR(INDEX('الطلاب'!$C$6:$C$205,MATCH(B1097&amp;"",'الطلاب'!$A$6:$A$205,0))&amp;"",""))</f>
        <v/>
      </c>
    </row>
    <row r="1098">
      <c r="A1098" s="21" t="n"/>
      <c r="B1098" s="5" t="n"/>
      <c r="C1098" s="13" t="n"/>
      <c r="D1098" s="5" t="n"/>
      <c r="E1098" s="5" t="n"/>
      <c r="F1098" s="6">
        <f>IF(B1098&amp;""="","",IFERROR(INDEX('الطلاب'!$B$6:$B$205,MATCH(B1098&amp;"",'الطلاب'!$A$6:$A$205,0))&amp;"","كود غير موجود"))</f>
        <v/>
      </c>
      <c r="G1098" s="6">
        <f>IF(B1098&amp;""="","",IFERROR(INDEX('الطلاب'!$C$6:$C$205,MATCH(B1098&amp;"",'الطلاب'!$A$6:$A$205,0))&amp;"",""))</f>
        <v/>
      </c>
    </row>
    <row r="1099">
      <c r="A1099" s="21" t="n"/>
      <c r="B1099" s="5" t="n"/>
      <c r="C1099" s="13" t="n"/>
      <c r="D1099" s="5" t="n"/>
      <c r="E1099" s="5" t="n"/>
      <c r="F1099" s="6">
        <f>IF(B1099&amp;""="","",IFERROR(INDEX('الطلاب'!$B$6:$B$205,MATCH(B1099&amp;"",'الطلاب'!$A$6:$A$205,0))&amp;"","كود غير موجود"))</f>
        <v/>
      </c>
      <c r="G1099" s="6">
        <f>IF(B1099&amp;""="","",IFERROR(INDEX('الطلاب'!$C$6:$C$205,MATCH(B1099&amp;"",'الطلاب'!$A$6:$A$205,0))&amp;"",""))</f>
        <v/>
      </c>
    </row>
    <row r="1100">
      <c r="A1100" s="21" t="n"/>
      <c r="B1100" s="5" t="n"/>
      <c r="C1100" s="13" t="n"/>
      <c r="D1100" s="5" t="n"/>
      <c r="E1100" s="5" t="n"/>
      <c r="F1100" s="6">
        <f>IF(B1100&amp;""="","",IFERROR(INDEX('الطلاب'!$B$6:$B$205,MATCH(B1100&amp;"",'الطلاب'!$A$6:$A$205,0))&amp;"","كود غير موجود"))</f>
        <v/>
      </c>
      <c r="G1100" s="6">
        <f>IF(B1100&amp;""="","",IFERROR(INDEX('الطلاب'!$C$6:$C$205,MATCH(B1100&amp;"",'الطلاب'!$A$6:$A$205,0))&amp;"",""))</f>
        <v/>
      </c>
    </row>
    <row r="1101">
      <c r="A1101" s="21" t="n"/>
      <c r="B1101" s="5" t="n"/>
      <c r="C1101" s="13" t="n"/>
      <c r="D1101" s="5" t="n"/>
      <c r="E1101" s="5" t="n"/>
      <c r="F1101" s="6">
        <f>IF(B1101&amp;""="","",IFERROR(INDEX('الطلاب'!$B$6:$B$205,MATCH(B1101&amp;"",'الطلاب'!$A$6:$A$205,0))&amp;"","كود غير موجود"))</f>
        <v/>
      </c>
      <c r="G1101" s="6">
        <f>IF(B1101&amp;""="","",IFERROR(INDEX('الطلاب'!$C$6:$C$205,MATCH(B1101&amp;"",'الطلاب'!$A$6:$A$205,0))&amp;"",""))</f>
        <v/>
      </c>
    </row>
    <row r="1102">
      <c r="A1102" s="21" t="n"/>
      <c r="B1102" s="5" t="n"/>
      <c r="C1102" s="13" t="n"/>
      <c r="D1102" s="5" t="n"/>
      <c r="E1102" s="5" t="n"/>
      <c r="F1102" s="6">
        <f>IF(B1102&amp;""="","",IFERROR(INDEX('الطلاب'!$B$6:$B$205,MATCH(B1102&amp;"",'الطلاب'!$A$6:$A$205,0))&amp;"","كود غير موجود"))</f>
        <v/>
      </c>
      <c r="G1102" s="6">
        <f>IF(B1102&amp;""="","",IFERROR(INDEX('الطلاب'!$C$6:$C$205,MATCH(B1102&amp;"",'الطلاب'!$A$6:$A$205,0))&amp;"",""))</f>
        <v/>
      </c>
    </row>
    <row r="1103">
      <c r="A1103" s="21" t="n"/>
      <c r="B1103" s="5" t="n"/>
      <c r="C1103" s="13" t="n"/>
      <c r="D1103" s="5" t="n"/>
      <c r="E1103" s="5" t="n"/>
      <c r="F1103" s="6">
        <f>IF(B1103&amp;""="","",IFERROR(INDEX('الطلاب'!$B$6:$B$205,MATCH(B1103&amp;"",'الطلاب'!$A$6:$A$205,0))&amp;"","كود غير موجود"))</f>
        <v/>
      </c>
      <c r="G1103" s="6">
        <f>IF(B1103&amp;""="","",IFERROR(INDEX('الطلاب'!$C$6:$C$205,MATCH(B1103&amp;"",'الطلاب'!$A$6:$A$205,0))&amp;"",""))</f>
        <v/>
      </c>
    </row>
    <row r="1104">
      <c r="A1104" s="21" t="n"/>
      <c r="B1104" s="5" t="n"/>
      <c r="C1104" s="13" t="n"/>
      <c r="D1104" s="5" t="n"/>
      <c r="E1104" s="5" t="n"/>
      <c r="F1104" s="6">
        <f>IF(B1104&amp;""="","",IFERROR(INDEX('الطلاب'!$B$6:$B$205,MATCH(B1104&amp;"",'الطلاب'!$A$6:$A$205,0))&amp;"","كود غير موجود"))</f>
        <v/>
      </c>
      <c r="G1104" s="6">
        <f>IF(B1104&amp;""="","",IFERROR(INDEX('الطلاب'!$C$6:$C$205,MATCH(B1104&amp;"",'الطلاب'!$A$6:$A$205,0))&amp;"",""))</f>
        <v/>
      </c>
    </row>
    <row r="1105">
      <c r="A1105" s="21" t="n"/>
      <c r="B1105" s="5" t="n"/>
      <c r="C1105" s="13" t="n"/>
      <c r="D1105" s="5" t="n"/>
      <c r="E1105" s="5" t="n"/>
      <c r="F1105" s="6">
        <f>IF(B1105&amp;""="","",IFERROR(INDEX('الطلاب'!$B$6:$B$205,MATCH(B1105&amp;"",'الطلاب'!$A$6:$A$205,0))&amp;"","كود غير موجود"))</f>
        <v/>
      </c>
      <c r="G1105" s="6">
        <f>IF(B1105&amp;""="","",IFERROR(INDEX('الطلاب'!$C$6:$C$205,MATCH(B1105&amp;"",'الطلاب'!$A$6:$A$205,0))&amp;"",""))</f>
        <v/>
      </c>
    </row>
    <row r="1106">
      <c r="A1106" s="21" t="n"/>
      <c r="B1106" s="5" t="n"/>
      <c r="C1106" s="13" t="n"/>
      <c r="D1106" s="5" t="n"/>
      <c r="E1106" s="5" t="n"/>
      <c r="F1106" s="6">
        <f>IF(B1106&amp;""="","",IFERROR(INDEX('الطلاب'!$B$6:$B$205,MATCH(B1106&amp;"",'الطلاب'!$A$6:$A$205,0))&amp;"","كود غير موجود"))</f>
        <v/>
      </c>
      <c r="G1106" s="6">
        <f>IF(B1106&amp;""="","",IFERROR(INDEX('الطلاب'!$C$6:$C$205,MATCH(B1106&amp;"",'الطلاب'!$A$6:$A$205,0))&amp;"",""))</f>
        <v/>
      </c>
    </row>
    <row r="1107">
      <c r="A1107" s="21" t="n"/>
      <c r="B1107" s="5" t="n"/>
      <c r="C1107" s="13" t="n"/>
      <c r="D1107" s="5" t="n"/>
      <c r="E1107" s="5" t="n"/>
      <c r="F1107" s="6">
        <f>IF(B1107&amp;""="","",IFERROR(INDEX('الطلاب'!$B$6:$B$205,MATCH(B1107&amp;"",'الطلاب'!$A$6:$A$205,0))&amp;"","كود غير موجود"))</f>
        <v/>
      </c>
      <c r="G1107" s="6">
        <f>IF(B1107&amp;""="","",IFERROR(INDEX('الطلاب'!$C$6:$C$205,MATCH(B1107&amp;"",'الطلاب'!$A$6:$A$205,0))&amp;"",""))</f>
        <v/>
      </c>
    </row>
    <row r="1108">
      <c r="A1108" s="21" t="n"/>
      <c r="B1108" s="5" t="n"/>
      <c r="C1108" s="13" t="n"/>
      <c r="D1108" s="5" t="n"/>
      <c r="E1108" s="5" t="n"/>
      <c r="F1108" s="6">
        <f>IF(B1108&amp;""="","",IFERROR(INDEX('الطلاب'!$B$6:$B$205,MATCH(B1108&amp;"",'الطلاب'!$A$6:$A$205,0))&amp;"","كود غير موجود"))</f>
        <v/>
      </c>
      <c r="G1108" s="6">
        <f>IF(B1108&amp;""="","",IFERROR(INDEX('الطلاب'!$C$6:$C$205,MATCH(B1108&amp;"",'الطلاب'!$A$6:$A$205,0))&amp;"",""))</f>
        <v/>
      </c>
    </row>
    <row r="1109">
      <c r="A1109" s="21" t="n"/>
      <c r="B1109" s="5" t="n"/>
      <c r="C1109" s="13" t="n"/>
      <c r="D1109" s="5" t="n"/>
      <c r="E1109" s="5" t="n"/>
      <c r="F1109" s="6">
        <f>IF(B1109&amp;""="","",IFERROR(INDEX('الطلاب'!$B$6:$B$205,MATCH(B1109&amp;"",'الطلاب'!$A$6:$A$205,0))&amp;"","كود غير موجود"))</f>
        <v/>
      </c>
      <c r="G1109" s="6">
        <f>IF(B1109&amp;""="","",IFERROR(INDEX('الطلاب'!$C$6:$C$205,MATCH(B1109&amp;"",'الطلاب'!$A$6:$A$205,0))&amp;"",""))</f>
        <v/>
      </c>
    </row>
    <row r="1110">
      <c r="A1110" s="21" t="n"/>
      <c r="B1110" s="5" t="n"/>
      <c r="C1110" s="13" t="n"/>
      <c r="D1110" s="5" t="n"/>
      <c r="E1110" s="5" t="n"/>
      <c r="F1110" s="6">
        <f>IF(B1110&amp;""="","",IFERROR(INDEX('الطلاب'!$B$6:$B$205,MATCH(B1110&amp;"",'الطلاب'!$A$6:$A$205,0))&amp;"","كود غير موجود"))</f>
        <v/>
      </c>
      <c r="G1110" s="6">
        <f>IF(B1110&amp;""="","",IFERROR(INDEX('الطلاب'!$C$6:$C$205,MATCH(B1110&amp;"",'الطلاب'!$A$6:$A$205,0))&amp;"",""))</f>
        <v/>
      </c>
    </row>
    <row r="1111">
      <c r="A1111" s="21" t="n"/>
      <c r="B1111" s="5" t="n"/>
      <c r="C1111" s="13" t="n"/>
      <c r="D1111" s="5" t="n"/>
      <c r="E1111" s="5" t="n"/>
      <c r="F1111" s="6">
        <f>IF(B1111&amp;""="","",IFERROR(INDEX('الطلاب'!$B$6:$B$205,MATCH(B1111&amp;"",'الطلاب'!$A$6:$A$205,0))&amp;"","كود غير موجود"))</f>
        <v/>
      </c>
      <c r="G1111" s="6">
        <f>IF(B1111&amp;""="","",IFERROR(INDEX('الطلاب'!$C$6:$C$205,MATCH(B1111&amp;"",'الطلاب'!$A$6:$A$205,0))&amp;"",""))</f>
        <v/>
      </c>
    </row>
    <row r="1112">
      <c r="A1112" s="21" t="n"/>
      <c r="B1112" s="5" t="n"/>
      <c r="C1112" s="13" t="n"/>
      <c r="D1112" s="5" t="n"/>
      <c r="E1112" s="5" t="n"/>
      <c r="F1112" s="6">
        <f>IF(B1112&amp;""="","",IFERROR(INDEX('الطلاب'!$B$6:$B$205,MATCH(B1112&amp;"",'الطلاب'!$A$6:$A$205,0))&amp;"","كود غير موجود"))</f>
        <v/>
      </c>
      <c r="G1112" s="6">
        <f>IF(B1112&amp;""="","",IFERROR(INDEX('الطلاب'!$C$6:$C$205,MATCH(B1112&amp;"",'الطلاب'!$A$6:$A$205,0))&amp;"",""))</f>
        <v/>
      </c>
    </row>
    <row r="1113">
      <c r="A1113" s="21" t="n"/>
      <c r="B1113" s="5" t="n"/>
      <c r="C1113" s="13" t="n"/>
      <c r="D1113" s="5" t="n"/>
      <c r="E1113" s="5" t="n"/>
      <c r="F1113" s="6">
        <f>IF(B1113&amp;""="","",IFERROR(INDEX('الطلاب'!$B$6:$B$205,MATCH(B1113&amp;"",'الطلاب'!$A$6:$A$205,0))&amp;"","كود غير موجود"))</f>
        <v/>
      </c>
      <c r="G1113" s="6">
        <f>IF(B1113&amp;""="","",IFERROR(INDEX('الطلاب'!$C$6:$C$205,MATCH(B1113&amp;"",'الطلاب'!$A$6:$A$205,0))&amp;"",""))</f>
        <v/>
      </c>
    </row>
    <row r="1114">
      <c r="A1114" s="21" t="n"/>
      <c r="B1114" s="5" t="n"/>
      <c r="C1114" s="13" t="n"/>
      <c r="D1114" s="5" t="n"/>
      <c r="E1114" s="5" t="n"/>
      <c r="F1114" s="6">
        <f>IF(B1114&amp;""="","",IFERROR(INDEX('الطلاب'!$B$6:$B$205,MATCH(B1114&amp;"",'الطلاب'!$A$6:$A$205,0))&amp;"","كود غير موجود"))</f>
        <v/>
      </c>
      <c r="G1114" s="6">
        <f>IF(B1114&amp;""="","",IFERROR(INDEX('الطلاب'!$C$6:$C$205,MATCH(B1114&amp;"",'الطلاب'!$A$6:$A$205,0))&amp;"",""))</f>
        <v/>
      </c>
    </row>
    <row r="1115">
      <c r="A1115" s="21" t="n"/>
      <c r="B1115" s="5" t="n"/>
      <c r="C1115" s="13" t="n"/>
      <c r="D1115" s="5" t="n"/>
      <c r="E1115" s="5" t="n"/>
      <c r="F1115" s="6">
        <f>IF(B1115&amp;""="","",IFERROR(INDEX('الطلاب'!$B$6:$B$205,MATCH(B1115&amp;"",'الطلاب'!$A$6:$A$205,0))&amp;"","كود غير موجود"))</f>
        <v/>
      </c>
      <c r="G1115" s="6">
        <f>IF(B1115&amp;""="","",IFERROR(INDEX('الطلاب'!$C$6:$C$205,MATCH(B1115&amp;"",'الطلاب'!$A$6:$A$205,0))&amp;"",""))</f>
        <v/>
      </c>
    </row>
    <row r="1116">
      <c r="A1116" s="21" t="n"/>
      <c r="B1116" s="5" t="n"/>
      <c r="C1116" s="13" t="n"/>
      <c r="D1116" s="5" t="n"/>
      <c r="E1116" s="5" t="n"/>
      <c r="F1116" s="6">
        <f>IF(B1116&amp;""="","",IFERROR(INDEX('الطلاب'!$B$6:$B$205,MATCH(B1116&amp;"",'الطلاب'!$A$6:$A$205,0))&amp;"","كود غير موجود"))</f>
        <v/>
      </c>
      <c r="G1116" s="6">
        <f>IF(B1116&amp;""="","",IFERROR(INDEX('الطلاب'!$C$6:$C$205,MATCH(B1116&amp;"",'الطلاب'!$A$6:$A$205,0))&amp;"",""))</f>
        <v/>
      </c>
    </row>
    <row r="1117">
      <c r="A1117" s="21" t="n"/>
      <c r="B1117" s="5" t="n"/>
      <c r="C1117" s="13" t="n"/>
      <c r="D1117" s="5" t="n"/>
      <c r="E1117" s="5" t="n"/>
      <c r="F1117" s="6">
        <f>IF(B1117&amp;""="","",IFERROR(INDEX('الطلاب'!$B$6:$B$205,MATCH(B1117&amp;"",'الطلاب'!$A$6:$A$205,0))&amp;"","كود غير موجود"))</f>
        <v/>
      </c>
      <c r="G1117" s="6">
        <f>IF(B1117&amp;""="","",IFERROR(INDEX('الطلاب'!$C$6:$C$205,MATCH(B1117&amp;"",'الطلاب'!$A$6:$A$205,0))&amp;"",""))</f>
        <v/>
      </c>
    </row>
    <row r="1118">
      <c r="A1118" s="21" t="n"/>
      <c r="B1118" s="5" t="n"/>
      <c r="C1118" s="13" t="n"/>
      <c r="D1118" s="5" t="n"/>
      <c r="E1118" s="5" t="n"/>
      <c r="F1118" s="6">
        <f>IF(B1118&amp;""="","",IFERROR(INDEX('الطلاب'!$B$6:$B$205,MATCH(B1118&amp;"",'الطلاب'!$A$6:$A$205,0))&amp;"","كود غير موجود"))</f>
        <v/>
      </c>
      <c r="G1118" s="6">
        <f>IF(B1118&amp;""="","",IFERROR(INDEX('الطلاب'!$C$6:$C$205,MATCH(B1118&amp;"",'الطلاب'!$A$6:$A$205,0))&amp;"",""))</f>
        <v/>
      </c>
    </row>
    <row r="1119">
      <c r="A1119" s="21" t="n"/>
      <c r="B1119" s="5" t="n"/>
      <c r="C1119" s="13" t="n"/>
      <c r="D1119" s="5" t="n"/>
      <c r="E1119" s="5" t="n"/>
      <c r="F1119" s="6">
        <f>IF(B1119&amp;""="","",IFERROR(INDEX('الطلاب'!$B$6:$B$205,MATCH(B1119&amp;"",'الطلاب'!$A$6:$A$205,0))&amp;"","كود غير موجود"))</f>
        <v/>
      </c>
      <c r="G1119" s="6">
        <f>IF(B1119&amp;""="","",IFERROR(INDEX('الطلاب'!$C$6:$C$205,MATCH(B1119&amp;"",'الطلاب'!$A$6:$A$205,0))&amp;"",""))</f>
        <v/>
      </c>
    </row>
    <row r="1120">
      <c r="A1120" s="21" t="n"/>
      <c r="B1120" s="5" t="n"/>
      <c r="C1120" s="13" t="n"/>
      <c r="D1120" s="5" t="n"/>
      <c r="E1120" s="5" t="n"/>
      <c r="F1120" s="6">
        <f>IF(B1120&amp;""="","",IFERROR(INDEX('الطلاب'!$B$6:$B$205,MATCH(B1120&amp;"",'الطلاب'!$A$6:$A$205,0))&amp;"","كود غير موجود"))</f>
        <v/>
      </c>
      <c r="G1120" s="6">
        <f>IF(B1120&amp;""="","",IFERROR(INDEX('الطلاب'!$C$6:$C$205,MATCH(B1120&amp;"",'الطلاب'!$A$6:$A$205,0))&amp;"",""))</f>
        <v/>
      </c>
    </row>
    <row r="1121">
      <c r="A1121" s="21" t="n"/>
      <c r="B1121" s="5" t="n"/>
      <c r="C1121" s="13" t="n"/>
      <c r="D1121" s="5" t="n"/>
      <c r="E1121" s="5" t="n"/>
      <c r="F1121" s="6">
        <f>IF(B1121&amp;""="","",IFERROR(INDEX('الطلاب'!$B$6:$B$205,MATCH(B1121&amp;"",'الطلاب'!$A$6:$A$205,0))&amp;"","كود غير موجود"))</f>
        <v/>
      </c>
      <c r="G1121" s="6">
        <f>IF(B1121&amp;""="","",IFERROR(INDEX('الطلاب'!$C$6:$C$205,MATCH(B1121&amp;"",'الطلاب'!$A$6:$A$205,0))&amp;"",""))</f>
        <v/>
      </c>
    </row>
    <row r="1122">
      <c r="A1122" s="21" t="n"/>
      <c r="B1122" s="5" t="n"/>
      <c r="C1122" s="13" t="n"/>
      <c r="D1122" s="5" t="n"/>
      <c r="E1122" s="5" t="n"/>
      <c r="F1122" s="6">
        <f>IF(B1122&amp;""="","",IFERROR(INDEX('الطلاب'!$B$6:$B$205,MATCH(B1122&amp;"",'الطلاب'!$A$6:$A$205,0))&amp;"","كود غير موجود"))</f>
        <v/>
      </c>
      <c r="G1122" s="6">
        <f>IF(B1122&amp;""="","",IFERROR(INDEX('الطلاب'!$C$6:$C$205,MATCH(B1122&amp;"",'الطلاب'!$A$6:$A$205,0))&amp;"",""))</f>
        <v/>
      </c>
    </row>
    <row r="1123">
      <c r="A1123" s="21" t="n"/>
      <c r="B1123" s="5" t="n"/>
      <c r="C1123" s="13" t="n"/>
      <c r="D1123" s="5" t="n"/>
      <c r="E1123" s="5" t="n"/>
      <c r="F1123" s="6">
        <f>IF(B1123&amp;""="","",IFERROR(INDEX('الطلاب'!$B$6:$B$205,MATCH(B1123&amp;"",'الطلاب'!$A$6:$A$205,0))&amp;"","كود غير موجود"))</f>
        <v/>
      </c>
      <c r="G1123" s="6">
        <f>IF(B1123&amp;""="","",IFERROR(INDEX('الطلاب'!$C$6:$C$205,MATCH(B1123&amp;"",'الطلاب'!$A$6:$A$205,0))&amp;"",""))</f>
        <v/>
      </c>
    </row>
    <row r="1124">
      <c r="A1124" s="21" t="n"/>
      <c r="B1124" s="5" t="n"/>
      <c r="C1124" s="13" t="n"/>
      <c r="D1124" s="5" t="n"/>
      <c r="E1124" s="5" t="n"/>
      <c r="F1124" s="6">
        <f>IF(B1124&amp;""="","",IFERROR(INDEX('الطلاب'!$B$6:$B$205,MATCH(B1124&amp;"",'الطلاب'!$A$6:$A$205,0))&amp;"","كود غير موجود"))</f>
        <v/>
      </c>
      <c r="G1124" s="6">
        <f>IF(B1124&amp;""="","",IFERROR(INDEX('الطلاب'!$C$6:$C$205,MATCH(B1124&amp;"",'الطلاب'!$A$6:$A$205,0))&amp;"",""))</f>
        <v/>
      </c>
    </row>
    <row r="1125">
      <c r="A1125" s="21" t="n"/>
      <c r="B1125" s="5" t="n"/>
      <c r="C1125" s="13" t="n"/>
      <c r="D1125" s="5" t="n"/>
      <c r="E1125" s="5" t="n"/>
      <c r="F1125" s="6">
        <f>IF(B1125&amp;""="","",IFERROR(INDEX('الطلاب'!$B$6:$B$205,MATCH(B1125&amp;"",'الطلاب'!$A$6:$A$205,0))&amp;"","كود غير موجود"))</f>
        <v/>
      </c>
      <c r="G1125" s="6">
        <f>IF(B1125&amp;""="","",IFERROR(INDEX('الطلاب'!$C$6:$C$205,MATCH(B1125&amp;"",'الطلاب'!$A$6:$A$205,0))&amp;"",""))</f>
        <v/>
      </c>
    </row>
    <row r="1126">
      <c r="A1126" s="21" t="n"/>
      <c r="B1126" s="5" t="n"/>
      <c r="C1126" s="13" t="n"/>
      <c r="D1126" s="5" t="n"/>
      <c r="E1126" s="5" t="n"/>
      <c r="F1126" s="6">
        <f>IF(B1126&amp;""="","",IFERROR(INDEX('الطلاب'!$B$6:$B$205,MATCH(B1126&amp;"",'الطلاب'!$A$6:$A$205,0))&amp;"","كود غير موجود"))</f>
        <v/>
      </c>
      <c r="G1126" s="6">
        <f>IF(B1126&amp;""="","",IFERROR(INDEX('الطلاب'!$C$6:$C$205,MATCH(B1126&amp;"",'الطلاب'!$A$6:$A$205,0))&amp;"",""))</f>
        <v/>
      </c>
    </row>
    <row r="1127">
      <c r="A1127" s="21" t="n"/>
      <c r="B1127" s="5" t="n"/>
      <c r="C1127" s="13" t="n"/>
      <c r="D1127" s="5" t="n"/>
      <c r="E1127" s="5" t="n"/>
      <c r="F1127" s="6">
        <f>IF(B1127&amp;""="","",IFERROR(INDEX('الطلاب'!$B$6:$B$205,MATCH(B1127&amp;"",'الطلاب'!$A$6:$A$205,0))&amp;"","كود غير موجود"))</f>
        <v/>
      </c>
      <c r="G1127" s="6">
        <f>IF(B1127&amp;""="","",IFERROR(INDEX('الطلاب'!$C$6:$C$205,MATCH(B1127&amp;"",'الطلاب'!$A$6:$A$205,0))&amp;"",""))</f>
        <v/>
      </c>
    </row>
    <row r="1128">
      <c r="A1128" s="21" t="n"/>
      <c r="B1128" s="5" t="n"/>
      <c r="C1128" s="13" t="n"/>
      <c r="D1128" s="5" t="n"/>
      <c r="E1128" s="5" t="n"/>
      <c r="F1128" s="6">
        <f>IF(B1128&amp;""="","",IFERROR(INDEX('الطلاب'!$B$6:$B$205,MATCH(B1128&amp;"",'الطلاب'!$A$6:$A$205,0))&amp;"","كود غير موجود"))</f>
        <v/>
      </c>
      <c r="G1128" s="6">
        <f>IF(B1128&amp;""="","",IFERROR(INDEX('الطلاب'!$C$6:$C$205,MATCH(B1128&amp;"",'الطلاب'!$A$6:$A$205,0))&amp;"",""))</f>
        <v/>
      </c>
    </row>
    <row r="1129">
      <c r="A1129" s="21" t="n"/>
      <c r="B1129" s="5" t="n"/>
      <c r="C1129" s="13" t="n"/>
      <c r="D1129" s="5" t="n"/>
      <c r="E1129" s="5" t="n"/>
      <c r="F1129" s="6">
        <f>IF(B1129&amp;""="","",IFERROR(INDEX('الطلاب'!$B$6:$B$205,MATCH(B1129&amp;"",'الطلاب'!$A$6:$A$205,0))&amp;"","كود غير موجود"))</f>
        <v/>
      </c>
      <c r="G1129" s="6">
        <f>IF(B1129&amp;""="","",IFERROR(INDEX('الطلاب'!$C$6:$C$205,MATCH(B1129&amp;"",'الطلاب'!$A$6:$A$205,0))&amp;"",""))</f>
        <v/>
      </c>
    </row>
    <row r="1130">
      <c r="A1130" s="21" t="n"/>
      <c r="B1130" s="5" t="n"/>
      <c r="C1130" s="13" t="n"/>
      <c r="D1130" s="5" t="n"/>
      <c r="E1130" s="5" t="n"/>
      <c r="F1130" s="6">
        <f>IF(B1130&amp;""="","",IFERROR(INDEX('الطلاب'!$B$6:$B$205,MATCH(B1130&amp;"",'الطلاب'!$A$6:$A$205,0))&amp;"","كود غير موجود"))</f>
        <v/>
      </c>
      <c r="G1130" s="6">
        <f>IF(B1130&amp;""="","",IFERROR(INDEX('الطلاب'!$C$6:$C$205,MATCH(B1130&amp;"",'الطلاب'!$A$6:$A$205,0))&amp;"",""))</f>
        <v/>
      </c>
    </row>
    <row r="1131">
      <c r="A1131" s="21" t="n"/>
      <c r="B1131" s="5" t="n"/>
      <c r="C1131" s="13" t="n"/>
      <c r="D1131" s="5" t="n"/>
      <c r="E1131" s="5" t="n"/>
      <c r="F1131" s="6">
        <f>IF(B1131&amp;""="","",IFERROR(INDEX('الطلاب'!$B$6:$B$205,MATCH(B1131&amp;"",'الطلاب'!$A$6:$A$205,0))&amp;"","كود غير موجود"))</f>
        <v/>
      </c>
      <c r="G1131" s="6">
        <f>IF(B1131&amp;""="","",IFERROR(INDEX('الطلاب'!$C$6:$C$205,MATCH(B1131&amp;"",'الطلاب'!$A$6:$A$205,0))&amp;"",""))</f>
        <v/>
      </c>
    </row>
    <row r="1132">
      <c r="A1132" s="21" t="n"/>
      <c r="B1132" s="5" t="n"/>
      <c r="C1132" s="13" t="n"/>
      <c r="D1132" s="5" t="n"/>
      <c r="E1132" s="5" t="n"/>
      <c r="F1132" s="6">
        <f>IF(B1132&amp;""="","",IFERROR(INDEX('الطلاب'!$B$6:$B$205,MATCH(B1132&amp;"",'الطلاب'!$A$6:$A$205,0))&amp;"","كود غير موجود"))</f>
        <v/>
      </c>
      <c r="G1132" s="6">
        <f>IF(B1132&amp;""="","",IFERROR(INDEX('الطلاب'!$C$6:$C$205,MATCH(B1132&amp;"",'الطلاب'!$A$6:$A$205,0))&amp;"",""))</f>
        <v/>
      </c>
    </row>
    <row r="1133">
      <c r="A1133" s="21" t="n"/>
      <c r="B1133" s="5" t="n"/>
      <c r="C1133" s="13" t="n"/>
      <c r="D1133" s="5" t="n"/>
      <c r="E1133" s="5" t="n"/>
      <c r="F1133" s="6">
        <f>IF(B1133&amp;""="","",IFERROR(INDEX('الطلاب'!$B$6:$B$205,MATCH(B1133&amp;"",'الطلاب'!$A$6:$A$205,0))&amp;"","كود غير موجود"))</f>
        <v/>
      </c>
      <c r="G1133" s="6">
        <f>IF(B1133&amp;""="","",IFERROR(INDEX('الطلاب'!$C$6:$C$205,MATCH(B1133&amp;"",'الطلاب'!$A$6:$A$205,0))&amp;"",""))</f>
        <v/>
      </c>
    </row>
    <row r="1134">
      <c r="A1134" s="21" t="n"/>
      <c r="B1134" s="5" t="n"/>
      <c r="C1134" s="13" t="n"/>
      <c r="D1134" s="5" t="n"/>
      <c r="E1134" s="5" t="n"/>
      <c r="F1134" s="6">
        <f>IF(B1134&amp;""="","",IFERROR(INDEX('الطلاب'!$B$6:$B$205,MATCH(B1134&amp;"",'الطلاب'!$A$6:$A$205,0))&amp;"","كود غير موجود"))</f>
        <v/>
      </c>
      <c r="G1134" s="6">
        <f>IF(B1134&amp;""="","",IFERROR(INDEX('الطلاب'!$C$6:$C$205,MATCH(B1134&amp;"",'الطلاب'!$A$6:$A$205,0))&amp;"",""))</f>
        <v/>
      </c>
    </row>
    <row r="1135">
      <c r="A1135" s="21" t="n"/>
      <c r="B1135" s="5" t="n"/>
      <c r="C1135" s="13" t="n"/>
      <c r="D1135" s="5" t="n"/>
      <c r="E1135" s="5" t="n"/>
      <c r="F1135" s="6">
        <f>IF(B1135&amp;""="","",IFERROR(INDEX('الطلاب'!$B$6:$B$205,MATCH(B1135&amp;"",'الطلاب'!$A$6:$A$205,0))&amp;"","كود غير موجود"))</f>
        <v/>
      </c>
      <c r="G1135" s="6">
        <f>IF(B1135&amp;""="","",IFERROR(INDEX('الطلاب'!$C$6:$C$205,MATCH(B1135&amp;"",'الطلاب'!$A$6:$A$205,0))&amp;"",""))</f>
        <v/>
      </c>
    </row>
    <row r="1136">
      <c r="A1136" s="21" t="n"/>
      <c r="B1136" s="5" t="n"/>
      <c r="C1136" s="13" t="n"/>
      <c r="D1136" s="5" t="n"/>
      <c r="E1136" s="5" t="n"/>
      <c r="F1136" s="6">
        <f>IF(B1136&amp;""="","",IFERROR(INDEX('الطلاب'!$B$6:$B$205,MATCH(B1136&amp;"",'الطلاب'!$A$6:$A$205,0))&amp;"","كود غير موجود"))</f>
        <v/>
      </c>
      <c r="G1136" s="6">
        <f>IF(B1136&amp;""="","",IFERROR(INDEX('الطلاب'!$C$6:$C$205,MATCH(B1136&amp;"",'الطلاب'!$A$6:$A$205,0))&amp;"",""))</f>
        <v/>
      </c>
    </row>
    <row r="1137">
      <c r="A1137" s="21" t="n"/>
      <c r="B1137" s="5" t="n"/>
      <c r="C1137" s="13" t="n"/>
      <c r="D1137" s="5" t="n"/>
      <c r="E1137" s="5" t="n"/>
      <c r="F1137" s="6">
        <f>IF(B1137&amp;""="","",IFERROR(INDEX('الطلاب'!$B$6:$B$205,MATCH(B1137&amp;"",'الطلاب'!$A$6:$A$205,0))&amp;"","كود غير موجود"))</f>
        <v/>
      </c>
      <c r="G1137" s="6">
        <f>IF(B1137&amp;""="","",IFERROR(INDEX('الطلاب'!$C$6:$C$205,MATCH(B1137&amp;"",'الطلاب'!$A$6:$A$205,0))&amp;"",""))</f>
        <v/>
      </c>
    </row>
    <row r="1138">
      <c r="A1138" s="21" t="n"/>
      <c r="B1138" s="5" t="n"/>
      <c r="C1138" s="13" t="n"/>
      <c r="D1138" s="5" t="n"/>
      <c r="E1138" s="5" t="n"/>
      <c r="F1138" s="6">
        <f>IF(B1138&amp;""="","",IFERROR(INDEX('الطلاب'!$B$6:$B$205,MATCH(B1138&amp;"",'الطلاب'!$A$6:$A$205,0))&amp;"","كود غير موجود"))</f>
        <v/>
      </c>
      <c r="G1138" s="6">
        <f>IF(B1138&amp;""="","",IFERROR(INDEX('الطلاب'!$C$6:$C$205,MATCH(B1138&amp;"",'الطلاب'!$A$6:$A$205,0))&amp;"",""))</f>
        <v/>
      </c>
    </row>
    <row r="1139">
      <c r="A1139" s="21" t="n"/>
      <c r="B1139" s="5" t="n"/>
      <c r="C1139" s="13" t="n"/>
      <c r="D1139" s="5" t="n"/>
      <c r="E1139" s="5" t="n"/>
      <c r="F1139" s="6">
        <f>IF(B1139&amp;""="","",IFERROR(INDEX('الطلاب'!$B$6:$B$205,MATCH(B1139&amp;"",'الطلاب'!$A$6:$A$205,0))&amp;"","كود غير موجود"))</f>
        <v/>
      </c>
      <c r="G1139" s="6">
        <f>IF(B1139&amp;""="","",IFERROR(INDEX('الطلاب'!$C$6:$C$205,MATCH(B1139&amp;"",'الطلاب'!$A$6:$A$205,0))&amp;"",""))</f>
        <v/>
      </c>
    </row>
    <row r="1140">
      <c r="A1140" s="21" t="n"/>
      <c r="B1140" s="5" t="n"/>
      <c r="C1140" s="13" t="n"/>
      <c r="D1140" s="5" t="n"/>
      <c r="E1140" s="5" t="n"/>
      <c r="F1140" s="6">
        <f>IF(B1140&amp;""="","",IFERROR(INDEX('الطلاب'!$B$6:$B$205,MATCH(B1140&amp;"",'الطلاب'!$A$6:$A$205,0))&amp;"","كود غير موجود"))</f>
        <v/>
      </c>
      <c r="G1140" s="6">
        <f>IF(B1140&amp;""="","",IFERROR(INDEX('الطلاب'!$C$6:$C$205,MATCH(B1140&amp;"",'الطلاب'!$A$6:$A$205,0))&amp;"",""))</f>
        <v/>
      </c>
    </row>
    <row r="1141">
      <c r="A1141" s="21" t="n"/>
      <c r="B1141" s="5" t="n"/>
      <c r="C1141" s="13" t="n"/>
      <c r="D1141" s="5" t="n"/>
      <c r="E1141" s="5" t="n"/>
      <c r="F1141" s="6">
        <f>IF(B1141&amp;""="","",IFERROR(INDEX('الطلاب'!$B$6:$B$205,MATCH(B1141&amp;"",'الطلاب'!$A$6:$A$205,0))&amp;"","كود غير موجود"))</f>
        <v/>
      </c>
      <c r="G1141" s="6">
        <f>IF(B1141&amp;""="","",IFERROR(INDEX('الطلاب'!$C$6:$C$205,MATCH(B1141&amp;"",'الطلاب'!$A$6:$A$205,0))&amp;"",""))</f>
        <v/>
      </c>
    </row>
    <row r="1142">
      <c r="A1142" s="21" t="n"/>
      <c r="B1142" s="5" t="n"/>
      <c r="C1142" s="13" t="n"/>
      <c r="D1142" s="5" t="n"/>
      <c r="E1142" s="5" t="n"/>
      <c r="F1142" s="6">
        <f>IF(B1142&amp;""="","",IFERROR(INDEX('الطلاب'!$B$6:$B$205,MATCH(B1142&amp;"",'الطلاب'!$A$6:$A$205,0))&amp;"","كود غير موجود"))</f>
        <v/>
      </c>
      <c r="G1142" s="6">
        <f>IF(B1142&amp;""="","",IFERROR(INDEX('الطلاب'!$C$6:$C$205,MATCH(B1142&amp;"",'الطلاب'!$A$6:$A$205,0))&amp;"",""))</f>
        <v/>
      </c>
    </row>
    <row r="1143">
      <c r="A1143" s="21" t="n"/>
      <c r="B1143" s="5" t="n"/>
      <c r="C1143" s="13" t="n"/>
      <c r="D1143" s="5" t="n"/>
      <c r="E1143" s="5" t="n"/>
      <c r="F1143" s="6">
        <f>IF(B1143&amp;""="","",IFERROR(INDEX('الطلاب'!$B$6:$B$205,MATCH(B1143&amp;"",'الطلاب'!$A$6:$A$205,0))&amp;"","كود غير موجود"))</f>
        <v/>
      </c>
      <c r="G1143" s="6">
        <f>IF(B1143&amp;""="","",IFERROR(INDEX('الطلاب'!$C$6:$C$205,MATCH(B1143&amp;"",'الطلاب'!$A$6:$A$205,0))&amp;"",""))</f>
        <v/>
      </c>
    </row>
    <row r="1144">
      <c r="A1144" s="21" t="n"/>
      <c r="B1144" s="5" t="n"/>
      <c r="C1144" s="13" t="n"/>
      <c r="D1144" s="5" t="n"/>
      <c r="E1144" s="5" t="n"/>
      <c r="F1144" s="6">
        <f>IF(B1144&amp;""="","",IFERROR(INDEX('الطلاب'!$B$6:$B$205,MATCH(B1144&amp;"",'الطلاب'!$A$6:$A$205,0))&amp;"","كود غير موجود"))</f>
        <v/>
      </c>
      <c r="G1144" s="6">
        <f>IF(B1144&amp;""="","",IFERROR(INDEX('الطلاب'!$C$6:$C$205,MATCH(B1144&amp;"",'الطلاب'!$A$6:$A$205,0))&amp;"",""))</f>
        <v/>
      </c>
    </row>
    <row r="1145">
      <c r="A1145" s="21" t="n"/>
      <c r="B1145" s="5" t="n"/>
      <c r="C1145" s="13" t="n"/>
      <c r="D1145" s="5" t="n"/>
      <c r="E1145" s="5" t="n"/>
      <c r="F1145" s="6">
        <f>IF(B1145&amp;""="","",IFERROR(INDEX('الطلاب'!$B$6:$B$205,MATCH(B1145&amp;"",'الطلاب'!$A$6:$A$205,0))&amp;"","كود غير موجود"))</f>
        <v/>
      </c>
      <c r="G1145" s="6">
        <f>IF(B1145&amp;""="","",IFERROR(INDEX('الطلاب'!$C$6:$C$205,MATCH(B1145&amp;"",'الطلاب'!$A$6:$A$205,0))&amp;"",""))</f>
        <v/>
      </c>
    </row>
    <row r="1146">
      <c r="A1146" s="21" t="n"/>
      <c r="B1146" s="5" t="n"/>
      <c r="C1146" s="13" t="n"/>
      <c r="D1146" s="5" t="n"/>
      <c r="E1146" s="5" t="n"/>
      <c r="F1146" s="6">
        <f>IF(B1146&amp;""="","",IFERROR(INDEX('الطلاب'!$B$6:$B$205,MATCH(B1146&amp;"",'الطلاب'!$A$6:$A$205,0))&amp;"","كود غير موجود"))</f>
        <v/>
      </c>
      <c r="G1146" s="6">
        <f>IF(B1146&amp;""="","",IFERROR(INDEX('الطلاب'!$C$6:$C$205,MATCH(B1146&amp;"",'الطلاب'!$A$6:$A$205,0))&amp;"",""))</f>
        <v/>
      </c>
    </row>
    <row r="1147">
      <c r="A1147" s="21" t="n"/>
      <c r="B1147" s="5" t="n"/>
      <c r="C1147" s="13" t="n"/>
      <c r="D1147" s="5" t="n"/>
      <c r="E1147" s="5" t="n"/>
      <c r="F1147" s="6">
        <f>IF(B1147&amp;""="","",IFERROR(INDEX('الطلاب'!$B$6:$B$205,MATCH(B1147&amp;"",'الطلاب'!$A$6:$A$205,0))&amp;"","كود غير موجود"))</f>
        <v/>
      </c>
      <c r="G1147" s="6">
        <f>IF(B1147&amp;""="","",IFERROR(INDEX('الطلاب'!$C$6:$C$205,MATCH(B1147&amp;"",'الطلاب'!$A$6:$A$205,0))&amp;"",""))</f>
        <v/>
      </c>
    </row>
    <row r="1148">
      <c r="A1148" s="21" t="n"/>
      <c r="B1148" s="5" t="n"/>
      <c r="C1148" s="13" t="n"/>
      <c r="D1148" s="5" t="n"/>
      <c r="E1148" s="5" t="n"/>
      <c r="F1148" s="6">
        <f>IF(B1148&amp;""="","",IFERROR(INDEX('الطلاب'!$B$6:$B$205,MATCH(B1148&amp;"",'الطلاب'!$A$6:$A$205,0))&amp;"","كود غير موجود"))</f>
        <v/>
      </c>
      <c r="G1148" s="6">
        <f>IF(B1148&amp;""="","",IFERROR(INDEX('الطلاب'!$C$6:$C$205,MATCH(B1148&amp;"",'الطلاب'!$A$6:$A$205,0))&amp;"",""))</f>
        <v/>
      </c>
    </row>
    <row r="1149">
      <c r="A1149" s="21" t="n"/>
      <c r="B1149" s="5" t="n"/>
      <c r="C1149" s="13" t="n"/>
      <c r="D1149" s="5" t="n"/>
      <c r="E1149" s="5" t="n"/>
      <c r="F1149" s="6">
        <f>IF(B1149&amp;""="","",IFERROR(INDEX('الطلاب'!$B$6:$B$205,MATCH(B1149&amp;"",'الطلاب'!$A$6:$A$205,0))&amp;"","كود غير موجود"))</f>
        <v/>
      </c>
      <c r="G1149" s="6">
        <f>IF(B1149&amp;""="","",IFERROR(INDEX('الطلاب'!$C$6:$C$205,MATCH(B1149&amp;"",'الطلاب'!$A$6:$A$205,0))&amp;"",""))</f>
        <v/>
      </c>
    </row>
    <row r="1150">
      <c r="A1150" s="21" t="n"/>
      <c r="B1150" s="5" t="n"/>
      <c r="C1150" s="13" t="n"/>
      <c r="D1150" s="5" t="n"/>
      <c r="E1150" s="5" t="n"/>
      <c r="F1150" s="6">
        <f>IF(B1150&amp;""="","",IFERROR(INDEX('الطلاب'!$B$6:$B$205,MATCH(B1150&amp;"",'الطلاب'!$A$6:$A$205,0))&amp;"","كود غير موجود"))</f>
        <v/>
      </c>
      <c r="G1150" s="6">
        <f>IF(B1150&amp;""="","",IFERROR(INDEX('الطلاب'!$C$6:$C$205,MATCH(B1150&amp;"",'الطلاب'!$A$6:$A$205,0))&amp;"",""))</f>
        <v/>
      </c>
    </row>
    <row r="1151">
      <c r="A1151" s="21" t="n"/>
      <c r="B1151" s="5" t="n"/>
      <c r="C1151" s="13" t="n"/>
      <c r="D1151" s="5" t="n"/>
      <c r="E1151" s="5" t="n"/>
      <c r="F1151" s="6">
        <f>IF(B1151&amp;""="","",IFERROR(INDEX('الطلاب'!$B$6:$B$205,MATCH(B1151&amp;"",'الطلاب'!$A$6:$A$205,0))&amp;"","كود غير موجود"))</f>
        <v/>
      </c>
      <c r="G1151" s="6">
        <f>IF(B1151&amp;""="","",IFERROR(INDEX('الطلاب'!$C$6:$C$205,MATCH(B1151&amp;"",'الطلاب'!$A$6:$A$205,0))&amp;"",""))</f>
        <v/>
      </c>
    </row>
    <row r="1152">
      <c r="A1152" s="21" t="n"/>
      <c r="B1152" s="5" t="n"/>
      <c r="C1152" s="13" t="n"/>
      <c r="D1152" s="5" t="n"/>
      <c r="E1152" s="5" t="n"/>
      <c r="F1152" s="6">
        <f>IF(B1152&amp;""="","",IFERROR(INDEX('الطلاب'!$B$6:$B$205,MATCH(B1152&amp;"",'الطلاب'!$A$6:$A$205,0))&amp;"","كود غير موجود"))</f>
        <v/>
      </c>
      <c r="G1152" s="6">
        <f>IF(B1152&amp;""="","",IFERROR(INDEX('الطلاب'!$C$6:$C$205,MATCH(B1152&amp;"",'الطلاب'!$A$6:$A$205,0))&amp;"",""))</f>
        <v/>
      </c>
    </row>
    <row r="1153">
      <c r="A1153" s="21" t="n"/>
      <c r="B1153" s="5" t="n"/>
      <c r="C1153" s="13" t="n"/>
      <c r="D1153" s="5" t="n"/>
      <c r="E1153" s="5" t="n"/>
      <c r="F1153" s="6">
        <f>IF(B1153&amp;""="","",IFERROR(INDEX('الطلاب'!$B$6:$B$205,MATCH(B1153&amp;"",'الطلاب'!$A$6:$A$205,0))&amp;"","كود غير موجود"))</f>
        <v/>
      </c>
      <c r="G1153" s="6">
        <f>IF(B1153&amp;""="","",IFERROR(INDEX('الطلاب'!$C$6:$C$205,MATCH(B1153&amp;"",'الطلاب'!$A$6:$A$205,0))&amp;"",""))</f>
        <v/>
      </c>
    </row>
    <row r="1154">
      <c r="A1154" s="21" t="n"/>
      <c r="B1154" s="5" t="n"/>
      <c r="C1154" s="13" t="n"/>
      <c r="D1154" s="5" t="n"/>
      <c r="E1154" s="5" t="n"/>
      <c r="F1154" s="6">
        <f>IF(B1154&amp;""="","",IFERROR(INDEX('الطلاب'!$B$6:$B$205,MATCH(B1154&amp;"",'الطلاب'!$A$6:$A$205,0))&amp;"","كود غير موجود"))</f>
        <v/>
      </c>
      <c r="G1154" s="6">
        <f>IF(B1154&amp;""="","",IFERROR(INDEX('الطلاب'!$C$6:$C$205,MATCH(B1154&amp;"",'الطلاب'!$A$6:$A$205,0))&amp;"",""))</f>
        <v/>
      </c>
    </row>
    <row r="1155">
      <c r="A1155" s="21" t="n"/>
      <c r="B1155" s="5" t="n"/>
      <c r="C1155" s="13" t="n"/>
      <c r="D1155" s="5" t="n"/>
      <c r="E1155" s="5" t="n"/>
      <c r="F1155" s="6">
        <f>IF(B1155&amp;""="","",IFERROR(INDEX('الطلاب'!$B$6:$B$205,MATCH(B1155&amp;"",'الطلاب'!$A$6:$A$205,0))&amp;"","كود غير موجود"))</f>
        <v/>
      </c>
      <c r="G1155" s="6">
        <f>IF(B1155&amp;""="","",IFERROR(INDEX('الطلاب'!$C$6:$C$205,MATCH(B1155&amp;"",'الطلاب'!$A$6:$A$205,0))&amp;"",""))</f>
        <v/>
      </c>
    </row>
    <row r="1156">
      <c r="A1156" s="21" t="n"/>
      <c r="B1156" s="5" t="n"/>
      <c r="C1156" s="13" t="n"/>
      <c r="D1156" s="5" t="n"/>
      <c r="E1156" s="5" t="n"/>
      <c r="F1156" s="6">
        <f>IF(B1156&amp;""="","",IFERROR(INDEX('الطلاب'!$B$6:$B$205,MATCH(B1156&amp;"",'الطلاب'!$A$6:$A$205,0))&amp;"","كود غير موجود"))</f>
        <v/>
      </c>
      <c r="G1156" s="6">
        <f>IF(B1156&amp;""="","",IFERROR(INDEX('الطلاب'!$C$6:$C$205,MATCH(B1156&amp;"",'الطلاب'!$A$6:$A$205,0))&amp;"",""))</f>
        <v/>
      </c>
    </row>
    <row r="1157">
      <c r="A1157" s="21" t="n"/>
      <c r="B1157" s="5" t="n"/>
      <c r="C1157" s="13" t="n"/>
      <c r="D1157" s="5" t="n"/>
      <c r="E1157" s="5" t="n"/>
      <c r="F1157" s="6">
        <f>IF(B1157&amp;""="","",IFERROR(INDEX('الطلاب'!$B$6:$B$205,MATCH(B1157&amp;"",'الطلاب'!$A$6:$A$205,0))&amp;"","كود غير موجود"))</f>
        <v/>
      </c>
      <c r="G1157" s="6">
        <f>IF(B1157&amp;""="","",IFERROR(INDEX('الطلاب'!$C$6:$C$205,MATCH(B1157&amp;"",'الطلاب'!$A$6:$A$205,0))&amp;"",""))</f>
        <v/>
      </c>
    </row>
    <row r="1158">
      <c r="A1158" s="21" t="n"/>
      <c r="B1158" s="5" t="n"/>
      <c r="C1158" s="13" t="n"/>
      <c r="D1158" s="5" t="n"/>
      <c r="E1158" s="5" t="n"/>
      <c r="F1158" s="6">
        <f>IF(B1158&amp;""="","",IFERROR(INDEX('الطلاب'!$B$6:$B$205,MATCH(B1158&amp;"",'الطلاب'!$A$6:$A$205,0))&amp;"","كود غير موجود"))</f>
        <v/>
      </c>
      <c r="G1158" s="6">
        <f>IF(B1158&amp;""="","",IFERROR(INDEX('الطلاب'!$C$6:$C$205,MATCH(B1158&amp;"",'الطلاب'!$A$6:$A$205,0))&amp;"",""))</f>
        <v/>
      </c>
    </row>
    <row r="1159">
      <c r="A1159" s="21" t="n"/>
      <c r="B1159" s="5" t="n"/>
      <c r="C1159" s="13" t="n"/>
      <c r="D1159" s="5" t="n"/>
      <c r="E1159" s="5" t="n"/>
      <c r="F1159" s="6">
        <f>IF(B1159&amp;""="","",IFERROR(INDEX('الطلاب'!$B$6:$B$205,MATCH(B1159&amp;"",'الطلاب'!$A$6:$A$205,0))&amp;"","كود غير موجود"))</f>
        <v/>
      </c>
      <c r="G1159" s="6">
        <f>IF(B1159&amp;""="","",IFERROR(INDEX('الطلاب'!$C$6:$C$205,MATCH(B1159&amp;"",'الطلاب'!$A$6:$A$205,0))&amp;"",""))</f>
        <v/>
      </c>
    </row>
    <row r="1160">
      <c r="A1160" s="21" t="n"/>
      <c r="B1160" s="5" t="n"/>
      <c r="C1160" s="13" t="n"/>
      <c r="D1160" s="5" t="n"/>
      <c r="E1160" s="5" t="n"/>
      <c r="F1160" s="6">
        <f>IF(B1160&amp;""="","",IFERROR(INDEX('الطلاب'!$B$6:$B$205,MATCH(B1160&amp;"",'الطلاب'!$A$6:$A$205,0))&amp;"","كود غير موجود"))</f>
        <v/>
      </c>
      <c r="G1160" s="6">
        <f>IF(B1160&amp;""="","",IFERROR(INDEX('الطلاب'!$C$6:$C$205,MATCH(B1160&amp;"",'الطلاب'!$A$6:$A$205,0))&amp;"",""))</f>
        <v/>
      </c>
    </row>
    <row r="1161">
      <c r="A1161" s="21" t="n"/>
      <c r="B1161" s="5" t="n"/>
      <c r="C1161" s="13" t="n"/>
      <c r="D1161" s="5" t="n"/>
      <c r="E1161" s="5" t="n"/>
      <c r="F1161" s="6">
        <f>IF(B1161&amp;""="","",IFERROR(INDEX('الطلاب'!$B$6:$B$205,MATCH(B1161&amp;"",'الطلاب'!$A$6:$A$205,0))&amp;"","كود غير موجود"))</f>
        <v/>
      </c>
      <c r="G1161" s="6">
        <f>IF(B1161&amp;""="","",IFERROR(INDEX('الطلاب'!$C$6:$C$205,MATCH(B1161&amp;"",'الطلاب'!$A$6:$A$205,0))&amp;"",""))</f>
        <v/>
      </c>
    </row>
    <row r="1162">
      <c r="A1162" s="21" t="n"/>
      <c r="B1162" s="5" t="n"/>
      <c r="C1162" s="13" t="n"/>
      <c r="D1162" s="5" t="n"/>
      <c r="E1162" s="5" t="n"/>
      <c r="F1162" s="6">
        <f>IF(B1162&amp;""="","",IFERROR(INDEX('الطلاب'!$B$6:$B$205,MATCH(B1162&amp;"",'الطلاب'!$A$6:$A$205,0))&amp;"","كود غير موجود"))</f>
        <v/>
      </c>
      <c r="G1162" s="6">
        <f>IF(B1162&amp;""="","",IFERROR(INDEX('الطلاب'!$C$6:$C$205,MATCH(B1162&amp;"",'الطلاب'!$A$6:$A$205,0))&amp;"",""))</f>
        <v/>
      </c>
    </row>
    <row r="1163">
      <c r="A1163" s="21" t="n"/>
      <c r="B1163" s="5" t="n"/>
      <c r="C1163" s="13" t="n"/>
      <c r="D1163" s="5" t="n"/>
      <c r="E1163" s="5" t="n"/>
      <c r="F1163" s="6">
        <f>IF(B1163&amp;""="","",IFERROR(INDEX('الطلاب'!$B$6:$B$205,MATCH(B1163&amp;"",'الطلاب'!$A$6:$A$205,0))&amp;"","كود غير موجود"))</f>
        <v/>
      </c>
      <c r="G1163" s="6">
        <f>IF(B1163&amp;""="","",IFERROR(INDEX('الطلاب'!$C$6:$C$205,MATCH(B1163&amp;"",'الطلاب'!$A$6:$A$205,0))&amp;"",""))</f>
        <v/>
      </c>
    </row>
    <row r="1164">
      <c r="A1164" s="21" t="n"/>
      <c r="B1164" s="5" t="n"/>
      <c r="C1164" s="13" t="n"/>
      <c r="D1164" s="5" t="n"/>
      <c r="E1164" s="5" t="n"/>
      <c r="F1164" s="6">
        <f>IF(B1164&amp;""="","",IFERROR(INDEX('الطلاب'!$B$6:$B$205,MATCH(B1164&amp;"",'الطلاب'!$A$6:$A$205,0))&amp;"","كود غير موجود"))</f>
        <v/>
      </c>
      <c r="G1164" s="6">
        <f>IF(B1164&amp;""="","",IFERROR(INDEX('الطلاب'!$C$6:$C$205,MATCH(B1164&amp;"",'الطلاب'!$A$6:$A$205,0))&amp;"",""))</f>
        <v/>
      </c>
    </row>
    <row r="1165">
      <c r="A1165" s="21" t="n"/>
      <c r="B1165" s="5" t="n"/>
      <c r="C1165" s="13" t="n"/>
      <c r="D1165" s="5" t="n"/>
      <c r="E1165" s="5" t="n"/>
      <c r="F1165" s="6">
        <f>IF(B1165&amp;""="","",IFERROR(INDEX('الطلاب'!$B$6:$B$205,MATCH(B1165&amp;"",'الطلاب'!$A$6:$A$205,0))&amp;"","كود غير موجود"))</f>
        <v/>
      </c>
      <c r="G1165" s="6">
        <f>IF(B1165&amp;""="","",IFERROR(INDEX('الطلاب'!$C$6:$C$205,MATCH(B1165&amp;"",'الطلاب'!$A$6:$A$205,0))&amp;"",""))</f>
        <v/>
      </c>
    </row>
    <row r="1166">
      <c r="A1166" s="21" t="n"/>
      <c r="B1166" s="5" t="n"/>
      <c r="C1166" s="13" t="n"/>
      <c r="D1166" s="5" t="n"/>
      <c r="E1166" s="5" t="n"/>
      <c r="F1166" s="6">
        <f>IF(B1166&amp;""="","",IFERROR(INDEX('الطلاب'!$B$6:$B$205,MATCH(B1166&amp;"",'الطلاب'!$A$6:$A$205,0))&amp;"","كود غير موجود"))</f>
        <v/>
      </c>
      <c r="G1166" s="6">
        <f>IF(B1166&amp;""="","",IFERROR(INDEX('الطلاب'!$C$6:$C$205,MATCH(B1166&amp;"",'الطلاب'!$A$6:$A$205,0))&amp;"",""))</f>
        <v/>
      </c>
    </row>
    <row r="1167">
      <c r="A1167" s="21" t="n"/>
      <c r="B1167" s="5" t="n"/>
      <c r="C1167" s="13" t="n"/>
      <c r="D1167" s="5" t="n"/>
      <c r="E1167" s="5" t="n"/>
      <c r="F1167" s="6">
        <f>IF(B1167&amp;""="","",IFERROR(INDEX('الطلاب'!$B$6:$B$205,MATCH(B1167&amp;"",'الطلاب'!$A$6:$A$205,0))&amp;"","كود غير موجود"))</f>
        <v/>
      </c>
      <c r="G1167" s="6">
        <f>IF(B1167&amp;""="","",IFERROR(INDEX('الطلاب'!$C$6:$C$205,MATCH(B1167&amp;"",'الطلاب'!$A$6:$A$205,0))&amp;"",""))</f>
        <v/>
      </c>
    </row>
    <row r="1168">
      <c r="A1168" s="21" t="n"/>
      <c r="B1168" s="5" t="n"/>
      <c r="C1168" s="13" t="n"/>
      <c r="D1168" s="5" t="n"/>
      <c r="E1168" s="5" t="n"/>
      <c r="F1168" s="6">
        <f>IF(B1168&amp;""="","",IFERROR(INDEX('الطلاب'!$B$6:$B$205,MATCH(B1168&amp;"",'الطلاب'!$A$6:$A$205,0))&amp;"","كود غير موجود"))</f>
        <v/>
      </c>
      <c r="G1168" s="6">
        <f>IF(B1168&amp;""="","",IFERROR(INDEX('الطلاب'!$C$6:$C$205,MATCH(B1168&amp;"",'الطلاب'!$A$6:$A$205,0))&amp;"",""))</f>
        <v/>
      </c>
    </row>
    <row r="1169">
      <c r="A1169" s="21" t="n"/>
      <c r="B1169" s="5" t="n"/>
      <c r="C1169" s="13" t="n"/>
      <c r="D1169" s="5" t="n"/>
      <c r="E1169" s="5" t="n"/>
      <c r="F1169" s="6">
        <f>IF(B1169&amp;""="","",IFERROR(INDEX('الطلاب'!$B$6:$B$205,MATCH(B1169&amp;"",'الطلاب'!$A$6:$A$205,0))&amp;"","كود غير موجود"))</f>
        <v/>
      </c>
      <c r="G1169" s="6">
        <f>IF(B1169&amp;""="","",IFERROR(INDEX('الطلاب'!$C$6:$C$205,MATCH(B1169&amp;"",'الطلاب'!$A$6:$A$205,0))&amp;"",""))</f>
        <v/>
      </c>
    </row>
    <row r="1170">
      <c r="A1170" s="21" t="n"/>
      <c r="B1170" s="5" t="n"/>
      <c r="C1170" s="13" t="n"/>
      <c r="D1170" s="5" t="n"/>
      <c r="E1170" s="5" t="n"/>
      <c r="F1170" s="6">
        <f>IF(B1170&amp;""="","",IFERROR(INDEX('الطلاب'!$B$6:$B$205,MATCH(B1170&amp;"",'الطلاب'!$A$6:$A$205,0))&amp;"","كود غير موجود"))</f>
        <v/>
      </c>
      <c r="G1170" s="6">
        <f>IF(B1170&amp;""="","",IFERROR(INDEX('الطلاب'!$C$6:$C$205,MATCH(B1170&amp;"",'الطلاب'!$A$6:$A$205,0))&amp;"",""))</f>
        <v/>
      </c>
    </row>
    <row r="1171">
      <c r="A1171" s="21" t="n"/>
      <c r="B1171" s="5" t="n"/>
      <c r="C1171" s="13" t="n"/>
      <c r="D1171" s="5" t="n"/>
      <c r="E1171" s="5" t="n"/>
      <c r="F1171" s="6">
        <f>IF(B1171&amp;""="","",IFERROR(INDEX('الطلاب'!$B$6:$B$205,MATCH(B1171&amp;"",'الطلاب'!$A$6:$A$205,0))&amp;"","كود غير موجود"))</f>
        <v/>
      </c>
      <c r="G1171" s="6">
        <f>IF(B1171&amp;""="","",IFERROR(INDEX('الطلاب'!$C$6:$C$205,MATCH(B1171&amp;"",'الطلاب'!$A$6:$A$205,0))&amp;"",""))</f>
        <v/>
      </c>
    </row>
    <row r="1172">
      <c r="A1172" s="21" t="n"/>
      <c r="B1172" s="5" t="n"/>
      <c r="C1172" s="13" t="n"/>
      <c r="D1172" s="5" t="n"/>
      <c r="E1172" s="5" t="n"/>
      <c r="F1172" s="6">
        <f>IF(B1172&amp;""="","",IFERROR(INDEX('الطلاب'!$B$6:$B$205,MATCH(B1172&amp;"",'الطلاب'!$A$6:$A$205,0))&amp;"","كود غير موجود"))</f>
        <v/>
      </c>
      <c r="G1172" s="6">
        <f>IF(B1172&amp;""="","",IFERROR(INDEX('الطلاب'!$C$6:$C$205,MATCH(B1172&amp;"",'الطلاب'!$A$6:$A$205,0))&amp;"",""))</f>
        <v/>
      </c>
    </row>
    <row r="1173">
      <c r="A1173" s="21" t="n"/>
      <c r="B1173" s="5" t="n"/>
      <c r="C1173" s="13" t="n"/>
      <c r="D1173" s="5" t="n"/>
      <c r="E1173" s="5" t="n"/>
      <c r="F1173" s="6">
        <f>IF(B1173&amp;""="","",IFERROR(INDEX('الطلاب'!$B$6:$B$205,MATCH(B1173&amp;"",'الطلاب'!$A$6:$A$205,0))&amp;"","كود غير موجود"))</f>
        <v/>
      </c>
      <c r="G1173" s="6">
        <f>IF(B1173&amp;""="","",IFERROR(INDEX('الطلاب'!$C$6:$C$205,MATCH(B1173&amp;"",'الطلاب'!$A$6:$A$205,0))&amp;"",""))</f>
        <v/>
      </c>
    </row>
    <row r="1174">
      <c r="A1174" s="21" t="n"/>
      <c r="B1174" s="5" t="n"/>
      <c r="C1174" s="13" t="n"/>
      <c r="D1174" s="5" t="n"/>
      <c r="E1174" s="5" t="n"/>
      <c r="F1174" s="6">
        <f>IF(B1174&amp;""="","",IFERROR(INDEX('الطلاب'!$B$6:$B$205,MATCH(B1174&amp;"",'الطلاب'!$A$6:$A$205,0))&amp;"","كود غير موجود"))</f>
        <v/>
      </c>
      <c r="G1174" s="6">
        <f>IF(B1174&amp;""="","",IFERROR(INDEX('الطلاب'!$C$6:$C$205,MATCH(B1174&amp;"",'الطلاب'!$A$6:$A$205,0))&amp;"",""))</f>
        <v/>
      </c>
    </row>
    <row r="1175">
      <c r="A1175" s="21" t="n"/>
      <c r="B1175" s="5" t="n"/>
      <c r="C1175" s="13" t="n"/>
      <c r="D1175" s="5" t="n"/>
      <c r="E1175" s="5" t="n"/>
      <c r="F1175" s="6">
        <f>IF(B1175&amp;""="","",IFERROR(INDEX('الطلاب'!$B$6:$B$205,MATCH(B1175&amp;"",'الطلاب'!$A$6:$A$205,0))&amp;"","كود غير موجود"))</f>
        <v/>
      </c>
      <c r="G1175" s="6">
        <f>IF(B1175&amp;""="","",IFERROR(INDEX('الطلاب'!$C$6:$C$205,MATCH(B1175&amp;"",'الطلاب'!$A$6:$A$205,0))&amp;"",""))</f>
        <v/>
      </c>
    </row>
    <row r="1176">
      <c r="A1176" s="21" t="n"/>
      <c r="B1176" s="5" t="n"/>
      <c r="C1176" s="13" t="n"/>
      <c r="D1176" s="5" t="n"/>
      <c r="E1176" s="5" t="n"/>
      <c r="F1176" s="6">
        <f>IF(B1176&amp;""="","",IFERROR(INDEX('الطلاب'!$B$6:$B$205,MATCH(B1176&amp;"",'الطلاب'!$A$6:$A$205,0))&amp;"","كود غير موجود"))</f>
        <v/>
      </c>
      <c r="G1176" s="6">
        <f>IF(B1176&amp;""="","",IFERROR(INDEX('الطلاب'!$C$6:$C$205,MATCH(B1176&amp;"",'الطلاب'!$A$6:$A$205,0))&amp;"",""))</f>
        <v/>
      </c>
    </row>
    <row r="1177">
      <c r="A1177" s="21" t="n"/>
      <c r="B1177" s="5" t="n"/>
      <c r="C1177" s="13" t="n"/>
      <c r="D1177" s="5" t="n"/>
      <c r="E1177" s="5" t="n"/>
      <c r="F1177" s="6">
        <f>IF(B1177&amp;""="","",IFERROR(INDEX('الطلاب'!$B$6:$B$205,MATCH(B1177&amp;"",'الطلاب'!$A$6:$A$205,0))&amp;"","كود غير موجود"))</f>
        <v/>
      </c>
      <c r="G1177" s="6">
        <f>IF(B1177&amp;""="","",IFERROR(INDEX('الطلاب'!$C$6:$C$205,MATCH(B1177&amp;"",'الطلاب'!$A$6:$A$205,0))&amp;"",""))</f>
        <v/>
      </c>
    </row>
    <row r="1178">
      <c r="A1178" s="21" t="n"/>
      <c r="B1178" s="5" t="n"/>
      <c r="C1178" s="13" t="n"/>
      <c r="D1178" s="5" t="n"/>
      <c r="E1178" s="5" t="n"/>
      <c r="F1178" s="6">
        <f>IF(B1178&amp;""="","",IFERROR(INDEX('الطلاب'!$B$6:$B$205,MATCH(B1178&amp;"",'الطلاب'!$A$6:$A$205,0))&amp;"","كود غير موجود"))</f>
        <v/>
      </c>
      <c r="G1178" s="6">
        <f>IF(B1178&amp;""="","",IFERROR(INDEX('الطلاب'!$C$6:$C$205,MATCH(B1178&amp;"",'الطلاب'!$A$6:$A$205,0))&amp;"",""))</f>
        <v/>
      </c>
    </row>
    <row r="1179">
      <c r="A1179" s="21" t="n"/>
      <c r="B1179" s="5" t="n"/>
      <c r="C1179" s="13" t="n"/>
      <c r="D1179" s="5" t="n"/>
      <c r="E1179" s="5" t="n"/>
      <c r="F1179" s="6">
        <f>IF(B1179&amp;""="","",IFERROR(INDEX('الطلاب'!$B$6:$B$205,MATCH(B1179&amp;"",'الطلاب'!$A$6:$A$205,0))&amp;"","كود غير موجود"))</f>
        <v/>
      </c>
      <c r="G1179" s="6">
        <f>IF(B1179&amp;""="","",IFERROR(INDEX('الطلاب'!$C$6:$C$205,MATCH(B1179&amp;"",'الطلاب'!$A$6:$A$205,0))&amp;"",""))</f>
        <v/>
      </c>
    </row>
    <row r="1180">
      <c r="A1180" s="21" t="n"/>
      <c r="B1180" s="5" t="n"/>
      <c r="C1180" s="13" t="n"/>
      <c r="D1180" s="5" t="n"/>
      <c r="E1180" s="5" t="n"/>
      <c r="F1180" s="6">
        <f>IF(B1180&amp;""="","",IFERROR(INDEX('الطلاب'!$B$6:$B$205,MATCH(B1180&amp;"",'الطلاب'!$A$6:$A$205,0))&amp;"","كود غير موجود"))</f>
        <v/>
      </c>
      <c r="G1180" s="6">
        <f>IF(B1180&amp;""="","",IFERROR(INDEX('الطلاب'!$C$6:$C$205,MATCH(B1180&amp;"",'الطلاب'!$A$6:$A$205,0))&amp;"",""))</f>
        <v/>
      </c>
    </row>
    <row r="1181">
      <c r="A1181" s="21" t="n"/>
      <c r="B1181" s="5" t="n"/>
      <c r="C1181" s="13" t="n"/>
      <c r="D1181" s="5" t="n"/>
      <c r="E1181" s="5" t="n"/>
      <c r="F1181" s="6">
        <f>IF(B1181&amp;""="","",IFERROR(INDEX('الطلاب'!$B$6:$B$205,MATCH(B1181&amp;"",'الطلاب'!$A$6:$A$205,0))&amp;"","كود غير موجود"))</f>
        <v/>
      </c>
      <c r="G1181" s="6">
        <f>IF(B1181&amp;""="","",IFERROR(INDEX('الطلاب'!$C$6:$C$205,MATCH(B1181&amp;"",'الطلاب'!$A$6:$A$205,0))&amp;"",""))</f>
        <v/>
      </c>
    </row>
    <row r="1182">
      <c r="A1182" s="21" t="n"/>
      <c r="B1182" s="5" t="n"/>
      <c r="C1182" s="13" t="n"/>
      <c r="D1182" s="5" t="n"/>
      <c r="E1182" s="5" t="n"/>
      <c r="F1182" s="6">
        <f>IF(B1182&amp;""="","",IFERROR(INDEX('الطلاب'!$B$6:$B$205,MATCH(B1182&amp;"",'الطلاب'!$A$6:$A$205,0))&amp;"","كود غير موجود"))</f>
        <v/>
      </c>
      <c r="G1182" s="6">
        <f>IF(B1182&amp;""="","",IFERROR(INDEX('الطلاب'!$C$6:$C$205,MATCH(B1182&amp;"",'الطلاب'!$A$6:$A$205,0))&amp;"",""))</f>
        <v/>
      </c>
    </row>
    <row r="1183">
      <c r="A1183" s="21" t="n"/>
      <c r="B1183" s="5" t="n"/>
      <c r="C1183" s="13" t="n"/>
      <c r="D1183" s="5" t="n"/>
      <c r="E1183" s="5" t="n"/>
      <c r="F1183" s="6">
        <f>IF(B1183&amp;""="","",IFERROR(INDEX('الطلاب'!$B$6:$B$205,MATCH(B1183&amp;"",'الطلاب'!$A$6:$A$205,0))&amp;"","كود غير موجود"))</f>
        <v/>
      </c>
      <c r="G1183" s="6">
        <f>IF(B1183&amp;""="","",IFERROR(INDEX('الطلاب'!$C$6:$C$205,MATCH(B1183&amp;"",'الطلاب'!$A$6:$A$205,0))&amp;"",""))</f>
        <v/>
      </c>
    </row>
    <row r="1184">
      <c r="A1184" s="21" t="n"/>
      <c r="B1184" s="5" t="n"/>
      <c r="C1184" s="13" t="n"/>
      <c r="D1184" s="5" t="n"/>
      <c r="E1184" s="5" t="n"/>
      <c r="F1184" s="6">
        <f>IF(B1184&amp;""="","",IFERROR(INDEX('الطلاب'!$B$6:$B$205,MATCH(B1184&amp;"",'الطلاب'!$A$6:$A$205,0))&amp;"","كود غير موجود"))</f>
        <v/>
      </c>
      <c r="G1184" s="6">
        <f>IF(B1184&amp;""="","",IFERROR(INDEX('الطلاب'!$C$6:$C$205,MATCH(B1184&amp;"",'الطلاب'!$A$6:$A$205,0))&amp;"",""))</f>
        <v/>
      </c>
    </row>
    <row r="1185">
      <c r="A1185" s="21" t="n"/>
      <c r="B1185" s="5" t="n"/>
      <c r="C1185" s="13" t="n"/>
      <c r="D1185" s="5" t="n"/>
      <c r="E1185" s="5" t="n"/>
      <c r="F1185" s="6">
        <f>IF(B1185&amp;""="","",IFERROR(INDEX('الطلاب'!$B$6:$B$205,MATCH(B1185&amp;"",'الطلاب'!$A$6:$A$205,0))&amp;"","كود غير موجود"))</f>
        <v/>
      </c>
      <c r="G1185" s="6">
        <f>IF(B1185&amp;""="","",IFERROR(INDEX('الطلاب'!$C$6:$C$205,MATCH(B1185&amp;"",'الطلاب'!$A$6:$A$205,0))&amp;"",""))</f>
        <v/>
      </c>
    </row>
    <row r="1186">
      <c r="A1186" s="21" t="n"/>
      <c r="B1186" s="5" t="n"/>
      <c r="C1186" s="13" t="n"/>
      <c r="D1186" s="5" t="n"/>
      <c r="E1186" s="5" t="n"/>
      <c r="F1186" s="6">
        <f>IF(B1186&amp;""="","",IFERROR(INDEX('الطلاب'!$B$6:$B$205,MATCH(B1186&amp;"",'الطلاب'!$A$6:$A$205,0))&amp;"","كود غير موجود"))</f>
        <v/>
      </c>
      <c r="G1186" s="6">
        <f>IF(B1186&amp;""="","",IFERROR(INDEX('الطلاب'!$C$6:$C$205,MATCH(B1186&amp;"",'الطلاب'!$A$6:$A$205,0))&amp;"",""))</f>
        <v/>
      </c>
    </row>
    <row r="1187">
      <c r="A1187" s="21" t="n"/>
      <c r="B1187" s="5" t="n"/>
      <c r="C1187" s="13" t="n"/>
      <c r="D1187" s="5" t="n"/>
      <c r="E1187" s="5" t="n"/>
      <c r="F1187" s="6">
        <f>IF(B1187&amp;""="","",IFERROR(INDEX('الطلاب'!$B$6:$B$205,MATCH(B1187&amp;"",'الطلاب'!$A$6:$A$205,0))&amp;"","كود غير موجود"))</f>
        <v/>
      </c>
      <c r="G1187" s="6">
        <f>IF(B1187&amp;""="","",IFERROR(INDEX('الطلاب'!$C$6:$C$205,MATCH(B1187&amp;"",'الطلاب'!$A$6:$A$205,0))&amp;"",""))</f>
        <v/>
      </c>
    </row>
    <row r="1188">
      <c r="A1188" s="21" t="n"/>
      <c r="B1188" s="5" t="n"/>
      <c r="C1188" s="13" t="n"/>
      <c r="D1188" s="5" t="n"/>
      <c r="E1188" s="5" t="n"/>
      <c r="F1188" s="6">
        <f>IF(B1188&amp;""="","",IFERROR(INDEX('الطلاب'!$B$6:$B$205,MATCH(B1188&amp;"",'الطلاب'!$A$6:$A$205,0))&amp;"","كود غير موجود"))</f>
        <v/>
      </c>
      <c r="G1188" s="6">
        <f>IF(B1188&amp;""="","",IFERROR(INDEX('الطلاب'!$C$6:$C$205,MATCH(B1188&amp;"",'الطلاب'!$A$6:$A$205,0))&amp;"",""))</f>
        <v/>
      </c>
    </row>
    <row r="1189">
      <c r="A1189" s="21" t="n"/>
      <c r="B1189" s="5" t="n"/>
      <c r="C1189" s="13" t="n"/>
      <c r="D1189" s="5" t="n"/>
      <c r="E1189" s="5" t="n"/>
      <c r="F1189" s="6">
        <f>IF(B1189&amp;""="","",IFERROR(INDEX('الطلاب'!$B$6:$B$205,MATCH(B1189&amp;"",'الطلاب'!$A$6:$A$205,0))&amp;"","كود غير موجود"))</f>
        <v/>
      </c>
      <c r="G1189" s="6">
        <f>IF(B1189&amp;""="","",IFERROR(INDEX('الطلاب'!$C$6:$C$205,MATCH(B1189&amp;"",'الطلاب'!$A$6:$A$205,0))&amp;"",""))</f>
        <v/>
      </c>
    </row>
    <row r="1190">
      <c r="A1190" s="21" t="n"/>
      <c r="B1190" s="5" t="n"/>
      <c r="C1190" s="13" t="n"/>
      <c r="D1190" s="5" t="n"/>
      <c r="E1190" s="5" t="n"/>
      <c r="F1190" s="6">
        <f>IF(B1190&amp;""="","",IFERROR(INDEX('الطلاب'!$B$6:$B$205,MATCH(B1190&amp;"",'الطلاب'!$A$6:$A$205,0))&amp;"","كود غير موجود"))</f>
        <v/>
      </c>
      <c r="G1190" s="6">
        <f>IF(B1190&amp;""="","",IFERROR(INDEX('الطلاب'!$C$6:$C$205,MATCH(B1190&amp;"",'الطلاب'!$A$6:$A$205,0))&amp;"",""))</f>
        <v/>
      </c>
    </row>
    <row r="1191">
      <c r="A1191" s="21" t="n"/>
      <c r="B1191" s="5" t="n"/>
      <c r="C1191" s="13" t="n"/>
      <c r="D1191" s="5" t="n"/>
      <c r="E1191" s="5" t="n"/>
      <c r="F1191" s="6">
        <f>IF(B1191&amp;""="","",IFERROR(INDEX('الطلاب'!$B$6:$B$205,MATCH(B1191&amp;"",'الطلاب'!$A$6:$A$205,0))&amp;"","كود غير موجود"))</f>
        <v/>
      </c>
      <c r="G1191" s="6">
        <f>IF(B1191&amp;""="","",IFERROR(INDEX('الطلاب'!$C$6:$C$205,MATCH(B1191&amp;"",'الطلاب'!$A$6:$A$205,0))&amp;"",""))</f>
        <v/>
      </c>
    </row>
    <row r="1192">
      <c r="A1192" s="21" t="n"/>
      <c r="B1192" s="5" t="n"/>
      <c r="C1192" s="13" t="n"/>
      <c r="D1192" s="5" t="n"/>
      <c r="E1192" s="5" t="n"/>
      <c r="F1192" s="6">
        <f>IF(B1192&amp;""="","",IFERROR(INDEX('الطلاب'!$B$6:$B$205,MATCH(B1192&amp;"",'الطلاب'!$A$6:$A$205,0))&amp;"","كود غير موجود"))</f>
        <v/>
      </c>
      <c r="G1192" s="6">
        <f>IF(B1192&amp;""="","",IFERROR(INDEX('الطلاب'!$C$6:$C$205,MATCH(B1192&amp;"",'الطلاب'!$A$6:$A$205,0))&amp;"",""))</f>
        <v/>
      </c>
    </row>
    <row r="1193">
      <c r="A1193" s="21" t="n"/>
      <c r="B1193" s="5" t="n"/>
      <c r="C1193" s="13" t="n"/>
      <c r="D1193" s="5" t="n"/>
      <c r="E1193" s="5" t="n"/>
      <c r="F1193" s="6">
        <f>IF(B1193&amp;""="","",IFERROR(INDEX('الطلاب'!$B$6:$B$205,MATCH(B1193&amp;"",'الطلاب'!$A$6:$A$205,0))&amp;"","كود غير موجود"))</f>
        <v/>
      </c>
      <c r="G1193" s="6">
        <f>IF(B1193&amp;""="","",IFERROR(INDEX('الطلاب'!$C$6:$C$205,MATCH(B1193&amp;"",'الطلاب'!$A$6:$A$205,0))&amp;"",""))</f>
        <v/>
      </c>
    </row>
    <row r="1194">
      <c r="A1194" s="21" t="n"/>
      <c r="B1194" s="5" t="n"/>
      <c r="C1194" s="13" t="n"/>
      <c r="D1194" s="5" t="n"/>
      <c r="E1194" s="5" t="n"/>
      <c r="F1194" s="6">
        <f>IF(B1194&amp;""="","",IFERROR(INDEX('الطلاب'!$B$6:$B$205,MATCH(B1194&amp;"",'الطلاب'!$A$6:$A$205,0))&amp;"","كود غير موجود"))</f>
        <v/>
      </c>
      <c r="G1194" s="6">
        <f>IF(B1194&amp;""="","",IFERROR(INDEX('الطلاب'!$C$6:$C$205,MATCH(B1194&amp;"",'الطلاب'!$A$6:$A$205,0))&amp;"",""))</f>
        <v/>
      </c>
    </row>
    <row r="1195">
      <c r="A1195" s="21" t="n"/>
      <c r="B1195" s="5" t="n"/>
      <c r="C1195" s="13" t="n"/>
      <c r="D1195" s="5" t="n"/>
      <c r="E1195" s="5" t="n"/>
      <c r="F1195" s="6">
        <f>IF(B1195&amp;""="","",IFERROR(INDEX('الطلاب'!$B$6:$B$205,MATCH(B1195&amp;"",'الطلاب'!$A$6:$A$205,0))&amp;"","كود غير موجود"))</f>
        <v/>
      </c>
      <c r="G1195" s="6">
        <f>IF(B1195&amp;""="","",IFERROR(INDEX('الطلاب'!$C$6:$C$205,MATCH(B1195&amp;"",'الطلاب'!$A$6:$A$205,0))&amp;"",""))</f>
        <v/>
      </c>
    </row>
    <row r="1196">
      <c r="A1196" s="21" t="n"/>
      <c r="B1196" s="5" t="n"/>
      <c r="C1196" s="13" t="n"/>
      <c r="D1196" s="5" t="n"/>
      <c r="E1196" s="5" t="n"/>
      <c r="F1196" s="6">
        <f>IF(B1196&amp;""="","",IFERROR(INDEX('الطلاب'!$B$6:$B$205,MATCH(B1196&amp;"",'الطلاب'!$A$6:$A$205,0))&amp;"","كود غير موجود"))</f>
        <v/>
      </c>
      <c r="G1196" s="6">
        <f>IF(B1196&amp;""="","",IFERROR(INDEX('الطلاب'!$C$6:$C$205,MATCH(B1196&amp;"",'الطلاب'!$A$6:$A$205,0))&amp;"",""))</f>
        <v/>
      </c>
    </row>
    <row r="1197">
      <c r="A1197" s="21" t="n"/>
      <c r="B1197" s="5" t="n"/>
      <c r="C1197" s="13" t="n"/>
      <c r="D1197" s="5" t="n"/>
      <c r="E1197" s="5" t="n"/>
      <c r="F1197" s="6">
        <f>IF(B1197&amp;""="","",IFERROR(INDEX('الطلاب'!$B$6:$B$205,MATCH(B1197&amp;"",'الطلاب'!$A$6:$A$205,0))&amp;"","كود غير موجود"))</f>
        <v/>
      </c>
      <c r="G1197" s="6">
        <f>IF(B1197&amp;""="","",IFERROR(INDEX('الطلاب'!$C$6:$C$205,MATCH(B1197&amp;"",'الطلاب'!$A$6:$A$205,0))&amp;"",""))</f>
        <v/>
      </c>
    </row>
    <row r="1198">
      <c r="A1198" s="21" t="n"/>
      <c r="B1198" s="5" t="n"/>
      <c r="C1198" s="13" t="n"/>
      <c r="D1198" s="5" t="n"/>
      <c r="E1198" s="5" t="n"/>
      <c r="F1198" s="6">
        <f>IF(B1198&amp;""="","",IFERROR(INDEX('الطلاب'!$B$6:$B$205,MATCH(B1198&amp;"",'الطلاب'!$A$6:$A$205,0))&amp;"","كود غير موجود"))</f>
        <v/>
      </c>
      <c r="G1198" s="6">
        <f>IF(B1198&amp;""="","",IFERROR(INDEX('الطلاب'!$C$6:$C$205,MATCH(B1198&amp;"",'الطلاب'!$A$6:$A$205,0))&amp;"",""))</f>
        <v/>
      </c>
    </row>
    <row r="1199">
      <c r="A1199" s="21" t="n"/>
      <c r="B1199" s="5" t="n"/>
      <c r="C1199" s="13" t="n"/>
      <c r="D1199" s="5" t="n"/>
      <c r="E1199" s="5" t="n"/>
      <c r="F1199" s="6">
        <f>IF(B1199&amp;""="","",IFERROR(INDEX('الطلاب'!$B$6:$B$205,MATCH(B1199&amp;"",'الطلاب'!$A$6:$A$205,0))&amp;"","كود غير موجود"))</f>
        <v/>
      </c>
      <c r="G1199" s="6">
        <f>IF(B1199&amp;""="","",IFERROR(INDEX('الطلاب'!$C$6:$C$205,MATCH(B1199&amp;"",'الطلاب'!$A$6:$A$205,0))&amp;"",""))</f>
        <v/>
      </c>
    </row>
    <row r="1200">
      <c r="A1200" s="21" t="n"/>
      <c r="B1200" s="5" t="n"/>
      <c r="C1200" s="13" t="n"/>
      <c r="D1200" s="5" t="n"/>
      <c r="E1200" s="5" t="n"/>
      <c r="F1200" s="6">
        <f>IF(B1200&amp;""="","",IFERROR(INDEX('الطلاب'!$B$6:$B$205,MATCH(B1200&amp;"",'الطلاب'!$A$6:$A$205,0))&amp;"","كود غير موجود"))</f>
        <v/>
      </c>
      <c r="G1200" s="6">
        <f>IF(B1200&amp;""="","",IFERROR(INDEX('الطلاب'!$C$6:$C$205,MATCH(B1200&amp;"",'الطلاب'!$A$6:$A$205,0))&amp;"",""))</f>
        <v/>
      </c>
    </row>
    <row r="1201">
      <c r="A1201" s="21" t="n"/>
      <c r="B1201" s="5" t="n"/>
      <c r="C1201" s="13" t="n"/>
      <c r="D1201" s="5" t="n"/>
      <c r="E1201" s="5" t="n"/>
      <c r="F1201" s="6">
        <f>IF(B1201&amp;""="","",IFERROR(INDEX('الطلاب'!$B$6:$B$205,MATCH(B1201&amp;"",'الطلاب'!$A$6:$A$205,0))&amp;"","كود غير موجود"))</f>
        <v/>
      </c>
      <c r="G1201" s="6">
        <f>IF(B1201&amp;""="","",IFERROR(INDEX('الطلاب'!$C$6:$C$205,MATCH(B1201&amp;"",'الطلاب'!$A$6:$A$205,0))&amp;"",""))</f>
        <v/>
      </c>
    </row>
    <row r="1202">
      <c r="A1202" s="21" t="n"/>
      <c r="B1202" s="5" t="n"/>
      <c r="C1202" s="13" t="n"/>
      <c r="D1202" s="5" t="n"/>
      <c r="E1202" s="5" t="n"/>
      <c r="F1202" s="6">
        <f>IF(B1202&amp;""="","",IFERROR(INDEX('الطلاب'!$B$6:$B$205,MATCH(B1202&amp;"",'الطلاب'!$A$6:$A$205,0))&amp;"","كود غير موجود"))</f>
        <v/>
      </c>
      <c r="G1202" s="6">
        <f>IF(B1202&amp;""="","",IFERROR(INDEX('الطلاب'!$C$6:$C$205,MATCH(B1202&amp;"",'الطلاب'!$A$6:$A$205,0))&amp;"",""))</f>
        <v/>
      </c>
    </row>
    <row r="1203">
      <c r="A1203" s="21" t="n"/>
      <c r="B1203" s="5" t="n"/>
      <c r="C1203" s="13" t="n"/>
      <c r="D1203" s="5" t="n"/>
      <c r="E1203" s="5" t="n"/>
      <c r="F1203" s="6">
        <f>IF(B1203&amp;""="","",IFERROR(INDEX('الطلاب'!$B$6:$B$205,MATCH(B1203&amp;"",'الطلاب'!$A$6:$A$205,0))&amp;"","كود غير موجود"))</f>
        <v/>
      </c>
      <c r="G1203" s="6">
        <f>IF(B1203&amp;""="","",IFERROR(INDEX('الطلاب'!$C$6:$C$205,MATCH(B1203&amp;"",'الطلاب'!$A$6:$A$205,0))&amp;"",""))</f>
        <v/>
      </c>
    </row>
    <row r="1204">
      <c r="A1204" s="21" t="n"/>
      <c r="B1204" s="5" t="n"/>
      <c r="C1204" s="13" t="n"/>
      <c r="D1204" s="5" t="n"/>
      <c r="E1204" s="5" t="n"/>
      <c r="F1204" s="6">
        <f>IF(B1204&amp;""="","",IFERROR(INDEX('الطلاب'!$B$6:$B$205,MATCH(B1204&amp;"",'الطلاب'!$A$6:$A$205,0))&amp;"","كود غير موجود"))</f>
        <v/>
      </c>
      <c r="G1204" s="6">
        <f>IF(B1204&amp;""="","",IFERROR(INDEX('الطلاب'!$C$6:$C$205,MATCH(B1204&amp;"",'الطلاب'!$A$6:$A$205,0))&amp;"",""))</f>
        <v/>
      </c>
    </row>
    <row r="1205">
      <c r="A1205" s="21" t="n"/>
      <c r="B1205" s="5" t="n"/>
      <c r="C1205" s="13" t="n"/>
      <c r="D1205" s="5" t="n"/>
      <c r="E1205" s="5" t="n"/>
      <c r="F1205" s="6">
        <f>IF(B1205&amp;""="","",IFERROR(INDEX('الطلاب'!$B$6:$B$205,MATCH(B1205&amp;"",'الطلاب'!$A$6:$A$205,0))&amp;"","كود غير موجود"))</f>
        <v/>
      </c>
      <c r="G1205" s="6">
        <f>IF(B1205&amp;""="","",IFERROR(INDEX('الطلاب'!$C$6:$C$205,MATCH(B1205&amp;"",'الطلاب'!$A$6:$A$205,0))&amp;"",""))</f>
        <v/>
      </c>
    </row>
    <row r="1206">
      <c r="A1206" s="21" t="n"/>
      <c r="B1206" s="5" t="n"/>
      <c r="C1206" s="13" t="n"/>
      <c r="D1206" s="5" t="n"/>
      <c r="E1206" s="5" t="n"/>
      <c r="F1206" s="6">
        <f>IF(B1206&amp;""="","",IFERROR(INDEX('الطلاب'!$B$6:$B$205,MATCH(B1206&amp;"",'الطلاب'!$A$6:$A$205,0))&amp;"","كود غير موجود"))</f>
        <v/>
      </c>
      <c r="G1206" s="6">
        <f>IF(B1206&amp;""="","",IFERROR(INDEX('الطلاب'!$C$6:$C$205,MATCH(B1206&amp;"",'الطلاب'!$A$6:$A$205,0))&amp;"",""))</f>
        <v/>
      </c>
    </row>
    <row r="1207">
      <c r="A1207" s="21" t="n"/>
      <c r="B1207" s="5" t="n"/>
      <c r="C1207" s="13" t="n"/>
      <c r="D1207" s="5" t="n"/>
      <c r="E1207" s="5" t="n"/>
      <c r="F1207" s="6">
        <f>IF(B1207&amp;""="","",IFERROR(INDEX('الطلاب'!$B$6:$B$205,MATCH(B1207&amp;"",'الطلاب'!$A$6:$A$205,0))&amp;"","كود غير موجود"))</f>
        <v/>
      </c>
      <c r="G1207" s="6">
        <f>IF(B1207&amp;""="","",IFERROR(INDEX('الطلاب'!$C$6:$C$205,MATCH(B1207&amp;"",'الطلاب'!$A$6:$A$205,0))&amp;"",""))</f>
        <v/>
      </c>
    </row>
    <row r="1208">
      <c r="A1208" s="21" t="n"/>
      <c r="B1208" s="5" t="n"/>
      <c r="C1208" s="13" t="n"/>
      <c r="D1208" s="5" t="n"/>
      <c r="E1208" s="5" t="n"/>
      <c r="F1208" s="6">
        <f>IF(B1208&amp;""="","",IFERROR(INDEX('الطلاب'!$B$6:$B$205,MATCH(B1208&amp;"",'الطلاب'!$A$6:$A$205,0))&amp;"","كود غير موجود"))</f>
        <v/>
      </c>
      <c r="G1208" s="6">
        <f>IF(B1208&amp;""="","",IFERROR(INDEX('الطلاب'!$C$6:$C$205,MATCH(B1208&amp;"",'الطلاب'!$A$6:$A$205,0))&amp;"",""))</f>
        <v/>
      </c>
    </row>
    <row r="1209">
      <c r="A1209" s="21" t="n"/>
      <c r="B1209" s="5" t="n"/>
      <c r="C1209" s="13" t="n"/>
      <c r="D1209" s="5" t="n"/>
      <c r="E1209" s="5" t="n"/>
      <c r="F1209" s="6">
        <f>IF(B1209&amp;""="","",IFERROR(INDEX('الطلاب'!$B$6:$B$205,MATCH(B1209&amp;"",'الطلاب'!$A$6:$A$205,0))&amp;"","كود غير موجود"))</f>
        <v/>
      </c>
      <c r="G1209" s="6">
        <f>IF(B1209&amp;""="","",IFERROR(INDEX('الطلاب'!$C$6:$C$205,MATCH(B1209&amp;"",'الطلاب'!$A$6:$A$205,0))&amp;"",""))</f>
        <v/>
      </c>
    </row>
    <row r="1210">
      <c r="A1210" s="21" t="n"/>
      <c r="B1210" s="5" t="n"/>
      <c r="C1210" s="13" t="n"/>
      <c r="D1210" s="5" t="n"/>
      <c r="E1210" s="5" t="n"/>
      <c r="F1210" s="6">
        <f>IF(B1210&amp;""="","",IFERROR(INDEX('الطلاب'!$B$6:$B$205,MATCH(B1210&amp;"",'الطلاب'!$A$6:$A$205,0))&amp;"","كود غير موجود"))</f>
        <v/>
      </c>
      <c r="G1210" s="6">
        <f>IF(B1210&amp;""="","",IFERROR(INDEX('الطلاب'!$C$6:$C$205,MATCH(B1210&amp;"",'الطلاب'!$A$6:$A$205,0))&amp;"",""))</f>
        <v/>
      </c>
    </row>
    <row r="1211">
      <c r="A1211" s="21" t="n"/>
      <c r="B1211" s="5" t="n"/>
      <c r="C1211" s="13" t="n"/>
      <c r="D1211" s="5" t="n"/>
      <c r="E1211" s="5" t="n"/>
      <c r="F1211" s="6">
        <f>IF(B1211&amp;""="","",IFERROR(INDEX('الطلاب'!$B$6:$B$205,MATCH(B1211&amp;"",'الطلاب'!$A$6:$A$205,0))&amp;"","كود غير موجود"))</f>
        <v/>
      </c>
      <c r="G1211" s="6">
        <f>IF(B1211&amp;""="","",IFERROR(INDEX('الطلاب'!$C$6:$C$205,MATCH(B1211&amp;"",'الطلاب'!$A$6:$A$205,0))&amp;"",""))</f>
        <v/>
      </c>
    </row>
    <row r="1212">
      <c r="A1212" s="21" t="n"/>
      <c r="B1212" s="5" t="n"/>
      <c r="C1212" s="13" t="n"/>
      <c r="D1212" s="5" t="n"/>
      <c r="E1212" s="5" t="n"/>
      <c r="F1212" s="6">
        <f>IF(B1212&amp;""="","",IFERROR(INDEX('الطلاب'!$B$6:$B$205,MATCH(B1212&amp;"",'الطلاب'!$A$6:$A$205,0))&amp;"","كود غير موجود"))</f>
        <v/>
      </c>
      <c r="G1212" s="6">
        <f>IF(B1212&amp;""="","",IFERROR(INDEX('الطلاب'!$C$6:$C$205,MATCH(B1212&amp;"",'الطلاب'!$A$6:$A$205,0))&amp;"",""))</f>
        <v/>
      </c>
    </row>
    <row r="1213">
      <c r="A1213" s="21" t="n"/>
      <c r="B1213" s="5" t="n"/>
      <c r="C1213" s="13" t="n"/>
      <c r="D1213" s="5" t="n"/>
      <c r="E1213" s="5" t="n"/>
      <c r="F1213" s="6">
        <f>IF(B1213&amp;""="","",IFERROR(INDEX('الطلاب'!$B$6:$B$205,MATCH(B1213&amp;"",'الطلاب'!$A$6:$A$205,0))&amp;"","كود غير موجود"))</f>
        <v/>
      </c>
      <c r="G1213" s="6">
        <f>IF(B1213&amp;""="","",IFERROR(INDEX('الطلاب'!$C$6:$C$205,MATCH(B1213&amp;"",'الطلاب'!$A$6:$A$205,0))&amp;"",""))</f>
        <v/>
      </c>
    </row>
    <row r="1214">
      <c r="A1214" s="21" t="n"/>
      <c r="B1214" s="5" t="n"/>
      <c r="C1214" s="13" t="n"/>
      <c r="D1214" s="5" t="n"/>
      <c r="E1214" s="5" t="n"/>
      <c r="F1214" s="6">
        <f>IF(B1214&amp;""="","",IFERROR(INDEX('الطلاب'!$B$6:$B$205,MATCH(B1214&amp;"",'الطلاب'!$A$6:$A$205,0))&amp;"","كود غير موجود"))</f>
        <v/>
      </c>
      <c r="G1214" s="6">
        <f>IF(B1214&amp;""="","",IFERROR(INDEX('الطلاب'!$C$6:$C$205,MATCH(B1214&amp;"",'الطلاب'!$A$6:$A$205,0))&amp;"",""))</f>
        <v/>
      </c>
    </row>
    <row r="1215">
      <c r="A1215" s="21" t="n"/>
      <c r="B1215" s="5" t="n"/>
      <c r="C1215" s="13" t="n"/>
      <c r="D1215" s="5" t="n"/>
      <c r="E1215" s="5" t="n"/>
      <c r="F1215" s="6">
        <f>IF(B1215&amp;""="","",IFERROR(INDEX('الطلاب'!$B$6:$B$205,MATCH(B1215&amp;"",'الطلاب'!$A$6:$A$205,0))&amp;"","كود غير موجود"))</f>
        <v/>
      </c>
      <c r="G1215" s="6">
        <f>IF(B1215&amp;""="","",IFERROR(INDEX('الطلاب'!$C$6:$C$205,MATCH(B1215&amp;"",'الطلاب'!$A$6:$A$205,0))&amp;"",""))</f>
        <v/>
      </c>
    </row>
    <row r="1216">
      <c r="A1216" s="21" t="n"/>
      <c r="B1216" s="5" t="n"/>
      <c r="C1216" s="13" t="n"/>
      <c r="D1216" s="5" t="n"/>
      <c r="E1216" s="5" t="n"/>
      <c r="F1216" s="6">
        <f>IF(B1216&amp;""="","",IFERROR(INDEX('الطلاب'!$B$6:$B$205,MATCH(B1216&amp;"",'الطلاب'!$A$6:$A$205,0))&amp;"","كود غير موجود"))</f>
        <v/>
      </c>
      <c r="G1216" s="6">
        <f>IF(B1216&amp;""="","",IFERROR(INDEX('الطلاب'!$C$6:$C$205,MATCH(B1216&amp;"",'الطلاب'!$A$6:$A$205,0))&amp;"",""))</f>
        <v/>
      </c>
    </row>
    <row r="1217">
      <c r="A1217" s="21" t="n"/>
      <c r="B1217" s="5" t="n"/>
      <c r="C1217" s="13" t="n"/>
      <c r="D1217" s="5" t="n"/>
      <c r="E1217" s="5" t="n"/>
      <c r="F1217" s="6">
        <f>IF(B1217&amp;""="","",IFERROR(INDEX('الطلاب'!$B$6:$B$205,MATCH(B1217&amp;"",'الطلاب'!$A$6:$A$205,0))&amp;"","كود غير موجود"))</f>
        <v/>
      </c>
      <c r="G1217" s="6">
        <f>IF(B1217&amp;""="","",IFERROR(INDEX('الطلاب'!$C$6:$C$205,MATCH(B1217&amp;"",'الطلاب'!$A$6:$A$205,0))&amp;"",""))</f>
        <v/>
      </c>
    </row>
    <row r="1218">
      <c r="A1218" s="21" t="n"/>
      <c r="B1218" s="5" t="n"/>
      <c r="C1218" s="13" t="n"/>
      <c r="D1218" s="5" t="n"/>
      <c r="E1218" s="5" t="n"/>
      <c r="F1218" s="6">
        <f>IF(B1218&amp;""="","",IFERROR(INDEX('الطلاب'!$B$6:$B$205,MATCH(B1218&amp;"",'الطلاب'!$A$6:$A$205,0))&amp;"","كود غير موجود"))</f>
        <v/>
      </c>
      <c r="G1218" s="6">
        <f>IF(B1218&amp;""="","",IFERROR(INDEX('الطلاب'!$C$6:$C$205,MATCH(B1218&amp;"",'الطلاب'!$A$6:$A$205,0))&amp;"",""))</f>
        <v/>
      </c>
    </row>
    <row r="1219">
      <c r="A1219" s="21" t="n"/>
      <c r="B1219" s="5" t="n"/>
      <c r="C1219" s="13" t="n"/>
      <c r="D1219" s="5" t="n"/>
      <c r="E1219" s="5" t="n"/>
      <c r="F1219" s="6">
        <f>IF(B1219&amp;""="","",IFERROR(INDEX('الطلاب'!$B$6:$B$205,MATCH(B1219&amp;"",'الطلاب'!$A$6:$A$205,0))&amp;"","كود غير موجود"))</f>
        <v/>
      </c>
      <c r="G1219" s="6">
        <f>IF(B1219&amp;""="","",IFERROR(INDEX('الطلاب'!$C$6:$C$205,MATCH(B1219&amp;"",'الطلاب'!$A$6:$A$205,0))&amp;"",""))</f>
        <v/>
      </c>
    </row>
    <row r="1220">
      <c r="A1220" s="21" t="n"/>
      <c r="B1220" s="5" t="n"/>
      <c r="C1220" s="13" t="n"/>
      <c r="D1220" s="5" t="n"/>
      <c r="E1220" s="5" t="n"/>
      <c r="F1220" s="6">
        <f>IF(B1220&amp;""="","",IFERROR(INDEX('الطلاب'!$B$6:$B$205,MATCH(B1220&amp;"",'الطلاب'!$A$6:$A$205,0))&amp;"","كود غير موجود"))</f>
        <v/>
      </c>
      <c r="G1220" s="6">
        <f>IF(B1220&amp;""="","",IFERROR(INDEX('الطلاب'!$C$6:$C$205,MATCH(B1220&amp;"",'الطلاب'!$A$6:$A$205,0))&amp;"",""))</f>
        <v/>
      </c>
    </row>
    <row r="1221">
      <c r="A1221" s="21" t="n"/>
      <c r="B1221" s="5" t="n"/>
      <c r="C1221" s="13" t="n"/>
      <c r="D1221" s="5" t="n"/>
      <c r="E1221" s="5" t="n"/>
      <c r="F1221" s="6">
        <f>IF(B1221&amp;""="","",IFERROR(INDEX('الطلاب'!$B$6:$B$205,MATCH(B1221&amp;"",'الطلاب'!$A$6:$A$205,0))&amp;"","كود غير موجود"))</f>
        <v/>
      </c>
      <c r="G1221" s="6">
        <f>IF(B1221&amp;""="","",IFERROR(INDEX('الطلاب'!$C$6:$C$205,MATCH(B1221&amp;"",'الطلاب'!$A$6:$A$205,0))&amp;"",""))</f>
        <v/>
      </c>
    </row>
    <row r="1222">
      <c r="A1222" s="21" t="n"/>
      <c r="B1222" s="5" t="n"/>
      <c r="C1222" s="13" t="n"/>
      <c r="D1222" s="5" t="n"/>
      <c r="E1222" s="5" t="n"/>
      <c r="F1222" s="6">
        <f>IF(B1222&amp;""="","",IFERROR(INDEX('الطلاب'!$B$6:$B$205,MATCH(B1222&amp;"",'الطلاب'!$A$6:$A$205,0))&amp;"","كود غير موجود"))</f>
        <v/>
      </c>
      <c r="G1222" s="6">
        <f>IF(B1222&amp;""="","",IFERROR(INDEX('الطلاب'!$C$6:$C$205,MATCH(B1222&amp;"",'الطلاب'!$A$6:$A$205,0))&amp;"",""))</f>
        <v/>
      </c>
    </row>
    <row r="1223">
      <c r="A1223" s="21" t="n"/>
      <c r="B1223" s="5" t="n"/>
      <c r="C1223" s="13" t="n"/>
      <c r="D1223" s="5" t="n"/>
      <c r="E1223" s="5" t="n"/>
      <c r="F1223" s="6">
        <f>IF(B1223&amp;""="","",IFERROR(INDEX('الطلاب'!$B$6:$B$205,MATCH(B1223&amp;"",'الطلاب'!$A$6:$A$205,0))&amp;"","كود غير موجود"))</f>
        <v/>
      </c>
      <c r="G1223" s="6">
        <f>IF(B1223&amp;""="","",IFERROR(INDEX('الطلاب'!$C$6:$C$205,MATCH(B1223&amp;"",'الطلاب'!$A$6:$A$205,0))&amp;"",""))</f>
        <v/>
      </c>
    </row>
    <row r="1224">
      <c r="A1224" s="21" t="n"/>
      <c r="B1224" s="5" t="n"/>
      <c r="C1224" s="13" t="n"/>
      <c r="D1224" s="5" t="n"/>
      <c r="E1224" s="5" t="n"/>
      <c r="F1224" s="6">
        <f>IF(B1224&amp;""="","",IFERROR(INDEX('الطلاب'!$B$6:$B$205,MATCH(B1224&amp;"",'الطلاب'!$A$6:$A$205,0))&amp;"","كود غير موجود"))</f>
        <v/>
      </c>
      <c r="G1224" s="6">
        <f>IF(B1224&amp;""="","",IFERROR(INDEX('الطلاب'!$C$6:$C$205,MATCH(B1224&amp;"",'الطلاب'!$A$6:$A$205,0))&amp;"",""))</f>
        <v/>
      </c>
    </row>
    <row r="1225">
      <c r="A1225" s="21" t="n"/>
      <c r="B1225" s="5" t="n"/>
      <c r="C1225" s="13" t="n"/>
      <c r="D1225" s="5" t="n"/>
      <c r="E1225" s="5" t="n"/>
      <c r="F1225" s="6">
        <f>IF(B1225&amp;""="","",IFERROR(INDEX('الطلاب'!$B$6:$B$205,MATCH(B1225&amp;"",'الطلاب'!$A$6:$A$205,0))&amp;"","كود غير موجود"))</f>
        <v/>
      </c>
      <c r="G1225" s="6">
        <f>IF(B1225&amp;""="","",IFERROR(INDEX('الطلاب'!$C$6:$C$205,MATCH(B1225&amp;"",'الطلاب'!$A$6:$A$205,0))&amp;"",""))</f>
        <v/>
      </c>
    </row>
    <row r="1226">
      <c r="A1226" s="21" t="n"/>
      <c r="B1226" s="5" t="n"/>
      <c r="C1226" s="13" t="n"/>
      <c r="D1226" s="5" t="n"/>
      <c r="E1226" s="5" t="n"/>
      <c r="F1226" s="6">
        <f>IF(B1226&amp;""="","",IFERROR(INDEX('الطلاب'!$B$6:$B$205,MATCH(B1226&amp;"",'الطلاب'!$A$6:$A$205,0))&amp;"","كود غير موجود"))</f>
        <v/>
      </c>
      <c r="G1226" s="6">
        <f>IF(B1226&amp;""="","",IFERROR(INDEX('الطلاب'!$C$6:$C$205,MATCH(B1226&amp;"",'الطلاب'!$A$6:$A$205,0))&amp;"",""))</f>
        <v/>
      </c>
    </row>
    <row r="1227">
      <c r="A1227" s="21" t="n"/>
      <c r="B1227" s="5" t="n"/>
      <c r="C1227" s="13" t="n"/>
      <c r="D1227" s="5" t="n"/>
      <c r="E1227" s="5" t="n"/>
      <c r="F1227" s="6">
        <f>IF(B1227&amp;""="","",IFERROR(INDEX('الطلاب'!$B$6:$B$205,MATCH(B1227&amp;"",'الطلاب'!$A$6:$A$205,0))&amp;"","كود غير موجود"))</f>
        <v/>
      </c>
      <c r="G1227" s="6">
        <f>IF(B1227&amp;""="","",IFERROR(INDEX('الطلاب'!$C$6:$C$205,MATCH(B1227&amp;"",'الطلاب'!$A$6:$A$205,0))&amp;"",""))</f>
        <v/>
      </c>
    </row>
    <row r="1228">
      <c r="A1228" s="21" t="n"/>
      <c r="B1228" s="5" t="n"/>
      <c r="C1228" s="13" t="n"/>
      <c r="D1228" s="5" t="n"/>
      <c r="E1228" s="5" t="n"/>
      <c r="F1228" s="6">
        <f>IF(B1228&amp;""="","",IFERROR(INDEX('الطلاب'!$B$6:$B$205,MATCH(B1228&amp;"",'الطلاب'!$A$6:$A$205,0))&amp;"","كود غير موجود"))</f>
        <v/>
      </c>
      <c r="G1228" s="6">
        <f>IF(B1228&amp;""="","",IFERROR(INDEX('الطلاب'!$C$6:$C$205,MATCH(B1228&amp;"",'الطلاب'!$A$6:$A$205,0))&amp;"",""))</f>
        <v/>
      </c>
    </row>
    <row r="1229">
      <c r="A1229" s="21" t="n"/>
      <c r="B1229" s="5" t="n"/>
      <c r="C1229" s="13" t="n"/>
      <c r="D1229" s="5" t="n"/>
      <c r="E1229" s="5" t="n"/>
      <c r="F1229" s="6">
        <f>IF(B1229&amp;""="","",IFERROR(INDEX('الطلاب'!$B$6:$B$205,MATCH(B1229&amp;"",'الطلاب'!$A$6:$A$205,0))&amp;"","كود غير موجود"))</f>
        <v/>
      </c>
      <c r="G1229" s="6">
        <f>IF(B1229&amp;""="","",IFERROR(INDEX('الطلاب'!$C$6:$C$205,MATCH(B1229&amp;"",'الطلاب'!$A$6:$A$205,0))&amp;"",""))</f>
        <v/>
      </c>
    </row>
    <row r="1230">
      <c r="A1230" s="21" t="n"/>
      <c r="B1230" s="5" t="n"/>
      <c r="C1230" s="13" t="n"/>
      <c r="D1230" s="5" t="n"/>
      <c r="E1230" s="5" t="n"/>
      <c r="F1230" s="6">
        <f>IF(B1230&amp;""="","",IFERROR(INDEX('الطلاب'!$B$6:$B$205,MATCH(B1230&amp;"",'الطلاب'!$A$6:$A$205,0))&amp;"","كود غير موجود"))</f>
        <v/>
      </c>
      <c r="G1230" s="6">
        <f>IF(B1230&amp;""="","",IFERROR(INDEX('الطلاب'!$C$6:$C$205,MATCH(B1230&amp;"",'الطلاب'!$A$6:$A$205,0))&amp;"",""))</f>
        <v/>
      </c>
    </row>
    <row r="1231">
      <c r="A1231" s="21" t="n"/>
      <c r="B1231" s="5" t="n"/>
      <c r="C1231" s="13" t="n"/>
      <c r="D1231" s="5" t="n"/>
      <c r="E1231" s="5" t="n"/>
      <c r="F1231" s="6">
        <f>IF(B1231&amp;""="","",IFERROR(INDEX('الطلاب'!$B$6:$B$205,MATCH(B1231&amp;"",'الطلاب'!$A$6:$A$205,0))&amp;"","كود غير موجود"))</f>
        <v/>
      </c>
      <c r="G1231" s="6">
        <f>IF(B1231&amp;""="","",IFERROR(INDEX('الطلاب'!$C$6:$C$205,MATCH(B1231&amp;"",'الطلاب'!$A$6:$A$205,0))&amp;"",""))</f>
        <v/>
      </c>
    </row>
    <row r="1232">
      <c r="A1232" s="21" t="n"/>
      <c r="B1232" s="5" t="n"/>
      <c r="C1232" s="13" t="n"/>
      <c r="D1232" s="5" t="n"/>
      <c r="E1232" s="5" t="n"/>
      <c r="F1232" s="6">
        <f>IF(B1232&amp;""="","",IFERROR(INDEX('الطلاب'!$B$6:$B$205,MATCH(B1232&amp;"",'الطلاب'!$A$6:$A$205,0))&amp;"","كود غير موجود"))</f>
        <v/>
      </c>
      <c r="G1232" s="6">
        <f>IF(B1232&amp;""="","",IFERROR(INDEX('الطلاب'!$C$6:$C$205,MATCH(B1232&amp;"",'الطلاب'!$A$6:$A$205,0))&amp;"",""))</f>
        <v/>
      </c>
    </row>
    <row r="1233">
      <c r="A1233" s="21" t="n"/>
      <c r="B1233" s="5" t="n"/>
      <c r="C1233" s="13" t="n"/>
      <c r="D1233" s="5" t="n"/>
      <c r="E1233" s="5" t="n"/>
      <c r="F1233" s="6">
        <f>IF(B1233&amp;""="","",IFERROR(INDEX('الطلاب'!$B$6:$B$205,MATCH(B1233&amp;"",'الطلاب'!$A$6:$A$205,0))&amp;"","كود غير موجود"))</f>
        <v/>
      </c>
      <c r="G1233" s="6">
        <f>IF(B1233&amp;""="","",IFERROR(INDEX('الطلاب'!$C$6:$C$205,MATCH(B1233&amp;"",'الطلاب'!$A$6:$A$205,0))&amp;"",""))</f>
        <v/>
      </c>
    </row>
    <row r="1234">
      <c r="A1234" s="21" t="n"/>
      <c r="B1234" s="5" t="n"/>
      <c r="C1234" s="13" t="n"/>
      <c r="D1234" s="5" t="n"/>
      <c r="E1234" s="5" t="n"/>
      <c r="F1234" s="6">
        <f>IF(B1234&amp;""="","",IFERROR(INDEX('الطلاب'!$B$6:$B$205,MATCH(B1234&amp;"",'الطلاب'!$A$6:$A$205,0))&amp;"","كود غير موجود"))</f>
        <v/>
      </c>
      <c r="G1234" s="6">
        <f>IF(B1234&amp;""="","",IFERROR(INDEX('الطلاب'!$C$6:$C$205,MATCH(B1234&amp;"",'الطلاب'!$A$6:$A$205,0))&amp;"",""))</f>
        <v/>
      </c>
    </row>
    <row r="1235">
      <c r="A1235" s="21" t="n"/>
      <c r="B1235" s="5" t="n"/>
      <c r="C1235" s="13" t="n"/>
      <c r="D1235" s="5" t="n"/>
      <c r="E1235" s="5" t="n"/>
      <c r="F1235" s="6">
        <f>IF(B1235&amp;""="","",IFERROR(INDEX('الطلاب'!$B$6:$B$205,MATCH(B1235&amp;"",'الطلاب'!$A$6:$A$205,0))&amp;"","كود غير موجود"))</f>
        <v/>
      </c>
      <c r="G1235" s="6">
        <f>IF(B1235&amp;""="","",IFERROR(INDEX('الطلاب'!$C$6:$C$205,MATCH(B1235&amp;"",'الطلاب'!$A$6:$A$205,0))&amp;"",""))</f>
        <v/>
      </c>
    </row>
    <row r="1236">
      <c r="A1236" s="21" t="n"/>
      <c r="B1236" s="5" t="n"/>
      <c r="C1236" s="13" t="n"/>
      <c r="D1236" s="5" t="n"/>
      <c r="E1236" s="5" t="n"/>
      <c r="F1236" s="6">
        <f>IF(B1236&amp;""="","",IFERROR(INDEX('الطلاب'!$B$6:$B$205,MATCH(B1236&amp;"",'الطلاب'!$A$6:$A$205,0))&amp;"","كود غير موجود"))</f>
        <v/>
      </c>
      <c r="G1236" s="6">
        <f>IF(B1236&amp;""="","",IFERROR(INDEX('الطلاب'!$C$6:$C$205,MATCH(B1236&amp;"",'الطلاب'!$A$6:$A$205,0))&amp;"",""))</f>
        <v/>
      </c>
    </row>
    <row r="1237">
      <c r="A1237" s="21" t="n"/>
      <c r="B1237" s="5" t="n"/>
      <c r="C1237" s="13" t="n"/>
      <c r="D1237" s="5" t="n"/>
      <c r="E1237" s="5" t="n"/>
      <c r="F1237" s="6">
        <f>IF(B1237&amp;""="","",IFERROR(INDEX('الطلاب'!$B$6:$B$205,MATCH(B1237&amp;"",'الطلاب'!$A$6:$A$205,0))&amp;"","كود غير موجود"))</f>
        <v/>
      </c>
      <c r="G1237" s="6">
        <f>IF(B1237&amp;""="","",IFERROR(INDEX('الطلاب'!$C$6:$C$205,MATCH(B1237&amp;"",'الطلاب'!$A$6:$A$205,0))&amp;"",""))</f>
        <v/>
      </c>
    </row>
    <row r="1238">
      <c r="A1238" s="21" t="n"/>
      <c r="B1238" s="5" t="n"/>
      <c r="C1238" s="13" t="n"/>
      <c r="D1238" s="5" t="n"/>
      <c r="E1238" s="5" t="n"/>
      <c r="F1238" s="6">
        <f>IF(B1238&amp;""="","",IFERROR(INDEX('الطلاب'!$B$6:$B$205,MATCH(B1238&amp;"",'الطلاب'!$A$6:$A$205,0))&amp;"","كود غير موجود"))</f>
        <v/>
      </c>
      <c r="G1238" s="6">
        <f>IF(B1238&amp;""="","",IFERROR(INDEX('الطلاب'!$C$6:$C$205,MATCH(B1238&amp;"",'الطلاب'!$A$6:$A$205,0))&amp;"",""))</f>
        <v/>
      </c>
    </row>
    <row r="1239">
      <c r="A1239" s="21" t="n"/>
      <c r="B1239" s="5" t="n"/>
      <c r="C1239" s="13" t="n"/>
      <c r="D1239" s="5" t="n"/>
      <c r="E1239" s="5" t="n"/>
      <c r="F1239" s="6">
        <f>IF(B1239&amp;""="","",IFERROR(INDEX('الطلاب'!$B$6:$B$205,MATCH(B1239&amp;"",'الطلاب'!$A$6:$A$205,0))&amp;"","كود غير موجود"))</f>
        <v/>
      </c>
      <c r="G1239" s="6">
        <f>IF(B1239&amp;""="","",IFERROR(INDEX('الطلاب'!$C$6:$C$205,MATCH(B1239&amp;"",'الطلاب'!$A$6:$A$205,0))&amp;"",""))</f>
        <v/>
      </c>
    </row>
    <row r="1240">
      <c r="A1240" s="21" t="n"/>
      <c r="B1240" s="5" t="n"/>
      <c r="C1240" s="13" t="n"/>
      <c r="D1240" s="5" t="n"/>
      <c r="E1240" s="5" t="n"/>
      <c r="F1240" s="6">
        <f>IF(B1240&amp;""="","",IFERROR(INDEX('الطلاب'!$B$6:$B$205,MATCH(B1240&amp;"",'الطلاب'!$A$6:$A$205,0))&amp;"","كود غير موجود"))</f>
        <v/>
      </c>
      <c r="G1240" s="6">
        <f>IF(B1240&amp;""="","",IFERROR(INDEX('الطلاب'!$C$6:$C$205,MATCH(B1240&amp;"",'الطلاب'!$A$6:$A$205,0))&amp;"",""))</f>
        <v/>
      </c>
    </row>
    <row r="1241">
      <c r="A1241" s="21" t="n"/>
      <c r="B1241" s="5" t="n"/>
      <c r="C1241" s="13" t="n"/>
      <c r="D1241" s="5" t="n"/>
      <c r="E1241" s="5" t="n"/>
      <c r="F1241" s="6">
        <f>IF(B1241&amp;""="","",IFERROR(INDEX('الطلاب'!$B$6:$B$205,MATCH(B1241&amp;"",'الطلاب'!$A$6:$A$205,0))&amp;"","كود غير موجود"))</f>
        <v/>
      </c>
      <c r="G1241" s="6">
        <f>IF(B1241&amp;""="","",IFERROR(INDEX('الطلاب'!$C$6:$C$205,MATCH(B1241&amp;"",'الطلاب'!$A$6:$A$205,0))&amp;"",""))</f>
        <v/>
      </c>
    </row>
    <row r="1242">
      <c r="A1242" s="21" t="n"/>
      <c r="B1242" s="5" t="n"/>
      <c r="C1242" s="13" t="n"/>
      <c r="D1242" s="5" t="n"/>
      <c r="E1242" s="5" t="n"/>
      <c r="F1242" s="6">
        <f>IF(B1242&amp;""="","",IFERROR(INDEX('الطلاب'!$B$6:$B$205,MATCH(B1242&amp;"",'الطلاب'!$A$6:$A$205,0))&amp;"","كود غير موجود"))</f>
        <v/>
      </c>
      <c r="G1242" s="6">
        <f>IF(B1242&amp;""="","",IFERROR(INDEX('الطلاب'!$C$6:$C$205,MATCH(B1242&amp;"",'الطلاب'!$A$6:$A$205,0))&amp;"",""))</f>
        <v/>
      </c>
    </row>
    <row r="1243">
      <c r="A1243" s="21" t="n"/>
      <c r="B1243" s="5" t="n"/>
      <c r="C1243" s="13" t="n"/>
      <c r="D1243" s="5" t="n"/>
      <c r="E1243" s="5" t="n"/>
      <c r="F1243" s="6">
        <f>IF(B1243&amp;""="","",IFERROR(INDEX('الطلاب'!$B$6:$B$205,MATCH(B1243&amp;"",'الطلاب'!$A$6:$A$205,0))&amp;"","كود غير موجود"))</f>
        <v/>
      </c>
      <c r="G1243" s="6">
        <f>IF(B1243&amp;""="","",IFERROR(INDEX('الطلاب'!$C$6:$C$205,MATCH(B1243&amp;"",'الطلاب'!$A$6:$A$205,0))&amp;"",""))</f>
        <v/>
      </c>
    </row>
    <row r="1244">
      <c r="A1244" s="21" t="n"/>
      <c r="B1244" s="5" t="n"/>
      <c r="C1244" s="13" t="n"/>
      <c r="D1244" s="5" t="n"/>
      <c r="E1244" s="5" t="n"/>
      <c r="F1244" s="6">
        <f>IF(B1244&amp;""="","",IFERROR(INDEX('الطلاب'!$B$6:$B$205,MATCH(B1244&amp;"",'الطلاب'!$A$6:$A$205,0))&amp;"","كود غير موجود"))</f>
        <v/>
      </c>
      <c r="G1244" s="6">
        <f>IF(B1244&amp;""="","",IFERROR(INDEX('الطلاب'!$C$6:$C$205,MATCH(B1244&amp;"",'الطلاب'!$A$6:$A$205,0))&amp;"",""))</f>
        <v/>
      </c>
    </row>
    <row r="1245">
      <c r="A1245" s="21" t="n"/>
      <c r="B1245" s="5" t="n"/>
      <c r="C1245" s="13" t="n"/>
      <c r="D1245" s="5" t="n"/>
      <c r="E1245" s="5" t="n"/>
      <c r="F1245" s="6">
        <f>IF(B1245&amp;""="","",IFERROR(INDEX('الطلاب'!$B$6:$B$205,MATCH(B1245&amp;"",'الطلاب'!$A$6:$A$205,0))&amp;"","كود غير موجود"))</f>
        <v/>
      </c>
      <c r="G1245" s="6">
        <f>IF(B1245&amp;""="","",IFERROR(INDEX('الطلاب'!$C$6:$C$205,MATCH(B1245&amp;"",'الطلاب'!$A$6:$A$205,0))&amp;"",""))</f>
        <v/>
      </c>
    </row>
    <row r="1246">
      <c r="A1246" s="21" t="n"/>
      <c r="B1246" s="5" t="n"/>
      <c r="C1246" s="13" t="n"/>
      <c r="D1246" s="5" t="n"/>
      <c r="E1246" s="5" t="n"/>
      <c r="F1246" s="6">
        <f>IF(B1246&amp;""="","",IFERROR(INDEX('الطلاب'!$B$6:$B$205,MATCH(B1246&amp;"",'الطلاب'!$A$6:$A$205,0))&amp;"","كود غير موجود"))</f>
        <v/>
      </c>
      <c r="G1246" s="6">
        <f>IF(B1246&amp;""="","",IFERROR(INDEX('الطلاب'!$C$6:$C$205,MATCH(B1246&amp;"",'الطلاب'!$A$6:$A$205,0))&amp;"",""))</f>
        <v/>
      </c>
    </row>
    <row r="1247">
      <c r="A1247" s="21" t="n"/>
      <c r="B1247" s="5" t="n"/>
      <c r="C1247" s="13" t="n"/>
      <c r="D1247" s="5" t="n"/>
      <c r="E1247" s="5" t="n"/>
      <c r="F1247" s="6">
        <f>IF(B1247&amp;""="","",IFERROR(INDEX('الطلاب'!$B$6:$B$205,MATCH(B1247&amp;"",'الطلاب'!$A$6:$A$205,0))&amp;"","كود غير موجود"))</f>
        <v/>
      </c>
      <c r="G1247" s="6">
        <f>IF(B1247&amp;""="","",IFERROR(INDEX('الطلاب'!$C$6:$C$205,MATCH(B1247&amp;"",'الطلاب'!$A$6:$A$205,0))&amp;"",""))</f>
        <v/>
      </c>
    </row>
    <row r="1248">
      <c r="A1248" s="21" t="n"/>
      <c r="B1248" s="5" t="n"/>
      <c r="C1248" s="13" t="n"/>
      <c r="D1248" s="5" t="n"/>
      <c r="E1248" s="5" t="n"/>
      <c r="F1248" s="6">
        <f>IF(B1248&amp;""="","",IFERROR(INDEX('الطلاب'!$B$6:$B$205,MATCH(B1248&amp;"",'الطلاب'!$A$6:$A$205,0))&amp;"","كود غير موجود"))</f>
        <v/>
      </c>
      <c r="G1248" s="6">
        <f>IF(B1248&amp;""="","",IFERROR(INDEX('الطلاب'!$C$6:$C$205,MATCH(B1248&amp;"",'الطلاب'!$A$6:$A$205,0))&amp;"",""))</f>
        <v/>
      </c>
    </row>
    <row r="1249">
      <c r="A1249" s="21" t="n"/>
      <c r="B1249" s="5" t="n"/>
      <c r="C1249" s="13" t="n"/>
      <c r="D1249" s="5" t="n"/>
      <c r="E1249" s="5" t="n"/>
      <c r="F1249" s="6">
        <f>IF(B1249&amp;""="","",IFERROR(INDEX('الطلاب'!$B$6:$B$205,MATCH(B1249&amp;"",'الطلاب'!$A$6:$A$205,0))&amp;"","كود غير موجود"))</f>
        <v/>
      </c>
      <c r="G1249" s="6">
        <f>IF(B1249&amp;""="","",IFERROR(INDEX('الطلاب'!$C$6:$C$205,MATCH(B1249&amp;"",'الطلاب'!$A$6:$A$205,0))&amp;"",""))</f>
        <v/>
      </c>
    </row>
    <row r="1250">
      <c r="A1250" s="21" t="n"/>
      <c r="B1250" s="5" t="n"/>
      <c r="C1250" s="13" t="n"/>
      <c r="D1250" s="5" t="n"/>
      <c r="E1250" s="5" t="n"/>
      <c r="F1250" s="6">
        <f>IF(B1250&amp;""="","",IFERROR(INDEX('الطلاب'!$B$6:$B$205,MATCH(B1250&amp;"",'الطلاب'!$A$6:$A$205,0))&amp;"","كود غير موجود"))</f>
        <v/>
      </c>
      <c r="G1250" s="6">
        <f>IF(B1250&amp;""="","",IFERROR(INDEX('الطلاب'!$C$6:$C$205,MATCH(B1250&amp;"",'الطلاب'!$A$6:$A$205,0))&amp;"",""))</f>
        <v/>
      </c>
    </row>
    <row r="1251">
      <c r="A1251" s="21" t="n"/>
      <c r="B1251" s="5" t="n"/>
      <c r="C1251" s="13" t="n"/>
      <c r="D1251" s="5" t="n"/>
      <c r="E1251" s="5" t="n"/>
      <c r="F1251" s="6">
        <f>IF(B1251&amp;""="","",IFERROR(INDEX('الطلاب'!$B$6:$B$205,MATCH(B1251&amp;"",'الطلاب'!$A$6:$A$205,0))&amp;"","كود غير موجود"))</f>
        <v/>
      </c>
      <c r="G1251" s="6">
        <f>IF(B1251&amp;""="","",IFERROR(INDEX('الطلاب'!$C$6:$C$205,MATCH(B1251&amp;"",'الطلاب'!$A$6:$A$205,0))&amp;"",""))</f>
        <v/>
      </c>
    </row>
    <row r="1252">
      <c r="A1252" s="21" t="n"/>
      <c r="B1252" s="5" t="n"/>
      <c r="C1252" s="13" t="n"/>
      <c r="D1252" s="5" t="n"/>
      <c r="E1252" s="5" t="n"/>
      <c r="F1252" s="6">
        <f>IF(B1252&amp;""="","",IFERROR(INDEX('الطلاب'!$B$6:$B$205,MATCH(B1252&amp;"",'الطلاب'!$A$6:$A$205,0))&amp;"","كود غير موجود"))</f>
        <v/>
      </c>
      <c r="G1252" s="6">
        <f>IF(B1252&amp;""="","",IFERROR(INDEX('الطلاب'!$C$6:$C$205,MATCH(B1252&amp;"",'الطلاب'!$A$6:$A$205,0))&amp;"",""))</f>
        <v/>
      </c>
    </row>
    <row r="1253">
      <c r="A1253" s="21" t="n"/>
      <c r="B1253" s="5" t="n"/>
      <c r="C1253" s="13" t="n"/>
      <c r="D1253" s="5" t="n"/>
      <c r="E1253" s="5" t="n"/>
      <c r="F1253" s="6">
        <f>IF(B1253&amp;""="","",IFERROR(INDEX('الطلاب'!$B$6:$B$205,MATCH(B1253&amp;"",'الطلاب'!$A$6:$A$205,0))&amp;"","كود غير موجود"))</f>
        <v/>
      </c>
      <c r="G1253" s="6">
        <f>IF(B1253&amp;""="","",IFERROR(INDEX('الطلاب'!$C$6:$C$205,MATCH(B1253&amp;"",'الطلاب'!$A$6:$A$205,0))&amp;"",""))</f>
        <v/>
      </c>
    </row>
    <row r="1254">
      <c r="A1254" s="21" t="n"/>
      <c r="B1254" s="5" t="n"/>
      <c r="C1254" s="13" t="n"/>
      <c r="D1254" s="5" t="n"/>
      <c r="E1254" s="5" t="n"/>
      <c r="F1254" s="6">
        <f>IF(B1254&amp;""="","",IFERROR(INDEX('الطلاب'!$B$6:$B$205,MATCH(B1254&amp;"",'الطلاب'!$A$6:$A$205,0))&amp;"","كود غير موجود"))</f>
        <v/>
      </c>
      <c r="G1254" s="6">
        <f>IF(B1254&amp;""="","",IFERROR(INDEX('الطلاب'!$C$6:$C$205,MATCH(B1254&amp;"",'الطلاب'!$A$6:$A$205,0))&amp;"",""))</f>
        <v/>
      </c>
    </row>
    <row r="1255">
      <c r="A1255" s="21" t="n"/>
      <c r="B1255" s="5" t="n"/>
      <c r="C1255" s="13" t="n"/>
      <c r="D1255" s="5" t="n"/>
      <c r="E1255" s="5" t="n"/>
      <c r="F1255" s="6">
        <f>IF(B1255&amp;""="","",IFERROR(INDEX('الطلاب'!$B$6:$B$205,MATCH(B1255&amp;"",'الطلاب'!$A$6:$A$205,0))&amp;"","كود غير موجود"))</f>
        <v/>
      </c>
      <c r="G1255" s="6">
        <f>IF(B1255&amp;""="","",IFERROR(INDEX('الطلاب'!$C$6:$C$205,MATCH(B1255&amp;"",'الطلاب'!$A$6:$A$205,0))&amp;"",""))</f>
        <v/>
      </c>
    </row>
    <row r="1256">
      <c r="A1256" s="21" t="n"/>
      <c r="B1256" s="5" t="n"/>
      <c r="C1256" s="13" t="n"/>
      <c r="D1256" s="5" t="n"/>
      <c r="E1256" s="5" t="n"/>
      <c r="F1256" s="6">
        <f>IF(B1256&amp;""="","",IFERROR(INDEX('الطلاب'!$B$6:$B$205,MATCH(B1256&amp;"",'الطلاب'!$A$6:$A$205,0))&amp;"","كود غير موجود"))</f>
        <v/>
      </c>
      <c r="G1256" s="6">
        <f>IF(B1256&amp;""="","",IFERROR(INDEX('الطلاب'!$C$6:$C$205,MATCH(B1256&amp;"",'الطلاب'!$A$6:$A$205,0))&amp;"",""))</f>
        <v/>
      </c>
    </row>
    <row r="1257">
      <c r="A1257" s="21" t="n"/>
      <c r="B1257" s="5" t="n"/>
      <c r="C1257" s="13" t="n"/>
      <c r="D1257" s="5" t="n"/>
      <c r="E1257" s="5" t="n"/>
      <c r="F1257" s="6">
        <f>IF(B1257&amp;""="","",IFERROR(INDEX('الطلاب'!$B$6:$B$205,MATCH(B1257&amp;"",'الطلاب'!$A$6:$A$205,0))&amp;"","كود غير موجود"))</f>
        <v/>
      </c>
      <c r="G1257" s="6">
        <f>IF(B1257&amp;""="","",IFERROR(INDEX('الطلاب'!$C$6:$C$205,MATCH(B1257&amp;"",'الطلاب'!$A$6:$A$205,0))&amp;"",""))</f>
        <v/>
      </c>
    </row>
    <row r="1258">
      <c r="A1258" s="21" t="n"/>
      <c r="B1258" s="5" t="n"/>
      <c r="C1258" s="13" t="n"/>
      <c r="D1258" s="5" t="n"/>
      <c r="E1258" s="5" t="n"/>
      <c r="F1258" s="6">
        <f>IF(B1258&amp;""="","",IFERROR(INDEX('الطلاب'!$B$6:$B$205,MATCH(B1258&amp;"",'الطلاب'!$A$6:$A$205,0))&amp;"","كود غير موجود"))</f>
        <v/>
      </c>
      <c r="G1258" s="6">
        <f>IF(B1258&amp;""="","",IFERROR(INDEX('الطلاب'!$C$6:$C$205,MATCH(B1258&amp;"",'الطلاب'!$A$6:$A$205,0))&amp;"",""))</f>
        <v/>
      </c>
    </row>
    <row r="1259">
      <c r="A1259" s="21" t="n"/>
      <c r="B1259" s="5" t="n"/>
      <c r="C1259" s="13" t="n"/>
      <c r="D1259" s="5" t="n"/>
      <c r="E1259" s="5" t="n"/>
      <c r="F1259" s="6">
        <f>IF(B1259&amp;""="","",IFERROR(INDEX('الطلاب'!$B$6:$B$205,MATCH(B1259&amp;"",'الطلاب'!$A$6:$A$205,0))&amp;"","كود غير موجود"))</f>
        <v/>
      </c>
      <c r="G1259" s="6">
        <f>IF(B1259&amp;""="","",IFERROR(INDEX('الطلاب'!$C$6:$C$205,MATCH(B1259&amp;"",'الطلاب'!$A$6:$A$205,0))&amp;"",""))</f>
        <v/>
      </c>
    </row>
    <row r="1260">
      <c r="A1260" s="21" t="n"/>
      <c r="B1260" s="5" t="n"/>
      <c r="C1260" s="13" t="n"/>
      <c r="D1260" s="5" t="n"/>
      <c r="E1260" s="5" t="n"/>
      <c r="F1260" s="6">
        <f>IF(B1260&amp;""="","",IFERROR(INDEX('الطلاب'!$B$6:$B$205,MATCH(B1260&amp;"",'الطلاب'!$A$6:$A$205,0))&amp;"","كود غير موجود"))</f>
        <v/>
      </c>
      <c r="G1260" s="6">
        <f>IF(B1260&amp;""="","",IFERROR(INDEX('الطلاب'!$C$6:$C$205,MATCH(B1260&amp;"",'الطلاب'!$A$6:$A$205,0))&amp;"",""))</f>
        <v/>
      </c>
    </row>
    <row r="1261">
      <c r="A1261" s="21" t="n"/>
      <c r="B1261" s="5" t="n"/>
      <c r="C1261" s="13" t="n"/>
      <c r="D1261" s="5" t="n"/>
      <c r="E1261" s="5" t="n"/>
      <c r="F1261" s="6">
        <f>IF(B1261&amp;""="","",IFERROR(INDEX('الطلاب'!$B$6:$B$205,MATCH(B1261&amp;"",'الطلاب'!$A$6:$A$205,0))&amp;"","كود غير موجود"))</f>
        <v/>
      </c>
      <c r="G1261" s="6">
        <f>IF(B1261&amp;""="","",IFERROR(INDEX('الطلاب'!$C$6:$C$205,MATCH(B1261&amp;"",'الطلاب'!$A$6:$A$205,0))&amp;"",""))</f>
        <v/>
      </c>
    </row>
    <row r="1262">
      <c r="A1262" s="21" t="n"/>
      <c r="B1262" s="5" t="n"/>
      <c r="C1262" s="13" t="n"/>
      <c r="D1262" s="5" t="n"/>
      <c r="E1262" s="5" t="n"/>
      <c r="F1262" s="6">
        <f>IF(B1262&amp;""="","",IFERROR(INDEX('الطلاب'!$B$6:$B$205,MATCH(B1262&amp;"",'الطلاب'!$A$6:$A$205,0))&amp;"","كود غير موجود"))</f>
        <v/>
      </c>
      <c r="G1262" s="6">
        <f>IF(B1262&amp;""="","",IFERROR(INDEX('الطلاب'!$C$6:$C$205,MATCH(B1262&amp;"",'الطلاب'!$A$6:$A$205,0))&amp;"",""))</f>
        <v/>
      </c>
    </row>
    <row r="1263">
      <c r="A1263" s="21" t="n"/>
      <c r="B1263" s="5" t="n"/>
      <c r="C1263" s="13" t="n"/>
      <c r="D1263" s="5" t="n"/>
      <c r="E1263" s="5" t="n"/>
      <c r="F1263" s="6">
        <f>IF(B1263&amp;""="","",IFERROR(INDEX('الطلاب'!$B$6:$B$205,MATCH(B1263&amp;"",'الطلاب'!$A$6:$A$205,0))&amp;"","كود غير موجود"))</f>
        <v/>
      </c>
      <c r="G1263" s="6">
        <f>IF(B1263&amp;""="","",IFERROR(INDEX('الطلاب'!$C$6:$C$205,MATCH(B1263&amp;"",'الطلاب'!$A$6:$A$205,0))&amp;"",""))</f>
        <v/>
      </c>
    </row>
    <row r="1264">
      <c r="A1264" s="21" t="n"/>
      <c r="B1264" s="5" t="n"/>
      <c r="C1264" s="13" t="n"/>
      <c r="D1264" s="5" t="n"/>
      <c r="E1264" s="5" t="n"/>
      <c r="F1264" s="6">
        <f>IF(B1264&amp;""="","",IFERROR(INDEX('الطلاب'!$B$6:$B$205,MATCH(B1264&amp;"",'الطلاب'!$A$6:$A$205,0))&amp;"","كود غير موجود"))</f>
        <v/>
      </c>
      <c r="G1264" s="6">
        <f>IF(B1264&amp;""="","",IFERROR(INDEX('الطلاب'!$C$6:$C$205,MATCH(B1264&amp;"",'الطلاب'!$A$6:$A$205,0))&amp;"",""))</f>
        <v/>
      </c>
    </row>
    <row r="1265">
      <c r="A1265" s="21" t="n"/>
      <c r="B1265" s="5" t="n"/>
      <c r="C1265" s="13" t="n"/>
      <c r="D1265" s="5" t="n"/>
      <c r="E1265" s="5" t="n"/>
      <c r="F1265" s="6">
        <f>IF(B1265&amp;""="","",IFERROR(INDEX('الطلاب'!$B$6:$B$205,MATCH(B1265&amp;"",'الطلاب'!$A$6:$A$205,0))&amp;"","كود غير موجود"))</f>
        <v/>
      </c>
      <c r="G1265" s="6">
        <f>IF(B1265&amp;""="","",IFERROR(INDEX('الطلاب'!$C$6:$C$205,MATCH(B1265&amp;"",'الطلاب'!$A$6:$A$205,0))&amp;"",""))</f>
        <v/>
      </c>
    </row>
    <row r="1266">
      <c r="A1266" s="21" t="n"/>
      <c r="B1266" s="5" t="n"/>
      <c r="C1266" s="13" t="n"/>
      <c r="D1266" s="5" t="n"/>
      <c r="E1266" s="5" t="n"/>
      <c r="F1266" s="6">
        <f>IF(B1266&amp;""="","",IFERROR(INDEX('الطلاب'!$B$6:$B$205,MATCH(B1266&amp;"",'الطلاب'!$A$6:$A$205,0))&amp;"","كود غير موجود"))</f>
        <v/>
      </c>
      <c r="G1266" s="6">
        <f>IF(B1266&amp;""="","",IFERROR(INDEX('الطلاب'!$C$6:$C$205,MATCH(B1266&amp;"",'الطلاب'!$A$6:$A$205,0))&amp;"",""))</f>
        <v/>
      </c>
    </row>
    <row r="1267">
      <c r="A1267" s="21" t="n"/>
      <c r="B1267" s="5" t="n"/>
      <c r="C1267" s="13" t="n"/>
      <c r="D1267" s="5" t="n"/>
      <c r="E1267" s="5" t="n"/>
      <c r="F1267" s="6">
        <f>IF(B1267&amp;""="","",IFERROR(INDEX('الطلاب'!$B$6:$B$205,MATCH(B1267&amp;"",'الطلاب'!$A$6:$A$205,0))&amp;"","كود غير موجود"))</f>
        <v/>
      </c>
      <c r="G1267" s="6">
        <f>IF(B1267&amp;""="","",IFERROR(INDEX('الطلاب'!$C$6:$C$205,MATCH(B1267&amp;"",'الطلاب'!$A$6:$A$205,0))&amp;"",""))</f>
        <v/>
      </c>
    </row>
    <row r="1268">
      <c r="A1268" s="21" t="n"/>
      <c r="B1268" s="5" t="n"/>
      <c r="C1268" s="13" t="n"/>
      <c r="D1268" s="5" t="n"/>
      <c r="E1268" s="5" t="n"/>
      <c r="F1268" s="6">
        <f>IF(B1268&amp;""="","",IFERROR(INDEX('الطلاب'!$B$6:$B$205,MATCH(B1268&amp;"",'الطلاب'!$A$6:$A$205,0))&amp;"","كود غير موجود"))</f>
        <v/>
      </c>
      <c r="G1268" s="6">
        <f>IF(B1268&amp;""="","",IFERROR(INDEX('الطلاب'!$C$6:$C$205,MATCH(B1268&amp;"",'الطلاب'!$A$6:$A$205,0))&amp;"",""))</f>
        <v/>
      </c>
    </row>
    <row r="1269">
      <c r="A1269" s="21" t="n"/>
      <c r="B1269" s="5" t="n"/>
      <c r="C1269" s="13" t="n"/>
      <c r="D1269" s="5" t="n"/>
      <c r="E1269" s="5" t="n"/>
      <c r="F1269" s="6">
        <f>IF(B1269&amp;""="","",IFERROR(INDEX('الطلاب'!$B$6:$B$205,MATCH(B1269&amp;"",'الطلاب'!$A$6:$A$205,0))&amp;"","كود غير موجود"))</f>
        <v/>
      </c>
      <c r="G1269" s="6">
        <f>IF(B1269&amp;""="","",IFERROR(INDEX('الطلاب'!$C$6:$C$205,MATCH(B1269&amp;"",'الطلاب'!$A$6:$A$205,0))&amp;"",""))</f>
        <v/>
      </c>
    </row>
    <row r="1270">
      <c r="A1270" s="21" t="n"/>
      <c r="B1270" s="5" t="n"/>
      <c r="C1270" s="13" t="n"/>
      <c r="D1270" s="5" t="n"/>
      <c r="E1270" s="5" t="n"/>
      <c r="F1270" s="6">
        <f>IF(B1270&amp;""="","",IFERROR(INDEX('الطلاب'!$B$6:$B$205,MATCH(B1270&amp;"",'الطلاب'!$A$6:$A$205,0))&amp;"","كود غير موجود"))</f>
        <v/>
      </c>
      <c r="G1270" s="6">
        <f>IF(B1270&amp;""="","",IFERROR(INDEX('الطلاب'!$C$6:$C$205,MATCH(B1270&amp;"",'الطلاب'!$A$6:$A$205,0))&amp;"",""))</f>
        <v/>
      </c>
    </row>
    <row r="1271">
      <c r="A1271" s="21" t="n"/>
      <c r="B1271" s="5" t="n"/>
      <c r="C1271" s="13" t="n"/>
      <c r="D1271" s="5" t="n"/>
      <c r="E1271" s="5" t="n"/>
      <c r="F1271" s="6">
        <f>IF(B1271&amp;""="","",IFERROR(INDEX('الطلاب'!$B$6:$B$205,MATCH(B1271&amp;"",'الطلاب'!$A$6:$A$205,0))&amp;"","كود غير موجود"))</f>
        <v/>
      </c>
      <c r="G1271" s="6">
        <f>IF(B1271&amp;""="","",IFERROR(INDEX('الطلاب'!$C$6:$C$205,MATCH(B1271&amp;"",'الطلاب'!$A$6:$A$205,0))&amp;"",""))</f>
        <v/>
      </c>
    </row>
    <row r="1272">
      <c r="A1272" s="21" t="n"/>
      <c r="B1272" s="5" t="n"/>
      <c r="C1272" s="13" t="n"/>
      <c r="D1272" s="5" t="n"/>
      <c r="E1272" s="5" t="n"/>
      <c r="F1272" s="6">
        <f>IF(B1272&amp;""="","",IFERROR(INDEX('الطلاب'!$B$6:$B$205,MATCH(B1272&amp;"",'الطلاب'!$A$6:$A$205,0))&amp;"","كود غير موجود"))</f>
        <v/>
      </c>
      <c r="G1272" s="6">
        <f>IF(B1272&amp;""="","",IFERROR(INDEX('الطلاب'!$C$6:$C$205,MATCH(B1272&amp;"",'الطلاب'!$A$6:$A$205,0))&amp;"",""))</f>
        <v/>
      </c>
    </row>
    <row r="1273">
      <c r="A1273" s="21" t="n"/>
      <c r="B1273" s="5" t="n"/>
      <c r="C1273" s="13" t="n"/>
      <c r="D1273" s="5" t="n"/>
      <c r="E1273" s="5" t="n"/>
      <c r="F1273" s="6">
        <f>IF(B1273&amp;""="","",IFERROR(INDEX('الطلاب'!$B$6:$B$205,MATCH(B1273&amp;"",'الطلاب'!$A$6:$A$205,0))&amp;"","كود غير موجود"))</f>
        <v/>
      </c>
      <c r="G1273" s="6">
        <f>IF(B1273&amp;""="","",IFERROR(INDEX('الطلاب'!$C$6:$C$205,MATCH(B1273&amp;"",'الطلاب'!$A$6:$A$205,0))&amp;"",""))</f>
        <v/>
      </c>
    </row>
    <row r="1274">
      <c r="A1274" s="21" t="n"/>
      <c r="B1274" s="5" t="n"/>
      <c r="C1274" s="13" t="n"/>
      <c r="D1274" s="5" t="n"/>
      <c r="E1274" s="5" t="n"/>
      <c r="F1274" s="6">
        <f>IF(B1274&amp;""="","",IFERROR(INDEX('الطلاب'!$B$6:$B$205,MATCH(B1274&amp;"",'الطلاب'!$A$6:$A$205,0))&amp;"","كود غير موجود"))</f>
        <v/>
      </c>
      <c r="G1274" s="6">
        <f>IF(B1274&amp;""="","",IFERROR(INDEX('الطلاب'!$C$6:$C$205,MATCH(B1274&amp;"",'الطلاب'!$A$6:$A$205,0))&amp;"",""))</f>
        <v/>
      </c>
    </row>
    <row r="1275">
      <c r="A1275" s="21" t="n"/>
      <c r="B1275" s="5" t="n"/>
      <c r="C1275" s="13" t="n"/>
      <c r="D1275" s="5" t="n"/>
      <c r="E1275" s="5" t="n"/>
      <c r="F1275" s="6">
        <f>IF(B1275&amp;""="","",IFERROR(INDEX('الطلاب'!$B$6:$B$205,MATCH(B1275&amp;"",'الطلاب'!$A$6:$A$205,0))&amp;"","كود غير موجود"))</f>
        <v/>
      </c>
      <c r="G1275" s="6">
        <f>IF(B1275&amp;""="","",IFERROR(INDEX('الطلاب'!$C$6:$C$205,MATCH(B1275&amp;"",'الطلاب'!$A$6:$A$205,0))&amp;"",""))</f>
        <v/>
      </c>
    </row>
    <row r="1276">
      <c r="A1276" s="21" t="n"/>
      <c r="B1276" s="5" t="n"/>
      <c r="C1276" s="13" t="n"/>
      <c r="D1276" s="5" t="n"/>
      <c r="E1276" s="5" t="n"/>
      <c r="F1276" s="6">
        <f>IF(B1276&amp;""="","",IFERROR(INDEX('الطلاب'!$B$6:$B$205,MATCH(B1276&amp;"",'الطلاب'!$A$6:$A$205,0))&amp;"","كود غير موجود"))</f>
        <v/>
      </c>
      <c r="G1276" s="6">
        <f>IF(B1276&amp;""="","",IFERROR(INDEX('الطلاب'!$C$6:$C$205,MATCH(B1276&amp;"",'الطلاب'!$A$6:$A$205,0))&amp;"",""))</f>
        <v/>
      </c>
    </row>
    <row r="1277">
      <c r="A1277" s="21" t="n"/>
      <c r="B1277" s="5" t="n"/>
      <c r="C1277" s="13" t="n"/>
      <c r="D1277" s="5" t="n"/>
      <c r="E1277" s="5" t="n"/>
      <c r="F1277" s="6">
        <f>IF(B1277&amp;""="","",IFERROR(INDEX('الطلاب'!$B$6:$B$205,MATCH(B1277&amp;"",'الطلاب'!$A$6:$A$205,0))&amp;"","كود غير موجود"))</f>
        <v/>
      </c>
      <c r="G1277" s="6">
        <f>IF(B1277&amp;""="","",IFERROR(INDEX('الطلاب'!$C$6:$C$205,MATCH(B1277&amp;"",'الطلاب'!$A$6:$A$205,0))&amp;"",""))</f>
        <v/>
      </c>
    </row>
    <row r="1278">
      <c r="A1278" s="21" t="n"/>
      <c r="B1278" s="5" t="n"/>
      <c r="C1278" s="13" t="n"/>
      <c r="D1278" s="5" t="n"/>
      <c r="E1278" s="5" t="n"/>
      <c r="F1278" s="6">
        <f>IF(B1278&amp;""="","",IFERROR(INDEX('الطلاب'!$B$6:$B$205,MATCH(B1278&amp;"",'الطلاب'!$A$6:$A$205,0))&amp;"","كود غير موجود"))</f>
        <v/>
      </c>
      <c r="G1278" s="6">
        <f>IF(B1278&amp;""="","",IFERROR(INDEX('الطلاب'!$C$6:$C$205,MATCH(B1278&amp;"",'الطلاب'!$A$6:$A$205,0))&amp;"",""))</f>
        <v/>
      </c>
    </row>
    <row r="1279">
      <c r="A1279" s="21" t="n"/>
      <c r="B1279" s="5" t="n"/>
      <c r="C1279" s="13" t="n"/>
      <c r="D1279" s="5" t="n"/>
      <c r="E1279" s="5" t="n"/>
      <c r="F1279" s="6">
        <f>IF(B1279&amp;""="","",IFERROR(INDEX('الطلاب'!$B$6:$B$205,MATCH(B1279&amp;"",'الطلاب'!$A$6:$A$205,0))&amp;"","كود غير موجود"))</f>
        <v/>
      </c>
      <c r="G1279" s="6">
        <f>IF(B1279&amp;""="","",IFERROR(INDEX('الطلاب'!$C$6:$C$205,MATCH(B1279&amp;"",'الطلاب'!$A$6:$A$205,0))&amp;"",""))</f>
        <v/>
      </c>
    </row>
    <row r="1280">
      <c r="A1280" s="21" t="n"/>
      <c r="B1280" s="5" t="n"/>
      <c r="C1280" s="13" t="n"/>
      <c r="D1280" s="5" t="n"/>
      <c r="E1280" s="5" t="n"/>
      <c r="F1280" s="6">
        <f>IF(B1280&amp;""="","",IFERROR(INDEX('الطلاب'!$B$6:$B$205,MATCH(B1280&amp;"",'الطلاب'!$A$6:$A$205,0))&amp;"","كود غير موجود"))</f>
        <v/>
      </c>
      <c r="G1280" s="6">
        <f>IF(B1280&amp;""="","",IFERROR(INDEX('الطلاب'!$C$6:$C$205,MATCH(B1280&amp;"",'الطلاب'!$A$6:$A$205,0))&amp;"",""))</f>
        <v/>
      </c>
    </row>
    <row r="1281">
      <c r="A1281" s="21" t="n"/>
      <c r="B1281" s="5" t="n"/>
      <c r="C1281" s="13" t="n"/>
      <c r="D1281" s="5" t="n"/>
      <c r="E1281" s="5" t="n"/>
      <c r="F1281" s="6">
        <f>IF(B1281&amp;""="","",IFERROR(INDEX('الطلاب'!$B$6:$B$205,MATCH(B1281&amp;"",'الطلاب'!$A$6:$A$205,0))&amp;"","كود غير موجود"))</f>
        <v/>
      </c>
      <c r="G1281" s="6">
        <f>IF(B1281&amp;""="","",IFERROR(INDEX('الطلاب'!$C$6:$C$205,MATCH(B1281&amp;"",'الطلاب'!$A$6:$A$205,0))&amp;"",""))</f>
        <v/>
      </c>
    </row>
    <row r="1282">
      <c r="A1282" s="21" t="n"/>
      <c r="B1282" s="5" t="n"/>
      <c r="C1282" s="13" t="n"/>
      <c r="D1282" s="5" t="n"/>
      <c r="E1282" s="5" t="n"/>
      <c r="F1282" s="6">
        <f>IF(B1282&amp;""="","",IFERROR(INDEX('الطلاب'!$B$6:$B$205,MATCH(B1282&amp;"",'الطلاب'!$A$6:$A$205,0))&amp;"","كود غير موجود"))</f>
        <v/>
      </c>
      <c r="G1282" s="6">
        <f>IF(B1282&amp;""="","",IFERROR(INDEX('الطلاب'!$C$6:$C$205,MATCH(B1282&amp;"",'الطلاب'!$A$6:$A$205,0))&amp;"",""))</f>
        <v/>
      </c>
    </row>
    <row r="1283">
      <c r="A1283" s="21" t="n"/>
      <c r="B1283" s="5" t="n"/>
      <c r="C1283" s="13" t="n"/>
      <c r="D1283" s="5" t="n"/>
      <c r="E1283" s="5" t="n"/>
      <c r="F1283" s="6">
        <f>IF(B1283&amp;""="","",IFERROR(INDEX('الطلاب'!$B$6:$B$205,MATCH(B1283&amp;"",'الطلاب'!$A$6:$A$205,0))&amp;"","كود غير موجود"))</f>
        <v/>
      </c>
      <c r="G1283" s="6">
        <f>IF(B1283&amp;""="","",IFERROR(INDEX('الطلاب'!$C$6:$C$205,MATCH(B1283&amp;"",'الطلاب'!$A$6:$A$205,0))&amp;"",""))</f>
        <v/>
      </c>
    </row>
    <row r="1284">
      <c r="A1284" s="21" t="n"/>
      <c r="B1284" s="5" t="n"/>
      <c r="C1284" s="13" t="n"/>
      <c r="D1284" s="5" t="n"/>
      <c r="E1284" s="5" t="n"/>
      <c r="F1284" s="6">
        <f>IF(B1284&amp;""="","",IFERROR(INDEX('الطلاب'!$B$6:$B$205,MATCH(B1284&amp;"",'الطلاب'!$A$6:$A$205,0))&amp;"","كود غير موجود"))</f>
        <v/>
      </c>
      <c r="G1284" s="6">
        <f>IF(B1284&amp;""="","",IFERROR(INDEX('الطلاب'!$C$6:$C$205,MATCH(B1284&amp;"",'الطلاب'!$A$6:$A$205,0))&amp;"",""))</f>
        <v/>
      </c>
    </row>
    <row r="1285">
      <c r="A1285" s="21" t="n"/>
      <c r="B1285" s="5" t="n"/>
      <c r="C1285" s="13" t="n"/>
      <c r="D1285" s="5" t="n"/>
      <c r="E1285" s="5" t="n"/>
      <c r="F1285" s="6">
        <f>IF(B1285&amp;""="","",IFERROR(INDEX('الطلاب'!$B$6:$B$205,MATCH(B1285&amp;"",'الطلاب'!$A$6:$A$205,0))&amp;"","كود غير موجود"))</f>
        <v/>
      </c>
      <c r="G1285" s="6">
        <f>IF(B1285&amp;""="","",IFERROR(INDEX('الطلاب'!$C$6:$C$205,MATCH(B1285&amp;"",'الطلاب'!$A$6:$A$205,0))&amp;"",""))</f>
        <v/>
      </c>
    </row>
    <row r="1286">
      <c r="A1286" s="21" t="n"/>
      <c r="B1286" s="5" t="n"/>
      <c r="C1286" s="13" t="n"/>
      <c r="D1286" s="5" t="n"/>
      <c r="E1286" s="5" t="n"/>
      <c r="F1286" s="6">
        <f>IF(B1286&amp;""="","",IFERROR(INDEX('الطلاب'!$B$6:$B$205,MATCH(B1286&amp;"",'الطلاب'!$A$6:$A$205,0))&amp;"","كود غير موجود"))</f>
        <v/>
      </c>
      <c r="G1286" s="6">
        <f>IF(B1286&amp;""="","",IFERROR(INDEX('الطلاب'!$C$6:$C$205,MATCH(B1286&amp;"",'الطلاب'!$A$6:$A$205,0))&amp;"",""))</f>
        <v/>
      </c>
    </row>
    <row r="1287">
      <c r="A1287" s="21" t="n"/>
      <c r="B1287" s="5" t="n"/>
      <c r="C1287" s="13" t="n"/>
      <c r="D1287" s="5" t="n"/>
      <c r="E1287" s="5" t="n"/>
      <c r="F1287" s="6">
        <f>IF(B1287&amp;""="","",IFERROR(INDEX('الطلاب'!$B$6:$B$205,MATCH(B1287&amp;"",'الطلاب'!$A$6:$A$205,0))&amp;"","كود غير موجود"))</f>
        <v/>
      </c>
      <c r="G1287" s="6">
        <f>IF(B1287&amp;""="","",IFERROR(INDEX('الطلاب'!$C$6:$C$205,MATCH(B1287&amp;"",'الطلاب'!$A$6:$A$205,0))&amp;"",""))</f>
        <v/>
      </c>
    </row>
    <row r="1288">
      <c r="A1288" s="21" t="n"/>
      <c r="B1288" s="5" t="n"/>
      <c r="C1288" s="13" t="n"/>
      <c r="D1288" s="5" t="n"/>
      <c r="E1288" s="5" t="n"/>
      <c r="F1288" s="6">
        <f>IF(B1288&amp;""="","",IFERROR(INDEX('الطلاب'!$B$6:$B$205,MATCH(B1288&amp;"",'الطلاب'!$A$6:$A$205,0))&amp;"","كود غير موجود"))</f>
        <v/>
      </c>
      <c r="G1288" s="6">
        <f>IF(B1288&amp;""="","",IFERROR(INDEX('الطلاب'!$C$6:$C$205,MATCH(B1288&amp;"",'الطلاب'!$A$6:$A$205,0))&amp;"",""))</f>
        <v/>
      </c>
    </row>
    <row r="1289">
      <c r="A1289" s="21" t="n"/>
      <c r="B1289" s="5" t="n"/>
      <c r="C1289" s="13" t="n"/>
      <c r="D1289" s="5" t="n"/>
      <c r="E1289" s="5" t="n"/>
      <c r="F1289" s="6">
        <f>IF(B1289&amp;""="","",IFERROR(INDEX('الطلاب'!$B$6:$B$205,MATCH(B1289&amp;"",'الطلاب'!$A$6:$A$205,0))&amp;"","كود غير موجود"))</f>
        <v/>
      </c>
      <c r="G1289" s="6">
        <f>IF(B1289&amp;""="","",IFERROR(INDEX('الطلاب'!$C$6:$C$205,MATCH(B1289&amp;"",'الطلاب'!$A$6:$A$205,0))&amp;"",""))</f>
        <v/>
      </c>
    </row>
    <row r="1290">
      <c r="A1290" s="21" t="n"/>
      <c r="B1290" s="5" t="n"/>
      <c r="C1290" s="13" t="n"/>
      <c r="D1290" s="5" t="n"/>
      <c r="E1290" s="5" t="n"/>
      <c r="F1290" s="6">
        <f>IF(B1290&amp;""="","",IFERROR(INDEX('الطلاب'!$B$6:$B$205,MATCH(B1290&amp;"",'الطلاب'!$A$6:$A$205,0))&amp;"","كود غير موجود"))</f>
        <v/>
      </c>
      <c r="G1290" s="6">
        <f>IF(B1290&amp;""="","",IFERROR(INDEX('الطلاب'!$C$6:$C$205,MATCH(B1290&amp;"",'الطلاب'!$A$6:$A$205,0))&amp;"",""))</f>
        <v/>
      </c>
    </row>
    <row r="1291">
      <c r="A1291" s="21" t="n"/>
      <c r="B1291" s="5" t="n"/>
      <c r="C1291" s="13" t="n"/>
      <c r="D1291" s="5" t="n"/>
      <c r="E1291" s="5" t="n"/>
      <c r="F1291" s="6">
        <f>IF(B1291&amp;""="","",IFERROR(INDEX('الطلاب'!$B$6:$B$205,MATCH(B1291&amp;"",'الطلاب'!$A$6:$A$205,0))&amp;"","كود غير موجود"))</f>
        <v/>
      </c>
      <c r="G1291" s="6">
        <f>IF(B1291&amp;""="","",IFERROR(INDEX('الطلاب'!$C$6:$C$205,MATCH(B1291&amp;"",'الطلاب'!$A$6:$A$205,0))&amp;"",""))</f>
        <v/>
      </c>
    </row>
    <row r="1292">
      <c r="A1292" s="21" t="n"/>
      <c r="B1292" s="5" t="n"/>
      <c r="C1292" s="13" t="n"/>
      <c r="D1292" s="5" t="n"/>
      <c r="E1292" s="5" t="n"/>
      <c r="F1292" s="6">
        <f>IF(B1292&amp;""="","",IFERROR(INDEX('الطلاب'!$B$6:$B$205,MATCH(B1292&amp;"",'الطلاب'!$A$6:$A$205,0))&amp;"","كود غير موجود"))</f>
        <v/>
      </c>
      <c r="G1292" s="6">
        <f>IF(B1292&amp;""="","",IFERROR(INDEX('الطلاب'!$C$6:$C$205,MATCH(B1292&amp;"",'الطلاب'!$A$6:$A$205,0))&amp;"",""))</f>
        <v/>
      </c>
    </row>
    <row r="1293">
      <c r="A1293" s="21" t="n"/>
      <c r="B1293" s="5" t="n"/>
      <c r="C1293" s="13" t="n"/>
      <c r="D1293" s="5" t="n"/>
      <c r="E1293" s="5" t="n"/>
      <c r="F1293" s="6">
        <f>IF(B1293&amp;""="","",IFERROR(INDEX('الطلاب'!$B$6:$B$205,MATCH(B1293&amp;"",'الطلاب'!$A$6:$A$205,0))&amp;"","كود غير موجود"))</f>
        <v/>
      </c>
      <c r="G1293" s="6">
        <f>IF(B1293&amp;""="","",IFERROR(INDEX('الطلاب'!$C$6:$C$205,MATCH(B1293&amp;"",'الطلاب'!$A$6:$A$205,0))&amp;"",""))</f>
        <v/>
      </c>
    </row>
    <row r="1294">
      <c r="A1294" s="21" t="n"/>
      <c r="B1294" s="5" t="n"/>
      <c r="C1294" s="13" t="n"/>
      <c r="D1294" s="5" t="n"/>
      <c r="E1294" s="5" t="n"/>
      <c r="F1294" s="6">
        <f>IF(B1294&amp;""="","",IFERROR(INDEX('الطلاب'!$B$6:$B$205,MATCH(B1294&amp;"",'الطلاب'!$A$6:$A$205,0))&amp;"","كود غير موجود"))</f>
        <v/>
      </c>
      <c r="G1294" s="6">
        <f>IF(B1294&amp;""="","",IFERROR(INDEX('الطلاب'!$C$6:$C$205,MATCH(B1294&amp;"",'الطلاب'!$A$6:$A$205,0))&amp;"",""))</f>
        <v/>
      </c>
    </row>
    <row r="1295">
      <c r="A1295" s="21" t="n"/>
      <c r="B1295" s="5" t="n"/>
      <c r="C1295" s="13" t="n"/>
      <c r="D1295" s="5" t="n"/>
      <c r="E1295" s="5" t="n"/>
      <c r="F1295" s="6">
        <f>IF(B1295&amp;""="","",IFERROR(INDEX('الطلاب'!$B$6:$B$205,MATCH(B1295&amp;"",'الطلاب'!$A$6:$A$205,0))&amp;"","كود غير موجود"))</f>
        <v/>
      </c>
      <c r="G1295" s="6">
        <f>IF(B1295&amp;""="","",IFERROR(INDEX('الطلاب'!$C$6:$C$205,MATCH(B1295&amp;"",'الطلاب'!$A$6:$A$205,0))&amp;"",""))</f>
        <v/>
      </c>
    </row>
    <row r="1296">
      <c r="A1296" s="21" t="n"/>
      <c r="B1296" s="5" t="n"/>
      <c r="C1296" s="13" t="n"/>
      <c r="D1296" s="5" t="n"/>
      <c r="E1296" s="5" t="n"/>
      <c r="F1296" s="6">
        <f>IF(B1296&amp;""="","",IFERROR(INDEX('الطلاب'!$B$6:$B$205,MATCH(B1296&amp;"",'الطلاب'!$A$6:$A$205,0))&amp;"","كود غير موجود"))</f>
        <v/>
      </c>
      <c r="G1296" s="6">
        <f>IF(B1296&amp;""="","",IFERROR(INDEX('الطلاب'!$C$6:$C$205,MATCH(B1296&amp;"",'الطلاب'!$A$6:$A$205,0))&amp;"",""))</f>
        <v/>
      </c>
    </row>
    <row r="1297">
      <c r="A1297" s="21" t="n"/>
      <c r="B1297" s="5" t="n"/>
      <c r="C1297" s="13" t="n"/>
      <c r="D1297" s="5" t="n"/>
      <c r="E1297" s="5" t="n"/>
      <c r="F1297" s="6">
        <f>IF(B1297&amp;""="","",IFERROR(INDEX('الطلاب'!$B$6:$B$205,MATCH(B1297&amp;"",'الطلاب'!$A$6:$A$205,0))&amp;"","كود غير موجود"))</f>
        <v/>
      </c>
      <c r="G1297" s="6">
        <f>IF(B1297&amp;""="","",IFERROR(INDEX('الطلاب'!$C$6:$C$205,MATCH(B1297&amp;"",'الطلاب'!$A$6:$A$205,0))&amp;"",""))</f>
        <v/>
      </c>
    </row>
    <row r="1298">
      <c r="A1298" s="21" t="n"/>
      <c r="B1298" s="5" t="n"/>
      <c r="C1298" s="13" t="n"/>
      <c r="D1298" s="5" t="n"/>
      <c r="E1298" s="5" t="n"/>
      <c r="F1298" s="6">
        <f>IF(B1298&amp;""="","",IFERROR(INDEX('الطلاب'!$B$6:$B$205,MATCH(B1298&amp;"",'الطلاب'!$A$6:$A$205,0))&amp;"","كود غير موجود"))</f>
        <v/>
      </c>
      <c r="G1298" s="6">
        <f>IF(B1298&amp;""="","",IFERROR(INDEX('الطلاب'!$C$6:$C$205,MATCH(B1298&amp;"",'الطلاب'!$A$6:$A$205,0))&amp;"",""))</f>
        <v/>
      </c>
    </row>
    <row r="1299">
      <c r="A1299" s="21" t="n"/>
      <c r="B1299" s="5" t="n"/>
      <c r="C1299" s="13" t="n"/>
      <c r="D1299" s="5" t="n"/>
      <c r="E1299" s="5" t="n"/>
      <c r="F1299" s="6">
        <f>IF(B1299&amp;""="","",IFERROR(INDEX('الطلاب'!$B$6:$B$205,MATCH(B1299&amp;"",'الطلاب'!$A$6:$A$205,0))&amp;"","كود غير موجود"))</f>
        <v/>
      </c>
      <c r="G1299" s="6">
        <f>IF(B1299&amp;""="","",IFERROR(INDEX('الطلاب'!$C$6:$C$205,MATCH(B1299&amp;"",'الطلاب'!$A$6:$A$205,0))&amp;"",""))</f>
        <v/>
      </c>
    </row>
    <row r="1300">
      <c r="A1300" s="21" t="n"/>
      <c r="B1300" s="5" t="n"/>
      <c r="C1300" s="13" t="n"/>
      <c r="D1300" s="5" t="n"/>
      <c r="E1300" s="5" t="n"/>
      <c r="F1300" s="6">
        <f>IF(B1300&amp;""="","",IFERROR(INDEX('الطلاب'!$B$6:$B$205,MATCH(B1300&amp;"",'الطلاب'!$A$6:$A$205,0))&amp;"","كود غير موجود"))</f>
        <v/>
      </c>
      <c r="G1300" s="6">
        <f>IF(B1300&amp;""="","",IFERROR(INDEX('الطلاب'!$C$6:$C$205,MATCH(B1300&amp;"",'الطلاب'!$A$6:$A$205,0))&amp;"",""))</f>
        <v/>
      </c>
    </row>
    <row r="1301">
      <c r="A1301" s="21" t="n"/>
      <c r="B1301" s="5" t="n"/>
      <c r="C1301" s="13" t="n"/>
      <c r="D1301" s="5" t="n"/>
      <c r="E1301" s="5" t="n"/>
      <c r="F1301" s="6">
        <f>IF(B1301&amp;""="","",IFERROR(INDEX('الطلاب'!$B$6:$B$205,MATCH(B1301&amp;"",'الطلاب'!$A$6:$A$205,0))&amp;"","كود غير موجود"))</f>
        <v/>
      </c>
      <c r="G1301" s="6">
        <f>IF(B1301&amp;""="","",IFERROR(INDEX('الطلاب'!$C$6:$C$205,MATCH(B1301&amp;"",'الطلاب'!$A$6:$A$205,0))&amp;"",""))</f>
        <v/>
      </c>
    </row>
    <row r="1302">
      <c r="A1302" s="21" t="n"/>
      <c r="B1302" s="5" t="n"/>
      <c r="C1302" s="13" t="n"/>
      <c r="D1302" s="5" t="n"/>
      <c r="E1302" s="5" t="n"/>
      <c r="F1302" s="6">
        <f>IF(B1302&amp;""="","",IFERROR(INDEX('الطلاب'!$B$6:$B$205,MATCH(B1302&amp;"",'الطلاب'!$A$6:$A$205,0))&amp;"","كود غير موجود"))</f>
        <v/>
      </c>
      <c r="G1302" s="6">
        <f>IF(B1302&amp;""="","",IFERROR(INDEX('الطلاب'!$C$6:$C$205,MATCH(B1302&amp;"",'الطلاب'!$A$6:$A$205,0))&amp;"",""))</f>
        <v/>
      </c>
    </row>
    <row r="1303">
      <c r="A1303" s="21" t="n"/>
      <c r="B1303" s="5" t="n"/>
      <c r="C1303" s="13" t="n"/>
      <c r="D1303" s="5" t="n"/>
      <c r="E1303" s="5" t="n"/>
      <c r="F1303" s="6">
        <f>IF(B1303&amp;""="","",IFERROR(INDEX('الطلاب'!$B$6:$B$205,MATCH(B1303&amp;"",'الطلاب'!$A$6:$A$205,0))&amp;"","كود غير موجود"))</f>
        <v/>
      </c>
      <c r="G1303" s="6">
        <f>IF(B1303&amp;""="","",IFERROR(INDEX('الطلاب'!$C$6:$C$205,MATCH(B1303&amp;"",'الطلاب'!$A$6:$A$205,0))&amp;"",""))</f>
        <v/>
      </c>
    </row>
    <row r="1304">
      <c r="A1304" s="21" t="n"/>
      <c r="B1304" s="5" t="n"/>
      <c r="C1304" s="13" t="n"/>
      <c r="D1304" s="5" t="n"/>
      <c r="E1304" s="5" t="n"/>
      <c r="F1304" s="6">
        <f>IF(B1304&amp;""="","",IFERROR(INDEX('الطلاب'!$B$6:$B$205,MATCH(B1304&amp;"",'الطلاب'!$A$6:$A$205,0))&amp;"","كود غير موجود"))</f>
        <v/>
      </c>
      <c r="G1304" s="6">
        <f>IF(B1304&amp;""="","",IFERROR(INDEX('الطلاب'!$C$6:$C$205,MATCH(B1304&amp;"",'الطلاب'!$A$6:$A$205,0))&amp;"",""))</f>
        <v/>
      </c>
    </row>
    <row r="1305">
      <c r="A1305" s="21" t="n"/>
      <c r="B1305" s="5" t="n"/>
      <c r="C1305" s="13" t="n"/>
      <c r="D1305" s="5" t="n"/>
      <c r="E1305" s="5" t="n"/>
      <c r="F1305" s="6">
        <f>IF(B1305&amp;""="","",IFERROR(INDEX('الطلاب'!$B$6:$B$205,MATCH(B1305&amp;"",'الطلاب'!$A$6:$A$205,0))&amp;"","كود غير موجود"))</f>
        <v/>
      </c>
      <c r="G1305" s="6">
        <f>IF(B1305&amp;""="","",IFERROR(INDEX('الطلاب'!$C$6:$C$205,MATCH(B1305&amp;"",'الطلاب'!$A$6:$A$205,0))&amp;"",""))</f>
        <v/>
      </c>
    </row>
    <row r="1306">
      <c r="A1306" s="21" t="n"/>
      <c r="B1306" s="5" t="n"/>
      <c r="C1306" s="13" t="n"/>
      <c r="D1306" s="5" t="n"/>
      <c r="E1306" s="5" t="n"/>
      <c r="F1306" s="6">
        <f>IF(B1306&amp;""="","",IFERROR(INDEX('الطلاب'!$B$6:$B$205,MATCH(B1306&amp;"",'الطلاب'!$A$6:$A$205,0))&amp;"","كود غير موجود"))</f>
        <v/>
      </c>
      <c r="G1306" s="6">
        <f>IF(B1306&amp;""="","",IFERROR(INDEX('الطلاب'!$C$6:$C$205,MATCH(B1306&amp;"",'الطلاب'!$A$6:$A$205,0))&amp;"",""))</f>
        <v/>
      </c>
    </row>
    <row r="1307">
      <c r="A1307" s="21" t="n"/>
      <c r="B1307" s="5" t="n"/>
      <c r="C1307" s="13" t="n"/>
      <c r="D1307" s="5" t="n"/>
      <c r="E1307" s="5" t="n"/>
      <c r="F1307" s="6">
        <f>IF(B1307&amp;""="","",IFERROR(INDEX('الطلاب'!$B$6:$B$205,MATCH(B1307&amp;"",'الطلاب'!$A$6:$A$205,0))&amp;"","كود غير موجود"))</f>
        <v/>
      </c>
      <c r="G1307" s="6">
        <f>IF(B1307&amp;""="","",IFERROR(INDEX('الطلاب'!$C$6:$C$205,MATCH(B1307&amp;"",'الطلاب'!$A$6:$A$205,0))&amp;"",""))</f>
        <v/>
      </c>
    </row>
    <row r="1308">
      <c r="A1308" s="21" t="n"/>
      <c r="B1308" s="5" t="n"/>
      <c r="C1308" s="13" t="n"/>
      <c r="D1308" s="5" t="n"/>
      <c r="E1308" s="5" t="n"/>
      <c r="F1308" s="6">
        <f>IF(B1308&amp;""="","",IFERROR(INDEX('الطلاب'!$B$6:$B$205,MATCH(B1308&amp;"",'الطلاب'!$A$6:$A$205,0))&amp;"","كود غير موجود"))</f>
        <v/>
      </c>
      <c r="G1308" s="6">
        <f>IF(B1308&amp;""="","",IFERROR(INDEX('الطلاب'!$C$6:$C$205,MATCH(B1308&amp;"",'الطلاب'!$A$6:$A$205,0))&amp;"",""))</f>
        <v/>
      </c>
    </row>
    <row r="1309">
      <c r="A1309" s="21" t="n"/>
      <c r="B1309" s="5" t="n"/>
      <c r="C1309" s="13" t="n"/>
      <c r="D1309" s="5" t="n"/>
      <c r="E1309" s="5" t="n"/>
      <c r="F1309" s="6">
        <f>IF(B1309&amp;""="","",IFERROR(INDEX('الطلاب'!$B$6:$B$205,MATCH(B1309&amp;"",'الطلاب'!$A$6:$A$205,0))&amp;"","كود غير موجود"))</f>
        <v/>
      </c>
      <c r="G1309" s="6">
        <f>IF(B1309&amp;""="","",IFERROR(INDEX('الطلاب'!$C$6:$C$205,MATCH(B1309&amp;"",'الطلاب'!$A$6:$A$205,0))&amp;"",""))</f>
        <v/>
      </c>
    </row>
    <row r="1310">
      <c r="A1310" s="21" t="n"/>
      <c r="B1310" s="5" t="n"/>
      <c r="C1310" s="13" t="n"/>
      <c r="D1310" s="5" t="n"/>
      <c r="E1310" s="5" t="n"/>
      <c r="F1310" s="6">
        <f>IF(B1310&amp;""="","",IFERROR(INDEX('الطلاب'!$B$6:$B$205,MATCH(B1310&amp;"",'الطلاب'!$A$6:$A$205,0))&amp;"","كود غير موجود"))</f>
        <v/>
      </c>
      <c r="G1310" s="6">
        <f>IF(B1310&amp;""="","",IFERROR(INDEX('الطلاب'!$C$6:$C$205,MATCH(B1310&amp;"",'الطلاب'!$A$6:$A$205,0))&amp;"",""))</f>
        <v/>
      </c>
    </row>
    <row r="1311">
      <c r="A1311" s="21" t="n"/>
      <c r="B1311" s="5" t="n"/>
      <c r="C1311" s="13" t="n"/>
      <c r="D1311" s="5" t="n"/>
      <c r="E1311" s="5" t="n"/>
      <c r="F1311" s="6">
        <f>IF(B1311&amp;""="","",IFERROR(INDEX('الطلاب'!$B$6:$B$205,MATCH(B1311&amp;"",'الطلاب'!$A$6:$A$205,0))&amp;"","كود غير موجود"))</f>
        <v/>
      </c>
      <c r="G1311" s="6">
        <f>IF(B1311&amp;""="","",IFERROR(INDEX('الطلاب'!$C$6:$C$205,MATCH(B1311&amp;"",'الطلاب'!$A$6:$A$205,0))&amp;"",""))</f>
        <v/>
      </c>
    </row>
    <row r="1312">
      <c r="A1312" s="21" t="n"/>
      <c r="B1312" s="5" t="n"/>
      <c r="C1312" s="13" t="n"/>
      <c r="D1312" s="5" t="n"/>
      <c r="E1312" s="5" t="n"/>
      <c r="F1312" s="6">
        <f>IF(B1312&amp;""="","",IFERROR(INDEX('الطلاب'!$B$6:$B$205,MATCH(B1312&amp;"",'الطلاب'!$A$6:$A$205,0))&amp;"","كود غير موجود"))</f>
        <v/>
      </c>
      <c r="G1312" s="6">
        <f>IF(B1312&amp;""="","",IFERROR(INDEX('الطلاب'!$C$6:$C$205,MATCH(B1312&amp;"",'الطلاب'!$A$6:$A$205,0))&amp;"",""))</f>
        <v/>
      </c>
    </row>
    <row r="1313">
      <c r="A1313" s="21" t="n"/>
      <c r="B1313" s="5" t="n"/>
      <c r="C1313" s="13" t="n"/>
      <c r="D1313" s="5" t="n"/>
      <c r="E1313" s="5" t="n"/>
      <c r="F1313" s="6">
        <f>IF(B1313&amp;""="","",IFERROR(INDEX('الطلاب'!$B$6:$B$205,MATCH(B1313&amp;"",'الطلاب'!$A$6:$A$205,0))&amp;"","كود غير موجود"))</f>
        <v/>
      </c>
      <c r="G1313" s="6">
        <f>IF(B1313&amp;""="","",IFERROR(INDEX('الطلاب'!$C$6:$C$205,MATCH(B1313&amp;"",'الطلاب'!$A$6:$A$205,0))&amp;"",""))</f>
        <v/>
      </c>
    </row>
    <row r="1314">
      <c r="A1314" s="21" t="n"/>
      <c r="B1314" s="5" t="n"/>
      <c r="C1314" s="13" t="n"/>
      <c r="D1314" s="5" t="n"/>
      <c r="E1314" s="5" t="n"/>
      <c r="F1314" s="6">
        <f>IF(B1314&amp;""="","",IFERROR(INDEX('الطلاب'!$B$6:$B$205,MATCH(B1314&amp;"",'الطلاب'!$A$6:$A$205,0))&amp;"","كود غير موجود"))</f>
        <v/>
      </c>
      <c r="G1314" s="6">
        <f>IF(B1314&amp;""="","",IFERROR(INDEX('الطلاب'!$C$6:$C$205,MATCH(B1314&amp;"",'الطلاب'!$A$6:$A$205,0))&amp;"",""))</f>
        <v/>
      </c>
    </row>
    <row r="1315">
      <c r="A1315" s="21" t="n"/>
      <c r="B1315" s="5" t="n"/>
      <c r="C1315" s="13" t="n"/>
      <c r="D1315" s="5" t="n"/>
      <c r="E1315" s="5" t="n"/>
      <c r="F1315" s="6">
        <f>IF(B1315&amp;""="","",IFERROR(INDEX('الطلاب'!$B$6:$B$205,MATCH(B1315&amp;"",'الطلاب'!$A$6:$A$205,0))&amp;"","كود غير موجود"))</f>
        <v/>
      </c>
      <c r="G1315" s="6">
        <f>IF(B1315&amp;""="","",IFERROR(INDEX('الطلاب'!$C$6:$C$205,MATCH(B1315&amp;"",'الطلاب'!$A$6:$A$205,0))&amp;"",""))</f>
        <v/>
      </c>
    </row>
    <row r="1316">
      <c r="A1316" s="21" t="n"/>
      <c r="B1316" s="5" t="n"/>
      <c r="C1316" s="13" t="n"/>
      <c r="D1316" s="5" t="n"/>
      <c r="E1316" s="5" t="n"/>
      <c r="F1316" s="6">
        <f>IF(B1316&amp;""="","",IFERROR(INDEX('الطلاب'!$B$6:$B$205,MATCH(B1316&amp;"",'الطلاب'!$A$6:$A$205,0))&amp;"","كود غير موجود"))</f>
        <v/>
      </c>
      <c r="G1316" s="6">
        <f>IF(B1316&amp;""="","",IFERROR(INDEX('الطلاب'!$C$6:$C$205,MATCH(B1316&amp;"",'الطلاب'!$A$6:$A$205,0))&amp;"",""))</f>
        <v/>
      </c>
    </row>
    <row r="1317">
      <c r="A1317" s="21" t="n"/>
      <c r="B1317" s="5" t="n"/>
      <c r="C1317" s="13" t="n"/>
      <c r="D1317" s="5" t="n"/>
      <c r="E1317" s="5" t="n"/>
      <c r="F1317" s="6">
        <f>IF(B1317&amp;""="","",IFERROR(INDEX('الطلاب'!$B$6:$B$205,MATCH(B1317&amp;"",'الطلاب'!$A$6:$A$205,0))&amp;"","كود غير موجود"))</f>
        <v/>
      </c>
      <c r="G1317" s="6">
        <f>IF(B1317&amp;""="","",IFERROR(INDEX('الطلاب'!$C$6:$C$205,MATCH(B1317&amp;"",'الطلاب'!$A$6:$A$205,0))&amp;"",""))</f>
        <v/>
      </c>
    </row>
    <row r="1318">
      <c r="A1318" s="21" t="n"/>
      <c r="B1318" s="5" t="n"/>
      <c r="C1318" s="13" t="n"/>
      <c r="D1318" s="5" t="n"/>
      <c r="E1318" s="5" t="n"/>
      <c r="F1318" s="6">
        <f>IF(B1318&amp;""="","",IFERROR(INDEX('الطلاب'!$B$6:$B$205,MATCH(B1318&amp;"",'الطلاب'!$A$6:$A$205,0))&amp;"","كود غير موجود"))</f>
        <v/>
      </c>
      <c r="G1318" s="6">
        <f>IF(B1318&amp;""="","",IFERROR(INDEX('الطلاب'!$C$6:$C$205,MATCH(B1318&amp;"",'الطلاب'!$A$6:$A$205,0))&amp;"",""))</f>
        <v/>
      </c>
    </row>
    <row r="1319">
      <c r="A1319" s="21" t="n"/>
      <c r="B1319" s="5" t="n"/>
      <c r="C1319" s="13" t="n"/>
      <c r="D1319" s="5" t="n"/>
      <c r="E1319" s="5" t="n"/>
      <c r="F1319" s="6">
        <f>IF(B1319&amp;""="","",IFERROR(INDEX('الطلاب'!$B$6:$B$205,MATCH(B1319&amp;"",'الطلاب'!$A$6:$A$205,0))&amp;"","كود غير موجود"))</f>
        <v/>
      </c>
      <c r="G1319" s="6">
        <f>IF(B1319&amp;""="","",IFERROR(INDEX('الطلاب'!$C$6:$C$205,MATCH(B1319&amp;"",'الطلاب'!$A$6:$A$205,0))&amp;"",""))</f>
        <v/>
      </c>
    </row>
    <row r="1320">
      <c r="A1320" s="21" t="n"/>
      <c r="B1320" s="5" t="n"/>
      <c r="C1320" s="13" t="n"/>
      <c r="D1320" s="5" t="n"/>
      <c r="E1320" s="5" t="n"/>
      <c r="F1320" s="6">
        <f>IF(B1320&amp;""="","",IFERROR(INDEX('الطلاب'!$B$6:$B$205,MATCH(B1320&amp;"",'الطلاب'!$A$6:$A$205,0))&amp;"","كود غير موجود"))</f>
        <v/>
      </c>
      <c r="G1320" s="6">
        <f>IF(B1320&amp;""="","",IFERROR(INDEX('الطلاب'!$C$6:$C$205,MATCH(B1320&amp;"",'الطلاب'!$A$6:$A$205,0))&amp;"",""))</f>
        <v/>
      </c>
    </row>
    <row r="1321">
      <c r="A1321" s="21" t="n"/>
      <c r="B1321" s="5" t="n"/>
      <c r="C1321" s="13" t="n"/>
      <c r="D1321" s="5" t="n"/>
      <c r="E1321" s="5" t="n"/>
      <c r="F1321" s="6">
        <f>IF(B1321&amp;""="","",IFERROR(INDEX('الطلاب'!$B$6:$B$205,MATCH(B1321&amp;"",'الطلاب'!$A$6:$A$205,0))&amp;"","كود غير موجود"))</f>
        <v/>
      </c>
      <c r="G1321" s="6">
        <f>IF(B1321&amp;""="","",IFERROR(INDEX('الطلاب'!$C$6:$C$205,MATCH(B1321&amp;"",'الطلاب'!$A$6:$A$205,0))&amp;"",""))</f>
        <v/>
      </c>
    </row>
    <row r="1322">
      <c r="A1322" s="21" t="n"/>
      <c r="B1322" s="5" t="n"/>
      <c r="C1322" s="13" t="n"/>
      <c r="D1322" s="5" t="n"/>
      <c r="E1322" s="5" t="n"/>
      <c r="F1322" s="6">
        <f>IF(B1322&amp;""="","",IFERROR(INDEX('الطلاب'!$B$6:$B$205,MATCH(B1322&amp;"",'الطلاب'!$A$6:$A$205,0))&amp;"","كود غير موجود"))</f>
        <v/>
      </c>
      <c r="G1322" s="6">
        <f>IF(B1322&amp;""="","",IFERROR(INDEX('الطلاب'!$C$6:$C$205,MATCH(B1322&amp;"",'الطلاب'!$A$6:$A$205,0))&amp;"",""))</f>
        <v/>
      </c>
    </row>
    <row r="1323">
      <c r="A1323" s="21" t="n"/>
      <c r="B1323" s="5" t="n"/>
      <c r="C1323" s="13" t="n"/>
      <c r="D1323" s="5" t="n"/>
      <c r="E1323" s="5" t="n"/>
      <c r="F1323" s="6">
        <f>IF(B1323&amp;""="","",IFERROR(INDEX('الطلاب'!$B$6:$B$205,MATCH(B1323&amp;"",'الطلاب'!$A$6:$A$205,0))&amp;"","كود غير موجود"))</f>
        <v/>
      </c>
      <c r="G1323" s="6">
        <f>IF(B1323&amp;""="","",IFERROR(INDEX('الطلاب'!$C$6:$C$205,MATCH(B1323&amp;"",'الطلاب'!$A$6:$A$205,0))&amp;"",""))</f>
        <v/>
      </c>
    </row>
    <row r="1324">
      <c r="A1324" s="21" t="n"/>
      <c r="B1324" s="5" t="n"/>
      <c r="C1324" s="13" t="n"/>
      <c r="D1324" s="5" t="n"/>
      <c r="E1324" s="5" t="n"/>
      <c r="F1324" s="6">
        <f>IF(B1324&amp;""="","",IFERROR(INDEX('الطلاب'!$B$6:$B$205,MATCH(B1324&amp;"",'الطلاب'!$A$6:$A$205,0))&amp;"","كود غير موجود"))</f>
        <v/>
      </c>
      <c r="G1324" s="6">
        <f>IF(B1324&amp;""="","",IFERROR(INDEX('الطلاب'!$C$6:$C$205,MATCH(B1324&amp;"",'الطلاب'!$A$6:$A$205,0))&amp;"",""))</f>
        <v/>
      </c>
    </row>
    <row r="1325">
      <c r="A1325" s="21" t="n"/>
      <c r="B1325" s="5" t="n"/>
      <c r="C1325" s="13" t="n"/>
      <c r="D1325" s="5" t="n"/>
      <c r="E1325" s="5" t="n"/>
      <c r="F1325" s="6">
        <f>IF(B1325&amp;""="","",IFERROR(INDEX('الطلاب'!$B$6:$B$205,MATCH(B1325&amp;"",'الطلاب'!$A$6:$A$205,0))&amp;"","كود غير موجود"))</f>
        <v/>
      </c>
      <c r="G1325" s="6">
        <f>IF(B1325&amp;""="","",IFERROR(INDEX('الطلاب'!$C$6:$C$205,MATCH(B1325&amp;"",'الطلاب'!$A$6:$A$205,0))&amp;"",""))</f>
        <v/>
      </c>
    </row>
    <row r="1326">
      <c r="A1326" s="21" t="n"/>
      <c r="B1326" s="5" t="n"/>
      <c r="C1326" s="13" t="n"/>
      <c r="D1326" s="5" t="n"/>
      <c r="E1326" s="5" t="n"/>
      <c r="F1326" s="6">
        <f>IF(B1326&amp;""="","",IFERROR(INDEX('الطلاب'!$B$6:$B$205,MATCH(B1326&amp;"",'الطلاب'!$A$6:$A$205,0))&amp;"","كود غير موجود"))</f>
        <v/>
      </c>
      <c r="G1326" s="6">
        <f>IF(B1326&amp;""="","",IFERROR(INDEX('الطلاب'!$C$6:$C$205,MATCH(B1326&amp;"",'الطلاب'!$A$6:$A$205,0))&amp;"",""))</f>
        <v/>
      </c>
    </row>
    <row r="1327">
      <c r="A1327" s="21" t="n"/>
      <c r="B1327" s="5" t="n"/>
      <c r="C1327" s="13" t="n"/>
      <c r="D1327" s="5" t="n"/>
      <c r="E1327" s="5" t="n"/>
      <c r="F1327" s="6">
        <f>IF(B1327&amp;""="","",IFERROR(INDEX('الطلاب'!$B$6:$B$205,MATCH(B1327&amp;"",'الطلاب'!$A$6:$A$205,0))&amp;"","كود غير موجود"))</f>
        <v/>
      </c>
      <c r="G1327" s="6">
        <f>IF(B1327&amp;""="","",IFERROR(INDEX('الطلاب'!$C$6:$C$205,MATCH(B1327&amp;"",'الطلاب'!$A$6:$A$205,0))&amp;"",""))</f>
        <v/>
      </c>
    </row>
    <row r="1328">
      <c r="A1328" s="21" t="n"/>
      <c r="B1328" s="5" t="n"/>
      <c r="C1328" s="13" t="n"/>
      <c r="D1328" s="5" t="n"/>
      <c r="E1328" s="5" t="n"/>
      <c r="F1328" s="6">
        <f>IF(B1328&amp;""="","",IFERROR(INDEX('الطلاب'!$B$6:$B$205,MATCH(B1328&amp;"",'الطلاب'!$A$6:$A$205,0))&amp;"","كود غير موجود"))</f>
        <v/>
      </c>
      <c r="G1328" s="6">
        <f>IF(B1328&amp;""="","",IFERROR(INDEX('الطلاب'!$C$6:$C$205,MATCH(B1328&amp;"",'الطلاب'!$A$6:$A$205,0))&amp;"",""))</f>
        <v/>
      </c>
    </row>
    <row r="1329">
      <c r="A1329" s="21" t="n"/>
      <c r="B1329" s="5" t="n"/>
      <c r="C1329" s="13" t="n"/>
      <c r="D1329" s="5" t="n"/>
      <c r="E1329" s="5" t="n"/>
      <c r="F1329" s="6">
        <f>IF(B1329&amp;""="","",IFERROR(INDEX('الطلاب'!$B$6:$B$205,MATCH(B1329&amp;"",'الطلاب'!$A$6:$A$205,0))&amp;"","كود غير موجود"))</f>
        <v/>
      </c>
      <c r="G1329" s="6">
        <f>IF(B1329&amp;""="","",IFERROR(INDEX('الطلاب'!$C$6:$C$205,MATCH(B1329&amp;"",'الطلاب'!$A$6:$A$205,0))&amp;"",""))</f>
        <v/>
      </c>
    </row>
    <row r="1330">
      <c r="A1330" s="21" t="n"/>
      <c r="B1330" s="5" t="n"/>
      <c r="C1330" s="13" t="n"/>
      <c r="D1330" s="5" t="n"/>
      <c r="E1330" s="5" t="n"/>
      <c r="F1330" s="6">
        <f>IF(B1330&amp;""="","",IFERROR(INDEX('الطلاب'!$B$6:$B$205,MATCH(B1330&amp;"",'الطلاب'!$A$6:$A$205,0))&amp;"","كود غير موجود"))</f>
        <v/>
      </c>
      <c r="G1330" s="6">
        <f>IF(B1330&amp;""="","",IFERROR(INDEX('الطلاب'!$C$6:$C$205,MATCH(B1330&amp;"",'الطلاب'!$A$6:$A$205,0))&amp;"",""))</f>
        <v/>
      </c>
    </row>
    <row r="1331">
      <c r="A1331" s="21" t="n"/>
      <c r="B1331" s="5" t="n"/>
      <c r="C1331" s="13" t="n"/>
      <c r="D1331" s="5" t="n"/>
      <c r="E1331" s="5" t="n"/>
      <c r="F1331" s="6">
        <f>IF(B1331&amp;""="","",IFERROR(INDEX('الطلاب'!$B$6:$B$205,MATCH(B1331&amp;"",'الطلاب'!$A$6:$A$205,0))&amp;"","كود غير موجود"))</f>
        <v/>
      </c>
      <c r="G1331" s="6">
        <f>IF(B1331&amp;""="","",IFERROR(INDEX('الطلاب'!$C$6:$C$205,MATCH(B1331&amp;"",'الطلاب'!$A$6:$A$205,0))&amp;"",""))</f>
        <v/>
      </c>
    </row>
    <row r="1332">
      <c r="A1332" s="21" t="n"/>
      <c r="B1332" s="5" t="n"/>
      <c r="C1332" s="13" t="n"/>
      <c r="D1332" s="5" t="n"/>
      <c r="E1332" s="5" t="n"/>
      <c r="F1332" s="6">
        <f>IF(B1332&amp;""="","",IFERROR(INDEX('الطلاب'!$B$6:$B$205,MATCH(B1332&amp;"",'الطلاب'!$A$6:$A$205,0))&amp;"","كود غير موجود"))</f>
        <v/>
      </c>
      <c r="G1332" s="6">
        <f>IF(B1332&amp;""="","",IFERROR(INDEX('الطلاب'!$C$6:$C$205,MATCH(B1332&amp;"",'الطلاب'!$A$6:$A$205,0))&amp;"",""))</f>
        <v/>
      </c>
    </row>
    <row r="1333">
      <c r="A1333" s="21" t="n"/>
      <c r="B1333" s="5" t="n"/>
      <c r="C1333" s="13" t="n"/>
      <c r="D1333" s="5" t="n"/>
      <c r="E1333" s="5" t="n"/>
      <c r="F1333" s="6">
        <f>IF(B1333&amp;""="","",IFERROR(INDEX('الطلاب'!$B$6:$B$205,MATCH(B1333&amp;"",'الطلاب'!$A$6:$A$205,0))&amp;"","كود غير موجود"))</f>
        <v/>
      </c>
      <c r="G1333" s="6">
        <f>IF(B1333&amp;""="","",IFERROR(INDEX('الطلاب'!$C$6:$C$205,MATCH(B1333&amp;"",'الطلاب'!$A$6:$A$205,0))&amp;"",""))</f>
        <v/>
      </c>
    </row>
    <row r="1334">
      <c r="A1334" s="21" t="n"/>
      <c r="B1334" s="5" t="n"/>
      <c r="C1334" s="13" t="n"/>
      <c r="D1334" s="5" t="n"/>
      <c r="E1334" s="5" t="n"/>
      <c r="F1334" s="6">
        <f>IF(B1334&amp;""="","",IFERROR(INDEX('الطلاب'!$B$6:$B$205,MATCH(B1334&amp;"",'الطلاب'!$A$6:$A$205,0))&amp;"","كود غير موجود"))</f>
        <v/>
      </c>
      <c r="G1334" s="6">
        <f>IF(B1334&amp;""="","",IFERROR(INDEX('الطلاب'!$C$6:$C$205,MATCH(B1334&amp;"",'الطلاب'!$A$6:$A$205,0))&amp;"",""))</f>
        <v/>
      </c>
    </row>
    <row r="1335">
      <c r="A1335" s="21" t="n"/>
      <c r="B1335" s="5" t="n"/>
      <c r="C1335" s="13" t="n"/>
      <c r="D1335" s="5" t="n"/>
      <c r="E1335" s="5" t="n"/>
      <c r="F1335" s="6">
        <f>IF(B1335&amp;""="","",IFERROR(INDEX('الطلاب'!$B$6:$B$205,MATCH(B1335&amp;"",'الطلاب'!$A$6:$A$205,0))&amp;"","كود غير موجود"))</f>
        <v/>
      </c>
      <c r="G1335" s="6">
        <f>IF(B1335&amp;""="","",IFERROR(INDEX('الطلاب'!$C$6:$C$205,MATCH(B1335&amp;"",'الطلاب'!$A$6:$A$205,0))&amp;"",""))</f>
        <v/>
      </c>
    </row>
    <row r="1336">
      <c r="A1336" s="21" t="n"/>
      <c r="B1336" s="5" t="n"/>
      <c r="C1336" s="13" t="n"/>
      <c r="D1336" s="5" t="n"/>
      <c r="E1336" s="5" t="n"/>
      <c r="F1336" s="6">
        <f>IF(B1336&amp;""="","",IFERROR(INDEX('الطلاب'!$B$6:$B$205,MATCH(B1336&amp;"",'الطلاب'!$A$6:$A$205,0))&amp;"","كود غير موجود"))</f>
        <v/>
      </c>
      <c r="G1336" s="6">
        <f>IF(B1336&amp;""="","",IFERROR(INDEX('الطلاب'!$C$6:$C$205,MATCH(B1336&amp;"",'الطلاب'!$A$6:$A$205,0))&amp;"",""))</f>
        <v/>
      </c>
    </row>
    <row r="1337">
      <c r="A1337" s="21" t="n"/>
      <c r="B1337" s="5" t="n"/>
      <c r="C1337" s="13" t="n"/>
      <c r="D1337" s="5" t="n"/>
      <c r="E1337" s="5" t="n"/>
      <c r="F1337" s="6">
        <f>IF(B1337&amp;""="","",IFERROR(INDEX('الطلاب'!$B$6:$B$205,MATCH(B1337&amp;"",'الطلاب'!$A$6:$A$205,0))&amp;"","كود غير موجود"))</f>
        <v/>
      </c>
      <c r="G1337" s="6">
        <f>IF(B1337&amp;""="","",IFERROR(INDEX('الطلاب'!$C$6:$C$205,MATCH(B1337&amp;"",'الطلاب'!$A$6:$A$205,0))&amp;"",""))</f>
        <v/>
      </c>
    </row>
    <row r="1338">
      <c r="A1338" s="21" t="n"/>
      <c r="B1338" s="5" t="n"/>
      <c r="C1338" s="13" t="n"/>
      <c r="D1338" s="5" t="n"/>
      <c r="E1338" s="5" t="n"/>
      <c r="F1338" s="6">
        <f>IF(B1338&amp;""="","",IFERROR(INDEX('الطلاب'!$B$6:$B$205,MATCH(B1338&amp;"",'الطلاب'!$A$6:$A$205,0))&amp;"","كود غير موجود"))</f>
        <v/>
      </c>
      <c r="G1338" s="6">
        <f>IF(B1338&amp;""="","",IFERROR(INDEX('الطلاب'!$C$6:$C$205,MATCH(B1338&amp;"",'الطلاب'!$A$6:$A$205,0))&amp;"",""))</f>
        <v/>
      </c>
    </row>
    <row r="1339">
      <c r="A1339" s="21" t="n"/>
      <c r="B1339" s="5" t="n"/>
      <c r="C1339" s="13" t="n"/>
      <c r="D1339" s="5" t="n"/>
      <c r="E1339" s="5" t="n"/>
      <c r="F1339" s="6">
        <f>IF(B1339&amp;""="","",IFERROR(INDEX('الطلاب'!$B$6:$B$205,MATCH(B1339&amp;"",'الطلاب'!$A$6:$A$205,0))&amp;"","كود غير موجود"))</f>
        <v/>
      </c>
      <c r="G1339" s="6">
        <f>IF(B1339&amp;""="","",IFERROR(INDEX('الطلاب'!$C$6:$C$205,MATCH(B1339&amp;"",'الطلاب'!$A$6:$A$205,0))&amp;"",""))</f>
        <v/>
      </c>
    </row>
    <row r="1340">
      <c r="A1340" s="21" t="n"/>
      <c r="B1340" s="5" t="n"/>
      <c r="C1340" s="13" t="n"/>
      <c r="D1340" s="5" t="n"/>
      <c r="E1340" s="5" t="n"/>
      <c r="F1340" s="6">
        <f>IF(B1340&amp;""="","",IFERROR(INDEX('الطلاب'!$B$6:$B$205,MATCH(B1340&amp;"",'الطلاب'!$A$6:$A$205,0))&amp;"","كود غير موجود"))</f>
        <v/>
      </c>
      <c r="G1340" s="6">
        <f>IF(B1340&amp;""="","",IFERROR(INDEX('الطلاب'!$C$6:$C$205,MATCH(B1340&amp;"",'الطلاب'!$A$6:$A$205,0))&amp;"",""))</f>
        <v/>
      </c>
    </row>
    <row r="1341">
      <c r="A1341" s="21" t="n"/>
      <c r="B1341" s="5" t="n"/>
      <c r="C1341" s="13" t="n"/>
      <c r="D1341" s="5" t="n"/>
      <c r="E1341" s="5" t="n"/>
      <c r="F1341" s="6">
        <f>IF(B1341&amp;""="","",IFERROR(INDEX('الطلاب'!$B$6:$B$205,MATCH(B1341&amp;"",'الطلاب'!$A$6:$A$205,0))&amp;"","كود غير موجود"))</f>
        <v/>
      </c>
      <c r="G1341" s="6">
        <f>IF(B1341&amp;""="","",IFERROR(INDEX('الطلاب'!$C$6:$C$205,MATCH(B1341&amp;"",'الطلاب'!$A$6:$A$205,0))&amp;"",""))</f>
        <v/>
      </c>
    </row>
    <row r="1342">
      <c r="A1342" s="21" t="n"/>
      <c r="B1342" s="5" t="n"/>
      <c r="C1342" s="13" t="n"/>
      <c r="D1342" s="5" t="n"/>
      <c r="E1342" s="5" t="n"/>
      <c r="F1342" s="6">
        <f>IF(B1342&amp;""="","",IFERROR(INDEX('الطلاب'!$B$6:$B$205,MATCH(B1342&amp;"",'الطلاب'!$A$6:$A$205,0))&amp;"","كود غير موجود"))</f>
        <v/>
      </c>
      <c r="G1342" s="6">
        <f>IF(B1342&amp;""="","",IFERROR(INDEX('الطلاب'!$C$6:$C$205,MATCH(B1342&amp;"",'الطلاب'!$A$6:$A$205,0))&amp;"",""))</f>
        <v/>
      </c>
    </row>
    <row r="1343">
      <c r="A1343" s="21" t="n"/>
      <c r="B1343" s="5" t="n"/>
      <c r="C1343" s="13" t="n"/>
      <c r="D1343" s="5" t="n"/>
      <c r="E1343" s="5" t="n"/>
      <c r="F1343" s="6">
        <f>IF(B1343&amp;""="","",IFERROR(INDEX('الطلاب'!$B$6:$B$205,MATCH(B1343&amp;"",'الطلاب'!$A$6:$A$205,0))&amp;"","كود غير موجود"))</f>
        <v/>
      </c>
      <c r="G1343" s="6">
        <f>IF(B1343&amp;""="","",IFERROR(INDEX('الطلاب'!$C$6:$C$205,MATCH(B1343&amp;"",'الطلاب'!$A$6:$A$205,0))&amp;"",""))</f>
        <v/>
      </c>
    </row>
    <row r="1344">
      <c r="A1344" s="21" t="n"/>
      <c r="B1344" s="5" t="n"/>
      <c r="C1344" s="13" t="n"/>
      <c r="D1344" s="5" t="n"/>
      <c r="E1344" s="5" t="n"/>
      <c r="F1344" s="6">
        <f>IF(B1344&amp;""="","",IFERROR(INDEX('الطلاب'!$B$6:$B$205,MATCH(B1344&amp;"",'الطلاب'!$A$6:$A$205,0))&amp;"","كود غير موجود"))</f>
        <v/>
      </c>
      <c r="G1344" s="6">
        <f>IF(B1344&amp;""="","",IFERROR(INDEX('الطلاب'!$C$6:$C$205,MATCH(B1344&amp;"",'الطلاب'!$A$6:$A$205,0))&amp;"",""))</f>
        <v/>
      </c>
    </row>
    <row r="1345">
      <c r="A1345" s="21" t="n"/>
      <c r="B1345" s="5" t="n"/>
      <c r="C1345" s="13" t="n"/>
      <c r="D1345" s="5" t="n"/>
      <c r="E1345" s="5" t="n"/>
      <c r="F1345" s="6">
        <f>IF(B1345&amp;""="","",IFERROR(INDEX('الطلاب'!$B$6:$B$205,MATCH(B1345&amp;"",'الطلاب'!$A$6:$A$205,0))&amp;"","كود غير موجود"))</f>
        <v/>
      </c>
      <c r="G1345" s="6">
        <f>IF(B1345&amp;""="","",IFERROR(INDEX('الطلاب'!$C$6:$C$205,MATCH(B1345&amp;"",'الطلاب'!$A$6:$A$205,0))&amp;"",""))</f>
        <v/>
      </c>
    </row>
    <row r="1346">
      <c r="A1346" s="21" t="n"/>
      <c r="B1346" s="5" t="n"/>
      <c r="C1346" s="13" t="n"/>
      <c r="D1346" s="5" t="n"/>
      <c r="E1346" s="5" t="n"/>
      <c r="F1346" s="6">
        <f>IF(B1346&amp;""="","",IFERROR(INDEX('الطلاب'!$B$6:$B$205,MATCH(B1346&amp;"",'الطلاب'!$A$6:$A$205,0))&amp;"","كود غير موجود"))</f>
        <v/>
      </c>
      <c r="G1346" s="6">
        <f>IF(B1346&amp;""="","",IFERROR(INDEX('الطلاب'!$C$6:$C$205,MATCH(B1346&amp;"",'الطلاب'!$A$6:$A$205,0))&amp;"",""))</f>
        <v/>
      </c>
    </row>
    <row r="1347">
      <c r="A1347" s="21" t="n"/>
      <c r="B1347" s="5" t="n"/>
      <c r="C1347" s="13" t="n"/>
      <c r="D1347" s="5" t="n"/>
      <c r="E1347" s="5" t="n"/>
      <c r="F1347" s="6">
        <f>IF(B1347&amp;""="","",IFERROR(INDEX('الطلاب'!$B$6:$B$205,MATCH(B1347&amp;"",'الطلاب'!$A$6:$A$205,0))&amp;"","كود غير موجود"))</f>
        <v/>
      </c>
      <c r="G1347" s="6">
        <f>IF(B1347&amp;""="","",IFERROR(INDEX('الطلاب'!$C$6:$C$205,MATCH(B1347&amp;"",'الطلاب'!$A$6:$A$205,0))&amp;"",""))</f>
        <v/>
      </c>
    </row>
    <row r="1348">
      <c r="A1348" s="21" t="n"/>
      <c r="B1348" s="5" t="n"/>
      <c r="C1348" s="13" t="n"/>
      <c r="D1348" s="5" t="n"/>
      <c r="E1348" s="5" t="n"/>
      <c r="F1348" s="6">
        <f>IF(B1348&amp;""="","",IFERROR(INDEX('الطلاب'!$B$6:$B$205,MATCH(B1348&amp;"",'الطلاب'!$A$6:$A$205,0))&amp;"","كود غير موجود"))</f>
        <v/>
      </c>
      <c r="G1348" s="6">
        <f>IF(B1348&amp;""="","",IFERROR(INDEX('الطلاب'!$C$6:$C$205,MATCH(B1348&amp;"",'الطلاب'!$A$6:$A$205,0))&amp;"",""))</f>
        <v/>
      </c>
    </row>
    <row r="1349">
      <c r="A1349" s="21" t="n"/>
      <c r="B1349" s="5" t="n"/>
      <c r="C1349" s="13" t="n"/>
      <c r="D1349" s="5" t="n"/>
      <c r="E1349" s="5" t="n"/>
      <c r="F1349" s="6">
        <f>IF(B1349&amp;""="","",IFERROR(INDEX('الطلاب'!$B$6:$B$205,MATCH(B1349&amp;"",'الطلاب'!$A$6:$A$205,0))&amp;"","كود غير موجود"))</f>
        <v/>
      </c>
      <c r="G1349" s="6">
        <f>IF(B1349&amp;""="","",IFERROR(INDEX('الطلاب'!$C$6:$C$205,MATCH(B1349&amp;"",'الطلاب'!$A$6:$A$205,0))&amp;"",""))</f>
        <v/>
      </c>
    </row>
    <row r="1350">
      <c r="A1350" s="21" t="n"/>
      <c r="B1350" s="5" t="n"/>
      <c r="C1350" s="13" t="n"/>
      <c r="D1350" s="5" t="n"/>
      <c r="E1350" s="5" t="n"/>
      <c r="F1350" s="6">
        <f>IF(B1350&amp;""="","",IFERROR(INDEX('الطلاب'!$B$6:$B$205,MATCH(B1350&amp;"",'الطلاب'!$A$6:$A$205,0))&amp;"","كود غير موجود"))</f>
        <v/>
      </c>
      <c r="G1350" s="6">
        <f>IF(B1350&amp;""="","",IFERROR(INDEX('الطلاب'!$C$6:$C$205,MATCH(B1350&amp;"",'الطلاب'!$A$6:$A$205,0))&amp;"",""))</f>
        <v/>
      </c>
    </row>
    <row r="1351">
      <c r="A1351" s="21" t="n"/>
      <c r="B1351" s="5" t="n"/>
      <c r="C1351" s="13" t="n"/>
      <c r="D1351" s="5" t="n"/>
      <c r="E1351" s="5" t="n"/>
      <c r="F1351" s="6">
        <f>IF(B1351&amp;""="","",IFERROR(INDEX('الطلاب'!$B$6:$B$205,MATCH(B1351&amp;"",'الطلاب'!$A$6:$A$205,0))&amp;"","كود غير موجود"))</f>
        <v/>
      </c>
      <c r="G1351" s="6">
        <f>IF(B1351&amp;""="","",IFERROR(INDEX('الطلاب'!$C$6:$C$205,MATCH(B1351&amp;"",'الطلاب'!$A$6:$A$205,0))&amp;"",""))</f>
        <v/>
      </c>
    </row>
    <row r="1352">
      <c r="A1352" s="21" t="n"/>
      <c r="B1352" s="5" t="n"/>
      <c r="C1352" s="13" t="n"/>
      <c r="D1352" s="5" t="n"/>
      <c r="E1352" s="5" t="n"/>
      <c r="F1352" s="6">
        <f>IF(B1352&amp;""="","",IFERROR(INDEX('الطلاب'!$B$6:$B$205,MATCH(B1352&amp;"",'الطلاب'!$A$6:$A$205,0))&amp;"","كود غير موجود"))</f>
        <v/>
      </c>
      <c r="G1352" s="6">
        <f>IF(B1352&amp;""="","",IFERROR(INDEX('الطلاب'!$C$6:$C$205,MATCH(B1352&amp;"",'الطلاب'!$A$6:$A$205,0))&amp;"",""))</f>
        <v/>
      </c>
    </row>
    <row r="1353">
      <c r="A1353" s="21" t="n"/>
      <c r="B1353" s="5" t="n"/>
      <c r="C1353" s="13" t="n"/>
      <c r="D1353" s="5" t="n"/>
      <c r="E1353" s="5" t="n"/>
      <c r="F1353" s="6">
        <f>IF(B1353&amp;""="","",IFERROR(INDEX('الطلاب'!$B$6:$B$205,MATCH(B1353&amp;"",'الطلاب'!$A$6:$A$205,0))&amp;"","كود غير موجود"))</f>
        <v/>
      </c>
      <c r="G1353" s="6">
        <f>IF(B1353&amp;""="","",IFERROR(INDEX('الطلاب'!$C$6:$C$205,MATCH(B1353&amp;"",'الطلاب'!$A$6:$A$205,0))&amp;"",""))</f>
        <v/>
      </c>
    </row>
    <row r="1354">
      <c r="A1354" s="21" t="n"/>
      <c r="B1354" s="5" t="n"/>
      <c r="C1354" s="13" t="n"/>
      <c r="D1354" s="5" t="n"/>
      <c r="E1354" s="5" t="n"/>
      <c r="F1354" s="6">
        <f>IF(B1354&amp;""="","",IFERROR(INDEX('الطلاب'!$B$6:$B$205,MATCH(B1354&amp;"",'الطلاب'!$A$6:$A$205,0))&amp;"","كود غير موجود"))</f>
        <v/>
      </c>
      <c r="G1354" s="6">
        <f>IF(B1354&amp;""="","",IFERROR(INDEX('الطلاب'!$C$6:$C$205,MATCH(B1354&amp;"",'الطلاب'!$A$6:$A$205,0))&amp;"",""))</f>
        <v/>
      </c>
    </row>
    <row r="1355">
      <c r="A1355" s="21" t="n"/>
      <c r="B1355" s="5" t="n"/>
      <c r="C1355" s="13" t="n"/>
      <c r="D1355" s="5" t="n"/>
      <c r="E1355" s="5" t="n"/>
      <c r="F1355" s="6">
        <f>IF(B1355&amp;""="","",IFERROR(INDEX('الطلاب'!$B$6:$B$205,MATCH(B1355&amp;"",'الطلاب'!$A$6:$A$205,0))&amp;"","كود غير موجود"))</f>
        <v/>
      </c>
      <c r="G1355" s="6">
        <f>IF(B1355&amp;""="","",IFERROR(INDEX('الطلاب'!$C$6:$C$205,MATCH(B1355&amp;"",'الطلاب'!$A$6:$A$205,0))&amp;"",""))</f>
        <v/>
      </c>
    </row>
    <row r="1356">
      <c r="A1356" s="21" t="n"/>
      <c r="B1356" s="5" t="n"/>
      <c r="C1356" s="13" t="n"/>
      <c r="D1356" s="5" t="n"/>
      <c r="E1356" s="5" t="n"/>
      <c r="F1356" s="6">
        <f>IF(B1356&amp;""="","",IFERROR(INDEX('الطلاب'!$B$6:$B$205,MATCH(B1356&amp;"",'الطلاب'!$A$6:$A$205,0))&amp;"","كود غير موجود"))</f>
        <v/>
      </c>
      <c r="G1356" s="6">
        <f>IF(B1356&amp;""="","",IFERROR(INDEX('الطلاب'!$C$6:$C$205,MATCH(B1356&amp;"",'الطلاب'!$A$6:$A$205,0))&amp;"",""))</f>
        <v/>
      </c>
    </row>
    <row r="1357">
      <c r="A1357" s="21" t="n"/>
      <c r="B1357" s="5" t="n"/>
      <c r="C1357" s="13" t="n"/>
      <c r="D1357" s="5" t="n"/>
      <c r="E1357" s="5" t="n"/>
      <c r="F1357" s="6">
        <f>IF(B1357&amp;""="","",IFERROR(INDEX('الطلاب'!$B$6:$B$205,MATCH(B1357&amp;"",'الطلاب'!$A$6:$A$205,0))&amp;"","كود غير موجود"))</f>
        <v/>
      </c>
      <c r="G1357" s="6">
        <f>IF(B1357&amp;""="","",IFERROR(INDEX('الطلاب'!$C$6:$C$205,MATCH(B1357&amp;"",'الطلاب'!$A$6:$A$205,0))&amp;"",""))</f>
        <v/>
      </c>
    </row>
    <row r="1358">
      <c r="A1358" s="21" t="n"/>
      <c r="B1358" s="5" t="n"/>
      <c r="C1358" s="13" t="n"/>
      <c r="D1358" s="5" t="n"/>
      <c r="E1358" s="5" t="n"/>
      <c r="F1358" s="6">
        <f>IF(B1358&amp;""="","",IFERROR(INDEX('الطلاب'!$B$6:$B$205,MATCH(B1358&amp;"",'الطلاب'!$A$6:$A$205,0))&amp;"","كود غير موجود"))</f>
        <v/>
      </c>
      <c r="G1358" s="6">
        <f>IF(B1358&amp;""="","",IFERROR(INDEX('الطلاب'!$C$6:$C$205,MATCH(B1358&amp;"",'الطلاب'!$A$6:$A$205,0))&amp;"",""))</f>
        <v/>
      </c>
    </row>
    <row r="1359">
      <c r="A1359" s="21" t="n"/>
      <c r="B1359" s="5" t="n"/>
      <c r="C1359" s="13" t="n"/>
      <c r="D1359" s="5" t="n"/>
      <c r="E1359" s="5" t="n"/>
      <c r="F1359" s="6">
        <f>IF(B1359&amp;""="","",IFERROR(INDEX('الطلاب'!$B$6:$B$205,MATCH(B1359&amp;"",'الطلاب'!$A$6:$A$205,0))&amp;"","كود غير موجود"))</f>
        <v/>
      </c>
      <c r="G1359" s="6">
        <f>IF(B1359&amp;""="","",IFERROR(INDEX('الطلاب'!$C$6:$C$205,MATCH(B1359&amp;"",'الطلاب'!$A$6:$A$205,0))&amp;"",""))</f>
        <v/>
      </c>
    </row>
    <row r="1360">
      <c r="A1360" s="21" t="n"/>
      <c r="B1360" s="5" t="n"/>
      <c r="C1360" s="13" t="n"/>
      <c r="D1360" s="5" t="n"/>
      <c r="E1360" s="5" t="n"/>
      <c r="F1360" s="6">
        <f>IF(B1360&amp;""="","",IFERROR(INDEX('الطلاب'!$B$6:$B$205,MATCH(B1360&amp;"",'الطلاب'!$A$6:$A$205,0))&amp;"","كود غير موجود"))</f>
        <v/>
      </c>
      <c r="G1360" s="6">
        <f>IF(B1360&amp;""="","",IFERROR(INDEX('الطلاب'!$C$6:$C$205,MATCH(B1360&amp;"",'الطلاب'!$A$6:$A$205,0))&amp;"",""))</f>
        <v/>
      </c>
    </row>
    <row r="1361">
      <c r="A1361" s="21" t="n"/>
      <c r="B1361" s="5" t="n"/>
      <c r="C1361" s="13" t="n"/>
      <c r="D1361" s="5" t="n"/>
      <c r="E1361" s="5" t="n"/>
      <c r="F1361" s="6">
        <f>IF(B1361&amp;""="","",IFERROR(INDEX('الطلاب'!$B$6:$B$205,MATCH(B1361&amp;"",'الطلاب'!$A$6:$A$205,0))&amp;"","كود غير موجود"))</f>
        <v/>
      </c>
      <c r="G1361" s="6">
        <f>IF(B1361&amp;""="","",IFERROR(INDEX('الطلاب'!$C$6:$C$205,MATCH(B1361&amp;"",'الطلاب'!$A$6:$A$205,0))&amp;"",""))</f>
        <v/>
      </c>
    </row>
    <row r="1362">
      <c r="A1362" s="21" t="n"/>
      <c r="B1362" s="5" t="n"/>
      <c r="C1362" s="13" t="n"/>
      <c r="D1362" s="5" t="n"/>
      <c r="E1362" s="5" t="n"/>
      <c r="F1362" s="6">
        <f>IF(B1362&amp;""="","",IFERROR(INDEX('الطلاب'!$B$6:$B$205,MATCH(B1362&amp;"",'الطلاب'!$A$6:$A$205,0))&amp;"","كود غير موجود"))</f>
        <v/>
      </c>
      <c r="G1362" s="6">
        <f>IF(B1362&amp;""="","",IFERROR(INDEX('الطلاب'!$C$6:$C$205,MATCH(B1362&amp;"",'الطلاب'!$A$6:$A$205,0))&amp;"",""))</f>
        <v/>
      </c>
    </row>
    <row r="1363">
      <c r="A1363" s="21" t="n"/>
      <c r="B1363" s="5" t="n"/>
      <c r="C1363" s="13" t="n"/>
      <c r="D1363" s="5" t="n"/>
      <c r="E1363" s="5" t="n"/>
      <c r="F1363" s="6">
        <f>IF(B1363&amp;""="","",IFERROR(INDEX('الطلاب'!$B$6:$B$205,MATCH(B1363&amp;"",'الطلاب'!$A$6:$A$205,0))&amp;"","كود غير موجود"))</f>
        <v/>
      </c>
      <c r="G1363" s="6">
        <f>IF(B1363&amp;""="","",IFERROR(INDEX('الطلاب'!$C$6:$C$205,MATCH(B1363&amp;"",'الطلاب'!$A$6:$A$205,0))&amp;"",""))</f>
        <v/>
      </c>
    </row>
    <row r="1364">
      <c r="A1364" s="21" t="n"/>
      <c r="B1364" s="5" t="n"/>
      <c r="C1364" s="13" t="n"/>
      <c r="D1364" s="5" t="n"/>
      <c r="E1364" s="5" t="n"/>
      <c r="F1364" s="6">
        <f>IF(B1364&amp;""="","",IFERROR(INDEX('الطلاب'!$B$6:$B$205,MATCH(B1364&amp;"",'الطلاب'!$A$6:$A$205,0))&amp;"","كود غير موجود"))</f>
        <v/>
      </c>
      <c r="G1364" s="6">
        <f>IF(B1364&amp;""="","",IFERROR(INDEX('الطلاب'!$C$6:$C$205,MATCH(B1364&amp;"",'الطلاب'!$A$6:$A$205,0))&amp;"",""))</f>
        <v/>
      </c>
    </row>
    <row r="1365">
      <c r="A1365" s="21" t="n"/>
      <c r="B1365" s="5" t="n"/>
      <c r="C1365" s="13" t="n"/>
      <c r="D1365" s="5" t="n"/>
      <c r="E1365" s="5" t="n"/>
      <c r="F1365" s="6">
        <f>IF(B1365&amp;""="","",IFERROR(INDEX('الطلاب'!$B$6:$B$205,MATCH(B1365&amp;"",'الطلاب'!$A$6:$A$205,0))&amp;"","كود غير موجود"))</f>
        <v/>
      </c>
      <c r="G1365" s="6">
        <f>IF(B1365&amp;""="","",IFERROR(INDEX('الطلاب'!$C$6:$C$205,MATCH(B1365&amp;"",'الطلاب'!$A$6:$A$205,0))&amp;"",""))</f>
        <v/>
      </c>
    </row>
    <row r="1366">
      <c r="A1366" s="21" t="n"/>
      <c r="B1366" s="5" t="n"/>
      <c r="C1366" s="13" t="n"/>
      <c r="D1366" s="5" t="n"/>
      <c r="E1366" s="5" t="n"/>
      <c r="F1366" s="6">
        <f>IF(B1366&amp;""="","",IFERROR(INDEX('الطلاب'!$B$6:$B$205,MATCH(B1366&amp;"",'الطلاب'!$A$6:$A$205,0))&amp;"","كود غير موجود"))</f>
        <v/>
      </c>
      <c r="G1366" s="6">
        <f>IF(B1366&amp;""="","",IFERROR(INDEX('الطلاب'!$C$6:$C$205,MATCH(B1366&amp;"",'الطلاب'!$A$6:$A$205,0))&amp;"",""))</f>
        <v/>
      </c>
    </row>
    <row r="1367">
      <c r="A1367" s="21" t="n"/>
      <c r="B1367" s="5" t="n"/>
      <c r="C1367" s="13" t="n"/>
      <c r="D1367" s="5" t="n"/>
      <c r="E1367" s="5" t="n"/>
      <c r="F1367" s="6">
        <f>IF(B1367&amp;""="","",IFERROR(INDEX('الطلاب'!$B$6:$B$205,MATCH(B1367&amp;"",'الطلاب'!$A$6:$A$205,0))&amp;"","كود غير موجود"))</f>
        <v/>
      </c>
      <c r="G1367" s="6">
        <f>IF(B1367&amp;""="","",IFERROR(INDEX('الطلاب'!$C$6:$C$205,MATCH(B1367&amp;"",'الطلاب'!$A$6:$A$205,0))&amp;"",""))</f>
        <v/>
      </c>
    </row>
    <row r="1368">
      <c r="A1368" s="21" t="n"/>
      <c r="B1368" s="5" t="n"/>
      <c r="C1368" s="13" t="n"/>
      <c r="D1368" s="5" t="n"/>
      <c r="E1368" s="5" t="n"/>
      <c r="F1368" s="6">
        <f>IF(B1368&amp;""="","",IFERROR(INDEX('الطلاب'!$B$6:$B$205,MATCH(B1368&amp;"",'الطلاب'!$A$6:$A$205,0))&amp;"","كود غير موجود"))</f>
        <v/>
      </c>
      <c r="G1368" s="6">
        <f>IF(B1368&amp;""="","",IFERROR(INDEX('الطلاب'!$C$6:$C$205,MATCH(B1368&amp;"",'الطلاب'!$A$6:$A$205,0))&amp;"",""))</f>
        <v/>
      </c>
    </row>
    <row r="1369">
      <c r="A1369" s="21" t="n"/>
      <c r="B1369" s="5" t="n"/>
      <c r="C1369" s="13" t="n"/>
      <c r="D1369" s="5" t="n"/>
      <c r="E1369" s="5" t="n"/>
      <c r="F1369" s="6">
        <f>IF(B1369&amp;""="","",IFERROR(INDEX('الطلاب'!$B$6:$B$205,MATCH(B1369&amp;"",'الطلاب'!$A$6:$A$205,0))&amp;"","كود غير موجود"))</f>
        <v/>
      </c>
      <c r="G1369" s="6">
        <f>IF(B1369&amp;""="","",IFERROR(INDEX('الطلاب'!$C$6:$C$205,MATCH(B1369&amp;"",'الطلاب'!$A$6:$A$205,0))&amp;"",""))</f>
        <v/>
      </c>
    </row>
    <row r="1370">
      <c r="A1370" s="21" t="n"/>
      <c r="B1370" s="5" t="n"/>
      <c r="C1370" s="13" t="n"/>
      <c r="D1370" s="5" t="n"/>
      <c r="E1370" s="5" t="n"/>
      <c r="F1370" s="6">
        <f>IF(B1370&amp;""="","",IFERROR(INDEX('الطلاب'!$B$6:$B$205,MATCH(B1370&amp;"",'الطلاب'!$A$6:$A$205,0))&amp;"","كود غير موجود"))</f>
        <v/>
      </c>
      <c r="G1370" s="6">
        <f>IF(B1370&amp;""="","",IFERROR(INDEX('الطلاب'!$C$6:$C$205,MATCH(B1370&amp;"",'الطلاب'!$A$6:$A$205,0))&amp;"",""))</f>
        <v/>
      </c>
    </row>
    <row r="1371">
      <c r="A1371" s="21" t="n"/>
      <c r="B1371" s="5" t="n"/>
      <c r="C1371" s="13" t="n"/>
      <c r="D1371" s="5" t="n"/>
      <c r="E1371" s="5" t="n"/>
      <c r="F1371" s="6">
        <f>IF(B1371&amp;""="","",IFERROR(INDEX('الطلاب'!$B$6:$B$205,MATCH(B1371&amp;"",'الطلاب'!$A$6:$A$205,0))&amp;"","كود غير موجود"))</f>
        <v/>
      </c>
      <c r="G1371" s="6">
        <f>IF(B1371&amp;""="","",IFERROR(INDEX('الطلاب'!$C$6:$C$205,MATCH(B1371&amp;"",'الطلاب'!$A$6:$A$205,0))&amp;"",""))</f>
        <v/>
      </c>
    </row>
    <row r="1372">
      <c r="A1372" s="21" t="n"/>
      <c r="B1372" s="5" t="n"/>
      <c r="C1372" s="13" t="n"/>
      <c r="D1372" s="5" t="n"/>
      <c r="E1372" s="5" t="n"/>
      <c r="F1372" s="6">
        <f>IF(B1372&amp;""="","",IFERROR(INDEX('الطلاب'!$B$6:$B$205,MATCH(B1372&amp;"",'الطلاب'!$A$6:$A$205,0))&amp;"","كود غير موجود"))</f>
        <v/>
      </c>
      <c r="G1372" s="6">
        <f>IF(B1372&amp;""="","",IFERROR(INDEX('الطلاب'!$C$6:$C$205,MATCH(B1372&amp;"",'الطلاب'!$A$6:$A$205,0))&amp;"",""))</f>
        <v/>
      </c>
    </row>
    <row r="1373">
      <c r="A1373" s="21" t="n"/>
      <c r="B1373" s="5" t="n"/>
      <c r="C1373" s="13" t="n"/>
      <c r="D1373" s="5" t="n"/>
      <c r="E1373" s="5" t="n"/>
      <c r="F1373" s="6">
        <f>IF(B1373&amp;""="","",IFERROR(INDEX('الطلاب'!$B$6:$B$205,MATCH(B1373&amp;"",'الطلاب'!$A$6:$A$205,0))&amp;"","كود غير موجود"))</f>
        <v/>
      </c>
      <c r="G1373" s="6">
        <f>IF(B1373&amp;""="","",IFERROR(INDEX('الطلاب'!$C$6:$C$205,MATCH(B1373&amp;"",'الطلاب'!$A$6:$A$205,0))&amp;"",""))</f>
        <v/>
      </c>
    </row>
    <row r="1374">
      <c r="A1374" s="21" t="n"/>
      <c r="B1374" s="5" t="n"/>
      <c r="C1374" s="13" t="n"/>
      <c r="D1374" s="5" t="n"/>
      <c r="E1374" s="5" t="n"/>
      <c r="F1374" s="6">
        <f>IF(B1374&amp;""="","",IFERROR(INDEX('الطلاب'!$B$6:$B$205,MATCH(B1374&amp;"",'الطلاب'!$A$6:$A$205,0))&amp;"","كود غير موجود"))</f>
        <v/>
      </c>
      <c r="G1374" s="6">
        <f>IF(B1374&amp;""="","",IFERROR(INDEX('الطلاب'!$C$6:$C$205,MATCH(B1374&amp;"",'الطلاب'!$A$6:$A$205,0))&amp;"",""))</f>
        <v/>
      </c>
    </row>
    <row r="1375">
      <c r="A1375" s="21" t="n"/>
      <c r="B1375" s="5" t="n"/>
      <c r="C1375" s="13" t="n"/>
      <c r="D1375" s="5" t="n"/>
      <c r="E1375" s="5" t="n"/>
      <c r="F1375" s="6">
        <f>IF(B1375&amp;""="","",IFERROR(INDEX('الطلاب'!$B$6:$B$205,MATCH(B1375&amp;"",'الطلاب'!$A$6:$A$205,0))&amp;"","كود غير موجود"))</f>
        <v/>
      </c>
      <c r="G1375" s="6">
        <f>IF(B1375&amp;""="","",IFERROR(INDEX('الطلاب'!$C$6:$C$205,MATCH(B1375&amp;"",'الطلاب'!$A$6:$A$205,0))&amp;"",""))</f>
        <v/>
      </c>
    </row>
    <row r="1376">
      <c r="A1376" s="21" t="n"/>
      <c r="B1376" s="5" t="n"/>
      <c r="C1376" s="13" t="n"/>
      <c r="D1376" s="5" t="n"/>
      <c r="E1376" s="5" t="n"/>
      <c r="F1376" s="6">
        <f>IF(B1376&amp;""="","",IFERROR(INDEX('الطلاب'!$B$6:$B$205,MATCH(B1376&amp;"",'الطلاب'!$A$6:$A$205,0))&amp;"","كود غير موجود"))</f>
        <v/>
      </c>
      <c r="G1376" s="6">
        <f>IF(B1376&amp;""="","",IFERROR(INDEX('الطلاب'!$C$6:$C$205,MATCH(B1376&amp;"",'الطلاب'!$A$6:$A$205,0))&amp;"",""))</f>
        <v/>
      </c>
    </row>
    <row r="1377">
      <c r="A1377" s="21" t="n"/>
      <c r="B1377" s="5" t="n"/>
      <c r="C1377" s="13" t="n"/>
      <c r="D1377" s="5" t="n"/>
      <c r="E1377" s="5" t="n"/>
      <c r="F1377" s="6">
        <f>IF(B1377&amp;""="","",IFERROR(INDEX('الطلاب'!$B$6:$B$205,MATCH(B1377&amp;"",'الطلاب'!$A$6:$A$205,0))&amp;"","كود غير موجود"))</f>
        <v/>
      </c>
      <c r="G1377" s="6">
        <f>IF(B1377&amp;""="","",IFERROR(INDEX('الطلاب'!$C$6:$C$205,MATCH(B1377&amp;"",'الطلاب'!$A$6:$A$205,0))&amp;"",""))</f>
        <v/>
      </c>
    </row>
    <row r="1378">
      <c r="A1378" s="21" t="n"/>
      <c r="B1378" s="5" t="n"/>
      <c r="C1378" s="13" t="n"/>
      <c r="D1378" s="5" t="n"/>
      <c r="E1378" s="5" t="n"/>
      <c r="F1378" s="6">
        <f>IF(B1378&amp;""="","",IFERROR(INDEX('الطلاب'!$B$6:$B$205,MATCH(B1378&amp;"",'الطلاب'!$A$6:$A$205,0))&amp;"","كود غير موجود"))</f>
        <v/>
      </c>
      <c r="G1378" s="6">
        <f>IF(B1378&amp;""="","",IFERROR(INDEX('الطلاب'!$C$6:$C$205,MATCH(B1378&amp;"",'الطلاب'!$A$6:$A$205,0))&amp;"",""))</f>
        <v/>
      </c>
    </row>
    <row r="1379">
      <c r="A1379" s="21" t="n"/>
      <c r="B1379" s="5" t="n"/>
      <c r="C1379" s="13" t="n"/>
      <c r="D1379" s="5" t="n"/>
      <c r="E1379" s="5" t="n"/>
      <c r="F1379" s="6">
        <f>IF(B1379&amp;""="","",IFERROR(INDEX('الطلاب'!$B$6:$B$205,MATCH(B1379&amp;"",'الطلاب'!$A$6:$A$205,0))&amp;"","كود غير موجود"))</f>
        <v/>
      </c>
      <c r="G1379" s="6">
        <f>IF(B1379&amp;""="","",IFERROR(INDEX('الطلاب'!$C$6:$C$205,MATCH(B1379&amp;"",'الطلاب'!$A$6:$A$205,0))&amp;"",""))</f>
        <v/>
      </c>
    </row>
    <row r="1380">
      <c r="A1380" s="21" t="n"/>
      <c r="B1380" s="5" t="n"/>
      <c r="C1380" s="13" t="n"/>
      <c r="D1380" s="5" t="n"/>
      <c r="E1380" s="5" t="n"/>
      <c r="F1380" s="6">
        <f>IF(B1380&amp;""="","",IFERROR(INDEX('الطلاب'!$B$6:$B$205,MATCH(B1380&amp;"",'الطلاب'!$A$6:$A$205,0))&amp;"","كود غير موجود"))</f>
        <v/>
      </c>
      <c r="G1380" s="6">
        <f>IF(B1380&amp;""="","",IFERROR(INDEX('الطلاب'!$C$6:$C$205,MATCH(B1380&amp;"",'الطلاب'!$A$6:$A$205,0))&amp;"",""))</f>
        <v/>
      </c>
    </row>
    <row r="1381">
      <c r="A1381" s="21" t="n"/>
      <c r="B1381" s="5" t="n"/>
      <c r="C1381" s="13" t="n"/>
      <c r="D1381" s="5" t="n"/>
      <c r="E1381" s="5" t="n"/>
      <c r="F1381" s="6">
        <f>IF(B1381&amp;""="","",IFERROR(INDEX('الطلاب'!$B$6:$B$205,MATCH(B1381&amp;"",'الطلاب'!$A$6:$A$205,0))&amp;"","كود غير موجود"))</f>
        <v/>
      </c>
      <c r="G1381" s="6">
        <f>IF(B1381&amp;""="","",IFERROR(INDEX('الطلاب'!$C$6:$C$205,MATCH(B1381&amp;"",'الطلاب'!$A$6:$A$205,0))&amp;"",""))</f>
        <v/>
      </c>
    </row>
    <row r="1382">
      <c r="A1382" s="21" t="n"/>
      <c r="B1382" s="5" t="n"/>
      <c r="C1382" s="13" t="n"/>
      <c r="D1382" s="5" t="n"/>
      <c r="E1382" s="5" t="n"/>
      <c r="F1382" s="6">
        <f>IF(B1382&amp;""="","",IFERROR(INDEX('الطلاب'!$B$6:$B$205,MATCH(B1382&amp;"",'الطلاب'!$A$6:$A$205,0))&amp;"","كود غير موجود"))</f>
        <v/>
      </c>
      <c r="G1382" s="6">
        <f>IF(B1382&amp;""="","",IFERROR(INDEX('الطلاب'!$C$6:$C$205,MATCH(B1382&amp;"",'الطلاب'!$A$6:$A$205,0))&amp;"",""))</f>
        <v/>
      </c>
    </row>
    <row r="1383">
      <c r="A1383" s="21" t="n"/>
      <c r="B1383" s="5" t="n"/>
      <c r="C1383" s="13" t="n"/>
      <c r="D1383" s="5" t="n"/>
      <c r="E1383" s="5" t="n"/>
      <c r="F1383" s="6">
        <f>IF(B1383&amp;""="","",IFERROR(INDEX('الطلاب'!$B$6:$B$205,MATCH(B1383&amp;"",'الطلاب'!$A$6:$A$205,0))&amp;"","كود غير موجود"))</f>
        <v/>
      </c>
      <c r="G1383" s="6">
        <f>IF(B1383&amp;""="","",IFERROR(INDEX('الطلاب'!$C$6:$C$205,MATCH(B1383&amp;"",'الطلاب'!$A$6:$A$205,0))&amp;"",""))</f>
        <v/>
      </c>
    </row>
    <row r="1384">
      <c r="A1384" s="21" t="n"/>
      <c r="B1384" s="5" t="n"/>
      <c r="C1384" s="13" t="n"/>
      <c r="D1384" s="5" t="n"/>
      <c r="E1384" s="5" t="n"/>
      <c r="F1384" s="6">
        <f>IF(B1384&amp;""="","",IFERROR(INDEX('الطلاب'!$B$6:$B$205,MATCH(B1384&amp;"",'الطلاب'!$A$6:$A$205,0))&amp;"","كود غير موجود"))</f>
        <v/>
      </c>
      <c r="G1384" s="6">
        <f>IF(B1384&amp;""="","",IFERROR(INDEX('الطلاب'!$C$6:$C$205,MATCH(B1384&amp;"",'الطلاب'!$A$6:$A$205,0))&amp;"",""))</f>
        <v/>
      </c>
    </row>
    <row r="1385">
      <c r="A1385" s="21" t="n"/>
      <c r="B1385" s="5" t="n"/>
      <c r="C1385" s="13" t="n"/>
      <c r="D1385" s="5" t="n"/>
      <c r="E1385" s="5" t="n"/>
      <c r="F1385" s="6">
        <f>IF(B1385&amp;""="","",IFERROR(INDEX('الطلاب'!$B$6:$B$205,MATCH(B1385&amp;"",'الطلاب'!$A$6:$A$205,0))&amp;"","كود غير موجود"))</f>
        <v/>
      </c>
      <c r="G1385" s="6">
        <f>IF(B1385&amp;""="","",IFERROR(INDEX('الطلاب'!$C$6:$C$205,MATCH(B1385&amp;"",'الطلاب'!$A$6:$A$205,0))&amp;"",""))</f>
        <v/>
      </c>
    </row>
    <row r="1386">
      <c r="A1386" s="21" t="n"/>
      <c r="B1386" s="5" t="n"/>
      <c r="C1386" s="13" t="n"/>
      <c r="D1386" s="5" t="n"/>
      <c r="E1386" s="5" t="n"/>
      <c r="F1386" s="6">
        <f>IF(B1386&amp;""="","",IFERROR(INDEX('الطلاب'!$B$6:$B$205,MATCH(B1386&amp;"",'الطلاب'!$A$6:$A$205,0))&amp;"","كود غير موجود"))</f>
        <v/>
      </c>
      <c r="G1386" s="6">
        <f>IF(B1386&amp;""="","",IFERROR(INDEX('الطلاب'!$C$6:$C$205,MATCH(B1386&amp;"",'الطلاب'!$A$6:$A$205,0))&amp;"",""))</f>
        <v/>
      </c>
    </row>
    <row r="1387">
      <c r="A1387" s="21" t="n"/>
      <c r="B1387" s="5" t="n"/>
      <c r="C1387" s="13" t="n"/>
      <c r="D1387" s="5" t="n"/>
      <c r="E1387" s="5" t="n"/>
      <c r="F1387" s="6">
        <f>IF(B1387&amp;""="","",IFERROR(INDEX('الطلاب'!$B$6:$B$205,MATCH(B1387&amp;"",'الطلاب'!$A$6:$A$205,0))&amp;"","كود غير موجود"))</f>
        <v/>
      </c>
      <c r="G1387" s="6">
        <f>IF(B1387&amp;""="","",IFERROR(INDEX('الطلاب'!$C$6:$C$205,MATCH(B1387&amp;"",'الطلاب'!$A$6:$A$205,0))&amp;"",""))</f>
        <v/>
      </c>
    </row>
    <row r="1388">
      <c r="A1388" s="21" t="n"/>
      <c r="B1388" s="5" t="n"/>
      <c r="C1388" s="13" t="n"/>
      <c r="D1388" s="5" t="n"/>
      <c r="E1388" s="5" t="n"/>
      <c r="F1388" s="6">
        <f>IF(B1388&amp;""="","",IFERROR(INDEX('الطلاب'!$B$6:$B$205,MATCH(B1388&amp;"",'الطلاب'!$A$6:$A$205,0))&amp;"","كود غير موجود"))</f>
        <v/>
      </c>
      <c r="G1388" s="6">
        <f>IF(B1388&amp;""="","",IFERROR(INDEX('الطلاب'!$C$6:$C$205,MATCH(B1388&amp;"",'الطلاب'!$A$6:$A$205,0))&amp;"",""))</f>
        <v/>
      </c>
    </row>
    <row r="1389">
      <c r="A1389" s="21" t="n"/>
      <c r="B1389" s="5" t="n"/>
      <c r="C1389" s="13" t="n"/>
      <c r="D1389" s="5" t="n"/>
      <c r="E1389" s="5" t="n"/>
      <c r="F1389" s="6">
        <f>IF(B1389&amp;""="","",IFERROR(INDEX('الطلاب'!$B$6:$B$205,MATCH(B1389&amp;"",'الطلاب'!$A$6:$A$205,0))&amp;"","كود غير موجود"))</f>
        <v/>
      </c>
      <c r="G1389" s="6">
        <f>IF(B1389&amp;""="","",IFERROR(INDEX('الطلاب'!$C$6:$C$205,MATCH(B1389&amp;"",'الطلاب'!$A$6:$A$205,0))&amp;"",""))</f>
        <v/>
      </c>
    </row>
    <row r="1390">
      <c r="A1390" s="21" t="n"/>
      <c r="B1390" s="5" t="n"/>
      <c r="C1390" s="13" t="n"/>
      <c r="D1390" s="5" t="n"/>
      <c r="E1390" s="5" t="n"/>
      <c r="F1390" s="6">
        <f>IF(B1390&amp;""="","",IFERROR(INDEX('الطلاب'!$B$6:$B$205,MATCH(B1390&amp;"",'الطلاب'!$A$6:$A$205,0))&amp;"","كود غير موجود"))</f>
        <v/>
      </c>
      <c r="G1390" s="6">
        <f>IF(B1390&amp;""="","",IFERROR(INDEX('الطلاب'!$C$6:$C$205,MATCH(B1390&amp;"",'الطلاب'!$A$6:$A$205,0))&amp;"",""))</f>
        <v/>
      </c>
    </row>
    <row r="1391">
      <c r="A1391" s="21" t="n"/>
      <c r="B1391" s="5" t="n"/>
      <c r="C1391" s="13" t="n"/>
      <c r="D1391" s="5" t="n"/>
      <c r="E1391" s="5" t="n"/>
      <c r="F1391" s="6">
        <f>IF(B1391&amp;""="","",IFERROR(INDEX('الطلاب'!$B$6:$B$205,MATCH(B1391&amp;"",'الطلاب'!$A$6:$A$205,0))&amp;"","كود غير موجود"))</f>
        <v/>
      </c>
      <c r="G1391" s="6">
        <f>IF(B1391&amp;""="","",IFERROR(INDEX('الطلاب'!$C$6:$C$205,MATCH(B1391&amp;"",'الطلاب'!$A$6:$A$205,0))&amp;"",""))</f>
        <v/>
      </c>
    </row>
    <row r="1392">
      <c r="A1392" s="21" t="n"/>
      <c r="B1392" s="5" t="n"/>
      <c r="C1392" s="13" t="n"/>
      <c r="D1392" s="5" t="n"/>
      <c r="E1392" s="5" t="n"/>
      <c r="F1392" s="6">
        <f>IF(B1392&amp;""="","",IFERROR(INDEX('الطلاب'!$B$6:$B$205,MATCH(B1392&amp;"",'الطلاب'!$A$6:$A$205,0))&amp;"","كود غير موجود"))</f>
        <v/>
      </c>
      <c r="G1392" s="6">
        <f>IF(B1392&amp;""="","",IFERROR(INDEX('الطلاب'!$C$6:$C$205,MATCH(B1392&amp;"",'الطلاب'!$A$6:$A$205,0))&amp;"",""))</f>
        <v/>
      </c>
    </row>
    <row r="1393">
      <c r="A1393" s="21" t="n"/>
      <c r="B1393" s="5" t="n"/>
      <c r="C1393" s="13" t="n"/>
      <c r="D1393" s="5" t="n"/>
      <c r="E1393" s="5" t="n"/>
      <c r="F1393" s="6">
        <f>IF(B1393&amp;""="","",IFERROR(INDEX('الطلاب'!$B$6:$B$205,MATCH(B1393&amp;"",'الطلاب'!$A$6:$A$205,0))&amp;"","كود غير موجود"))</f>
        <v/>
      </c>
      <c r="G1393" s="6">
        <f>IF(B1393&amp;""="","",IFERROR(INDEX('الطلاب'!$C$6:$C$205,MATCH(B1393&amp;"",'الطلاب'!$A$6:$A$205,0))&amp;"",""))</f>
        <v/>
      </c>
    </row>
    <row r="1394">
      <c r="A1394" s="21" t="n"/>
      <c r="B1394" s="5" t="n"/>
      <c r="C1394" s="13" t="n"/>
      <c r="D1394" s="5" t="n"/>
      <c r="E1394" s="5" t="n"/>
      <c r="F1394" s="6">
        <f>IF(B1394&amp;""="","",IFERROR(INDEX('الطلاب'!$B$6:$B$205,MATCH(B1394&amp;"",'الطلاب'!$A$6:$A$205,0))&amp;"","كود غير موجود"))</f>
        <v/>
      </c>
      <c r="G1394" s="6">
        <f>IF(B1394&amp;""="","",IFERROR(INDEX('الطلاب'!$C$6:$C$205,MATCH(B1394&amp;"",'الطلاب'!$A$6:$A$205,0))&amp;"",""))</f>
        <v/>
      </c>
    </row>
    <row r="1395">
      <c r="A1395" s="21" t="n"/>
      <c r="B1395" s="5" t="n"/>
      <c r="C1395" s="13" t="n"/>
      <c r="D1395" s="5" t="n"/>
      <c r="E1395" s="5" t="n"/>
      <c r="F1395" s="6">
        <f>IF(B1395&amp;""="","",IFERROR(INDEX('الطلاب'!$B$6:$B$205,MATCH(B1395&amp;"",'الطلاب'!$A$6:$A$205,0))&amp;"","كود غير موجود"))</f>
        <v/>
      </c>
      <c r="G1395" s="6">
        <f>IF(B1395&amp;""="","",IFERROR(INDEX('الطلاب'!$C$6:$C$205,MATCH(B1395&amp;"",'الطلاب'!$A$6:$A$205,0))&amp;"",""))</f>
        <v/>
      </c>
    </row>
    <row r="1396">
      <c r="A1396" s="21" t="n"/>
      <c r="B1396" s="5" t="n"/>
      <c r="C1396" s="13" t="n"/>
      <c r="D1396" s="5" t="n"/>
      <c r="E1396" s="5" t="n"/>
      <c r="F1396" s="6">
        <f>IF(B1396&amp;""="","",IFERROR(INDEX('الطلاب'!$B$6:$B$205,MATCH(B1396&amp;"",'الطلاب'!$A$6:$A$205,0))&amp;"","كود غير موجود"))</f>
        <v/>
      </c>
      <c r="G1396" s="6">
        <f>IF(B1396&amp;""="","",IFERROR(INDEX('الطلاب'!$C$6:$C$205,MATCH(B1396&amp;"",'الطلاب'!$A$6:$A$205,0))&amp;"",""))</f>
        <v/>
      </c>
    </row>
    <row r="1397">
      <c r="A1397" s="21" t="n"/>
      <c r="B1397" s="5" t="n"/>
      <c r="C1397" s="13" t="n"/>
      <c r="D1397" s="5" t="n"/>
      <c r="E1397" s="5" t="n"/>
      <c r="F1397" s="6">
        <f>IF(B1397&amp;""="","",IFERROR(INDEX('الطلاب'!$B$6:$B$205,MATCH(B1397&amp;"",'الطلاب'!$A$6:$A$205,0))&amp;"","كود غير موجود"))</f>
        <v/>
      </c>
      <c r="G1397" s="6">
        <f>IF(B1397&amp;""="","",IFERROR(INDEX('الطلاب'!$C$6:$C$205,MATCH(B1397&amp;"",'الطلاب'!$A$6:$A$205,0))&amp;"",""))</f>
        <v/>
      </c>
    </row>
    <row r="1398">
      <c r="A1398" s="21" t="n"/>
      <c r="B1398" s="5" t="n"/>
      <c r="C1398" s="13" t="n"/>
      <c r="D1398" s="5" t="n"/>
      <c r="E1398" s="5" t="n"/>
      <c r="F1398" s="6">
        <f>IF(B1398&amp;""="","",IFERROR(INDEX('الطلاب'!$B$6:$B$205,MATCH(B1398&amp;"",'الطلاب'!$A$6:$A$205,0))&amp;"","كود غير موجود"))</f>
        <v/>
      </c>
      <c r="G1398" s="6">
        <f>IF(B1398&amp;""="","",IFERROR(INDEX('الطلاب'!$C$6:$C$205,MATCH(B1398&amp;"",'الطلاب'!$A$6:$A$205,0))&amp;"",""))</f>
        <v/>
      </c>
    </row>
    <row r="1399">
      <c r="A1399" s="21" t="n"/>
      <c r="B1399" s="5" t="n"/>
      <c r="C1399" s="13" t="n"/>
      <c r="D1399" s="5" t="n"/>
      <c r="E1399" s="5" t="n"/>
      <c r="F1399" s="6">
        <f>IF(B1399&amp;""="","",IFERROR(INDEX('الطلاب'!$B$6:$B$205,MATCH(B1399&amp;"",'الطلاب'!$A$6:$A$205,0))&amp;"","كود غير موجود"))</f>
        <v/>
      </c>
      <c r="G1399" s="6">
        <f>IF(B1399&amp;""="","",IFERROR(INDEX('الطلاب'!$C$6:$C$205,MATCH(B1399&amp;"",'الطلاب'!$A$6:$A$205,0))&amp;"",""))</f>
        <v/>
      </c>
    </row>
    <row r="1400">
      <c r="A1400" s="21" t="n"/>
      <c r="B1400" s="5" t="n"/>
      <c r="C1400" s="13" t="n"/>
      <c r="D1400" s="5" t="n"/>
      <c r="E1400" s="5" t="n"/>
      <c r="F1400" s="6">
        <f>IF(B1400&amp;""="","",IFERROR(INDEX('الطلاب'!$B$6:$B$205,MATCH(B1400&amp;"",'الطلاب'!$A$6:$A$205,0))&amp;"","كود غير موجود"))</f>
        <v/>
      </c>
      <c r="G1400" s="6">
        <f>IF(B1400&amp;""="","",IFERROR(INDEX('الطلاب'!$C$6:$C$205,MATCH(B1400&amp;"",'الطلاب'!$A$6:$A$205,0))&amp;"",""))</f>
        <v/>
      </c>
    </row>
    <row r="1401">
      <c r="A1401" s="21" t="n"/>
      <c r="B1401" s="5" t="n"/>
      <c r="C1401" s="13" t="n"/>
      <c r="D1401" s="5" t="n"/>
      <c r="E1401" s="5" t="n"/>
      <c r="F1401" s="6">
        <f>IF(B1401&amp;""="","",IFERROR(INDEX('الطلاب'!$B$6:$B$205,MATCH(B1401&amp;"",'الطلاب'!$A$6:$A$205,0))&amp;"","كود غير موجود"))</f>
        <v/>
      </c>
      <c r="G1401" s="6">
        <f>IF(B1401&amp;""="","",IFERROR(INDEX('الطلاب'!$C$6:$C$205,MATCH(B1401&amp;"",'الطلاب'!$A$6:$A$205,0))&amp;"",""))</f>
        <v/>
      </c>
    </row>
    <row r="1402">
      <c r="A1402" s="21" t="n"/>
      <c r="B1402" s="5" t="n"/>
      <c r="C1402" s="13" t="n"/>
      <c r="D1402" s="5" t="n"/>
      <c r="E1402" s="5" t="n"/>
      <c r="F1402" s="6">
        <f>IF(B1402&amp;""="","",IFERROR(INDEX('الطلاب'!$B$6:$B$205,MATCH(B1402&amp;"",'الطلاب'!$A$6:$A$205,0))&amp;"","كود غير موجود"))</f>
        <v/>
      </c>
      <c r="G1402" s="6">
        <f>IF(B1402&amp;""="","",IFERROR(INDEX('الطلاب'!$C$6:$C$205,MATCH(B1402&amp;"",'الطلاب'!$A$6:$A$205,0))&amp;"",""))</f>
        <v/>
      </c>
    </row>
    <row r="1403">
      <c r="A1403" s="21" t="n"/>
      <c r="B1403" s="5" t="n"/>
      <c r="C1403" s="13" t="n"/>
      <c r="D1403" s="5" t="n"/>
      <c r="E1403" s="5" t="n"/>
      <c r="F1403" s="6">
        <f>IF(B1403&amp;""="","",IFERROR(INDEX('الطلاب'!$B$6:$B$205,MATCH(B1403&amp;"",'الطلاب'!$A$6:$A$205,0))&amp;"","كود غير موجود"))</f>
        <v/>
      </c>
      <c r="G1403" s="6">
        <f>IF(B1403&amp;""="","",IFERROR(INDEX('الطلاب'!$C$6:$C$205,MATCH(B1403&amp;"",'الطلاب'!$A$6:$A$205,0))&amp;"",""))</f>
        <v/>
      </c>
    </row>
    <row r="1404">
      <c r="A1404" s="21" t="n"/>
      <c r="B1404" s="5" t="n"/>
      <c r="C1404" s="13" t="n"/>
      <c r="D1404" s="5" t="n"/>
      <c r="E1404" s="5" t="n"/>
      <c r="F1404" s="6">
        <f>IF(B1404&amp;""="","",IFERROR(INDEX('الطلاب'!$B$6:$B$205,MATCH(B1404&amp;"",'الطلاب'!$A$6:$A$205,0))&amp;"","كود غير موجود"))</f>
        <v/>
      </c>
      <c r="G1404" s="6">
        <f>IF(B1404&amp;""="","",IFERROR(INDEX('الطلاب'!$C$6:$C$205,MATCH(B1404&amp;"",'الطلاب'!$A$6:$A$205,0))&amp;"",""))</f>
        <v/>
      </c>
    </row>
    <row r="1405">
      <c r="A1405" s="21" t="n"/>
      <c r="B1405" s="5" t="n"/>
      <c r="C1405" s="13" t="n"/>
      <c r="D1405" s="5" t="n"/>
      <c r="E1405" s="5" t="n"/>
      <c r="F1405" s="6">
        <f>IF(B1405&amp;""="","",IFERROR(INDEX('الطلاب'!$B$6:$B$205,MATCH(B1405&amp;"",'الطلاب'!$A$6:$A$205,0))&amp;"","كود غير موجود"))</f>
        <v/>
      </c>
      <c r="G1405" s="6">
        <f>IF(B1405&amp;""="","",IFERROR(INDEX('الطلاب'!$C$6:$C$205,MATCH(B1405&amp;"",'الطلاب'!$A$6:$A$205,0))&amp;"",""))</f>
        <v/>
      </c>
    </row>
    <row r="1406">
      <c r="A1406" s="21" t="n"/>
      <c r="B1406" s="5" t="n"/>
      <c r="C1406" s="13" t="n"/>
      <c r="D1406" s="5" t="n"/>
      <c r="E1406" s="5" t="n"/>
      <c r="F1406" s="6">
        <f>IF(B1406&amp;""="","",IFERROR(INDEX('الطلاب'!$B$6:$B$205,MATCH(B1406&amp;"",'الطلاب'!$A$6:$A$205,0))&amp;"","كود غير موجود"))</f>
        <v/>
      </c>
      <c r="G1406" s="6">
        <f>IF(B1406&amp;""="","",IFERROR(INDEX('الطلاب'!$C$6:$C$205,MATCH(B1406&amp;"",'الطلاب'!$A$6:$A$205,0))&amp;"",""))</f>
        <v/>
      </c>
    </row>
    <row r="1407">
      <c r="A1407" s="21" t="n"/>
      <c r="B1407" s="5" t="n"/>
      <c r="C1407" s="13" t="n"/>
      <c r="D1407" s="5" t="n"/>
      <c r="E1407" s="5" t="n"/>
      <c r="F1407" s="6">
        <f>IF(B1407&amp;""="","",IFERROR(INDEX('الطلاب'!$B$6:$B$205,MATCH(B1407&amp;"",'الطلاب'!$A$6:$A$205,0))&amp;"","كود غير موجود"))</f>
        <v/>
      </c>
      <c r="G1407" s="6">
        <f>IF(B1407&amp;""="","",IFERROR(INDEX('الطلاب'!$C$6:$C$205,MATCH(B1407&amp;"",'الطلاب'!$A$6:$A$205,0))&amp;"",""))</f>
        <v/>
      </c>
    </row>
    <row r="1408">
      <c r="A1408" s="21" t="n"/>
      <c r="B1408" s="5" t="n"/>
      <c r="C1408" s="13" t="n"/>
      <c r="D1408" s="5" t="n"/>
      <c r="E1408" s="5" t="n"/>
      <c r="F1408" s="6">
        <f>IF(B1408&amp;""="","",IFERROR(INDEX('الطلاب'!$B$6:$B$205,MATCH(B1408&amp;"",'الطلاب'!$A$6:$A$205,0))&amp;"","كود غير موجود"))</f>
        <v/>
      </c>
      <c r="G1408" s="6">
        <f>IF(B1408&amp;""="","",IFERROR(INDEX('الطلاب'!$C$6:$C$205,MATCH(B1408&amp;"",'الطلاب'!$A$6:$A$205,0))&amp;"",""))</f>
        <v/>
      </c>
    </row>
    <row r="1409">
      <c r="A1409" s="21" t="n"/>
      <c r="B1409" s="5" t="n"/>
      <c r="C1409" s="13" t="n"/>
      <c r="D1409" s="5" t="n"/>
      <c r="E1409" s="5" t="n"/>
      <c r="F1409" s="6">
        <f>IF(B1409&amp;""="","",IFERROR(INDEX('الطلاب'!$B$6:$B$205,MATCH(B1409&amp;"",'الطلاب'!$A$6:$A$205,0))&amp;"","كود غير موجود"))</f>
        <v/>
      </c>
      <c r="G1409" s="6">
        <f>IF(B1409&amp;""="","",IFERROR(INDEX('الطلاب'!$C$6:$C$205,MATCH(B1409&amp;"",'الطلاب'!$A$6:$A$205,0))&amp;"",""))</f>
        <v/>
      </c>
    </row>
    <row r="1410">
      <c r="A1410" s="21" t="n"/>
      <c r="B1410" s="5" t="n"/>
      <c r="C1410" s="13" t="n"/>
      <c r="D1410" s="5" t="n"/>
      <c r="E1410" s="5" t="n"/>
      <c r="F1410" s="6">
        <f>IF(B1410&amp;""="","",IFERROR(INDEX('الطلاب'!$B$6:$B$205,MATCH(B1410&amp;"",'الطلاب'!$A$6:$A$205,0))&amp;"","كود غير موجود"))</f>
        <v/>
      </c>
      <c r="G1410" s="6">
        <f>IF(B1410&amp;""="","",IFERROR(INDEX('الطلاب'!$C$6:$C$205,MATCH(B1410&amp;"",'الطلاب'!$A$6:$A$205,0))&amp;"",""))</f>
        <v/>
      </c>
    </row>
    <row r="1411">
      <c r="A1411" s="21" t="n"/>
      <c r="B1411" s="5" t="n"/>
      <c r="C1411" s="13" t="n"/>
      <c r="D1411" s="5" t="n"/>
      <c r="E1411" s="5" t="n"/>
      <c r="F1411" s="6">
        <f>IF(B1411&amp;""="","",IFERROR(INDEX('الطلاب'!$B$6:$B$205,MATCH(B1411&amp;"",'الطلاب'!$A$6:$A$205,0))&amp;"","كود غير موجود"))</f>
        <v/>
      </c>
      <c r="G1411" s="6">
        <f>IF(B1411&amp;""="","",IFERROR(INDEX('الطلاب'!$C$6:$C$205,MATCH(B1411&amp;"",'الطلاب'!$A$6:$A$205,0))&amp;"",""))</f>
        <v/>
      </c>
    </row>
    <row r="1412">
      <c r="A1412" s="21" t="n"/>
      <c r="B1412" s="5" t="n"/>
      <c r="C1412" s="13" t="n"/>
      <c r="D1412" s="5" t="n"/>
      <c r="E1412" s="5" t="n"/>
      <c r="F1412" s="6">
        <f>IF(B1412&amp;""="","",IFERROR(INDEX('الطلاب'!$B$6:$B$205,MATCH(B1412&amp;"",'الطلاب'!$A$6:$A$205,0))&amp;"","كود غير موجود"))</f>
        <v/>
      </c>
      <c r="G1412" s="6">
        <f>IF(B1412&amp;""="","",IFERROR(INDEX('الطلاب'!$C$6:$C$205,MATCH(B1412&amp;"",'الطلاب'!$A$6:$A$205,0))&amp;"",""))</f>
        <v/>
      </c>
    </row>
    <row r="1413">
      <c r="A1413" s="21" t="n"/>
      <c r="B1413" s="5" t="n"/>
      <c r="C1413" s="13" t="n"/>
      <c r="D1413" s="5" t="n"/>
      <c r="E1413" s="5" t="n"/>
      <c r="F1413" s="6">
        <f>IF(B1413&amp;""="","",IFERROR(INDEX('الطلاب'!$B$6:$B$205,MATCH(B1413&amp;"",'الطلاب'!$A$6:$A$205,0))&amp;"","كود غير موجود"))</f>
        <v/>
      </c>
      <c r="G1413" s="6">
        <f>IF(B1413&amp;""="","",IFERROR(INDEX('الطلاب'!$C$6:$C$205,MATCH(B1413&amp;"",'الطلاب'!$A$6:$A$205,0))&amp;"",""))</f>
        <v/>
      </c>
    </row>
    <row r="1414">
      <c r="A1414" s="21" t="n"/>
      <c r="B1414" s="5" t="n"/>
      <c r="C1414" s="13" t="n"/>
      <c r="D1414" s="5" t="n"/>
      <c r="E1414" s="5" t="n"/>
      <c r="F1414" s="6">
        <f>IF(B1414&amp;""="","",IFERROR(INDEX('الطلاب'!$B$6:$B$205,MATCH(B1414&amp;"",'الطلاب'!$A$6:$A$205,0))&amp;"","كود غير موجود"))</f>
        <v/>
      </c>
      <c r="G1414" s="6">
        <f>IF(B1414&amp;""="","",IFERROR(INDEX('الطلاب'!$C$6:$C$205,MATCH(B1414&amp;"",'الطلاب'!$A$6:$A$205,0))&amp;"",""))</f>
        <v/>
      </c>
    </row>
    <row r="1415">
      <c r="A1415" s="21" t="n"/>
      <c r="B1415" s="5" t="n"/>
      <c r="C1415" s="13" t="n"/>
      <c r="D1415" s="5" t="n"/>
      <c r="E1415" s="5" t="n"/>
      <c r="F1415" s="6">
        <f>IF(B1415&amp;""="","",IFERROR(INDEX('الطلاب'!$B$6:$B$205,MATCH(B1415&amp;"",'الطلاب'!$A$6:$A$205,0))&amp;"","كود غير موجود"))</f>
        <v/>
      </c>
      <c r="G1415" s="6">
        <f>IF(B1415&amp;""="","",IFERROR(INDEX('الطلاب'!$C$6:$C$205,MATCH(B1415&amp;"",'الطلاب'!$A$6:$A$205,0))&amp;"",""))</f>
        <v/>
      </c>
    </row>
    <row r="1416">
      <c r="A1416" s="21" t="n"/>
      <c r="B1416" s="5" t="n"/>
      <c r="C1416" s="13" t="n"/>
      <c r="D1416" s="5" t="n"/>
      <c r="E1416" s="5" t="n"/>
      <c r="F1416" s="6">
        <f>IF(B1416&amp;""="","",IFERROR(INDEX('الطلاب'!$B$6:$B$205,MATCH(B1416&amp;"",'الطلاب'!$A$6:$A$205,0))&amp;"","كود غير موجود"))</f>
        <v/>
      </c>
      <c r="G1416" s="6">
        <f>IF(B1416&amp;""="","",IFERROR(INDEX('الطلاب'!$C$6:$C$205,MATCH(B1416&amp;"",'الطلاب'!$A$6:$A$205,0))&amp;"",""))</f>
        <v/>
      </c>
    </row>
    <row r="1417">
      <c r="A1417" s="21" t="n"/>
      <c r="B1417" s="5" t="n"/>
      <c r="C1417" s="13" t="n"/>
      <c r="D1417" s="5" t="n"/>
      <c r="E1417" s="5" t="n"/>
      <c r="F1417" s="6">
        <f>IF(B1417&amp;""="","",IFERROR(INDEX('الطلاب'!$B$6:$B$205,MATCH(B1417&amp;"",'الطلاب'!$A$6:$A$205,0))&amp;"","كود غير موجود"))</f>
        <v/>
      </c>
      <c r="G1417" s="6">
        <f>IF(B1417&amp;""="","",IFERROR(INDEX('الطلاب'!$C$6:$C$205,MATCH(B1417&amp;"",'الطلاب'!$A$6:$A$205,0))&amp;"",""))</f>
        <v/>
      </c>
    </row>
    <row r="1418">
      <c r="A1418" s="21" t="n"/>
      <c r="B1418" s="5" t="n"/>
      <c r="C1418" s="13" t="n"/>
      <c r="D1418" s="5" t="n"/>
      <c r="E1418" s="5" t="n"/>
      <c r="F1418" s="6">
        <f>IF(B1418&amp;""="","",IFERROR(INDEX('الطلاب'!$B$6:$B$205,MATCH(B1418&amp;"",'الطلاب'!$A$6:$A$205,0))&amp;"","كود غير موجود"))</f>
        <v/>
      </c>
      <c r="G1418" s="6">
        <f>IF(B1418&amp;""="","",IFERROR(INDEX('الطلاب'!$C$6:$C$205,MATCH(B1418&amp;"",'الطلاب'!$A$6:$A$205,0))&amp;"",""))</f>
        <v/>
      </c>
    </row>
    <row r="1419">
      <c r="A1419" s="21" t="n"/>
      <c r="B1419" s="5" t="n"/>
      <c r="C1419" s="13" t="n"/>
      <c r="D1419" s="5" t="n"/>
      <c r="E1419" s="5" t="n"/>
      <c r="F1419" s="6">
        <f>IF(B1419&amp;""="","",IFERROR(INDEX('الطلاب'!$B$6:$B$205,MATCH(B1419&amp;"",'الطلاب'!$A$6:$A$205,0))&amp;"","كود غير موجود"))</f>
        <v/>
      </c>
      <c r="G1419" s="6">
        <f>IF(B1419&amp;""="","",IFERROR(INDEX('الطلاب'!$C$6:$C$205,MATCH(B1419&amp;"",'الطلاب'!$A$6:$A$205,0))&amp;"",""))</f>
        <v/>
      </c>
    </row>
    <row r="1420">
      <c r="A1420" s="21" t="n"/>
      <c r="B1420" s="5" t="n"/>
      <c r="C1420" s="13" t="n"/>
      <c r="D1420" s="5" t="n"/>
      <c r="E1420" s="5" t="n"/>
      <c r="F1420" s="6">
        <f>IF(B1420&amp;""="","",IFERROR(INDEX('الطلاب'!$B$6:$B$205,MATCH(B1420&amp;"",'الطلاب'!$A$6:$A$205,0))&amp;"","كود غير موجود"))</f>
        <v/>
      </c>
      <c r="G1420" s="6">
        <f>IF(B1420&amp;""="","",IFERROR(INDEX('الطلاب'!$C$6:$C$205,MATCH(B1420&amp;"",'الطلاب'!$A$6:$A$205,0))&amp;"",""))</f>
        <v/>
      </c>
    </row>
    <row r="1421">
      <c r="A1421" s="21" t="n"/>
      <c r="B1421" s="5" t="n"/>
      <c r="C1421" s="13" t="n"/>
      <c r="D1421" s="5" t="n"/>
      <c r="E1421" s="5" t="n"/>
      <c r="F1421" s="6">
        <f>IF(B1421&amp;""="","",IFERROR(INDEX('الطلاب'!$B$6:$B$205,MATCH(B1421&amp;"",'الطلاب'!$A$6:$A$205,0))&amp;"","كود غير موجود"))</f>
        <v/>
      </c>
      <c r="G1421" s="6">
        <f>IF(B1421&amp;""="","",IFERROR(INDEX('الطلاب'!$C$6:$C$205,MATCH(B1421&amp;"",'الطلاب'!$A$6:$A$205,0))&amp;"",""))</f>
        <v/>
      </c>
    </row>
    <row r="1422">
      <c r="A1422" s="21" t="n"/>
      <c r="B1422" s="5" t="n"/>
      <c r="C1422" s="13" t="n"/>
      <c r="D1422" s="5" t="n"/>
      <c r="E1422" s="5" t="n"/>
      <c r="F1422" s="6">
        <f>IF(B1422&amp;""="","",IFERROR(INDEX('الطلاب'!$B$6:$B$205,MATCH(B1422&amp;"",'الطلاب'!$A$6:$A$205,0))&amp;"","كود غير موجود"))</f>
        <v/>
      </c>
      <c r="G1422" s="6">
        <f>IF(B1422&amp;""="","",IFERROR(INDEX('الطلاب'!$C$6:$C$205,MATCH(B1422&amp;"",'الطلاب'!$A$6:$A$205,0))&amp;"",""))</f>
        <v/>
      </c>
    </row>
    <row r="1423">
      <c r="A1423" s="21" t="n"/>
      <c r="B1423" s="5" t="n"/>
      <c r="C1423" s="13" t="n"/>
      <c r="D1423" s="5" t="n"/>
      <c r="E1423" s="5" t="n"/>
      <c r="F1423" s="6">
        <f>IF(B1423&amp;""="","",IFERROR(INDEX('الطلاب'!$B$6:$B$205,MATCH(B1423&amp;"",'الطلاب'!$A$6:$A$205,0))&amp;"","كود غير موجود"))</f>
        <v/>
      </c>
      <c r="G1423" s="6">
        <f>IF(B1423&amp;""="","",IFERROR(INDEX('الطلاب'!$C$6:$C$205,MATCH(B1423&amp;"",'الطلاب'!$A$6:$A$205,0))&amp;"",""))</f>
        <v/>
      </c>
    </row>
    <row r="1424">
      <c r="A1424" s="21" t="n"/>
      <c r="B1424" s="5" t="n"/>
      <c r="C1424" s="13" t="n"/>
      <c r="D1424" s="5" t="n"/>
      <c r="E1424" s="5" t="n"/>
      <c r="F1424" s="6">
        <f>IF(B1424&amp;""="","",IFERROR(INDEX('الطلاب'!$B$6:$B$205,MATCH(B1424&amp;"",'الطلاب'!$A$6:$A$205,0))&amp;"","كود غير موجود"))</f>
        <v/>
      </c>
      <c r="G1424" s="6">
        <f>IF(B1424&amp;""="","",IFERROR(INDEX('الطلاب'!$C$6:$C$205,MATCH(B1424&amp;"",'الطلاب'!$A$6:$A$205,0))&amp;"",""))</f>
        <v/>
      </c>
    </row>
    <row r="1425">
      <c r="A1425" s="21" t="n"/>
      <c r="B1425" s="5" t="n"/>
      <c r="C1425" s="13" t="n"/>
      <c r="D1425" s="5" t="n"/>
      <c r="E1425" s="5" t="n"/>
      <c r="F1425" s="6">
        <f>IF(B1425&amp;""="","",IFERROR(INDEX('الطلاب'!$B$6:$B$205,MATCH(B1425&amp;"",'الطلاب'!$A$6:$A$205,0))&amp;"","كود غير موجود"))</f>
        <v/>
      </c>
      <c r="G1425" s="6">
        <f>IF(B1425&amp;""="","",IFERROR(INDEX('الطلاب'!$C$6:$C$205,MATCH(B1425&amp;"",'الطلاب'!$A$6:$A$205,0))&amp;"",""))</f>
        <v/>
      </c>
    </row>
    <row r="1426">
      <c r="A1426" s="21" t="n"/>
      <c r="B1426" s="5" t="n"/>
      <c r="C1426" s="13" t="n"/>
      <c r="D1426" s="5" t="n"/>
      <c r="E1426" s="5" t="n"/>
      <c r="F1426" s="6">
        <f>IF(B1426&amp;""="","",IFERROR(INDEX('الطلاب'!$B$6:$B$205,MATCH(B1426&amp;"",'الطلاب'!$A$6:$A$205,0))&amp;"","كود غير موجود"))</f>
        <v/>
      </c>
      <c r="G1426" s="6">
        <f>IF(B1426&amp;""="","",IFERROR(INDEX('الطلاب'!$C$6:$C$205,MATCH(B1426&amp;"",'الطلاب'!$A$6:$A$205,0))&amp;"",""))</f>
        <v/>
      </c>
    </row>
    <row r="1427">
      <c r="A1427" s="21" t="n"/>
      <c r="B1427" s="5" t="n"/>
      <c r="C1427" s="13" t="n"/>
      <c r="D1427" s="5" t="n"/>
      <c r="E1427" s="5" t="n"/>
      <c r="F1427" s="6">
        <f>IF(B1427&amp;""="","",IFERROR(INDEX('الطلاب'!$B$6:$B$205,MATCH(B1427&amp;"",'الطلاب'!$A$6:$A$205,0))&amp;"","كود غير موجود"))</f>
        <v/>
      </c>
      <c r="G1427" s="6">
        <f>IF(B1427&amp;""="","",IFERROR(INDEX('الطلاب'!$C$6:$C$205,MATCH(B1427&amp;"",'الطلاب'!$A$6:$A$205,0))&amp;"",""))</f>
        <v/>
      </c>
    </row>
    <row r="1428">
      <c r="A1428" s="21" t="n"/>
      <c r="B1428" s="5" t="n"/>
      <c r="C1428" s="13" t="n"/>
      <c r="D1428" s="5" t="n"/>
      <c r="E1428" s="5" t="n"/>
      <c r="F1428" s="6">
        <f>IF(B1428&amp;""="","",IFERROR(INDEX('الطلاب'!$B$6:$B$205,MATCH(B1428&amp;"",'الطلاب'!$A$6:$A$205,0))&amp;"","كود غير موجود"))</f>
        <v/>
      </c>
      <c r="G1428" s="6">
        <f>IF(B1428&amp;""="","",IFERROR(INDEX('الطلاب'!$C$6:$C$205,MATCH(B1428&amp;"",'الطلاب'!$A$6:$A$205,0))&amp;"",""))</f>
        <v/>
      </c>
    </row>
    <row r="1429">
      <c r="A1429" s="21" t="n"/>
      <c r="B1429" s="5" t="n"/>
      <c r="C1429" s="13" t="n"/>
      <c r="D1429" s="5" t="n"/>
      <c r="E1429" s="5" t="n"/>
      <c r="F1429" s="6">
        <f>IF(B1429&amp;""="","",IFERROR(INDEX('الطلاب'!$B$6:$B$205,MATCH(B1429&amp;"",'الطلاب'!$A$6:$A$205,0))&amp;"","كود غير موجود"))</f>
        <v/>
      </c>
      <c r="G1429" s="6">
        <f>IF(B1429&amp;""="","",IFERROR(INDEX('الطلاب'!$C$6:$C$205,MATCH(B1429&amp;"",'الطلاب'!$A$6:$A$205,0))&amp;"",""))</f>
        <v/>
      </c>
    </row>
    <row r="1430">
      <c r="A1430" s="21" t="n"/>
      <c r="B1430" s="5" t="n"/>
      <c r="C1430" s="13" t="n"/>
      <c r="D1430" s="5" t="n"/>
      <c r="E1430" s="5" t="n"/>
      <c r="F1430" s="6">
        <f>IF(B1430&amp;""="","",IFERROR(INDEX('الطلاب'!$B$6:$B$205,MATCH(B1430&amp;"",'الطلاب'!$A$6:$A$205,0))&amp;"","كود غير موجود"))</f>
        <v/>
      </c>
      <c r="G1430" s="6">
        <f>IF(B1430&amp;""="","",IFERROR(INDEX('الطلاب'!$C$6:$C$205,MATCH(B1430&amp;"",'الطلاب'!$A$6:$A$205,0))&amp;"",""))</f>
        <v/>
      </c>
    </row>
    <row r="1431">
      <c r="A1431" s="21" t="n"/>
      <c r="B1431" s="5" t="n"/>
      <c r="C1431" s="13" t="n"/>
      <c r="D1431" s="5" t="n"/>
      <c r="E1431" s="5" t="n"/>
      <c r="F1431" s="6">
        <f>IF(B1431&amp;""="","",IFERROR(INDEX('الطلاب'!$B$6:$B$205,MATCH(B1431&amp;"",'الطلاب'!$A$6:$A$205,0))&amp;"","كود غير موجود"))</f>
        <v/>
      </c>
      <c r="G1431" s="6">
        <f>IF(B1431&amp;""="","",IFERROR(INDEX('الطلاب'!$C$6:$C$205,MATCH(B1431&amp;"",'الطلاب'!$A$6:$A$205,0))&amp;"",""))</f>
        <v/>
      </c>
    </row>
    <row r="1432">
      <c r="A1432" s="21" t="n"/>
      <c r="B1432" s="5" t="n"/>
      <c r="C1432" s="13" t="n"/>
      <c r="D1432" s="5" t="n"/>
      <c r="E1432" s="5" t="n"/>
      <c r="F1432" s="6">
        <f>IF(B1432&amp;""="","",IFERROR(INDEX('الطلاب'!$B$6:$B$205,MATCH(B1432&amp;"",'الطلاب'!$A$6:$A$205,0))&amp;"","كود غير موجود"))</f>
        <v/>
      </c>
      <c r="G1432" s="6">
        <f>IF(B1432&amp;""="","",IFERROR(INDEX('الطلاب'!$C$6:$C$205,MATCH(B1432&amp;"",'الطلاب'!$A$6:$A$205,0))&amp;"",""))</f>
        <v/>
      </c>
    </row>
    <row r="1433">
      <c r="A1433" s="21" t="n"/>
      <c r="B1433" s="5" t="n"/>
      <c r="C1433" s="13" t="n"/>
      <c r="D1433" s="5" t="n"/>
      <c r="E1433" s="5" t="n"/>
      <c r="F1433" s="6">
        <f>IF(B1433&amp;""="","",IFERROR(INDEX('الطلاب'!$B$6:$B$205,MATCH(B1433&amp;"",'الطلاب'!$A$6:$A$205,0))&amp;"","كود غير موجود"))</f>
        <v/>
      </c>
      <c r="G1433" s="6">
        <f>IF(B1433&amp;""="","",IFERROR(INDEX('الطلاب'!$C$6:$C$205,MATCH(B1433&amp;"",'الطلاب'!$A$6:$A$205,0))&amp;"",""))</f>
        <v/>
      </c>
    </row>
    <row r="1434">
      <c r="A1434" s="21" t="n"/>
      <c r="B1434" s="5" t="n"/>
      <c r="C1434" s="13" t="n"/>
      <c r="D1434" s="5" t="n"/>
      <c r="E1434" s="5" t="n"/>
      <c r="F1434" s="6">
        <f>IF(B1434&amp;""="","",IFERROR(INDEX('الطلاب'!$B$6:$B$205,MATCH(B1434&amp;"",'الطلاب'!$A$6:$A$205,0))&amp;"","كود غير موجود"))</f>
        <v/>
      </c>
      <c r="G1434" s="6">
        <f>IF(B1434&amp;""="","",IFERROR(INDEX('الطلاب'!$C$6:$C$205,MATCH(B1434&amp;"",'الطلاب'!$A$6:$A$205,0))&amp;"",""))</f>
        <v/>
      </c>
    </row>
    <row r="1435">
      <c r="A1435" s="21" t="n"/>
      <c r="B1435" s="5" t="n"/>
      <c r="C1435" s="13" t="n"/>
      <c r="D1435" s="5" t="n"/>
      <c r="E1435" s="5" t="n"/>
      <c r="F1435" s="6">
        <f>IF(B1435&amp;""="","",IFERROR(INDEX('الطلاب'!$B$6:$B$205,MATCH(B1435&amp;"",'الطلاب'!$A$6:$A$205,0))&amp;"","كود غير موجود"))</f>
        <v/>
      </c>
      <c r="G1435" s="6">
        <f>IF(B1435&amp;""="","",IFERROR(INDEX('الطلاب'!$C$6:$C$205,MATCH(B1435&amp;"",'الطلاب'!$A$6:$A$205,0))&amp;"",""))</f>
        <v/>
      </c>
    </row>
    <row r="1436">
      <c r="A1436" s="21" t="n"/>
      <c r="B1436" s="5" t="n"/>
      <c r="C1436" s="13" t="n"/>
      <c r="D1436" s="5" t="n"/>
      <c r="E1436" s="5" t="n"/>
      <c r="F1436" s="6">
        <f>IF(B1436&amp;""="","",IFERROR(INDEX('الطلاب'!$B$6:$B$205,MATCH(B1436&amp;"",'الطلاب'!$A$6:$A$205,0))&amp;"","كود غير موجود"))</f>
        <v/>
      </c>
      <c r="G1436" s="6">
        <f>IF(B1436&amp;""="","",IFERROR(INDEX('الطلاب'!$C$6:$C$205,MATCH(B1436&amp;"",'الطلاب'!$A$6:$A$205,0))&amp;"",""))</f>
        <v/>
      </c>
    </row>
    <row r="1437">
      <c r="A1437" s="21" t="n"/>
      <c r="B1437" s="5" t="n"/>
      <c r="C1437" s="13" t="n"/>
      <c r="D1437" s="5" t="n"/>
      <c r="E1437" s="5" t="n"/>
      <c r="F1437" s="6">
        <f>IF(B1437&amp;""="","",IFERROR(INDEX('الطلاب'!$B$6:$B$205,MATCH(B1437&amp;"",'الطلاب'!$A$6:$A$205,0))&amp;"","كود غير موجود"))</f>
        <v/>
      </c>
      <c r="G1437" s="6">
        <f>IF(B1437&amp;""="","",IFERROR(INDEX('الطلاب'!$C$6:$C$205,MATCH(B1437&amp;"",'الطلاب'!$A$6:$A$205,0))&amp;"",""))</f>
        <v/>
      </c>
    </row>
    <row r="1438">
      <c r="A1438" s="21" t="n"/>
      <c r="B1438" s="5" t="n"/>
      <c r="C1438" s="13" t="n"/>
      <c r="D1438" s="5" t="n"/>
      <c r="E1438" s="5" t="n"/>
      <c r="F1438" s="6">
        <f>IF(B1438&amp;""="","",IFERROR(INDEX('الطلاب'!$B$6:$B$205,MATCH(B1438&amp;"",'الطلاب'!$A$6:$A$205,0))&amp;"","كود غير موجود"))</f>
        <v/>
      </c>
      <c r="G1438" s="6">
        <f>IF(B1438&amp;""="","",IFERROR(INDEX('الطلاب'!$C$6:$C$205,MATCH(B1438&amp;"",'الطلاب'!$A$6:$A$205,0))&amp;"",""))</f>
        <v/>
      </c>
    </row>
    <row r="1439">
      <c r="A1439" s="21" t="n"/>
      <c r="B1439" s="5" t="n"/>
      <c r="C1439" s="13" t="n"/>
      <c r="D1439" s="5" t="n"/>
      <c r="E1439" s="5" t="n"/>
      <c r="F1439" s="6">
        <f>IF(B1439&amp;""="","",IFERROR(INDEX('الطلاب'!$B$6:$B$205,MATCH(B1439&amp;"",'الطلاب'!$A$6:$A$205,0))&amp;"","كود غير موجود"))</f>
        <v/>
      </c>
      <c r="G1439" s="6">
        <f>IF(B1439&amp;""="","",IFERROR(INDEX('الطلاب'!$C$6:$C$205,MATCH(B1439&amp;"",'الطلاب'!$A$6:$A$205,0))&amp;"",""))</f>
        <v/>
      </c>
    </row>
    <row r="1440">
      <c r="A1440" s="21" t="n"/>
      <c r="B1440" s="5" t="n"/>
      <c r="C1440" s="13" t="n"/>
      <c r="D1440" s="5" t="n"/>
      <c r="E1440" s="5" t="n"/>
      <c r="F1440" s="6">
        <f>IF(B1440&amp;""="","",IFERROR(INDEX('الطلاب'!$B$6:$B$205,MATCH(B1440&amp;"",'الطلاب'!$A$6:$A$205,0))&amp;"","كود غير موجود"))</f>
        <v/>
      </c>
      <c r="G1440" s="6">
        <f>IF(B1440&amp;""="","",IFERROR(INDEX('الطلاب'!$C$6:$C$205,MATCH(B1440&amp;"",'الطلاب'!$A$6:$A$205,0))&amp;"",""))</f>
        <v/>
      </c>
    </row>
    <row r="1441">
      <c r="A1441" s="21" t="n"/>
      <c r="B1441" s="5" t="n"/>
      <c r="C1441" s="13" t="n"/>
      <c r="D1441" s="5" t="n"/>
      <c r="E1441" s="5" t="n"/>
      <c r="F1441" s="6">
        <f>IF(B1441&amp;""="","",IFERROR(INDEX('الطلاب'!$B$6:$B$205,MATCH(B1441&amp;"",'الطلاب'!$A$6:$A$205,0))&amp;"","كود غير موجود"))</f>
        <v/>
      </c>
      <c r="G1441" s="6">
        <f>IF(B1441&amp;""="","",IFERROR(INDEX('الطلاب'!$C$6:$C$205,MATCH(B1441&amp;"",'الطلاب'!$A$6:$A$205,0))&amp;"",""))</f>
        <v/>
      </c>
    </row>
    <row r="1442">
      <c r="A1442" s="21" t="n"/>
      <c r="B1442" s="5" t="n"/>
      <c r="C1442" s="13" t="n"/>
      <c r="D1442" s="5" t="n"/>
      <c r="E1442" s="5" t="n"/>
      <c r="F1442" s="6">
        <f>IF(B1442&amp;""="","",IFERROR(INDEX('الطلاب'!$B$6:$B$205,MATCH(B1442&amp;"",'الطلاب'!$A$6:$A$205,0))&amp;"","كود غير موجود"))</f>
        <v/>
      </c>
      <c r="G1442" s="6">
        <f>IF(B1442&amp;""="","",IFERROR(INDEX('الطلاب'!$C$6:$C$205,MATCH(B1442&amp;"",'الطلاب'!$A$6:$A$205,0))&amp;"",""))</f>
        <v/>
      </c>
    </row>
    <row r="1443">
      <c r="A1443" s="21" t="n"/>
      <c r="B1443" s="5" t="n"/>
      <c r="C1443" s="13" t="n"/>
      <c r="D1443" s="5" t="n"/>
      <c r="E1443" s="5" t="n"/>
      <c r="F1443" s="6">
        <f>IF(B1443&amp;""="","",IFERROR(INDEX('الطلاب'!$B$6:$B$205,MATCH(B1443&amp;"",'الطلاب'!$A$6:$A$205,0))&amp;"","كود غير موجود"))</f>
        <v/>
      </c>
      <c r="G1443" s="6">
        <f>IF(B1443&amp;""="","",IFERROR(INDEX('الطلاب'!$C$6:$C$205,MATCH(B1443&amp;"",'الطلاب'!$A$6:$A$205,0))&amp;"",""))</f>
        <v/>
      </c>
    </row>
    <row r="1444">
      <c r="A1444" s="21" t="n"/>
      <c r="B1444" s="5" t="n"/>
      <c r="C1444" s="13" t="n"/>
      <c r="D1444" s="5" t="n"/>
      <c r="E1444" s="5" t="n"/>
      <c r="F1444" s="6">
        <f>IF(B1444&amp;""="","",IFERROR(INDEX('الطلاب'!$B$6:$B$205,MATCH(B1444&amp;"",'الطلاب'!$A$6:$A$205,0))&amp;"","كود غير موجود"))</f>
        <v/>
      </c>
      <c r="G1444" s="6">
        <f>IF(B1444&amp;""="","",IFERROR(INDEX('الطلاب'!$C$6:$C$205,MATCH(B1444&amp;"",'الطلاب'!$A$6:$A$205,0))&amp;"",""))</f>
        <v/>
      </c>
    </row>
    <row r="1445">
      <c r="A1445" s="21" t="n"/>
      <c r="B1445" s="5" t="n"/>
      <c r="C1445" s="13" t="n"/>
      <c r="D1445" s="5" t="n"/>
      <c r="E1445" s="5" t="n"/>
      <c r="F1445" s="6">
        <f>IF(B1445&amp;""="","",IFERROR(INDEX('الطلاب'!$B$6:$B$205,MATCH(B1445&amp;"",'الطلاب'!$A$6:$A$205,0))&amp;"","كود غير موجود"))</f>
        <v/>
      </c>
      <c r="G1445" s="6">
        <f>IF(B1445&amp;""="","",IFERROR(INDEX('الطلاب'!$C$6:$C$205,MATCH(B1445&amp;"",'الطلاب'!$A$6:$A$205,0))&amp;"",""))</f>
        <v/>
      </c>
    </row>
    <row r="1446">
      <c r="A1446" s="21" t="n"/>
      <c r="B1446" s="5" t="n"/>
      <c r="C1446" s="13" t="n"/>
      <c r="D1446" s="5" t="n"/>
      <c r="E1446" s="5" t="n"/>
      <c r="F1446" s="6">
        <f>IF(B1446&amp;""="","",IFERROR(INDEX('الطلاب'!$B$6:$B$205,MATCH(B1446&amp;"",'الطلاب'!$A$6:$A$205,0))&amp;"","كود غير موجود"))</f>
        <v/>
      </c>
      <c r="G1446" s="6">
        <f>IF(B1446&amp;""="","",IFERROR(INDEX('الطلاب'!$C$6:$C$205,MATCH(B1446&amp;"",'الطلاب'!$A$6:$A$205,0))&amp;"",""))</f>
        <v/>
      </c>
    </row>
    <row r="1447">
      <c r="A1447" s="21" t="n"/>
      <c r="B1447" s="5" t="n"/>
      <c r="C1447" s="13" t="n"/>
      <c r="D1447" s="5" t="n"/>
      <c r="E1447" s="5" t="n"/>
      <c r="F1447" s="6">
        <f>IF(B1447&amp;""="","",IFERROR(INDEX('الطلاب'!$B$6:$B$205,MATCH(B1447&amp;"",'الطلاب'!$A$6:$A$205,0))&amp;"","كود غير موجود"))</f>
        <v/>
      </c>
      <c r="G1447" s="6">
        <f>IF(B1447&amp;""="","",IFERROR(INDEX('الطلاب'!$C$6:$C$205,MATCH(B1447&amp;"",'الطلاب'!$A$6:$A$205,0))&amp;"",""))</f>
        <v/>
      </c>
    </row>
    <row r="1448">
      <c r="A1448" s="21" t="n"/>
      <c r="B1448" s="5" t="n"/>
      <c r="C1448" s="13" t="n"/>
      <c r="D1448" s="5" t="n"/>
      <c r="E1448" s="5" t="n"/>
      <c r="F1448" s="6">
        <f>IF(B1448&amp;""="","",IFERROR(INDEX('الطلاب'!$B$6:$B$205,MATCH(B1448&amp;"",'الطلاب'!$A$6:$A$205,0))&amp;"","كود غير موجود"))</f>
        <v/>
      </c>
      <c r="G1448" s="6">
        <f>IF(B1448&amp;""="","",IFERROR(INDEX('الطلاب'!$C$6:$C$205,MATCH(B1448&amp;"",'الطلاب'!$A$6:$A$205,0))&amp;"",""))</f>
        <v/>
      </c>
    </row>
    <row r="1449">
      <c r="A1449" s="21" t="n"/>
      <c r="B1449" s="5" t="n"/>
      <c r="C1449" s="13" t="n"/>
      <c r="D1449" s="5" t="n"/>
      <c r="E1449" s="5" t="n"/>
      <c r="F1449" s="6">
        <f>IF(B1449&amp;""="","",IFERROR(INDEX('الطلاب'!$B$6:$B$205,MATCH(B1449&amp;"",'الطلاب'!$A$6:$A$205,0))&amp;"","كود غير موجود"))</f>
        <v/>
      </c>
      <c r="G1449" s="6">
        <f>IF(B1449&amp;""="","",IFERROR(INDEX('الطلاب'!$C$6:$C$205,MATCH(B1449&amp;"",'الطلاب'!$A$6:$A$205,0))&amp;"",""))</f>
        <v/>
      </c>
    </row>
    <row r="1450">
      <c r="A1450" s="21" t="n"/>
      <c r="B1450" s="5" t="n"/>
      <c r="C1450" s="13" t="n"/>
      <c r="D1450" s="5" t="n"/>
      <c r="E1450" s="5" t="n"/>
      <c r="F1450" s="6">
        <f>IF(B1450&amp;""="","",IFERROR(INDEX('الطلاب'!$B$6:$B$205,MATCH(B1450&amp;"",'الطلاب'!$A$6:$A$205,0))&amp;"","كود غير موجود"))</f>
        <v/>
      </c>
      <c r="G1450" s="6">
        <f>IF(B1450&amp;""="","",IFERROR(INDEX('الطلاب'!$C$6:$C$205,MATCH(B1450&amp;"",'الطلاب'!$A$6:$A$205,0))&amp;"",""))</f>
        <v/>
      </c>
    </row>
    <row r="1451">
      <c r="A1451" s="21" t="n"/>
      <c r="B1451" s="5" t="n"/>
      <c r="C1451" s="13" t="n"/>
      <c r="D1451" s="5" t="n"/>
      <c r="E1451" s="5" t="n"/>
      <c r="F1451" s="6">
        <f>IF(B1451&amp;""="","",IFERROR(INDEX('الطلاب'!$B$6:$B$205,MATCH(B1451&amp;"",'الطلاب'!$A$6:$A$205,0))&amp;"","كود غير موجود"))</f>
        <v/>
      </c>
      <c r="G1451" s="6">
        <f>IF(B1451&amp;""="","",IFERROR(INDEX('الطلاب'!$C$6:$C$205,MATCH(B1451&amp;"",'الطلاب'!$A$6:$A$205,0))&amp;"",""))</f>
        <v/>
      </c>
    </row>
    <row r="1452">
      <c r="A1452" s="21" t="n"/>
      <c r="B1452" s="5" t="n"/>
      <c r="C1452" s="13" t="n"/>
      <c r="D1452" s="5" t="n"/>
      <c r="E1452" s="5" t="n"/>
      <c r="F1452" s="6">
        <f>IF(B1452&amp;""="","",IFERROR(INDEX('الطلاب'!$B$6:$B$205,MATCH(B1452&amp;"",'الطلاب'!$A$6:$A$205,0))&amp;"","كود غير موجود"))</f>
        <v/>
      </c>
      <c r="G1452" s="6">
        <f>IF(B1452&amp;""="","",IFERROR(INDEX('الطلاب'!$C$6:$C$205,MATCH(B1452&amp;"",'الطلاب'!$A$6:$A$205,0))&amp;"",""))</f>
        <v/>
      </c>
    </row>
    <row r="1453">
      <c r="A1453" s="21" t="n"/>
      <c r="B1453" s="5" t="n"/>
      <c r="C1453" s="13" t="n"/>
      <c r="D1453" s="5" t="n"/>
      <c r="E1453" s="5" t="n"/>
      <c r="F1453" s="6">
        <f>IF(B1453&amp;""="","",IFERROR(INDEX('الطلاب'!$B$6:$B$205,MATCH(B1453&amp;"",'الطلاب'!$A$6:$A$205,0))&amp;"","كود غير موجود"))</f>
        <v/>
      </c>
      <c r="G1453" s="6">
        <f>IF(B1453&amp;""="","",IFERROR(INDEX('الطلاب'!$C$6:$C$205,MATCH(B1453&amp;"",'الطلاب'!$A$6:$A$205,0))&amp;"",""))</f>
        <v/>
      </c>
    </row>
    <row r="1454">
      <c r="A1454" s="21" t="n"/>
      <c r="B1454" s="5" t="n"/>
      <c r="C1454" s="13" t="n"/>
      <c r="D1454" s="5" t="n"/>
      <c r="E1454" s="5" t="n"/>
      <c r="F1454" s="6">
        <f>IF(B1454&amp;""="","",IFERROR(INDEX('الطلاب'!$B$6:$B$205,MATCH(B1454&amp;"",'الطلاب'!$A$6:$A$205,0))&amp;"","كود غير موجود"))</f>
        <v/>
      </c>
      <c r="G1454" s="6">
        <f>IF(B1454&amp;""="","",IFERROR(INDEX('الطلاب'!$C$6:$C$205,MATCH(B1454&amp;"",'الطلاب'!$A$6:$A$205,0))&amp;"",""))</f>
        <v/>
      </c>
    </row>
    <row r="1455">
      <c r="A1455" s="21" t="n"/>
      <c r="B1455" s="5" t="n"/>
      <c r="C1455" s="13" t="n"/>
      <c r="D1455" s="5" t="n"/>
      <c r="E1455" s="5" t="n"/>
      <c r="F1455" s="6">
        <f>IF(B1455&amp;""="","",IFERROR(INDEX('الطلاب'!$B$6:$B$205,MATCH(B1455&amp;"",'الطلاب'!$A$6:$A$205,0))&amp;"","كود غير موجود"))</f>
        <v/>
      </c>
      <c r="G1455" s="6">
        <f>IF(B1455&amp;""="","",IFERROR(INDEX('الطلاب'!$C$6:$C$205,MATCH(B1455&amp;"",'الطلاب'!$A$6:$A$205,0))&amp;"",""))</f>
        <v/>
      </c>
    </row>
    <row r="1456">
      <c r="A1456" s="21" t="n"/>
      <c r="B1456" s="5" t="n"/>
      <c r="C1456" s="13" t="n"/>
      <c r="D1456" s="5" t="n"/>
      <c r="E1456" s="5" t="n"/>
      <c r="F1456" s="6">
        <f>IF(B1456&amp;""="","",IFERROR(INDEX('الطلاب'!$B$6:$B$205,MATCH(B1456&amp;"",'الطلاب'!$A$6:$A$205,0))&amp;"","كود غير موجود"))</f>
        <v/>
      </c>
      <c r="G1456" s="6">
        <f>IF(B1456&amp;""="","",IFERROR(INDEX('الطلاب'!$C$6:$C$205,MATCH(B1456&amp;"",'الطلاب'!$A$6:$A$205,0))&amp;"",""))</f>
        <v/>
      </c>
    </row>
    <row r="1457">
      <c r="A1457" s="21" t="n"/>
      <c r="B1457" s="5" t="n"/>
      <c r="C1457" s="13" t="n"/>
      <c r="D1457" s="5" t="n"/>
      <c r="E1457" s="5" t="n"/>
      <c r="F1457" s="6">
        <f>IF(B1457&amp;""="","",IFERROR(INDEX('الطلاب'!$B$6:$B$205,MATCH(B1457&amp;"",'الطلاب'!$A$6:$A$205,0))&amp;"","كود غير موجود"))</f>
        <v/>
      </c>
      <c r="G1457" s="6">
        <f>IF(B1457&amp;""="","",IFERROR(INDEX('الطلاب'!$C$6:$C$205,MATCH(B1457&amp;"",'الطلاب'!$A$6:$A$205,0))&amp;"",""))</f>
        <v/>
      </c>
    </row>
    <row r="1458">
      <c r="A1458" s="21" t="n"/>
      <c r="B1458" s="5" t="n"/>
      <c r="C1458" s="13" t="n"/>
      <c r="D1458" s="5" t="n"/>
      <c r="E1458" s="5" t="n"/>
      <c r="F1458" s="6">
        <f>IF(B1458&amp;""="","",IFERROR(INDEX('الطلاب'!$B$6:$B$205,MATCH(B1458&amp;"",'الطلاب'!$A$6:$A$205,0))&amp;"","كود غير موجود"))</f>
        <v/>
      </c>
      <c r="G1458" s="6">
        <f>IF(B1458&amp;""="","",IFERROR(INDEX('الطلاب'!$C$6:$C$205,MATCH(B1458&amp;"",'الطلاب'!$A$6:$A$205,0))&amp;"",""))</f>
        <v/>
      </c>
    </row>
    <row r="1459">
      <c r="A1459" s="21" t="n"/>
      <c r="B1459" s="5" t="n"/>
      <c r="C1459" s="13" t="n"/>
      <c r="D1459" s="5" t="n"/>
      <c r="E1459" s="5" t="n"/>
      <c r="F1459" s="6">
        <f>IF(B1459&amp;""="","",IFERROR(INDEX('الطلاب'!$B$6:$B$205,MATCH(B1459&amp;"",'الطلاب'!$A$6:$A$205,0))&amp;"","كود غير موجود"))</f>
        <v/>
      </c>
      <c r="G1459" s="6">
        <f>IF(B1459&amp;""="","",IFERROR(INDEX('الطلاب'!$C$6:$C$205,MATCH(B1459&amp;"",'الطلاب'!$A$6:$A$205,0))&amp;"",""))</f>
        <v/>
      </c>
    </row>
    <row r="1460">
      <c r="A1460" s="21" t="n"/>
      <c r="B1460" s="5" t="n"/>
      <c r="C1460" s="13" t="n"/>
      <c r="D1460" s="5" t="n"/>
      <c r="E1460" s="5" t="n"/>
      <c r="F1460" s="6">
        <f>IF(B1460&amp;""="","",IFERROR(INDEX('الطلاب'!$B$6:$B$205,MATCH(B1460&amp;"",'الطلاب'!$A$6:$A$205,0))&amp;"","كود غير موجود"))</f>
        <v/>
      </c>
      <c r="G1460" s="6">
        <f>IF(B1460&amp;""="","",IFERROR(INDEX('الطلاب'!$C$6:$C$205,MATCH(B1460&amp;"",'الطلاب'!$A$6:$A$205,0))&amp;"",""))</f>
        <v/>
      </c>
    </row>
    <row r="1461">
      <c r="A1461" s="21" t="n"/>
      <c r="B1461" s="5" t="n"/>
      <c r="C1461" s="13" t="n"/>
      <c r="D1461" s="5" t="n"/>
      <c r="E1461" s="5" t="n"/>
      <c r="F1461" s="6">
        <f>IF(B1461&amp;""="","",IFERROR(INDEX('الطلاب'!$B$6:$B$205,MATCH(B1461&amp;"",'الطلاب'!$A$6:$A$205,0))&amp;"","كود غير موجود"))</f>
        <v/>
      </c>
      <c r="G1461" s="6">
        <f>IF(B1461&amp;""="","",IFERROR(INDEX('الطلاب'!$C$6:$C$205,MATCH(B1461&amp;"",'الطلاب'!$A$6:$A$205,0))&amp;"",""))</f>
        <v/>
      </c>
    </row>
    <row r="1462">
      <c r="A1462" s="21" t="n"/>
      <c r="B1462" s="5" t="n"/>
      <c r="C1462" s="13" t="n"/>
      <c r="D1462" s="5" t="n"/>
      <c r="E1462" s="5" t="n"/>
      <c r="F1462" s="6">
        <f>IF(B1462&amp;""="","",IFERROR(INDEX('الطلاب'!$B$6:$B$205,MATCH(B1462&amp;"",'الطلاب'!$A$6:$A$205,0))&amp;"","كود غير موجود"))</f>
        <v/>
      </c>
      <c r="G1462" s="6">
        <f>IF(B1462&amp;""="","",IFERROR(INDEX('الطلاب'!$C$6:$C$205,MATCH(B1462&amp;"",'الطلاب'!$A$6:$A$205,0))&amp;"",""))</f>
        <v/>
      </c>
    </row>
    <row r="1463">
      <c r="A1463" s="21" t="n"/>
      <c r="B1463" s="5" t="n"/>
      <c r="C1463" s="13" t="n"/>
      <c r="D1463" s="5" t="n"/>
      <c r="E1463" s="5" t="n"/>
      <c r="F1463" s="6">
        <f>IF(B1463&amp;""="","",IFERROR(INDEX('الطلاب'!$B$6:$B$205,MATCH(B1463&amp;"",'الطلاب'!$A$6:$A$205,0))&amp;"","كود غير موجود"))</f>
        <v/>
      </c>
      <c r="G1463" s="6">
        <f>IF(B1463&amp;""="","",IFERROR(INDEX('الطلاب'!$C$6:$C$205,MATCH(B1463&amp;"",'الطلاب'!$A$6:$A$205,0))&amp;"",""))</f>
        <v/>
      </c>
    </row>
    <row r="1464">
      <c r="A1464" s="21" t="n"/>
      <c r="B1464" s="5" t="n"/>
      <c r="C1464" s="13" t="n"/>
      <c r="D1464" s="5" t="n"/>
      <c r="E1464" s="5" t="n"/>
      <c r="F1464" s="6">
        <f>IF(B1464&amp;""="","",IFERROR(INDEX('الطلاب'!$B$6:$B$205,MATCH(B1464&amp;"",'الطلاب'!$A$6:$A$205,0))&amp;"","كود غير موجود"))</f>
        <v/>
      </c>
      <c r="G1464" s="6">
        <f>IF(B1464&amp;""="","",IFERROR(INDEX('الطلاب'!$C$6:$C$205,MATCH(B1464&amp;"",'الطلاب'!$A$6:$A$205,0))&amp;"",""))</f>
        <v/>
      </c>
    </row>
    <row r="1465">
      <c r="A1465" s="21" t="n"/>
      <c r="B1465" s="5" t="n"/>
      <c r="C1465" s="13" t="n"/>
      <c r="D1465" s="5" t="n"/>
      <c r="E1465" s="5" t="n"/>
      <c r="F1465" s="6">
        <f>IF(B1465&amp;""="","",IFERROR(INDEX('الطلاب'!$B$6:$B$205,MATCH(B1465&amp;"",'الطلاب'!$A$6:$A$205,0))&amp;"","كود غير موجود"))</f>
        <v/>
      </c>
      <c r="G1465" s="6">
        <f>IF(B1465&amp;""="","",IFERROR(INDEX('الطلاب'!$C$6:$C$205,MATCH(B1465&amp;"",'الطلاب'!$A$6:$A$205,0))&amp;"",""))</f>
        <v/>
      </c>
    </row>
    <row r="1466">
      <c r="A1466" s="21" t="n"/>
      <c r="B1466" s="5" t="n"/>
      <c r="C1466" s="13" t="n"/>
      <c r="D1466" s="5" t="n"/>
      <c r="E1466" s="5" t="n"/>
      <c r="F1466" s="6">
        <f>IF(B1466&amp;""="","",IFERROR(INDEX('الطلاب'!$B$6:$B$205,MATCH(B1466&amp;"",'الطلاب'!$A$6:$A$205,0))&amp;"","كود غير موجود"))</f>
        <v/>
      </c>
      <c r="G1466" s="6">
        <f>IF(B1466&amp;""="","",IFERROR(INDEX('الطلاب'!$C$6:$C$205,MATCH(B1466&amp;"",'الطلاب'!$A$6:$A$205,0))&amp;"",""))</f>
        <v/>
      </c>
    </row>
    <row r="1467">
      <c r="A1467" s="21" t="n"/>
      <c r="B1467" s="5" t="n"/>
      <c r="C1467" s="13" t="n"/>
      <c r="D1467" s="5" t="n"/>
      <c r="E1467" s="5" t="n"/>
      <c r="F1467" s="6">
        <f>IF(B1467&amp;""="","",IFERROR(INDEX('الطلاب'!$B$6:$B$205,MATCH(B1467&amp;"",'الطلاب'!$A$6:$A$205,0))&amp;"","كود غير موجود"))</f>
        <v/>
      </c>
      <c r="G1467" s="6">
        <f>IF(B1467&amp;""="","",IFERROR(INDEX('الطلاب'!$C$6:$C$205,MATCH(B1467&amp;"",'الطلاب'!$A$6:$A$205,0))&amp;"",""))</f>
        <v/>
      </c>
    </row>
    <row r="1468">
      <c r="A1468" s="21" t="n"/>
      <c r="B1468" s="5" t="n"/>
      <c r="C1468" s="13" t="n"/>
      <c r="D1468" s="5" t="n"/>
      <c r="E1468" s="5" t="n"/>
      <c r="F1468" s="6">
        <f>IF(B1468&amp;""="","",IFERROR(INDEX('الطلاب'!$B$6:$B$205,MATCH(B1468&amp;"",'الطلاب'!$A$6:$A$205,0))&amp;"","كود غير موجود"))</f>
        <v/>
      </c>
      <c r="G1468" s="6">
        <f>IF(B1468&amp;""="","",IFERROR(INDEX('الطلاب'!$C$6:$C$205,MATCH(B1468&amp;"",'الطلاب'!$A$6:$A$205,0))&amp;"",""))</f>
        <v/>
      </c>
    </row>
    <row r="1469">
      <c r="A1469" s="21" t="n"/>
      <c r="B1469" s="5" t="n"/>
      <c r="C1469" s="13" t="n"/>
      <c r="D1469" s="5" t="n"/>
      <c r="E1469" s="5" t="n"/>
      <c r="F1469" s="6">
        <f>IF(B1469&amp;""="","",IFERROR(INDEX('الطلاب'!$B$6:$B$205,MATCH(B1469&amp;"",'الطلاب'!$A$6:$A$205,0))&amp;"","كود غير موجود"))</f>
        <v/>
      </c>
      <c r="G1469" s="6">
        <f>IF(B1469&amp;""="","",IFERROR(INDEX('الطلاب'!$C$6:$C$205,MATCH(B1469&amp;"",'الطلاب'!$A$6:$A$205,0))&amp;"",""))</f>
        <v/>
      </c>
    </row>
    <row r="1470">
      <c r="A1470" s="21" t="n"/>
      <c r="B1470" s="5" t="n"/>
      <c r="C1470" s="13" t="n"/>
      <c r="D1470" s="5" t="n"/>
      <c r="E1470" s="5" t="n"/>
      <c r="F1470" s="6">
        <f>IF(B1470&amp;""="","",IFERROR(INDEX('الطلاب'!$B$6:$B$205,MATCH(B1470&amp;"",'الطلاب'!$A$6:$A$205,0))&amp;"","كود غير موجود"))</f>
        <v/>
      </c>
      <c r="G1470" s="6">
        <f>IF(B1470&amp;""="","",IFERROR(INDEX('الطلاب'!$C$6:$C$205,MATCH(B1470&amp;"",'الطلاب'!$A$6:$A$205,0))&amp;"",""))</f>
        <v/>
      </c>
    </row>
    <row r="1471">
      <c r="A1471" s="21" t="n"/>
      <c r="B1471" s="5" t="n"/>
      <c r="C1471" s="13" t="n"/>
      <c r="D1471" s="5" t="n"/>
      <c r="E1471" s="5" t="n"/>
      <c r="F1471" s="6">
        <f>IF(B1471&amp;""="","",IFERROR(INDEX('الطلاب'!$B$6:$B$205,MATCH(B1471&amp;"",'الطلاب'!$A$6:$A$205,0))&amp;"","كود غير موجود"))</f>
        <v/>
      </c>
      <c r="G1471" s="6">
        <f>IF(B1471&amp;""="","",IFERROR(INDEX('الطلاب'!$C$6:$C$205,MATCH(B1471&amp;"",'الطلاب'!$A$6:$A$205,0))&amp;"",""))</f>
        <v/>
      </c>
    </row>
    <row r="1472">
      <c r="A1472" s="21" t="n"/>
      <c r="B1472" s="5" t="n"/>
      <c r="C1472" s="13" t="n"/>
      <c r="D1472" s="5" t="n"/>
      <c r="E1472" s="5" t="n"/>
      <c r="F1472" s="6">
        <f>IF(B1472&amp;""="","",IFERROR(INDEX('الطلاب'!$B$6:$B$205,MATCH(B1472&amp;"",'الطلاب'!$A$6:$A$205,0))&amp;"","كود غير موجود"))</f>
        <v/>
      </c>
      <c r="G1472" s="6">
        <f>IF(B1472&amp;""="","",IFERROR(INDEX('الطلاب'!$C$6:$C$205,MATCH(B1472&amp;"",'الطلاب'!$A$6:$A$205,0))&amp;"",""))</f>
        <v/>
      </c>
    </row>
    <row r="1473">
      <c r="A1473" s="21" t="n"/>
      <c r="B1473" s="5" t="n"/>
      <c r="C1473" s="13" t="n"/>
      <c r="D1473" s="5" t="n"/>
      <c r="E1473" s="5" t="n"/>
      <c r="F1473" s="6">
        <f>IF(B1473&amp;""="","",IFERROR(INDEX('الطلاب'!$B$6:$B$205,MATCH(B1473&amp;"",'الطلاب'!$A$6:$A$205,0))&amp;"","كود غير موجود"))</f>
        <v/>
      </c>
      <c r="G1473" s="6">
        <f>IF(B1473&amp;""="","",IFERROR(INDEX('الطلاب'!$C$6:$C$205,MATCH(B1473&amp;"",'الطلاب'!$A$6:$A$205,0))&amp;"",""))</f>
        <v/>
      </c>
    </row>
    <row r="1474">
      <c r="A1474" s="21" t="n"/>
      <c r="B1474" s="5" t="n"/>
      <c r="C1474" s="13" t="n"/>
      <c r="D1474" s="5" t="n"/>
      <c r="E1474" s="5" t="n"/>
      <c r="F1474" s="6">
        <f>IF(B1474&amp;""="","",IFERROR(INDEX('الطلاب'!$B$6:$B$205,MATCH(B1474&amp;"",'الطلاب'!$A$6:$A$205,0))&amp;"","كود غير موجود"))</f>
        <v/>
      </c>
      <c r="G1474" s="6">
        <f>IF(B1474&amp;""="","",IFERROR(INDEX('الطلاب'!$C$6:$C$205,MATCH(B1474&amp;"",'الطلاب'!$A$6:$A$205,0))&amp;"",""))</f>
        <v/>
      </c>
    </row>
    <row r="1475">
      <c r="A1475" s="21" t="n"/>
      <c r="B1475" s="5" t="n"/>
      <c r="C1475" s="13" t="n"/>
      <c r="D1475" s="5" t="n"/>
      <c r="E1475" s="5" t="n"/>
      <c r="F1475" s="6">
        <f>IF(B1475&amp;""="","",IFERROR(INDEX('الطلاب'!$B$6:$B$205,MATCH(B1475&amp;"",'الطلاب'!$A$6:$A$205,0))&amp;"","كود غير موجود"))</f>
        <v/>
      </c>
      <c r="G1475" s="6">
        <f>IF(B1475&amp;""="","",IFERROR(INDEX('الطلاب'!$C$6:$C$205,MATCH(B1475&amp;"",'الطلاب'!$A$6:$A$205,0))&amp;"",""))</f>
        <v/>
      </c>
    </row>
    <row r="1476">
      <c r="A1476" s="21" t="n"/>
      <c r="B1476" s="5" t="n"/>
      <c r="C1476" s="13" t="n"/>
      <c r="D1476" s="5" t="n"/>
      <c r="E1476" s="5" t="n"/>
      <c r="F1476" s="6">
        <f>IF(B1476&amp;""="","",IFERROR(INDEX('الطلاب'!$B$6:$B$205,MATCH(B1476&amp;"",'الطلاب'!$A$6:$A$205,0))&amp;"","كود غير موجود"))</f>
        <v/>
      </c>
      <c r="G1476" s="6">
        <f>IF(B1476&amp;""="","",IFERROR(INDEX('الطلاب'!$C$6:$C$205,MATCH(B1476&amp;"",'الطلاب'!$A$6:$A$205,0))&amp;"",""))</f>
        <v/>
      </c>
    </row>
    <row r="1477">
      <c r="A1477" s="21" t="n"/>
      <c r="B1477" s="5" t="n"/>
      <c r="C1477" s="13" t="n"/>
      <c r="D1477" s="5" t="n"/>
      <c r="E1477" s="5" t="n"/>
      <c r="F1477" s="6">
        <f>IF(B1477&amp;""="","",IFERROR(INDEX('الطلاب'!$B$6:$B$205,MATCH(B1477&amp;"",'الطلاب'!$A$6:$A$205,0))&amp;"","كود غير موجود"))</f>
        <v/>
      </c>
      <c r="G1477" s="6">
        <f>IF(B1477&amp;""="","",IFERROR(INDEX('الطلاب'!$C$6:$C$205,MATCH(B1477&amp;"",'الطلاب'!$A$6:$A$205,0))&amp;"",""))</f>
        <v/>
      </c>
    </row>
    <row r="1478">
      <c r="A1478" s="21" t="n"/>
      <c r="B1478" s="5" t="n"/>
      <c r="C1478" s="13" t="n"/>
      <c r="D1478" s="5" t="n"/>
      <c r="E1478" s="5" t="n"/>
      <c r="F1478" s="6">
        <f>IF(B1478&amp;""="","",IFERROR(INDEX('الطلاب'!$B$6:$B$205,MATCH(B1478&amp;"",'الطلاب'!$A$6:$A$205,0))&amp;"","كود غير موجود"))</f>
        <v/>
      </c>
      <c r="G1478" s="6">
        <f>IF(B1478&amp;""="","",IFERROR(INDEX('الطلاب'!$C$6:$C$205,MATCH(B1478&amp;"",'الطلاب'!$A$6:$A$205,0))&amp;"",""))</f>
        <v/>
      </c>
    </row>
    <row r="1479">
      <c r="A1479" s="21" t="n"/>
      <c r="B1479" s="5" t="n"/>
      <c r="C1479" s="13" t="n"/>
      <c r="D1479" s="5" t="n"/>
      <c r="E1479" s="5" t="n"/>
      <c r="F1479" s="6">
        <f>IF(B1479&amp;""="","",IFERROR(INDEX('الطلاب'!$B$6:$B$205,MATCH(B1479&amp;"",'الطلاب'!$A$6:$A$205,0))&amp;"","كود غير موجود"))</f>
        <v/>
      </c>
      <c r="G1479" s="6">
        <f>IF(B1479&amp;""="","",IFERROR(INDEX('الطلاب'!$C$6:$C$205,MATCH(B1479&amp;"",'الطلاب'!$A$6:$A$205,0))&amp;"",""))</f>
        <v/>
      </c>
    </row>
    <row r="1480">
      <c r="A1480" s="21" t="n"/>
      <c r="B1480" s="5" t="n"/>
      <c r="C1480" s="13" t="n"/>
      <c r="D1480" s="5" t="n"/>
      <c r="E1480" s="5" t="n"/>
      <c r="F1480" s="6">
        <f>IF(B1480&amp;""="","",IFERROR(INDEX('الطلاب'!$B$6:$B$205,MATCH(B1480&amp;"",'الطلاب'!$A$6:$A$205,0))&amp;"","كود غير موجود"))</f>
        <v/>
      </c>
      <c r="G1480" s="6">
        <f>IF(B1480&amp;""="","",IFERROR(INDEX('الطلاب'!$C$6:$C$205,MATCH(B1480&amp;"",'الطلاب'!$A$6:$A$205,0))&amp;"",""))</f>
        <v/>
      </c>
    </row>
    <row r="1481">
      <c r="A1481" s="21" t="n"/>
      <c r="B1481" s="5" t="n"/>
      <c r="C1481" s="13" t="n"/>
      <c r="D1481" s="5" t="n"/>
      <c r="E1481" s="5" t="n"/>
      <c r="F1481" s="6">
        <f>IF(B1481&amp;""="","",IFERROR(INDEX('الطلاب'!$B$6:$B$205,MATCH(B1481&amp;"",'الطلاب'!$A$6:$A$205,0))&amp;"","كود غير موجود"))</f>
        <v/>
      </c>
      <c r="G1481" s="6">
        <f>IF(B1481&amp;""="","",IFERROR(INDEX('الطلاب'!$C$6:$C$205,MATCH(B1481&amp;"",'الطلاب'!$A$6:$A$205,0))&amp;"",""))</f>
        <v/>
      </c>
    </row>
    <row r="1482">
      <c r="A1482" s="21" t="n"/>
      <c r="B1482" s="5" t="n"/>
      <c r="C1482" s="13" t="n"/>
      <c r="D1482" s="5" t="n"/>
      <c r="E1482" s="5" t="n"/>
      <c r="F1482" s="6">
        <f>IF(B1482&amp;""="","",IFERROR(INDEX('الطلاب'!$B$6:$B$205,MATCH(B1482&amp;"",'الطلاب'!$A$6:$A$205,0))&amp;"","كود غير موجود"))</f>
        <v/>
      </c>
      <c r="G1482" s="6">
        <f>IF(B1482&amp;""="","",IFERROR(INDEX('الطلاب'!$C$6:$C$205,MATCH(B1482&amp;"",'الطلاب'!$A$6:$A$205,0))&amp;"",""))</f>
        <v/>
      </c>
    </row>
    <row r="1483">
      <c r="A1483" s="21" t="n"/>
      <c r="B1483" s="5" t="n"/>
      <c r="C1483" s="13" t="n"/>
      <c r="D1483" s="5" t="n"/>
      <c r="E1483" s="5" t="n"/>
      <c r="F1483" s="6">
        <f>IF(B1483&amp;""="","",IFERROR(INDEX('الطلاب'!$B$6:$B$205,MATCH(B1483&amp;"",'الطلاب'!$A$6:$A$205,0))&amp;"","كود غير موجود"))</f>
        <v/>
      </c>
      <c r="G1483" s="6">
        <f>IF(B1483&amp;""="","",IFERROR(INDEX('الطلاب'!$C$6:$C$205,MATCH(B1483&amp;"",'الطلاب'!$A$6:$A$205,0))&amp;"",""))</f>
        <v/>
      </c>
    </row>
    <row r="1484">
      <c r="A1484" s="21" t="n"/>
      <c r="B1484" s="5" t="n"/>
      <c r="C1484" s="13" t="n"/>
      <c r="D1484" s="5" t="n"/>
      <c r="E1484" s="5" t="n"/>
      <c r="F1484" s="6">
        <f>IF(B1484&amp;""="","",IFERROR(INDEX('الطلاب'!$B$6:$B$205,MATCH(B1484&amp;"",'الطلاب'!$A$6:$A$205,0))&amp;"","كود غير موجود"))</f>
        <v/>
      </c>
      <c r="G1484" s="6">
        <f>IF(B1484&amp;""="","",IFERROR(INDEX('الطلاب'!$C$6:$C$205,MATCH(B1484&amp;"",'الطلاب'!$A$6:$A$205,0))&amp;"",""))</f>
        <v/>
      </c>
    </row>
    <row r="1485">
      <c r="A1485" s="21" t="n"/>
      <c r="B1485" s="5" t="n"/>
      <c r="C1485" s="13" t="n"/>
      <c r="D1485" s="5" t="n"/>
      <c r="E1485" s="5" t="n"/>
      <c r="F1485" s="6">
        <f>IF(B1485&amp;""="","",IFERROR(INDEX('الطلاب'!$B$6:$B$205,MATCH(B1485&amp;"",'الطلاب'!$A$6:$A$205,0))&amp;"","كود غير موجود"))</f>
        <v/>
      </c>
      <c r="G1485" s="6">
        <f>IF(B1485&amp;""="","",IFERROR(INDEX('الطلاب'!$C$6:$C$205,MATCH(B1485&amp;"",'الطلاب'!$A$6:$A$205,0))&amp;"",""))</f>
        <v/>
      </c>
    </row>
    <row r="1486">
      <c r="A1486" s="21" t="n"/>
      <c r="B1486" s="5" t="n"/>
      <c r="C1486" s="13" t="n"/>
      <c r="D1486" s="5" t="n"/>
      <c r="E1486" s="5" t="n"/>
      <c r="F1486" s="6">
        <f>IF(B1486&amp;""="","",IFERROR(INDEX('الطلاب'!$B$6:$B$205,MATCH(B1486&amp;"",'الطلاب'!$A$6:$A$205,0))&amp;"","كود غير موجود"))</f>
        <v/>
      </c>
      <c r="G1486" s="6">
        <f>IF(B1486&amp;""="","",IFERROR(INDEX('الطلاب'!$C$6:$C$205,MATCH(B1486&amp;"",'الطلاب'!$A$6:$A$205,0))&amp;"",""))</f>
        <v/>
      </c>
    </row>
    <row r="1487">
      <c r="A1487" s="21" t="n"/>
      <c r="B1487" s="5" t="n"/>
      <c r="C1487" s="13" t="n"/>
      <c r="D1487" s="5" t="n"/>
      <c r="E1487" s="5" t="n"/>
      <c r="F1487" s="6">
        <f>IF(B1487&amp;""="","",IFERROR(INDEX('الطلاب'!$B$6:$B$205,MATCH(B1487&amp;"",'الطلاب'!$A$6:$A$205,0))&amp;"","كود غير موجود"))</f>
        <v/>
      </c>
      <c r="G1487" s="6">
        <f>IF(B1487&amp;""="","",IFERROR(INDEX('الطلاب'!$C$6:$C$205,MATCH(B1487&amp;"",'الطلاب'!$A$6:$A$205,0))&amp;"",""))</f>
        <v/>
      </c>
    </row>
    <row r="1488">
      <c r="A1488" s="21" t="n"/>
      <c r="B1488" s="5" t="n"/>
      <c r="C1488" s="13" t="n"/>
      <c r="D1488" s="5" t="n"/>
      <c r="E1488" s="5" t="n"/>
      <c r="F1488" s="6">
        <f>IF(B1488&amp;""="","",IFERROR(INDEX('الطلاب'!$B$6:$B$205,MATCH(B1488&amp;"",'الطلاب'!$A$6:$A$205,0))&amp;"","كود غير موجود"))</f>
        <v/>
      </c>
      <c r="G1488" s="6">
        <f>IF(B1488&amp;""="","",IFERROR(INDEX('الطلاب'!$C$6:$C$205,MATCH(B1488&amp;"",'الطلاب'!$A$6:$A$205,0))&amp;"",""))</f>
        <v/>
      </c>
    </row>
    <row r="1489">
      <c r="A1489" s="21" t="n"/>
      <c r="B1489" s="5" t="n"/>
      <c r="C1489" s="13" t="n"/>
      <c r="D1489" s="5" t="n"/>
      <c r="E1489" s="5" t="n"/>
      <c r="F1489" s="6">
        <f>IF(B1489&amp;""="","",IFERROR(INDEX('الطلاب'!$B$6:$B$205,MATCH(B1489&amp;"",'الطلاب'!$A$6:$A$205,0))&amp;"","كود غير موجود"))</f>
        <v/>
      </c>
      <c r="G1489" s="6">
        <f>IF(B1489&amp;""="","",IFERROR(INDEX('الطلاب'!$C$6:$C$205,MATCH(B1489&amp;"",'الطلاب'!$A$6:$A$205,0))&amp;"",""))</f>
        <v/>
      </c>
    </row>
    <row r="1490">
      <c r="A1490" s="21" t="n"/>
      <c r="B1490" s="5" t="n"/>
      <c r="C1490" s="13" t="n"/>
      <c r="D1490" s="5" t="n"/>
      <c r="E1490" s="5" t="n"/>
      <c r="F1490" s="6">
        <f>IF(B1490&amp;""="","",IFERROR(INDEX('الطلاب'!$B$6:$B$205,MATCH(B1490&amp;"",'الطلاب'!$A$6:$A$205,0))&amp;"","كود غير موجود"))</f>
        <v/>
      </c>
      <c r="G1490" s="6">
        <f>IF(B1490&amp;""="","",IFERROR(INDEX('الطلاب'!$C$6:$C$205,MATCH(B1490&amp;"",'الطلاب'!$A$6:$A$205,0))&amp;"",""))</f>
        <v/>
      </c>
    </row>
    <row r="1491">
      <c r="A1491" s="21" t="n"/>
      <c r="B1491" s="5" t="n"/>
      <c r="C1491" s="13" t="n"/>
      <c r="D1491" s="5" t="n"/>
      <c r="E1491" s="5" t="n"/>
      <c r="F1491" s="6">
        <f>IF(B1491&amp;""="","",IFERROR(INDEX('الطلاب'!$B$6:$B$205,MATCH(B1491&amp;"",'الطلاب'!$A$6:$A$205,0))&amp;"","كود غير موجود"))</f>
        <v/>
      </c>
      <c r="G1491" s="6">
        <f>IF(B1491&amp;""="","",IFERROR(INDEX('الطلاب'!$C$6:$C$205,MATCH(B1491&amp;"",'الطلاب'!$A$6:$A$205,0))&amp;"",""))</f>
        <v/>
      </c>
    </row>
    <row r="1492">
      <c r="A1492" s="21" t="n"/>
      <c r="B1492" s="5" t="n"/>
      <c r="C1492" s="13" t="n"/>
      <c r="D1492" s="5" t="n"/>
      <c r="E1492" s="5" t="n"/>
      <c r="F1492" s="6">
        <f>IF(B1492&amp;""="","",IFERROR(INDEX('الطلاب'!$B$6:$B$205,MATCH(B1492&amp;"",'الطلاب'!$A$6:$A$205,0))&amp;"","كود غير موجود"))</f>
        <v/>
      </c>
      <c r="G1492" s="6">
        <f>IF(B1492&amp;""="","",IFERROR(INDEX('الطلاب'!$C$6:$C$205,MATCH(B1492&amp;"",'الطلاب'!$A$6:$A$205,0))&amp;"",""))</f>
        <v/>
      </c>
    </row>
    <row r="1493">
      <c r="A1493" s="21" t="n"/>
      <c r="B1493" s="5" t="n"/>
      <c r="C1493" s="13" t="n"/>
      <c r="D1493" s="5" t="n"/>
      <c r="E1493" s="5" t="n"/>
      <c r="F1493" s="6">
        <f>IF(B1493&amp;""="","",IFERROR(INDEX('الطلاب'!$B$6:$B$205,MATCH(B1493&amp;"",'الطلاب'!$A$6:$A$205,0))&amp;"","كود غير موجود"))</f>
        <v/>
      </c>
      <c r="G1493" s="6">
        <f>IF(B1493&amp;""="","",IFERROR(INDEX('الطلاب'!$C$6:$C$205,MATCH(B1493&amp;"",'الطلاب'!$A$6:$A$205,0))&amp;"",""))</f>
        <v/>
      </c>
    </row>
    <row r="1494">
      <c r="A1494" s="21" t="n"/>
      <c r="B1494" s="5" t="n"/>
      <c r="C1494" s="13" t="n"/>
      <c r="D1494" s="5" t="n"/>
      <c r="E1494" s="5" t="n"/>
      <c r="F1494" s="6">
        <f>IF(B1494&amp;""="","",IFERROR(INDEX('الطلاب'!$B$6:$B$205,MATCH(B1494&amp;"",'الطلاب'!$A$6:$A$205,0))&amp;"","كود غير موجود"))</f>
        <v/>
      </c>
      <c r="G1494" s="6">
        <f>IF(B1494&amp;""="","",IFERROR(INDEX('الطلاب'!$C$6:$C$205,MATCH(B1494&amp;"",'الطلاب'!$A$6:$A$205,0))&amp;"",""))</f>
        <v/>
      </c>
    </row>
    <row r="1495">
      <c r="A1495" s="21" t="n"/>
      <c r="B1495" s="5" t="n"/>
      <c r="C1495" s="13" t="n"/>
      <c r="D1495" s="5" t="n"/>
      <c r="E1495" s="5" t="n"/>
      <c r="F1495" s="6">
        <f>IF(B1495&amp;""="","",IFERROR(INDEX('الطلاب'!$B$6:$B$205,MATCH(B1495&amp;"",'الطلاب'!$A$6:$A$205,0))&amp;"","كود غير موجود"))</f>
        <v/>
      </c>
      <c r="G1495" s="6">
        <f>IF(B1495&amp;""="","",IFERROR(INDEX('الطلاب'!$C$6:$C$205,MATCH(B1495&amp;"",'الطلاب'!$A$6:$A$205,0))&amp;"",""))</f>
        <v/>
      </c>
    </row>
    <row r="1496">
      <c r="A1496" s="21" t="n"/>
      <c r="B1496" s="5" t="n"/>
      <c r="C1496" s="13" t="n"/>
      <c r="D1496" s="5" t="n"/>
      <c r="E1496" s="5" t="n"/>
      <c r="F1496" s="6">
        <f>IF(B1496&amp;""="","",IFERROR(INDEX('الطلاب'!$B$6:$B$205,MATCH(B1496&amp;"",'الطلاب'!$A$6:$A$205,0))&amp;"","كود غير موجود"))</f>
        <v/>
      </c>
      <c r="G1496" s="6">
        <f>IF(B1496&amp;""="","",IFERROR(INDEX('الطلاب'!$C$6:$C$205,MATCH(B1496&amp;"",'الطلاب'!$A$6:$A$205,0))&amp;"",""))</f>
        <v/>
      </c>
    </row>
    <row r="1497">
      <c r="A1497" s="21" t="n"/>
      <c r="B1497" s="5" t="n"/>
      <c r="C1497" s="13" t="n"/>
      <c r="D1497" s="5" t="n"/>
      <c r="E1497" s="5" t="n"/>
      <c r="F1497" s="6">
        <f>IF(B1497&amp;""="","",IFERROR(INDEX('الطلاب'!$B$6:$B$205,MATCH(B1497&amp;"",'الطلاب'!$A$6:$A$205,0))&amp;"","كود غير موجود"))</f>
        <v/>
      </c>
      <c r="G1497" s="6">
        <f>IF(B1497&amp;""="","",IFERROR(INDEX('الطلاب'!$C$6:$C$205,MATCH(B1497&amp;"",'الطلاب'!$A$6:$A$205,0))&amp;"",""))</f>
        <v/>
      </c>
    </row>
    <row r="1498">
      <c r="A1498" s="21" t="n"/>
      <c r="B1498" s="5" t="n"/>
      <c r="C1498" s="13" t="n"/>
      <c r="D1498" s="5" t="n"/>
      <c r="E1498" s="5" t="n"/>
      <c r="F1498" s="6">
        <f>IF(B1498&amp;""="","",IFERROR(INDEX('الطلاب'!$B$6:$B$205,MATCH(B1498&amp;"",'الطلاب'!$A$6:$A$205,0))&amp;"","كود غير موجود"))</f>
        <v/>
      </c>
      <c r="G1498" s="6">
        <f>IF(B1498&amp;""="","",IFERROR(INDEX('الطلاب'!$C$6:$C$205,MATCH(B1498&amp;"",'الطلاب'!$A$6:$A$205,0))&amp;"",""))</f>
        <v/>
      </c>
    </row>
    <row r="1499">
      <c r="A1499" s="21" t="n"/>
      <c r="B1499" s="5" t="n"/>
      <c r="C1499" s="13" t="n"/>
      <c r="D1499" s="5" t="n"/>
      <c r="E1499" s="5" t="n"/>
      <c r="F1499" s="6">
        <f>IF(B1499&amp;""="","",IFERROR(INDEX('الطلاب'!$B$6:$B$205,MATCH(B1499&amp;"",'الطلاب'!$A$6:$A$205,0))&amp;"","كود غير موجود"))</f>
        <v/>
      </c>
      <c r="G1499" s="6">
        <f>IF(B1499&amp;""="","",IFERROR(INDEX('الطلاب'!$C$6:$C$205,MATCH(B1499&amp;"",'الطلاب'!$A$6:$A$205,0))&amp;"",""))</f>
        <v/>
      </c>
    </row>
    <row r="1500">
      <c r="A1500" s="21" t="n"/>
      <c r="B1500" s="5" t="n"/>
      <c r="C1500" s="13" t="n"/>
      <c r="D1500" s="5" t="n"/>
      <c r="E1500" s="5" t="n"/>
      <c r="F1500" s="6">
        <f>IF(B1500&amp;""="","",IFERROR(INDEX('الطلاب'!$B$6:$B$205,MATCH(B1500&amp;"",'الطلاب'!$A$6:$A$205,0))&amp;"","كود غير موجود"))</f>
        <v/>
      </c>
      <c r="G1500" s="6">
        <f>IF(B1500&amp;""="","",IFERROR(INDEX('الطلاب'!$C$6:$C$205,MATCH(B1500&amp;"",'الطلاب'!$A$6:$A$205,0))&amp;"",""))</f>
        <v/>
      </c>
    </row>
    <row r="1501">
      <c r="A1501" s="21" t="n"/>
      <c r="B1501" s="5" t="n"/>
      <c r="C1501" s="13" t="n"/>
      <c r="D1501" s="5" t="n"/>
      <c r="E1501" s="5" t="n"/>
      <c r="F1501" s="6">
        <f>IF(B1501&amp;""="","",IFERROR(INDEX('الطلاب'!$B$6:$B$205,MATCH(B1501&amp;"",'الطلاب'!$A$6:$A$205,0))&amp;"","كود غير موجود"))</f>
        <v/>
      </c>
      <c r="G1501" s="6">
        <f>IF(B1501&amp;""="","",IFERROR(INDEX('الطلاب'!$C$6:$C$205,MATCH(B1501&amp;"",'الطلاب'!$A$6:$A$205,0))&amp;"",""))</f>
        <v/>
      </c>
    </row>
    <row r="1502">
      <c r="A1502" s="21" t="n"/>
      <c r="B1502" s="5" t="n"/>
      <c r="C1502" s="13" t="n"/>
      <c r="D1502" s="5" t="n"/>
      <c r="E1502" s="5" t="n"/>
      <c r="F1502" s="6">
        <f>IF(B1502&amp;""="","",IFERROR(INDEX('الطلاب'!$B$6:$B$205,MATCH(B1502&amp;"",'الطلاب'!$A$6:$A$205,0))&amp;"","كود غير موجود"))</f>
        <v/>
      </c>
      <c r="G1502" s="6">
        <f>IF(B1502&amp;""="","",IFERROR(INDEX('الطلاب'!$C$6:$C$205,MATCH(B1502&amp;"",'الطلاب'!$A$6:$A$205,0))&amp;"",""))</f>
        <v/>
      </c>
    </row>
    <row r="1503">
      <c r="A1503" s="21" t="n"/>
      <c r="B1503" s="5" t="n"/>
      <c r="C1503" s="13" t="n"/>
      <c r="D1503" s="5" t="n"/>
      <c r="E1503" s="5" t="n"/>
      <c r="F1503" s="6">
        <f>IF(B1503&amp;""="","",IFERROR(INDEX('الطلاب'!$B$6:$B$205,MATCH(B1503&amp;"",'الطلاب'!$A$6:$A$205,0))&amp;"","كود غير موجود"))</f>
        <v/>
      </c>
      <c r="G1503" s="6">
        <f>IF(B1503&amp;""="","",IFERROR(INDEX('الطلاب'!$C$6:$C$205,MATCH(B1503&amp;"",'الطلاب'!$A$6:$A$205,0))&amp;"",""))</f>
        <v/>
      </c>
    </row>
    <row r="1504">
      <c r="A1504" s="21" t="n"/>
      <c r="B1504" s="5" t="n"/>
      <c r="C1504" s="13" t="n"/>
      <c r="D1504" s="5" t="n"/>
      <c r="E1504" s="5" t="n"/>
      <c r="F1504" s="6">
        <f>IF(B1504&amp;""="","",IFERROR(INDEX('الطلاب'!$B$6:$B$205,MATCH(B1504&amp;"",'الطلاب'!$A$6:$A$205,0))&amp;"","كود غير موجود"))</f>
        <v/>
      </c>
      <c r="G1504" s="6">
        <f>IF(B1504&amp;""="","",IFERROR(INDEX('الطلاب'!$C$6:$C$205,MATCH(B1504&amp;"",'الطلاب'!$A$6:$A$205,0))&amp;"",""))</f>
        <v/>
      </c>
    </row>
    <row r="1505">
      <c r="A1505" s="21" t="n"/>
      <c r="B1505" s="5" t="n"/>
      <c r="C1505" s="13" t="n"/>
      <c r="D1505" s="5" t="n"/>
      <c r="E1505" s="5" t="n"/>
      <c r="F1505" s="6">
        <f>IF(B1505&amp;""="","",IFERROR(INDEX('الطلاب'!$B$6:$B$205,MATCH(B1505&amp;"",'الطلاب'!$A$6:$A$205,0))&amp;"","كود غير موجود"))</f>
        <v/>
      </c>
      <c r="G1505" s="6">
        <f>IF(B1505&amp;""="","",IFERROR(INDEX('الطلاب'!$C$6:$C$205,MATCH(B1505&amp;"",'الطلاب'!$A$6:$A$205,0))&amp;"",""))</f>
        <v/>
      </c>
    </row>
    <row r="1506">
      <c r="A1506" s="21" t="n"/>
      <c r="B1506" s="5" t="n"/>
      <c r="C1506" s="13" t="n"/>
      <c r="D1506" s="5" t="n"/>
      <c r="E1506" s="5" t="n"/>
      <c r="F1506" s="6">
        <f>IF(B1506&amp;""="","",IFERROR(INDEX('الطلاب'!$B$6:$B$205,MATCH(B1506&amp;"",'الطلاب'!$A$6:$A$205,0))&amp;"","كود غير موجود"))</f>
        <v/>
      </c>
      <c r="G1506" s="6">
        <f>IF(B1506&amp;""="","",IFERROR(INDEX('الطلاب'!$C$6:$C$205,MATCH(B1506&amp;"",'الطلاب'!$A$6:$A$205,0))&amp;"",""))</f>
        <v/>
      </c>
    </row>
    <row r="1507">
      <c r="A1507" s="21" t="n"/>
      <c r="B1507" s="5" t="n"/>
      <c r="C1507" s="13" t="n"/>
      <c r="D1507" s="5" t="n"/>
      <c r="E1507" s="5" t="n"/>
      <c r="F1507" s="6">
        <f>IF(B1507&amp;""="","",IFERROR(INDEX('الطلاب'!$B$6:$B$205,MATCH(B1507&amp;"",'الطلاب'!$A$6:$A$205,0))&amp;"","كود غير موجود"))</f>
        <v/>
      </c>
      <c r="G1507" s="6">
        <f>IF(B1507&amp;""="","",IFERROR(INDEX('الطلاب'!$C$6:$C$205,MATCH(B1507&amp;"",'الطلاب'!$A$6:$A$205,0))&amp;"",""))</f>
        <v/>
      </c>
    </row>
    <row r="1508">
      <c r="A1508" s="21" t="n"/>
      <c r="B1508" s="5" t="n"/>
      <c r="C1508" s="13" t="n"/>
      <c r="D1508" s="5" t="n"/>
      <c r="E1508" s="5" t="n"/>
      <c r="F1508" s="6">
        <f>IF(B1508&amp;""="","",IFERROR(INDEX('الطلاب'!$B$6:$B$205,MATCH(B1508&amp;"",'الطلاب'!$A$6:$A$205,0))&amp;"","كود غير موجود"))</f>
        <v/>
      </c>
      <c r="G1508" s="6">
        <f>IF(B1508&amp;""="","",IFERROR(INDEX('الطلاب'!$C$6:$C$205,MATCH(B1508&amp;"",'الطلاب'!$A$6:$A$205,0))&amp;"",""))</f>
        <v/>
      </c>
    </row>
    <row r="1509">
      <c r="A1509" s="21" t="n"/>
      <c r="B1509" s="5" t="n"/>
      <c r="C1509" s="13" t="n"/>
      <c r="D1509" s="5" t="n"/>
      <c r="E1509" s="5" t="n"/>
      <c r="F1509" s="6">
        <f>IF(B1509&amp;""="","",IFERROR(INDEX('الطلاب'!$B$6:$B$205,MATCH(B1509&amp;"",'الطلاب'!$A$6:$A$205,0))&amp;"","كود غير موجود"))</f>
        <v/>
      </c>
      <c r="G1509" s="6">
        <f>IF(B1509&amp;""="","",IFERROR(INDEX('الطلاب'!$C$6:$C$205,MATCH(B1509&amp;"",'الطلاب'!$A$6:$A$205,0))&amp;"",""))</f>
        <v/>
      </c>
    </row>
    <row r="1510">
      <c r="A1510" s="21" t="n"/>
      <c r="B1510" s="5" t="n"/>
      <c r="C1510" s="13" t="n"/>
      <c r="D1510" s="5" t="n"/>
      <c r="E1510" s="5" t="n"/>
      <c r="F1510" s="6">
        <f>IF(B1510&amp;""="","",IFERROR(INDEX('الطلاب'!$B$6:$B$205,MATCH(B1510&amp;"",'الطلاب'!$A$6:$A$205,0))&amp;"","كود غير موجود"))</f>
        <v/>
      </c>
      <c r="G1510" s="6">
        <f>IF(B1510&amp;""="","",IFERROR(INDEX('الطلاب'!$C$6:$C$205,MATCH(B1510&amp;"",'الطلاب'!$A$6:$A$205,0))&amp;"",""))</f>
        <v/>
      </c>
    </row>
    <row r="1511">
      <c r="A1511" s="21" t="n"/>
      <c r="B1511" s="5" t="n"/>
      <c r="C1511" s="13" t="n"/>
      <c r="D1511" s="5" t="n"/>
      <c r="E1511" s="5" t="n"/>
      <c r="F1511" s="6">
        <f>IF(B1511&amp;""="","",IFERROR(INDEX('الطلاب'!$B$6:$B$205,MATCH(B1511&amp;"",'الطلاب'!$A$6:$A$205,0))&amp;"","كود غير موجود"))</f>
        <v/>
      </c>
      <c r="G1511" s="6">
        <f>IF(B1511&amp;""="","",IFERROR(INDEX('الطلاب'!$C$6:$C$205,MATCH(B1511&amp;"",'الطلاب'!$A$6:$A$205,0))&amp;"",""))</f>
        <v/>
      </c>
    </row>
    <row r="1512">
      <c r="A1512" s="21" t="n"/>
      <c r="B1512" s="5" t="n"/>
      <c r="C1512" s="13" t="n"/>
      <c r="D1512" s="5" t="n"/>
      <c r="E1512" s="5" t="n"/>
      <c r="F1512" s="6">
        <f>IF(B1512&amp;""="","",IFERROR(INDEX('الطلاب'!$B$6:$B$205,MATCH(B1512&amp;"",'الطلاب'!$A$6:$A$205,0))&amp;"","كود غير موجود"))</f>
        <v/>
      </c>
      <c r="G1512" s="6">
        <f>IF(B1512&amp;""="","",IFERROR(INDEX('الطلاب'!$C$6:$C$205,MATCH(B1512&amp;"",'الطلاب'!$A$6:$A$205,0))&amp;"",""))</f>
        <v/>
      </c>
    </row>
    <row r="1513">
      <c r="A1513" s="21" t="n"/>
      <c r="B1513" s="5" t="n"/>
      <c r="C1513" s="13" t="n"/>
      <c r="D1513" s="5" t="n"/>
      <c r="E1513" s="5" t="n"/>
      <c r="F1513" s="6">
        <f>IF(B1513&amp;""="","",IFERROR(INDEX('الطلاب'!$B$6:$B$205,MATCH(B1513&amp;"",'الطلاب'!$A$6:$A$205,0))&amp;"","كود غير موجود"))</f>
        <v/>
      </c>
      <c r="G1513" s="6">
        <f>IF(B1513&amp;""="","",IFERROR(INDEX('الطلاب'!$C$6:$C$205,MATCH(B1513&amp;"",'الطلاب'!$A$6:$A$205,0))&amp;"",""))</f>
        <v/>
      </c>
    </row>
    <row r="1514">
      <c r="A1514" s="21" t="n"/>
      <c r="B1514" s="5" t="n"/>
      <c r="C1514" s="13" t="n"/>
      <c r="D1514" s="5" t="n"/>
      <c r="E1514" s="5" t="n"/>
      <c r="F1514" s="6">
        <f>IF(B1514&amp;""="","",IFERROR(INDEX('الطلاب'!$B$6:$B$205,MATCH(B1514&amp;"",'الطلاب'!$A$6:$A$205,0))&amp;"","كود غير موجود"))</f>
        <v/>
      </c>
      <c r="G1514" s="6">
        <f>IF(B1514&amp;""="","",IFERROR(INDEX('الطلاب'!$C$6:$C$205,MATCH(B1514&amp;"",'الطلاب'!$A$6:$A$205,0))&amp;"",""))</f>
        <v/>
      </c>
    </row>
    <row r="1515">
      <c r="A1515" s="21" t="n"/>
      <c r="B1515" s="5" t="n"/>
      <c r="C1515" s="13" t="n"/>
      <c r="D1515" s="5" t="n"/>
      <c r="E1515" s="5" t="n"/>
      <c r="F1515" s="6">
        <f>IF(B1515&amp;""="","",IFERROR(INDEX('الطلاب'!$B$6:$B$205,MATCH(B1515&amp;"",'الطلاب'!$A$6:$A$205,0))&amp;"","كود غير موجود"))</f>
        <v/>
      </c>
      <c r="G1515" s="6">
        <f>IF(B1515&amp;""="","",IFERROR(INDEX('الطلاب'!$C$6:$C$205,MATCH(B1515&amp;"",'الطلاب'!$A$6:$A$205,0))&amp;"",""))</f>
        <v/>
      </c>
    </row>
    <row r="1516">
      <c r="A1516" s="21" t="n"/>
      <c r="B1516" s="5" t="n"/>
      <c r="C1516" s="13" t="n"/>
      <c r="D1516" s="5" t="n"/>
      <c r="E1516" s="5" t="n"/>
      <c r="F1516" s="6">
        <f>IF(B1516&amp;""="","",IFERROR(INDEX('الطلاب'!$B$6:$B$205,MATCH(B1516&amp;"",'الطلاب'!$A$6:$A$205,0))&amp;"","كود غير موجود"))</f>
        <v/>
      </c>
      <c r="G1516" s="6">
        <f>IF(B1516&amp;""="","",IFERROR(INDEX('الطلاب'!$C$6:$C$205,MATCH(B1516&amp;"",'الطلاب'!$A$6:$A$205,0))&amp;"",""))</f>
        <v/>
      </c>
    </row>
    <row r="1517">
      <c r="A1517" s="21" t="n"/>
      <c r="B1517" s="5" t="n"/>
      <c r="C1517" s="13" t="n"/>
      <c r="D1517" s="5" t="n"/>
      <c r="E1517" s="5" t="n"/>
      <c r="F1517" s="6">
        <f>IF(B1517&amp;""="","",IFERROR(INDEX('الطلاب'!$B$6:$B$205,MATCH(B1517&amp;"",'الطلاب'!$A$6:$A$205,0))&amp;"","كود غير موجود"))</f>
        <v/>
      </c>
      <c r="G1517" s="6">
        <f>IF(B1517&amp;""="","",IFERROR(INDEX('الطلاب'!$C$6:$C$205,MATCH(B1517&amp;"",'الطلاب'!$A$6:$A$205,0))&amp;"",""))</f>
        <v/>
      </c>
    </row>
    <row r="1518">
      <c r="A1518" s="21" t="n"/>
      <c r="B1518" s="5" t="n"/>
      <c r="C1518" s="13" t="n"/>
      <c r="D1518" s="5" t="n"/>
      <c r="E1518" s="5" t="n"/>
      <c r="F1518" s="6">
        <f>IF(B1518&amp;""="","",IFERROR(INDEX('الطلاب'!$B$6:$B$205,MATCH(B1518&amp;"",'الطلاب'!$A$6:$A$205,0))&amp;"","كود غير موجود"))</f>
        <v/>
      </c>
      <c r="G1518" s="6">
        <f>IF(B1518&amp;""="","",IFERROR(INDEX('الطلاب'!$C$6:$C$205,MATCH(B1518&amp;"",'الطلاب'!$A$6:$A$205,0))&amp;"",""))</f>
        <v/>
      </c>
    </row>
    <row r="1519">
      <c r="A1519" s="21" t="n"/>
      <c r="B1519" s="5" t="n"/>
      <c r="C1519" s="13" t="n"/>
      <c r="D1519" s="5" t="n"/>
      <c r="E1519" s="5" t="n"/>
      <c r="F1519" s="6">
        <f>IF(B1519&amp;""="","",IFERROR(INDEX('الطلاب'!$B$6:$B$205,MATCH(B1519&amp;"",'الطلاب'!$A$6:$A$205,0))&amp;"","كود غير موجود"))</f>
        <v/>
      </c>
      <c r="G1519" s="6">
        <f>IF(B1519&amp;""="","",IFERROR(INDEX('الطلاب'!$C$6:$C$205,MATCH(B1519&amp;"",'الطلاب'!$A$6:$A$205,0))&amp;"",""))</f>
        <v/>
      </c>
    </row>
    <row r="1520">
      <c r="A1520" s="21" t="n"/>
      <c r="B1520" s="5" t="n"/>
      <c r="C1520" s="13" t="n"/>
      <c r="D1520" s="5" t="n"/>
      <c r="E1520" s="5" t="n"/>
      <c r="F1520" s="6">
        <f>IF(B1520&amp;""="","",IFERROR(INDEX('الطلاب'!$B$6:$B$205,MATCH(B1520&amp;"",'الطلاب'!$A$6:$A$205,0))&amp;"","كود غير موجود"))</f>
        <v/>
      </c>
      <c r="G1520" s="6">
        <f>IF(B1520&amp;""="","",IFERROR(INDEX('الطلاب'!$C$6:$C$205,MATCH(B1520&amp;"",'الطلاب'!$A$6:$A$205,0))&amp;"",""))</f>
        <v/>
      </c>
    </row>
    <row r="1521">
      <c r="A1521" s="21" t="n"/>
      <c r="B1521" s="5" t="n"/>
      <c r="C1521" s="13" t="n"/>
      <c r="D1521" s="5" t="n"/>
      <c r="E1521" s="5" t="n"/>
      <c r="F1521" s="6">
        <f>IF(B1521&amp;""="","",IFERROR(INDEX('الطلاب'!$B$6:$B$205,MATCH(B1521&amp;"",'الطلاب'!$A$6:$A$205,0))&amp;"","كود غير موجود"))</f>
        <v/>
      </c>
      <c r="G1521" s="6">
        <f>IF(B1521&amp;""="","",IFERROR(INDEX('الطلاب'!$C$6:$C$205,MATCH(B1521&amp;"",'الطلاب'!$A$6:$A$205,0))&amp;"",""))</f>
        <v/>
      </c>
    </row>
    <row r="1522">
      <c r="A1522" s="21" t="n"/>
      <c r="B1522" s="5" t="n"/>
      <c r="C1522" s="13" t="n"/>
      <c r="D1522" s="5" t="n"/>
      <c r="E1522" s="5" t="n"/>
      <c r="F1522" s="6">
        <f>IF(B1522&amp;""="","",IFERROR(INDEX('الطلاب'!$B$6:$B$205,MATCH(B1522&amp;"",'الطلاب'!$A$6:$A$205,0))&amp;"","كود غير موجود"))</f>
        <v/>
      </c>
      <c r="G1522" s="6">
        <f>IF(B1522&amp;""="","",IFERROR(INDEX('الطلاب'!$C$6:$C$205,MATCH(B1522&amp;"",'الطلاب'!$A$6:$A$205,0))&amp;"",""))</f>
        <v/>
      </c>
    </row>
    <row r="1523">
      <c r="A1523" s="21" t="n"/>
      <c r="B1523" s="5" t="n"/>
      <c r="C1523" s="13" t="n"/>
      <c r="D1523" s="5" t="n"/>
      <c r="E1523" s="5" t="n"/>
      <c r="F1523" s="6">
        <f>IF(B1523&amp;""="","",IFERROR(INDEX('الطلاب'!$B$6:$B$205,MATCH(B1523&amp;"",'الطلاب'!$A$6:$A$205,0))&amp;"","كود غير موجود"))</f>
        <v/>
      </c>
      <c r="G1523" s="6">
        <f>IF(B1523&amp;""="","",IFERROR(INDEX('الطلاب'!$C$6:$C$205,MATCH(B1523&amp;"",'الطلاب'!$A$6:$A$205,0))&amp;"",""))</f>
        <v/>
      </c>
    </row>
    <row r="1524">
      <c r="A1524" s="21" t="n"/>
      <c r="B1524" s="5" t="n"/>
      <c r="C1524" s="13" t="n"/>
      <c r="D1524" s="5" t="n"/>
      <c r="E1524" s="5" t="n"/>
      <c r="F1524" s="6">
        <f>IF(B1524&amp;""="","",IFERROR(INDEX('الطلاب'!$B$6:$B$205,MATCH(B1524&amp;"",'الطلاب'!$A$6:$A$205,0))&amp;"","كود غير موجود"))</f>
        <v/>
      </c>
      <c r="G1524" s="6">
        <f>IF(B1524&amp;""="","",IFERROR(INDEX('الطلاب'!$C$6:$C$205,MATCH(B1524&amp;"",'الطلاب'!$A$6:$A$205,0))&amp;"",""))</f>
        <v/>
      </c>
    </row>
    <row r="1525">
      <c r="A1525" s="21" t="n"/>
      <c r="B1525" s="5" t="n"/>
      <c r="C1525" s="13" t="n"/>
      <c r="D1525" s="5" t="n"/>
      <c r="E1525" s="5" t="n"/>
      <c r="F1525" s="6">
        <f>IF(B1525&amp;""="","",IFERROR(INDEX('الطلاب'!$B$6:$B$205,MATCH(B1525&amp;"",'الطلاب'!$A$6:$A$205,0))&amp;"","كود غير موجود"))</f>
        <v/>
      </c>
      <c r="G1525" s="6">
        <f>IF(B1525&amp;""="","",IFERROR(INDEX('الطلاب'!$C$6:$C$205,MATCH(B1525&amp;"",'الطلاب'!$A$6:$A$205,0))&amp;"",""))</f>
        <v/>
      </c>
    </row>
    <row r="1526">
      <c r="A1526" s="21" t="n"/>
      <c r="B1526" s="5" t="n"/>
      <c r="C1526" s="13" t="n"/>
      <c r="D1526" s="5" t="n"/>
      <c r="E1526" s="5" t="n"/>
      <c r="F1526" s="6">
        <f>IF(B1526&amp;""="","",IFERROR(INDEX('الطلاب'!$B$6:$B$205,MATCH(B1526&amp;"",'الطلاب'!$A$6:$A$205,0))&amp;"","كود غير موجود"))</f>
        <v/>
      </c>
      <c r="G1526" s="6">
        <f>IF(B1526&amp;""="","",IFERROR(INDEX('الطلاب'!$C$6:$C$205,MATCH(B1526&amp;"",'الطلاب'!$A$6:$A$205,0))&amp;"",""))</f>
        <v/>
      </c>
    </row>
    <row r="1527">
      <c r="A1527" s="21" t="n"/>
      <c r="B1527" s="5" t="n"/>
      <c r="C1527" s="13" t="n"/>
      <c r="D1527" s="5" t="n"/>
      <c r="E1527" s="5" t="n"/>
      <c r="F1527" s="6">
        <f>IF(B1527&amp;""="","",IFERROR(INDEX('الطلاب'!$B$6:$B$205,MATCH(B1527&amp;"",'الطلاب'!$A$6:$A$205,0))&amp;"","كود غير موجود"))</f>
        <v/>
      </c>
      <c r="G1527" s="6">
        <f>IF(B1527&amp;""="","",IFERROR(INDEX('الطلاب'!$C$6:$C$205,MATCH(B1527&amp;"",'الطلاب'!$A$6:$A$205,0))&amp;"",""))</f>
        <v/>
      </c>
    </row>
    <row r="1528">
      <c r="A1528" s="21" t="n"/>
      <c r="B1528" s="5" t="n"/>
      <c r="C1528" s="13" t="n"/>
      <c r="D1528" s="5" t="n"/>
      <c r="E1528" s="5" t="n"/>
      <c r="F1528" s="6">
        <f>IF(B1528&amp;""="","",IFERROR(INDEX('الطلاب'!$B$6:$B$205,MATCH(B1528&amp;"",'الطلاب'!$A$6:$A$205,0))&amp;"","كود غير موجود"))</f>
        <v/>
      </c>
      <c r="G1528" s="6">
        <f>IF(B1528&amp;""="","",IFERROR(INDEX('الطلاب'!$C$6:$C$205,MATCH(B1528&amp;"",'الطلاب'!$A$6:$A$205,0))&amp;"",""))</f>
        <v/>
      </c>
    </row>
    <row r="1529">
      <c r="A1529" s="21" t="n"/>
      <c r="B1529" s="5" t="n"/>
      <c r="C1529" s="13" t="n"/>
      <c r="D1529" s="5" t="n"/>
      <c r="E1529" s="5" t="n"/>
      <c r="F1529" s="6">
        <f>IF(B1529&amp;""="","",IFERROR(INDEX('الطلاب'!$B$6:$B$205,MATCH(B1529&amp;"",'الطلاب'!$A$6:$A$205,0))&amp;"","كود غير موجود"))</f>
        <v/>
      </c>
      <c r="G1529" s="6">
        <f>IF(B1529&amp;""="","",IFERROR(INDEX('الطلاب'!$C$6:$C$205,MATCH(B1529&amp;"",'الطلاب'!$A$6:$A$205,0))&amp;"",""))</f>
        <v/>
      </c>
    </row>
    <row r="1530">
      <c r="A1530" s="21" t="n"/>
      <c r="B1530" s="5" t="n"/>
      <c r="C1530" s="13" t="n"/>
      <c r="D1530" s="5" t="n"/>
      <c r="E1530" s="5" t="n"/>
      <c r="F1530" s="6">
        <f>IF(B1530&amp;""="","",IFERROR(INDEX('الطلاب'!$B$6:$B$205,MATCH(B1530&amp;"",'الطلاب'!$A$6:$A$205,0))&amp;"","كود غير موجود"))</f>
        <v/>
      </c>
      <c r="G1530" s="6">
        <f>IF(B1530&amp;""="","",IFERROR(INDEX('الطلاب'!$C$6:$C$205,MATCH(B1530&amp;"",'الطلاب'!$A$6:$A$205,0))&amp;"",""))</f>
        <v/>
      </c>
    </row>
    <row r="1531">
      <c r="A1531" s="21" t="n"/>
      <c r="B1531" s="5" t="n"/>
      <c r="C1531" s="13" t="n"/>
      <c r="D1531" s="5" t="n"/>
      <c r="E1531" s="5" t="n"/>
      <c r="F1531" s="6">
        <f>IF(B1531&amp;""="","",IFERROR(INDEX('الطلاب'!$B$6:$B$205,MATCH(B1531&amp;"",'الطلاب'!$A$6:$A$205,0))&amp;"","كود غير موجود"))</f>
        <v/>
      </c>
      <c r="G1531" s="6">
        <f>IF(B1531&amp;""="","",IFERROR(INDEX('الطلاب'!$C$6:$C$205,MATCH(B1531&amp;"",'الطلاب'!$A$6:$A$205,0))&amp;"",""))</f>
        <v/>
      </c>
    </row>
    <row r="1532">
      <c r="A1532" s="21" t="n"/>
      <c r="B1532" s="5" t="n"/>
      <c r="C1532" s="13" t="n"/>
      <c r="D1532" s="5" t="n"/>
      <c r="E1532" s="5" t="n"/>
      <c r="F1532" s="6">
        <f>IF(B1532&amp;""="","",IFERROR(INDEX('الطلاب'!$B$6:$B$205,MATCH(B1532&amp;"",'الطلاب'!$A$6:$A$205,0))&amp;"","كود غير موجود"))</f>
        <v/>
      </c>
      <c r="G1532" s="6">
        <f>IF(B1532&amp;""="","",IFERROR(INDEX('الطلاب'!$C$6:$C$205,MATCH(B1532&amp;"",'الطلاب'!$A$6:$A$205,0))&amp;"",""))</f>
        <v/>
      </c>
    </row>
    <row r="1533">
      <c r="A1533" s="21" t="n"/>
      <c r="B1533" s="5" t="n"/>
      <c r="C1533" s="13" t="n"/>
      <c r="D1533" s="5" t="n"/>
      <c r="E1533" s="5" t="n"/>
      <c r="F1533" s="6">
        <f>IF(B1533&amp;""="","",IFERROR(INDEX('الطلاب'!$B$6:$B$205,MATCH(B1533&amp;"",'الطلاب'!$A$6:$A$205,0))&amp;"","كود غير موجود"))</f>
        <v/>
      </c>
      <c r="G1533" s="6">
        <f>IF(B1533&amp;""="","",IFERROR(INDEX('الطلاب'!$C$6:$C$205,MATCH(B1533&amp;"",'الطلاب'!$A$6:$A$205,0))&amp;"",""))</f>
        <v/>
      </c>
    </row>
    <row r="1534">
      <c r="A1534" s="21" t="n"/>
      <c r="B1534" s="5" t="n"/>
      <c r="C1534" s="13" t="n"/>
      <c r="D1534" s="5" t="n"/>
      <c r="E1534" s="5" t="n"/>
      <c r="F1534" s="6">
        <f>IF(B1534&amp;""="","",IFERROR(INDEX('الطلاب'!$B$6:$B$205,MATCH(B1534&amp;"",'الطلاب'!$A$6:$A$205,0))&amp;"","كود غير موجود"))</f>
        <v/>
      </c>
      <c r="G1534" s="6">
        <f>IF(B1534&amp;""="","",IFERROR(INDEX('الطلاب'!$C$6:$C$205,MATCH(B1534&amp;"",'الطلاب'!$A$6:$A$205,0))&amp;"",""))</f>
        <v/>
      </c>
    </row>
    <row r="1535">
      <c r="A1535" s="21" t="n"/>
      <c r="B1535" s="5" t="n"/>
      <c r="C1535" s="13" t="n"/>
      <c r="D1535" s="5" t="n"/>
      <c r="E1535" s="5" t="n"/>
      <c r="F1535" s="6">
        <f>IF(B1535&amp;""="","",IFERROR(INDEX('الطلاب'!$B$6:$B$205,MATCH(B1535&amp;"",'الطلاب'!$A$6:$A$205,0))&amp;"","كود غير موجود"))</f>
        <v/>
      </c>
      <c r="G1535" s="6">
        <f>IF(B1535&amp;""="","",IFERROR(INDEX('الطلاب'!$C$6:$C$205,MATCH(B1535&amp;"",'الطلاب'!$A$6:$A$205,0))&amp;"",""))</f>
        <v/>
      </c>
    </row>
    <row r="1536">
      <c r="A1536" s="21" t="n"/>
      <c r="B1536" s="5" t="n"/>
      <c r="C1536" s="13" t="n"/>
      <c r="D1536" s="5" t="n"/>
      <c r="E1536" s="5" t="n"/>
      <c r="F1536" s="6">
        <f>IF(B1536&amp;""="","",IFERROR(INDEX('الطلاب'!$B$6:$B$205,MATCH(B1536&amp;"",'الطلاب'!$A$6:$A$205,0))&amp;"","كود غير موجود"))</f>
        <v/>
      </c>
      <c r="G1536" s="6">
        <f>IF(B1536&amp;""="","",IFERROR(INDEX('الطلاب'!$C$6:$C$205,MATCH(B1536&amp;"",'الطلاب'!$A$6:$A$205,0))&amp;"",""))</f>
        <v/>
      </c>
    </row>
    <row r="1537">
      <c r="A1537" s="21" t="n"/>
      <c r="B1537" s="5" t="n"/>
      <c r="C1537" s="13" t="n"/>
      <c r="D1537" s="5" t="n"/>
      <c r="E1537" s="5" t="n"/>
      <c r="F1537" s="6">
        <f>IF(B1537&amp;""="","",IFERROR(INDEX('الطلاب'!$B$6:$B$205,MATCH(B1537&amp;"",'الطلاب'!$A$6:$A$205,0))&amp;"","كود غير موجود"))</f>
        <v/>
      </c>
      <c r="G1537" s="6">
        <f>IF(B1537&amp;""="","",IFERROR(INDEX('الطلاب'!$C$6:$C$205,MATCH(B1537&amp;"",'الطلاب'!$A$6:$A$205,0))&amp;"",""))</f>
        <v/>
      </c>
    </row>
    <row r="1538">
      <c r="A1538" s="21" t="n"/>
      <c r="B1538" s="5" t="n"/>
      <c r="C1538" s="13" t="n"/>
      <c r="D1538" s="5" t="n"/>
      <c r="E1538" s="5" t="n"/>
      <c r="F1538" s="6">
        <f>IF(B1538&amp;""="","",IFERROR(INDEX('الطلاب'!$B$6:$B$205,MATCH(B1538&amp;"",'الطلاب'!$A$6:$A$205,0))&amp;"","كود غير موجود"))</f>
        <v/>
      </c>
      <c r="G1538" s="6">
        <f>IF(B1538&amp;""="","",IFERROR(INDEX('الطلاب'!$C$6:$C$205,MATCH(B1538&amp;"",'الطلاب'!$A$6:$A$205,0))&amp;"",""))</f>
        <v/>
      </c>
    </row>
    <row r="1539">
      <c r="A1539" s="21" t="n"/>
      <c r="B1539" s="5" t="n"/>
      <c r="C1539" s="13" t="n"/>
      <c r="D1539" s="5" t="n"/>
      <c r="E1539" s="5" t="n"/>
      <c r="F1539" s="6">
        <f>IF(B1539&amp;""="","",IFERROR(INDEX('الطلاب'!$B$6:$B$205,MATCH(B1539&amp;"",'الطلاب'!$A$6:$A$205,0))&amp;"","كود غير موجود"))</f>
        <v/>
      </c>
      <c r="G1539" s="6">
        <f>IF(B1539&amp;""="","",IFERROR(INDEX('الطلاب'!$C$6:$C$205,MATCH(B1539&amp;"",'الطلاب'!$A$6:$A$205,0))&amp;"",""))</f>
        <v/>
      </c>
    </row>
    <row r="1540">
      <c r="A1540" s="21" t="n"/>
      <c r="B1540" s="5" t="n"/>
      <c r="C1540" s="13" t="n"/>
      <c r="D1540" s="5" t="n"/>
      <c r="E1540" s="5" t="n"/>
      <c r="F1540" s="6">
        <f>IF(B1540&amp;""="","",IFERROR(INDEX('الطلاب'!$B$6:$B$205,MATCH(B1540&amp;"",'الطلاب'!$A$6:$A$205,0))&amp;"","كود غير موجود"))</f>
        <v/>
      </c>
      <c r="G1540" s="6">
        <f>IF(B1540&amp;""="","",IFERROR(INDEX('الطلاب'!$C$6:$C$205,MATCH(B1540&amp;"",'الطلاب'!$A$6:$A$205,0))&amp;"",""))</f>
        <v/>
      </c>
    </row>
    <row r="1541">
      <c r="A1541" s="21" t="n"/>
      <c r="B1541" s="5" t="n"/>
      <c r="C1541" s="13" t="n"/>
      <c r="D1541" s="5" t="n"/>
      <c r="E1541" s="5" t="n"/>
      <c r="F1541" s="6">
        <f>IF(B1541&amp;""="","",IFERROR(INDEX('الطلاب'!$B$6:$B$205,MATCH(B1541&amp;"",'الطلاب'!$A$6:$A$205,0))&amp;"","كود غير موجود"))</f>
        <v/>
      </c>
      <c r="G1541" s="6">
        <f>IF(B1541&amp;""="","",IFERROR(INDEX('الطلاب'!$C$6:$C$205,MATCH(B1541&amp;"",'الطلاب'!$A$6:$A$205,0))&amp;"",""))</f>
        <v/>
      </c>
    </row>
    <row r="1542">
      <c r="A1542" s="21" t="n"/>
      <c r="B1542" s="5" t="n"/>
      <c r="C1542" s="13" t="n"/>
      <c r="D1542" s="5" t="n"/>
      <c r="E1542" s="5" t="n"/>
      <c r="F1542" s="6">
        <f>IF(B1542&amp;""="","",IFERROR(INDEX('الطلاب'!$B$6:$B$205,MATCH(B1542&amp;"",'الطلاب'!$A$6:$A$205,0))&amp;"","كود غير موجود"))</f>
        <v/>
      </c>
      <c r="G1542" s="6">
        <f>IF(B1542&amp;""="","",IFERROR(INDEX('الطلاب'!$C$6:$C$205,MATCH(B1542&amp;"",'الطلاب'!$A$6:$A$205,0))&amp;"",""))</f>
        <v/>
      </c>
    </row>
    <row r="1543">
      <c r="A1543" s="21" t="n"/>
      <c r="B1543" s="5" t="n"/>
      <c r="C1543" s="13" t="n"/>
      <c r="D1543" s="5" t="n"/>
      <c r="E1543" s="5" t="n"/>
      <c r="F1543" s="6">
        <f>IF(B1543&amp;""="","",IFERROR(INDEX('الطلاب'!$B$6:$B$205,MATCH(B1543&amp;"",'الطلاب'!$A$6:$A$205,0))&amp;"","كود غير موجود"))</f>
        <v/>
      </c>
      <c r="G1543" s="6">
        <f>IF(B1543&amp;""="","",IFERROR(INDEX('الطلاب'!$C$6:$C$205,MATCH(B1543&amp;"",'الطلاب'!$A$6:$A$205,0))&amp;"",""))</f>
        <v/>
      </c>
    </row>
    <row r="1544">
      <c r="A1544" s="21" t="n"/>
      <c r="B1544" s="5" t="n"/>
      <c r="C1544" s="13" t="n"/>
      <c r="D1544" s="5" t="n"/>
      <c r="E1544" s="5" t="n"/>
      <c r="F1544" s="6">
        <f>IF(B1544&amp;""="","",IFERROR(INDEX('الطلاب'!$B$6:$B$205,MATCH(B1544&amp;"",'الطلاب'!$A$6:$A$205,0))&amp;"","كود غير موجود"))</f>
        <v/>
      </c>
      <c r="G1544" s="6">
        <f>IF(B1544&amp;""="","",IFERROR(INDEX('الطلاب'!$C$6:$C$205,MATCH(B1544&amp;"",'الطلاب'!$A$6:$A$205,0))&amp;"",""))</f>
        <v/>
      </c>
    </row>
    <row r="1545">
      <c r="A1545" s="21" t="n"/>
      <c r="B1545" s="5" t="n"/>
      <c r="C1545" s="13" t="n"/>
      <c r="D1545" s="5" t="n"/>
      <c r="E1545" s="5" t="n"/>
      <c r="F1545" s="6">
        <f>IF(B1545&amp;""="","",IFERROR(INDEX('الطلاب'!$B$6:$B$205,MATCH(B1545&amp;"",'الطلاب'!$A$6:$A$205,0))&amp;"","كود غير موجود"))</f>
        <v/>
      </c>
      <c r="G1545" s="6">
        <f>IF(B1545&amp;""="","",IFERROR(INDEX('الطلاب'!$C$6:$C$205,MATCH(B1545&amp;"",'الطلاب'!$A$6:$A$205,0))&amp;"",""))</f>
        <v/>
      </c>
    </row>
    <row r="1546">
      <c r="A1546" s="21" t="n"/>
      <c r="B1546" s="5" t="n"/>
      <c r="C1546" s="13" t="n"/>
      <c r="D1546" s="5" t="n"/>
      <c r="E1546" s="5" t="n"/>
      <c r="F1546" s="6">
        <f>IF(B1546&amp;""="","",IFERROR(INDEX('الطلاب'!$B$6:$B$205,MATCH(B1546&amp;"",'الطلاب'!$A$6:$A$205,0))&amp;"","كود غير موجود"))</f>
        <v/>
      </c>
      <c r="G1546" s="6">
        <f>IF(B1546&amp;""="","",IFERROR(INDEX('الطلاب'!$C$6:$C$205,MATCH(B1546&amp;"",'الطلاب'!$A$6:$A$205,0))&amp;"",""))</f>
        <v/>
      </c>
    </row>
    <row r="1547">
      <c r="A1547" s="21" t="n"/>
      <c r="B1547" s="5" t="n"/>
      <c r="C1547" s="13" t="n"/>
      <c r="D1547" s="5" t="n"/>
      <c r="E1547" s="5" t="n"/>
      <c r="F1547" s="6">
        <f>IF(B1547&amp;""="","",IFERROR(INDEX('الطلاب'!$B$6:$B$205,MATCH(B1547&amp;"",'الطلاب'!$A$6:$A$205,0))&amp;"","كود غير موجود"))</f>
        <v/>
      </c>
      <c r="G1547" s="6">
        <f>IF(B1547&amp;""="","",IFERROR(INDEX('الطلاب'!$C$6:$C$205,MATCH(B1547&amp;"",'الطلاب'!$A$6:$A$205,0))&amp;"",""))</f>
        <v/>
      </c>
    </row>
    <row r="1548">
      <c r="A1548" s="21" t="n"/>
      <c r="B1548" s="5" t="n"/>
      <c r="C1548" s="13" t="n"/>
      <c r="D1548" s="5" t="n"/>
      <c r="E1548" s="5" t="n"/>
      <c r="F1548" s="6">
        <f>IF(B1548&amp;""="","",IFERROR(INDEX('الطلاب'!$B$6:$B$205,MATCH(B1548&amp;"",'الطلاب'!$A$6:$A$205,0))&amp;"","كود غير موجود"))</f>
        <v/>
      </c>
      <c r="G1548" s="6">
        <f>IF(B1548&amp;""="","",IFERROR(INDEX('الطلاب'!$C$6:$C$205,MATCH(B1548&amp;"",'الطلاب'!$A$6:$A$205,0))&amp;"",""))</f>
        <v/>
      </c>
    </row>
    <row r="1549">
      <c r="A1549" s="21" t="n"/>
      <c r="B1549" s="5" t="n"/>
      <c r="C1549" s="13" t="n"/>
      <c r="D1549" s="5" t="n"/>
      <c r="E1549" s="5" t="n"/>
      <c r="F1549" s="6">
        <f>IF(B1549&amp;""="","",IFERROR(INDEX('الطلاب'!$B$6:$B$205,MATCH(B1549&amp;"",'الطلاب'!$A$6:$A$205,0))&amp;"","كود غير موجود"))</f>
        <v/>
      </c>
      <c r="G1549" s="6">
        <f>IF(B1549&amp;""="","",IFERROR(INDEX('الطلاب'!$C$6:$C$205,MATCH(B1549&amp;"",'الطلاب'!$A$6:$A$205,0))&amp;"",""))</f>
        <v/>
      </c>
    </row>
    <row r="1550">
      <c r="A1550" s="21" t="n"/>
      <c r="B1550" s="5" t="n"/>
      <c r="C1550" s="13" t="n"/>
      <c r="D1550" s="5" t="n"/>
      <c r="E1550" s="5" t="n"/>
      <c r="F1550" s="6">
        <f>IF(B1550&amp;""="","",IFERROR(INDEX('الطلاب'!$B$6:$B$205,MATCH(B1550&amp;"",'الطلاب'!$A$6:$A$205,0))&amp;"","كود غير موجود"))</f>
        <v/>
      </c>
      <c r="G1550" s="6">
        <f>IF(B1550&amp;""="","",IFERROR(INDEX('الطلاب'!$C$6:$C$205,MATCH(B1550&amp;"",'الطلاب'!$A$6:$A$205,0))&amp;"",""))</f>
        <v/>
      </c>
    </row>
    <row r="1551">
      <c r="A1551" s="21" t="n"/>
      <c r="B1551" s="5" t="n"/>
      <c r="C1551" s="13" t="n"/>
      <c r="D1551" s="5" t="n"/>
      <c r="E1551" s="5" t="n"/>
      <c r="F1551" s="6">
        <f>IF(B1551&amp;""="","",IFERROR(INDEX('الطلاب'!$B$6:$B$205,MATCH(B1551&amp;"",'الطلاب'!$A$6:$A$205,0))&amp;"","كود غير موجود"))</f>
        <v/>
      </c>
      <c r="G1551" s="6">
        <f>IF(B1551&amp;""="","",IFERROR(INDEX('الطلاب'!$C$6:$C$205,MATCH(B1551&amp;"",'الطلاب'!$A$6:$A$205,0))&amp;"",""))</f>
        <v/>
      </c>
    </row>
    <row r="1552">
      <c r="A1552" s="21" t="n"/>
      <c r="B1552" s="5" t="n"/>
      <c r="C1552" s="13" t="n"/>
      <c r="D1552" s="5" t="n"/>
      <c r="E1552" s="5" t="n"/>
      <c r="F1552" s="6">
        <f>IF(B1552&amp;""="","",IFERROR(INDEX('الطلاب'!$B$6:$B$205,MATCH(B1552&amp;"",'الطلاب'!$A$6:$A$205,0))&amp;"","كود غير موجود"))</f>
        <v/>
      </c>
      <c r="G1552" s="6">
        <f>IF(B1552&amp;""="","",IFERROR(INDEX('الطلاب'!$C$6:$C$205,MATCH(B1552&amp;"",'الطلاب'!$A$6:$A$205,0))&amp;"",""))</f>
        <v/>
      </c>
    </row>
    <row r="1553">
      <c r="A1553" s="21" t="n"/>
      <c r="B1553" s="5" t="n"/>
      <c r="C1553" s="13" t="n"/>
      <c r="D1553" s="5" t="n"/>
      <c r="E1553" s="5" t="n"/>
      <c r="F1553" s="6">
        <f>IF(B1553&amp;""="","",IFERROR(INDEX('الطلاب'!$B$6:$B$205,MATCH(B1553&amp;"",'الطلاب'!$A$6:$A$205,0))&amp;"","كود غير موجود"))</f>
        <v/>
      </c>
      <c r="G1553" s="6">
        <f>IF(B1553&amp;""="","",IFERROR(INDEX('الطلاب'!$C$6:$C$205,MATCH(B1553&amp;"",'الطلاب'!$A$6:$A$205,0))&amp;"",""))</f>
        <v/>
      </c>
    </row>
    <row r="1554">
      <c r="A1554" s="21" t="n"/>
      <c r="B1554" s="5" t="n"/>
      <c r="C1554" s="13" t="n"/>
      <c r="D1554" s="5" t="n"/>
      <c r="E1554" s="5" t="n"/>
      <c r="F1554" s="6">
        <f>IF(B1554&amp;""="","",IFERROR(INDEX('الطلاب'!$B$6:$B$205,MATCH(B1554&amp;"",'الطلاب'!$A$6:$A$205,0))&amp;"","كود غير موجود"))</f>
        <v/>
      </c>
      <c r="G1554" s="6">
        <f>IF(B1554&amp;""="","",IFERROR(INDEX('الطلاب'!$C$6:$C$205,MATCH(B1554&amp;"",'الطلاب'!$A$6:$A$205,0))&amp;"",""))</f>
        <v/>
      </c>
    </row>
    <row r="1555">
      <c r="A1555" s="21" t="n"/>
      <c r="B1555" s="5" t="n"/>
      <c r="C1555" s="13" t="n"/>
      <c r="D1555" s="5" t="n"/>
      <c r="E1555" s="5" t="n"/>
      <c r="F1555" s="6">
        <f>IF(B1555&amp;""="","",IFERROR(INDEX('الطلاب'!$B$6:$B$205,MATCH(B1555&amp;"",'الطلاب'!$A$6:$A$205,0))&amp;"","كود غير موجود"))</f>
        <v/>
      </c>
      <c r="G1555" s="6">
        <f>IF(B1555&amp;""="","",IFERROR(INDEX('الطلاب'!$C$6:$C$205,MATCH(B1555&amp;"",'الطلاب'!$A$6:$A$205,0))&amp;"",""))</f>
        <v/>
      </c>
    </row>
    <row r="1556">
      <c r="A1556" s="21" t="n"/>
      <c r="B1556" s="5" t="n"/>
      <c r="C1556" s="13" t="n"/>
      <c r="D1556" s="5" t="n"/>
      <c r="E1556" s="5" t="n"/>
      <c r="F1556" s="6">
        <f>IF(B1556&amp;""="","",IFERROR(INDEX('الطلاب'!$B$6:$B$205,MATCH(B1556&amp;"",'الطلاب'!$A$6:$A$205,0))&amp;"","كود غير موجود"))</f>
        <v/>
      </c>
      <c r="G1556" s="6">
        <f>IF(B1556&amp;""="","",IFERROR(INDEX('الطلاب'!$C$6:$C$205,MATCH(B1556&amp;"",'الطلاب'!$A$6:$A$205,0))&amp;"",""))</f>
        <v/>
      </c>
    </row>
    <row r="1557">
      <c r="A1557" s="21" t="n"/>
      <c r="B1557" s="5" t="n"/>
      <c r="C1557" s="13" t="n"/>
      <c r="D1557" s="5" t="n"/>
      <c r="E1557" s="5" t="n"/>
      <c r="F1557" s="6">
        <f>IF(B1557&amp;""="","",IFERROR(INDEX('الطلاب'!$B$6:$B$205,MATCH(B1557&amp;"",'الطلاب'!$A$6:$A$205,0))&amp;"","كود غير موجود"))</f>
        <v/>
      </c>
      <c r="G1557" s="6">
        <f>IF(B1557&amp;""="","",IFERROR(INDEX('الطلاب'!$C$6:$C$205,MATCH(B1557&amp;"",'الطلاب'!$A$6:$A$205,0))&amp;"",""))</f>
        <v/>
      </c>
    </row>
    <row r="1558">
      <c r="A1558" s="21" t="n"/>
      <c r="B1558" s="5" t="n"/>
      <c r="C1558" s="13" t="n"/>
      <c r="D1558" s="5" t="n"/>
      <c r="E1558" s="5" t="n"/>
      <c r="F1558" s="6">
        <f>IF(B1558&amp;""="","",IFERROR(INDEX('الطلاب'!$B$6:$B$205,MATCH(B1558&amp;"",'الطلاب'!$A$6:$A$205,0))&amp;"","كود غير موجود"))</f>
        <v/>
      </c>
      <c r="G1558" s="6">
        <f>IF(B1558&amp;""="","",IFERROR(INDEX('الطلاب'!$C$6:$C$205,MATCH(B1558&amp;"",'الطلاب'!$A$6:$A$205,0))&amp;"",""))</f>
        <v/>
      </c>
    </row>
    <row r="1559">
      <c r="A1559" s="21" t="n"/>
      <c r="B1559" s="5" t="n"/>
      <c r="C1559" s="13" t="n"/>
      <c r="D1559" s="5" t="n"/>
      <c r="E1559" s="5" t="n"/>
      <c r="F1559" s="6">
        <f>IF(B1559&amp;""="","",IFERROR(INDEX('الطلاب'!$B$6:$B$205,MATCH(B1559&amp;"",'الطلاب'!$A$6:$A$205,0))&amp;"","كود غير موجود"))</f>
        <v/>
      </c>
      <c r="G1559" s="6">
        <f>IF(B1559&amp;""="","",IFERROR(INDEX('الطلاب'!$C$6:$C$205,MATCH(B1559&amp;"",'الطلاب'!$A$6:$A$205,0))&amp;"",""))</f>
        <v/>
      </c>
    </row>
    <row r="1560">
      <c r="A1560" s="21" t="n"/>
      <c r="B1560" s="5" t="n"/>
      <c r="C1560" s="13" t="n"/>
      <c r="D1560" s="5" t="n"/>
      <c r="E1560" s="5" t="n"/>
      <c r="F1560" s="6">
        <f>IF(B1560&amp;""="","",IFERROR(INDEX('الطلاب'!$B$6:$B$205,MATCH(B1560&amp;"",'الطلاب'!$A$6:$A$205,0))&amp;"","كود غير موجود"))</f>
        <v/>
      </c>
      <c r="G1560" s="6">
        <f>IF(B1560&amp;""="","",IFERROR(INDEX('الطلاب'!$C$6:$C$205,MATCH(B1560&amp;"",'الطلاب'!$A$6:$A$205,0))&amp;"",""))</f>
        <v/>
      </c>
    </row>
    <row r="1561">
      <c r="A1561" s="21" t="n"/>
      <c r="B1561" s="5" t="n"/>
      <c r="C1561" s="13" t="n"/>
      <c r="D1561" s="5" t="n"/>
      <c r="E1561" s="5" t="n"/>
      <c r="F1561" s="6">
        <f>IF(B1561&amp;""="","",IFERROR(INDEX('الطلاب'!$B$6:$B$205,MATCH(B1561&amp;"",'الطلاب'!$A$6:$A$205,0))&amp;"","كود غير موجود"))</f>
        <v/>
      </c>
      <c r="G1561" s="6">
        <f>IF(B1561&amp;""="","",IFERROR(INDEX('الطلاب'!$C$6:$C$205,MATCH(B1561&amp;"",'الطلاب'!$A$6:$A$205,0))&amp;"",""))</f>
        <v/>
      </c>
    </row>
    <row r="1562">
      <c r="A1562" s="21" t="n"/>
      <c r="B1562" s="5" t="n"/>
      <c r="C1562" s="13" t="n"/>
      <c r="D1562" s="5" t="n"/>
      <c r="E1562" s="5" t="n"/>
      <c r="F1562" s="6">
        <f>IF(B1562&amp;""="","",IFERROR(INDEX('الطلاب'!$B$6:$B$205,MATCH(B1562&amp;"",'الطلاب'!$A$6:$A$205,0))&amp;"","كود غير موجود"))</f>
        <v/>
      </c>
      <c r="G1562" s="6">
        <f>IF(B1562&amp;""="","",IFERROR(INDEX('الطلاب'!$C$6:$C$205,MATCH(B1562&amp;"",'الطلاب'!$A$6:$A$205,0))&amp;"",""))</f>
        <v/>
      </c>
    </row>
    <row r="1563">
      <c r="A1563" s="21" t="n"/>
      <c r="B1563" s="5" t="n"/>
      <c r="C1563" s="13" t="n"/>
      <c r="D1563" s="5" t="n"/>
      <c r="E1563" s="5" t="n"/>
      <c r="F1563" s="6">
        <f>IF(B1563&amp;""="","",IFERROR(INDEX('الطلاب'!$B$6:$B$205,MATCH(B1563&amp;"",'الطلاب'!$A$6:$A$205,0))&amp;"","كود غير موجود"))</f>
        <v/>
      </c>
      <c r="G1563" s="6">
        <f>IF(B1563&amp;""="","",IFERROR(INDEX('الطلاب'!$C$6:$C$205,MATCH(B1563&amp;"",'الطلاب'!$A$6:$A$205,0))&amp;"",""))</f>
        <v/>
      </c>
    </row>
    <row r="1564">
      <c r="A1564" s="21" t="n"/>
      <c r="B1564" s="5" t="n"/>
      <c r="C1564" s="13" t="n"/>
      <c r="D1564" s="5" t="n"/>
      <c r="E1564" s="5" t="n"/>
      <c r="F1564" s="6">
        <f>IF(B1564&amp;""="","",IFERROR(INDEX('الطلاب'!$B$6:$B$205,MATCH(B1564&amp;"",'الطلاب'!$A$6:$A$205,0))&amp;"","كود غير موجود"))</f>
        <v/>
      </c>
      <c r="G1564" s="6">
        <f>IF(B1564&amp;""="","",IFERROR(INDEX('الطلاب'!$C$6:$C$205,MATCH(B1564&amp;"",'الطلاب'!$A$6:$A$205,0))&amp;"",""))</f>
        <v/>
      </c>
    </row>
    <row r="1565">
      <c r="A1565" s="21" t="n"/>
      <c r="B1565" s="5" t="n"/>
      <c r="C1565" s="13" t="n"/>
      <c r="D1565" s="5" t="n"/>
      <c r="E1565" s="5" t="n"/>
      <c r="F1565" s="6">
        <f>IF(B1565&amp;""="","",IFERROR(INDEX('الطلاب'!$B$6:$B$205,MATCH(B1565&amp;"",'الطلاب'!$A$6:$A$205,0))&amp;"","كود غير موجود"))</f>
        <v/>
      </c>
      <c r="G1565" s="6">
        <f>IF(B1565&amp;""="","",IFERROR(INDEX('الطلاب'!$C$6:$C$205,MATCH(B1565&amp;"",'الطلاب'!$A$6:$A$205,0))&amp;"",""))</f>
        <v/>
      </c>
    </row>
    <row r="1566">
      <c r="A1566" s="21" t="n"/>
      <c r="B1566" s="5" t="n"/>
      <c r="C1566" s="13" t="n"/>
      <c r="D1566" s="5" t="n"/>
      <c r="E1566" s="5" t="n"/>
      <c r="F1566" s="6">
        <f>IF(B1566&amp;""="","",IFERROR(INDEX('الطلاب'!$B$6:$B$205,MATCH(B1566&amp;"",'الطلاب'!$A$6:$A$205,0))&amp;"","كود غير موجود"))</f>
        <v/>
      </c>
      <c r="G1566" s="6">
        <f>IF(B1566&amp;""="","",IFERROR(INDEX('الطلاب'!$C$6:$C$205,MATCH(B1566&amp;"",'الطلاب'!$A$6:$A$205,0))&amp;"",""))</f>
        <v/>
      </c>
    </row>
    <row r="1567">
      <c r="A1567" s="21" t="n"/>
      <c r="B1567" s="5" t="n"/>
      <c r="C1567" s="13" t="n"/>
      <c r="D1567" s="5" t="n"/>
      <c r="E1567" s="5" t="n"/>
      <c r="F1567" s="6">
        <f>IF(B1567&amp;""="","",IFERROR(INDEX('الطلاب'!$B$6:$B$205,MATCH(B1567&amp;"",'الطلاب'!$A$6:$A$205,0))&amp;"","كود غير موجود"))</f>
        <v/>
      </c>
      <c r="G1567" s="6">
        <f>IF(B1567&amp;""="","",IFERROR(INDEX('الطلاب'!$C$6:$C$205,MATCH(B1567&amp;"",'الطلاب'!$A$6:$A$205,0))&amp;"",""))</f>
        <v/>
      </c>
    </row>
    <row r="1568">
      <c r="A1568" s="21" t="n"/>
      <c r="B1568" s="5" t="n"/>
      <c r="C1568" s="13" t="n"/>
      <c r="D1568" s="5" t="n"/>
      <c r="E1568" s="5" t="n"/>
      <c r="F1568" s="6">
        <f>IF(B1568&amp;""="","",IFERROR(INDEX('الطلاب'!$B$6:$B$205,MATCH(B1568&amp;"",'الطلاب'!$A$6:$A$205,0))&amp;"","كود غير موجود"))</f>
        <v/>
      </c>
      <c r="G1568" s="6">
        <f>IF(B1568&amp;""="","",IFERROR(INDEX('الطلاب'!$C$6:$C$205,MATCH(B1568&amp;"",'الطلاب'!$A$6:$A$205,0))&amp;"",""))</f>
        <v/>
      </c>
    </row>
    <row r="1569">
      <c r="A1569" s="21" t="n"/>
      <c r="B1569" s="5" t="n"/>
      <c r="C1569" s="13" t="n"/>
      <c r="D1569" s="5" t="n"/>
      <c r="E1569" s="5" t="n"/>
      <c r="F1569" s="6">
        <f>IF(B1569&amp;""="","",IFERROR(INDEX('الطلاب'!$B$6:$B$205,MATCH(B1569&amp;"",'الطلاب'!$A$6:$A$205,0))&amp;"","كود غير موجود"))</f>
        <v/>
      </c>
      <c r="G1569" s="6">
        <f>IF(B1569&amp;""="","",IFERROR(INDEX('الطلاب'!$C$6:$C$205,MATCH(B1569&amp;"",'الطلاب'!$A$6:$A$205,0))&amp;"",""))</f>
        <v/>
      </c>
    </row>
    <row r="1570">
      <c r="A1570" s="21" t="n"/>
      <c r="B1570" s="5" t="n"/>
      <c r="C1570" s="13" t="n"/>
      <c r="D1570" s="5" t="n"/>
      <c r="E1570" s="5" t="n"/>
      <c r="F1570" s="6">
        <f>IF(B1570&amp;""="","",IFERROR(INDEX('الطلاب'!$B$6:$B$205,MATCH(B1570&amp;"",'الطلاب'!$A$6:$A$205,0))&amp;"","كود غير موجود"))</f>
        <v/>
      </c>
      <c r="G1570" s="6">
        <f>IF(B1570&amp;""="","",IFERROR(INDEX('الطلاب'!$C$6:$C$205,MATCH(B1570&amp;"",'الطلاب'!$A$6:$A$205,0))&amp;"",""))</f>
        <v/>
      </c>
    </row>
    <row r="1571">
      <c r="A1571" s="21" t="n"/>
      <c r="B1571" s="5" t="n"/>
      <c r="C1571" s="13" t="n"/>
      <c r="D1571" s="5" t="n"/>
      <c r="E1571" s="5" t="n"/>
      <c r="F1571" s="6">
        <f>IF(B1571&amp;""="","",IFERROR(INDEX('الطلاب'!$B$6:$B$205,MATCH(B1571&amp;"",'الطلاب'!$A$6:$A$205,0))&amp;"","كود غير موجود"))</f>
        <v/>
      </c>
      <c r="G1571" s="6">
        <f>IF(B1571&amp;""="","",IFERROR(INDEX('الطلاب'!$C$6:$C$205,MATCH(B1571&amp;"",'الطلاب'!$A$6:$A$205,0))&amp;"",""))</f>
        <v/>
      </c>
    </row>
    <row r="1572">
      <c r="A1572" s="21" t="n"/>
      <c r="B1572" s="5" t="n"/>
      <c r="C1572" s="13" t="n"/>
      <c r="D1572" s="5" t="n"/>
      <c r="E1572" s="5" t="n"/>
      <c r="F1572" s="6">
        <f>IF(B1572&amp;""="","",IFERROR(INDEX('الطلاب'!$B$6:$B$205,MATCH(B1572&amp;"",'الطلاب'!$A$6:$A$205,0))&amp;"","كود غير موجود"))</f>
        <v/>
      </c>
      <c r="G1572" s="6">
        <f>IF(B1572&amp;""="","",IFERROR(INDEX('الطلاب'!$C$6:$C$205,MATCH(B1572&amp;"",'الطلاب'!$A$6:$A$205,0))&amp;"",""))</f>
        <v/>
      </c>
    </row>
    <row r="1573">
      <c r="A1573" s="21" t="n"/>
      <c r="B1573" s="5" t="n"/>
      <c r="C1573" s="13" t="n"/>
      <c r="D1573" s="5" t="n"/>
      <c r="E1573" s="5" t="n"/>
      <c r="F1573" s="6">
        <f>IF(B1573&amp;""="","",IFERROR(INDEX('الطلاب'!$B$6:$B$205,MATCH(B1573&amp;"",'الطلاب'!$A$6:$A$205,0))&amp;"","كود غير موجود"))</f>
        <v/>
      </c>
      <c r="G1573" s="6">
        <f>IF(B1573&amp;""="","",IFERROR(INDEX('الطلاب'!$C$6:$C$205,MATCH(B1573&amp;"",'الطلاب'!$A$6:$A$205,0))&amp;"",""))</f>
        <v/>
      </c>
    </row>
    <row r="1574">
      <c r="A1574" s="21" t="n"/>
      <c r="B1574" s="5" t="n"/>
      <c r="C1574" s="13" t="n"/>
      <c r="D1574" s="5" t="n"/>
      <c r="E1574" s="5" t="n"/>
      <c r="F1574" s="6">
        <f>IF(B1574&amp;""="","",IFERROR(INDEX('الطلاب'!$B$6:$B$205,MATCH(B1574&amp;"",'الطلاب'!$A$6:$A$205,0))&amp;"","كود غير موجود"))</f>
        <v/>
      </c>
      <c r="G1574" s="6">
        <f>IF(B1574&amp;""="","",IFERROR(INDEX('الطلاب'!$C$6:$C$205,MATCH(B1574&amp;"",'الطلاب'!$A$6:$A$205,0))&amp;"",""))</f>
        <v/>
      </c>
    </row>
    <row r="1575">
      <c r="A1575" s="21" t="n"/>
      <c r="B1575" s="5" t="n"/>
      <c r="C1575" s="13" t="n"/>
      <c r="D1575" s="5" t="n"/>
      <c r="E1575" s="5" t="n"/>
      <c r="F1575" s="6">
        <f>IF(B1575&amp;""="","",IFERROR(INDEX('الطلاب'!$B$6:$B$205,MATCH(B1575&amp;"",'الطلاب'!$A$6:$A$205,0))&amp;"","كود غير موجود"))</f>
        <v/>
      </c>
      <c r="G1575" s="6">
        <f>IF(B1575&amp;""="","",IFERROR(INDEX('الطلاب'!$C$6:$C$205,MATCH(B1575&amp;"",'الطلاب'!$A$6:$A$205,0))&amp;"",""))</f>
        <v/>
      </c>
    </row>
    <row r="1576">
      <c r="A1576" s="21" t="n"/>
      <c r="B1576" s="5" t="n"/>
      <c r="C1576" s="13" t="n"/>
      <c r="D1576" s="5" t="n"/>
      <c r="E1576" s="5" t="n"/>
      <c r="F1576" s="6">
        <f>IF(B1576&amp;""="","",IFERROR(INDEX('الطلاب'!$B$6:$B$205,MATCH(B1576&amp;"",'الطلاب'!$A$6:$A$205,0))&amp;"","كود غير موجود"))</f>
        <v/>
      </c>
      <c r="G1576" s="6">
        <f>IF(B1576&amp;""="","",IFERROR(INDEX('الطلاب'!$C$6:$C$205,MATCH(B1576&amp;"",'الطلاب'!$A$6:$A$205,0))&amp;"",""))</f>
        <v/>
      </c>
    </row>
    <row r="1577">
      <c r="A1577" s="21" t="n"/>
      <c r="B1577" s="5" t="n"/>
      <c r="C1577" s="13" t="n"/>
      <c r="D1577" s="5" t="n"/>
      <c r="E1577" s="5" t="n"/>
      <c r="F1577" s="6">
        <f>IF(B1577&amp;""="","",IFERROR(INDEX('الطلاب'!$B$6:$B$205,MATCH(B1577&amp;"",'الطلاب'!$A$6:$A$205,0))&amp;"","كود غير موجود"))</f>
        <v/>
      </c>
      <c r="G1577" s="6">
        <f>IF(B1577&amp;""="","",IFERROR(INDEX('الطلاب'!$C$6:$C$205,MATCH(B1577&amp;"",'الطلاب'!$A$6:$A$205,0))&amp;"",""))</f>
        <v/>
      </c>
    </row>
    <row r="1578">
      <c r="A1578" s="21" t="n"/>
      <c r="B1578" s="5" t="n"/>
      <c r="C1578" s="13" t="n"/>
      <c r="D1578" s="5" t="n"/>
      <c r="E1578" s="5" t="n"/>
      <c r="F1578" s="6">
        <f>IF(B1578&amp;""="","",IFERROR(INDEX('الطلاب'!$B$6:$B$205,MATCH(B1578&amp;"",'الطلاب'!$A$6:$A$205,0))&amp;"","كود غير موجود"))</f>
        <v/>
      </c>
      <c r="G1578" s="6">
        <f>IF(B1578&amp;""="","",IFERROR(INDEX('الطلاب'!$C$6:$C$205,MATCH(B1578&amp;"",'الطلاب'!$A$6:$A$205,0))&amp;"",""))</f>
        <v/>
      </c>
    </row>
    <row r="1579">
      <c r="A1579" s="21" t="n"/>
      <c r="B1579" s="5" t="n"/>
      <c r="C1579" s="13" t="n"/>
      <c r="D1579" s="5" t="n"/>
      <c r="E1579" s="5" t="n"/>
      <c r="F1579" s="6">
        <f>IF(B1579&amp;""="","",IFERROR(INDEX('الطلاب'!$B$6:$B$205,MATCH(B1579&amp;"",'الطلاب'!$A$6:$A$205,0))&amp;"","كود غير موجود"))</f>
        <v/>
      </c>
      <c r="G1579" s="6">
        <f>IF(B1579&amp;""="","",IFERROR(INDEX('الطلاب'!$C$6:$C$205,MATCH(B1579&amp;"",'الطلاب'!$A$6:$A$205,0))&amp;"",""))</f>
        <v/>
      </c>
    </row>
    <row r="1580">
      <c r="A1580" s="21" t="n"/>
      <c r="B1580" s="5" t="n"/>
      <c r="C1580" s="13" t="n"/>
      <c r="D1580" s="5" t="n"/>
      <c r="E1580" s="5" t="n"/>
      <c r="F1580" s="6">
        <f>IF(B1580&amp;""="","",IFERROR(INDEX('الطلاب'!$B$6:$B$205,MATCH(B1580&amp;"",'الطلاب'!$A$6:$A$205,0))&amp;"","كود غير موجود"))</f>
        <v/>
      </c>
      <c r="G1580" s="6">
        <f>IF(B1580&amp;""="","",IFERROR(INDEX('الطلاب'!$C$6:$C$205,MATCH(B1580&amp;"",'الطلاب'!$A$6:$A$205,0))&amp;"",""))</f>
        <v/>
      </c>
    </row>
    <row r="1581">
      <c r="A1581" s="21" t="n"/>
      <c r="B1581" s="5" t="n"/>
      <c r="C1581" s="13" t="n"/>
      <c r="D1581" s="5" t="n"/>
      <c r="E1581" s="5" t="n"/>
      <c r="F1581" s="6">
        <f>IF(B1581&amp;""="","",IFERROR(INDEX('الطلاب'!$B$6:$B$205,MATCH(B1581&amp;"",'الطلاب'!$A$6:$A$205,0))&amp;"","كود غير موجود"))</f>
        <v/>
      </c>
      <c r="G1581" s="6">
        <f>IF(B1581&amp;""="","",IFERROR(INDEX('الطلاب'!$C$6:$C$205,MATCH(B1581&amp;"",'الطلاب'!$A$6:$A$205,0))&amp;"",""))</f>
        <v/>
      </c>
    </row>
    <row r="1582">
      <c r="A1582" s="21" t="n"/>
      <c r="B1582" s="5" t="n"/>
      <c r="C1582" s="13" t="n"/>
      <c r="D1582" s="5" t="n"/>
      <c r="E1582" s="5" t="n"/>
      <c r="F1582" s="6">
        <f>IF(B1582&amp;""="","",IFERROR(INDEX('الطلاب'!$B$6:$B$205,MATCH(B1582&amp;"",'الطلاب'!$A$6:$A$205,0))&amp;"","كود غير موجود"))</f>
        <v/>
      </c>
      <c r="G1582" s="6">
        <f>IF(B1582&amp;""="","",IFERROR(INDEX('الطلاب'!$C$6:$C$205,MATCH(B1582&amp;"",'الطلاب'!$A$6:$A$205,0))&amp;"",""))</f>
        <v/>
      </c>
    </row>
    <row r="1583">
      <c r="A1583" s="21" t="n"/>
      <c r="B1583" s="5" t="n"/>
      <c r="C1583" s="13" t="n"/>
      <c r="D1583" s="5" t="n"/>
      <c r="E1583" s="5" t="n"/>
      <c r="F1583" s="6">
        <f>IF(B1583&amp;""="","",IFERROR(INDEX('الطلاب'!$B$6:$B$205,MATCH(B1583&amp;"",'الطلاب'!$A$6:$A$205,0))&amp;"","كود غير موجود"))</f>
        <v/>
      </c>
      <c r="G1583" s="6">
        <f>IF(B1583&amp;""="","",IFERROR(INDEX('الطلاب'!$C$6:$C$205,MATCH(B1583&amp;"",'الطلاب'!$A$6:$A$205,0))&amp;"",""))</f>
        <v/>
      </c>
    </row>
    <row r="1584">
      <c r="A1584" s="21" t="n"/>
      <c r="B1584" s="5" t="n"/>
      <c r="C1584" s="13" t="n"/>
      <c r="D1584" s="5" t="n"/>
      <c r="E1584" s="5" t="n"/>
      <c r="F1584" s="6">
        <f>IF(B1584&amp;""="","",IFERROR(INDEX('الطلاب'!$B$6:$B$205,MATCH(B1584&amp;"",'الطلاب'!$A$6:$A$205,0))&amp;"","كود غير موجود"))</f>
        <v/>
      </c>
      <c r="G1584" s="6">
        <f>IF(B1584&amp;""="","",IFERROR(INDEX('الطلاب'!$C$6:$C$205,MATCH(B1584&amp;"",'الطلاب'!$A$6:$A$205,0))&amp;"",""))</f>
        <v/>
      </c>
    </row>
    <row r="1585">
      <c r="A1585" s="21" t="n"/>
      <c r="B1585" s="5" t="n"/>
      <c r="C1585" s="13" t="n"/>
      <c r="D1585" s="5" t="n"/>
      <c r="E1585" s="5" t="n"/>
      <c r="F1585" s="6">
        <f>IF(B1585&amp;""="","",IFERROR(INDEX('الطلاب'!$B$6:$B$205,MATCH(B1585&amp;"",'الطلاب'!$A$6:$A$205,0))&amp;"","كود غير موجود"))</f>
        <v/>
      </c>
      <c r="G1585" s="6">
        <f>IF(B1585&amp;""="","",IFERROR(INDEX('الطلاب'!$C$6:$C$205,MATCH(B1585&amp;"",'الطلاب'!$A$6:$A$205,0))&amp;"",""))</f>
        <v/>
      </c>
    </row>
    <row r="1586">
      <c r="A1586" s="21" t="n"/>
      <c r="B1586" s="5" t="n"/>
      <c r="C1586" s="13" t="n"/>
      <c r="D1586" s="5" t="n"/>
      <c r="E1586" s="5" t="n"/>
      <c r="F1586" s="6">
        <f>IF(B1586&amp;""="","",IFERROR(INDEX('الطلاب'!$B$6:$B$205,MATCH(B1586&amp;"",'الطلاب'!$A$6:$A$205,0))&amp;"","كود غير موجود"))</f>
        <v/>
      </c>
      <c r="G1586" s="6">
        <f>IF(B1586&amp;""="","",IFERROR(INDEX('الطلاب'!$C$6:$C$205,MATCH(B1586&amp;"",'الطلاب'!$A$6:$A$205,0))&amp;"",""))</f>
        <v/>
      </c>
    </row>
    <row r="1587">
      <c r="A1587" s="21" t="n"/>
      <c r="B1587" s="5" t="n"/>
      <c r="C1587" s="13" t="n"/>
      <c r="D1587" s="5" t="n"/>
      <c r="E1587" s="5" t="n"/>
      <c r="F1587" s="6">
        <f>IF(B1587&amp;""="","",IFERROR(INDEX('الطلاب'!$B$6:$B$205,MATCH(B1587&amp;"",'الطلاب'!$A$6:$A$205,0))&amp;"","كود غير موجود"))</f>
        <v/>
      </c>
      <c r="G1587" s="6">
        <f>IF(B1587&amp;""="","",IFERROR(INDEX('الطلاب'!$C$6:$C$205,MATCH(B1587&amp;"",'الطلاب'!$A$6:$A$205,0))&amp;"",""))</f>
        <v/>
      </c>
    </row>
    <row r="1588">
      <c r="A1588" s="21" t="n"/>
      <c r="B1588" s="5" t="n"/>
      <c r="C1588" s="13" t="n"/>
      <c r="D1588" s="5" t="n"/>
      <c r="E1588" s="5" t="n"/>
      <c r="F1588" s="6">
        <f>IF(B1588&amp;""="","",IFERROR(INDEX('الطلاب'!$B$6:$B$205,MATCH(B1588&amp;"",'الطلاب'!$A$6:$A$205,0))&amp;"","كود غير موجود"))</f>
        <v/>
      </c>
      <c r="G1588" s="6">
        <f>IF(B1588&amp;""="","",IFERROR(INDEX('الطلاب'!$C$6:$C$205,MATCH(B1588&amp;"",'الطلاب'!$A$6:$A$205,0))&amp;"",""))</f>
        <v/>
      </c>
    </row>
    <row r="1589">
      <c r="A1589" s="21" t="n"/>
      <c r="B1589" s="5" t="n"/>
      <c r="C1589" s="13" t="n"/>
      <c r="D1589" s="5" t="n"/>
      <c r="E1589" s="5" t="n"/>
      <c r="F1589" s="6">
        <f>IF(B1589&amp;""="","",IFERROR(INDEX('الطلاب'!$B$6:$B$205,MATCH(B1589&amp;"",'الطلاب'!$A$6:$A$205,0))&amp;"","كود غير موجود"))</f>
        <v/>
      </c>
      <c r="G1589" s="6">
        <f>IF(B1589&amp;""="","",IFERROR(INDEX('الطلاب'!$C$6:$C$205,MATCH(B1589&amp;"",'الطلاب'!$A$6:$A$205,0))&amp;"",""))</f>
        <v/>
      </c>
    </row>
    <row r="1590">
      <c r="A1590" s="21" t="n"/>
      <c r="B1590" s="5" t="n"/>
      <c r="C1590" s="13" t="n"/>
      <c r="D1590" s="5" t="n"/>
      <c r="E1590" s="5" t="n"/>
      <c r="F1590" s="6">
        <f>IF(B1590&amp;""="","",IFERROR(INDEX('الطلاب'!$B$6:$B$205,MATCH(B1590&amp;"",'الطلاب'!$A$6:$A$205,0))&amp;"","كود غير موجود"))</f>
        <v/>
      </c>
      <c r="G1590" s="6">
        <f>IF(B1590&amp;""="","",IFERROR(INDEX('الطلاب'!$C$6:$C$205,MATCH(B1590&amp;"",'الطلاب'!$A$6:$A$205,0))&amp;"",""))</f>
        <v/>
      </c>
    </row>
    <row r="1591">
      <c r="A1591" s="21" t="n"/>
      <c r="B1591" s="5" t="n"/>
      <c r="C1591" s="13" t="n"/>
      <c r="D1591" s="5" t="n"/>
      <c r="E1591" s="5" t="n"/>
      <c r="F1591" s="6">
        <f>IF(B1591&amp;""="","",IFERROR(INDEX('الطلاب'!$B$6:$B$205,MATCH(B1591&amp;"",'الطلاب'!$A$6:$A$205,0))&amp;"","كود غير موجود"))</f>
        <v/>
      </c>
      <c r="G1591" s="6">
        <f>IF(B1591&amp;""="","",IFERROR(INDEX('الطلاب'!$C$6:$C$205,MATCH(B1591&amp;"",'الطلاب'!$A$6:$A$205,0))&amp;"",""))</f>
        <v/>
      </c>
    </row>
    <row r="1592">
      <c r="A1592" s="21" t="n"/>
      <c r="B1592" s="5" t="n"/>
      <c r="C1592" s="13" t="n"/>
      <c r="D1592" s="5" t="n"/>
      <c r="E1592" s="5" t="n"/>
      <c r="F1592" s="6">
        <f>IF(B1592&amp;""="","",IFERROR(INDEX('الطلاب'!$B$6:$B$205,MATCH(B1592&amp;"",'الطلاب'!$A$6:$A$205,0))&amp;"","كود غير موجود"))</f>
        <v/>
      </c>
      <c r="G1592" s="6">
        <f>IF(B1592&amp;""="","",IFERROR(INDEX('الطلاب'!$C$6:$C$205,MATCH(B1592&amp;"",'الطلاب'!$A$6:$A$205,0))&amp;"",""))</f>
        <v/>
      </c>
    </row>
    <row r="1593">
      <c r="A1593" s="21" t="n"/>
      <c r="B1593" s="5" t="n"/>
      <c r="C1593" s="13" t="n"/>
      <c r="D1593" s="5" t="n"/>
      <c r="E1593" s="5" t="n"/>
      <c r="F1593" s="6">
        <f>IF(B1593&amp;""="","",IFERROR(INDEX('الطلاب'!$B$6:$B$205,MATCH(B1593&amp;"",'الطلاب'!$A$6:$A$205,0))&amp;"","كود غير موجود"))</f>
        <v/>
      </c>
      <c r="G1593" s="6">
        <f>IF(B1593&amp;""="","",IFERROR(INDEX('الطلاب'!$C$6:$C$205,MATCH(B1593&amp;"",'الطلاب'!$A$6:$A$205,0))&amp;"",""))</f>
        <v/>
      </c>
    </row>
    <row r="1594">
      <c r="A1594" s="21" t="n"/>
      <c r="B1594" s="5" t="n"/>
      <c r="C1594" s="13" t="n"/>
      <c r="D1594" s="5" t="n"/>
      <c r="E1594" s="5" t="n"/>
      <c r="F1594" s="6">
        <f>IF(B1594&amp;""="","",IFERROR(INDEX('الطلاب'!$B$6:$B$205,MATCH(B1594&amp;"",'الطلاب'!$A$6:$A$205,0))&amp;"","كود غير موجود"))</f>
        <v/>
      </c>
      <c r="G1594" s="6">
        <f>IF(B1594&amp;""="","",IFERROR(INDEX('الطلاب'!$C$6:$C$205,MATCH(B1594&amp;"",'الطلاب'!$A$6:$A$205,0))&amp;"",""))</f>
        <v/>
      </c>
    </row>
    <row r="1595">
      <c r="A1595" s="21" t="n"/>
      <c r="B1595" s="5" t="n"/>
      <c r="C1595" s="13" t="n"/>
      <c r="D1595" s="5" t="n"/>
      <c r="E1595" s="5" t="n"/>
      <c r="F1595" s="6">
        <f>IF(B1595&amp;""="","",IFERROR(INDEX('الطلاب'!$B$6:$B$205,MATCH(B1595&amp;"",'الطلاب'!$A$6:$A$205,0))&amp;"","كود غير موجود"))</f>
        <v/>
      </c>
      <c r="G1595" s="6">
        <f>IF(B1595&amp;""="","",IFERROR(INDEX('الطلاب'!$C$6:$C$205,MATCH(B1595&amp;"",'الطلاب'!$A$6:$A$205,0))&amp;"",""))</f>
        <v/>
      </c>
    </row>
    <row r="1596">
      <c r="A1596" s="21" t="n"/>
      <c r="B1596" s="5" t="n"/>
      <c r="C1596" s="13" t="n"/>
      <c r="D1596" s="5" t="n"/>
      <c r="E1596" s="5" t="n"/>
      <c r="F1596" s="6">
        <f>IF(B1596&amp;""="","",IFERROR(INDEX('الطلاب'!$B$6:$B$205,MATCH(B1596&amp;"",'الطلاب'!$A$6:$A$205,0))&amp;"","كود غير موجود"))</f>
        <v/>
      </c>
      <c r="G1596" s="6">
        <f>IF(B1596&amp;""="","",IFERROR(INDEX('الطلاب'!$C$6:$C$205,MATCH(B1596&amp;"",'الطلاب'!$A$6:$A$205,0))&amp;"",""))</f>
        <v/>
      </c>
    </row>
    <row r="1597">
      <c r="A1597" s="21" t="n"/>
      <c r="B1597" s="5" t="n"/>
      <c r="C1597" s="13" t="n"/>
      <c r="D1597" s="5" t="n"/>
      <c r="E1597" s="5" t="n"/>
      <c r="F1597" s="6">
        <f>IF(B1597&amp;""="","",IFERROR(INDEX('الطلاب'!$B$6:$B$205,MATCH(B1597&amp;"",'الطلاب'!$A$6:$A$205,0))&amp;"","كود غير موجود"))</f>
        <v/>
      </c>
      <c r="G1597" s="6">
        <f>IF(B1597&amp;""="","",IFERROR(INDEX('الطلاب'!$C$6:$C$205,MATCH(B1597&amp;"",'الطلاب'!$A$6:$A$205,0))&amp;"",""))</f>
        <v/>
      </c>
    </row>
    <row r="1598">
      <c r="A1598" s="21" t="n"/>
      <c r="B1598" s="5" t="n"/>
      <c r="C1598" s="13" t="n"/>
      <c r="D1598" s="5" t="n"/>
      <c r="E1598" s="5" t="n"/>
      <c r="F1598" s="6">
        <f>IF(B1598&amp;""="","",IFERROR(INDEX('الطلاب'!$B$6:$B$205,MATCH(B1598&amp;"",'الطلاب'!$A$6:$A$205,0))&amp;"","كود غير موجود"))</f>
        <v/>
      </c>
      <c r="G1598" s="6">
        <f>IF(B1598&amp;""="","",IFERROR(INDEX('الطلاب'!$C$6:$C$205,MATCH(B1598&amp;"",'الطلاب'!$A$6:$A$205,0))&amp;"",""))</f>
        <v/>
      </c>
    </row>
    <row r="1599">
      <c r="A1599" s="21" t="n"/>
      <c r="B1599" s="5" t="n"/>
      <c r="C1599" s="13" t="n"/>
      <c r="D1599" s="5" t="n"/>
      <c r="E1599" s="5" t="n"/>
      <c r="F1599" s="6">
        <f>IF(B1599&amp;""="","",IFERROR(INDEX('الطلاب'!$B$6:$B$205,MATCH(B1599&amp;"",'الطلاب'!$A$6:$A$205,0))&amp;"","كود غير موجود"))</f>
        <v/>
      </c>
      <c r="G1599" s="6">
        <f>IF(B1599&amp;""="","",IFERROR(INDEX('الطلاب'!$C$6:$C$205,MATCH(B1599&amp;"",'الطلاب'!$A$6:$A$205,0))&amp;"",""))</f>
        <v/>
      </c>
    </row>
    <row r="1600">
      <c r="A1600" s="21" t="n"/>
      <c r="B1600" s="5" t="n"/>
      <c r="C1600" s="13" t="n"/>
      <c r="D1600" s="5" t="n"/>
      <c r="E1600" s="5" t="n"/>
      <c r="F1600" s="6">
        <f>IF(B1600&amp;""="","",IFERROR(INDEX('الطلاب'!$B$6:$B$205,MATCH(B1600&amp;"",'الطلاب'!$A$6:$A$205,0))&amp;"","كود غير موجود"))</f>
        <v/>
      </c>
      <c r="G1600" s="6">
        <f>IF(B1600&amp;""="","",IFERROR(INDEX('الطلاب'!$C$6:$C$205,MATCH(B1600&amp;"",'الطلاب'!$A$6:$A$205,0))&amp;"",""))</f>
        <v/>
      </c>
    </row>
    <row r="1601">
      <c r="A1601" s="21" t="n"/>
      <c r="B1601" s="5" t="n"/>
      <c r="C1601" s="13" t="n"/>
      <c r="D1601" s="5" t="n"/>
      <c r="E1601" s="5" t="n"/>
      <c r="F1601" s="6">
        <f>IF(B1601&amp;""="","",IFERROR(INDEX('الطلاب'!$B$6:$B$205,MATCH(B1601&amp;"",'الطلاب'!$A$6:$A$205,0))&amp;"","كود غير موجود"))</f>
        <v/>
      </c>
      <c r="G1601" s="6">
        <f>IF(B1601&amp;""="","",IFERROR(INDEX('الطلاب'!$C$6:$C$205,MATCH(B1601&amp;"",'الطلاب'!$A$6:$A$205,0))&amp;"",""))</f>
        <v/>
      </c>
    </row>
    <row r="1602">
      <c r="A1602" s="21" t="n"/>
      <c r="B1602" s="5" t="n"/>
      <c r="C1602" s="13" t="n"/>
      <c r="D1602" s="5" t="n"/>
      <c r="E1602" s="5" t="n"/>
      <c r="F1602" s="6">
        <f>IF(B1602&amp;""="","",IFERROR(INDEX('الطلاب'!$B$6:$B$205,MATCH(B1602&amp;"",'الطلاب'!$A$6:$A$205,0))&amp;"","كود غير موجود"))</f>
        <v/>
      </c>
      <c r="G1602" s="6">
        <f>IF(B1602&amp;""="","",IFERROR(INDEX('الطلاب'!$C$6:$C$205,MATCH(B1602&amp;"",'الطلاب'!$A$6:$A$205,0))&amp;"",""))</f>
        <v/>
      </c>
    </row>
    <row r="1603">
      <c r="A1603" s="21" t="n"/>
      <c r="B1603" s="5" t="n"/>
      <c r="C1603" s="13" t="n"/>
      <c r="D1603" s="5" t="n"/>
      <c r="E1603" s="5" t="n"/>
      <c r="F1603" s="6">
        <f>IF(B1603&amp;""="","",IFERROR(INDEX('الطلاب'!$B$6:$B$205,MATCH(B1603&amp;"",'الطلاب'!$A$6:$A$205,0))&amp;"","كود غير موجود"))</f>
        <v/>
      </c>
      <c r="G1603" s="6">
        <f>IF(B1603&amp;""="","",IFERROR(INDEX('الطلاب'!$C$6:$C$205,MATCH(B1603&amp;"",'الطلاب'!$A$6:$A$205,0))&amp;"",""))</f>
        <v/>
      </c>
    </row>
    <row r="1604">
      <c r="A1604" s="21" t="n"/>
      <c r="B1604" s="5" t="n"/>
      <c r="C1604" s="13" t="n"/>
      <c r="D1604" s="5" t="n"/>
      <c r="E1604" s="5" t="n"/>
      <c r="F1604" s="6">
        <f>IF(B1604&amp;""="","",IFERROR(INDEX('الطلاب'!$B$6:$B$205,MATCH(B1604&amp;"",'الطلاب'!$A$6:$A$205,0))&amp;"","كود غير موجود"))</f>
        <v/>
      </c>
      <c r="G1604" s="6">
        <f>IF(B1604&amp;""="","",IFERROR(INDEX('الطلاب'!$C$6:$C$205,MATCH(B1604&amp;"",'الطلاب'!$A$6:$A$205,0))&amp;"",""))</f>
        <v/>
      </c>
    </row>
    <row r="1605">
      <c r="A1605" s="21" t="n"/>
      <c r="B1605" s="5" t="n"/>
      <c r="C1605" s="13" t="n"/>
      <c r="D1605" s="5" t="n"/>
      <c r="E1605" s="5" t="n"/>
      <c r="F1605" s="6">
        <f>IF(B1605&amp;""="","",IFERROR(INDEX('الطلاب'!$B$6:$B$205,MATCH(B1605&amp;"",'الطلاب'!$A$6:$A$205,0))&amp;"","كود غير موجود"))</f>
        <v/>
      </c>
      <c r="G1605" s="6">
        <f>IF(B1605&amp;""="","",IFERROR(INDEX('الطلاب'!$C$6:$C$205,MATCH(B1605&amp;"",'الطلاب'!$A$6:$A$205,0))&amp;"",""))</f>
        <v/>
      </c>
    </row>
    <row r="1606">
      <c r="A1606" s="21" t="n"/>
      <c r="B1606" s="5" t="n"/>
      <c r="C1606" s="13" t="n"/>
      <c r="D1606" s="5" t="n"/>
      <c r="E1606" s="5" t="n"/>
      <c r="F1606" s="6">
        <f>IF(B1606&amp;""="","",IFERROR(INDEX('الطلاب'!$B$6:$B$205,MATCH(B1606&amp;"",'الطلاب'!$A$6:$A$205,0))&amp;"","كود غير موجود"))</f>
        <v/>
      </c>
      <c r="G1606" s="6">
        <f>IF(B1606&amp;""="","",IFERROR(INDEX('الطلاب'!$C$6:$C$205,MATCH(B1606&amp;"",'الطلاب'!$A$6:$A$205,0))&amp;"",""))</f>
        <v/>
      </c>
    </row>
    <row r="1607">
      <c r="A1607" s="21" t="n"/>
      <c r="B1607" s="5" t="n"/>
      <c r="C1607" s="13" t="n"/>
      <c r="D1607" s="5" t="n"/>
      <c r="E1607" s="5" t="n"/>
      <c r="F1607" s="6">
        <f>IF(B1607&amp;""="","",IFERROR(INDEX('الطلاب'!$B$6:$B$205,MATCH(B1607&amp;"",'الطلاب'!$A$6:$A$205,0))&amp;"","كود غير موجود"))</f>
        <v/>
      </c>
      <c r="G1607" s="6">
        <f>IF(B1607&amp;""="","",IFERROR(INDEX('الطلاب'!$C$6:$C$205,MATCH(B1607&amp;"",'الطلاب'!$A$6:$A$205,0))&amp;"",""))</f>
        <v/>
      </c>
    </row>
    <row r="1608">
      <c r="A1608" s="21" t="n"/>
      <c r="B1608" s="5" t="n"/>
      <c r="C1608" s="13" t="n"/>
      <c r="D1608" s="5" t="n"/>
      <c r="E1608" s="5" t="n"/>
      <c r="F1608" s="6">
        <f>IF(B1608&amp;""="","",IFERROR(INDEX('الطلاب'!$B$6:$B$205,MATCH(B1608&amp;"",'الطلاب'!$A$6:$A$205,0))&amp;"","كود غير موجود"))</f>
        <v/>
      </c>
      <c r="G1608" s="6">
        <f>IF(B1608&amp;""="","",IFERROR(INDEX('الطلاب'!$C$6:$C$205,MATCH(B1608&amp;"",'الطلاب'!$A$6:$A$205,0))&amp;"",""))</f>
        <v/>
      </c>
    </row>
    <row r="1609">
      <c r="A1609" s="21" t="n"/>
      <c r="B1609" s="5" t="n"/>
      <c r="C1609" s="13" t="n"/>
      <c r="D1609" s="5" t="n"/>
      <c r="E1609" s="5" t="n"/>
      <c r="F1609" s="6">
        <f>IF(B1609&amp;""="","",IFERROR(INDEX('الطلاب'!$B$6:$B$205,MATCH(B1609&amp;"",'الطلاب'!$A$6:$A$205,0))&amp;"","كود غير موجود"))</f>
        <v/>
      </c>
      <c r="G1609" s="6">
        <f>IF(B1609&amp;""="","",IFERROR(INDEX('الطلاب'!$C$6:$C$205,MATCH(B1609&amp;"",'الطلاب'!$A$6:$A$205,0))&amp;"",""))</f>
        <v/>
      </c>
    </row>
    <row r="1610">
      <c r="A1610" s="21" t="n"/>
      <c r="B1610" s="5" t="n"/>
      <c r="C1610" s="13" t="n"/>
      <c r="D1610" s="5" t="n"/>
      <c r="E1610" s="5" t="n"/>
      <c r="F1610" s="6">
        <f>IF(B1610&amp;""="","",IFERROR(INDEX('الطلاب'!$B$6:$B$205,MATCH(B1610&amp;"",'الطلاب'!$A$6:$A$205,0))&amp;"","كود غير موجود"))</f>
        <v/>
      </c>
      <c r="G1610" s="6">
        <f>IF(B1610&amp;""="","",IFERROR(INDEX('الطلاب'!$C$6:$C$205,MATCH(B1610&amp;"",'الطلاب'!$A$6:$A$205,0))&amp;"",""))</f>
        <v/>
      </c>
    </row>
    <row r="1611">
      <c r="A1611" s="21" t="n"/>
      <c r="B1611" s="5" t="n"/>
      <c r="C1611" s="13" t="n"/>
      <c r="D1611" s="5" t="n"/>
      <c r="E1611" s="5" t="n"/>
      <c r="F1611" s="6">
        <f>IF(B1611&amp;""="","",IFERROR(INDEX('الطلاب'!$B$6:$B$205,MATCH(B1611&amp;"",'الطلاب'!$A$6:$A$205,0))&amp;"","كود غير موجود"))</f>
        <v/>
      </c>
      <c r="G1611" s="6">
        <f>IF(B1611&amp;""="","",IFERROR(INDEX('الطلاب'!$C$6:$C$205,MATCH(B1611&amp;"",'الطلاب'!$A$6:$A$205,0))&amp;"",""))</f>
        <v/>
      </c>
    </row>
    <row r="1612">
      <c r="A1612" s="21" t="n"/>
      <c r="B1612" s="5" t="n"/>
      <c r="C1612" s="13" t="n"/>
      <c r="D1612" s="5" t="n"/>
      <c r="E1612" s="5" t="n"/>
      <c r="F1612" s="6">
        <f>IF(B1612&amp;""="","",IFERROR(INDEX('الطلاب'!$B$6:$B$205,MATCH(B1612&amp;"",'الطلاب'!$A$6:$A$205,0))&amp;"","كود غير موجود"))</f>
        <v/>
      </c>
      <c r="G1612" s="6">
        <f>IF(B1612&amp;""="","",IFERROR(INDEX('الطلاب'!$C$6:$C$205,MATCH(B1612&amp;"",'الطلاب'!$A$6:$A$205,0))&amp;"",""))</f>
        <v/>
      </c>
    </row>
    <row r="1613">
      <c r="A1613" s="21" t="n"/>
      <c r="B1613" s="5" t="n"/>
      <c r="C1613" s="13" t="n"/>
      <c r="D1613" s="5" t="n"/>
      <c r="E1613" s="5" t="n"/>
      <c r="F1613" s="6">
        <f>IF(B1613&amp;""="","",IFERROR(INDEX('الطلاب'!$B$6:$B$205,MATCH(B1613&amp;"",'الطلاب'!$A$6:$A$205,0))&amp;"","كود غير موجود"))</f>
        <v/>
      </c>
      <c r="G1613" s="6">
        <f>IF(B1613&amp;""="","",IFERROR(INDEX('الطلاب'!$C$6:$C$205,MATCH(B1613&amp;"",'الطلاب'!$A$6:$A$205,0))&amp;"",""))</f>
        <v/>
      </c>
    </row>
    <row r="1614">
      <c r="A1614" s="21" t="n"/>
      <c r="B1614" s="5" t="n"/>
      <c r="C1614" s="13" t="n"/>
      <c r="D1614" s="5" t="n"/>
      <c r="E1614" s="5" t="n"/>
      <c r="F1614" s="6">
        <f>IF(B1614&amp;""="","",IFERROR(INDEX('الطلاب'!$B$6:$B$205,MATCH(B1614&amp;"",'الطلاب'!$A$6:$A$205,0))&amp;"","كود غير موجود"))</f>
        <v/>
      </c>
      <c r="G1614" s="6">
        <f>IF(B1614&amp;""="","",IFERROR(INDEX('الطلاب'!$C$6:$C$205,MATCH(B1614&amp;"",'الطلاب'!$A$6:$A$205,0))&amp;"",""))</f>
        <v/>
      </c>
    </row>
    <row r="1615">
      <c r="A1615" s="21" t="n"/>
      <c r="B1615" s="5" t="n"/>
      <c r="C1615" s="13" t="n"/>
      <c r="D1615" s="5" t="n"/>
      <c r="E1615" s="5" t="n"/>
      <c r="F1615" s="6">
        <f>IF(B1615&amp;""="","",IFERROR(INDEX('الطلاب'!$B$6:$B$205,MATCH(B1615&amp;"",'الطلاب'!$A$6:$A$205,0))&amp;"","كود غير موجود"))</f>
        <v/>
      </c>
      <c r="G1615" s="6">
        <f>IF(B1615&amp;""="","",IFERROR(INDEX('الطلاب'!$C$6:$C$205,MATCH(B1615&amp;"",'الطلاب'!$A$6:$A$205,0))&amp;"",""))</f>
        <v/>
      </c>
    </row>
    <row r="1616">
      <c r="A1616" s="21" t="n"/>
      <c r="B1616" s="5" t="n"/>
      <c r="C1616" s="13" t="n"/>
      <c r="D1616" s="5" t="n"/>
      <c r="E1616" s="5" t="n"/>
      <c r="F1616" s="6">
        <f>IF(B1616&amp;""="","",IFERROR(INDEX('الطلاب'!$B$6:$B$205,MATCH(B1616&amp;"",'الطلاب'!$A$6:$A$205,0))&amp;"","كود غير موجود"))</f>
        <v/>
      </c>
      <c r="G1616" s="6">
        <f>IF(B1616&amp;""="","",IFERROR(INDEX('الطلاب'!$C$6:$C$205,MATCH(B1616&amp;"",'الطلاب'!$A$6:$A$205,0))&amp;"",""))</f>
        <v/>
      </c>
    </row>
    <row r="1617">
      <c r="A1617" s="21" t="n"/>
      <c r="B1617" s="5" t="n"/>
      <c r="C1617" s="13" t="n"/>
      <c r="D1617" s="5" t="n"/>
      <c r="E1617" s="5" t="n"/>
      <c r="F1617" s="6">
        <f>IF(B1617&amp;""="","",IFERROR(INDEX('الطلاب'!$B$6:$B$205,MATCH(B1617&amp;"",'الطلاب'!$A$6:$A$205,0))&amp;"","كود غير موجود"))</f>
        <v/>
      </c>
      <c r="G1617" s="6">
        <f>IF(B1617&amp;""="","",IFERROR(INDEX('الطلاب'!$C$6:$C$205,MATCH(B1617&amp;"",'الطلاب'!$A$6:$A$205,0))&amp;"",""))</f>
        <v/>
      </c>
    </row>
    <row r="1618">
      <c r="A1618" s="21" t="n"/>
      <c r="B1618" s="5" t="n"/>
      <c r="C1618" s="13" t="n"/>
      <c r="D1618" s="5" t="n"/>
      <c r="E1618" s="5" t="n"/>
      <c r="F1618" s="6">
        <f>IF(B1618&amp;""="","",IFERROR(INDEX('الطلاب'!$B$6:$B$205,MATCH(B1618&amp;"",'الطلاب'!$A$6:$A$205,0))&amp;"","كود غير موجود"))</f>
        <v/>
      </c>
      <c r="G1618" s="6">
        <f>IF(B1618&amp;""="","",IFERROR(INDEX('الطلاب'!$C$6:$C$205,MATCH(B1618&amp;"",'الطلاب'!$A$6:$A$205,0))&amp;"",""))</f>
        <v/>
      </c>
    </row>
    <row r="1619">
      <c r="A1619" s="21" t="n"/>
      <c r="B1619" s="5" t="n"/>
      <c r="C1619" s="13" t="n"/>
      <c r="D1619" s="5" t="n"/>
      <c r="E1619" s="5" t="n"/>
      <c r="F1619" s="6">
        <f>IF(B1619&amp;""="","",IFERROR(INDEX('الطلاب'!$B$6:$B$205,MATCH(B1619&amp;"",'الطلاب'!$A$6:$A$205,0))&amp;"","كود غير موجود"))</f>
        <v/>
      </c>
      <c r="G1619" s="6">
        <f>IF(B1619&amp;""="","",IFERROR(INDEX('الطلاب'!$C$6:$C$205,MATCH(B1619&amp;"",'الطلاب'!$A$6:$A$205,0))&amp;"",""))</f>
        <v/>
      </c>
    </row>
    <row r="1620">
      <c r="A1620" s="21" t="n"/>
      <c r="B1620" s="5" t="n"/>
      <c r="C1620" s="13" t="n"/>
      <c r="D1620" s="5" t="n"/>
      <c r="E1620" s="5" t="n"/>
      <c r="F1620" s="6">
        <f>IF(B1620&amp;""="","",IFERROR(INDEX('الطلاب'!$B$6:$B$205,MATCH(B1620&amp;"",'الطلاب'!$A$6:$A$205,0))&amp;"","كود غير موجود"))</f>
        <v/>
      </c>
      <c r="G1620" s="6">
        <f>IF(B1620&amp;""="","",IFERROR(INDEX('الطلاب'!$C$6:$C$205,MATCH(B1620&amp;"",'الطلاب'!$A$6:$A$205,0))&amp;"",""))</f>
        <v/>
      </c>
    </row>
    <row r="1621">
      <c r="A1621" s="21" t="n"/>
      <c r="B1621" s="5" t="n"/>
      <c r="C1621" s="13" t="n"/>
      <c r="D1621" s="5" t="n"/>
      <c r="E1621" s="5" t="n"/>
      <c r="F1621" s="6">
        <f>IF(B1621&amp;""="","",IFERROR(INDEX('الطلاب'!$B$6:$B$205,MATCH(B1621&amp;"",'الطلاب'!$A$6:$A$205,0))&amp;"","كود غير موجود"))</f>
        <v/>
      </c>
      <c r="G1621" s="6">
        <f>IF(B1621&amp;""="","",IFERROR(INDEX('الطلاب'!$C$6:$C$205,MATCH(B1621&amp;"",'الطلاب'!$A$6:$A$205,0))&amp;"",""))</f>
        <v/>
      </c>
    </row>
    <row r="1622">
      <c r="A1622" s="21" t="n"/>
      <c r="B1622" s="5" t="n"/>
      <c r="C1622" s="13" t="n"/>
      <c r="D1622" s="5" t="n"/>
      <c r="E1622" s="5" t="n"/>
      <c r="F1622" s="6">
        <f>IF(B1622&amp;""="","",IFERROR(INDEX('الطلاب'!$B$6:$B$205,MATCH(B1622&amp;"",'الطلاب'!$A$6:$A$205,0))&amp;"","كود غير موجود"))</f>
        <v/>
      </c>
      <c r="G1622" s="6">
        <f>IF(B1622&amp;""="","",IFERROR(INDEX('الطلاب'!$C$6:$C$205,MATCH(B1622&amp;"",'الطلاب'!$A$6:$A$205,0))&amp;"",""))</f>
        <v/>
      </c>
    </row>
    <row r="1623">
      <c r="A1623" s="21" t="n"/>
      <c r="B1623" s="5" t="n"/>
      <c r="C1623" s="13" t="n"/>
      <c r="D1623" s="5" t="n"/>
      <c r="E1623" s="5" t="n"/>
      <c r="F1623" s="6">
        <f>IF(B1623&amp;""="","",IFERROR(INDEX('الطلاب'!$B$6:$B$205,MATCH(B1623&amp;"",'الطلاب'!$A$6:$A$205,0))&amp;"","كود غير موجود"))</f>
        <v/>
      </c>
      <c r="G1623" s="6">
        <f>IF(B1623&amp;""="","",IFERROR(INDEX('الطلاب'!$C$6:$C$205,MATCH(B1623&amp;"",'الطلاب'!$A$6:$A$205,0))&amp;"",""))</f>
        <v/>
      </c>
    </row>
    <row r="1624">
      <c r="A1624" s="21" t="n"/>
      <c r="B1624" s="5" t="n"/>
      <c r="C1624" s="13" t="n"/>
      <c r="D1624" s="5" t="n"/>
      <c r="E1624" s="5" t="n"/>
      <c r="F1624" s="6">
        <f>IF(B1624&amp;""="","",IFERROR(INDEX('الطلاب'!$B$6:$B$205,MATCH(B1624&amp;"",'الطلاب'!$A$6:$A$205,0))&amp;"","كود غير موجود"))</f>
        <v/>
      </c>
      <c r="G1624" s="6">
        <f>IF(B1624&amp;""="","",IFERROR(INDEX('الطلاب'!$C$6:$C$205,MATCH(B1624&amp;"",'الطلاب'!$A$6:$A$205,0))&amp;"",""))</f>
        <v/>
      </c>
    </row>
    <row r="1625">
      <c r="A1625" s="21" t="n"/>
      <c r="B1625" s="5" t="n"/>
      <c r="C1625" s="13" t="n"/>
      <c r="D1625" s="5" t="n"/>
      <c r="E1625" s="5" t="n"/>
      <c r="F1625" s="6">
        <f>IF(B1625&amp;""="","",IFERROR(INDEX('الطلاب'!$B$6:$B$205,MATCH(B1625&amp;"",'الطلاب'!$A$6:$A$205,0))&amp;"","كود غير موجود"))</f>
        <v/>
      </c>
      <c r="G1625" s="6">
        <f>IF(B1625&amp;""="","",IFERROR(INDEX('الطلاب'!$C$6:$C$205,MATCH(B1625&amp;"",'الطلاب'!$A$6:$A$205,0))&amp;"",""))</f>
        <v/>
      </c>
    </row>
    <row r="1626">
      <c r="A1626" s="21" t="n"/>
      <c r="B1626" s="5" t="n"/>
      <c r="C1626" s="13" t="n"/>
      <c r="D1626" s="5" t="n"/>
      <c r="E1626" s="5" t="n"/>
      <c r="F1626" s="6">
        <f>IF(B1626&amp;""="","",IFERROR(INDEX('الطلاب'!$B$6:$B$205,MATCH(B1626&amp;"",'الطلاب'!$A$6:$A$205,0))&amp;"","كود غير موجود"))</f>
        <v/>
      </c>
      <c r="G1626" s="6">
        <f>IF(B1626&amp;""="","",IFERROR(INDEX('الطلاب'!$C$6:$C$205,MATCH(B1626&amp;"",'الطلاب'!$A$6:$A$205,0))&amp;"",""))</f>
        <v/>
      </c>
    </row>
    <row r="1627">
      <c r="A1627" s="21" t="n"/>
      <c r="B1627" s="5" t="n"/>
      <c r="C1627" s="13" t="n"/>
      <c r="D1627" s="5" t="n"/>
      <c r="E1627" s="5" t="n"/>
      <c r="F1627" s="6">
        <f>IF(B1627&amp;""="","",IFERROR(INDEX('الطلاب'!$B$6:$B$205,MATCH(B1627&amp;"",'الطلاب'!$A$6:$A$205,0))&amp;"","كود غير موجود"))</f>
        <v/>
      </c>
      <c r="G1627" s="6">
        <f>IF(B1627&amp;""="","",IFERROR(INDEX('الطلاب'!$C$6:$C$205,MATCH(B1627&amp;"",'الطلاب'!$A$6:$A$205,0))&amp;"",""))</f>
        <v/>
      </c>
    </row>
    <row r="1628">
      <c r="A1628" s="21" t="n"/>
      <c r="B1628" s="5" t="n"/>
      <c r="C1628" s="13" t="n"/>
      <c r="D1628" s="5" t="n"/>
      <c r="E1628" s="5" t="n"/>
      <c r="F1628" s="6">
        <f>IF(B1628&amp;""="","",IFERROR(INDEX('الطلاب'!$B$6:$B$205,MATCH(B1628&amp;"",'الطلاب'!$A$6:$A$205,0))&amp;"","كود غير موجود"))</f>
        <v/>
      </c>
      <c r="G1628" s="6">
        <f>IF(B1628&amp;""="","",IFERROR(INDEX('الطلاب'!$C$6:$C$205,MATCH(B1628&amp;"",'الطلاب'!$A$6:$A$205,0))&amp;"",""))</f>
        <v/>
      </c>
    </row>
    <row r="1629">
      <c r="A1629" s="21" t="n"/>
      <c r="B1629" s="5" t="n"/>
      <c r="C1629" s="13" t="n"/>
      <c r="D1629" s="5" t="n"/>
      <c r="E1629" s="5" t="n"/>
      <c r="F1629" s="6">
        <f>IF(B1629&amp;""="","",IFERROR(INDEX('الطلاب'!$B$6:$B$205,MATCH(B1629&amp;"",'الطلاب'!$A$6:$A$205,0))&amp;"","كود غير موجود"))</f>
        <v/>
      </c>
      <c r="G1629" s="6">
        <f>IF(B1629&amp;""="","",IFERROR(INDEX('الطلاب'!$C$6:$C$205,MATCH(B1629&amp;"",'الطلاب'!$A$6:$A$205,0))&amp;"",""))</f>
        <v/>
      </c>
    </row>
    <row r="1630">
      <c r="A1630" s="21" t="n"/>
      <c r="B1630" s="5" t="n"/>
      <c r="C1630" s="13" t="n"/>
      <c r="D1630" s="5" t="n"/>
      <c r="E1630" s="5" t="n"/>
      <c r="F1630" s="6">
        <f>IF(B1630&amp;""="","",IFERROR(INDEX('الطلاب'!$B$6:$B$205,MATCH(B1630&amp;"",'الطلاب'!$A$6:$A$205,0))&amp;"","كود غير موجود"))</f>
        <v/>
      </c>
      <c r="G1630" s="6">
        <f>IF(B1630&amp;""="","",IFERROR(INDEX('الطلاب'!$C$6:$C$205,MATCH(B1630&amp;"",'الطلاب'!$A$6:$A$205,0))&amp;"",""))</f>
        <v/>
      </c>
    </row>
    <row r="1631">
      <c r="A1631" s="21" t="n"/>
      <c r="B1631" s="5" t="n"/>
      <c r="C1631" s="13" t="n"/>
      <c r="D1631" s="5" t="n"/>
      <c r="E1631" s="5" t="n"/>
      <c r="F1631" s="6">
        <f>IF(B1631&amp;""="","",IFERROR(INDEX('الطلاب'!$B$6:$B$205,MATCH(B1631&amp;"",'الطلاب'!$A$6:$A$205,0))&amp;"","كود غير موجود"))</f>
        <v/>
      </c>
      <c r="G1631" s="6">
        <f>IF(B1631&amp;""="","",IFERROR(INDEX('الطلاب'!$C$6:$C$205,MATCH(B1631&amp;"",'الطلاب'!$A$6:$A$205,0))&amp;"",""))</f>
        <v/>
      </c>
    </row>
    <row r="1632">
      <c r="A1632" s="21" t="n"/>
      <c r="B1632" s="5" t="n"/>
      <c r="C1632" s="13" t="n"/>
      <c r="D1632" s="5" t="n"/>
      <c r="E1632" s="5" t="n"/>
      <c r="F1632" s="6">
        <f>IF(B1632&amp;""="","",IFERROR(INDEX('الطلاب'!$B$6:$B$205,MATCH(B1632&amp;"",'الطلاب'!$A$6:$A$205,0))&amp;"","كود غير موجود"))</f>
        <v/>
      </c>
      <c r="G1632" s="6">
        <f>IF(B1632&amp;""="","",IFERROR(INDEX('الطلاب'!$C$6:$C$205,MATCH(B1632&amp;"",'الطلاب'!$A$6:$A$205,0))&amp;"",""))</f>
        <v/>
      </c>
    </row>
    <row r="1633">
      <c r="A1633" s="21" t="n"/>
      <c r="B1633" s="5" t="n"/>
      <c r="C1633" s="13" t="n"/>
      <c r="D1633" s="5" t="n"/>
      <c r="E1633" s="5" t="n"/>
      <c r="F1633" s="6">
        <f>IF(B1633&amp;""="","",IFERROR(INDEX('الطلاب'!$B$6:$B$205,MATCH(B1633&amp;"",'الطلاب'!$A$6:$A$205,0))&amp;"","كود غير موجود"))</f>
        <v/>
      </c>
      <c r="G1633" s="6">
        <f>IF(B1633&amp;""="","",IFERROR(INDEX('الطلاب'!$C$6:$C$205,MATCH(B1633&amp;"",'الطلاب'!$A$6:$A$205,0))&amp;"",""))</f>
        <v/>
      </c>
    </row>
    <row r="1634">
      <c r="A1634" s="21" t="n"/>
      <c r="B1634" s="5" t="n"/>
      <c r="C1634" s="13" t="n"/>
      <c r="D1634" s="5" t="n"/>
      <c r="E1634" s="5" t="n"/>
      <c r="F1634" s="6">
        <f>IF(B1634&amp;""="","",IFERROR(INDEX('الطلاب'!$B$6:$B$205,MATCH(B1634&amp;"",'الطلاب'!$A$6:$A$205,0))&amp;"","كود غير موجود"))</f>
        <v/>
      </c>
      <c r="G1634" s="6">
        <f>IF(B1634&amp;""="","",IFERROR(INDEX('الطلاب'!$C$6:$C$205,MATCH(B1634&amp;"",'الطلاب'!$A$6:$A$205,0))&amp;"",""))</f>
        <v/>
      </c>
    </row>
    <row r="1635">
      <c r="A1635" s="21" t="n"/>
      <c r="B1635" s="5" t="n"/>
      <c r="C1635" s="13" t="n"/>
      <c r="D1635" s="5" t="n"/>
      <c r="E1635" s="5" t="n"/>
      <c r="F1635" s="6">
        <f>IF(B1635&amp;""="","",IFERROR(INDEX('الطلاب'!$B$6:$B$205,MATCH(B1635&amp;"",'الطلاب'!$A$6:$A$205,0))&amp;"","كود غير موجود"))</f>
        <v/>
      </c>
      <c r="G1635" s="6">
        <f>IF(B1635&amp;""="","",IFERROR(INDEX('الطلاب'!$C$6:$C$205,MATCH(B1635&amp;"",'الطلاب'!$A$6:$A$205,0))&amp;"",""))</f>
        <v/>
      </c>
    </row>
    <row r="1636">
      <c r="A1636" s="21" t="n"/>
      <c r="B1636" s="5" t="n"/>
      <c r="C1636" s="13" t="n"/>
      <c r="D1636" s="5" t="n"/>
      <c r="E1636" s="5" t="n"/>
      <c r="F1636" s="6">
        <f>IF(B1636&amp;""="","",IFERROR(INDEX('الطلاب'!$B$6:$B$205,MATCH(B1636&amp;"",'الطلاب'!$A$6:$A$205,0))&amp;"","كود غير موجود"))</f>
        <v/>
      </c>
      <c r="G1636" s="6">
        <f>IF(B1636&amp;""="","",IFERROR(INDEX('الطلاب'!$C$6:$C$205,MATCH(B1636&amp;"",'الطلاب'!$A$6:$A$205,0))&amp;"",""))</f>
        <v/>
      </c>
    </row>
    <row r="1637">
      <c r="A1637" s="21" t="n"/>
      <c r="B1637" s="5" t="n"/>
      <c r="C1637" s="13" t="n"/>
      <c r="D1637" s="5" t="n"/>
      <c r="E1637" s="5" t="n"/>
      <c r="F1637" s="6">
        <f>IF(B1637&amp;""="","",IFERROR(INDEX('الطلاب'!$B$6:$B$205,MATCH(B1637&amp;"",'الطلاب'!$A$6:$A$205,0))&amp;"","كود غير موجود"))</f>
        <v/>
      </c>
      <c r="G1637" s="6">
        <f>IF(B1637&amp;""="","",IFERROR(INDEX('الطلاب'!$C$6:$C$205,MATCH(B1637&amp;"",'الطلاب'!$A$6:$A$205,0))&amp;"",""))</f>
        <v/>
      </c>
    </row>
    <row r="1638">
      <c r="A1638" s="21" t="n"/>
      <c r="B1638" s="5" t="n"/>
      <c r="C1638" s="13" t="n"/>
      <c r="D1638" s="5" t="n"/>
      <c r="E1638" s="5" t="n"/>
      <c r="F1638" s="6">
        <f>IF(B1638&amp;""="","",IFERROR(INDEX('الطلاب'!$B$6:$B$205,MATCH(B1638&amp;"",'الطلاب'!$A$6:$A$205,0))&amp;"","كود غير موجود"))</f>
        <v/>
      </c>
      <c r="G1638" s="6">
        <f>IF(B1638&amp;""="","",IFERROR(INDEX('الطلاب'!$C$6:$C$205,MATCH(B1638&amp;"",'الطلاب'!$A$6:$A$205,0))&amp;"",""))</f>
        <v/>
      </c>
    </row>
    <row r="1639">
      <c r="A1639" s="21" t="n"/>
      <c r="B1639" s="5" t="n"/>
      <c r="C1639" s="13" t="n"/>
      <c r="D1639" s="5" t="n"/>
      <c r="E1639" s="5" t="n"/>
      <c r="F1639" s="6">
        <f>IF(B1639&amp;""="","",IFERROR(INDEX('الطلاب'!$B$6:$B$205,MATCH(B1639&amp;"",'الطلاب'!$A$6:$A$205,0))&amp;"","كود غير موجود"))</f>
        <v/>
      </c>
      <c r="G1639" s="6">
        <f>IF(B1639&amp;""="","",IFERROR(INDEX('الطلاب'!$C$6:$C$205,MATCH(B1639&amp;"",'الطلاب'!$A$6:$A$205,0))&amp;"",""))</f>
        <v/>
      </c>
    </row>
    <row r="1640">
      <c r="A1640" s="21" t="n"/>
      <c r="B1640" s="5" t="n"/>
      <c r="C1640" s="13" t="n"/>
      <c r="D1640" s="5" t="n"/>
      <c r="E1640" s="5" t="n"/>
      <c r="F1640" s="6">
        <f>IF(B1640&amp;""="","",IFERROR(INDEX('الطلاب'!$B$6:$B$205,MATCH(B1640&amp;"",'الطلاب'!$A$6:$A$205,0))&amp;"","كود غير موجود"))</f>
        <v/>
      </c>
      <c r="G1640" s="6">
        <f>IF(B1640&amp;""="","",IFERROR(INDEX('الطلاب'!$C$6:$C$205,MATCH(B1640&amp;"",'الطلاب'!$A$6:$A$205,0))&amp;"",""))</f>
        <v/>
      </c>
    </row>
    <row r="1641">
      <c r="A1641" s="21" t="n"/>
      <c r="B1641" s="5" t="n"/>
      <c r="C1641" s="13" t="n"/>
      <c r="D1641" s="5" t="n"/>
      <c r="E1641" s="5" t="n"/>
      <c r="F1641" s="6">
        <f>IF(B1641&amp;""="","",IFERROR(INDEX('الطلاب'!$B$6:$B$205,MATCH(B1641&amp;"",'الطلاب'!$A$6:$A$205,0))&amp;"","كود غير موجود"))</f>
        <v/>
      </c>
      <c r="G1641" s="6">
        <f>IF(B1641&amp;""="","",IFERROR(INDEX('الطلاب'!$C$6:$C$205,MATCH(B1641&amp;"",'الطلاب'!$A$6:$A$205,0))&amp;"",""))</f>
        <v/>
      </c>
    </row>
    <row r="1642">
      <c r="A1642" s="21" t="n"/>
      <c r="B1642" s="5" t="n"/>
      <c r="C1642" s="13" t="n"/>
      <c r="D1642" s="5" t="n"/>
      <c r="E1642" s="5" t="n"/>
      <c r="F1642" s="6">
        <f>IF(B1642&amp;""="","",IFERROR(INDEX('الطلاب'!$B$6:$B$205,MATCH(B1642&amp;"",'الطلاب'!$A$6:$A$205,0))&amp;"","كود غير موجود"))</f>
        <v/>
      </c>
      <c r="G1642" s="6">
        <f>IF(B1642&amp;""="","",IFERROR(INDEX('الطلاب'!$C$6:$C$205,MATCH(B1642&amp;"",'الطلاب'!$A$6:$A$205,0))&amp;"",""))</f>
        <v/>
      </c>
    </row>
    <row r="1643">
      <c r="A1643" s="21" t="n"/>
      <c r="B1643" s="5" t="n"/>
      <c r="C1643" s="13" t="n"/>
      <c r="D1643" s="5" t="n"/>
      <c r="E1643" s="5" t="n"/>
      <c r="F1643" s="6">
        <f>IF(B1643&amp;""="","",IFERROR(INDEX('الطلاب'!$B$6:$B$205,MATCH(B1643&amp;"",'الطلاب'!$A$6:$A$205,0))&amp;"","كود غير موجود"))</f>
        <v/>
      </c>
      <c r="G1643" s="6">
        <f>IF(B1643&amp;""="","",IFERROR(INDEX('الطلاب'!$C$6:$C$205,MATCH(B1643&amp;"",'الطلاب'!$A$6:$A$205,0))&amp;"",""))</f>
        <v/>
      </c>
    </row>
    <row r="1644">
      <c r="A1644" s="21" t="n"/>
      <c r="B1644" s="5" t="n"/>
      <c r="C1644" s="13" t="n"/>
      <c r="D1644" s="5" t="n"/>
      <c r="E1644" s="5" t="n"/>
      <c r="F1644" s="6">
        <f>IF(B1644&amp;""="","",IFERROR(INDEX('الطلاب'!$B$6:$B$205,MATCH(B1644&amp;"",'الطلاب'!$A$6:$A$205,0))&amp;"","كود غير موجود"))</f>
        <v/>
      </c>
      <c r="G1644" s="6">
        <f>IF(B1644&amp;""="","",IFERROR(INDEX('الطلاب'!$C$6:$C$205,MATCH(B1644&amp;"",'الطلاب'!$A$6:$A$205,0))&amp;"",""))</f>
        <v/>
      </c>
    </row>
    <row r="1645">
      <c r="A1645" s="21" t="n"/>
      <c r="B1645" s="5" t="n"/>
      <c r="C1645" s="13" t="n"/>
      <c r="D1645" s="5" t="n"/>
      <c r="E1645" s="5" t="n"/>
      <c r="F1645" s="6">
        <f>IF(B1645&amp;""="","",IFERROR(INDEX('الطلاب'!$B$6:$B$205,MATCH(B1645&amp;"",'الطلاب'!$A$6:$A$205,0))&amp;"","كود غير موجود"))</f>
        <v/>
      </c>
      <c r="G1645" s="6">
        <f>IF(B1645&amp;""="","",IFERROR(INDEX('الطلاب'!$C$6:$C$205,MATCH(B1645&amp;"",'الطلاب'!$A$6:$A$205,0))&amp;"",""))</f>
        <v/>
      </c>
    </row>
    <row r="1646">
      <c r="A1646" s="21" t="n"/>
      <c r="B1646" s="5" t="n"/>
      <c r="C1646" s="13" t="n"/>
      <c r="D1646" s="5" t="n"/>
      <c r="E1646" s="5" t="n"/>
      <c r="F1646" s="6">
        <f>IF(B1646&amp;""="","",IFERROR(INDEX('الطلاب'!$B$6:$B$205,MATCH(B1646&amp;"",'الطلاب'!$A$6:$A$205,0))&amp;"","كود غير موجود"))</f>
        <v/>
      </c>
      <c r="G1646" s="6">
        <f>IF(B1646&amp;""="","",IFERROR(INDEX('الطلاب'!$C$6:$C$205,MATCH(B1646&amp;"",'الطلاب'!$A$6:$A$205,0))&amp;"",""))</f>
        <v/>
      </c>
    </row>
    <row r="1647">
      <c r="A1647" s="21" t="n"/>
      <c r="B1647" s="5" t="n"/>
      <c r="C1647" s="13" t="n"/>
      <c r="D1647" s="5" t="n"/>
      <c r="E1647" s="5" t="n"/>
      <c r="F1647" s="6">
        <f>IF(B1647&amp;""="","",IFERROR(INDEX('الطلاب'!$B$6:$B$205,MATCH(B1647&amp;"",'الطلاب'!$A$6:$A$205,0))&amp;"","كود غير موجود"))</f>
        <v/>
      </c>
      <c r="G1647" s="6">
        <f>IF(B1647&amp;""="","",IFERROR(INDEX('الطلاب'!$C$6:$C$205,MATCH(B1647&amp;"",'الطلاب'!$A$6:$A$205,0))&amp;"",""))</f>
        <v/>
      </c>
    </row>
    <row r="1648">
      <c r="A1648" s="21" t="n"/>
      <c r="B1648" s="5" t="n"/>
      <c r="C1648" s="13" t="n"/>
      <c r="D1648" s="5" t="n"/>
      <c r="E1648" s="5" t="n"/>
      <c r="F1648" s="6">
        <f>IF(B1648&amp;""="","",IFERROR(INDEX('الطلاب'!$B$6:$B$205,MATCH(B1648&amp;"",'الطلاب'!$A$6:$A$205,0))&amp;"","كود غير موجود"))</f>
        <v/>
      </c>
      <c r="G1648" s="6">
        <f>IF(B1648&amp;""="","",IFERROR(INDEX('الطلاب'!$C$6:$C$205,MATCH(B1648&amp;"",'الطلاب'!$A$6:$A$205,0))&amp;"",""))</f>
        <v/>
      </c>
    </row>
    <row r="1649">
      <c r="A1649" s="21" t="n"/>
      <c r="B1649" s="5" t="n"/>
      <c r="C1649" s="13" t="n"/>
      <c r="D1649" s="5" t="n"/>
      <c r="E1649" s="5" t="n"/>
      <c r="F1649" s="6">
        <f>IF(B1649&amp;""="","",IFERROR(INDEX('الطلاب'!$B$6:$B$205,MATCH(B1649&amp;"",'الطلاب'!$A$6:$A$205,0))&amp;"","كود غير موجود"))</f>
        <v/>
      </c>
      <c r="G1649" s="6">
        <f>IF(B1649&amp;""="","",IFERROR(INDEX('الطلاب'!$C$6:$C$205,MATCH(B1649&amp;"",'الطلاب'!$A$6:$A$205,0))&amp;"",""))</f>
        <v/>
      </c>
    </row>
    <row r="1650">
      <c r="A1650" s="21" t="n"/>
      <c r="B1650" s="5" t="n"/>
      <c r="C1650" s="13" t="n"/>
      <c r="D1650" s="5" t="n"/>
      <c r="E1650" s="5" t="n"/>
      <c r="F1650" s="6">
        <f>IF(B1650&amp;""="","",IFERROR(INDEX('الطلاب'!$B$6:$B$205,MATCH(B1650&amp;"",'الطلاب'!$A$6:$A$205,0))&amp;"","كود غير موجود"))</f>
        <v/>
      </c>
      <c r="G1650" s="6">
        <f>IF(B1650&amp;""="","",IFERROR(INDEX('الطلاب'!$C$6:$C$205,MATCH(B1650&amp;"",'الطلاب'!$A$6:$A$205,0))&amp;"",""))</f>
        <v/>
      </c>
    </row>
    <row r="1651">
      <c r="A1651" s="21" t="n"/>
      <c r="B1651" s="5" t="n"/>
      <c r="C1651" s="13" t="n"/>
      <c r="D1651" s="5" t="n"/>
      <c r="E1651" s="5" t="n"/>
      <c r="F1651" s="6">
        <f>IF(B1651&amp;""="","",IFERROR(INDEX('الطلاب'!$B$6:$B$205,MATCH(B1651&amp;"",'الطلاب'!$A$6:$A$205,0))&amp;"","كود غير موجود"))</f>
        <v/>
      </c>
      <c r="G1651" s="6">
        <f>IF(B1651&amp;""="","",IFERROR(INDEX('الطلاب'!$C$6:$C$205,MATCH(B1651&amp;"",'الطلاب'!$A$6:$A$205,0))&amp;"",""))</f>
        <v/>
      </c>
    </row>
    <row r="1652">
      <c r="A1652" s="21" t="n"/>
      <c r="B1652" s="5" t="n"/>
      <c r="C1652" s="13" t="n"/>
      <c r="D1652" s="5" t="n"/>
      <c r="E1652" s="5" t="n"/>
      <c r="F1652" s="6">
        <f>IF(B1652&amp;""="","",IFERROR(INDEX('الطلاب'!$B$6:$B$205,MATCH(B1652&amp;"",'الطلاب'!$A$6:$A$205,0))&amp;"","كود غير موجود"))</f>
        <v/>
      </c>
      <c r="G1652" s="6">
        <f>IF(B1652&amp;""="","",IFERROR(INDEX('الطلاب'!$C$6:$C$205,MATCH(B1652&amp;"",'الطلاب'!$A$6:$A$205,0))&amp;"",""))</f>
        <v/>
      </c>
    </row>
    <row r="1653">
      <c r="A1653" s="21" t="n"/>
      <c r="B1653" s="5" t="n"/>
      <c r="C1653" s="13" t="n"/>
      <c r="D1653" s="5" t="n"/>
      <c r="E1653" s="5" t="n"/>
      <c r="F1653" s="6">
        <f>IF(B1653&amp;""="","",IFERROR(INDEX('الطلاب'!$B$6:$B$205,MATCH(B1653&amp;"",'الطلاب'!$A$6:$A$205,0))&amp;"","كود غير موجود"))</f>
        <v/>
      </c>
      <c r="G1653" s="6">
        <f>IF(B1653&amp;""="","",IFERROR(INDEX('الطلاب'!$C$6:$C$205,MATCH(B1653&amp;"",'الطلاب'!$A$6:$A$205,0))&amp;"",""))</f>
        <v/>
      </c>
    </row>
    <row r="1654">
      <c r="A1654" s="21" t="n"/>
      <c r="B1654" s="5" t="n"/>
      <c r="C1654" s="13" t="n"/>
      <c r="D1654" s="5" t="n"/>
      <c r="E1654" s="5" t="n"/>
      <c r="F1654" s="6">
        <f>IF(B1654&amp;""="","",IFERROR(INDEX('الطلاب'!$B$6:$B$205,MATCH(B1654&amp;"",'الطلاب'!$A$6:$A$205,0))&amp;"","كود غير موجود"))</f>
        <v/>
      </c>
      <c r="G1654" s="6">
        <f>IF(B1654&amp;""="","",IFERROR(INDEX('الطلاب'!$C$6:$C$205,MATCH(B1654&amp;"",'الطلاب'!$A$6:$A$205,0))&amp;"",""))</f>
        <v/>
      </c>
    </row>
    <row r="1655">
      <c r="A1655" s="21" t="n"/>
      <c r="B1655" s="5" t="n"/>
      <c r="C1655" s="13" t="n"/>
      <c r="D1655" s="5" t="n"/>
      <c r="E1655" s="5" t="n"/>
      <c r="F1655" s="6">
        <f>IF(B1655&amp;""="","",IFERROR(INDEX('الطلاب'!$B$6:$B$205,MATCH(B1655&amp;"",'الطلاب'!$A$6:$A$205,0))&amp;"","كود غير موجود"))</f>
        <v/>
      </c>
      <c r="G1655" s="6">
        <f>IF(B1655&amp;""="","",IFERROR(INDEX('الطلاب'!$C$6:$C$205,MATCH(B1655&amp;"",'الطلاب'!$A$6:$A$205,0))&amp;"",""))</f>
        <v/>
      </c>
    </row>
    <row r="1656">
      <c r="A1656" s="21" t="n"/>
      <c r="B1656" s="5" t="n"/>
      <c r="C1656" s="13" t="n"/>
      <c r="D1656" s="5" t="n"/>
      <c r="E1656" s="5" t="n"/>
      <c r="F1656" s="6">
        <f>IF(B1656&amp;""="","",IFERROR(INDEX('الطلاب'!$B$6:$B$205,MATCH(B1656&amp;"",'الطلاب'!$A$6:$A$205,0))&amp;"","كود غير موجود"))</f>
        <v/>
      </c>
      <c r="G1656" s="6">
        <f>IF(B1656&amp;""="","",IFERROR(INDEX('الطلاب'!$C$6:$C$205,MATCH(B1656&amp;"",'الطلاب'!$A$6:$A$205,0))&amp;"",""))</f>
        <v/>
      </c>
    </row>
    <row r="1657">
      <c r="A1657" s="21" t="n"/>
      <c r="B1657" s="5" t="n"/>
      <c r="C1657" s="13" t="n"/>
      <c r="D1657" s="5" t="n"/>
      <c r="E1657" s="5" t="n"/>
      <c r="F1657" s="6">
        <f>IF(B1657&amp;""="","",IFERROR(INDEX('الطلاب'!$B$6:$B$205,MATCH(B1657&amp;"",'الطلاب'!$A$6:$A$205,0))&amp;"","كود غير موجود"))</f>
        <v/>
      </c>
      <c r="G1657" s="6">
        <f>IF(B1657&amp;""="","",IFERROR(INDEX('الطلاب'!$C$6:$C$205,MATCH(B1657&amp;"",'الطلاب'!$A$6:$A$205,0))&amp;"",""))</f>
        <v/>
      </c>
    </row>
    <row r="1658">
      <c r="A1658" s="21" t="n"/>
      <c r="B1658" s="5" t="n"/>
      <c r="C1658" s="13" t="n"/>
      <c r="D1658" s="5" t="n"/>
      <c r="E1658" s="5" t="n"/>
      <c r="F1658" s="6">
        <f>IF(B1658&amp;""="","",IFERROR(INDEX('الطلاب'!$B$6:$B$205,MATCH(B1658&amp;"",'الطلاب'!$A$6:$A$205,0))&amp;"","كود غير موجود"))</f>
        <v/>
      </c>
      <c r="G1658" s="6">
        <f>IF(B1658&amp;""="","",IFERROR(INDEX('الطلاب'!$C$6:$C$205,MATCH(B1658&amp;"",'الطلاب'!$A$6:$A$205,0))&amp;"",""))</f>
        <v/>
      </c>
    </row>
    <row r="1659">
      <c r="A1659" s="21" t="n"/>
      <c r="B1659" s="5" t="n"/>
      <c r="C1659" s="13" t="n"/>
      <c r="D1659" s="5" t="n"/>
      <c r="E1659" s="5" t="n"/>
      <c r="F1659" s="6">
        <f>IF(B1659&amp;""="","",IFERROR(INDEX('الطلاب'!$B$6:$B$205,MATCH(B1659&amp;"",'الطلاب'!$A$6:$A$205,0))&amp;"","كود غير موجود"))</f>
        <v/>
      </c>
      <c r="G1659" s="6">
        <f>IF(B1659&amp;""="","",IFERROR(INDEX('الطلاب'!$C$6:$C$205,MATCH(B1659&amp;"",'الطلاب'!$A$6:$A$205,0))&amp;"",""))</f>
        <v/>
      </c>
    </row>
    <row r="1660">
      <c r="A1660" s="21" t="n"/>
      <c r="B1660" s="5" t="n"/>
      <c r="C1660" s="13" t="n"/>
      <c r="D1660" s="5" t="n"/>
      <c r="E1660" s="5" t="n"/>
      <c r="F1660" s="6">
        <f>IF(B1660&amp;""="","",IFERROR(INDEX('الطلاب'!$B$6:$B$205,MATCH(B1660&amp;"",'الطلاب'!$A$6:$A$205,0))&amp;"","كود غير موجود"))</f>
        <v/>
      </c>
      <c r="G1660" s="6">
        <f>IF(B1660&amp;""="","",IFERROR(INDEX('الطلاب'!$C$6:$C$205,MATCH(B1660&amp;"",'الطلاب'!$A$6:$A$205,0))&amp;"",""))</f>
        <v/>
      </c>
    </row>
    <row r="1661">
      <c r="A1661" s="21" t="n"/>
      <c r="B1661" s="5" t="n"/>
      <c r="C1661" s="13" t="n"/>
      <c r="D1661" s="5" t="n"/>
      <c r="E1661" s="5" t="n"/>
      <c r="F1661" s="6">
        <f>IF(B1661&amp;""="","",IFERROR(INDEX('الطلاب'!$B$6:$B$205,MATCH(B1661&amp;"",'الطلاب'!$A$6:$A$205,0))&amp;"","كود غير موجود"))</f>
        <v/>
      </c>
      <c r="G1661" s="6">
        <f>IF(B1661&amp;""="","",IFERROR(INDEX('الطلاب'!$C$6:$C$205,MATCH(B1661&amp;"",'الطلاب'!$A$6:$A$205,0))&amp;"",""))</f>
        <v/>
      </c>
    </row>
    <row r="1662">
      <c r="A1662" s="21" t="n"/>
      <c r="B1662" s="5" t="n"/>
      <c r="C1662" s="13" t="n"/>
      <c r="D1662" s="5" t="n"/>
      <c r="E1662" s="5" t="n"/>
      <c r="F1662" s="6">
        <f>IF(B1662&amp;""="","",IFERROR(INDEX('الطلاب'!$B$6:$B$205,MATCH(B1662&amp;"",'الطلاب'!$A$6:$A$205,0))&amp;"","كود غير موجود"))</f>
        <v/>
      </c>
      <c r="G1662" s="6">
        <f>IF(B1662&amp;""="","",IFERROR(INDEX('الطلاب'!$C$6:$C$205,MATCH(B1662&amp;"",'الطلاب'!$A$6:$A$205,0))&amp;"",""))</f>
        <v/>
      </c>
    </row>
    <row r="1663">
      <c r="A1663" s="21" t="n"/>
      <c r="B1663" s="5" t="n"/>
      <c r="C1663" s="13" t="n"/>
      <c r="D1663" s="5" t="n"/>
      <c r="E1663" s="5" t="n"/>
      <c r="F1663" s="6">
        <f>IF(B1663&amp;""="","",IFERROR(INDEX('الطلاب'!$B$6:$B$205,MATCH(B1663&amp;"",'الطلاب'!$A$6:$A$205,0))&amp;"","كود غير موجود"))</f>
        <v/>
      </c>
      <c r="G1663" s="6">
        <f>IF(B1663&amp;""="","",IFERROR(INDEX('الطلاب'!$C$6:$C$205,MATCH(B1663&amp;"",'الطلاب'!$A$6:$A$205,0))&amp;"",""))</f>
        <v/>
      </c>
    </row>
    <row r="1664">
      <c r="A1664" s="21" t="n"/>
      <c r="B1664" s="5" t="n"/>
      <c r="C1664" s="13" t="n"/>
      <c r="D1664" s="5" t="n"/>
      <c r="E1664" s="5" t="n"/>
      <c r="F1664" s="6">
        <f>IF(B1664&amp;""="","",IFERROR(INDEX('الطلاب'!$B$6:$B$205,MATCH(B1664&amp;"",'الطلاب'!$A$6:$A$205,0))&amp;"","كود غير موجود"))</f>
        <v/>
      </c>
      <c r="G1664" s="6">
        <f>IF(B1664&amp;""="","",IFERROR(INDEX('الطلاب'!$C$6:$C$205,MATCH(B1664&amp;"",'الطلاب'!$A$6:$A$205,0))&amp;"",""))</f>
        <v/>
      </c>
    </row>
    <row r="1665">
      <c r="A1665" s="21" t="n"/>
      <c r="B1665" s="5" t="n"/>
      <c r="C1665" s="13" t="n"/>
      <c r="D1665" s="5" t="n"/>
      <c r="E1665" s="5" t="n"/>
      <c r="F1665" s="6">
        <f>IF(B1665&amp;""="","",IFERROR(INDEX('الطلاب'!$B$6:$B$205,MATCH(B1665&amp;"",'الطلاب'!$A$6:$A$205,0))&amp;"","كود غير موجود"))</f>
        <v/>
      </c>
      <c r="G1665" s="6">
        <f>IF(B1665&amp;""="","",IFERROR(INDEX('الطلاب'!$C$6:$C$205,MATCH(B1665&amp;"",'الطلاب'!$A$6:$A$205,0))&amp;"",""))</f>
        <v/>
      </c>
    </row>
    <row r="1666">
      <c r="A1666" s="21" t="n"/>
      <c r="B1666" s="5" t="n"/>
      <c r="C1666" s="13" t="n"/>
      <c r="D1666" s="5" t="n"/>
      <c r="E1666" s="5" t="n"/>
      <c r="F1666" s="6">
        <f>IF(B1666&amp;""="","",IFERROR(INDEX('الطلاب'!$B$6:$B$205,MATCH(B1666&amp;"",'الطلاب'!$A$6:$A$205,0))&amp;"","كود غير موجود"))</f>
        <v/>
      </c>
      <c r="G1666" s="6">
        <f>IF(B1666&amp;""="","",IFERROR(INDEX('الطلاب'!$C$6:$C$205,MATCH(B1666&amp;"",'الطلاب'!$A$6:$A$205,0))&amp;"",""))</f>
        <v/>
      </c>
    </row>
    <row r="1667">
      <c r="A1667" s="21" t="n"/>
      <c r="B1667" s="5" t="n"/>
      <c r="C1667" s="13" t="n"/>
      <c r="D1667" s="5" t="n"/>
      <c r="E1667" s="5" t="n"/>
      <c r="F1667" s="6">
        <f>IF(B1667&amp;""="","",IFERROR(INDEX('الطلاب'!$B$6:$B$205,MATCH(B1667&amp;"",'الطلاب'!$A$6:$A$205,0))&amp;"","كود غير موجود"))</f>
        <v/>
      </c>
      <c r="G1667" s="6">
        <f>IF(B1667&amp;""="","",IFERROR(INDEX('الطلاب'!$C$6:$C$205,MATCH(B1667&amp;"",'الطلاب'!$A$6:$A$205,0))&amp;"",""))</f>
        <v/>
      </c>
    </row>
    <row r="1668">
      <c r="A1668" s="21" t="n"/>
      <c r="B1668" s="5" t="n"/>
      <c r="C1668" s="13" t="n"/>
      <c r="D1668" s="5" t="n"/>
      <c r="E1668" s="5" t="n"/>
      <c r="F1668" s="6">
        <f>IF(B1668&amp;""="","",IFERROR(INDEX('الطلاب'!$B$6:$B$205,MATCH(B1668&amp;"",'الطلاب'!$A$6:$A$205,0))&amp;"","كود غير موجود"))</f>
        <v/>
      </c>
      <c r="G1668" s="6">
        <f>IF(B1668&amp;""="","",IFERROR(INDEX('الطلاب'!$C$6:$C$205,MATCH(B1668&amp;"",'الطلاب'!$A$6:$A$205,0))&amp;"",""))</f>
        <v/>
      </c>
    </row>
    <row r="1669">
      <c r="A1669" s="21" t="n"/>
      <c r="B1669" s="5" t="n"/>
      <c r="C1669" s="13" t="n"/>
      <c r="D1669" s="5" t="n"/>
      <c r="E1669" s="5" t="n"/>
      <c r="F1669" s="6">
        <f>IF(B1669&amp;""="","",IFERROR(INDEX('الطلاب'!$B$6:$B$205,MATCH(B1669&amp;"",'الطلاب'!$A$6:$A$205,0))&amp;"","كود غير موجود"))</f>
        <v/>
      </c>
      <c r="G1669" s="6">
        <f>IF(B1669&amp;""="","",IFERROR(INDEX('الطلاب'!$C$6:$C$205,MATCH(B1669&amp;"",'الطلاب'!$A$6:$A$205,0))&amp;"",""))</f>
        <v/>
      </c>
    </row>
    <row r="1670">
      <c r="A1670" s="21" t="n"/>
      <c r="B1670" s="5" t="n"/>
      <c r="C1670" s="13" t="n"/>
      <c r="D1670" s="5" t="n"/>
      <c r="E1670" s="5" t="n"/>
      <c r="F1670" s="6">
        <f>IF(B1670&amp;""="","",IFERROR(INDEX('الطلاب'!$B$6:$B$205,MATCH(B1670&amp;"",'الطلاب'!$A$6:$A$205,0))&amp;"","كود غير موجود"))</f>
        <v/>
      </c>
      <c r="G1670" s="6">
        <f>IF(B1670&amp;""="","",IFERROR(INDEX('الطلاب'!$C$6:$C$205,MATCH(B1670&amp;"",'الطلاب'!$A$6:$A$205,0))&amp;"",""))</f>
        <v/>
      </c>
    </row>
    <row r="1671">
      <c r="A1671" s="21" t="n"/>
      <c r="B1671" s="5" t="n"/>
      <c r="C1671" s="13" t="n"/>
      <c r="D1671" s="5" t="n"/>
      <c r="E1671" s="5" t="n"/>
      <c r="F1671" s="6">
        <f>IF(B1671&amp;""="","",IFERROR(INDEX('الطلاب'!$B$6:$B$205,MATCH(B1671&amp;"",'الطلاب'!$A$6:$A$205,0))&amp;"","كود غير موجود"))</f>
        <v/>
      </c>
      <c r="G1671" s="6">
        <f>IF(B1671&amp;""="","",IFERROR(INDEX('الطلاب'!$C$6:$C$205,MATCH(B1671&amp;"",'الطلاب'!$A$6:$A$205,0))&amp;"",""))</f>
        <v/>
      </c>
    </row>
    <row r="1672">
      <c r="A1672" s="21" t="n"/>
      <c r="B1672" s="5" t="n"/>
      <c r="C1672" s="13" t="n"/>
      <c r="D1672" s="5" t="n"/>
      <c r="E1672" s="5" t="n"/>
      <c r="F1672" s="6">
        <f>IF(B1672&amp;""="","",IFERROR(INDEX('الطلاب'!$B$6:$B$205,MATCH(B1672&amp;"",'الطلاب'!$A$6:$A$205,0))&amp;"","كود غير موجود"))</f>
        <v/>
      </c>
      <c r="G1672" s="6">
        <f>IF(B1672&amp;""="","",IFERROR(INDEX('الطلاب'!$C$6:$C$205,MATCH(B1672&amp;"",'الطلاب'!$A$6:$A$205,0))&amp;"",""))</f>
        <v/>
      </c>
    </row>
    <row r="1673">
      <c r="A1673" s="21" t="n"/>
      <c r="B1673" s="5" t="n"/>
      <c r="C1673" s="13" t="n"/>
      <c r="D1673" s="5" t="n"/>
      <c r="E1673" s="5" t="n"/>
      <c r="F1673" s="6">
        <f>IF(B1673&amp;""="","",IFERROR(INDEX('الطلاب'!$B$6:$B$205,MATCH(B1673&amp;"",'الطلاب'!$A$6:$A$205,0))&amp;"","كود غير موجود"))</f>
        <v/>
      </c>
      <c r="G1673" s="6">
        <f>IF(B1673&amp;""="","",IFERROR(INDEX('الطلاب'!$C$6:$C$205,MATCH(B1673&amp;"",'الطلاب'!$A$6:$A$205,0))&amp;"",""))</f>
        <v/>
      </c>
    </row>
    <row r="1674">
      <c r="A1674" s="21" t="n"/>
      <c r="B1674" s="5" t="n"/>
      <c r="C1674" s="13" t="n"/>
      <c r="D1674" s="5" t="n"/>
      <c r="E1674" s="5" t="n"/>
      <c r="F1674" s="6">
        <f>IF(B1674&amp;""="","",IFERROR(INDEX('الطلاب'!$B$6:$B$205,MATCH(B1674&amp;"",'الطلاب'!$A$6:$A$205,0))&amp;"","كود غير موجود"))</f>
        <v/>
      </c>
      <c r="G1674" s="6">
        <f>IF(B1674&amp;""="","",IFERROR(INDEX('الطلاب'!$C$6:$C$205,MATCH(B1674&amp;"",'الطلاب'!$A$6:$A$205,0))&amp;"",""))</f>
        <v/>
      </c>
    </row>
    <row r="1675">
      <c r="A1675" s="21" t="n"/>
      <c r="B1675" s="5" t="n"/>
      <c r="C1675" s="13" t="n"/>
      <c r="D1675" s="5" t="n"/>
      <c r="E1675" s="5" t="n"/>
      <c r="F1675" s="6">
        <f>IF(B1675&amp;""="","",IFERROR(INDEX('الطلاب'!$B$6:$B$205,MATCH(B1675&amp;"",'الطلاب'!$A$6:$A$205,0))&amp;"","كود غير موجود"))</f>
        <v/>
      </c>
      <c r="G1675" s="6">
        <f>IF(B1675&amp;""="","",IFERROR(INDEX('الطلاب'!$C$6:$C$205,MATCH(B1675&amp;"",'الطلاب'!$A$6:$A$205,0))&amp;"",""))</f>
        <v/>
      </c>
    </row>
    <row r="1676">
      <c r="A1676" s="21" t="n"/>
      <c r="B1676" s="5" t="n"/>
      <c r="C1676" s="13" t="n"/>
      <c r="D1676" s="5" t="n"/>
      <c r="E1676" s="5" t="n"/>
      <c r="F1676" s="6">
        <f>IF(B1676&amp;""="","",IFERROR(INDEX('الطلاب'!$B$6:$B$205,MATCH(B1676&amp;"",'الطلاب'!$A$6:$A$205,0))&amp;"","كود غير موجود"))</f>
        <v/>
      </c>
      <c r="G1676" s="6">
        <f>IF(B1676&amp;""="","",IFERROR(INDEX('الطلاب'!$C$6:$C$205,MATCH(B1676&amp;"",'الطلاب'!$A$6:$A$205,0))&amp;"",""))</f>
        <v/>
      </c>
    </row>
    <row r="1677">
      <c r="A1677" s="21" t="n"/>
      <c r="B1677" s="5" t="n"/>
      <c r="C1677" s="13" t="n"/>
      <c r="D1677" s="5" t="n"/>
      <c r="E1677" s="5" t="n"/>
      <c r="F1677" s="6">
        <f>IF(B1677&amp;""="","",IFERROR(INDEX('الطلاب'!$B$6:$B$205,MATCH(B1677&amp;"",'الطلاب'!$A$6:$A$205,0))&amp;"","كود غير موجود"))</f>
        <v/>
      </c>
      <c r="G1677" s="6">
        <f>IF(B1677&amp;""="","",IFERROR(INDEX('الطلاب'!$C$6:$C$205,MATCH(B1677&amp;"",'الطلاب'!$A$6:$A$205,0))&amp;"",""))</f>
        <v/>
      </c>
    </row>
    <row r="1678">
      <c r="A1678" s="21" t="n"/>
      <c r="B1678" s="5" t="n"/>
      <c r="C1678" s="13" t="n"/>
      <c r="D1678" s="5" t="n"/>
      <c r="E1678" s="5" t="n"/>
      <c r="F1678" s="6">
        <f>IF(B1678&amp;""="","",IFERROR(INDEX('الطلاب'!$B$6:$B$205,MATCH(B1678&amp;"",'الطلاب'!$A$6:$A$205,0))&amp;"","كود غير موجود"))</f>
        <v/>
      </c>
      <c r="G1678" s="6">
        <f>IF(B1678&amp;""="","",IFERROR(INDEX('الطلاب'!$C$6:$C$205,MATCH(B1678&amp;"",'الطلاب'!$A$6:$A$205,0))&amp;"",""))</f>
        <v/>
      </c>
    </row>
    <row r="1679">
      <c r="A1679" s="21" t="n"/>
      <c r="B1679" s="5" t="n"/>
      <c r="C1679" s="13" t="n"/>
      <c r="D1679" s="5" t="n"/>
      <c r="E1679" s="5" t="n"/>
      <c r="F1679" s="6">
        <f>IF(B1679&amp;""="","",IFERROR(INDEX('الطلاب'!$B$6:$B$205,MATCH(B1679&amp;"",'الطلاب'!$A$6:$A$205,0))&amp;"","كود غير موجود"))</f>
        <v/>
      </c>
      <c r="G1679" s="6">
        <f>IF(B1679&amp;""="","",IFERROR(INDEX('الطلاب'!$C$6:$C$205,MATCH(B1679&amp;"",'الطلاب'!$A$6:$A$205,0))&amp;"",""))</f>
        <v/>
      </c>
    </row>
    <row r="1680">
      <c r="A1680" s="21" t="n"/>
      <c r="B1680" s="5" t="n"/>
      <c r="C1680" s="13" t="n"/>
      <c r="D1680" s="5" t="n"/>
      <c r="E1680" s="5" t="n"/>
      <c r="F1680" s="6">
        <f>IF(B1680&amp;""="","",IFERROR(INDEX('الطلاب'!$B$6:$B$205,MATCH(B1680&amp;"",'الطلاب'!$A$6:$A$205,0))&amp;"","كود غير موجود"))</f>
        <v/>
      </c>
      <c r="G1680" s="6">
        <f>IF(B1680&amp;""="","",IFERROR(INDEX('الطلاب'!$C$6:$C$205,MATCH(B1680&amp;"",'الطلاب'!$A$6:$A$205,0))&amp;"",""))</f>
        <v/>
      </c>
    </row>
    <row r="1681">
      <c r="A1681" s="21" t="n"/>
      <c r="B1681" s="5" t="n"/>
      <c r="C1681" s="13" t="n"/>
      <c r="D1681" s="5" t="n"/>
      <c r="E1681" s="5" t="n"/>
      <c r="F1681" s="6">
        <f>IF(B1681&amp;""="","",IFERROR(INDEX('الطلاب'!$B$6:$B$205,MATCH(B1681&amp;"",'الطلاب'!$A$6:$A$205,0))&amp;"","كود غير موجود"))</f>
        <v/>
      </c>
      <c r="G1681" s="6">
        <f>IF(B1681&amp;""="","",IFERROR(INDEX('الطلاب'!$C$6:$C$205,MATCH(B1681&amp;"",'الطلاب'!$A$6:$A$205,0))&amp;"",""))</f>
        <v/>
      </c>
    </row>
    <row r="1682">
      <c r="A1682" s="21" t="n"/>
      <c r="B1682" s="5" t="n"/>
      <c r="C1682" s="13" t="n"/>
      <c r="D1682" s="5" t="n"/>
      <c r="E1682" s="5" t="n"/>
      <c r="F1682" s="6">
        <f>IF(B1682&amp;""="","",IFERROR(INDEX('الطلاب'!$B$6:$B$205,MATCH(B1682&amp;"",'الطلاب'!$A$6:$A$205,0))&amp;"","كود غير موجود"))</f>
        <v/>
      </c>
      <c r="G1682" s="6">
        <f>IF(B1682&amp;""="","",IFERROR(INDEX('الطلاب'!$C$6:$C$205,MATCH(B1682&amp;"",'الطلاب'!$A$6:$A$205,0))&amp;"",""))</f>
        <v/>
      </c>
    </row>
    <row r="1683">
      <c r="A1683" s="21" t="n"/>
      <c r="B1683" s="5" t="n"/>
      <c r="C1683" s="13" t="n"/>
      <c r="D1683" s="5" t="n"/>
      <c r="E1683" s="5" t="n"/>
      <c r="F1683" s="6">
        <f>IF(B1683&amp;""="","",IFERROR(INDEX('الطلاب'!$B$6:$B$205,MATCH(B1683&amp;"",'الطلاب'!$A$6:$A$205,0))&amp;"","كود غير موجود"))</f>
        <v/>
      </c>
      <c r="G1683" s="6">
        <f>IF(B1683&amp;""="","",IFERROR(INDEX('الطلاب'!$C$6:$C$205,MATCH(B1683&amp;"",'الطلاب'!$A$6:$A$205,0))&amp;"",""))</f>
        <v/>
      </c>
    </row>
    <row r="1684">
      <c r="A1684" s="21" t="n"/>
      <c r="B1684" s="5" t="n"/>
      <c r="C1684" s="13" t="n"/>
      <c r="D1684" s="5" t="n"/>
      <c r="E1684" s="5" t="n"/>
      <c r="F1684" s="6">
        <f>IF(B1684&amp;""="","",IFERROR(INDEX('الطلاب'!$B$6:$B$205,MATCH(B1684&amp;"",'الطلاب'!$A$6:$A$205,0))&amp;"","كود غير موجود"))</f>
        <v/>
      </c>
      <c r="G1684" s="6">
        <f>IF(B1684&amp;""="","",IFERROR(INDEX('الطلاب'!$C$6:$C$205,MATCH(B1684&amp;"",'الطلاب'!$A$6:$A$205,0))&amp;"",""))</f>
        <v/>
      </c>
    </row>
    <row r="1685">
      <c r="A1685" s="21" t="n"/>
      <c r="B1685" s="5" t="n"/>
      <c r="C1685" s="13" t="n"/>
      <c r="D1685" s="5" t="n"/>
      <c r="E1685" s="5" t="n"/>
      <c r="F1685" s="6">
        <f>IF(B1685&amp;""="","",IFERROR(INDEX('الطلاب'!$B$6:$B$205,MATCH(B1685&amp;"",'الطلاب'!$A$6:$A$205,0))&amp;"","كود غير موجود"))</f>
        <v/>
      </c>
      <c r="G1685" s="6">
        <f>IF(B1685&amp;""="","",IFERROR(INDEX('الطلاب'!$C$6:$C$205,MATCH(B1685&amp;"",'الطلاب'!$A$6:$A$205,0))&amp;"",""))</f>
        <v/>
      </c>
    </row>
    <row r="1686">
      <c r="A1686" s="21" t="n"/>
      <c r="B1686" s="5" t="n"/>
      <c r="C1686" s="13" t="n"/>
      <c r="D1686" s="5" t="n"/>
      <c r="E1686" s="5" t="n"/>
      <c r="F1686" s="6">
        <f>IF(B1686&amp;""="","",IFERROR(INDEX('الطلاب'!$B$6:$B$205,MATCH(B1686&amp;"",'الطلاب'!$A$6:$A$205,0))&amp;"","كود غير موجود"))</f>
        <v/>
      </c>
      <c r="G1686" s="6">
        <f>IF(B1686&amp;""="","",IFERROR(INDEX('الطلاب'!$C$6:$C$205,MATCH(B1686&amp;"",'الطلاب'!$A$6:$A$205,0))&amp;"",""))</f>
        <v/>
      </c>
    </row>
    <row r="1687">
      <c r="A1687" s="21" t="n"/>
      <c r="B1687" s="5" t="n"/>
      <c r="C1687" s="13" t="n"/>
      <c r="D1687" s="5" t="n"/>
      <c r="E1687" s="5" t="n"/>
      <c r="F1687" s="6">
        <f>IF(B1687&amp;""="","",IFERROR(INDEX('الطلاب'!$B$6:$B$205,MATCH(B1687&amp;"",'الطلاب'!$A$6:$A$205,0))&amp;"","كود غير موجود"))</f>
        <v/>
      </c>
      <c r="G1687" s="6">
        <f>IF(B1687&amp;""="","",IFERROR(INDEX('الطلاب'!$C$6:$C$205,MATCH(B1687&amp;"",'الطلاب'!$A$6:$A$205,0))&amp;"",""))</f>
        <v/>
      </c>
    </row>
    <row r="1688">
      <c r="A1688" s="21" t="n"/>
      <c r="B1688" s="5" t="n"/>
      <c r="C1688" s="13" t="n"/>
      <c r="D1688" s="5" t="n"/>
      <c r="E1688" s="5" t="n"/>
      <c r="F1688" s="6">
        <f>IF(B1688&amp;""="","",IFERROR(INDEX('الطلاب'!$B$6:$B$205,MATCH(B1688&amp;"",'الطلاب'!$A$6:$A$205,0))&amp;"","كود غير موجود"))</f>
        <v/>
      </c>
      <c r="G1688" s="6">
        <f>IF(B1688&amp;""="","",IFERROR(INDEX('الطلاب'!$C$6:$C$205,MATCH(B1688&amp;"",'الطلاب'!$A$6:$A$205,0))&amp;"",""))</f>
        <v/>
      </c>
    </row>
    <row r="1689">
      <c r="A1689" s="21" t="n"/>
      <c r="B1689" s="5" t="n"/>
      <c r="C1689" s="13" t="n"/>
      <c r="D1689" s="5" t="n"/>
      <c r="E1689" s="5" t="n"/>
      <c r="F1689" s="6">
        <f>IF(B1689&amp;""="","",IFERROR(INDEX('الطلاب'!$B$6:$B$205,MATCH(B1689&amp;"",'الطلاب'!$A$6:$A$205,0))&amp;"","كود غير موجود"))</f>
        <v/>
      </c>
      <c r="G1689" s="6">
        <f>IF(B1689&amp;""="","",IFERROR(INDEX('الطلاب'!$C$6:$C$205,MATCH(B1689&amp;"",'الطلاب'!$A$6:$A$205,0))&amp;"",""))</f>
        <v/>
      </c>
    </row>
    <row r="1690">
      <c r="A1690" s="21" t="n"/>
      <c r="B1690" s="5" t="n"/>
      <c r="C1690" s="13" t="n"/>
      <c r="D1690" s="5" t="n"/>
      <c r="E1690" s="5" t="n"/>
      <c r="F1690" s="6">
        <f>IF(B1690&amp;""="","",IFERROR(INDEX('الطلاب'!$B$6:$B$205,MATCH(B1690&amp;"",'الطلاب'!$A$6:$A$205,0))&amp;"","كود غير موجود"))</f>
        <v/>
      </c>
      <c r="G1690" s="6">
        <f>IF(B1690&amp;""="","",IFERROR(INDEX('الطلاب'!$C$6:$C$205,MATCH(B1690&amp;"",'الطلاب'!$A$6:$A$205,0))&amp;"",""))</f>
        <v/>
      </c>
    </row>
    <row r="1691">
      <c r="A1691" s="21" t="n"/>
      <c r="B1691" s="5" t="n"/>
      <c r="C1691" s="13" t="n"/>
      <c r="D1691" s="5" t="n"/>
      <c r="E1691" s="5" t="n"/>
      <c r="F1691" s="6">
        <f>IF(B1691&amp;""="","",IFERROR(INDEX('الطلاب'!$B$6:$B$205,MATCH(B1691&amp;"",'الطلاب'!$A$6:$A$205,0))&amp;"","كود غير موجود"))</f>
        <v/>
      </c>
      <c r="G1691" s="6">
        <f>IF(B1691&amp;""="","",IFERROR(INDEX('الطلاب'!$C$6:$C$205,MATCH(B1691&amp;"",'الطلاب'!$A$6:$A$205,0))&amp;"",""))</f>
        <v/>
      </c>
    </row>
    <row r="1692">
      <c r="A1692" s="21" t="n"/>
      <c r="B1692" s="5" t="n"/>
      <c r="C1692" s="13" t="n"/>
      <c r="D1692" s="5" t="n"/>
      <c r="E1692" s="5" t="n"/>
      <c r="F1692" s="6">
        <f>IF(B1692&amp;""="","",IFERROR(INDEX('الطلاب'!$B$6:$B$205,MATCH(B1692&amp;"",'الطلاب'!$A$6:$A$205,0))&amp;"","كود غير موجود"))</f>
        <v/>
      </c>
      <c r="G1692" s="6">
        <f>IF(B1692&amp;""="","",IFERROR(INDEX('الطلاب'!$C$6:$C$205,MATCH(B1692&amp;"",'الطلاب'!$A$6:$A$205,0))&amp;"",""))</f>
        <v/>
      </c>
    </row>
    <row r="1693">
      <c r="A1693" s="21" t="n"/>
      <c r="B1693" s="5" t="n"/>
      <c r="C1693" s="13" t="n"/>
      <c r="D1693" s="5" t="n"/>
      <c r="E1693" s="5" t="n"/>
      <c r="F1693" s="6">
        <f>IF(B1693&amp;""="","",IFERROR(INDEX('الطلاب'!$B$6:$B$205,MATCH(B1693&amp;"",'الطلاب'!$A$6:$A$205,0))&amp;"","كود غير موجود"))</f>
        <v/>
      </c>
      <c r="G1693" s="6">
        <f>IF(B1693&amp;""="","",IFERROR(INDEX('الطلاب'!$C$6:$C$205,MATCH(B1693&amp;"",'الطلاب'!$A$6:$A$205,0))&amp;"",""))</f>
        <v/>
      </c>
    </row>
    <row r="1694">
      <c r="A1694" s="21" t="n"/>
      <c r="B1694" s="5" t="n"/>
      <c r="C1694" s="13" t="n"/>
      <c r="D1694" s="5" t="n"/>
      <c r="E1694" s="5" t="n"/>
      <c r="F1694" s="6">
        <f>IF(B1694&amp;""="","",IFERROR(INDEX('الطلاب'!$B$6:$B$205,MATCH(B1694&amp;"",'الطلاب'!$A$6:$A$205,0))&amp;"","كود غير موجود"))</f>
        <v/>
      </c>
      <c r="G1694" s="6">
        <f>IF(B1694&amp;""="","",IFERROR(INDEX('الطلاب'!$C$6:$C$205,MATCH(B1694&amp;"",'الطلاب'!$A$6:$A$205,0))&amp;"",""))</f>
        <v/>
      </c>
    </row>
    <row r="1695">
      <c r="A1695" s="21" t="n"/>
      <c r="B1695" s="5" t="n"/>
      <c r="C1695" s="13" t="n"/>
      <c r="D1695" s="5" t="n"/>
      <c r="E1695" s="5" t="n"/>
      <c r="F1695" s="6">
        <f>IF(B1695&amp;""="","",IFERROR(INDEX('الطلاب'!$B$6:$B$205,MATCH(B1695&amp;"",'الطلاب'!$A$6:$A$205,0))&amp;"","كود غير موجود"))</f>
        <v/>
      </c>
      <c r="G1695" s="6">
        <f>IF(B1695&amp;""="","",IFERROR(INDEX('الطلاب'!$C$6:$C$205,MATCH(B1695&amp;"",'الطلاب'!$A$6:$A$205,0))&amp;"",""))</f>
        <v/>
      </c>
    </row>
    <row r="1696">
      <c r="A1696" s="21" t="n"/>
      <c r="B1696" s="5" t="n"/>
      <c r="C1696" s="13" t="n"/>
      <c r="D1696" s="5" t="n"/>
      <c r="E1696" s="5" t="n"/>
      <c r="F1696" s="6">
        <f>IF(B1696&amp;""="","",IFERROR(INDEX('الطلاب'!$B$6:$B$205,MATCH(B1696&amp;"",'الطلاب'!$A$6:$A$205,0))&amp;"","كود غير موجود"))</f>
        <v/>
      </c>
      <c r="G1696" s="6">
        <f>IF(B1696&amp;""="","",IFERROR(INDEX('الطلاب'!$C$6:$C$205,MATCH(B1696&amp;"",'الطلاب'!$A$6:$A$205,0))&amp;"",""))</f>
        <v/>
      </c>
    </row>
    <row r="1697">
      <c r="A1697" s="21" t="n"/>
      <c r="B1697" s="5" t="n"/>
      <c r="C1697" s="13" t="n"/>
      <c r="D1697" s="5" t="n"/>
      <c r="E1697" s="5" t="n"/>
      <c r="F1697" s="6">
        <f>IF(B1697&amp;""="","",IFERROR(INDEX('الطلاب'!$B$6:$B$205,MATCH(B1697&amp;"",'الطلاب'!$A$6:$A$205,0))&amp;"","كود غير موجود"))</f>
        <v/>
      </c>
      <c r="G1697" s="6">
        <f>IF(B1697&amp;""="","",IFERROR(INDEX('الطلاب'!$C$6:$C$205,MATCH(B1697&amp;"",'الطلاب'!$A$6:$A$205,0))&amp;"",""))</f>
        <v/>
      </c>
    </row>
    <row r="1698">
      <c r="A1698" s="21" t="n"/>
      <c r="B1698" s="5" t="n"/>
      <c r="C1698" s="13" t="n"/>
      <c r="D1698" s="5" t="n"/>
      <c r="E1698" s="5" t="n"/>
      <c r="F1698" s="6">
        <f>IF(B1698&amp;""="","",IFERROR(INDEX('الطلاب'!$B$6:$B$205,MATCH(B1698&amp;"",'الطلاب'!$A$6:$A$205,0))&amp;"","كود غير موجود"))</f>
        <v/>
      </c>
      <c r="G1698" s="6">
        <f>IF(B1698&amp;""="","",IFERROR(INDEX('الطلاب'!$C$6:$C$205,MATCH(B1698&amp;"",'الطلاب'!$A$6:$A$205,0))&amp;"",""))</f>
        <v/>
      </c>
    </row>
    <row r="1699">
      <c r="A1699" s="21" t="n"/>
      <c r="B1699" s="5" t="n"/>
      <c r="C1699" s="13" t="n"/>
      <c r="D1699" s="5" t="n"/>
      <c r="E1699" s="5" t="n"/>
      <c r="F1699" s="6">
        <f>IF(B1699&amp;""="","",IFERROR(INDEX('الطلاب'!$B$6:$B$205,MATCH(B1699&amp;"",'الطلاب'!$A$6:$A$205,0))&amp;"","كود غير موجود"))</f>
        <v/>
      </c>
      <c r="G1699" s="6">
        <f>IF(B1699&amp;""="","",IFERROR(INDEX('الطلاب'!$C$6:$C$205,MATCH(B1699&amp;"",'الطلاب'!$A$6:$A$205,0))&amp;"",""))</f>
        <v/>
      </c>
    </row>
    <row r="1700">
      <c r="A1700" s="21" t="n"/>
      <c r="B1700" s="5" t="n"/>
      <c r="C1700" s="13" t="n"/>
      <c r="D1700" s="5" t="n"/>
      <c r="E1700" s="5" t="n"/>
      <c r="F1700" s="6">
        <f>IF(B1700&amp;""="","",IFERROR(INDEX('الطلاب'!$B$6:$B$205,MATCH(B1700&amp;"",'الطلاب'!$A$6:$A$205,0))&amp;"","كود غير موجود"))</f>
        <v/>
      </c>
      <c r="G1700" s="6">
        <f>IF(B1700&amp;""="","",IFERROR(INDEX('الطلاب'!$C$6:$C$205,MATCH(B1700&amp;"",'الطلاب'!$A$6:$A$205,0))&amp;"",""))</f>
        <v/>
      </c>
    </row>
    <row r="1701">
      <c r="A1701" s="21" t="n"/>
      <c r="B1701" s="5" t="n"/>
      <c r="C1701" s="13" t="n"/>
      <c r="D1701" s="5" t="n"/>
      <c r="E1701" s="5" t="n"/>
      <c r="F1701" s="6">
        <f>IF(B1701&amp;""="","",IFERROR(INDEX('الطلاب'!$B$6:$B$205,MATCH(B1701&amp;"",'الطلاب'!$A$6:$A$205,0))&amp;"","كود غير موجود"))</f>
        <v/>
      </c>
      <c r="G1701" s="6">
        <f>IF(B1701&amp;""="","",IFERROR(INDEX('الطلاب'!$C$6:$C$205,MATCH(B1701&amp;"",'الطلاب'!$A$6:$A$205,0))&amp;"",""))</f>
        <v/>
      </c>
    </row>
    <row r="1702">
      <c r="A1702" s="21" t="n"/>
      <c r="B1702" s="5" t="n"/>
      <c r="C1702" s="13" t="n"/>
      <c r="D1702" s="5" t="n"/>
      <c r="E1702" s="5" t="n"/>
      <c r="F1702" s="6">
        <f>IF(B1702&amp;""="","",IFERROR(INDEX('الطلاب'!$B$6:$B$205,MATCH(B1702&amp;"",'الطلاب'!$A$6:$A$205,0))&amp;"","كود غير موجود"))</f>
        <v/>
      </c>
      <c r="G1702" s="6">
        <f>IF(B1702&amp;""="","",IFERROR(INDEX('الطلاب'!$C$6:$C$205,MATCH(B1702&amp;"",'الطلاب'!$A$6:$A$205,0))&amp;"",""))</f>
        <v/>
      </c>
    </row>
    <row r="1703">
      <c r="A1703" s="21" t="n"/>
      <c r="B1703" s="5" t="n"/>
      <c r="C1703" s="13" t="n"/>
      <c r="D1703" s="5" t="n"/>
      <c r="E1703" s="5" t="n"/>
      <c r="F1703" s="6">
        <f>IF(B1703&amp;""="","",IFERROR(INDEX('الطلاب'!$B$6:$B$205,MATCH(B1703&amp;"",'الطلاب'!$A$6:$A$205,0))&amp;"","كود غير موجود"))</f>
        <v/>
      </c>
      <c r="G1703" s="6">
        <f>IF(B1703&amp;""="","",IFERROR(INDEX('الطلاب'!$C$6:$C$205,MATCH(B1703&amp;"",'الطلاب'!$A$6:$A$205,0))&amp;"",""))</f>
        <v/>
      </c>
    </row>
    <row r="1704">
      <c r="A1704" s="21" t="n"/>
      <c r="B1704" s="5" t="n"/>
      <c r="C1704" s="13" t="n"/>
      <c r="D1704" s="5" t="n"/>
      <c r="E1704" s="5" t="n"/>
      <c r="F1704" s="6">
        <f>IF(B1704&amp;""="","",IFERROR(INDEX('الطلاب'!$B$6:$B$205,MATCH(B1704&amp;"",'الطلاب'!$A$6:$A$205,0))&amp;"","كود غير موجود"))</f>
        <v/>
      </c>
      <c r="G1704" s="6">
        <f>IF(B1704&amp;""="","",IFERROR(INDEX('الطلاب'!$C$6:$C$205,MATCH(B1704&amp;"",'الطلاب'!$A$6:$A$205,0))&amp;"",""))</f>
        <v/>
      </c>
    </row>
    <row r="1705">
      <c r="A1705" s="21" t="n"/>
      <c r="B1705" s="5" t="n"/>
      <c r="C1705" s="13" t="n"/>
      <c r="D1705" s="5" t="n"/>
      <c r="E1705" s="5" t="n"/>
      <c r="F1705" s="6">
        <f>IF(B1705&amp;""="","",IFERROR(INDEX('الطلاب'!$B$6:$B$205,MATCH(B1705&amp;"",'الطلاب'!$A$6:$A$205,0))&amp;"","كود غير موجود"))</f>
        <v/>
      </c>
      <c r="G1705" s="6">
        <f>IF(B1705&amp;""="","",IFERROR(INDEX('الطلاب'!$C$6:$C$205,MATCH(B1705&amp;"",'الطلاب'!$A$6:$A$205,0))&amp;"",""))</f>
        <v/>
      </c>
    </row>
    <row r="1706">
      <c r="A1706" s="21" t="n"/>
      <c r="B1706" s="5" t="n"/>
      <c r="C1706" s="13" t="n"/>
      <c r="D1706" s="5" t="n"/>
      <c r="E1706" s="5" t="n"/>
      <c r="F1706" s="6">
        <f>IF(B1706&amp;""="","",IFERROR(INDEX('الطلاب'!$B$6:$B$205,MATCH(B1706&amp;"",'الطلاب'!$A$6:$A$205,0))&amp;"","كود غير موجود"))</f>
        <v/>
      </c>
      <c r="G1706" s="6">
        <f>IF(B1706&amp;""="","",IFERROR(INDEX('الطلاب'!$C$6:$C$205,MATCH(B1706&amp;"",'الطلاب'!$A$6:$A$205,0))&amp;"",""))</f>
        <v/>
      </c>
    </row>
    <row r="1707">
      <c r="A1707" s="21" t="n"/>
      <c r="B1707" s="5" t="n"/>
      <c r="C1707" s="13" t="n"/>
      <c r="D1707" s="5" t="n"/>
      <c r="E1707" s="5" t="n"/>
      <c r="F1707" s="6">
        <f>IF(B1707&amp;""="","",IFERROR(INDEX('الطلاب'!$B$6:$B$205,MATCH(B1707&amp;"",'الطلاب'!$A$6:$A$205,0))&amp;"","كود غير موجود"))</f>
        <v/>
      </c>
      <c r="G1707" s="6">
        <f>IF(B1707&amp;""="","",IFERROR(INDEX('الطلاب'!$C$6:$C$205,MATCH(B1707&amp;"",'الطلاب'!$A$6:$A$205,0))&amp;"",""))</f>
        <v/>
      </c>
    </row>
    <row r="1708">
      <c r="A1708" s="21" t="n"/>
      <c r="B1708" s="5" t="n"/>
      <c r="C1708" s="13" t="n"/>
      <c r="D1708" s="5" t="n"/>
      <c r="E1708" s="5" t="n"/>
      <c r="F1708" s="6">
        <f>IF(B1708&amp;""="","",IFERROR(INDEX('الطلاب'!$B$6:$B$205,MATCH(B1708&amp;"",'الطلاب'!$A$6:$A$205,0))&amp;"","كود غير موجود"))</f>
        <v/>
      </c>
      <c r="G1708" s="6">
        <f>IF(B1708&amp;""="","",IFERROR(INDEX('الطلاب'!$C$6:$C$205,MATCH(B1708&amp;"",'الطلاب'!$A$6:$A$205,0))&amp;"",""))</f>
        <v/>
      </c>
    </row>
    <row r="1709">
      <c r="A1709" s="21" t="n"/>
      <c r="B1709" s="5" t="n"/>
      <c r="C1709" s="13" t="n"/>
      <c r="D1709" s="5" t="n"/>
      <c r="E1709" s="5" t="n"/>
      <c r="F1709" s="6">
        <f>IF(B1709&amp;""="","",IFERROR(INDEX('الطلاب'!$B$6:$B$205,MATCH(B1709&amp;"",'الطلاب'!$A$6:$A$205,0))&amp;"","كود غير موجود"))</f>
        <v/>
      </c>
      <c r="G1709" s="6">
        <f>IF(B1709&amp;""="","",IFERROR(INDEX('الطلاب'!$C$6:$C$205,MATCH(B1709&amp;"",'الطلاب'!$A$6:$A$205,0))&amp;"",""))</f>
        <v/>
      </c>
    </row>
    <row r="1710">
      <c r="A1710" s="21" t="n"/>
      <c r="B1710" s="5" t="n"/>
      <c r="C1710" s="13" t="n"/>
      <c r="D1710" s="5" t="n"/>
      <c r="E1710" s="5" t="n"/>
      <c r="F1710" s="6">
        <f>IF(B1710&amp;""="","",IFERROR(INDEX('الطلاب'!$B$6:$B$205,MATCH(B1710&amp;"",'الطلاب'!$A$6:$A$205,0))&amp;"","كود غير موجود"))</f>
        <v/>
      </c>
      <c r="G1710" s="6">
        <f>IF(B1710&amp;""="","",IFERROR(INDEX('الطلاب'!$C$6:$C$205,MATCH(B1710&amp;"",'الطلاب'!$A$6:$A$205,0))&amp;"",""))</f>
        <v/>
      </c>
    </row>
    <row r="1711">
      <c r="A1711" s="21" t="n"/>
      <c r="B1711" s="5" t="n"/>
      <c r="C1711" s="13" t="n"/>
      <c r="D1711" s="5" t="n"/>
      <c r="E1711" s="5" t="n"/>
      <c r="F1711" s="6">
        <f>IF(B1711&amp;""="","",IFERROR(INDEX('الطلاب'!$B$6:$B$205,MATCH(B1711&amp;"",'الطلاب'!$A$6:$A$205,0))&amp;"","كود غير موجود"))</f>
        <v/>
      </c>
      <c r="G1711" s="6">
        <f>IF(B1711&amp;""="","",IFERROR(INDEX('الطلاب'!$C$6:$C$205,MATCH(B1711&amp;"",'الطلاب'!$A$6:$A$205,0))&amp;"",""))</f>
        <v/>
      </c>
    </row>
    <row r="1712">
      <c r="A1712" s="21" t="n"/>
      <c r="B1712" s="5" t="n"/>
      <c r="C1712" s="13" t="n"/>
      <c r="D1712" s="5" t="n"/>
      <c r="E1712" s="5" t="n"/>
      <c r="F1712" s="6">
        <f>IF(B1712&amp;""="","",IFERROR(INDEX('الطلاب'!$B$6:$B$205,MATCH(B1712&amp;"",'الطلاب'!$A$6:$A$205,0))&amp;"","كود غير موجود"))</f>
        <v/>
      </c>
      <c r="G1712" s="6">
        <f>IF(B1712&amp;""="","",IFERROR(INDEX('الطلاب'!$C$6:$C$205,MATCH(B1712&amp;"",'الطلاب'!$A$6:$A$205,0))&amp;"",""))</f>
        <v/>
      </c>
    </row>
    <row r="1713">
      <c r="A1713" s="21" t="n"/>
      <c r="B1713" s="5" t="n"/>
      <c r="C1713" s="13" t="n"/>
      <c r="D1713" s="5" t="n"/>
      <c r="E1713" s="5" t="n"/>
      <c r="F1713" s="6">
        <f>IF(B1713&amp;""="","",IFERROR(INDEX('الطلاب'!$B$6:$B$205,MATCH(B1713&amp;"",'الطلاب'!$A$6:$A$205,0))&amp;"","كود غير موجود"))</f>
        <v/>
      </c>
      <c r="G1713" s="6">
        <f>IF(B1713&amp;""="","",IFERROR(INDEX('الطلاب'!$C$6:$C$205,MATCH(B1713&amp;"",'الطلاب'!$A$6:$A$205,0))&amp;"",""))</f>
        <v/>
      </c>
    </row>
    <row r="1714">
      <c r="A1714" s="21" t="n"/>
      <c r="B1714" s="5" t="n"/>
      <c r="C1714" s="13" t="n"/>
      <c r="D1714" s="5" t="n"/>
      <c r="E1714" s="5" t="n"/>
      <c r="F1714" s="6">
        <f>IF(B1714&amp;""="","",IFERROR(INDEX('الطلاب'!$B$6:$B$205,MATCH(B1714&amp;"",'الطلاب'!$A$6:$A$205,0))&amp;"","كود غير موجود"))</f>
        <v/>
      </c>
      <c r="G1714" s="6">
        <f>IF(B1714&amp;""="","",IFERROR(INDEX('الطلاب'!$C$6:$C$205,MATCH(B1714&amp;"",'الطلاب'!$A$6:$A$205,0))&amp;"",""))</f>
        <v/>
      </c>
    </row>
    <row r="1715">
      <c r="A1715" s="21" t="n"/>
      <c r="B1715" s="5" t="n"/>
      <c r="C1715" s="13" t="n"/>
      <c r="D1715" s="5" t="n"/>
      <c r="E1715" s="5" t="n"/>
      <c r="F1715" s="6">
        <f>IF(B1715&amp;""="","",IFERROR(INDEX('الطلاب'!$B$6:$B$205,MATCH(B1715&amp;"",'الطلاب'!$A$6:$A$205,0))&amp;"","كود غير موجود"))</f>
        <v/>
      </c>
      <c r="G1715" s="6">
        <f>IF(B1715&amp;""="","",IFERROR(INDEX('الطلاب'!$C$6:$C$205,MATCH(B1715&amp;"",'الطلاب'!$A$6:$A$205,0))&amp;"",""))</f>
        <v/>
      </c>
    </row>
    <row r="1716">
      <c r="A1716" s="21" t="n"/>
      <c r="B1716" s="5" t="n"/>
      <c r="C1716" s="13" t="n"/>
      <c r="D1716" s="5" t="n"/>
      <c r="E1716" s="5" t="n"/>
      <c r="F1716" s="6">
        <f>IF(B1716&amp;""="","",IFERROR(INDEX('الطلاب'!$B$6:$B$205,MATCH(B1716&amp;"",'الطلاب'!$A$6:$A$205,0))&amp;"","كود غير موجود"))</f>
        <v/>
      </c>
      <c r="G1716" s="6">
        <f>IF(B1716&amp;""="","",IFERROR(INDEX('الطلاب'!$C$6:$C$205,MATCH(B1716&amp;"",'الطلاب'!$A$6:$A$205,0))&amp;"",""))</f>
        <v/>
      </c>
    </row>
    <row r="1717">
      <c r="A1717" s="21" t="n"/>
      <c r="B1717" s="5" t="n"/>
      <c r="C1717" s="13" t="n"/>
      <c r="D1717" s="5" t="n"/>
      <c r="E1717" s="5" t="n"/>
      <c r="F1717" s="6">
        <f>IF(B1717&amp;""="","",IFERROR(INDEX('الطلاب'!$B$6:$B$205,MATCH(B1717&amp;"",'الطلاب'!$A$6:$A$205,0))&amp;"","كود غير موجود"))</f>
        <v/>
      </c>
      <c r="G1717" s="6">
        <f>IF(B1717&amp;""="","",IFERROR(INDEX('الطلاب'!$C$6:$C$205,MATCH(B1717&amp;"",'الطلاب'!$A$6:$A$205,0))&amp;"",""))</f>
        <v/>
      </c>
    </row>
    <row r="1718">
      <c r="A1718" s="21" t="n"/>
      <c r="B1718" s="5" t="n"/>
      <c r="C1718" s="13" t="n"/>
      <c r="D1718" s="5" t="n"/>
      <c r="E1718" s="5" t="n"/>
      <c r="F1718" s="6">
        <f>IF(B1718&amp;""="","",IFERROR(INDEX('الطلاب'!$B$6:$B$205,MATCH(B1718&amp;"",'الطلاب'!$A$6:$A$205,0))&amp;"","كود غير موجود"))</f>
        <v/>
      </c>
      <c r="G1718" s="6">
        <f>IF(B1718&amp;""="","",IFERROR(INDEX('الطلاب'!$C$6:$C$205,MATCH(B1718&amp;"",'الطلاب'!$A$6:$A$205,0))&amp;"",""))</f>
        <v/>
      </c>
    </row>
    <row r="1719">
      <c r="A1719" s="21" t="n"/>
      <c r="B1719" s="5" t="n"/>
      <c r="C1719" s="13" t="n"/>
      <c r="D1719" s="5" t="n"/>
      <c r="E1719" s="5" t="n"/>
      <c r="F1719" s="6">
        <f>IF(B1719&amp;""="","",IFERROR(INDEX('الطلاب'!$B$6:$B$205,MATCH(B1719&amp;"",'الطلاب'!$A$6:$A$205,0))&amp;"","كود غير موجود"))</f>
        <v/>
      </c>
      <c r="G1719" s="6">
        <f>IF(B1719&amp;""="","",IFERROR(INDEX('الطلاب'!$C$6:$C$205,MATCH(B1719&amp;"",'الطلاب'!$A$6:$A$205,0))&amp;"",""))</f>
        <v/>
      </c>
    </row>
    <row r="1720">
      <c r="A1720" s="21" t="n"/>
      <c r="B1720" s="5" t="n"/>
      <c r="C1720" s="13" t="n"/>
      <c r="D1720" s="5" t="n"/>
      <c r="E1720" s="5" t="n"/>
      <c r="F1720" s="6">
        <f>IF(B1720&amp;""="","",IFERROR(INDEX('الطلاب'!$B$6:$B$205,MATCH(B1720&amp;"",'الطلاب'!$A$6:$A$205,0))&amp;"","كود غير موجود"))</f>
        <v/>
      </c>
      <c r="G1720" s="6">
        <f>IF(B1720&amp;""="","",IFERROR(INDEX('الطلاب'!$C$6:$C$205,MATCH(B1720&amp;"",'الطلاب'!$A$6:$A$205,0))&amp;"",""))</f>
        <v/>
      </c>
    </row>
    <row r="1721">
      <c r="A1721" s="21" t="n"/>
      <c r="B1721" s="5" t="n"/>
      <c r="C1721" s="13" t="n"/>
      <c r="D1721" s="5" t="n"/>
      <c r="E1721" s="5" t="n"/>
      <c r="F1721" s="6">
        <f>IF(B1721&amp;""="","",IFERROR(INDEX('الطلاب'!$B$6:$B$205,MATCH(B1721&amp;"",'الطلاب'!$A$6:$A$205,0))&amp;"","كود غير موجود"))</f>
        <v/>
      </c>
      <c r="G1721" s="6">
        <f>IF(B1721&amp;""="","",IFERROR(INDEX('الطلاب'!$C$6:$C$205,MATCH(B1721&amp;"",'الطلاب'!$A$6:$A$205,0))&amp;"",""))</f>
        <v/>
      </c>
    </row>
    <row r="1722">
      <c r="A1722" s="21" t="n"/>
      <c r="B1722" s="5" t="n"/>
      <c r="C1722" s="13" t="n"/>
      <c r="D1722" s="5" t="n"/>
      <c r="E1722" s="5" t="n"/>
      <c r="F1722" s="6">
        <f>IF(B1722&amp;""="","",IFERROR(INDEX('الطلاب'!$B$6:$B$205,MATCH(B1722&amp;"",'الطلاب'!$A$6:$A$205,0))&amp;"","كود غير موجود"))</f>
        <v/>
      </c>
      <c r="G1722" s="6">
        <f>IF(B1722&amp;""="","",IFERROR(INDEX('الطلاب'!$C$6:$C$205,MATCH(B1722&amp;"",'الطلاب'!$A$6:$A$205,0))&amp;"",""))</f>
        <v/>
      </c>
    </row>
    <row r="1723">
      <c r="A1723" s="21" t="n"/>
      <c r="B1723" s="5" t="n"/>
      <c r="C1723" s="13" t="n"/>
      <c r="D1723" s="5" t="n"/>
      <c r="E1723" s="5" t="n"/>
      <c r="F1723" s="6">
        <f>IF(B1723&amp;""="","",IFERROR(INDEX('الطلاب'!$B$6:$B$205,MATCH(B1723&amp;"",'الطلاب'!$A$6:$A$205,0))&amp;"","كود غير موجود"))</f>
        <v/>
      </c>
      <c r="G1723" s="6">
        <f>IF(B1723&amp;""="","",IFERROR(INDEX('الطلاب'!$C$6:$C$205,MATCH(B1723&amp;"",'الطلاب'!$A$6:$A$205,0))&amp;"",""))</f>
        <v/>
      </c>
    </row>
    <row r="1724">
      <c r="A1724" s="21" t="n"/>
      <c r="B1724" s="5" t="n"/>
      <c r="C1724" s="13" t="n"/>
      <c r="D1724" s="5" t="n"/>
      <c r="E1724" s="5" t="n"/>
      <c r="F1724" s="6">
        <f>IF(B1724&amp;""="","",IFERROR(INDEX('الطلاب'!$B$6:$B$205,MATCH(B1724&amp;"",'الطلاب'!$A$6:$A$205,0))&amp;"","كود غير موجود"))</f>
        <v/>
      </c>
      <c r="G1724" s="6">
        <f>IF(B1724&amp;""="","",IFERROR(INDEX('الطلاب'!$C$6:$C$205,MATCH(B1724&amp;"",'الطلاب'!$A$6:$A$205,0))&amp;"",""))</f>
        <v/>
      </c>
    </row>
    <row r="1725">
      <c r="A1725" s="21" t="n"/>
      <c r="B1725" s="5" t="n"/>
      <c r="C1725" s="13" t="n"/>
      <c r="D1725" s="5" t="n"/>
      <c r="E1725" s="5" t="n"/>
      <c r="F1725" s="6">
        <f>IF(B1725&amp;""="","",IFERROR(INDEX('الطلاب'!$B$6:$B$205,MATCH(B1725&amp;"",'الطلاب'!$A$6:$A$205,0))&amp;"","كود غير موجود"))</f>
        <v/>
      </c>
      <c r="G1725" s="6">
        <f>IF(B1725&amp;""="","",IFERROR(INDEX('الطلاب'!$C$6:$C$205,MATCH(B1725&amp;"",'الطلاب'!$A$6:$A$205,0))&amp;"",""))</f>
        <v/>
      </c>
    </row>
    <row r="1726">
      <c r="A1726" s="21" t="n"/>
      <c r="B1726" s="5" t="n"/>
      <c r="C1726" s="13" t="n"/>
      <c r="D1726" s="5" t="n"/>
      <c r="E1726" s="5" t="n"/>
      <c r="F1726" s="6">
        <f>IF(B1726&amp;""="","",IFERROR(INDEX('الطلاب'!$B$6:$B$205,MATCH(B1726&amp;"",'الطلاب'!$A$6:$A$205,0))&amp;"","كود غير موجود"))</f>
        <v/>
      </c>
      <c r="G1726" s="6">
        <f>IF(B1726&amp;""="","",IFERROR(INDEX('الطلاب'!$C$6:$C$205,MATCH(B1726&amp;"",'الطلاب'!$A$6:$A$205,0))&amp;"",""))</f>
        <v/>
      </c>
    </row>
    <row r="1727">
      <c r="A1727" s="21" t="n"/>
      <c r="B1727" s="5" t="n"/>
      <c r="C1727" s="13" t="n"/>
      <c r="D1727" s="5" t="n"/>
      <c r="E1727" s="5" t="n"/>
      <c r="F1727" s="6">
        <f>IF(B1727&amp;""="","",IFERROR(INDEX('الطلاب'!$B$6:$B$205,MATCH(B1727&amp;"",'الطلاب'!$A$6:$A$205,0))&amp;"","كود غير موجود"))</f>
        <v/>
      </c>
      <c r="G1727" s="6">
        <f>IF(B1727&amp;""="","",IFERROR(INDEX('الطلاب'!$C$6:$C$205,MATCH(B1727&amp;"",'الطلاب'!$A$6:$A$205,0))&amp;"",""))</f>
        <v/>
      </c>
    </row>
    <row r="1728">
      <c r="A1728" s="21" t="n"/>
      <c r="B1728" s="5" t="n"/>
      <c r="C1728" s="13" t="n"/>
      <c r="D1728" s="5" t="n"/>
      <c r="E1728" s="5" t="n"/>
      <c r="F1728" s="6">
        <f>IF(B1728&amp;""="","",IFERROR(INDEX('الطلاب'!$B$6:$B$205,MATCH(B1728&amp;"",'الطلاب'!$A$6:$A$205,0))&amp;"","كود غير موجود"))</f>
        <v/>
      </c>
      <c r="G1728" s="6">
        <f>IF(B1728&amp;""="","",IFERROR(INDEX('الطلاب'!$C$6:$C$205,MATCH(B1728&amp;"",'الطلاب'!$A$6:$A$205,0))&amp;"",""))</f>
        <v/>
      </c>
    </row>
    <row r="1729">
      <c r="A1729" s="21" t="n"/>
      <c r="B1729" s="5" t="n"/>
      <c r="C1729" s="13" t="n"/>
      <c r="D1729" s="5" t="n"/>
      <c r="E1729" s="5" t="n"/>
      <c r="F1729" s="6">
        <f>IF(B1729&amp;""="","",IFERROR(INDEX('الطلاب'!$B$6:$B$205,MATCH(B1729&amp;"",'الطلاب'!$A$6:$A$205,0))&amp;"","كود غير موجود"))</f>
        <v/>
      </c>
      <c r="G1729" s="6">
        <f>IF(B1729&amp;""="","",IFERROR(INDEX('الطلاب'!$C$6:$C$205,MATCH(B1729&amp;"",'الطلاب'!$A$6:$A$205,0))&amp;"",""))</f>
        <v/>
      </c>
    </row>
    <row r="1730">
      <c r="A1730" s="21" t="n"/>
      <c r="B1730" s="5" t="n"/>
      <c r="C1730" s="13" t="n"/>
      <c r="D1730" s="5" t="n"/>
      <c r="E1730" s="5" t="n"/>
      <c r="F1730" s="6">
        <f>IF(B1730&amp;""="","",IFERROR(INDEX('الطلاب'!$B$6:$B$205,MATCH(B1730&amp;"",'الطلاب'!$A$6:$A$205,0))&amp;"","كود غير موجود"))</f>
        <v/>
      </c>
      <c r="G1730" s="6">
        <f>IF(B1730&amp;""="","",IFERROR(INDEX('الطلاب'!$C$6:$C$205,MATCH(B1730&amp;"",'الطلاب'!$A$6:$A$205,0))&amp;"",""))</f>
        <v/>
      </c>
    </row>
    <row r="1731">
      <c r="A1731" s="21" t="n"/>
      <c r="B1731" s="5" t="n"/>
      <c r="C1731" s="13" t="n"/>
      <c r="D1731" s="5" t="n"/>
      <c r="E1731" s="5" t="n"/>
      <c r="F1731" s="6">
        <f>IF(B1731&amp;""="","",IFERROR(INDEX('الطلاب'!$B$6:$B$205,MATCH(B1731&amp;"",'الطلاب'!$A$6:$A$205,0))&amp;"","كود غير موجود"))</f>
        <v/>
      </c>
      <c r="G1731" s="6">
        <f>IF(B1731&amp;""="","",IFERROR(INDEX('الطلاب'!$C$6:$C$205,MATCH(B1731&amp;"",'الطلاب'!$A$6:$A$205,0))&amp;"",""))</f>
        <v/>
      </c>
    </row>
    <row r="1732">
      <c r="A1732" s="21" t="n"/>
      <c r="B1732" s="5" t="n"/>
      <c r="C1732" s="13" t="n"/>
      <c r="D1732" s="5" t="n"/>
      <c r="E1732" s="5" t="n"/>
      <c r="F1732" s="6">
        <f>IF(B1732&amp;""="","",IFERROR(INDEX('الطلاب'!$B$6:$B$205,MATCH(B1732&amp;"",'الطلاب'!$A$6:$A$205,0))&amp;"","كود غير موجود"))</f>
        <v/>
      </c>
      <c r="G1732" s="6">
        <f>IF(B1732&amp;""="","",IFERROR(INDEX('الطلاب'!$C$6:$C$205,MATCH(B1732&amp;"",'الطلاب'!$A$6:$A$205,0))&amp;"",""))</f>
        <v/>
      </c>
    </row>
    <row r="1733">
      <c r="A1733" s="21" t="n"/>
      <c r="B1733" s="5" t="n"/>
      <c r="C1733" s="13" t="n"/>
      <c r="D1733" s="5" t="n"/>
      <c r="E1733" s="5" t="n"/>
      <c r="F1733" s="6">
        <f>IF(B1733&amp;""="","",IFERROR(INDEX('الطلاب'!$B$6:$B$205,MATCH(B1733&amp;"",'الطلاب'!$A$6:$A$205,0))&amp;"","كود غير موجود"))</f>
        <v/>
      </c>
      <c r="G1733" s="6">
        <f>IF(B1733&amp;""="","",IFERROR(INDEX('الطلاب'!$C$6:$C$205,MATCH(B1733&amp;"",'الطلاب'!$A$6:$A$205,0))&amp;"",""))</f>
        <v/>
      </c>
    </row>
    <row r="1734">
      <c r="A1734" s="21" t="n"/>
      <c r="B1734" s="5" t="n"/>
      <c r="C1734" s="13" t="n"/>
      <c r="D1734" s="5" t="n"/>
      <c r="E1734" s="5" t="n"/>
      <c r="F1734" s="6">
        <f>IF(B1734&amp;""="","",IFERROR(INDEX('الطلاب'!$B$6:$B$205,MATCH(B1734&amp;"",'الطلاب'!$A$6:$A$205,0))&amp;"","كود غير موجود"))</f>
        <v/>
      </c>
      <c r="G1734" s="6">
        <f>IF(B1734&amp;""="","",IFERROR(INDEX('الطلاب'!$C$6:$C$205,MATCH(B1734&amp;"",'الطلاب'!$A$6:$A$205,0))&amp;"",""))</f>
        <v/>
      </c>
    </row>
    <row r="1735">
      <c r="A1735" s="21" t="n"/>
      <c r="B1735" s="5" t="n"/>
      <c r="C1735" s="13" t="n"/>
      <c r="D1735" s="5" t="n"/>
      <c r="E1735" s="5" t="n"/>
      <c r="F1735" s="6">
        <f>IF(B1735&amp;""="","",IFERROR(INDEX('الطلاب'!$B$6:$B$205,MATCH(B1735&amp;"",'الطلاب'!$A$6:$A$205,0))&amp;"","كود غير موجود"))</f>
        <v/>
      </c>
      <c r="G1735" s="6">
        <f>IF(B1735&amp;""="","",IFERROR(INDEX('الطلاب'!$C$6:$C$205,MATCH(B1735&amp;"",'الطلاب'!$A$6:$A$205,0))&amp;"",""))</f>
        <v/>
      </c>
    </row>
    <row r="1736">
      <c r="A1736" s="21" t="n"/>
      <c r="B1736" s="5" t="n"/>
      <c r="C1736" s="13" t="n"/>
      <c r="D1736" s="5" t="n"/>
      <c r="E1736" s="5" t="n"/>
      <c r="F1736" s="6">
        <f>IF(B1736&amp;""="","",IFERROR(INDEX('الطلاب'!$B$6:$B$205,MATCH(B1736&amp;"",'الطلاب'!$A$6:$A$205,0))&amp;"","كود غير موجود"))</f>
        <v/>
      </c>
      <c r="G1736" s="6">
        <f>IF(B1736&amp;""="","",IFERROR(INDEX('الطلاب'!$C$6:$C$205,MATCH(B1736&amp;"",'الطلاب'!$A$6:$A$205,0))&amp;"",""))</f>
        <v/>
      </c>
    </row>
    <row r="1737">
      <c r="A1737" s="21" t="n"/>
      <c r="B1737" s="5" t="n"/>
      <c r="C1737" s="13" t="n"/>
      <c r="D1737" s="5" t="n"/>
      <c r="E1737" s="5" t="n"/>
      <c r="F1737" s="6">
        <f>IF(B1737&amp;""="","",IFERROR(INDEX('الطلاب'!$B$6:$B$205,MATCH(B1737&amp;"",'الطلاب'!$A$6:$A$205,0))&amp;"","كود غير موجود"))</f>
        <v/>
      </c>
      <c r="G1737" s="6">
        <f>IF(B1737&amp;""="","",IFERROR(INDEX('الطلاب'!$C$6:$C$205,MATCH(B1737&amp;"",'الطلاب'!$A$6:$A$205,0))&amp;"",""))</f>
        <v/>
      </c>
    </row>
    <row r="1738">
      <c r="A1738" s="21" t="n"/>
      <c r="B1738" s="5" t="n"/>
      <c r="C1738" s="13" t="n"/>
      <c r="D1738" s="5" t="n"/>
      <c r="E1738" s="5" t="n"/>
      <c r="F1738" s="6">
        <f>IF(B1738&amp;""="","",IFERROR(INDEX('الطلاب'!$B$6:$B$205,MATCH(B1738&amp;"",'الطلاب'!$A$6:$A$205,0))&amp;"","كود غير موجود"))</f>
        <v/>
      </c>
      <c r="G1738" s="6">
        <f>IF(B1738&amp;""="","",IFERROR(INDEX('الطلاب'!$C$6:$C$205,MATCH(B1738&amp;"",'الطلاب'!$A$6:$A$205,0))&amp;"",""))</f>
        <v/>
      </c>
    </row>
    <row r="1739">
      <c r="A1739" s="21" t="n"/>
      <c r="B1739" s="5" t="n"/>
      <c r="C1739" s="13" t="n"/>
      <c r="D1739" s="5" t="n"/>
      <c r="E1739" s="5" t="n"/>
      <c r="F1739" s="6">
        <f>IF(B1739&amp;""="","",IFERROR(INDEX('الطلاب'!$B$6:$B$205,MATCH(B1739&amp;"",'الطلاب'!$A$6:$A$205,0))&amp;"","كود غير موجود"))</f>
        <v/>
      </c>
      <c r="G1739" s="6">
        <f>IF(B1739&amp;""="","",IFERROR(INDEX('الطلاب'!$C$6:$C$205,MATCH(B1739&amp;"",'الطلاب'!$A$6:$A$205,0))&amp;"",""))</f>
        <v/>
      </c>
    </row>
    <row r="1740">
      <c r="A1740" s="21" t="n"/>
      <c r="B1740" s="5" t="n"/>
      <c r="C1740" s="13" t="n"/>
      <c r="D1740" s="5" t="n"/>
      <c r="E1740" s="5" t="n"/>
      <c r="F1740" s="6">
        <f>IF(B1740&amp;""="","",IFERROR(INDEX('الطلاب'!$B$6:$B$205,MATCH(B1740&amp;"",'الطلاب'!$A$6:$A$205,0))&amp;"","كود غير موجود"))</f>
        <v/>
      </c>
      <c r="G1740" s="6">
        <f>IF(B1740&amp;""="","",IFERROR(INDEX('الطلاب'!$C$6:$C$205,MATCH(B1740&amp;"",'الطلاب'!$A$6:$A$205,0))&amp;"",""))</f>
        <v/>
      </c>
    </row>
    <row r="1741">
      <c r="A1741" s="21" t="n"/>
      <c r="B1741" s="5" t="n"/>
      <c r="C1741" s="13" t="n"/>
      <c r="D1741" s="5" t="n"/>
      <c r="E1741" s="5" t="n"/>
      <c r="F1741" s="6">
        <f>IF(B1741&amp;""="","",IFERROR(INDEX('الطلاب'!$B$6:$B$205,MATCH(B1741&amp;"",'الطلاب'!$A$6:$A$205,0))&amp;"","كود غير موجود"))</f>
        <v/>
      </c>
      <c r="G1741" s="6">
        <f>IF(B1741&amp;""="","",IFERROR(INDEX('الطلاب'!$C$6:$C$205,MATCH(B1741&amp;"",'الطلاب'!$A$6:$A$205,0))&amp;"",""))</f>
        <v/>
      </c>
    </row>
    <row r="1742">
      <c r="A1742" s="21" t="n"/>
      <c r="B1742" s="5" t="n"/>
      <c r="C1742" s="13" t="n"/>
      <c r="D1742" s="5" t="n"/>
      <c r="E1742" s="5" t="n"/>
      <c r="F1742" s="6">
        <f>IF(B1742&amp;""="","",IFERROR(INDEX('الطلاب'!$B$6:$B$205,MATCH(B1742&amp;"",'الطلاب'!$A$6:$A$205,0))&amp;"","كود غير موجود"))</f>
        <v/>
      </c>
      <c r="G1742" s="6">
        <f>IF(B1742&amp;""="","",IFERROR(INDEX('الطلاب'!$C$6:$C$205,MATCH(B1742&amp;"",'الطلاب'!$A$6:$A$205,0))&amp;"",""))</f>
        <v/>
      </c>
    </row>
    <row r="1743">
      <c r="A1743" s="21" t="n"/>
      <c r="B1743" s="5" t="n"/>
      <c r="C1743" s="13" t="n"/>
      <c r="D1743" s="5" t="n"/>
      <c r="E1743" s="5" t="n"/>
      <c r="F1743" s="6">
        <f>IF(B1743&amp;""="","",IFERROR(INDEX('الطلاب'!$B$6:$B$205,MATCH(B1743&amp;"",'الطلاب'!$A$6:$A$205,0))&amp;"","كود غير موجود"))</f>
        <v/>
      </c>
      <c r="G1743" s="6">
        <f>IF(B1743&amp;""="","",IFERROR(INDEX('الطلاب'!$C$6:$C$205,MATCH(B1743&amp;"",'الطلاب'!$A$6:$A$205,0))&amp;"",""))</f>
        <v/>
      </c>
    </row>
    <row r="1744">
      <c r="A1744" s="21" t="n"/>
      <c r="B1744" s="5" t="n"/>
      <c r="C1744" s="13" t="n"/>
      <c r="D1744" s="5" t="n"/>
      <c r="E1744" s="5" t="n"/>
      <c r="F1744" s="6">
        <f>IF(B1744&amp;""="","",IFERROR(INDEX('الطلاب'!$B$6:$B$205,MATCH(B1744&amp;"",'الطلاب'!$A$6:$A$205,0))&amp;"","كود غير موجود"))</f>
        <v/>
      </c>
      <c r="G1744" s="6">
        <f>IF(B1744&amp;""="","",IFERROR(INDEX('الطلاب'!$C$6:$C$205,MATCH(B1744&amp;"",'الطلاب'!$A$6:$A$205,0))&amp;"",""))</f>
        <v/>
      </c>
    </row>
    <row r="1745">
      <c r="A1745" s="21" t="n"/>
      <c r="B1745" s="5" t="n"/>
      <c r="C1745" s="13" t="n"/>
      <c r="D1745" s="5" t="n"/>
      <c r="E1745" s="5" t="n"/>
      <c r="F1745" s="6">
        <f>IF(B1745&amp;""="","",IFERROR(INDEX('الطلاب'!$B$6:$B$205,MATCH(B1745&amp;"",'الطلاب'!$A$6:$A$205,0))&amp;"","كود غير موجود"))</f>
        <v/>
      </c>
      <c r="G1745" s="6">
        <f>IF(B1745&amp;""="","",IFERROR(INDEX('الطلاب'!$C$6:$C$205,MATCH(B1745&amp;"",'الطلاب'!$A$6:$A$205,0))&amp;"",""))</f>
        <v/>
      </c>
    </row>
    <row r="1746">
      <c r="A1746" s="21" t="n"/>
      <c r="B1746" s="5" t="n"/>
      <c r="C1746" s="13" t="n"/>
      <c r="D1746" s="5" t="n"/>
      <c r="E1746" s="5" t="n"/>
      <c r="F1746" s="6">
        <f>IF(B1746&amp;""="","",IFERROR(INDEX('الطلاب'!$B$6:$B$205,MATCH(B1746&amp;"",'الطلاب'!$A$6:$A$205,0))&amp;"","كود غير موجود"))</f>
        <v/>
      </c>
      <c r="G1746" s="6">
        <f>IF(B1746&amp;""="","",IFERROR(INDEX('الطلاب'!$C$6:$C$205,MATCH(B1746&amp;"",'الطلاب'!$A$6:$A$205,0))&amp;"",""))</f>
        <v/>
      </c>
    </row>
    <row r="1747">
      <c r="A1747" s="21" t="n"/>
      <c r="B1747" s="5" t="n"/>
      <c r="C1747" s="13" t="n"/>
      <c r="D1747" s="5" t="n"/>
      <c r="E1747" s="5" t="n"/>
      <c r="F1747" s="6">
        <f>IF(B1747&amp;""="","",IFERROR(INDEX('الطلاب'!$B$6:$B$205,MATCH(B1747&amp;"",'الطلاب'!$A$6:$A$205,0))&amp;"","كود غير موجود"))</f>
        <v/>
      </c>
      <c r="G1747" s="6">
        <f>IF(B1747&amp;""="","",IFERROR(INDEX('الطلاب'!$C$6:$C$205,MATCH(B1747&amp;"",'الطلاب'!$A$6:$A$205,0))&amp;"",""))</f>
        <v/>
      </c>
    </row>
    <row r="1748">
      <c r="A1748" s="21" t="n"/>
      <c r="B1748" s="5" t="n"/>
      <c r="C1748" s="13" t="n"/>
      <c r="D1748" s="5" t="n"/>
      <c r="E1748" s="5" t="n"/>
      <c r="F1748" s="6">
        <f>IF(B1748&amp;""="","",IFERROR(INDEX('الطلاب'!$B$6:$B$205,MATCH(B1748&amp;"",'الطلاب'!$A$6:$A$205,0))&amp;"","كود غير موجود"))</f>
        <v/>
      </c>
      <c r="G1748" s="6">
        <f>IF(B1748&amp;""="","",IFERROR(INDEX('الطلاب'!$C$6:$C$205,MATCH(B1748&amp;"",'الطلاب'!$A$6:$A$205,0))&amp;"",""))</f>
        <v/>
      </c>
    </row>
    <row r="1749">
      <c r="A1749" s="21" t="n"/>
      <c r="B1749" s="5" t="n"/>
      <c r="C1749" s="13" t="n"/>
      <c r="D1749" s="5" t="n"/>
      <c r="E1749" s="5" t="n"/>
      <c r="F1749" s="6">
        <f>IF(B1749&amp;""="","",IFERROR(INDEX('الطلاب'!$B$6:$B$205,MATCH(B1749&amp;"",'الطلاب'!$A$6:$A$205,0))&amp;"","كود غير موجود"))</f>
        <v/>
      </c>
      <c r="G1749" s="6">
        <f>IF(B1749&amp;""="","",IFERROR(INDEX('الطلاب'!$C$6:$C$205,MATCH(B1749&amp;"",'الطلاب'!$A$6:$A$205,0))&amp;"",""))</f>
        <v/>
      </c>
    </row>
    <row r="1750">
      <c r="A1750" s="21" t="n"/>
      <c r="B1750" s="5" t="n"/>
      <c r="C1750" s="13" t="n"/>
      <c r="D1750" s="5" t="n"/>
      <c r="E1750" s="5" t="n"/>
      <c r="F1750" s="6">
        <f>IF(B1750&amp;""="","",IFERROR(INDEX('الطلاب'!$B$6:$B$205,MATCH(B1750&amp;"",'الطلاب'!$A$6:$A$205,0))&amp;"","كود غير موجود"))</f>
        <v/>
      </c>
      <c r="G1750" s="6">
        <f>IF(B1750&amp;""="","",IFERROR(INDEX('الطلاب'!$C$6:$C$205,MATCH(B1750&amp;"",'الطلاب'!$A$6:$A$205,0))&amp;"",""))</f>
        <v/>
      </c>
    </row>
    <row r="1751">
      <c r="A1751" s="21" t="n"/>
      <c r="B1751" s="5" t="n"/>
      <c r="C1751" s="13" t="n"/>
      <c r="D1751" s="5" t="n"/>
      <c r="E1751" s="5" t="n"/>
      <c r="F1751" s="6">
        <f>IF(B1751&amp;""="","",IFERROR(INDEX('الطلاب'!$B$6:$B$205,MATCH(B1751&amp;"",'الطلاب'!$A$6:$A$205,0))&amp;"","كود غير موجود"))</f>
        <v/>
      </c>
      <c r="G1751" s="6">
        <f>IF(B1751&amp;""="","",IFERROR(INDEX('الطلاب'!$C$6:$C$205,MATCH(B1751&amp;"",'الطلاب'!$A$6:$A$205,0))&amp;"",""))</f>
        <v/>
      </c>
    </row>
    <row r="1752">
      <c r="A1752" s="21" t="n"/>
      <c r="B1752" s="5" t="n"/>
      <c r="C1752" s="13" t="n"/>
      <c r="D1752" s="5" t="n"/>
      <c r="E1752" s="5" t="n"/>
      <c r="F1752" s="6">
        <f>IF(B1752&amp;""="","",IFERROR(INDEX('الطلاب'!$B$6:$B$205,MATCH(B1752&amp;"",'الطلاب'!$A$6:$A$205,0))&amp;"","كود غير موجود"))</f>
        <v/>
      </c>
      <c r="G1752" s="6">
        <f>IF(B1752&amp;""="","",IFERROR(INDEX('الطلاب'!$C$6:$C$205,MATCH(B1752&amp;"",'الطلاب'!$A$6:$A$205,0))&amp;"",""))</f>
        <v/>
      </c>
    </row>
    <row r="1753">
      <c r="A1753" s="21" t="n"/>
      <c r="B1753" s="5" t="n"/>
      <c r="C1753" s="13" t="n"/>
      <c r="D1753" s="5" t="n"/>
      <c r="E1753" s="5" t="n"/>
      <c r="F1753" s="6">
        <f>IF(B1753&amp;""="","",IFERROR(INDEX('الطلاب'!$B$6:$B$205,MATCH(B1753&amp;"",'الطلاب'!$A$6:$A$205,0))&amp;"","كود غير موجود"))</f>
        <v/>
      </c>
      <c r="G1753" s="6">
        <f>IF(B1753&amp;""="","",IFERROR(INDEX('الطلاب'!$C$6:$C$205,MATCH(B1753&amp;"",'الطلاب'!$A$6:$A$205,0))&amp;"",""))</f>
        <v/>
      </c>
    </row>
    <row r="1754">
      <c r="A1754" s="21" t="n"/>
      <c r="B1754" s="5" t="n"/>
      <c r="C1754" s="13" t="n"/>
      <c r="D1754" s="5" t="n"/>
      <c r="E1754" s="5" t="n"/>
      <c r="F1754" s="6">
        <f>IF(B1754&amp;""="","",IFERROR(INDEX('الطلاب'!$B$6:$B$205,MATCH(B1754&amp;"",'الطلاب'!$A$6:$A$205,0))&amp;"","كود غير موجود"))</f>
        <v/>
      </c>
      <c r="G1754" s="6">
        <f>IF(B1754&amp;""="","",IFERROR(INDEX('الطلاب'!$C$6:$C$205,MATCH(B1754&amp;"",'الطلاب'!$A$6:$A$205,0))&amp;"",""))</f>
        <v/>
      </c>
    </row>
    <row r="1755">
      <c r="A1755" s="21" t="n"/>
      <c r="B1755" s="5" t="n"/>
      <c r="C1755" s="13" t="n"/>
      <c r="D1755" s="5" t="n"/>
      <c r="E1755" s="5" t="n"/>
      <c r="F1755" s="6">
        <f>IF(B1755&amp;""="","",IFERROR(INDEX('الطلاب'!$B$6:$B$205,MATCH(B1755&amp;"",'الطلاب'!$A$6:$A$205,0))&amp;"","كود غير موجود"))</f>
        <v/>
      </c>
      <c r="G1755" s="6">
        <f>IF(B1755&amp;""="","",IFERROR(INDEX('الطلاب'!$C$6:$C$205,MATCH(B1755&amp;"",'الطلاب'!$A$6:$A$205,0))&amp;"",""))</f>
        <v/>
      </c>
    </row>
    <row r="1756">
      <c r="A1756" s="21" t="n"/>
      <c r="B1756" s="5" t="n"/>
      <c r="C1756" s="13" t="n"/>
      <c r="D1756" s="5" t="n"/>
      <c r="E1756" s="5" t="n"/>
      <c r="F1756" s="6">
        <f>IF(B1756&amp;""="","",IFERROR(INDEX('الطلاب'!$B$6:$B$205,MATCH(B1756&amp;"",'الطلاب'!$A$6:$A$205,0))&amp;"","كود غير موجود"))</f>
        <v/>
      </c>
      <c r="G1756" s="6">
        <f>IF(B1756&amp;""="","",IFERROR(INDEX('الطلاب'!$C$6:$C$205,MATCH(B1756&amp;"",'الطلاب'!$A$6:$A$205,0))&amp;"",""))</f>
        <v/>
      </c>
    </row>
    <row r="1757">
      <c r="A1757" s="21" t="n"/>
      <c r="B1757" s="5" t="n"/>
      <c r="C1757" s="13" t="n"/>
      <c r="D1757" s="5" t="n"/>
      <c r="E1757" s="5" t="n"/>
      <c r="F1757" s="6">
        <f>IF(B1757&amp;""="","",IFERROR(INDEX('الطلاب'!$B$6:$B$205,MATCH(B1757&amp;"",'الطلاب'!$A$6:$A$205,0))&amp;"","كود غير موجود"))</f>
        <v/>
      </c>
      <c r="G1757" s="6">
        <f>IF(B1757&amp;""="","",IFERROR(INDEX('الطلاب'!$C$6:$C$205,MATCH(B1757&amp;"",'الطلاب'!$A$6:$A$205,0))&amp;"",""))</f>
        <v/>
      </c>
    </row>
    <row r="1758">
      <c r="A1758" s="21" t="n"/>
      <c r="B1758" s="5" t="n"/>
      <c r="C1758" s="13" t="n"/>
      <c r="D1758" s="5" t="n"/>
      <c r="E1758" s="5" t="n"/>
      <c r="F1758" s="6">
        <f>IF(B1758&amp;""="","",IFERROR(INDEX('الطلاب'!$B$6:$B$205,MATCH(B1758&amp;"",'الطلاب'!$A$6:$A$205,0))&amp;"","كود غير موجود"))</f>
        <v/>
      </c>
      <c r="G1758" s="6">
        <f>IF(B1758&amp;""="","",IFERROR(INDEX('الطلاب'!$C$6:$C$205,MATCH(B1758&amp;"",'الطلاب'!$A$6:$A$205,0))&amp;"",""))</f>
        <v/>
      </c>
    </row>
    <row r="1759">
      <c r="A1759" s="21" t="n"/>
      <c r="B1759" s="5" t="n"/>
      <c r="C1759" s="13" t="n"/>
      <c r="D1759" s="5" t="n"/>
      <c r="E1759" s="5" t="n"/>
      <c r="F1759" s="6">
        <f>IF(B1759&amp;""="","",IFERROR(INDEX('الطلاب'!$B$6:$B$205,MATCH(B1759&amp;"",'الطلاب'!$A$6:$A$205,0))&amp;"","كود غير موجود"))</f>
        <v/>
      </c>
      <c r="G1759" s="6">
        <f>IF(B1759&amp;""="","",IFERROR(INDEX('الطلاب'!$C$6:$C$205,MATCH(B1759&amp;"",'الطلاب'!$A$6:$A$205,0))&amp;"",""))</f>
        <v/>
      </c>
    </row>
    <row r="1760">
      <c r="A1760" s="21" t="n"/>
      <c r="B1760" s="5" t="n"/>
      <c r="C1760" s="13" t="n"/>
      <c r="D1760" s="5" t="n"/>
      <c r="E1760" s="5" t="n"/>
      <c r="F1760" s="6">
        <f>IF(B1760&amp;""="","",IFERROR(INDEX('الطلاب'!$B$6:$B$205,MATCH(B1760&amp;"",'الطلاب'!$A$6:$A$205,0))&amp;"","كود غير موجود"))</f>
        <v/>
      </c>
      <c r="G1760" s="6">
        <f>IF(B1760&amp;""="","",IFERROR(INDEX('الطلاب'!$C$6:$C$205,MATCH(B1760&amp;"",'الطلاب'!$A$6:$A$205,0))&amp;"",""))</f>
        <v/>
      </c>
    </row>
    <row r="1761">
      <c r="A1761" s="21" t="n"/>
      <c r="B1761" s="5" t="n"/>
      <c r="C1761" s="13" t="n"/>
      <c r="D1761" s="5" t="n"/>
      <c r="E1761" s="5" t="n"/>
      <c r="F1761" s="6">
        <f>IF(B1761&amp;""="","",IFERROR(INDEX('الطلاب'!$B$6:$B$205,MATCH(B1761&amp;"",'الطلاب'!$A$6:$A$205,0))&amp;"","كود غير موجود"))</f>
        <v/>
      </c>
      <c r="G1761" s="6">
        <f>IF(B1761&amp;""="","",IFERROR(INDEX('الطلاب'!$C$6:$C$205,MATCH(B1761&amp;"",'الطلاب'!$A$6:$A$205,0))&amp;"",""))</f>
        <v/>
      </c>
    </row>
    <row r="1762">
      <c r="A1762" s="21" t="n"/>
      <c r="B1762" s="5" t="n"/>
      <c r="C1762" s="13" t="n"/>
      <c r="D1762" s="5" t="n"/>
      <c r="E1762" s="5" t="n"/>
      <c r="F1762" s="6">
        <f>IF(B1762&amp;""="","",IFERROR(INDEX('الطلاب'!$B$6:$B$205,MATCH(B1762&amp;"",'الطلاب'!$A$6:$A$205,0))&amp;"","كود غير موجود"))</f>
        <v/>
      </c>
      <c r="G1762" s="6">
        <f>IF(B1762&amp;""="","",IFERROR(INDEX('الطلاب'!$C$6:$C$205,MATCH(B1762&amp;"",'الطلاب'!$A$6:$A$205,0))&amp;"",""))</f>
        <v/>
      </c>
    </row>
    <row r="1763">
      <c r="A1763" s="21" t="n"/>
      <c r="B1763" s="5" t="n"/>
      <c r="C1763" s="13" t="n"/>
      <c r="D1763" s="5" t="n"/>
      <c r="E1763" s="5" t="n"/>
      <c r="F1763" s="6">
        <f>IF(B1763&amp;""="","",IFERROR(INDEX('الطلاب'!$B$6:$B$205,MATCH(B1763&amp;"",'الطلاب'!$A$6:$A$205,0))&amp;"","كود غير موجود"))</f>
        <v/>
      </c>
      <c r="G1763" s="6">
        <f>IF(B1763&amp;""="","",IFERROR(INDEX('الطلاب'!$C$6:$C$205,MATCH(B1763&amp;"",'الطلاب'!$A$6:$A$205,0))&amp;"",""))</f>
        <v/>
      </c>
    </row>
    <row r="1764">
      <c r="A1764" s="21" t="n"/>
      <c r="B1764" s="5" t="n"/>
      <c r="C1764" s="13" t="n"/>
      <c r="D1764" s="5" t="n"/>
      <c r="E1764" s="5" t="n"/>
      <c r="F1764" s="6">
        <f>IF(B1764&amp;""="","",IFERROR(INDEX('الطلاب'!$B$6:$B$205,MATCH(B1764&amp;"",'الطلاب'!$A$6:$A$205,0))&amp;"","كود غير موجود"))</f>
        <v/>
      </c>
      <c r="G1764" s="6">
        <f>IF(B1764&amp;""="","",IFERROR(INDEX('الطلاب'!$C$6:$C$205,MATCH(B1764&amp;"",'الطلاب'!$A$6:$A$205,0))&amp;"",""))</f>
        <v/>
      </c>
    </row>
    <row r="1765">
      <c r="A1765" s="21" t="n"/>
      <c r="B1765" s="5" t="n"/>
      <c r="C1765" s="13" t="n"/>
      <c r="D1765" s="5" t="n"/>
      <c r="E1765" s="5" t="n"/>
      <c r="F1765" s="6">
        <f>IF(B1765&amp;""="","",IFERROR(INDEX('الطلاب'!$B$6:$B$205,MATCH(B1765&amp;"",'الطلاب'!$A$6:$A$205,0))&amp;"","كود غير موجود"))</f>
        <v/>
      </c>
      <c r="G1765" s="6">
        <f>IF(B1765&amp;""="","",IFERROR(INDEX('الطلاب'!$C$6:$C$205,MATCH(B1765&amp;"",'الطلاب'!$A$6:$A$205,0))&amp;"",""))</f>
        <v/>
      </c>
    </row>
    <row r="1766">
      <c r="A1766" s="21" t="n"/>
      <c r="B1766" s="5" t="n"/>
      <c r="C1766" s="13" t="n"/>
      <c r="D1766" s="5" t="n"/>
      <c r="E1766" s="5" t="n"/>
      <c r="F1766" s="6">
        <f>IF(B1766&amp;""="","",IFERROR(INDEX('الطلاب'!$B$6:$B$205,MATCH(B1766&amp;"",'الطلاب'!$A$6:$A$205,0))&amp;"","كود غير موجود"))</f>
        <v/>
      </c>
      <c r="G1766" s="6">
        <f>IF(B1766&amp;""="","",IFERROR(INDEX('الطلاب'!$C$6:$C$205,MATCH(B1766&amp;"",'الطلاب'!$A$6:$A$205,0))&amp;"",""))</f>
        <v/>
      </c>
    </row>
    <row r="1767">
      <c r="A1767" s="21" t="n"/>
      <c r="B1767" s="5" t="n"/>
      <c r="C1767" s="13" t="n"/>
      <c r="D1767" s="5" t="n"/>
      <c r="E1767" s="5" t="n"/>
      <c r="F1767" s="6">
        <f>IF(B1767&amp;""="","",IFERROR(INDEX('الطلاب'!$B$6:$B$205,MATCH(B1767&amp;"",'الطلاب'!$A$6:$A$205,0))&amp;"","كود غير موجود"))</f>
        <v/>
      </c>
      <c r="G1767" s="6">
        <f>IF(B1767&amp;""="","",IFERROR(INDEX('الطلاب'!$C$6:$C$205,MATCH(B1767&amp;"",'الطلاب'!$A$6:$A$205,0))&amp;"",""))</f>
        <v/>
      </c>
    </row>
    <row r="1768">
      <c r="A1768" s="21" t="n"/>
      <c r="B1768" s="5" t="n"/>
      <c r="C1768" s="13" t="n"/>
      <c r="D1768" s="5" t="n"/>
      <c r="E1768" s="5" t="n"/>
      <c r="F1768" s="6">
        <f>IF(B1768&amp;""="","",IFERROR(INDEX('الطلاب'!$B$6:$B$205,MATCH(B1768&amp;"",'الطلاب'!$A$6:$A$205,0))&amp;"","كود غير موجود"))</f>
        <v/>
      </c>
      <c r="G1768" s="6">
        <f>IF(B1768&amp;""="","",IFERROR(INDEX('الطلاب'!$C$6:$C$205,MATCH(B1768&amp;"",'الطلاب'!$A$6:$A$205,0))&amp;"",""))</f>
        <v/>
      </c>
    </row>
    <row r="1769">
      <c r="A1769" s="21" t="n"/>
      <c r="B1769" s="5" t="n"/>
      <c r="C1769" s="13" t="n"/>
      <c r="D1769" s="5" t="n"/>
      <c r="E1769" s="5" t="n"/>
      <c r="F1769" s="6">
        <f>IF(B1769&amp;""="","",IFERROR(INDEX('الطلاب'!$B$6:$B$205,MATCH(B1769&amp;"",'الطلاب'!$A$6:$A$205,0))&amp;"","كود غير موجود"))</f>
        <v/>
      </c>
      <c r="G1769" s="6">
        <f>IF(B1769&amp;""="","",IFERROR(INDEX('الطلاب'!$C$6:$C$205,MATCH(B1769&amp;"",'الطلاب'!$A$6:$A$205,0))&amp;"",""))</f>
        <v/>
      </c>
    </row>
    <row r="1770">
      <c r="A1770" s="21" t="n"/>
      <c r="B1770" s="5" t="n"/>
      <c r="C1770" s="13" t="n"/>
      <c r="D1770" s="5" t="n"/>
      <c r="E1770" s="5" t="n"/>
      <c r="F1770" s="6">
        <f>IF(B1770&amp;""="","",IFERROR(INDEX('الطلاب'!$B$6:$B$205,MATCH(B1770&amp;"",'الطلاب'!$A$6:$A$205,0))&amp;"","كود غير موجود"))</f>
        <v/>
      </c>
      <c r="G1770" s="6">
        <f>IF(B1770&amp;""="","",IFERROR(INDEX('الطلاب'!$C$6:$C$205,MATCH(B1770&amp;"",'الطلاب'!$A$6:$A$205,0))&amp;"",""))</f>
        <v/>
      </c>
    </row>
    <row r="1771">
      <c r="A1771" s="21" t="n"/>
      <c r="B1771" s="5" t="n"/>
      <c r="C1771" s="13" t="n"/>
      <c r="D1771" s="5" t="n"/>
      <c r="E1771" s="5" t="n"/>
      <c r="F1771" s="6">
        <f>IF(B1771&amp;""="","",IFERROR(INDEX('الطلاب'!$B$6:$B$205,MATCH(B1771&amp;"",'الطلاب'!$A$6:$A$205,0))&amp;"","كود غير موجود"))</f>
        <v/>
      </c>
      <c r="G1771" s="6">
        <f>IF(B1771&amp;""="","",IFERROR(INDEX('الطلاب'!$C$6:$C$205,MATCH(B1771&amp;"",'الطلاب'!$A$6:$A$205,0))&amp;"",""))</f>
        <v/>
      </c>
    </row>
    <row r="1772">
      <c r="A1772" s="21" t="n"/>
      <c r="B1772" s="5" t="n"/>
      <c r="C1772" s="13" t="n"/>
      <c r="D1772" s="5" t="n"/>
      <c r="E1772" s="5" t="n"/>
      <c r="F1772" s="6">
        <f>IF(B1772&amp;""="","",IFERROR(INDEX('الطلاب'!$B$6:$B$205,MATCH(B1772&amp;"",'الطلاب'!$A$6:$A$205,0))&amp;"","كود غير موجود"))</f>
        <v/>
      </c>
      <c r="G1772" s="6">
        <f>IF(B1772&amp;""="","",IFERROR(INDEX('الطلاب'!$C$6:$C$205,MATCH(B1772&amp;"",'الطلاب'!$A$6:$A$205,0))&amp;"",""))</f>
        <v/>
      </c>
    </row>
    <row r="1773">
      <c r="A1773" s="21" t="n"/>
      <c r="B1773" s="5" t="n"/>
      <c r="C1773" s="13" t="n"/>
      <c r="D1773" s="5" t="n"/>
      <c r="E1773" s="5" t="n"/>
      <c r="F1773" s="6">
        <f>IF(B1773&amp;""="","",IFERROR(INDEX('الطلاب'!$B$6:$B$205,MATCH(B1773&amp;"",'الطلاب'!$A$6:$A$205,0))&amp;"","كود غير موجود"))</f>
        <v/>
      </c>
      <c r="G1773" s="6">
        <f>IF(B1773&amp;""="","",IFERROR(INDEX('الطلاب'!$C$6:$C$205,MATCH(B1773&amp;"",'الطلاب'!$A$6:$A$205,0))&amp;"",""))</f>
        <v/>
      </c>
    </row>
    <row r="1774">
      <c r="A1774" s="21" t="n"/>
      <c r="B1774" s="5" t="n"/>
      <c r="C1774" s="13" t="n"/>
      <c r="D1774" s="5" t="n"/>
      <c r="E1774" s="5" t="n"/>
      <c r="F1774" s="6">
        <f>IF(B1774&amp;""="","",IFERROR(INDEX('الطلاب'!$B$6:$B$205,MATCH(B1774&amp;"",'الطلاب'!$A$6:$A$205,0))&amp;"","كود غير موجود"))</f>
        <v/>
      </c>
      <c r="G1774" s="6">
        <f>IF(B1774&amp;""="","",IFERROR(INDEX('الطلاب'!$C$6:$C$205,MATCH(B1774&amp;"",'الطلاب'!$A$6:$A$205,0))&amp;"",""))</f>
        <v/>
      </c>
    </row>
    <row r="1775">
      <c r="A1775" s="21" t="n"/>
      <c r="B1775" s="5" t="n"/>
      <c r="C1775" s="13" t="n"/>
      <c r="D1775" s="5" t="n"/>
      <c r="E1775" s="5" t="n"/>
      <c r="F1775" s="6">
        <f>IF(B1775&amp;""="","",IFERROR(INDEX('الطلاب'!$B$6:$B$205,MATCH(B1775&amp;"",'الطلاب'!$A$6:$A$205,0))&amp;"","كود غير موجود"))</f>
        <v/>
      </c>
      <c r="G1775" s="6">
        <f>IF(B1775&amp;""="","",IFERROR(INDEX('الطلاب'!$C$6:$C$205,MATCH(B1775&amp;"",'الطلاب'!$A$6:$A$205,0))&amp;"",""))</f>
        <v/>
      </c>
    </row>
    <row r="1776">
      <c r="A1776" s="21" t="n"/>
      <c r="B1776" s="5" t="n"/>
      <c r="C1776" s="13" t="n"/>
      <c r="D1776" s="5" t="n"/>
      <c r="E1776" s="5" t="n"/>
      <c r="F1776" s="6">
        <f>IF(B1776&amp;""="","",IFERROR(INDEX('الطلاب'!$B$6:$B$205,MATCH(B1776&amp;"",'الطلاب'!$A$6:$A$205,0))&amp;"","كود غير موجود"))</f>
        <v/>
      </c>
      <c r="G1776" s="6">
        <f>IF(B1776&amp;""="","",IFERROR(INDEX('الطلاب'!$C$6:$C$205,MATCH(B1776&amp;"",'الطلاب'!$A$6:$A$205,0))&amp;"",""))</f>
        <v/>
      </c>
    </row>
    <row r="1777">
      <c r="A1777" s="21" t="n"/>
      <c r="B1777" s="5" t="n"/>
      <c r="C1777" s="13" t="n"/>
      <c r="D1777" s="5" t="n"/>
      <c r="E1777" s="5" t="n"/>
      <c r="F1777" s="6">
        <f>IF(B1777&amp;""="","",IFERROR(INDEX('الطلاب'!$B$6:$B$205,MATCH(B1777&amp;"",'الطلاب'!$A$6:$A$205,0))&amp;"","كود غير موجود"))</f>
        <v/>
      </c>
      <c r="G1777" s="6">
        <f>IF(B1777&amp;""="","",IFERROR(INDEX('الطلاب'!$C$6:$C$205,MATCH(B1777&amp;"",'الطلاب'!$A$6:$A$205,0))&amp;"",""))</f>
        <v/>
      </c>
    </row>
    <row r="1778">
      <c r="A1778" s="21" t="n"/>
      <c r="B1778" s="5" t="n"/>
      <c r="C1778" s="13" t="n"/>
      <c r="D1778" s="5" t="n"/>
      <c r="E1778" s="5" t="n"/>
      <c r="F1778" s="6">
        <f>IF(B1778&amp;""="","",IFERROR(INDEX('الطلاب'!$B$6:$B$205,MATCH(B1778&amp;"",'الطلاب'!$A$6:$A$205,0))&amp;"","كود غير موجود"))</f>
        <v/>
      </c>
      <c r="G1778" s="6">
        <f>IF(B1778&amp;""="","",IFERROR(INDEX('الطلاب'!$C$6:$C$205,MATCH(B1778&amp;"",'الطلاب'!$A$6:$A$205,0))&amp;"",""))</f>
        <v/>
      </c>
    </row>
    <row r="1779">
      <c r="A1779" s="21" t="n"/>
      <c r="B1779" s="5" t="n"/>
      <c r="C1779" s="13" t="n"/>
      <c r="D1779" s="5" t="n"/>
      <c r="E1779" s="5" t="n"/>
      <c r="F1779" s="6">
        <f>IF(B1779&amp;""="","",IFERROR(INDEX('الطلاب'!$B$6:$B$205,MATCH(B1779&amp;"",'الطلاب'!$A$6:$A$205,0))&amp;"","كود غير موجود"))</f>
        <v/>
      </c>
      <c r="G1779" s="6">
        <f>IF(B1779&amp;""="","",IFERROR(INDEX('الطلاب'!$C$6:$C$205,MATCH(B1779&amp;"",'الطلاب'!$A$6:$A$205,0))&amp;"",""))</f>
        <v/>
      </c>
    </row>
    <row r="1780">
      <c r="A1780" s="21" t="n"/>
      <c r="B1780" s="5" t="n"/>
      <c r="C1780" s="13" t="n"/>
      <c r="D1780" s="5" t="n"/>
      <c r="E1780" s="5" t="n"/>
      <c r="F1780" s="6">
        <f>IF(B1780&amp;""="","",IFERROR(INDEX('الطلاب'!$B$6:$B$205,MATCH(B1780&amp;"",'الطلاب'!$A$6:$A$205,0))&amp;"","كود غير موجود"))</f>
        <v/>
      </c>
      <c r="G1780" s="6">
        <f>IF(B1780&amp;""="","",IFERROR(INDEX('الطلاب'!$C$6:$C$205,MATCH(B1780&amp;"",'الطلاب'!$A$6:$A$205,0))&amp;"",""))</f>
        <v/>
      </c>
    </row>
    <row r="1781">
      <c r="A1781" s="21" t="n"/>
      <c r="B1781" s="5" t="n"/>
      <c r="C1781" s="13" t="n"/>
      <c r="D1781" s="5" t="n"/>
      <c r="E1781" s="5" t="n"/>
      <c r="F1781" s="6">
        <f>IF(B1781&amp;""="","",IFERROR(INDEX('الطلاب'!$B$6:$B$205,MATCH(B1781&amp;"",'الطلاب'!$A$6:$A$205,0))&amp;"","كود غير موجود"))</f>
        <v/>
      </c>
      <c r="G1781" s="6">
        <f>IF(B1781&amp;""="","",IFERROR(INDEX('الطلاب'!$C$6:$C$205,MATCH(B1781&amp;"",'الطلاب'!$A$6:$A$205,0))&amp;"",""))</f>
        <v/>
      </c>
    </row>
    <row r="1782">
      <c r="A1782" s="21" t="n"/>
      <c r="B1782" s="5" t="n"/>
      <c r="C1782" s="13" t="n"/>
      <c r="D1782" s="5" t="n"/>
      <c r="E1782" s="5" t="n"/>
      <c r="F1782" s="6">
        <f>IF(B1782&amp;""="","",IFERROR(INDEX('الطلاب'!$B$6:$B$205,MATCH(B1782&amp;"",'الطلاب'!$A$6:$A$205,0))&amp;"","كود غير موجود"))</f>
        <v/>
      </c>
      <c r="G1782" s="6">
        <f>IF(B1782&amp;""="","",IFERROR(INDEX('الطلاب'!$C$6:$C$205,MATCH(B1782&amp;"",'الطلاب'!$A$6:$A$205,0))&amp;"",""))</f>
        <v/>
      </c>
    </row>
    <row r="1783">
      <c r="A1783" s="21" t="n"/>
      <c r="B1783" s="5" t="n"/>
      <c r="C1783" s="13" t="n"/>
      <c r="D1783" s="5" t="n"/>
      <c r="E1783" s="5" t="n"/>
      <c r="F1783" s="6">
        <f>IF(B1783&amp;""="","",IFERROR(INDEX('الطلاب'!$B$6:$B$205,MATCH(B1783&amp;"",'الطلاب'!$A$6:$A$205,0))&amp;"","كود غير موجود"))</f>
        <v/>
      </c>
      <c r="G1783" s="6">
        <f>IF(B1783&amp;""="","",IFERROR(INDEX('الطلاب'!$C$6:$C$205,MATCH(B1783&amp;"",'الطلاب'!$A$6:$A$205,0))&amp;"",""))</f>
        <v/>
      </c>
    </row>
    <row r="1784">
      <c r="A1784" s="21" t="n"/>
      <c r="B1784" s="5" t="n"/>
      <c r="C1784" s="13" t="n"/>
      <c r="D1784" s="5" t="n"/>
      <c r="E1784" s="5" t="n"/>
      <c r="F1784" s="6">
        <f>IF(B1784&amp;""="","",IFERROR(INDEX('الطلاب'!$B$6:$B$205,MATCH(B1784&amp;"",'الطلاب'!$A$6:$A$205,0))&amp;"","كود غير موجود"))</f>
        <v/>
      </c>
      <c r="G1784" s="6">
        <f>IF(B1784&amp;""="","",IFERROR(INDEX('الطلاب'!$C$6:$C$205,MATCH(B1784&amp;"",'الطلاب'!$A$6:$A$205,0))&amp;"",""))</f>
        <v/>
      </c>
    </row>
    <row r="1785">
      <c r="A1785" s="21" t="n"/>
      <c r="B1785" s="5" t="n"/>
      <c r="C1785" s="13" t="n"/>
      <c r="D1785" s="5" t="n"/>
      <c r="E1785" s="5" t="n"/>
      <c r="F1785" s="6">
        <f>IF(B1785&amp;""="","",IFERROR(INDEX('الطلاب'!$B$6:$B$205,MATCH(B1785&amp;"",'الطلاب'!$A$6:$A$205,0))&amp;"","كود غير موجود"))</f>
        <v/>
      </c>
      <c r="G1785" s="6">
        <f>IF(B1785&amp;""="","",IFERROR(INDEX('الطلاب'!$C$6:$C$205,MATCH(B1785&amp;"",'الطلاب'!$A$6:$A$205,0))&amp;"",""))</f>
        <v/>
      </c>
    </row>
    <row r="1786">
      <c r="A1786" s="21" t="n"/>
      <c r="B1786" s="5" t="n"/>
      <c r="C1786" s="13" t="n"/>
      <c r="D1786" s="5" t="n"/>
      <c r="E1786" s="5" t="n"/>
      <c r="F1786" s="6">
        <f>IF(B1786&amp;""="","",IFERROR(INDEX('الطلاب'!$B$6:$B$205,MATCH(B1786&amp;"",'الطلاب'!$A$6:$A$205,0))&amp;"","كود غير موجود"))</f>
        <v/>
      </c>
      <c r="G1786" s="6">
        <f>IF(B1786&amp;""="","",IFERROR(INDEX('الطلاب'!$C$6:$C$205,MATCH(B1786&amp;"",'الطلاب'!$A$6:$A$205,0))&amp;"",""))</f>
        <v/>
      </c>
    </row>
    <row r="1787">
      <c r="A1787" s="21" t="n"/>
      <c r="B1787" s="5" t="n"/>
      <c r="C1787" s="13" t="n"/>
      <c r="D1787" s="5" t="n"/>
      <c r="E1787" s="5" t="n"/>
      <c r="F1787" s="6">
        <f>IF(B1787&amp;""="","",IFERROR(INDEX('الطلاب'!$B$6:$B$205,MATCH(B1787&amp;"",'الطلاب'!$A$6:$A$205,0))&amp;"","كود غير موجود"))</f>
        <v/>
      </c>
      <c r="G1787" s="6">
        <f>IF(B1787&amp;""="","",IFERROR(INDEX('الطلاب'!$C$6:$C$205,MATCH(B1787&amp;"",'الطلاب'!$A$6:$A$205,0))&amp;"",""))</f>
        <v/>
      </c>
    </row>
    <row r="1788">
      <c r="A1788" s="21" t="n"/>
      <c r="B1788" s="5" t="n"/>
      <c r="C1788" s="13" t="n"/>
      <c r="D1788" s="5" t="n"/>
      <c r="E1788" s="5" t="n"/>
      <c r="F1788" s="6">
        <f>IF(B1788&amp;""="","",IFERROR(INDEX('الطلاب'!$B$6:$B$205,MATCH(B1788&amp;"",'الطلاب'!$A$6:$A$205,0))&amp;"","كود غير موجود"))</f>
        <v/>
      </c>
      <c r="G1788" s="6">
        <f>IF(B1788&amp;""="","",IFERROR(INDEX('الطلاب'!$C$6:$C$205,MATCH(B1788&amp;"",'الطلاب'!$A$6:$A$205,0))&amp;"",""))</f>
        <v/>
      </c>
    </row>
    <row r="1789">
      <c r="A1789" s="21" t="n"/>
      <c r="B1789" s="5" t="n"/>
      <c r="C1789" s="13" t="n"/>
      <c r="D1789" s="5" t="n"/>
      <c r="E1789" s="5" t="n"/>
      <c r="F1789" s="6">
        <f>IF(B1789&amp;""="","",IFERROR(INDEX('الطلاب'!$B$6:$B$205,MATCH(B1789&amp;"",'الطلاب'!$A$6:$A$205,0))&amp;"","كود غير موجود"))</f>
        <v/>
      </c>
      <c r="G1789" s="6">
        <f>IF(B1789&amp;""="","",IFERROR(INDEX('الطلاب'!$C$6:$C$205,MATCH(B1789&amp;"",'الطلاب'!$A$6:$A$205,0))&amp;"",""))</f>
        <v/>
      </c>
    </row>
    <row r="1790">
      <c r="A1790" s="21" t="n"/>
      <c r="B1790" s="5" t="n"/>
      <c r="C1790" s="13" t="n"/>
      <c r="D1790" s="5" t="n"/>
      <c r="E1790" s="5" t="n"/>
      <c r="F1790" s="6">
        <f>IF(B1790&amp;""="","",IFERROR(INDEX('الطلاب'!$B$6:$B$205,MATCH(B1790&amp;"",'الطلاب'!$A$6:$A$205,0))&amp;"","كود غير موجود"))</f>
        <v/>
      </c>
      <c r="G1790" s="6">
        <f>IF(B1790&amp;""="","",IFERROR(INDEX('الطلاب'!$C$6:$C$205,MATCH(B1790&amp;"",'الطلاب'!$A$6:$A$205,0))&amp;"",""))</f>
        <v/>
      </c>
    </row>
    <row r="1791">
      <c r="A1791" s="21" t="n"/>
      <c r="B1791" s="5" t="n"/>
      <c r="C1791" s="13" t="n"/>
      <c r="D1791" s="5" t="n"/>
      <c r="E1791" s="5" t="n"/>
      <c r="F1791" s="6">
        <f>IF(B1791&amp;""="","",IFERROR(INDEX('الطلاب'!$B$6:$B$205,MATCH(B1791&amp;"",'الطلاب'!$A$6:$A$205,0))&amp;"","كود غير موجود"))</f>
        <v/>
      </c>
      <c r="G1791" s="6">
        <f>IF(B1791&amp;""="","",IFERROR(INDEX('الطلاب'!$C$6:$C$205,MATCH(B1791&amp;"",'الطلاب'!$A$6:$A$205,0))&amp;"",""))</f>
        <v/>
      </c>
    </row>
    <row r="1792">
      <c r="A1792" s="21" t="n"/>
      <c r="B1792" s="5" t="n"/>
      <c r="C1792" s="13" t="n"/>
      <c r="D1792" s="5" t="n"/>
      <c r="E1792" s="5" t="n"/>
      <c r="F1792" s="6">
        <f>IF(B1792&amp;""="","",IFERROR(INDEX('الطلاب'!$B$6:$B$205,MATCH(B1792&amp;"",'الطلاب'!$A$6:$A$205,0))&amp;"","كود غير موجود"))</f>
        <v/>
      </c>
      <c r="G1792" s="6">
        <f>IF(B1792&amp;""="","",IFERROR(INDEX('الطلاب'!$C$6:$C$205,MATCH(B1792&amp;"",'الطلاب'!$A$6:$A$205,0))&amp;"",""))</f>
        <v/>
      </c>
    </row>
    <row r="1793">
      <c r="A1793" s="21" t="n"/>
      <c r="B1793" s="5" t="n"/>
      <c r="C1793" s="13" t="n"/>
      <c r="D1793" s="5" t="n"/>
      <c r="E1793" s="5" t="n"/>
      <c r="F1793" s="6">
        <f>IF(B1793&amp;""="","",IFERROR(INDEX('الطلاب'!$B$6:$B$205,MATCH(B1793&amp;"",'الطلاب'!$A$6:$A$205,0))&amp;"","كود غير موجود"))</f>
        <v/>
      </c>
      <c r="G1793" s="6">
        <f>IF(B1793&amp;""="","",IFERROR(INDEX('الطلاب'!$C$6:$C$205,MATCH(B1793&amp;"",'الطلاب'!$A$6:$A$205,0))&amp;"",""))</f>
        <v/>
      </c>
    </row>
    <row r="1794">
      <c r="A1794" s="21" t="n"/>
      <c r="B1794" s="5" t="n"/>
      <c r="C1794" s="13" t="n"/>
      <c r="D1794" s="5" t="n"/>
      <c r="E1794" s="5" t="n"/>
      <c r="F1794" s="6">
        <f>IF(B1794&amp;""="","",IFERROR(INDEX('الطلاب'!$B$6:$B$205,MATCH(B1794&amp;"",'الطلاب'!$A$6:$A$205,0))&amp;"","كود غير موجود"))</f>
        <v/>
      </c>
      <c r="G1794" s="6">
        <f>IF(B1794&amp;""="","",IFERROR(INDEX('الطلاب'!$C$6:$C$205,MATCH(B1794&amp;"",'الطلاب'!$A$6:$A$205,0))&amp;"",""))</f>
        <v/>
      </c>
    </row>
    <row r="1795">
      <c r="A1795" s="21" t="n"/>
      <c r="B1795" s="5" t="n"/>
      <c r="C1795" s="13" t="n"/>
      <c r="D1795" s="5" t="n"/>
      <c r="E1795" s="5" t="n"/>
      <c r="F1795" s="6">
        <f>IF(B1795&amp;""="","",IFERROR(INDEX('الطلاب'!$B$6:$B$205,MATCH(B1795&amp;"",'الطلاب'!$A$6:$A$205,0))&amp;"","كود غير موجود"))</f>
        <v/>
      </c>
      <c r="G1795" s="6">
        <f>IF(B1795&amp;""="","",IFERROR(INDEX('الطلاب'!$C$6:$C$205,MATCH(B1795&amp;"",'الطلاب'!$A$6:$A$205,0))&amp;"",""))</f>
        <v/>
      </c>
    </row>
    <row r="1796">
      <c r="A1796" s="21" t="n"/>
      <c r="B1796" s="5" t="n"/>
      <c r="C1796" s="13" t="n"/>
      <c r="D1796" s="5" t="n"/>
      <c r="E1796" s="5" t="n"/>
      <c r="F1796" s="6">
        <f>IF(B1796&amp;""="","",IFERROR(INDEX('الطلاب'!$B$6:$B$205,MATCH(B1796&amp;"",'الطلاب'!$A$6:$A$205,0))&amp;"","كود غير موجود"))</f>
        <v/>
      </c>
      <c r="G1796" s="6">
        <f>IF(B1796&amp;""="","",IFERROR(INDEX('الطلاب'!$C$6:$C$205,MATCH(B1796&amp;"",'الطلاب'!$A$6:$A$205,0))&amp;"",""))</f>
        <v/>
      </c>
    </row>
    <row r="1797">
      <c r="A1797" s="21" t="n"/>
      <c r="B1797" s="5" t="n"/>
      <c r="C1797" s="13" t="n"/>
      <c r="D1797" s="5" t="n"/>
      <c r="E1797" s="5" t="n"/>
      <c r="F1797" s="6">
        <f>IF(B1797&amp;""="","",IFERROR(INDEX('الطلاب'!$B$6:$B$205,MATCH(B1797&amp;"",'الطلاب'!$A$6:$A$205,0))&amp;"","كود غير موجود"))</f>
        <v/>
      </c>
      <c r="G1797" s="6">
        <f>IF(B1797&amp;""="","",IFERROR(INDEX('الطلاب'!$C$6:$C$205,MATCH(B1797&amp;"",'الطلاب'!$A$6:$A$205,0))&amp;"",""))</f>
        <v/>
      </c>
    </row>
    <row r="1798">
      <c r="A1798" s="21" t="n"/>
      <c r="B1798" s="5" t="n"/>
      <c r="C1798" s="13" t="n"/>
      <c r="D1798" s="5" t="n"/>
      <c r="E1798" s="5" t="n"/>
      <c r="F1798" s="6">
        <f>IF(B1798&amp;""="","",IFERROR(INDEX('الطلاب'!$B$6:$B$205,MATCH(B1798&amp;"",'الطلاب'!$A$6:$A$205,0))&amp;"","كود غير موجود"))</f>
        <v/>
      </c>
      <c r="G1798" s="6">
        <f>IF(B1798&amp;""="","",IFERROR(INDEX('الطلاب'!$C$6:$C$205,MATCH(B1798&amp;"",'الطلاب'!$A$6:$A$205,0))&amp;"",""))</f>
        <v/>
      </c>
    </row>
    <row r="1799">
      <c r="A1799" s="21" t="n"/>
      <c r="B1799" s="5" t="n"/>
      <c r="C1799" s="13" t="n"/>
      <c r="D1799" s="5" t="n"/>
      <c r="E1799" s="5" t="n"/>
      <c r="F1799" s="6">
        <f>IF(B1799&amp;""="","",IFERROR(INDEX('الطلاب'!$B$6:$B$205,MATCH(B1799&amp;"",'الطلاب'!$A$6:$A$205,0))&amp;"","كود غير موجود"))</f>
        <v/>
      </c>
      <c r="G1799" s="6">
        <f>IF(B1799&amp;""="","",IFERROR(INDEX('الطلاب'!$C$6:$C$205,MATCH(B1799&amp;"",'الطلاب'!$A$6:$A$205,0))&amp;"",""))</f>
        <v/>
      </c>
    </row>
    <row r="1800">
      <c r="A1800" s="21" t="n"/>
      <c r="B1800" s="5" t="n"/>
      <c r="C1800" s="13" t="n"/>
      <c r="D1800" s="5" t="n"/>
      <c r="E1800" s="5" t="n"/>
      <c r="F1800" s="6">
        <f>IF(B1800&amp;""="","",IFERROR(INDEX('الطلاب'!$B$6:$B$205,MATCH(B1800&amp;"",'الطلاب'!$A$6:$A$205,0))&amp;"","كود غير موجود"))</f>
        <v/>
      </c>
      <c r="G1800" s="6">
        <f>IF(B1800&amp;""="","",IFERROR(INDEX('الطلاب'!$C$6:$C$205,MATCH(B1800&amp;"",'الطلاب'!$A$6:$A$205,0))&amp;"",""))</f>
        <v/>
      </c>
    </row>
    <row r="1801">
      <c r="A1801" s="21" t="n"/>
      <c r="B1801" s="5" t="n"/>
      <c r="C1801" s="13" t="n"/>
      <c r="D1801" s="5" t="n"/>
      <c r="E1801" s="5" t="n"/>
      <c r="F1801" s="6">
        <f>IF(B1801&amp;""="","",IFERROR(INDEX('الطلاب'!$B$6:$B$205,MATCH(B1801&amp;"",'الطلاب'!$A$6:$A$205,0))&amp;"","كود غير موجود"))</f>
        <v/>
      </c>
      <c r="G1801" s="6">
        <f>IF(B1801&amp;""="","",IFERROR(INDEX('الطلاب'!$C$6:$C$205,MATCH(B1801&amp;"",'الطلاب'!$A$6:$A$205,0))&amp;"",""))</f>
        <v/>
      </c>
    </row>
    <row r="1802">
      <c r="A1802" s="21" t="n"/>
      <c r="B1802" s="5" t="n"/>
      <c r="C1802" s="13" t="n"/>
      <c r="D1802" s="5" t="n"/>
      <c r="E1802" s="5" t="n"/>
      <c r="F1802" s="6">
        <f>IF(B1802&amp;""="","",IFERROR(INDEX('الطلاب'!$B$6:$B$205,MATCH(B1802&amp;"",'الطلاب'!$A$6:$A$205,0))&amp;"","كود غير موجود"))</f>
        <v/>
      </c>
      <c r="G1802" s="6">
        <f>IF(B1802&amp;""="","",IFERROR(INDEX('الطلاب'!$C$6:$C$205,MATCH(B1802&amp;"",'الطلاب'!$A$6:$A$205,0))&amp;"",""))</f>
        <v/>
      </c>
    </row>
    <row r="1803">
      <c r="A1803" s="21" t="n"/>
      <c r="B1803" s="5" t="n"/>
      <c r="C1803" s="13" t="n"/>
      <c r="D1803" s="5" t="n"/>
      <c r="E1803" s="5" t="n"/>
      <c r="F1803" s="6">
        <f>IF(B1803&amp;""="","",IFERROR(INDEX('الطلاب'!$B$6:$B$205,MATCH(B1803&amp;"",'الطلاب'!$A$6:$A$205,0))&amp;"","كود غير موجود"))</f>
        <v/>
      </c>
      <c r="G1803" s="6">
        <f>IF(B1803&amp;""="","",IFERROR(INDEX('الطلاب'!$C$6:$C$205,MATCH(B1803&amp;"",'الطلاب'!$A$6:$A$205,0))&amp;"",""))</f>
        <v/>
      </c>
    </row>
    <row r="1804">
      <c r="A1804" s="21" t="n"/>
      <c r="B1804" s="5" t="n"/>
      <c r="C1804" s="13" t="n"/>
      <c r="D1804" s="5" t="n"/>
      <c r="E1804" s="5" t="n"/>
      <c r="F1804" s="6">
        <f>IF(B1804&amp;""="","",IFERROR(INDEX('الطلاب'!$B$6:$B$205,MATCH(B1804&amp;"",'الطلاب'!$A$6:$A$205,0))&amp;"","كود غير موجود"))</f>
        <v/>
      </c>
      <c r="G1804" s="6">
        <f>IF(B1804&amp;""="","",IFERROR(INDEX('الطلاب'!$C$6:$C$205,MATCH(B1804&amp;"",'الطلاب'!$A$6:$A$205,0))&amp;"",""))</f>
        <v/>
      </c>
    </row>
    <row r="1805">
      <c r="A1805" s="21" t="n"/>
      <c r="B1805" s="5" t="n"/>
      <c r="C1805" s="13" t="n"/>
      <c r="D1805" s="5" t="n"/>
      <c r="E1805" s="5" t="n"/>
      <c r="F1805" s="6">
        <f>IF(B1805&amp;""="","",IFERROR(INDEX('الطلاب'!$B$6:$B$205,MATCH(B1805&amp;"",'الطلاب'!$A$6:$A$205,0))&amp;"","كود غير موجود"))</f>
        <v/>
      </c>
      <c r="G1805" s="6">
        <f>IF(B1805&amp;""="","",IFERROR(INDEX('الطلاب'!$C$6:$C$205,MATCH(B1805&amp;"",'الطلاب'!$A$6:$A$205,0))&amp;"",""))</f>
        <v/>
      </c>
    </row>
    <row r="1806">
      <c r="A1806" s="21" t="n"/>
      <c r="B1806" s="5" t="n"/>
      <c r="C1806" s="13" t="n"/>
      <c r="D1806" s="5" t="n"/>
      <c r="E1806" s="5" t="n"/>
      <c r="F1806" s="6">
        <f>IF(B1806&amp;""="","",IFERROR(INDEX('الطلاب'!$B$6:$B$205,MATCH(B1806&amp;"",'الطلاب'!$A$6:$A$205,0))&amp;"","كود غير موجود"))</f>
        <v/>
      </c>
      <c r="G1806" s="6">
        <f>IF(B1806&amp;""="","",IFERROR(INDEX('الطلاب'!$C$6:$C$205,MATCH(B1806&amp;"",'الطلاب'!$A$6:$A$205,0))&amp;"",""))</f>
        <v/>
      </c>
    </row>
    <row r="1807">
      <c r="A1807" s="21" t="n"/>
      <c r="B1807" s="5" t="n"/>
      <c r="C1807" s="13" t="n"/>
      <c r="D1807" s="5" t="n"/>
      <c r="E1807" s="5" t="n"/>
      <c r="F1807" s="6">
        <f>IF(B1807&amp;""="","",IFERROR(INDEX('الطلاب'!$B$6:$B$205,MATCH(B1807&amp;"",'الطلاب'!$A$6:$A$205,0))&amp;"","كود غير موجود"))</f>
        <v/>
      </c>
      <c r="G1807" s="6">
        <f>IF(B1807&amp;""="","",IFERROR(INDEX('الطلاب'!$C$6:$C$205,MATCH(B1807&amp;"",'الطلاب'!$A$6:$A$205,0))&amp;"",""))</f>
        <v/>
      </c>
    </row>
    <row r="1808">
      <c r="A1808" s="21" t="n"/>
      <c r="B1808" s="5" t="n"/>
      <c r="C1808" s="13" t="n"/>
      <c r="D1808" s="5" t="n"/>
      <c r="E1808" s="5" t="n"/>
      <c r="F1808" s="6">
        <f>IF(B1808&amp;""="","",IFERROR(INDEX('الطلاب'!$B$6:$B$205,MATCH(B1808&amp;"",'الطلاب'!$A$6:$A$205,0))&amp;"","كود غير موجود"))</f>
        <v/>
      </c>
      <c r="G1808" s="6">
        <f>IF(B1808&amp;""="","",IFERROR(INDEX('الطلاب'!$C$6:$C$205,MATCH(B1808&amp;"",'الطلاب'!$A$6:$A$205,0))&amp;"",""))</f>
        <v/>
      </c>
    </row>
    <row r="1809">
      <c r="A1809" s="21" t="n"/>
      <c r="B1809" s="5" t="n"/>
      <c r="C1809" s="13" t="n"/>
      <c r="D1809" s="5" t="n"/>
      <c r="E1809" s="5" t="n"/>
      <c r="F1809" s="6">
        <f>IF(B1809&amp;""="","",IFERROR(INDEX('الطلاب'!$B$6:$B$205,MATCH(B1809&amp;"",'الطلاب'!$A$6:$A$205,0))&amp;"","كود غير موجود"))</f>
        <v/>
      </c>
      <c r="G1809" s="6">
        <f>IF(B1809&amp;""="","",IFERROR(INDEX('الطلاب'!$C$6:$C$205,MATCH(B1809&amp;"",'الطلاب'!$A$6:$A$205,0))&amp;"",""))</f>
        <v/>
      </c>
    </row>
    <row r="1810">
      <c r="A1810" s="21" t="n"/>
      <c r="B1810" s="5" t="n"/>
      <c r="C1810" s="13" t="n"/>
      <c r="D1810" s="5" t="n"/>
      <c r="E1810" s="5" t="n"/>
      <c r="F1810" s="6">
        <f>IF(B1810&amp;""="","",IFERROR(INDEX('الطلاب'!$B$6:$B$205,MATCH(B1810&amp;"",'الطلاب'!$A$6:$A$205,0))&amp;"","كود غير موجود"))</f>
        <v/>
      </c>
      <c r="G1810" s="6">
        <f>IF(B1810&amp;""="","",IFERROR(INDEX('الطلاب'!$C$6:$C$205,MATCH(B1810&amp;"",'الطلاب'!$A$6:$A$205,0))&amp;"",""))</f>
        <v/>
      </c>
    </row>
    <row r="1811">
      <c r="A1811" s="21" t="n"/>
      <c r="B1811" s="5" t="n"/>
      <c r="C1811" s="13" t="n"/>
      <c r="D1811" s="5" t="n"/>
      <c r="E1811" s="5" t="n"/>
      <c r="F1811" s="6">
        <f>IF(B1811&amp;""="","",IFERROR(INDEX('الطلاب'!$B$6:$B$205,MATCH(B1811&amp;"",'الطلاب'!$A$6:$A$205,0))&amp;"","كود غير موجود"))</f>
        <v/>
      </c>
      <c r="G1811" s="6">
        <f>IF(B1811&amp;""="","",IFERROR(INDEX('الطلاب'!$C$6:$C$205,MATCH(B1811&amp;"",'الطلاب'!$A$6:$A$205,0))&amp;"",""))</f>
        <v/>
      </c>
    </row>
    <row r="1812">
      <c r="A1812" s="21" t="n"/>
      <c r="B1812" s="5" t="n"/>
      <c r="C1812" s="13" t="n"/>
      <c r="D1812" s="5" t="n"/>
      <c r="E1812" s="5" t="n"/>
      <c r="F1812" s="6">
        <f>IF(B1812&amp;""="","",IFERROR(INDEX('الطلاب'!$B$6:$B$205,MATCH(B1812&amp;"",'الطلاب'!$A$6:$A$205,0))&amp;"","كود غير موجود"))</f>
        <v/>
      </c>
      <c r="G1812" s="6">
        <f>IF(B1812&amp;""="","",IFERROR(INDEX('الطلاب'!$C$6:$C$205,MATCH(B1812&amp;"",'الطلاب'!$A$6:$A$205,0))&amp;"",""))</f>
        <v/>
      </c>
    </row>
    <row r="1813">
      <c r="A1813" s="21" t="n"/>
      <c r="B1813" s="5" t="n"/>
      <c r="C1813" s="13" t="n"/>
      <c r="D1813" s="5" t="n"/>
      <c r="E1813" s="5" t="n"/>
      <c r="F1813" s="6">
        <f>IF(B1813&amp;""="","",IFERROR(INDEX('الطلاب'!$B$6:$B$205,MATCH(B1813&amp;"",'الطلاب'!$A$6:$A$205,0))&amp;"","كود غير موجود"))</f>
        <v/>
      </c>
      <c r="G1813" s="6">
        <f>IF(B1813&amp;""="","",IFERROR(INDEX('الطلاب'!$C$6:$C$205,MATCH(B1813&amp;"",'الطلاب'!$A$6:$A$205,0))&amp;"",""))</f>
        <v/>
      </c>
    </row>
    <row r="1814">
      <c r="A1814" s="21" t="n"/>
      <c r="B1814" s="5" t="n"/>
      <c r="C1814" s="13" t="n"/>
      <c r="D1814" s="5" t="n"/>
      <c r="E1814" s="5" t="n"/>
      <c r="F1814" s="6">
        <f>IF(B1814&amp;""="","",IFERROR(INDEX('الطلاب'!$B$6:$B$205,MATCH(B1814&amp;"",'الطلاب'!$A$6:$A$205,0))&amp;"","كود غير موجود"))</f>
        <v/>
      </c>
      <c r="G1814" s="6">
        <f>IF(B1814&amp;""="","",IFERROR(INDEX('الطلاب'!$C$6:$C$205,MATCH(B1814&amp;"",'الطلاب'!$A$6:$A$205,0))&amp;"",""))</f>
        <v/>
      </c>
    </row>
    <row r="1815">
      <c r="A1815" s="21" t="n"/>
      <c r="B1815" s="5" t="n"/>
      <c r="C1815" s="13" t="n"/>
      <c r="D1815" s="5" t="n"/>
      <c r="E1815" s="5" t="n"/>
      <c r="F1815" s="6">
        <f>IF(B1815&amp;""="","",IFERROR(INDEX('الطلاب'!$B$6:$B$205,MATCH(B1815&amp;"",'الطلاب'!$A$6:$A$205,0))&amp;"","كود غير موجود"))</f>
        <v/>
      </c>
      <c r="G1815" s="6">
        <f>IF(B1815&amp;""="","",IFERROR(INDEX('الطلاب'!$C$6:$C$205,MATCH(B1815&amp;"",'الطلاب'!$A$6:$A$205,0))&amp;"",""))</f>
        <v/>
      </c>
    </row>
    <row r="1816">
      <c r="A1816" s="21" t="n"/>
      <c r="B1816" s="5" t="n"/>
      <c r="C1816" s="13" t="n"/>
      <c r="D1816" s="5" t="n"/>
      <c r="E1816" s="5" t="n"/>
      <c r="F1816" s="6">
        <f>IF(B1816&amp;""="","",IFERROR(INDEX('الطلاب'!$B$6:$B$205,MATCH(B1816&amp;"",'الطلاب'!$A$6:$A$205,0))&amp;"","كود غير موجود"))</f>
        <v/>
      </c>
      <c r="G1816" s="6">
        <f>IF(B1816&amp;""="","",IFERROR(INDEX('الطلاب'!$C$6:$C$205,MATCH(B1816&amp;"",'الطلاب'!$A$6:$A$205,0))&amp;"",""))</f>
        <v/>
      </c>
    </row>
    <row r="1817">
      <c r="A1817" s="21" t="n"/>
      <c r="B1817" s="5" t="n"/>
      <c r="C1817" s="13" t="n"/>
      <c r="D1817" s="5" t="n"/>
      <c r="E1817" s="5" t="n"/>
      <c r="F1817" s="6">
        <f>IF(B1817&amp;""="","",IFERROR(INDEX('الطلاب'!$B$6:$B$205,MATCH(B1817&amp;"",'الطلاب'!$A$6:$A$205,0))&amp;"","كود غير موجود"))</f>
        <v/>
      </c>
      <c r="G1817" s="6">
        <f>IF(B1817&amp;""="","",IFERROR(INDEX('الطلاب'!$C$6:$C$205,MATCH(B1817&amp;"",'الطلاب'!$A$6:$A$205,0))&amp;"",""))</f>
        <v/>
      </c>
    </row>
    <row r="1818">
      <c r="A1818" s="21" t="n"/>
      <c r="B1818" s="5" t="n"/>
      <c r="C1818" s="13" t="n"/>
      <c r="D1818" s="5" t="n"/>
      <c r="E1818" s="5" t="n"/>
      <c r="F1818" s="6">
        <f>IF(B1818&amp;""="","",IFERROR(INDEX('الطلاب'!$B$6:$B$205,MATCH(B1818&amp;"",'الطلاب'!$A$6:$A$205,0))&amp;"","كود غير موجود"))</f>
        <v/>
      </c>
      <c r="G1818" s="6">
        <f>IF(B1818&amp;""="","",IFERROR(INDEX('الطلاب'!$C$6:$C$205,MATCH(B1818&amp;"",'الطلاب'!$A$6:$A$205,0))&amp;"",""))</f>
        <v/>
      </c>
    </row>
    <row r="1819">
      <c r="A1819" s="21" t="n"/>
      <c r="B1819" s="5" t="n"/>
      <c r="C1819" s="13" t="n"/>
      <c r="D1819" s="5" t="n"/>
      <c r="E1819" s="5" t="n"/>
      <c r="F1819" s="6">
        <f>IF(B1819&amp;""="","",IFERROR(INDEX('الطلاب'!$B$6:$B$205,MATCH(B1819&amp;"",'الطلاب'!$A$6:$A$205,0))&amp;"","كود غير موجود"))</f>
        <v/>
      </c>
      <c r="G1819" s="6">
        <f>IF(B1819&amp;""="","",IFERROR(INDEX('الطلاب'!$C$6:$C$205,MATCH(B1819&amp;"",'الطلاب'!$A$6:$A$205,0))&amp;"",""))</f>
        <v/>
      </c>
    </row>
    <row r="1820">
      <c r="A1820" s="21" t="n"/>
      <c r="B1820" s="5" t="n"/>
      <c r="C1820" s="13" t="n"/>
      <c r="D1820" s="5" t="n"/>
      <c r="E1820" s="5" t="n"/>
      <c r="F1820" s="6">
        <f>IF(B1820&amp;""="","",IFERROR(INDEX('الطلاب'!$B$6:$B$205,MATCH(B1820&amp;"",'الطلاب'!$A$6:$A$205,0))&amp;"","كود غير موجود"))</f>
        <v/>
      </c>
      <c r="G1820" s="6">
        <f>IF(B1820&amp;""="","",IFERROR(INDEX('الطلاب'!$C$6:$C$205,MATCH(B1820&amp;"",'الطلاب'!$A$6:$A$205,0))&amp;"",""))</f>
        <v/>
      </c>
    </row>
    <row r="1821">
      <c r="A1821" s="21" t="n"/>
      <c r="B1821" s="5" t="n"/>
      <c r="C1821" s="13" t="n"/>
      <c r="D1821" s="5" t="n"/>
      <c r="E1821" s="5" t="n"/>
      <c r="F1821" s="6">
        <f>IF(B1821&amp;""="","",IFERROR(INDEX('الطلاب'!$B$6:$B$205,MATCH(B1821&amp;"",'الطلاب'!$A$6:$A$205,0))&amp;"","كود غير موجود"))</f>
        <v/>
      </c>
      <c r="G1821" s="6">
        <f>IF(B1821&amp;""="","",IFERROR(INDEX('الطلاب'!$C$6:$C$205,MATCH(B1821&amp;"",'الطلاب'!$A$6:$A$205,0))&amp;"",""))</f>
        <v/>
      </c>
    </row>
    <row r="1822">
      <c r="A1822" s="21" t="n"/>
      <c r="B1822" s="5" t="n"/>
      <c r="C1822" s="13" t="n"/>
      <c r="D1822" s="5" t="n"/>
      <c r="E1822" s="5" t="n"/>
      <c r="F1822" s="6">
        <f>IF(B1822&amp;""="","",IFERROR(INDEX('الطلاب'!$B$6:$B$205,MATCH(B1822&amp;"",'الطلاب'!$A$6:$A$205,0))&amp;"","كود غير موجود"))</f>
        <v/>
      </c>
      <c r="G1822" s="6">
        <f>IF(B1822&amp;""="","",IFERROR(INDEX('الطلاب'!$C$6:$C$205,MATCH(B1822&amp;"",'الطلاب'!$A$6:$A$205,0))&amp;"",""))</f>
        <v/>
      </c>
    </row>
    <row r="1823">
      <c r="A1823" s="21" t="n"/>
      <c r="B1823" s="5" t="n"/>
      <c r="C1823" s="13" t="n"/>
      <c r="D1823" s="5" t="n"/>
      <c r="E1823" s="5" t="n"/>
      <c r="F1823" s="6">
        <f>IF(B1823&amp;""="","",IFERROR(INDEX('الطلاب'!$B$6:$B$205,MATCH(B1823&amp;"",'الطلاب'!$A$6:$A$205,0))&amp;"","كود غير موجود"))</f>
        <v/>
      </c>
      <c r="G1823" s="6">
        <f>IF(B1823&amp;""="","",IFERROR(INDEX('الطلاب'!$C$6:$C$205,MATCH(B1823&amp;"",'الطلاب'!$A$6:$A$205,0))&amp;"",""))</f>
        <v/>
      </c>
    </row>
    <row r="1824">
      <c r="A1824" s="21" t="n"/>
      <c r="B1824" s="5" t="n"/>
      <c r="C1824" s="13" t="n"/>
      <c r="D1824" s="5" t="n"/>
      <c r="E1824" s="5" t="n"/>
      <c r="F1824" s="6">
        <f>IF(B1824&amp;""="","",IFERROR(INDEX('الطلاب'!$B$6:$B$205,MATCH(B1824&amp;"",'الطلاب'!$A$6:$A$205,0))&amp;"","كود غير موجود"))</f>
        <v/>
      </c>
      <c r="G1824" s="6">
        <f>IF(B1824&amp;""="","",IFERROR(INDEX('الطلاب'!$C$6:$C$205,MATCH(B1824&amp;"",'الطلاب'!$A$6:$A$205,0))&amp;"",""))</f>
        <v/>
      </c>
    </row>
    <row r="1825">
      <c r="A1825" s="21" t="n"/>
      <c r="B1825" s="5" t="n"/>
      <c r="C1825" s="13" t="n"/>
      <c r="D1825" s="5" t="n"/>
      <c r="E1825" s="5" t="n"/>
      <c r="F1825" s="6">
        <f>IF(B1825&amp;""="","",IFERROR(INDEX('الطلاب'!$B$6:$B$205,MATCH(B1825&amp;"",'الطلاب'!$A$6:$A$205,0))&amp;"","كود غير موجود"))</f>
        <v/>
      </c>
      <c r="G1825" s="6">
        <f>IF(B1825&amp;""="","",IFERROR(INDEX('الطلاب'!$C$6:$C$205,MATCH(B1825&amp;"",'الطلاب'!$A$6:$A$205,0))&amp;"",""))</f>
        <v/>
      </c>
    </row>
    <row r="1826">
      <c r="A1826" s="21" t="n"/>
      <c r="B1826" s="5" t="n"/>
      <c r="C1826" s="13" t="n"/>
      <c r="D1826" s="5" t="n"/>
      <c r="E1826" s="5" t="n"/>
      <c r="F1826" s="6">
        <f>IF(B1826&amp;""="","",IFERROR(INDEX('الطلاب'!$B$6:$B$205,MATCH(B1826&amp;"",'الطلاب'!$A$6:$A$205,0))&amp;"","كود غير موجود"))</f>
        <v/>
      </c>
      <c r="G1826" s="6">
        <f>IF(B1826&amp;""="","",IFERROR(INDEX('الطلاب'!$C$6:$C$205,MATCH(B1826&amp;"",'الطلاب'!$A$6:$A$205,0))&amp;"",""))</f>
        <v/>
      </c>
    </row>
    <row r="1827">
      <c r="A1827" s="21" t="n"/>
      <c r="B1827" s="5" t="n"/>
      <c r="C1827" s="13" t="n"/>
      <c r="D1827" s="5" t="n"/>
      <c r="E1827" s="5" t="n"/>
      <c r="F1827" s="6">
        <f>IF(B1827&amp;""="","",IFERROR(INDEX('الطلاب'!$B$6:$B$205,MATCH(B1827&amp;"",'الطلاب'!$A$6:$A$205,0))&amp;"","كود غير موجود"))</f>
        <v/>
      </c>
      <c r="G1827" s="6">
        <f>IF(B1827&amp;""="","",IFERROR(INDEX('الطلاب'!$C$6:$C$205,MATCH(B1827&amp;"",'الطلاب'!$A$6:$A$205,0))&amp;"",""))</f>
        <v/>
      </c>
    </row>
    <row r="1828">
      <c r="A1828" s="21" t="n"/>
      <c r="B1828" s="5" t="n"/>
      <c r="C1828" s="13" t="n"/>
      <c r="D1828" s="5" t="n"/>
      <c r="E1828" s="5" t="n"/>
      <c r="F1828" s="6">
        <f>IF(B1828&amp;""="","",IFERROR(INDEX('الطلاب'!$B$6:$B$205,MATCH(B1828&amp;"",'الطلاب'!$A$6:$A$205,0))&amp;"","كود غير موجود"))</f>
        <v/>
      </c>
      <c r="G1828" s="6">
        <f>IF(B1828&amp;""="","",IFERROR(INDEX('الطلاب'!$C$6:$C$205,MATCH(B1828&amp;"",'الطلاب'!$A$6:$A$205,0))&amp;"",""))</f>
        <v/>
      </c>
    </row>
    <row r="1829">
      <c r="A1829" s="21" t="n"/>
      <c r="B1829" s="5" t="n"/>
      <c r="C1829" s="13" t="n"/>
      <c r="D1829" s="5" t="n"/>
      <c r="E1829" s="5" t="n"/>
      <c r="F1829" s="6">
        <f>IF(B1829&amp;""="","",IFERROR(INDEX('الطلاب'!$B$6:$B$205,MATCH(B1829&amp;"",'الطلاب'!$A$6:$A$205,0))&amp;"","كود غير موجود"))</f>
        <v/>
      </c>
      <c r="G1829" s="6">
        <f>IF(B1829&amp;""="","",IFERROR(INDEX('الطلاب'!$C$6:$C$205,MATCH(B1829&amp;"",'الطلاب'!$A$6:$A$205,0))&amp;"",""))</f>
        <v/>
      </c>
    </row>
    <row r="1830">
      <c r="A1830" s="21" t="n"/>
      <c r="B1830" s="5" t="n"/>
      <c r="C1830" s="13" t="n"/>
      <c r="D1830" s="5" t="n"/>
      <c r="E1830" s="5" t="n"/>
      <c r="F1830" s="6">
        <f>IF(B1830&amp;""="","",IFERROR(INDEX('الطلاب'!$B$6:$B$205,MATCH(B1830&amp;"",'الطلاب'!$A$6:$A$205,0))&amp;"","كود غير موجود"))</f>
        <v/>
      </c>
      <c r="G1830" s="6">
        <f>IF(B1830&amp;""="","",IFERROR(INDEX('الطلاب'!$C$6:$C$205,MATCH(B1830&amp;"",'الطلاب'!$A$6:$A$205,0))&amp;"",""))</f>
        <v/>
      </c>
    </row>
    <row r="1831">
      <c r="A1831" s="21" t="n"/>
      <c r="B1831" s="5" t="n"/>
      <c r="C1831" s="13" t="n"/>
      <c r="D1831" s="5" t="n"/>
      <c r="E1831" s="5" t="n"/>
      <c r="F1831" s="6">
        <f>IF(B1831&amp;""="","",IFERROR(INDEX('الطلاب'!$B$6:$B$205,MATCH(B1831&amp;"",'الطلاب'!$A$6:$A$205,0))&amp;"","كود غير موجود"))</f>
        <v/>
      </c>
      <c r="G1831" s="6">
        <f>IF(B1831&amp;""="","",IFERROR(INDEX('الطلاب'!$C$6:$C$205,MATCH(B1831&amp;"",'الطلاب'!$A$6:$A$205,0))&amp;"",""))</f>
        <v/>
      </c>
    </row>
    <row r="1832">
      <c r="A1832" s="21" t="n"/>
      <c r="B1832" s="5" t="n"/>
      <c r="C1832" s="13" t="n"/>
      <c r="D1832" s="5" t="n"/>
      <c r="E1832" s="5" t="n"/>
      <c r="F1832" s="6">
        <f>IF(B1832&amp;""="","",IFERROR(INDEX('الطلاب'!$B$6:$B$205,MATCH(B1832&amp;"",'الطلاب'!$A$6:$A$205,0))&amp;"","كود غير موجود"))</f>
        <v/>
      </c>
      <c r="G1832" s="6">
        <f>IF(B1832&amp;""="","",IFERROR(INDEX('الطلاب'!$C$6:$C$205,MATCH(B1832&amp;"",'الطلاب'!$A$6:$A$205,0))&amp;"",""))</f>
        <v/>
      </c>
    </row>
    <row r="1833">
      <c r="A1833" s="21" t="n"/>
      <c r="B1833" s="5" t="n"/>
      <c r="C1833" s="13" t="n"/>
      <c r="D1833" s="5" t="n"/>
      <c r="E1833" s="5" t="n"/>
      <c r="F1833" s="6">
        <f>IF(B1833&amp;""="","",IFERROR(INDEX('الطلاب'!$B$6:$B$205,MATCH(B1833&amp;"",'الطلاب'!$A$6:$A$205,0))&amp;"","كود غير موجود"))</f>
        <v/>
      </c>
      <c r="G1833" s="6">
        <f>IF(B1833&amp;""="","",IFERROR(INDEX('الطلاب'!$C$6:$C$205,MATCH(B1833&amp;"",'الطلاب'!$A$6:$A$205,0))&amp;"",""))</f>
        <v/>
      </c>
    </row>
    <row r="1834">
      <c r="A1834" s="21" t="n"/>
      <c r="B1834" s="5" t="n"/>
      <c r="C1834" s="13" t="n"/>
      <c r="D1834" s="5" t="n"/>
      <c r="E1834" s="5" t="n"/>
      <c r="F1834" s="6">
        <f>IF(B1834&amp;""="","",IFERROR(INDEX('الطلاب'!$B$6:$B$205,MATCH(B1834&amp;"",'الطلاب'!$A$6:$A$205,0))&amp;"","كود غير موجود"))</f>
        <v/>
      </c>
      <c r="G1834" s="6">
        <f>IF(B1834&amp;""="","",IFERROR(INDEX('الطلاب'!$C$6:$C$205,MATCH(B1834&amp;"",'الطلاب'!$A$6:$A$205,0))&amp;"",""))</f>
        <v/>
      </c>
    </row>
    <row r="1835">
      <c r="A1835" s="21" t="n"/>
      <c r="B1835" s="5" t="n"/>
      <c r="C1835" s="13" t="n"/>
      <c r="D1835" s="5" t="n"/>
      <c r="E1835" s="5" t="n"/>
      <c r="F1835" s="6">
        <f>IF(B1835&amp;""="","",IFERROR(INDEX('الطلاب'!$B$6:$B$205,MATCH(B1835&amp;"",'الطلاب'!$A$6:$A$205,0))&amp;"","كود غير موجود"))</f>
        <v/>
      </c>
      <c r="G1835" s="6">
        <f>IF(B1835&amp;""="","",IFERROR(INDEX('الطلاب'!$C$6:$C$205,MATCH(B1835&amp;"",'الطلاب'!$A$6:$A$205,0))&amp;"",""))</f>
        <v/>
      </c>
    </row>
    <row r="1836">
      <c r="A1836" s="21" t="n"/>
      <c r="B1836" s="5" t="n"/>
      <c r="C1836" s="13" t="n"/>
      <c r="D1836" s="5" t="n"/>
      <c r="E1836" s="5" t="n"/>
      <c r="F1836" s="6">
        <f>IF(B1836&amp;""="","",IFERROR(INDEX('الطلاب'!$B$6:$B$205,MATCH(B1836&amp;"",'الطلاب'!$A$6:$A$205,0))&amp;"","كود غير موجود"))</f>
        <v/>
      </c>
      <c r="G1836" s="6">
        <f>IF(B1836&amp;""="","",IFERROR(INDEX('الطلاب'!$C$6:$C$205,MATCH(B1836&amp;"",'الطلاب'!$A$6:$A$205,0))&amp;"",""))</f>
        <v/>
      </c>
    </row>
    <row r="1837">
      <c r="A1837" s="21" t="n"/>
      <c r="B1837" s="5" t="n"/>
      <c r="C1837" s="13" t="n"/>
      <c r="D1837" s="5" t="n"/>
      <c r="E1837" s="5" t="n"/>
      <c r="F1837" s="6">
        <f>IF(B1837&amp;""="","",IFERROR(INDEX('الطلاب'!$B$6:$B$205,MATCH(B1837&amp;"",'الطلاب'!$A$6:$A$205,0))&amp;"","كود غير موجود"))</f>
        <v/>
      </c>
      <c r="G1837" s="6">
        <f>IF(B1837&amp;""="","",IFERROR(INDEX('الطلاب'!$C$6:$C$205,MATCH(B1837&amp;"",'الطلاب'!$A$6:$A$205,0))&amp;"",""))</f>
        <v/>
      </c>
    </row>
    <row r="1838">
      <c r="A1838" s="21" t="n"/>
      <c r="B1838" s="5" t="n"/>
      <c r="C1838" s="13" t="n"/>
      <c r="D1838" s="5" t="n"/>
      <c r="E1838" s="5" t="n"/>
      <c r="F1838" s="6">
        <f>IF(B1838&amp;""="","",IFERROR(INDEX('الطلاب'!$B$6:$B$205,MATCH(B1838&amp;"",'الطلاب'!$A$6:$A$205,0))&amp;"","كود غير موجود"))</f>
        <v/>
      </c>
      <c r="G1838" s="6">
        <f>IF(B1838&amp;""="","",IFERROR(INDEX('الطلاب'!$C$6:$C$205,MATCH(B1838&amp;"",'الطلاب'!$A$6:$A$205,0))&amp;"",""))</f>
        <v/>
      </c>
    </row>
    <row r="1839">
      <c r="A1839" s="21" t="n"/>
      <c r="B1839" s="5" t="n"/>
      <c r="C1839" s="13" t="n"/>
      <c r="D1839" s="5" t="n"/>
      <c r="E1839" s="5" t="n"/>
      <c r="F1839" s="6">
        <f>IF(B1839&amp;""="","",IFERROR(INDEX('الطلاب'!$B$6:$B$205,MATCH(B1839&amp;"",'الطلاب'!$A$6:$A$205,0))&amp;"","كود غير موجود"))</f>
        <v/>
      </c>
      <c r="G1839" s="6">
        <f>IF(B1839&amp;""="","",IFERROR(INDEX('الطلاب'!$C$6:$C$205,MATCH(B1839&amp;"",'الطلاب'!$A$6:$A$205,0))&amp;"",""))</f>
        <v/>
      </c>
    </row>
    <row r="1840">
      <c r="A1840" s="21" t="n"/>
      <c r="B1840" s="5" t="n"/>
      <c r="C1840" s="13" t="n"/>
      <c r="D1840" s="5" t="n"/>
      <c r="E1840" s="5" t="n"/>
      <c r="F1840" s="6">
        <f>IF(B1840&amp;""="","",IFERROR(INDEX('الطلاب'!$B$6:$B$205,MATCH(B1840&amp;"",'الطلاب'!$A$6:$A$205,0))&amp;"","كود غير موجود"))</f>
        <v/>
      </c>
      <c r="G1840" s="6">
        <f>IF(B1840&amp;""="","",IFERROR(INDEX('الطلاب'!$C$6:$C$205,MATCH(B1840&amp;"",'الطلاب'!$A$6:$A$205,0))&amp;"",""))</f>
        <v/>
      </c>
    </row>
    <row r="1841">
      <c r="A1841" s="21" t="n"/>
      <c r="B1841" s="5" t="n"/>
      <c r="C1841" s="13" t="n"/>
      <c r="D1841" s="5" t="n"/>
      <c r="E1841" s="5" t="n"/>
      <c r="F1841" s="6">
        <f>IF(B1841&amp;""="","",IFERROR(INDEX('الطلاب'!$B$6:$B$205,MATCH(B1841&amp;"",'الطلاب'!$A$6:$A$205,0))&amp;"","كود غير موجود"))</f>
        <v/>
      </c>
      <c r="G1841" s="6">
        <f>IF(B1841&amp;""="","",IFERROR(INDEX('الطلاب'!$C$6:$C$205,MATCH(B1841&amp;"",'الطلاب'!$A$6:$A$205,0))&amp;"",""))</f>
        <v/>
      </c>
    </row>
    <row r="1842">
      <c r="A1842" s="21" t="n"/>
      <c r="B1842" s="5" t="n"/>
      <c r="C1842" s="13" t="n"/>
      <c r="D1842" s="5" t="n"/>
      <c r="E1842" s="5" t="n"/>
      <c r="F1842" s="6">
        <f>IF(B1842&amp;""="","",IFERROR(INDEX('الطلاب'!$B$6:$B$205,MATCH(B1842&amp;"",'الطلاب'!$A$6:$A$205,0))&amp;"","كود غير موجود"))</f>
        <v/>
      </c>
      <c r="G1842" s="6">
        <f>IF(B1842&amp;""="","",IFERROR(INDEX('الطلاب'!$C$6:$C$205,MATCH(B1842&amp;"",'الطلاب'!$A$6:$A$205,0))&amp;"",""))</f>
        <v/>
      </c>
    </row>
    <row r="1843">
      <c r="A1843" s="21" t="n"/>
      <c r="B1843" s="5" t="n"/>
      <c r="C1843" s="13" t="n"/>
      <c r="D1843" s="5" t="n"/>
      <c r="E1843" s="5" t="n"/>
      <c r="F1843" s="6">
        <f>IF(B1843&amp;""="","",IFERROR(INDEX('الطلاب'!$B$6:$B$205,MATCH(B1843&amp;"",'الطلاب'!$A$6:$A$205,0))&amp;"","كود غير موجود"))</f>
        <v/>
      </c>
      <c r="G1843" s="6">
        <f>IF(B1843&amp;""="","",IFERROR(INDEX('الطلاب'!$C$6:$C$205,MATCH(B1843&amp;"",'الطلاب'!$A$6:$A$205,0))&amp;"",""))</f>
        <v/>
      </c>
    </row>
    <row r="1844">
      <c r="A1844" s="21" t="n"/>
      <c r="B1844" s="5" t="n"/>
      <c r="C1844" s="13" t="n"/>
      <c r="D1844" s="5" t="n"/>
      <c r="E1844" s="5" t="n"/>
      <c r="F1844" s="6">
        <f>IF(B1844&amp;""="","",IFERROR(INDEX('الطلاب'!$B$6:$B$205,MATCH(B1844&amp;"",'الطلاب'!$A$6:$A$205,0))&amp;"","كود غير موجود"))</f>
        <v/>
      </c>
      <c r="G1844" s="6">
        <f>IF(B1844&amp;""="","",IFERROR(INDEX('الطلاب'!$C$6:$C$205,MATCH(B1844&amp;"",'الطلاب'!$A$6:$A$205,0))&amp;"",""))</f>
        <v/>
      </c>
    </row>
    <row r="1845">
      <c r="A1845" s="21" t="n"/>
      <c r="B1845" s="5" t="n"/>
      <c r="C1845" s="13" t="n"/>
      <c r="D1845" s="5" t="n"/>
      <c r="E1845" s="5" t="n"/>
      <c r="F1845" s="6">
        <f>IF(B1845&amp;""="","",IFERROR(INDEX('الطلاب'!$B$6:$B$205,MATCH(B1845&amp;"",'الطلاب'!$A$6:$A$205,0))&amp;"","كود غير موجود"))</f>
        <v/>
      </c>
      <c r="G1845" s="6">
        <f>IF(B1845&amp;""="","",IFERROR(INDEX('الطلاب'!$C$6:$C$205,MATCH(B1845&amp;"",'الطلاب'!$A$6:$A$205,0))&amp;"",""))</f>
        <v/>
      </c>
    </row>
    <row r="1846">
      <c r="A1846" s="21" t="n"/>
      <c r="B1846" s="5" t="n"/>
      <c r="C1846" s="13" t="n"/>
      <c r="D1846" s="5" t="n"/>
      <c r="E1846" s="5" t="n"/>
      <c r="F1846" s="6">
        <f>IF(B1846&amp;""="","",IFERROR(INDEX('الطلاب'!$B$6:$B$205,MATCH(B1846&amp;"",'الطلاب'!$A$6:$A$205,0))&amp;"","كود غير موجود"))</f>
        <v/>
      </c>
      <c r="G1846" s="6">
        <f>IF(B1846&amp;""="","",IFERROR(INDEX('الطلاب'!$C$6:$C$205,MATCH(B1846&amp;"",'الطلاب'!$A$6:$A$205,0))&amp;"",""))</f>
        <v/>
      </c>
    </row>
    <row r="1847">
      <c r="A1847" s="21" t="n"/>
      <c r="B1847" s="5" t="n"/>
      <c r="C1847" s="13" t="n"/>
      <c r="D1847" s="5" t="n"/>
      <c r="E1847" s="5" t="n"/>
      <c r="F1847" s="6">
        <f>IF(B1847&amp;""="","",IFERROR(INDEX('الطلاب'!$B$6:$B$205,MATCH(B1847&amp;"",'الطلاب'!$A$6:$A$205,0))&amp;"","كود غير موجود"))</f>
        <v/>
      </c>
      <c r="G1847" s="6">
        <f>IF(B1847&amp;""="","",IFERROR(INDEX('الطلاب'!$C$6:$C$205,MATCH(B1847&amp;"",'الطلاب'!$A$6:$A$205,0))&amp;"",""))</f>
        <v/>
      </c>
    </row>
    <row r="1848">
      <c r="A1848" s="21" t="n"/>
      <c r="B1848" s="5" t="n"/>
      <c r="C1848" s="13" t="n"/>
      <c r="D1848" s="5" t="n"/>
      <c r="E1848" s="5" t="n"/>
      <c r="F1848" s="6">
        <f>IF(B1848&amp;""="","",IFERROR(INDEX('الطلاب'!$B$6:$B$205,MATCH(B1848&amp;"",'الطلاب'!$A$6:$A$205,0))&amp;"","كود غير موجود"))</f>
        <v/>
      </c>
      <c r="G1848" s="6">
        <f>IF(B1848&amp;""="","",IFERROR(INDEX('الطلاب'!$C$6:$C$205,MATCH(B1848&amp;"",'الطلاب'!$A$6:$A$205,0))&amp;"",""))</f>
        <v/>
      </c>
    </row>
    <row r="1849">
      <c r="A1849" s="21" t="n"/>
      <c r="B1849" s="5" t="n"/>
      <c r="C1849" s="13" t="n"/>
      <c r="D1849" s="5" t="n"/>
      <c r="E1849" s="5" t="n"/>
      <c r="F1849" s="6">
        <f>IF(B1849&amp;""="","",IFERROR(INDEX('الطلاب'!$B$6:$B$205,MATCH(B1849&amp;"",'الطلاب'!$A$6:$A$205,0))&amp;"","كود غير موجود"))</f>
        <v/>
      </c>
      <c r="G1849" s="6">
        <f>IF(B1849&amp;""="","",IFERROR(INDEX('الطلاب'!$C$6:$C$205,MATCH(B1849&amp;"",'الطلاب'!$A$6:$A$205,0))&amp;"",""))</f>
        <v/>
      </c>
    </row>
    <row r="1850">
      <c r="A1850" s="21" t="n"/>
      <c r="B1850" s="5" t="n"/>
      <c r="C1850" s="13" t="n"/>
      <c r="D1850" s="5" t="n"/>
      <c r="E1850" s="5" t="n"/>
      <c r="F1850" s="6">
        <f>IF(B1850&amp;""="","",IFERROR(INDEX('الطلاب'!$B$6:$B$205,MATCH(B1850&amp;"",'الطلاب'!$A$6:$A$205,0))&amp;"","كود غير موجود"))</f>
        <v/>
      </c>
      <c r="G1850" s="6">
        <f>IF(B1850&amp;""="","",IFERROR(INDEX('الطلاب'!$C$6:$C$205,MATCH(B1850&amp;"",'الطلاب'!$A$6:$A$205,0))&amp;"",""))</f>
        <v/>
      </c>
    </row>
    <row r="1851">
      <c r="A1851" s="21" t="n"/>
      <c r="B1851" s="5" t="n"/>
      <c r="C1851" s="13" t="n"/>
      <c r="D1851" s="5" t="n"/>
      <c r="E1851" s="5" t="n"/>
      <c r="F1851" s="6">
        <f>IF(B1851&amp;""="","",IFERROR(INDEX('الطلاب'!$B$6:$B$205,MATCH(B1851&amp;"",'الطلاب'!$A$6:$A$205,0))&amp;"","كود غير موجود"))</f>
        <v/>
      </c>
      <c r="G1851" s="6">
        <f>IF(B1851&amp;""="","",IFERROR(INDEX('الطلاب'!$C$6:$C$205,MATCH(B1851&amp;"",'الطلاب'!$A$6:$A$205,0))&amp;"",""))</f>
        <v/>
      </c>
    </row>
    <row r="1852">
      <c r="A1852" s="21" t="n"/>
      <c r="B1852" s="5" t="n"/>
      <c r="C1852" s="13" t="n"/>
      <c r="D1852" s="5" t="n"/>
      <c r="E1852" s="5" t="n"/>
      <c r="F1852" s="6">
        <f>IF(B1852&amp;""="","",IFERROR(INDEX('الطلاب'!$B$6:$B$205,MATCH(B1852&amp;"",'الطلاب'!$A$6:$A$205,0))&amp;"","كود غير موجود"))</f>
        <v/>
      </c>
      <c r="G1852" s="6">
        <f>IF(B1852&amp;""="","",IFERROR(INDEX('الطلاب'!$C$6:$C$205,MATCH(B1852&amp;"",'الطلاب'!$A$6:$A$205,0))&amp;"",""))</f>
        <v/>
      </c>
    </row>
    <row r="1853">
      <c r="A1853" s="21" t="n"/>
      <c r="B1853" s="5" t="n"/>
      <c r="C1853" s="13" t="n"/>
      <c r="D1853" s="5" t="n"/>
      <c r="E1853" s="5" t="n"/>
      <c r="F1853" s="6">
        <f>IF(B1853&amp;""="","",IFERROR(INDEX('الطلاب'!$B$6:$B$205,MATCH(B1853&amp;"",'الطلاب'!$A$6:$A$205,0))&amp;"","كود غير موجود"))</f>
        <v/>
      </c>
      <c r="G1853" s="6">
        <f>IF(B1853&amp;""="","",IFERROR(INDEX('الطلاب'!$C$6:$C$205,MATCH(B1853&amp;"",'الطلاب'!$A$6:$A$205,0))&amp;"",""))</f>
        <v/>
      </c>
    </row>
    <row r="1854">
      <c r="A1854" s="21" t="n"/>
      <c r="B1854" s="5" t="n"/>
      <c r="C1854" s="13" t="n"/>
      <c r="D1854" s="5" t="n"/>
      <c r="E1854" s="5" t="n"/>
      <c r="F1854" s="6">
        <f>IF(B1854&amp;""="","",IFERROR(INDEX('الطلاب'!$B$6:$B$205,MATCH(B1854&amp;"",'الطلاب'!$A$6:$A$205,0))&amp;"","كود غير موجود"))</f>
        <v/>
      </c>
      <c r="G1854" s="6">
        <f>IF(B1854&amp;""="","",IFERROR(INDEX('الطلاب'!$C$6:$C$205,MATCH(B1854&amp;"",'الطلاب'!$A$6:$A$205,0))&amp;"",""))</f>
        <v/>
      </c>
    </row>
    <row r="1855">
      <c r="A1855" s="21" t="n"/>
      <c r="B1855" s="5" t="n"/>
      <c r="C1855" s="13" t="n"/>
      <c r="D1855" s="5" t="n"/>
      <c r="E1855" s="5" t="n"/>
      <c r="F1855" s="6">
        <f>IF(B1855&amp;""="","",IFERROR(INDEX('الطلاب'!$B$6:$B$205,MATCH(B1855&amp;"",'الطلاب'!$A$6:$A$205,0))&amp;"","كود غير موجود"))</f>
        <v/>
      </c>
      <c r="G1855" s="6">
        <f>IF(B1855&amp;""="","",IFERROR(INDEX('الطلاب'!$C$6:$C$205,MATCH(B1855&amp;"",'الطلاب'!$A$6:$A$205,0))&amp;"",""))</f>
        <v/>
      </c>
    </row>
    <row r="1856">
      <c r="A1856" s="21" t="n"/>
      <c r="B1856" s="5" t="n"/>
      <c r="C1856" s="13" t="n"/>
      <c r="D1856" s="5" t="n"/>
      <c r="E1856" s="5" t="n"/>
      <c r="F1856" s="6">
        <f>IF(B1856&amp;""="","",IFERROR(INDEX('الطلاب'!$B$6:$B$205,MATCH(B1856&amp;"",'الطلاب'!$A$6:$A$205,0))&amp;"","كود غير موجود"))</f>
        <v/>
      </c>
      <c r="G1856" s="6">
        <f>IF(B1856&amp;""="","",IFERROR(INDEX('الطلاب'!$C$6:$C$205,MATCH(B1856&amp;"",'الطلاب'!$A$6:$A$205,0))&amp;"",""))</f>
        <v/>
      </c>
    </row>
    <row r="1857">
      <c r="A1857" s="21" t="n"/>
      <c r="B1857" s="5" t="n"/>
      <c r="C1857" s="13" t="n"/>
      <c r="D1857" s="5" t="n"/>
      <c r="E1857" s="5" t="n"/>
      <c r="F1857" s="6">
        <f>IF(B1857&amp;""="","",IFERROR(INDEX('الطلاب'!$B$6:$B$205,MATCH(B1857&amp;"",'الطلاب'!$A$6:$A$205,0))&amp;"","كود غير موجود"))</f>
        <v/>
      </c>
      <c r="G1857" s="6">
        <f>IF(B1857&amp;""="","",IFERROR(INDEX('الطلاب'!$C$6:$C$205,MATCH(B1857&amp;"",'الطلاب'!$A$6:$A$205,0))&amp;"",""))</f>
        <v/>
      </c>
    </row>
    <row r="1858">
      <c r="A1858" s="21" t="n"/>
      <c r="B1858" s="5" t="n"/>
      <c r="C1858" s="13" t="n"/>
      <c r="D1858" s="5" t="n"/>
      <c r="E1858" s="5" t="n"/>
      <c r="F1858" s="6">
        <f>IF(B1858&amp;""="","",IFERROR(INDEX('الطلاب'!$B$6:$B$205,MATCH(B1858&amp;"",'الطلاب'!$A$6:$A$205,0))&amp;"","كود غير موجود"))</f>
        <v/>
      </c>
      <c r="G1858" s="6">
        <f>IF(B1858&amp;""="","",IFERROR(INDEX('الطلاب'!$C$6:$C$205,MATCH(B1858&amp;"",'الطلاب'!$A$6:$A$205,0))&amp;"",""))</f>
        <v/>
      </c>
    </row>
    <row r="1859">
      <c r="A1859" s="21" t="n"/>
      <c r="B1859" s="5" t="n"/>
      <c r="C1859" s="13" t="n"/>
      <c r="D1859" s="5" t="n"/>
      <c r="E1859" s="5" t="n"/>
      <c r="F1859" s="6">
        <f>IF(B1859&amp;""="","",IFERROR(INDEX('الطلاب'!$B$6:$B$205,MATCH(B1859&amp;"",'الطلاب'!$A$6:$A$205,0))&amp;"","كود غير موجود"))</f>
        <v/>
      </c>
      <c r="G1859" s="6">
        <f>IF(B1859&amp;""="","",IFERROR(INDEX('الطلاب'!$C$6:$C$205,MATCH(B1859&amp;"",'الطلاب'!$A$6:$A$205,0))&amp;"",""))</f>
        <v/>
      </c>
    </row>
    <row r="1860">
      <c r="A1860" s="21" t="n"/>
      <c r="B1860" s="5" t="n"/>
      <c r="C1860" s="13" t="n"/>
      <c r="D1860" s="5" t="n"/>
      <c r="E1860" s="5" t="n"/>
      <c r="F1860" s="6">
        <f>IF(B1860&amp;""="","",IFERROR(INDEX('الطلاب'!$B$6:$B$205,MATCH(B1860&amp;"",'الطلاب'!$A$6:$A$205,0))&amp;"","كود غير موجود"))</f>
        <v/>
      </c>
      <c r="G1860" s="6">
        <f>IF(B1860&amp;""="","",IFERROR(INDEX('الطلاب'!$C$6:$C$205,MATCH(B1860&amp;"",'الطلاب'!$A$6:$A$205,0))&amp;"",""))</f>
        <v/>
      </c>
    </row>
    <row r="1861">
      <c r="A1861" s="21" t="n"/>
      <c r="B1861" s="5" t="n"/>
      <c r="C1861" s="13" t="n"/>
      <c r="D1861" s="5" t="n"/>
      <c r="E1861" s="5" t="n"/>
      <c r="F1861" s="6">
        <f>IF(B1861&amp;""="","",IFERROR(INDEX('الطلاب'!$B$6:$B$205,MATCH(B1861&amp;"",'الطلاب'!$A$6:$A$205,0))&amp;"","كود غير موجود"))</f>
        <v/>
      </c>
      <c r="G1861" s="6">
        <f>IF(B1861&amp;""="","",IFERROR(INDEX('الطلاب'!$C$6:$C$205,MATCH(B1861&amp;"",'الطلاب'!$A$6:$A$205,0))&amp;"",""))</f>
        <v/>
      </c>
    </row>
    <row r="1862">
      <c r="A1862" s="21" t="n"/>
      <c r="B1862" s="5" t="n"/>
      <c r="C1862" s="13" t="n"/>
      <c r="D1862" s="5" t="n"/>
      <c r="E1862" s="5" t="n"/>
      <c r="F1862" s="6">
        <f>IF(B1862&amp;""="","",IFERROR(INDEX('الطلاب'!$B$6:$B$205,MATCH(B1862&amp;"",'الطلاب'!$A$6:$A$205,0))&amp;"","كود غير موجود"))</f>
        <v/>
      </c>
      <c r="G1862" s="6">
        <f>IF(B1862&amp;""="","",IFERROR(INDEX('الطلاب'!$C$6:$C$205,MATCH(B1862&amp;"",'الطلاب'!$A$6:$A$205,0))&amp;"",""))</f>
        <v/>
      </c>
    </row>
    <row r="1863">
      <c r="A1863" s="21" t="n"/>
      <c r="B1863" s="5" t="n"/>
      <c r="C1863" s="13" t="n"/>
      <c r="D1863" s="5" t="n"/>
      <c r="E1863" s="5" t="n"/>
      <c r="F1863" s="6">
        <f>IF(B1863&amp;""="","",IFERROR(INDEX('الطلاب'!$B$6:$B$205,MATCH(B1863&amp;"",'الطلاب'!$A$6:$A$205,0))&amp;"","كود غير موجود"))</f>
        <v/>
      </c>
      <c r="G1863" s="6">
        <f>IF(B1863&amp;""="","",IFERROR(INDEX('الطلاب'!$C$6:$C$205,MATCH(B1863&amp;"",'الطلاب'!$A$6:$A$205,0))&amp;"",""))</f>
        <v/>
      </c>
    </row>
    <row r="1864">
      <c r="A1864" s="21" t="n"/>
      <c r="B1864" s="5" t="n"/>
      <c r="C1864" s="13" t="n"/>
      <c r="D1864" s="5" t="n"/>
      <c r="E1864" s="5" t="n"/>
      <c r="F1864" s="6">
        <f>IF(B1864&amp;""="","",IFERROR(INDEX('الطلاب'!$B$6:$B$205,MATCH(B1864&amp;"",'الطلاب'!$A$6:$A$205,0))&amp;"","كود غير موجود"))</f>
        <v/>
      </c>
      <c r="G1864" s="6">
        <f>IF(B1864&amp;""="","",IFERROR(INDEX('الطلاب'!$C$6:$C$205,MATCH(B1864&amp;"",'الطلاب'!$A$6:$A$205,0))&amp;"",""))</f>
        <v/>
      </c>
    </row>
    <row r="1865">
      <c r="A1865" s="21" t="n"/>
      <c r="B1865" s="5" t="n"/>
      <c r="C1865" s="13" t="n"/>
      <c r="D1865" s="5" t="n"/>
      <c r="E1865" s="5" t="n"/>
      <c r="F1865" s="6">
        <f>IF(B1865&amp;""="","",IFERROR(INDEX('الطلاب'!$B$6:$B$205,MATCH(B1865&amp;"",'الطلاب'!$A$6:$A$205,0))&amp;"","كود غير موجود"))</f>
        <v/>
      </c>
      <c r="G1865" s="6">
        <f>IF(B1865&amp;""="","",IFERROR(INDEX('الطلاب'!$C$6:$C$205,MATCH(B1865&amp;"",'الطلاب'!$A$6:$A$205,0))&amp;"",""))</f>
        <v/>
      </c>
    </row>
    <row r="1866">
      <c r="A1866" s="21" t="n"/>
      <c r="B1866" s="5" t="n"/>
      <c r="C1866" s="13" t="n"/>
      <c r="D1866" s="5" t="n"/>
      <c r="E1866" s="5" t="n"/>
      <c r="F1866" s="6">
        <f>IF(B1866&amp;""="","",IFERROR(INDEX('الطلاب'!$B$6:$B$205,MATCH(B1866&amp;"",'الطلاب'!$A$6:$A$205,0))&amp;"","كود غير موجود"))</f>
        <v/>
      </c>
      <c r="G1866" s="6">
        <f>IF(B1866&amp;""="","",IFERROR(INDEX('الطلاب'!$C$6:$C$205,MATCH(B1866&amp;"",'الطلاب'!$A$6:$A$205,0))&amp;"",""))</f>
        <v/>
      </c>
    </row>
    <row r="1867">
      <c r="A1867" s="21" t="n"/>
      <c r="B1867" s="5" t="n"/>
      <c r="C1867" s="13" t="n"/>
      <c r="D1867" s="5" t="n"/>
      <c r="E1867" s="5" t="n"/>
      <c r="F1867" s="6">
        <f>IF(B1867&amp;""="","",IFERROR(INDEX('الطلاب'!$B$6:$B$205,MATCH(B1867&amp;"",'الطلاب'!$A$6:$A$205,0))&amp;"","كود غير موجود"))</f>
        <v/>
      </c>
      <c r="G1867" s="6">
        <f>IF(B1867&amp;""="","",IFERROR(INDEX('الطلاب'!$C$6:$C$205,MATCH(B1867&amp;"",'الطلاب'!$A$6:$A$205,0))&amp;"",""))</f>
        <v/>
      </c>
    </row>
    <row r="1868">
      <c r="A1868" s="21" t="n"/>
      <c r="B1868" s="5" t="n"/>
      <c r="C1868" s="13" t="n"/>
      <c r="D1868" s="5" t="n"/>
      <c r="E1868" s="5" t="n"/>
      <c r="F1868" s="6">
        <f>IF(B1868&amp;""="","",IFERROR(INDEX('الطلاب'!$B$6:$B$205,MATCH(B1868&amp;"",'الطلاب'!$A$6:$A$205,0))&amp;"","كود غير موجود"))</f>
        <v/>
      </c>
      <c r="G1868" s="6">
        <f>IF(B1868&amp;""="","",IFERROR(INDEX('الطلاب'!$C$6:$C$205,MATCH(B1868&amp;"",'الطلاب'!$A$6:$A$205,0))&amp;"",""))</f>
        <v/>
      </c>
    </row>
    <row r="1869">
      <c r="A1869" s="21" t="n"/>
      <c r="B1869" s="5" t="n"/>
      <c r="C1869" s="13" t="n"/>
      <c r="D1869" s="5" t="n"/>
      <c r="E1869" s="5" t="n"/>
      <c r="F1869" s="6">
        <f>IF(B1869&amp;""="","",IFERROR(INDEX('الطلاب'!$B$6:$B$205,MATCH(B1869&amp;"",'الطلاب'!$A$6:$A$205,0))&amp;"","كود غير موجود"))</f>
        <v/>
      </c>
      <c r="G1869" s="6">
        <f>IF(B1869&amp;""="","",IFERROR(INDEX('الطلاب'!$C$6:$C$205,MATCH(B1869&amp;"",'الطلاب'!$A$6:$A$205,0))&amp;"",""))</f>
        <v/>
      </c>
    </row>
    <row r="1870">
      <c r="A1870" s="21" t="n"/>
      <c r="B1870" s="5" t="n"/>
      <c r="C1870" s="13" t="n"/>
      <c r="D1870" s="5" t="n"/>
      <c r="E1870" s="5" t="n"/>
      <c r="F1870" s="6">
        <f>IF(B1870&amp;""="","",IFERROR(INDEX('الطلاب'!$B$6:$B$205,MATCH(B1870&amp;"",'الطلاب'!$A$6:$A$205,0))&amp;"","كود غير موجود"))</f>
        <v/>
      </c>
      <c r="G1870" s="6">
        <f>IF(B1870&amp;""="","",IFERROR(INDEX('الطلاب'!$C$6:$C$205,MATCH(B1870&amp;"",'الطلاب'!$A$6:$A$205,0))&amp;"",""))</f>
        <v/>
      </c>
    </row>
    <row r="1871">
      <c r="A1871" s="21" t="n"/>
      <c r="B1871" s="5" t="n"/>
      <c r="C1871" s="13" t="n"/>
      <c r="D1871" s="5" t="n"/>
      <c r="E1871" s="5" t="n"/>
      <c r="F1871" s="6">
        <f>IF(B1871&amp;""="","",IFERROR(INDEX('الطلاب'!$B$6:$B$205,MATCH(B1871&amp;"",'الطلاب'!$A$6:$A$205,0))&amp;"","كود غير موجود"))</f>
        <v/>
      </c>
      <c r="G1871" s="6">
        <f>IF(B1871&amp;""="","",IFERROR(INDEX('الطلاب'!$C$6:$C$205,MATCH(B1871&amp;"",'الطلاب'!$A$6:$A$205,0))&amp;"",""))</f>
        <v/>
      </c>
    </row>
    <row r="1872">
      <c r="A1872" s="21" t="n"/>
      <c r="B1872" s="5" t="n"/>
      <c r="C1872" s="13" t="n"/>
      <c r="D1872" s="5" t="n"/>
      <c r="E1872" s="5" t="n"/>
      <c r="F1872" s="6">
        <f>IF(B1872&amp;""="","",IFERROR(INDEX('الطلاب'!$B$6:$B$205,MATCH(B1872&amp;"",'الطلاب'!$A$6:$A$205,0))&amp;"","كود غير موجود"))</f>
        <v/>
      </c>
      <c r="G1872" s="6">
        <f>IF(B1872&amp;""="","",IFERROR(INDEX('الطلاب'!$C$6:$C$205,MATCH(B1872&amp;"",'الطلاب'!$A$6:$A$205,0))&amp;"",""))</f>
        <v/>
      </c>
    </row>
    <row r="1873">
      <c r="A1873" s="21" t="n"/>
      <c r="B1873" s="5" t="n"/>
      <c r="C1873" s="13" t="n"/>
      <c r="D1873" s="5" t="n"/>
      <c r="E1873" s="5" t="n"/>
      <c r="F1873" s="6">
        <f>IF(B1873&amp;""="","",IFERROR(INDEX('الطلاب'!$B$6:$B$205,MATCH(B1873&amp;"",'الطلاب'!$A$6:$A$205,0))&amp;"","كود غير موجود"))</f>
        <v/>
      </c>
      <c r="G1873" s="6">
        <f>IF(B1873&amp;""="","",IFERROR(INDEX('الطلاب'!$C$6:$C$205,MATCH(B1873&amp;"",'الطلاب'!$A$6:$A$205,0))&amp;"",""))</f>
        <v/>
      </c>
    </row>
    <row r="1874">
      <c r="A1874" s="21" t="n"/>
      <c r="B1874" s="5" t="n"/>
      <c r="C1874" s="13" t="n"/>
      <c r="D1874" s="5" t="n"/>
      <c r="E1874" s="5" t="n"/>
      <c r="F1874" s="6">
        <f>IF(B1874&amp;""="","",IFERROR(INDEX('الطلاب'!$B$6:$B$205,MATCH(B1874&amp;"",'الطلاب'!$A$6:$A$205,0))&amp;"","كود غير موجود"))</f>
        <v/>
      </c>
      <c r="G1874" s="6">
        <f>IF(B1874&amp;""="","",IFERROR(INDEX('الطلاب'!$C$6:$C$205,MATCH(B1874&amp;"",'الطلاب'!$A$6:$A$205,0))&amp;"",""))</f>
        <v/>
      </c>
    </row>
    <row r="1875">
      <c r="A1875" s="21" t="n"/>
      <c r="B1875" s="5" t="n"/>
      <c r="C1875" s="13" t="n"/>
      <c r="D1875" s="5" t="n"/>
      <c r="E1875" s="5" t="n"/>
      <c r="F1875" s="6">
        <f>IF(B1875&amp;""="","",IFERROR(INDEX('الطلاب'!$B$6:$B$205,MATCH(B1875&amp;"",'الطلاب'!$A$6:$A$205,0))&amp;"","كود غير موجود"))</f>
        <v/>
      </c>
      <c r="G1875" s="6">
        <f>IF(B1875&amp;""="","",IFERROR(INDEX('الطلاب'!$C$6:$C$205,MATCH(B1875&amp;"",'الطلاب'!$A$6:$A$205,0))&amp;"",""))</f>
        <v/>
      </c>
    </row>
    <row r="1876">
      <c r="A1876" s="21" t="n"/>
      <c r="B1876" s="5" t="n"/>
      <c r="C1876" s="13" t="n"/>
      <c r="D1876" s="5" t="n"/>
      <c r="E1876" s="5" t="n"/>
      <c r="F1876" s="6">
        <f>IF(B1876&amp;""="","",IFERROR(INDEX('الطلاب'!$B$6:$B$205,MATCH(B1876&amp;"",'الطلاب'!$A$6:$A$205,0))&amp;"","كود غير موجود"))</f>
        <v/>
      </c>
      <c r="G1876" s="6">
        <f>IF(B1876&amp;""="","",IFERROR(INDEX('الطلاب'!$C$6:$C$205,MATCH(B1876&amp;"",'الطلاب'!$A$6:$A$205,0))&amp;"",""))</f>
        <v/>
      </c>
    </row>
    <row r="1877">
      <c r="A1877" s="21" t="n"/>
      <c r="B1877" s="5" t="n"/>
      <c r="C1877" s="13" t="n"/>
      <c r="D1877" s="5" t="n"/>
      <c r="E1877" s="5" t="n"/>
      <c r="F1877" s="6">
        <f>IF(B1877&amp;""="","",IFERROR(INDEX('الطلاب'!$B$6:$B$205,MATCH(B1877&amp;"",'الطلاب'!$A$6:$A$205,0))&amp;"","كود غير موجود"))</f>
        <v/>
      </c>
      <c r="G1877" s="6">
        <f>IF(B1877&amp;""="","",IFERROR(INDEX('الطلاب'!$C$6:$C$205,MATCH(B1877&amp;"",'الطلاب'!$A$6:$A$205,0))&amp;"",""))</f>
        <v/>
      </c>
    </row>
    <row r="1878">
      <c r="A1878" s="21" t="n"/>
      <c r="B1878" s="5" t="n"/>
      <c r="C1878" s="13" t="n"/>
      <c r="D1878" s="5" t="n"/>
      <c r="E1878" s="5" t="n"/>
      <c r="F1878" s="6">
        <f>IF(B1878&amp;""="","",IFERROR(INDEX('الطلاب'!$B$6:$B$205,MATCH(B1878&amp;"",'الطلاب'!$A$6:$A$205,0))&amp;"","كود غير موجود"))</f>
        <v/>
      </c>
      <c r="G1878" s="6">
        <f>IF(B1878&amp;""="","",IFERROR(INDEX('الطلاب'!$C$6:$C$205,MATCH(B1878&amp;"",'الطلاب'!$A$6:$A$205,0))&amp;"",""))</f>
        <v/>
      </c>
    </row>
    <row r="1879">
      <c r="A1879" s="21" t="n"/>
      <c r="B1879" s="5" t="n"/>
      <c r="C1879" s="13" t="n"/>
      <c r="D1879" s="5" t="n"/>
      <c r="E1879" s="5" t="n"/>
      <c r="F1879" s="6">
        <f>IF(B1879&amp;""="","",IFERROR(INDEX('الطلاب'!$B$6:$B$205,MATCH(B1879&amp;"",'الطلاب'!$A$6:$A$205,0))&amp;"","كود غير موجود"))</f>
        <v/>
      </c>
      <c r="G1879" s="6">
        <f>IF(B1879&amp;""="","",IFERROR(INDEX('الطلاب'!$C$6:$C$205,MATCH(B1879&amp;"",'الطلاب'!$A$6:$A$205,0))&amp;"",""))</f>
        <v/>
      </c>
    </row>
    <row r="1880">
      <c r="A1880" s="21" t="n"/>
      <c r="B1880" s="5" t="n"/>
      <c r="C1880" s="13" t="n"/>
      <c r="D1880" s="5" t="n"/>
      <c r="E1880" s="5" t="n"/>
      <c r="F1880" s="6">
        <f>IF(B1880&amp;""="","",IFERROR(INDEX('الطلاب'!$B$6:$B$205,MATCH(B1880&amp;"",'الطلاب'!$A$6:$A$205,0))&amp;"","كود غير موجود"))</f>
        <v/>
      </c>
      <c r="G1880" s="6">
        <f>IF(B1880&amp;""="","",IFERROR(INDEX('الطلاب'!$C$6:$C$205,MATCH(B1880&amp;"",'الطلاب'!$A$6:$A$205,0))&amp;"",""))</f>
        <v/>
      </c>
    </row>
    <row r="1881">
      <c r="A1881" s="21" t="n"/>
      <c r="B1881" s="5" t="n"/>
      <c r="C1881" s="13" t="n"/>
      <c r="D1881" s="5" t="n"/>
      <c r="E1881" s="5" t="n"/>
      <c r="F1881" s="6">
        <f>IF(B1881&amp;""="","",IFERROR(INDEX('الطلاب'!$B$6:$B$205,MATCH(B1881&amp;"",'الطلاب'!$A$6:$A$205,0))&amp;"","كود غير موجود"))</f>
        <v/>
      </c>
      <c r="G1881" s="6">
        <f>IF(B1881&amp;""="","",IFERROR(INDEX('الطلاب'!$C$6:$C$205,MATCH(B1881&amp;"",'الطلاب'!$A$6:$A$205,0))&amp;"",""))</f>
        <v/>
      </c>
    </row>
    <row r="1882">
      <c r="A1882" s="21" t="n"/>
      <c r="B1882" s="5" t="n"/>
      <c r="C1882" s="13" t="n"/>
      <c r="D1882" s="5" t="n"/>
      <c r="E1882" s="5" t="n"/>
      <c r="F1882" s="6">
        <f>IF(B1882&amp;""="","",IFERROR(INDEX('الطلاب'!$B$6:$B$205,MATCH(B1882&amp;"",'الطلاب'!$A$6:$A$205,0))&amp;"","كود غير موجود"))</f>
        <v/>
      </c>
      <c r="G1882" s="6">
        <f>IF(B1882&amp;""="","",IFERROR(INDEX('الطلاب'!$C$6:$C$205,MATCH(B1882&amp;"",'الطلاب'!$A$6:$A$205,0))&amp;"",""))</f>
        <v/>
      </c>
    </row>
    <row r="1883">
      <c r="A1883" s="21" t="n"/>
      <c r="B1883" s="5" t="n"/>
      <c r="C1883" s="13" t="n"/>
      <c r="D1883" s="5" t="n"/>
      <c r="E1883" s="5" t="n"/>
      <c r="F1883" s="6">
        <f>IF(B1883&amp;""="","",IFERROR(INDEX('الطلاب'!$B$6:$B$205,MATCH(B1883&amp;"",'الطلاب'!$A$6:$A$205,0))&amp;"","كود غير موجود"))</f>
        <v/>
      </c>
      <c r="G1883" s="6">
        <f>IF(B1883&amp;""="","",IFERROR(INDEX('الطلاب'!$C$6:$C$205,MATCH(B1883&amp;"",'الطلاب'!$A$6:$A$205,0))&amp;"",""))</f>
        <v/>
      </c>
    </row>
    <row r="1884">
      <c r="A1884" s="21" t="n"/>
      <c r="B1884" s="5" t="n"/>
      <c r="C1884" s="13" t="n"/>
      <c r="D1884" s="5" t="n"/>
      <c r="E1884" s="5" t="n"/>
      <c r="F1884" s="6">
        <f>IF(B1884&amp;""="","",IFERROR(INDEX('الطلاب'!$B$6:$B$205,MATCH(B1884&amp;"",'الطلاب'!$A$6:$A$205,0))&amp;"","كود غير موجود"))</f>
        <v/>
      </c>
      <c r="G1884" s="6">
        <f>IF(B1884&amp;""="","",IFERROR(INDEX('الطلاب'!$C$6:$C$205,MATCH(B1884&amp;"",'الطلاب'!$A$6:$A$205,0))&amp;"",""))</f>
        <v/>
      </c>
    </row>
    <row r="1885">
      <c r="A1885" s="21" t="n"/>
      <c r="B1885" s="5" t="n"/>
      <c r="C1885" s="13" t="n"/>
      <c r="D1885" s="5" t="n"/>
      <c r="E1885" s="5" t="n"/>
      <c r="F1885" s="6">
        <f>IF(B1885&amp;""="","",IFERROR(INDEX('الطلاب'!$B$6:$B$205,MATCH(B1885&amp;"",'الطلاب'!$A$6:$A$205,0))&amp;"","كود غير موجود"))</f>
        <v/>
      </c>
      <c r="G1885" s="6">
        <f>IF(B1885&amp;""="","",IFERROR(INDEX('الطلاب'!$C$6:$C$205,MATCH(B1885&amp;"",'الطلاب'!$A$6:$A$205,0))&amp;"",""))</f>
        <v/>
      </c>
    </row>
    <row r="1886">
      <c r="A1886" s="21" t="n"/>
      <c r="B1886" s="5" t="n"/>
      <c r="C1886" s="13" t="n"/>
      <c r="D1886" s="5" t="n"/>
      <c r="E1886" s="5" t="n"/>
      <c r="F1886" s="6">
        <f>IF(B1886&amp;""="","",IFERROR(INDEX('الطلاب'!$B$6:$B$205,MATCH(B1886&amp;"",'الطلاب'!$A$6:$A$205,0))&amp;"","كود غير موجود"))</f>
        <v/>
      </c>
      <c r="G1886" s="6">
        <f>IF(B1886&amp;""="","",IFERROR(INDEX('الطلاب'!$C$6:$C$205,MATCH(B1886&amp;"",'الطلاب'!$A$6:$A$205,0))&amp;"",""))</f>
        <v/>
      </c>
    </row>
    <row r="1887">
      <c r="A1887" s="21" t="n"/>
      <c r="B1887" s="5" t="n"/>
      <c r="C1887" s="13" t="n"/>
      <c r="D1887" s="5" t="n"/>
      <c r="E1887" s="5" t="n"/>
      <c r="F1887" s="6">
        <f>IF(B1887&amp;""="","",IFERROR(INDEX('الطلاب'!$B$6:$B$205,MATCH(B1887&amp;"",'الطلاب'!$A$6:$A$205,0))&amp;"","كود غير موجود"))</f>
        <v/>
      </c>
      <c r="G1887" s="6">
        <f>IF(B1887&amp;""="","",IFERROR(INDEX('الطلاب'!$C$6:$C$205,MATCH(B1887&amp;"",'الطلاب'!$A$6:$A$205,0))&amp;"",""))</f>
        <v/>
      </c>
    </row>
    <row r="1888">
      <c r="A1888" s="21" t="n"/>
      <c r="B1888" s="5" t="n"/>
      <c r="C1888" s="13" t="n"/>
      <c r="D1888" s="5" t="n"/>
      <c r="E1888" s="5" t="n"/>
      <c r="F1888" s="6">
        <f>IF(B1888&amp;""="","",IFERROR(INDEX('الطلاب'!$B$6:$B$205,MATCH(B1888&amp;"",'الطلاب'!$A$6:$A$205,0))&amp;"","كود غير موجود"))</f>
        <v/>
      </c>
      <c r="G1888" s="6">
        <f>IF(B1888&amp;""="","",IFERROR(INDEX('الطلاب'!$C$6:$C$205,MATCH(B1888&amp;"",'الطلاب'!$A$6:$A$205,0))&amp;"",""))</f>
        <v/>
      </c>
    </row>
    <row r="1889">
      <c r="A1889" s="21" t="n"/>
      <c r="B1889" s="5" t="n"/>
      <c r="C1889" s="13" t="n"/>
      <c r="D1889" s="5" t="n"/>
      <c r="E1889" s="5" t="n"/>
      <c r="F1889" s="6">
        <f>IF(B1889&amp;""="","",IFERROR(INDEX('الطلاب'!$B$6:$B$205,MATCH(B1889&amp;"",'الطلاب'!$A$6:$A$205,0))&amp;"","كود غير موجود"))</f>
        <v/>
      </c>
      <c r="G1889" s="6">
        <f>IF(B1889&amp;""="","",IFERROR(INDEX('الطلاب'!$C$6:$C$205,MATCH(B1889&amp;"",'الطلاب'!$A$6:$A$205,0))&amp;"",""))</f>
        <v/>
      </c>
    </row>
    <row r="1890">
      <c r="A1890" s="21" t="n"/>
      <c r="B1890" s="5" t="n"/>
      <c r="C1890" s="13" t="n"/>
      <c r="D1890" s="5" t="n"/>
      <c r="E1890" s="5" t="n"/>
      <c r="F1890" s="6">
        <f>IF(B1890&amp;""="","",IFERROR(INDEX('الطلاب'!$B$6:$B$205,MATCH(B1890&amp;"",'الطلاب'!$A$6:$A$205,0))&amp;"","كود غير موجود"))</f>
        <v/>
      </c>
      <c r="G1890" s="6">
        <f>IF(B1890&amp;""="","",IFERROR(INDEX('الطلاب'!$C$6:$C$205,MATCH(B1890&amp;"",'الطلاب'!$A$6:$A$205,0))&amp;"",""))</f>
        <v/>
      </c>
    </row>
    <row r="1891">
      <c r="A1891" s="21" t="n"/>
      <c r="B1891" s="5" t="n"/>
      <c r="C1891" s="13" t="n"/>
      <c r="D1891" s="5" t="n"/>
      <c r="E1891" s="5" t="n"/>
      <c r="F1891" s="6">
        <f>IF(B1891&amp;""="","",IFERROR(INDEX('الطلاب'!$B$6:$B$205,MATCH(B1891&amp;"",'الطلاب'!$A$6:$A$205,0))&amp;"","كود غير موجود"))</f>
        <v/>
      </c>
      <c r="G1891" s="6">
        <f>IF(B1891&amp;""="","",IFERROR(INDEX('الطلاب'!$C$6:$C$205,MATCH(B1891&amp;"",'الطلاب'!$A$6:$A$205,0))&amp;"",""))</f>
        <v/>
      </c>
    </row>
    <row r="1892">
      <c r="A1892" s="21" t="n"/>
      <c r="B1892" s="5" t="n"/>
      <c r="C1892" s="13" t="n"/>
      <c r="D1892" s="5" t="n"/>
      <c r="E1892" s="5" t="n"/>
      <c r="F1892" s="6">
        <f>IF(B1892&amp;""="","",IFERROR(INDEX('الطلاب'!$B$6:$B$205,MATCH(B1892&amp;"",'الطلاب'!$A$6:$A$205,0))&amp;"","كود غير موجود"))</f>
        <v/>
      </c>
      <c r="G1892" s="6">
        <f>IF(B1892&amp;""="","",IFERROR(INDEX('الطلاب'!$C$6:$C$205,MATCH(B1892&amp;"",'الطلاب'!$A$6:$A$205,0))&amp;"",""))</f>
        <v/>
      </c>
    </row>
    <row r="1893">
      <c r="A1893" s="21" t="n"/>
      <c r="B1893" s="5" t="n"/>
      <c r="C1893" s="13" t="n"/>
      <c r="D1893" s="5" t="n"/>
      <c r="E1893" s="5" t="n"/>
      <c r="F1893" s="6">
        <f>IF(B1893&amp;""="","",IFERROR(INDEX('الطلاب'!$B$6:$B$205,MATCH(B1893&amp;"",'الطلاب'!$A$6:$A$205,0))&amp;"","كود غير موجود"))</f>
        <v/>
      </c>
      <c r="G1893" s="6">
        <f>IF(B1893&amp;""="","",IFERROR(INDEX('الطلاب'!$C$6:$C$205,MATCH(B1893&amp;"",'الطلاب'!$A$6:$A$205,0))&amp;"",""))</f>
        <v/>
      </c>
    </row>
    <row r="1894">
      <c r="A1894" s="21" t="n"/>
      <c r="B1894" s="5" t="n"/>
      <c r="C1894" s="13" t="n"/>
      <c r="D1894" s="5" t="n"/>
      <c r="E1894" s="5" t="n"/>
      <c r="F1894" s="6">
        <f>IF(B1894&amp;""="","",IFERROR(INDEX('الطلاب'!$B$6:$B$205,MATCH(B1894&amp;"",'الطلاب'!$A$6:$A$205,0))&amp;"","كود غير موجود"))</f>
        <v/>
      </c>
      <c r="G1894" s="6">
        <f>IF(B1894&amp;""="","",IFERROR(INDEX('الطلاب'!$C$6:$C$205,MATCH(B1894&amp;"",'الطلاب'!$A$6:$A$205,0))&amp;"",""))</f>
        <v/>
      </c>
    </row>
    <row r="1895">
      <c r="A1895" s="21" t="n"/>
      <c r="B1895" s="5" t="n"/>
      <c r="C1895" s="13" t="n"/>
      <c r="D1895" s="5" t="n"/>
      <c r="E1895" s="5" t="n"/>
      <c r="F1895" s="6">
        <f>IF(B1895&amp;""="","",IFERROR(INDEX('الطلاب'!$B$6:$B$205,MATCH(B1895&amp;"",'الطلاب'!$A$6:$A$205,0))&amp;"","كود غير موجود"))</f>
        <v/>
      </c>
      <c r="G1895" s="6">
        <f>IF(B1895&amp;""="","",IFERROR(INDEX('الطلاب'!$C$6:$C$205,MATCH(B1895&amp;"",'الطلاب'!$A$6:$A$205,0))&amp;"",""))</f>
        <v/>
      </c>
    </row>
    <row r="1896">
      <c r="A1896" s="21" t="n"/>
      <c r="B1896" s="5" t="n"/>
      <c r="C1896" s="13" t="n"/>
      <c r="D1896" s="5" t="n"/>
      <c r="E1896" s="5" t="n"/>
      <c r="F1896" s="6">
        <f>IF(B1896&amp;""="","",IFERROR(INDEX('الطلاب'!$B$6:$B$205,MATCH(B1896&amp;"",'الطلاب'!$A$6:$A$205,0))&amp;"","كود غير موجود"))</f>
        <v/>
      </c>
      <c r="G1896" s="6">
        <f>IF(B1896&amp;""="","",IFERROR(INDEX('الطلاب'!$C$6:$C$205,MATCH(B1896&amp;"",'الطلاب'!$A$6:$A$205,0))&amp;"",""))</f>
        <v/>
      </c>
    </row>
    <row r="1897">
      <c r="A1897" s="21" t="n"/>
      <c r="B1897" s="5" t="n"/>
      <c r="C1897" s="13" t="n"/>
      <c r="D1897" s="5" t="n"/>
      <c r="E1897" s="5" t="n"/>
      <c r="F1897" s="6">
        <f>IF(B1897&amp;""="","",IFERROR(INDEX('الطلاب'!$B$6:$B$205,MATCH(B1897&amp;"",'الطلاب'!$A$6:$A$205,0))&amp;"","كود غير موجود"))</f>
        <v/>
      </c>
      <c r="G1897" s="6">
        <f>IF(B1897&amp;""="","",IFERROR(INDEX('الطلاب'!$C$6:$C$205,MATCH(B1897&amp;"",'الطلاب'!$A$6:$A$205,0))&amp;"",""))</f>
        <v/>
      </c>
    </row>
    <row r="1898">
      <c r="A1898" s="21" t="n"/>
      <c r="B1898" s="5" t="n"/>
      <c r="C1898" s="13" t="n"/>
      <c r="D1898" s="5" t="n"/>
      <c r="E1898" s="5" t="n"/>
      <c r="F1898" s="6">
        <f>IF(B1898&amp;""="","",IFERROR(INDEX('الطلاب'!$B$6:$B$205,MATCH(B1898&amp;"",'الطلاب'!$A$6:$A$205,0))&amp;"","كود غير موجود"))</f>
        <v/>
      </c>
      <c r="G1898" s="6">
        <f>IF(B1898&amp;""="","",IFERROR(INDEX('الطلاب'!$C$6:$C$205,MATCH(B1898&amp;"",'الطلاب'!$A$6:$A$205,0))&amp;"",""))</f>
        <v/>
      </c>
    </row>
    <row r="1899">
      <c r="A1899" s="21" t="n"/>
      <c r="B1899" s="5" t="n"/>
      <c r="C1899" s="13" t="n"/>
      <c r="D1899" s="5" t="n"/>
      <c r="E1899" s="5" t="n"/>
      <c r="F1899" s="6">
        <f>IF(B1899&amp;""="","",IFERROR(INDEX('الطلاب'!$B$6:$B$205,MATCH(B1899&amp;"",'الطلاب'!$A$6:$A$205,0))&amp;"","كود غير موجود"))</f>
        <v/>
      </c>
      <c r="G1899" s="6">
        <f>IF(B1899&amp;""="","",IFERROR(INDEX('الطلاب'!$C$6:$C$205,MATCH(B1899&amp;"",'الطلاب'!$A$6:$A$205,0))&amp;"",""))</f>
        <v/>
      </c>
    </row>
    <row r="1900">
      <c r="A1900" s="21" t="n"/>
      <c r="B1900" s="5" t="n"/>
      <c r="C1900" s="13" t="n"/>
      <c r="D1900" s="5" t="n"/>
      <c r="E1900" s="5" t="n"/>
      <c r="F1900" s="6">
        <f>IF(B1900&amp;""="","",IFERROR(INDEX('الطلاب'!$B$6:$B$205,MATCH(B1900&amp;"",'الطلاب'!$A$6:$A$205,0))&amp;"","كود غير موجود"))</f>
        <v/>
      </c>
      <c r="G1900" s="6">
        <f>IF(B1900&amp;""="","",IFERROR(INDEX('الطلاب'!$C$6:$C$205,MATCH(B1900&amp;"",'الطلاب'!$A$6:$A$205,0))&amp;"",""))</f>
        <v/>
      </c>
    </row>
    <row r="1901">
      <c r="A1901" s="21" t="n"/>
      <c r="B1901" s="5" t="n"/>
      <c r="C1901" s="13" t="n"/>
      <c r="D1901" s="5" t="n"/>
      <c r="E1901" s="5" t="n"/>
      <c r="F1901" s="6">
        <f>IF(B1901&amp;""="","",IFERROR(INDEX('الطلاب'!$B$6:$B$205,MATCH(B1901&amp;"",'الطلاب'!$A$6:$A$205,0))&amp;"","كود غير موجود"))</f>
        <v/>
      </c>
      <c r="G1901" s="6">
        <f>IF(B1901&amp;""="","",IFERROR(INDEX('الطلاب'!$C$6:$C$205,MATCH(B1901&amp;"",'الطلاب'!$A$6:$A$205,0))&amp;"",""))</f>
        <v/>
      </c>
    </row>
    <row r="1902">
      <c r="A1902" s="21" t="n"/>
      <c r="B1902" s="5" t="n"/>
      <c r="C1902" s="13" t="n"/>
      <c r="D1902" s="5" t="n"/>
      <c r="E1902" s="5" t="n"/>
      <c r="F1902" s="6">
        <f>IF(B1902&amp;""="","",IFERROR(INDEX('الطلاب'!$B$6:$B$205,MATCH(B1902&amp;"",'الطلاب'!$A$6:$A$205,0))&amp;"","كود غير موجود"))</f>
        <v/>
      </c>
      <c r="G1902" s="6">
        <f>IF(B1902&amp;""="","",IFERROR(INDEX('الطلاب'!$C$6:$C$205,MATCH(B1902&amp;"",'الطلاب'!$A$6:$A$205,0))&amp;"",""))</f>
        <v/>
      </c>
    </row>
    <row r="1903">
      <c r="A1903" s="21" t="n"/>
      <c r="B1903" s="5" t="n"/>
      <c r="C1903" s="13" t="n"/>
      <c r="D1903" s="5" t="n"/>
      <c r="E1903" s="5" t="n"/>
      <c r="F1903" s="6">
        <f>IF(B1903&amp;""="","",IFERROR(INDEX('الطلاب'!$B$6:$B$205,MATCH(B1903&amp;"",'الطلاب'!$A$6:$A$205,0))&amp;"","كود غير موجود"))</f>
        <v/>
      </c>
      <c r="G1903" s="6">
        <f>IF(B1903&amp;""="","",IFERROR(INDEX('الطلاب'!$C$6:$C$205,MATCH(B1903&amp;"",'الطلاب'!$A$6:$A$205,0))&amp;"",""))</f>
        <v/>
      </c>
    </row>
    <row r="1904">
      <c r="A1904" s="21" t="n"/>
      <c r="B1904" s="5" t="n"/>
      <c r="C1904" s="13" t="n"/>
      <c r="D1904" s="5" t="n"/>
      <c r="E1904" s="5" t="n"/>
      <c r="F1904" s="6">
        <f>IF(B1904&amp;""="","",IFERROR(INDEX('الطلاب'!$B$6:$B$205,MATCH(B1904&amp;"",'الطلاب'!$A$6:$A$205,0))&amp;"","كود غير موجود"))</f>
        <v/>
      </c>
      <c r="G1904" s="6">
        <f>IF(B1904&amp;""="","",IFERROR(INDEX('الطلاب'!$C$6:$C$205,MATCH(B1904&amp;"",'الطلاب'!$A$6:$A$205,0))&amp;"",""))</f>
        <v/>
      </c>
    </row>
    <row r="1905">
      <c r="A1905" s="21" t="n"/>
      <c r="B1905" s="5" t="n"/>
      <c r="C1905" s="13" t="n"/>
      <c r="D1905" s="5" t="n"/>
      <c r="E1905" s="5" t="n"/>
      <c r="F1905" s="6">
        <f>IF(B1905&amp;""="","",IFERROR(INDEX('الطلاب'!$B$6:$B$205,MATCH(B1905&amp;"",'الطلاب'!$A$6:$A$205,0))&amp;"","كود غير موجود"))</f>
        <v/>
      </c>
      <c r="G1905" s="6">
        <f>IF(B1905&amp;""="","",IFERROR(INDEX('الطلاب'!$C$6:$C$205,MATCH(B1905&amp;"",'الطلاب'!$A$6:$A$205,0))&amp;"",""))</f>
        <v/>
      </c>
    </row>
    <row r="1906">
      <c r="A1906" s="21" t="n"/>
      <c r="B1906" s="5" t="n"/>
      <c r="C1906" s="13" t="n"/>
      <c r="D1906" s="5" t="n"/>
      <c r="E1906" s="5" t="n"/>
      <c r="F1906" s="6">
        <f>IF(B1906&amp;""="","",IFERROR(INDEX('الطلاب'!$B$6:$B$205,MATCH(B1906&amp;"",'الطلاب'!$A$6:$A$205,0))&amp;"","كود غير موجود"))</f>
        <v/>
      </c>
      <c r="G1906" s="6">
        <f>IF(B1906&amp;""="","",IFERROR(INDEX('الطلاب'!$C$6:$C$205,MATCH(B1906&amp;"",'الطلاب'!$A$6:$A$205,0))&amp;"",""))</f>
        <v/>
      </c>
    </row>
    <row r="1907">
      <c r="A1907" s="21" t="n"/>
      <c r="B1907" s="5" t="n"/>
      <c r="C1907" s="13" t="n"/>
      <c r="D1907" s="5" t="n"/>
      <c r="E1907" s="5" t="n"/>
      <c r="F1907" s="6">
        <f>IF(B1907&amp;""="","",IFERROR(INDEX('الطلاب'!$B$6:$B$205,MATCH(B1907&amp;"",'الطلاب'!$A$6:$A$205,0))&amp;"","كود غير موجود"))</f>
        <v/>
      </c>
      <c r="G1907" s="6">
        <f>IF(B1907&amp;""="","",IFERROR(INDEX('الطلاب'!$C$6:$C$205,MATCH(B1907&amp;"",'الطلاب'!$A$6:$A$205,0))&amp;"",""))</f>
        <v/>
      </c>
    </row>
    <row r="1908">
      <c r="A1908" s="21" t="n"/>
      <c r="B1908" s="5" t="n"/>
      <c r="C1908" s="13" t="n"/>
      <c r="D1908" s="5" t="n"/>
      <c r="E1908" s="5" t="n"/>
      <c r="F1908" s="6">
        <f>IF(B1908&amp;""="","",IFERROR(INDEX('الطلاب'!$B$6:$B$205,MATCH(B1908&amp;"",'الطلاب'!$A$6:$A$205,0))&amp;"","كود غير موجود"))</f>
        <v/>
      </c>
      <c r="G1908" s="6">
        <f>IF(B1908&amp;""="","",IFERROR(INDEX('الطلاب'!$C$6:$C$205,MATCH(B1908&amp;"",'الطلاب'!$A$6:$A$205,0))&amp;"",""))</f>
        <v/>
      </c>
    </row>
    <row r="1909">
      <c r="A1909" s="21" t="n"/>
      <c r="B1909" s="5" t="n"/>
      <c r="C1909" s="13" t="n"/>
      <c r="D1909" s="5" t="n"/>
      <c r="E1909" s="5" t="n"/>
      <c r="F1909" s="6">
        <f>IF(B1909&amp;""="","",IFERROR(INDEX('الطلاب'!$B$6:$B$205,MATCH(B1909&amp;"",'الطلاب'!$A$6:$A$205,0))&amp;"","كود غير موجود"))</f>
        <v/>
      </c>
      <c r="G1909" s="6">
        <f>IF(B1909&amp;""="","",IFERROR(INDEX('الطلاب'!$C$6:$C$205,MATCH(B1909&amp;"",'الطلاب'!$A$6:$A$205,0))&amp;"",""))</f>
        <v/>
      </c>
    </row>
    <row r="1910">
      <c r="A1910" s="21" t="n"/>
      <c r="B1910" s="5" t="n"/>
      <c r="C1910" s="13" t="n"/>
      <c r="D1910" s="5" t="n"/>
      <c r="E1910" s="5" t="n"/>
      <c r="F1910" s="6">
        <f>IF(B1910&amp;""="","",IFERROR(INDEX('الطلاب'!$B$6:$B$205,MATCH(B1910&amp;"",'الطلاب'!$A$6:$A$205,0))&amp;"","كود غير موجود"))</f>
        <v/>
      </c>
      <c r="G1910" s="6">
        <f>IF(B1910&amp;""="","",IFERROR(INDEX('الطلاب'!$C$6:$C$205,MATCH(B1910&amp;"",'الطلاب'!$A$6:$A$205,0))&amp;"",""))</f>
        <v/>
      </c>
    </row>
    <row r="1911">
      <c r="A1911" s="21" t="n"/>
      <c r="B1911" s="5" t="n"/>
      <c r="C1911" s="13" t="n"/>
      <c r="D1911" s="5" t="n"/>
      <c r="E1911" s="5" t="n"/>
      <c r="F1911" s="6">
        <f>IF(B1911&amp;""="","",IFERROR(INDEX('الطلاب'!$B$6:$B$205,MATCH(B1911&amp;"",'الطلاب'!$A$6:$A$205,0))&amp;"","كود غير موجود"))</f>
        <v/>
      </c>
      <c r="G1911" s="6">
        <f>IF(B1911&amp;""="","",IFERROR(INDEX('الطلاب'!$C$6:$C$205,MATCH(B1911&amp;"",'الطلاب'!$A$6:$A$205,0))&amp;"",""))</f>
        <v/>
      </c>
    </row>
    <row r="1912">
      <c r="A1912" s="21" t="n"/>
      <c r="B1912" s="5" t="n"/>
      <c r="C1912" s="13" t="n"/>
      <c r="D1912" s="5" t="n"/>
      <c r="E1912" s="5" t="n"/>
      <c r="F1912" s="6">
        <f>IF(B1912&amp;""="","",IFERROR(INDEX('الطلاب'!$B$6:$B$205,MATCH(B1912&amp;"",'الطلاب'!$A$6:$A$205,0))&amp;"","كود غير موجود"))</f>
        <v/>
      </c>
      <c r="G1912" s="6">
        <f>IF(B1912&amp;""="","",IFERROR(INDEX('الطلاب'!$C$6:$C$205,MATCH(B1912&amp;"",'الطلاب'!$A$6:$A$205,0))&amp;"",""))</f>
        <v/>
      </c>
    </row>
    <row r="1913">
      <c r="A1913" s="21" t="n"/>
      <c r="B1913" s="5" t="n"/>
      <c r="C1913" s="13" t="n"/>
      <c r="D1913" s="5" t="n"/>
      <c r="E1913" s="5" t="n"/>
      <c r="F1913" s="6">
        <f>IF(B1913&amp;""="","",IFERROR(INDEX('الطلاب'!$B$6:$B$205,MATCH(B1913&amp;"",'الطلاب'!$A$6:$A$205,0))&amp;"","كود غير موجود"))</f>
        <v/>
      </c>
      <c r="G1913" s="6">
        <f>IF(B1913&amp;""="","",IFERROR(INDEX('الطلاب'!$C$6:$C$205,MATCH(B1913&amp;"",'الطلاب'!$A$6:$A$205,0))&amp;"",""))</f>
        <v/>
      </c>
    </row>
    <row r="1914">
      <c r="A1914" s="21" t="n"/>
      <c r="B1914" s="5" t="n"/>
      <c r="C1914" s="13" t="n"/>
      <c r="D1914" s="5" t="n"/>
      <c r="E1914" s="5" t="n"/>
      <c r="F1914" s="6">
        <f>IF(B1914&amp;""="","",IFERROR(INDEX('الطلاب'!$B$6:$B$205,MATCH(B1914&amp;"",'الطلاب'!$A$6:$A$205,0))&amp;"","كود غير موجود"))</f>
        <v/>
      </c>
      <c r="G1914" s="6">
        <f>IF(B1914&amp;""="","",IFERROR(INDEX('الطلاب'!$C$6:$C$205,MATCH(B1914&amp;"",'الطلاب'!$A$6:$A$205,0))&amp;"",""))</f>
        <v/>
      </c>
    </row>
    <row r="1915">
      <c r="A1915" s="21" t="n"/>
      <c r="B1915" s="5" t="n"/>
      <c r="C1915" s="13" t="n"/>
      <c r="D1915" s="5" t="n"/>
      <c r="E1915" s="5" t="n"/>
      <c r="F1915" s="6">
        <f>IF(B1915&amp;""="","",IFERROR(INDEX('الطلاب'!$B$6:$B$205,MATCH(B1915&amp;"",'الطلاب'!$A$6:$A$205,0))&amp;"","كود غير موجود"))</f>
        <v/>
      </c>
      <c r="G1915" s="6">
        <f>IF(B1915&amp;""="","",IFERROR(INDEX('الطلاب'!$C$6:$C$205,MATCH(B1915&amp;"",'الطلاب'!$A$6:$A$205,0))&amp;"",""))</f>
        <v/>
      </c>
    </row>
    <row r="1916">
      <c r="A1916" s="21" t="n"/>
      <c r="B1916" s="5" t="n"/>
      <c r="C1916" s="13" t="n"/>
      <c r="D1916" s="5" t="n"/>
      <c r="E1916" s="5" t="n"/>
      <c r="F1916" s="6">
        <f>IF(B1916&amp;""="","",IFERROR(INDEX('الطلاب'!$B$6:$B$205,MATCH(B1916&amp;"",'الطلاب'!$A$6:$A$205,0))&amp;"","كود غير موجود"))</f>
        <v/>
      </c>
      <c r="G1916" s="6">
        <f>IF(B1916&amp;""="","",IFERROR(INDEX('الطلاب'!$C$6:$C$205,MATCH(B1916&amp;"",'الطلاب'!$A$6:$A$205,0))&amp;"",""))</f>
        <v/>
      </c>
    </row>
    <row r="1917">
      <c r="A1917" s="21" t="n"/>
      <c r="B1917" s="5" t="n"/>
      <c r="C1917" s="13" t="n"/>
      <c r="D1917" s="5" t="n"/>
      <c r="E1917" s="5" t="n"/>
      <c r="F1917" s="6">
        <f>IF(B1917&amp;""="","",IFERROR(INDEX('الطلاب'!$B$6:$B$205,MATCH(B1917&amp;"",'الطلاب'!$A$6:$A$205,0))&amp;"","كود غير موجود"))</f>
        <v/>
      </c>
      <c r="G1917" s="6">
        <f>IF(B1917&amp;""="","",IFERROR(INDEX('الطلاب'!$C$6:$C$205,MATCH(B1917&amp;"",'الطلاب'!$A$6:$A$205,0))&amp;"",""))</f>
        <v/>
      </c>
    </row>
    <row r="1918">
      <c r="A1918" s="21" t="n"/>
      <c r="B1918" s="5" t="n"/>
      <c r="C1918" s="13" t="n"/>
      <c r="D1918" s="5" t="n"/>
      <c r="E1918" s="5" t="n"/>
      <c r="F1918" s="6">
        <f>IF(B1918&amp;""="","",IFERROR(INDEX('الطلاب'!$B$6:$B$205,MATCH(B1918&amp;"",'الطلاب'!$A$6:$A$205,0))&amp;"","كود غير موجود"))</f>
        <v/>
      </c>
      <c r="G1918" s="6">
        <f>IF(B1918&amp;""="","",IFERROR(INDEX('الطلاب'!$C$6:$C$205,MATCH(B1918&amp;"",'الطلاب'!$A$6:$A$205,0))&amp;"",""))</f>
        <v/>
      </c>
    </row>
    <row r="1919">
      <c r="A1919" s="21" t="n"/>
      <c r="B1919" s="5" t="n"/>
      <c r="C1919" s="13" t="n"/>
      <c r="D1919" s="5" t="n"/>
      <c r="E1919" s="5" t="n"/>
      <c r="F1919" s="6">
        <f>IF(B1919&amp;""="","",IFERROR(INDEX('الطلاب'!$B$6:$B$205,MATCH(B1919&amp;"",'الطلاب'!$A$6:$A$205,0))&amp;"","كود غير موجود"))</f>
        <v/>
      </c>
      <c r="G1919" s="6">
        <f>IF(B1919&amp;""="","",IFERROR(INDEX('الطلاب'!$C$6:$C$205,MATCH(B1919&amp;"",'الطلاب'!$A$6:$A$205,0))&amp;"",""))</f>
        <v/>
      </c>
    </row>
    <row r="1920">
      <c r="A1920" s="21" t="n"/>
      <c r="B1920" s="5" t="n"/>
      <c r="C1920" s="13" t="n"/>
      <c r="D1920" s="5" t="n"/>
      <c r="E1920" s="5" t="n"/>
      <c r="F1920" s="6">
        <f>IF(B1920&amp;""="","",IFERROR(INDEX('الطلاب'!$B$6:$B$205,MATCH(B1920&amp;"",'الطلاب'!$A$6:$A$205,0))&amp;"","كود غير موجود"))</f>
        <v/>
      </c>
      <c r="G1920" s="6">
        <f>IF(B1920&amp;""="","",IFERROR(INDEX('الطلاب'!$C$6:$C$205,MATCH(B1920&amp;"",'الطلاب'!$A$6:$A$205,0))&amp;"",""))</f>
        <v/>
      </c>
    </row>
    <row r="1921">
      <c r="A1921" s="21" t="n"/>
      <c r="B1921" s="5" t="n"/>
      <c r="C1921" s="13" t="n"/>
      <c r="D1921" s="5" t="n"/>
      <c r="E1921" s="5" t="n"/>
      <c r="F1921" s="6">
        <f>IF(B1921&amp;""="","",IFERROR(INDEX('الطلاب'!$B$6:$B$205,MATCH(B1921&amp;"",'الطلاب'!$A$6:$A$205,0))&amp;"","كود غير موجود"))</f>
        <v/>
      </c>
      <c r="G1921" s="6">
        <f>IF(B1921&amp;""="","",IFERROR(INDEX('الطلاب'!$C$6:$C$205,MATCH(B1921&amp;"",'الطلاب'!$A$6:$A$205,0))&amp;"",""))</f>
        <v/>
      </c>
    </row>
    <row r="1922">
      <c r="A1922" s="21" t="n"/>
      <c r="B1922" s="5" t="n"/>
      <c r="C1922" s="13" t="n"/>
      <c r="D1922" s="5" t="n"/>
      <c r="E1922" s="5" t="n"/>
      <c r="F1922" s="6">
        <f>IF(B1922&amp;""="","",IFERROR(INDEX('الطلاب'!$B$6:$B$205,MATCH(B1922&amp;"",'الطلاب'!$A$6:$A$205,0))&amp;"","كود غير موجود"))</f>
        <v/>
      </c>
      <c r="G1922" s="6">
        <f>IF(B1922&amp;""="","",IFERROR(INDEX('الطلاب'!$C$6:$C$205,MATCH(B1922&amp;"",'الطلاب'!$A$6:$A$205,0))&amp;"",""))</f>
        <v/>
      </c>
    </row>
    <row r="1923">
      <c r="A1923" s="21" t="n"/>
      <c r="B1923" s="5" t="n"/>
      <c r="C1923" s="13" t="n"/>
      <c r="D1923" s="5" t="n"/>
      <c r="E1923" s="5" t="n"/>
      <c r="F1923" s="6">
        <f>IF(B1923&amp;""="","",IFERROR(INDEX('الطلاب'!$B$6:$B$205,MATCH(B1923&amp;"",'الطلاب'!$A$6:$A$205,0))&amp;"","كود غير موجود"))</f>
        <v/>
      </c>
      <c r="G1923" s="6">
        <f>IF(B1923&amp;""="","",IFERROR(INDEX('الطلاب'!$C$6:$C$205,MATCH(B1923&amp;"",'الطلاب'!$A$6:$A$205,0))&amp;"",""))</f>
        <v/>
      </c>
    </row>
    <row r="1924">
      <c r="A1924" s="21" t="n"/>
      <c r="B1924" s="5" t="n"/>
      <c r="C1924" s="13" t="n"/>
      <c r="D1924" s="5" t="n"/>
      <c r="E1924" s="5" t="n"/>
      <c r="F1924" s="6">
        <f>IF(B1924&amp;""="","",IFERROR(INDEX('الطلاب'!$B$6:$B$205,MATCH(B1924&amp;"",'الطلاب'!$A$6:$A$205,0))&amp;"","كود غير موجود"))</f>
        <v/>
      </c>
      <c r="G1924" s="6">
        <f>IF(B1924&amp;""="","",IFERROR(INDEX('الطلاب'!$C$6:$C$205,MATCH(B1924&amp;"",'الطلاب'!$A$6:$A$205,0))&amp;"",""))</f>
        <v/>
      </c>
    </row>
    <row r="1925">
      <c r="A1925" s="21" t="n"/>
      <c r="B1925" s="5" t="n"/>
      <c r="C1925" s="13" t="n"/>
      <c r="D1925" s="5" t="n"/>
      <c r="E1925" s="5" t="n"/>
      <c r="F1925" s="6">
        <f>IF(B1925&amp;""="","",IFERROR(INDEX('الطلاب'!$B$6:$B$205,MATCH(B1925&amp;"",'الطلاب'!$A$6:$A$205,0))&amp;"","كود غير موجود"))</f>
        <v/>
      </c>
      <c r="G1925" s="6">
        <f>IF(B1925&amp;""="","",IFERROR(INDEX('الطلاب'!$C$6:$C$205,MATCH(B1925&amp;"",'الطلاب'!$A$6:$A$205,0))&amp;"",""))</f>
        <v/>
      </c>
    </row>
    <row r="1926">
      <c r="A1926" s="21" t="n"/>
      <c r="B1926" s="5" t="n"/>
      <c r="C1926" s="13" t="n"/>
      <c r="D1926" s="5" t="n"/>
      <c r="E1926" s="5" t="n"/>
      <c r="F1926" s="6">
        <f>IF(B1926&amp;""="","",IFERROR(INDEX('الطلاب'!$B$6:$B$205,MATCH(B1926&amp;"",'الطلاب'!$A$6:$A$205,0))&amp;"","كود غير موجود"))</f>
        <v/>
      </c>
      <c r="G1926" s="6">
        <f>IF(B1926&amp;""="","",IFERROR(INDEX('الطلاب'!$C$6:$C$205,MATCH(B1926&amp;"",'الطلاب'!$A$6:$A$205,0))&amp;"",""))</f>
        <v/>
      </c>
    </row>
    <row r="1927">
      <c r="A1927" s="21" t="n"/>
      <c r="B1927" s="5" t="n"/>
      <c r="C1927" s="13" t="n"/>
      <c r="D1927" s="5" t="n"/>
      <c r="E1927" s="5" t="n"/>
      <c r="F1927" s="6">
        <f>IF(B1927&amp;""="","",IFERROR(INDEX('الطلاب'!$B$6:$B$205,MATCH(B1927&amp;"",'الطلاب'!$A$6:$A$205,0))&amp;"","كود غير موجود"))</f>
        <v/>
      </c>
      <c r="G1927" s="6">
        <f>IF(B1927&amp;""="","",IFERROR(INDEX('الطلاب'!$C$6:$C$205,MATCH(B1927&amp;"",'الطلاب'!$A$6:$A$205,0))&amp;"",""))</f>
        <v/>
      </c>
    </row>
    <row r="1928">
      <c r="A1928" s="21" t="n"/>
      <c r="B1928" s="5" t="n"/>
      <c r="C1928" s="13" t="n"/>
      <c r="D1928" s="5" t="n"/>
      <c r="E1928" s="5" t="n"/>
      <c r="F1928" s="6">
        <f>IF(B1928&amp;""="","",IFERROR(INDEX('الطلاب'!$B$6:$B$205,MATCH(B1928&amp;"",'الطلاب'!$A$6:$A$205,0))&amp;"","كود غير موجود"))</f>
        <v/>
      </c>
      <c r="G1928" s="6">
        <f>IF(B1928&amp;""="","",IFERROR(INDEX('الطلاب'!$C$6:$C$205,MATCH(B1928&amp;"",'الطلاب'!$A$6:$A$205,0))&amp;"",""))</f>
        <v/>
      </c>
    </row>
    <row r="1929">
      <c r="A1929" s="21" t="n"/>
      <c r="B1929" s="5" t="n"/>
      <c r="C1929" s="13" t="n"/>
      <c r="D1929" s="5" t="n"/>
      <c r="E1929" s="5" t="n"/>
      <c r="F1929" s="6">
        <f>IF(B1929&amp;""="","",IFERROR(INDEX('الطلاب'!$B$6:$B$205,MATCH(B1929&amp;"",'الطلاب'!$A$6:$A$205,0))&amp;"","كود غير موجود"))</f>
        <v/>
      </c>
      <c r="G1929" s="6">
        <f>IF(B1929&amp;""="","",IFERROR(INDEX('الطلاب'!$C$6:$C$205,MATCH(B1929&amp;"",'الطلاب'!$A$6:$A$205,0))&amp;"",""))</f>
        <v/>
      </c>
    </row>
    <row r="1930">
      <c r="A1930" s="21" t="n"/>
      <c r="B1930" s="5" t="n"/>
      <c r="C1930" s="13" t="n"/>
      <c r="D1930" s="5" t="n"/>
      <c r="E1930" s="5" t="n"/>
      <c r="F1930" s="6">
        <f>IF(B1930&amp;""="","",IFERROR(INDEX('الطلاب'!$B$6:$B$205,MATCH(B1930&amp;"",'الطلاب'!$A$6:$A$205,0))&amp;"","كود غير موجود"))</f>
        <v/>
      </c>
      <c r="G1930" s="6">
        <f>IF(B1930&amp;""="","",IFERROR(INDEX('الطلاب'!$C$6:$C$205,MATCH(B1930&amp;"",'الطلاب'!$A$6:$A$205,0))&amp;"",""))</f>
        <v/>
      </c>
    </row>
    <row r="1931">
      <c r="A1931" s="21" t="n"/>
      <c r="B1931" s="5" t="n"/>
      <c r="C1931" s="13" t="n"/>
      <c r="D1931" s="5" t="n"/>
      <c r="E1931" s="5" t="n"/>
      <c r="F1931" s="6">
        <f>IF(B1931&amp;""="","",IFERROR(INDEX('الطلاب'!$B$6:$B$205,MATCH(B1931&amp;"",'الطلاب'!$A$6:$A$205,0))&amp;"","كود غير موجود"))</f>
        <v/>
      </c>
      <c r="G1931" s="6">
        <f>IF(B1931&amp;""="","",IFERROR(INDEX('الطلاب'!$C$6:$C$205,MATCH(B1931&amp;"",'الطلاب'!$A$6:$A$205,0))&amp;"",""))</f>
        <v/>
      </c>
    </row>
    <row r="1932">
      <c r="A1932" s="21" t="n"/>
      <c r="B1932" s="5" t="n"/>
      <c r="C1932" s="13" t="n"/>
      <c r="D1932" s="5" t="n"/>
      <c r="E1932" s="5" t="n"/>
      <c r="F1932" s="6">
        <f>IF(B1932&amp;""="","",IFERROR(INDEX('الطلاب'!$B$6:$B$205,MATCH(B1932&amp;"",'الطلاب'!$A$6:$A$205,0))&amp;"","كود غير موجود"))</f>
        <v/>
      </c>
      <c r="G1932" s="6">
        <f>IF(B1932&amp;""="","",IFERROR(INDEX('الطلاب'!$C$6:$C$205,MATCH(B1932&amp;"",'الطلاب'!$A$6:$A$205,0))&amp;"",""))</f>
        <v/>
      </c>
    </row>
    <row r="1933">
      <c r="A1933" s="21" t="n"/>
      <c r="B1933" s="5" t="n"/>
      <c r="C1933" s="13" t="n"/>
      <c r="D1933" s="5" t="n"/>
      <c r="E1933" s="5" t="n"/>
      <c r="F1933" s="6">
        <f>IF(B1933&amp;""="","",IFERROR(INDEX('الطلاب'!$B$6:$B$205,MATCH(B1933&amp;"",'الطلاب'!$A$6:$A$205,0))&amp;"","كود غير موجود"))</f>
        <v/>
      </c>
      <c r="G1933" s="6">
        <f>IF(B1933&amp;""="","",IFERROR(INDEX('الطلاب'!$C$6:$C$205,MATCH(B1933&amp;"",'الطلاب'!$A$6:$A$205,0))&amp;"",""))</f>
        <v/>
      </c>
    </row>
    <row r="1934">
      <c r="A1934" s="21" t="n"/>
      <c r="B1934" s="5" t="n"/>
      <c r="C1934" s="13" t="n"/>
      <c r="D1934" s="5" t="n"/>
      <c r="E1934" s="5" t="n"/>
      <c r="F1934" s="6">
        <f>IF(B1934&amp;""="","",IFERROR(INDEX('الطلاب'!$B$6:$B$205,MATCH(B1934&amp;"",'الطلاب'!$A$6:$A$205,0))&amp;"","كود غير موجود"))</f>
        <v/>
      </c>
      <c r="G1934" s="6">
        <f>IF(B1934&amp;""="","",IFERROR(INDEX('الطلاب'!$C$6:$C$205,MATCH(B1934&amp;"",'الطلاب'!$A$6:$A$205,0))&amp;"",""))</f>
        <v/>
      </c>
    </row>
    <row r="1935">
      <c r="A1935" s="21" t="n"/>
      <c r="B1935" s="5" t="n"/>
      <c r="C1935" s="13" t="n"/>
      <c r="D1935" s="5" t="n"/>
      <c r="E1935" s="5" t="n"/>
      <c r="F1935" s="6">
        <f>IF(B1935&amp;""="","",IFERROR(INDEX('الطلاب'!$B$6:$B$205,MATCH(B1935&amp;"",'الطلاب'!$A$6:$A$205,0))&amp;"","كود غير موجود"))</f>
        <v/>
      </c>
      <c r="G1935" s="6">
        <f>IF(B1935&amp;""="","",IFERROR(INDEX('الطلاب'!$C$6:$C$205,MATCH(B1935&amp;"",'الطلاب'!$A$6:$A$205,0))&amp;"",""))</f>
        <v/>
      </c>
    </row>
    <row r="1936">
      <c r="A1936" s="21" t="n"/>
      <c r="B1936" s="5" t="n"/>
      <c r="C1936" s="13" t="n"/>
      <c r="D1936" s="5" t="n"/>
      <c r="E1936" s="5" t="n"/>
      <c r="F1936" s="6">
        <f>IF(B1936&amp;""="","",IFERROR(INDEX('الطلاب'!$B$6:$B$205,MATCH(B1936&amp;"",'الطلاب'!$A$6:$A$205,0))&amp;"","كود غير موجود"))</f>
        <v/>
      </c>
      <c r="G1936" s="6">
        <f>IF(B1936&amp;""="","",IFERROR(INDEX('الطلاب'!$C$6:$C$205,MATCH(B1936&amp;"",'الطلاب'!$A$6:$A$205,0))&amp;"",""))</f>
        <v/>
      </c>
    </row>
    <row r="1937">
      <c r="A1937" s="21" t="n"/>
      <c r="B1937" s="5" t="n"/>
      <c r="C1937" s="13" t="n"/>
      <c r="D1937" s="5" t="n"/>
      <c r="E1937" s="5" t="n"/>
      <c r="F1937" s="6">
        <f>IF(B1937&amp;""="","",IFERROR(INDEX('الطلاب'!$B$6:$B$205,MATCH(B1937&amp;"",'الطلاب'!$A$6:$A$205,0))&amp;"","كود غير موجود"))</f>
        <v/>
      </c>
      <c r="G1937" s="6">
        <f>IF(B1937&amp;""="","",IFERROR(INDEX('الطلاب'!$C$6:$C$205,MATCH(B1937&amp;"",'الطلاب'!$A$6:$A$205,0))&amp;"",""))</f>
        <v/>
      </c>
    </row>
    <row r="1938">
      <c r="A1938" s="21" t="n"/>
      <c r="B1938" s="5" t="n"/>
      <c r="C1938" s="13" t="n"/>
      <c r="D1938" s="5" t="n"/>
      <c r="E1938" s="5" t="n"/>
      <c r="F1938" s="6">
        <f>IF(B1938&amp;""="","",IFERROR(INDEX('الطلاب'!$B$6:$B$205,MATCH(B1938&amp;"",'الطلاب'!$A$6:$A$205,0))&amp;"","كود غير موجود"))</f>
        <v/>
      </c>
      <c r="G1938" s="6">
        <f>IF(B1938&amp;""="","",IFERROR(INDEX('الطلاب'!$C$6:$C$205,MATCH(B1938&amp;"",'الطلاب'!$A$6:$A$205,0))&amp;"",""))</f>
        <v/>
      </c>
    </row>
    <row r="1939">
      <c r="A1939" s="21" t="n"/>
      <c r="B1939" s="5" t="n"/>
      <c r="C1939" s="13" t="n"/>
      <c r="D1939" s="5" t="n"/>
      <c r="E1939" s="5" t="n"/>
      <c r="F1939" s="6">
        <f>IF(B1939&amp;""="","",IFERROR(INDEX('الطلاب'!$B$6:$B$205,MATCH(B1939&amp;"",'الطلاب'!$A$6:$A$205,0))&amp;"","كود غير موجود"))</f>
        <v/>
      </c>
      <c r="G1939" s="6">
        <f>IF(B1939&amp;""="","",IFERROR(INDEX('الطلاب'!$C$6:$C$205,MATCH(B1939&amp;"",'الطلاب'!$A$6:$A$205,0))&amp;"",""))</f>
        <v/>
      </c>
    </row>
    <row r="1940">
      <c r="A1940" s="21" t="n"/>
      <c r="B1940" s="5" t="n"/>
      <c r="C1940" s="13" t="n"/>
      <c r="D1940" s="5" t="n"/>
      <c r="E1940" s="5" t="n"/>
      <c r="F1940" s="6">
        <f>IF(B1940&amp;""="","",IFERROR(INDEX('الطلاب'!$B$6:$B$205,MATCH(B1940&amp;"",'الطلاب'!$A$6:$A$205,0))&amp;"","كود غير موجود"))</f>
        <v/>
      </c>
      <c r="G1940" s="6">
        <f>IF(B1940&amp;""="","",IFERROR(INDEX('الطلاب'!$C$6:$C$205,MATCH(B1940&amp;"",'الطلاب'!$A$6:$A$205,0))&amp;"",""))</f>
        <v/>
      </c>
    </row>
    <row r="1941">
      <c r="A1941" s="21" t="n"/>
      <c r="B1941" s="5" t="n"/>
      <c r="C1941" s="13" t="n"/>
      <c r="D1941" s="5" t="n"/>
      <c r="E1941" s="5" t="n"/>
      <c r="F1941" s="6">
        <f>IF(B1941&amp;""="","",IFERROR(INDEX('الطلاب'!$B$6:$B$205,MATCH(B1941&amp;"",'الطلاب'!$A$6:$A$205,0))&amp;"","كود غير موجود"))</f>
        <v/>
      </c>
      <c r="G1941" s="6">
        <f>IF(B1941&amp;""="","",IFERROR(INDEX('الطلاب'!$C$6:$C$205,MATCH(B1941&amp;"",'الطلاب'!$A$6:$A$205,0))&amp;"",""))</f>
        <v/>
      </c>
    </row>
    <row r="1942">
      <c r="A1942" s="21" t="n"/>
      <c r="B1942" s="5" t="n"/>
      <c r="C1942" s="13" t="n"/>
      <c r="D1942" s="5" t="n"/>
      <c r="E1942" s="5" t="n"/>
      <c r="F1942" s="6">
        <f>IF(B1942&amp;""="","",IFERROR(INDEX('الطلاب'!$B$6:$B$205,MATCH(B1942&amp;"",'الطلاب'!$A$6:$A$205,0))&amp;"","كود غير موجود"))</f>
        <v/>
      </c>
      <c r="G1942" s="6">
        <f>IF(B1942&amp;""="","",IFERROR(INDEX('الطلاب'!$C$6:$C$205,MATCH(B1942&amp;"",'الطلاب'!$A$6:$A$205,0))&amp;"",""))</f>
        <v/>
      </c>
    </row>
    <row r="1943">
      <c r="A1943" s="21" t="n"/>
      <c r="B1943" s="5" t="n"/>
      <c r="C1943" s="13" t="n"/>
      <c r="D1943" s="5" t="n"/>
      <c r="E1943" s="5" t="n"/>
      <c r="F1943" s="6">
        <f>IF(B1943&amp;""="","",IFERROR(INDEX('الطلاب'!$B$6:$B$205,MATCH(B1943&amp;"",'الطلاب'!$A$6:$A$205,0))&amp;"","كود غير موجود"))</f>
        <v/>
      </c>
      <c r="G1943" s="6">
        <f>IF(B1943&amp;""="","",IFERROR(INDEX('الطلاب'!$C$6:$C$205,MATCH(B1943&amp;"",'الطلاب'!$A$6:$A$205,0))&amp;"",""))</f>
        <v/>
      </c>
    </row>
    <row r="1944">
      <c r="A1944" s="21" t="n"/>
      <c r="B1944" s="5" t="n"/>
      <c r="C1944" s="13" t="n"/>
      <c r="D1944" s="5" t="n"/>
      <c r="E1944" s="5" t="n"/>
      <c r="F1944" s="6">
        <f>IF(B1944&amp;""="","",IFERROR(INDEX('الطلاب'!$B$6:$B$205,MATCH(B1944&amp;"",'الطلاب'!$A$6:$A$205,0))&amp;"","كود غير موجود"))</f>
        <v/>
      </c>
      <c r="G1944" s="6">
        <f>IF(B1944&amp;""="","",IFERROR(INDEX('الطلاب'!$C$6:$C$205,MATCH(B1944&amp;"",'الطلاب'!$A$6:$A$205,0))&amp;"",""))</f>
        <v/>
      </c>
    </row>
    <row r="1945">
      <c r="A1945" s="21" t="n"/>
      <c r="B1945" s="5" t="n"/>
      <c r="C1945" s="13" t="n"/>
      <c r="D1945" s="5" t="n"/>
      <c r="E1945" s="5" t="n"/>
      <c r="F1945" s="6">
        <f>IF(B1945&amp;""="","",IFERROR(INDEX('الطلاب'!$B$6:$B$205,MATCH(B1945&amp;"",'الطلاب'!$A$6:$A$205,0))&amp;"","كود غير موجود"))</f>
        <v/>
      </c>
      <c r="G1945" s="6">
        <f>IF(B1945&amp;""="","",IFERROR(INDEX('الطلاب'!$C$6:$C$205,MATCH(B1945&amp;"",'الطلاب'!$A$6:$A$205,0))&amp;"",""))</f>
        <v/>
      </c>
    </row>
    <row r="1946">
      <c r="A1946" s="21" t="n"/>
      <c r="B1946" s="5" t="n"/>
      <c r="C1946" s="13" t="n"/>
      <c r="D1946" s="5" t="n"/>
      <c r="E1946" s="5" t="n"/>
      <c r="F1946" s="6">
        <f>IF(B1946&amp;""="","",IFERROR(INDEX('الطلاب'!$B$6:$B$205,MATCH(B1946&amp;"",'الطلاب'!$A$6:$A$205,0))&amp;"","كود غير موجود"))</f>
        <v/>
      </c>
      <c r="G1946" s="6">
        <f>IF(B1946&amp;""="","",IFERROR(INDEX('الطلاب'!$C$6:$C$205,MATCH(B1946&amp;"",'الطلاب'!$A$6:$A$205,0))&amp;"",""))</f>
        <v/>
      </c>
    </row>
    <row r="1947">
      <c r="A1947" s="21" t="n"/>
      <c r="B1947" s="5" t="n"/>
      <c r="C1947" s="13" t="n"/>
      <c r="D1947" s="5" t="n"/>
      <c r="E1947" s="5" t="n"/>
      <c r="F1947" s="6">
        <f>IF(B1947&amp;""="","",IFERROR(INDEX('الطلاب'!$B$6:$B$205,MATCH(B1947&amp;"",'الطلاب'!$A$6:$A$205,0))&amp;"","كود غير موجود"))</f>
        <v/>
      </c>
      <c r="G1947" s="6">
        <f>IF(B1947&amp;""="","",IFERROR(INDEX('الطلاب'!$C$6:$C$205,MATCH(B1947&amp;"",'الطلاب'!$A$6:$A$205,0))&amp;"",""))</f>
        <v/>
      </c>
    </row>
    <row r="1948">
      <c r="A1948" s="21" t="n"/>
      <c r="B1948" s="5" t="n"/>
      <c r="C1948" s="13" t="n"/>
      <c r="D1948" s="5" t="n"/>
      <c r="E1948" s="5" t="n"/>
      <c r="F1948" s="6">
        <f>IF(B1948&amp;""="","",IFERROR(INDEX('الطلاب'!$B$6:$B$205,MATCH(B1948&amp;"",'الطلاب'!$A$6:$A$205,0))&amp;"","كود غير موجود"))</f>
        <v/>
      </c>
      <c r="G1948" s="6">
        <f>IF(B1948&amp;""="","",IFERROR(INDEX('الطلاب'!$C$6:$C$205,MATCH(B1948&amp;"",'الطلاب'!$A$6:$A$205,0))&amp;"",""))</f>
        <v/>
      </c>
    </row>
    <row r="1949">
      <c r="A1949" s="21" t="n"/>
      <c r="B1949" s="5" t="n"/>
      <c r="C1949" s="13" t="n"/>
      <c r="D1949" s="5" t="n"/>
      <c r="E1949" s="5" t="n"/>
      <c r="F1949" s="6">
        <f>IF(B1949&amp;""="","",IFERROR(INDEX('الطلاب'!$B$6:$B$205,MATCH(B1949&amp;"",'الطلاب'!$A$6:$A$205,0))&amp;"","كود غير موجود"))</f>
        <v/>
      </c>
      <c r="G1949" s="6">
        <f>IF(B1949&amp;""="","",IFERROR(INDEX('الطلاب'!$C$6:$C$205,MATCH(B1949&amp;"",'الطلاب'!$A$6:$A$205,0))&amp;"",""))</f>
        <v/>
      </c>
    </row>
    <row r="1950">
      <c r="A1950" s="21" t="n"/>
      <c r="B1950" s="5" t="n"/>
      <c r="C1950" s="13" t="n"/>
      <c r="D1950" s="5" t="n"/>
      <c r="E1950" s="5" t="n"/>
      <c r="F1950" s="6">
        <f>IF(B1950&amp;""="","",IFERROR(INDEX('الطلاب'!$B$6:$B$205,MATCH(B1950&amp;"",'الطلاب'!$A$6:$A$205,0))&amp;"","كود غير موجود"))</f>
        <v/>
      </c>
      <c r="G1950" s="6">
        <f>IF(B1950&amp;""="","",IFERROR(INDEX('الطلاب'!$C$6:$C$205,MATCH(B1950&amp;"",'الطلاب'!$A$6:$A$205,0))&amp;"",""))</f>
        <v/>
      </c>
    </row>
    <row r="1951">
      <c r="A1951" s="21" t="n"/>
      <c r="B1951" s="5" t="n"/>
      <c r="C1951" s="13" t="n"/>
      <c r="D1951" s="5" t="n"/>
      <c r="E1951" s="5" t="n"/>
      <c r="F1951" s="6">
        <f>IF(B1951&amp;""="","",IFERROR(INDEX('الطلاب'!$B$6:$B$205,MATCH(B1951&amp;"",'الطلاب'!$A$6:$A$205,0))&amp;"","كود غير موجود"))</f>
        <v/>
      </c>
      <c r="G1951" s="6">
        <f>IF(B1951&amp;""="","",IFERROR(INDEX('الطلاب'!$C$6:$C$205,MATCH(B1951&amp;"",'الطلاب'!$A$6:$A$205,0))&amp;"",""))</f>
        <v/>
      </c>
    </row>
    <row r="1952">
      <c r="A1952" s="21" t="n"/>
      <c r="B1952" s="5" t="n"/>
      <c r="C1952" s="13" t="n"/>
      <c r="D1952" s="5" t="n"/>
      <c r="E1952" s="5" t="n"/>
      <c r="F1952" s="6">
        <f>IF(B1952&amp;""="","",IFERROR(INDEX('الطلاب'!$B$6:$B$205,MATCH(B1952&amp;"",'الطلاب'!$A$6:$A$205,0))&amp;"","كود غير موجود"))</f>
        <v/>
      </c>
      <c r="G1952" s="6">
        <f>IF(B1952&amp;""="","",IFERROR(INDEX('الطلاب'!$C$6:$C$205,MATCH(B1952&amp;"",'الطلاب'!$A$6:$A$205,0))&amp;"",""))</f>
        <v/>
      </c>
    </row>
    <row r="1953">
      <c r="A1953" s="21" t="n"/>
      <c r="B1953" s="5" t="n"/>
      <c r="C1953" s="13" t="n"/>
      <c r="D1953" s="5" t="n"/>
      <c r="E1953" s="5" t="n"/>
      <c r="F1953" s="6">
        <f>IF(B1953&amp;""="","",IFERROR(INDEX('الطلاب'!$B$6:$B$205,MATCH(B1953&amp;"",'الطلاب'!$A$6:$A$205,0))&amp;"","كود غير موجود"))</f>
        <v/>
      </c>
      <c r="G1953" s="6">
        <f>IF(B1953&amp;""="","",IFERROR(INDEX('الطلاب'!$C$6:$C$205,MATCH(B1953&amp;"",'الطلاب'!$A$6:$A$205,0))&amp;"",""))</f>
        <v/>
      </c>
    </row>
    <row r="1954">
      <c r="A1954" s="21" t="n"/>
      <c r="B1954" s="5" t="n"/>
      <c r="C1954" s="13" t="n"/>
      <c r="D1954" s="5" t="n"/>
      <c r="E1954" s="5" t="n"/>
      <c r="F1954" s="6">
        <f>IF(B1954&amp;""="","",IFERROR(INDEX('الطلاب'!$B$6:$B$205,MATCH(B1954&amp;"",'الطلاب'!$A$6:$A$205,0))&amp;"","كود غير موجود"))</f>
        <v/>
      </c>
      <c r="G1954" s="6">
        <f>IF(B1954&amp;""="","",IFERROR(INDEX('الطلاب'!$C$6:$C$205,MATCH(B1954&amp;"",'الطلاب'!$A$6:$A$205,0))&amp;"",""))</f>
        <v/>
      </c>
    </row>
    <row r="1955">
      <c r="A1955" s="21" t="n"/>
      <c r="B1955" s="5" t="n"/>
      <c r="C1955" s="13" t="n"/>
      <c r="D1955" s="5" t="n"/>
      <c r="E1955" s="5" t="n"/>
      <c r="F1955" s="6">
        <f>IF(B1955&amp;""="","",IFERROR(INDEX('الطلاب'!$B$6:$B$205,MATCH(B1955&amp;"",'الطلاب'!$A$6:$A$205,0))&amp;"","كود غير موجود"))</f>
        <v/>
      </c>
      <c r="G1955" s="6">
        <f>IF(B1955&amp;""="","",IFERROR(INDEX('الطلاب'!$C$6:$C$205,MATCH(B1955&amp;"",'الطلاب'!$A$6:$A$205,0))&amp;"",""))</f>
        <v/>
      </c>
    </row>
    <row r="1956">
      <c r="A1956" s="21" t="n"/>
      <c r="B1956" s="5" t="n"/>
      <c r="C1956" s="13" t="n"/>
      <c r="D1956" s="5" t="n"/>
      <c r="E1956" s="5" t="n"/>
      <c r="F1956" s="6">
        <f>IF(B1956&amp;""="","",IFERROR(INDEX('الطلاب'!$B$6:$B$205,MATCH(B1956&amp;"",'الطلاب'!$A$6:$A$205,0))&amp;"","كود غير موجود"))</f>
        <v/>
      </c>
      <c r="G1956" s="6">
        <f>IF(B1956&amp;""="","",IFERROR(INDEX('الطلاب'!$C$6:$C$205,MATCH(B1956&amp;"",'الطلاب'!$A$6:$A$205,0))&amp;"",""))</f>
        <v/>
      </c>
    </row>
    <row r="1957">
      <c r="A1957" s="21" t="n"/>
      <c r="B1957" s="5" t="n"/>
      <c r="C1957" s="13" t="n"/>
      <c r="D1957" s="5" t="n"/>
      <c r="E1957" s="5" t="n"/>
      <c r="F1957" s="6">
        <f>IF(B1957&amp;""="","",IFERROR(INDEX('الطلاب'!$B$6:$B$205,MATCH(B1957&amp;"",'الطلاب'!$A$6:$A$205,0))&amp;"","كود غير موجود"))</f>
        <v/>
      </c>
      <c r="G1957" s="6">
        <f>IF(B1957&amp;""="","",IFERROR(INDEX('الطلاب'!$C$6:$C$205,MATCH(B1957&amp;"",'الطلاب'!$A$6:$A$205,0))&amp;"",""))</f>
        <v/>
      </c>
    </row>
    <row r="1958">
      <c r="A1958" s="21" t="n"/>
      <c r="B1958" s="5" t="n"/>
      <c r="C1958" s="13" t="n"/>
      <c r="D1958" s="5" t="n"/>
      <c r="E1958" s="5" t="n"/>
      <c r="F1958" s="6">
        <f>IF(B1958&amp;""="","",IFERROR(INDEX('الطلاب'!$B$6:$B$205,MATCH(B1958&amp;"",'الطلاب'!$A$6:$A$205,0))&amp;"","كود غير موجود"))</f>
        <v/>
      </c>
      <c r="G1958" s="6">
        <f>IF(B1958&amp;""="","",IFERROR(INDEX('الطلاب'!$C$6:$C$205,MATCH(B1958&amp;"",'الطلاب'!$A$6:$A$205,0))&amp;"",""))</f>
        <v/>
      </c>
    </row>
    <row r="1959">
      <c r="A1959" s="21" t="n"/>
      <c r="B1959" s="5" t="n"/>
      <c r="C1959" s="13" t="n"/>
      <c r="D1959" s="5" t="n"/>
      <c r="E1959" s="5" t="n"/>
      <c r="F1959" s="6">
        <f>IF(B1959&amp;""="","",IFERROR(INDEX('الطلاب'!$B$6:$B$205,MATCH(B1959&amp;"",'الطلاب'!$A$6:$A$205,0))&amp;"","كود غير موجود"))</f>
        <v/>
      </c>
      <c r="G1959" s="6">
        <f>IF(B1959&amp;""="","",IFERROR(INDEX('الطلاب'!$C$6:$C$205,MATCH(B1959&amp;"",'الطلاب'!$A$6:$A$205,0))&amp;"",""))</f>
        <v/>
      </c>
    </row>
    <row r="1960">
      <c r="A1960" s="21" t="n"/>
      <c r="B1960" s="5" t="n"/>
      <c r="C1960" s="13" t="n"/>
      <c r="D1960" s="5" t="n"/>
      <c r="E1960" s="5" t="n"/>
      <c r="F1960" s="6">
        <f>IF(B1960&amp;""="","",IFERROR(INDEX('الطلاب'!$B$6:$B$205,MATCH(B1960&amp;"",'الطلاب'!$A$6:$A$205,0))&amp;"","كود غير موجود"))</f>
        <v/>
      </c>
      <c r="G1960" s="6">
        <f>IF(B1960&amp;""="","",IFERROR(INDEX('الطلاب'!$C$6:$C$205,MATCH(B1960&amp;"",'الطلاب'!$A$6:$A$205,0))&amp;"",""))</f>
        <v/>
      </c>
    </row>
    <row r="1961">
      <c r="A1961" s="21" t="n"/>
      <c r="B1961" s="5" t="n"/>
      <c r="C1961" s="13" t="n"/>
      <c r="D1961" s="5" t="n"/>
      <c r="E1961" s="5" t="n"/>
      <c r="F1961" s="6">
        <f>IF(B1961&amp;""="","",IFERROR(INDEX('الطلاب'!$B$6:$B$205,MATCH(B1961&amp;"",'الطلاب'!$A$6:$A$205,0))&amp;"","كود غير موجود"))</f>
        <v/>
      </c>
      <c r="G1961" s="6">
        <f>IF(B1961&amp;""="","",IFERROR(INDEX('الطلاب'!$C$6:$C$205,MATCH(B1961&amp;"",'الطلاب'!$A$6:$A$205,0))&amp;"",""))</f>
        <v/>
      </c>
    </row>
    <row r="1962">
      <c r="A1962" s="21" t="n"/>
      <c r="B1962" s="5" t="n"/>
      <c r="C1962" s="13" t="n"/>
      <c r="D1962" s="5" t="n"/>
      <c r="E1962" s="5" t="n"/>
      <c r="F1962" s="6">
        <f>IF(B1962&amp;""="","",IFERROR(INDEX('الطلاب'!$B$6:$B$205,MATCH(B1962&amp;"",'الطلاب'!$A$6:$A$205,0))&amp;"","كود غير موجود"))</f>
        <v/>
      </c>
      <c r="G1962" s="6">
        <f>IF(B1962&amp;""="","",IFERROR(INDEX('الطلاب'!$C$6:$C$205,MATCH(B1962&amp;"",'الطلاب'!$A$6:$A$205,0))&amp;"",""))</f>
        <v/>
      </c>
    </row>
    <row r="1963">
      <c r="A1963" s="21" t="n"/>
      <c r="B1963" s="5" t="n"/>
      <c r="C1963" s="13" t="n"/>
      <c r="D1963" s="5" t="n"/>
      <c r="E1963" s="5" t="n"/>
      <c r="F1963" s="6">
        <f>IF(B1963&amp;""="","",IFERROR(INDEX('الطلاب'!$B$6:$B$205,MATCH(B1963&amp;"",'الطلاب'!$A$6:$A$205,0))&amp;"","كود غير موجود"))</f>
        <v/>
      </c>
      <c r="G1963" s="6">
        <f>IF(B1963&amp;""="","",IFERROR(INDEX('الطلاب'!$C$6:$C$205,MATCH(B1963&amp;"",'الطلاب'!$A$6:$A$205,0))&amp;"",""))</f>
        <v/>
      </c>
    </row>
    <row r="1964">
      <c r="A1964" s="21" t="n"/>
      <c r="B1964" s="5" t="n"/>
      <c r="C1964" s="13" t="n"/>
      <c r="D1964" s="5" t="n"/>
      <c r="E1964" s="5" t="n"/>
      <c r="F1964" s="6">
        <f>IF(B1964&amp;""="","",IFERROR(INDEX('الطلاب'!$B$6:$B$205,MATCH(B1964&amp;"",'الطلاب'!$A$6:$A$205,0))&amp;"","كود غير موجود"))</f>
        <v/>
      </c>
      <c r="G1964" s="6">
        <f>IF(B1964&amp;""="","",IFERROR(INDEX('الطلاب'!$C$6:$C$205,MATCH(B1964&amp;"",'الطلاب'!$A$6:$A$205,0))&amp;"",""))</f>
        <v/>
      </c>
    </row>
    <row r="1965">
      <c r="A1965" s="21" t="n"/>
      <c r="B1965" s="5" t="n"/>
      <c r="C1965" s="13" t="n"/>
      <c r="D1965" s="5" t="n"/>
      <c r="E1965" s="5" t="n"/>
      <c r="F1965" s="6">
        <f>IF(B1965&amp;""="","",IFERROR(INDEX('الطلاب'!$B$6:$B$205,MATCH(B1965&amp;"",'الطلاب'!$A$6:$A$205,0))&amp;"","كود غير موجود"))</f>
        <v/>
      </c>
      <c r="G1965" s="6">
        <f>IF(B1965&amp;""="","",IFERROR(INDEX('الطلاب'!$C$6:$C$205,MATCH(B1965&amp;"",'الطلاب'!$A$6:$A$205,0))&amp;"",""))</f>
        <v/>
      </c>
    </row>
    <row r="1966">
      <c r="A1966" s="21" t="n"/>
      <c r="B1966" s="5" t="n"/>
      <c r="C1966" s="13" t="n"/>
      <c r="D1966" s="5" t="n"/>
      <c r="E1966" s="5" t="n"/>
      <c r="F1966" s="6">
        <f>IF(B1966&amp;""="","",IFERROR(INDEX('الطلاب'!$B$6:$B$205,MATCH(B1966&amp;"",'الطلاب'!$A$6:$A$205,0))&amp;"","كود غير موجود"))</f>
        <v/>
      </c>
      <c r="G1966" s="6">
        <f>IF(B1966&amp;""="","",IFERROR(INDEX('الطلاب'!$C$6:$C$205,MATCH(B1966&amp;"",'الطلاب'!$A$6:$A$205,0))&amp;"",""))</f>
        <v/>
      </c>
    </row>
    <row r="1967">
      <c r="A1967" s="21" t="n"/>
      <c r="B1967" s="5" t="n"/>
      <c r="C1967" s="13" t="n"/>
      <c r="D1967" s="5" t="n"/>
      <c r="E1967" s="5" t="n"/>
      <c r="F1967" s="6">
        <f>IF(B1967&amp;""="","",IFERROR(INDEX('الطلاب'!$B$6:$B$205,MATCH(B1967&amp;"",'الطلاب'!$A$6:$A$205,0))&amp;"","كود غير موجود"))</f>
        <v/>
      </c>
      <c r="G1967" s="6">
        <f>IF(B1967&amp;""="","",IFERROR(INDEX('الطلاب'!$C$6:$C$205,MATCH(B1967&amp;"",'الطلاب'!$A$6:$A$205,0))&amp;"",""))</f>
        <v/>
      </c>
    </row>
    <row r="1968">
      <c r="A1968" s="21" t="n"/>
      <c r="B1968" s="5" t="n"/>
      <c r="C1968" s="13" t="n"/>
      <c r="D1968" s="5" t="n"/>
      <c r="E1968" s="5" t="n"/>
      <c r="F1968" s="6">
        <f>IF(B1968&amp;""="","",IFERROR(INDEX('الطلاب'!$B$6:$B$205,MATCH(B1968&amp;"",'الطلاب'!$A$6:$A$205,0))&amp;"","كود غير موجود"))</f>
        <v/>
      </c>
      <c r="G1968" s="6">
        <f>IF(B1968&amp;""="","",IFERROR(INDEX('الطلاب'!$C$6:$C$205,MATCH(B1968&amp;"",'الطلاب'!$A$6:$A$205,0))&amp;"",""))</f>
        <v/>
      </c>
    </row>
    <row r="1969">
      <c r="A1969" s="21" t="n"/>
      <c r="B1969" s="5" t="n"/>
      <c r="C1969" s="13" t="n"/>
      <c r="D1969" s="5" t="n"/>
      <c r="E1969" s="5" t="n"/>
      <c r="F1969" s="6">
        <f>IF(B1969&amp;""="","",IFERROR(INDEX('الطلاب'!$B$6:$B$205,MATCH(B1969&amp;"",'الطلاب'!$A$6:$A$205,0))&amp;"","كود غير موجود"))</f>
        <v/>
      </c>
      <c r="G1969" s="6">
        <f>IF(B1969&amp;""="","",IFERROR(INDEX('الطلاب'!$C$6:$C$205,MATCH(B1969&amp;"",'الطلاب'!$A$6:$A$205,0))&amp;"",""))</f>
        <v/>
      </c>
    </row>
    <row r="1970">
      <c r="A1970" s="21" t="n"/>
      <c r="B1970" s="5" t="n"/>
      <c r="C1970" s="13" t="n"/>
      <c r="D1970" s="5" t="n"/>
      <c r="E1970" s="5" t="n"/>
      <c r="F1970" s="6">
        <f>IF(B1970&amp;""="","",IFERROR(INDEX('الطلاب'!$B$6:$B$205,MATCH(B1970&amp;"",'الطلاب'!$A$6:$A$205,0))&amp;"","كود غير موجود"))</f>
        <v/>
      </c>
      <c r="G1970" s="6">
        <f>IF(B1970&amp;""="","",IFERROR(INDEX('الطلاب'!$C$6:$C$205,MATCH(B1970&amp;"",'الطلاب'!$A$6:$A$205,0))&amp;"",""))</f>
        <v/>
      </c>
    </row>
    <row r="1971">
      <c r="A1971" s="21" t="n"/>
      <c r="B1971" s="5" t="n"/>
      <c r="C1971" s="13" t="n"/>
      <c r="D1971" s="5" t="n"/>
      <c r="E1971" s="5" t="n"/>
      <c r="F1971" s="6">
        <f>IF(B1971&amp;""="","",IFERROR(INDEX('الطلاب'!$B$6:$B$205,MATCH(B1971&amp;"",'الطلاب'!$A$6:$A$205,0))&amp;"","كود غير موجود"))</f>
        <v/>
      </c>
      <c r="G1971" s="6">
        <f>IF(B1971&amp;""="","",IFERROR(INDEX('الطلاب'!$C$6:$C$205,MATCH(B1971&amp;"",'الطلاب'!$A$6:$A$205,0))&amp;"",""))</f>
        <v/>
      </c>
    </row>
    <row r="1972">
      <c r="A1972" s="21" t="n"/>
      <c r="B1972" s="5" t="n"/>
      <c r="C1972" s="13" t="n"/>
      <c r="D1972" s="5" t="n"/>
      <c r="E1972" s="5" t="n"/>
      <c r="F1972" s="6">
        <f>IF(B1972&amp;""="","",IFERROR(INDEX('الطلاب'!$B$6:$B$205,MATCH(B1972&amp;"",'الطلاب'!$A$6:$A$205,0))&amp;"","كود غير موجود"))</f>
        <v/>
      </c>
      <c r="G1972" s="6">
        <f>IF(B1972&amp;""="","",IFERROR(INDEX('الطلاب'!$C$6:$C$205,MATCH(B1972&amp;"",'الطلاب'!$A$6:$A$205,0))&amp;"",""))</f>
        <v/>
      </c>
    </row>
    <row r="1973">
      <c r="A1973" s="21" t="n"/>
      <c r="B1973" s="5" t="n"/>
      <c r="C1973" s="13" t="n"/>
      <c r="D1973" s="5" t="n"/>
      <c r="E1973" s="5" t="n"/>
      <c r="F1973" s="6">
        <f>IF(B1973&amp;""="","",IFERROR(INDEX('الطلاب'!$B$6:$B$205,MATCH(B1973&amp;"",'الطلاب'!$A$6:$A$205,0))&amp;"","كود غير موجود"))</f>
        <v/>
      </c>
      <c r="G1973" s="6">
        <f>IF(B1973&amp;""="","",IFERROR(INDEX('الطلاب'!$C$6:$C$205,MATCH(B1973&amp;"",'الطلاب'!$A$6:$A$205,0))&amp;"",""))</f>
        <v/>
      </c>
    </row>
    <row r="1974">
      <c r="A1974" s="21" t="n"/>
      <c r="B1974" s="5" t="n"/>
      <c r="C1974" s="13" t="n"/>
      <c r="D1974" s="5" t="n"/>
      <c r="E1974" s="5" t="n"/>
      <c r="F1974" s="6">
        <f>IF(B1974&amp;""="","",IFERROR(INDEX('الطلاب'!$B$6:$B$205,MATCH(B1974&amp;"",'الطلاب'!$A$6:$A$205,0))&amp;"","كود غير موجود"))</f>
        <v/>
      </c>
      <c r="G1974" s="6">
        <f>IF(B1974&amp;""="","",IFERROR(INDEX('الطلاب'!$C$6:$C$205,MATCH(B1974&amp;"",'الطلاب'!$A$6:$A$205,0))&amp;"",""))</f>
        <v/>
      </c>
    </row>
    <row r="1975">
      <c r="A1975" s="21" t="n"/>
      <c r="B1975" s="5" t="n"/>
      <c r="C1975" s="13" t="n"/>
      <c r="D1975" s="5" t="n"/>
      <c r="E1975" s="5" t="n"/>
      <c r="F1975" s="6">
        <f>IF(B1975&amp;""="","",IFERROR(INDEX('الطلاب'!$B$6:$B$205,MATCH(B1975&amp;"",'الطلاب'!$A$6:$A$205,0))&amp;"","كود غير موجود"))</f>
        <v/>
      </c>
      <c r="G1975" s="6">
        <f>IF(B1975&amp;""="","",IFERROR(INDEX('الطلاب'!$C$6:$C$205,MATCH(B1975&amp;"",'الطلاب'!$A$6:$A$205,0))&amp;"",""))</f>
        <v/>
      </c>
    </row>
    <row r="1976">
      <c r="A1976" s="21" t="n"/>
      <c r="B1976" s="5" t="n"/>
      <c r="C1976" s="13" t="n"/>
      <c r="D1976" s="5" t="n"/>
      <c r="E1976" s="5" t="n"/>
      <c r="F1976" s="6">
        <f>IF(B1976&amp;""="","",IFERROR(INDEX('الطلاب'!$B$6:$B$205,MATCH(B1976&amp;"",'الطلاب'!$A$6:$A$205,0))&amp;"","كود غير موجود"))</f>
        <v/>
      </c>
      <c r="G1976" s="6">
        <f>IF(B1976&amp;""="","",IFERROR(INDEX('الطلاب'!$C$6:$C$205,MATCH(B1976&amp;"",'الطلاب'!$A$6:$A$205,0))&amp;"",""))</f>
        <v/>
      </c>
    </row>
    <row r="1977">
      <c r="A1977" s="21" t="n"/>
      <c r="B1977" s="5" t="n"/>
      <c r="C1977" s="13" t="n"/>
      <c r="D1977" s="5" t="n"/>
      <c r="E1977" s="5" t="n"/>
      <c r="F1977" s="6">
        <f>IF(B1977&amp;""="","",IFERROR(INDEX('الطلاب'!$B$6:$B$205,MATCH(B1977&amp;"",'الطلاب'!$A$6:$A$205,0))&amp;"","كود غير موجود"))</f>
        <v/>
      </c>
      <c r="G1977" s="6">
        <f>IF(B1977&amp;""="","",IFERROR(INDEX('الطلاب'!$C$6:$C$205,MATCH(B1977&amp;"",'الطلاب'!$A$6:$A$205,0))&amp;"",""))</f>
        <v/>
      </c>
    </row>
    <row r="1978">
      <c r="A1978" s="21" t="n"/>
      <c r="B1978" s="5" t="n"/>
      <c r="C1978" s="13" t="n"/>
      <c r="D1978" s="5" t="n"/>
      <c r="E1978" s="5" t="n"/>
      <c r="F1978" s="6">
        <f>IF(B1978&amp;""="","",IFERROR(INDEX('الطلاب'!$B$6:$B$205,MATCH(B1978&amp;"",'الطلاب'!$A$6:$A$205,0))&amp;"","كود غير موجود"))</f>
        <v/>
      </c>
      <c r="G1978" s="6">
        <f>IF(B1978&amp;""="","",IFERROR(INDEX('الطلاب'!$C$6:$C$205,MATCH(B1978&amp;"",'الطلاب'!$A$6:$A$205,0))&amp;"",""))</f>
        <v/>
      </c>
    </row>
    <row r="1979">
      <c r="A1979" s="21" t="n"/>
      <c r="B1979" s="5" t="n"/>
      <c r="C1979" s="13" t="n"/>
      <c r="D1979" s="5" t="n"/>
      <c r="E1979" s="5" t="n"/>
      <c r="F1979" s="6">
        <f>IF(B1979&amp;""="","",IFERROR(INDEX('الطلاب'!$B$6:$B$205,MATCH(B1979&amp;"",'الطلاب'!$A$6:$A$205,0))&amp;"","كود غير موجود"))</f>
        <v/>
      </c>
      <c r="G1979" s="6">
        <f>IF(B1979&amp;""="","",IFERROR(INDEX('الطلاب'!$C$6:$C$205,MATCH(B1979&amp;"",'الطلاب'!$A$6:$A$205,0))&amp;"",""))</f>
        <v/>
      </c>
    </row>
    <row r="1980">
      <c r="A1980" s="21" t="n"/>
      <c r="B1980" s="5" t="n"/>
      <c r="C1980" s="13" t="n"/>
      <c r="D1980" s="5" t="n"/>
      <c r="E1980" s="5" t="n"/>
      <c r="F1980" s="6">
        <f>IF(B1980&amp;""="","",IFERROR(INDEX('الطلاب'!$B$6:$B$205,MATCH(B1980&amp;"",'الطلاب'!$A$6:$A$205,0))&amp;"","كود غير موجود"))</f>
        <v/>
      </c>
      <c r="G1980" s="6">
        <f>IF(B1980&amp;""="","",IFERROR(INDEX('الطلاب'!$C$6:$C$205,MATCH(B1980&amp;"",'الطلاب'!$A$6:$A$205,0))&amp;"",""))</f>
        <v/>
      </c>
    </row>
    <row r="1981">
      <c r="A1981" s="21" t="n"/>
      <c r="B1981" s="5" t="n"/>
      <c r="C1981" s="13" t="n"/>
      <c r="D1981" s="5" t="n"/>
      <c r="E1981" s="5" t="n"/>
      <c r="F1981" s="6">
        <f>IF(B1981&amp;""="","",IFERROR(INDEX('الطلاب'!$B$6:$B$205,MATCH(B1981&amp;"",'الطلاب'!$A$6:$A$205,0))&amp;"","كود غير موجود"))</f>
        <v/>
      </c>
      <c r="G1981" s="6">
        <f>IF(B1981&amp;""="","",IFERROR(INDEX('الطلاب'!$C$6:$C$205,MATCH(B1981&amp;"",'الطلاب'!$A$6:$A$205,0))&amp;"",""))</f>
        <v/>
      </c>
    </row>
    <row r="1982">
      <c r="A1982" s="21" t="n"/>
      <c r="B1982" s="5" t="n"/>
      <c r="C1982" s="13" t="n"/>
      <c r="D1982" s="5" t="n"/>
      <c r="E1982" s="5" t="n"/>
      <c r="F1982" s="6">
        <f>IF(B1982&amp;""="","",IFERROR(INDEX('الطلاب'!$B$6:$B$205,MATCH(B1982&amp;"",'الطلاب'!$A$6:$A$205,0))&amp;"","كود غير موجود"))</f>
        <v/>
      </c>
      <c r="G1982" s="6">
        <f>IF(B1982&amp;""="","",IFERROR(INDEX('الطلاب'!$C$6:$C$205,MATCH(B1982&amp;"",'الطلاب'!$A$6:$A$205,0))&amp;"",""))</f>
        <v/>
      </c>
    </row>
    <row r="1983">
      <c r="A1983" s="21" t="n"/>
      <c r="B1983" s="5" t="n"/>
      <c r="C1983" s="13" t="n"/>
      <c r="D1983" s="5" t="n"/>
      <c r="E1983" s="5" t="n"/>
      <c r="F1983" s="6">
        <f>IF(B1983&amp;""="","",IFERROR(INDEX('الطلاب'!$B$6:$B$205,MATCH(B1983&amp;"",'الطلاب'!$A$6:$A$205,0))&amp;"","كود غير موجود"))</f>
        <v/>
      </c>
      <c r="G1983" s="6">
        <f>IF(B1983&amp;""="","",IFERROR(INDEX('الطلاب'!$C$6:$C$205,MATCH(B1983&amp;"",'الطلاب'!$A$6:$A$205,0))&amp;"",""))</f>
        <v/>
      </c>
    </row>
    <row r="1984">
      <c r="A1984" s="21" t="n"/>
      <c r="B1984" s="5" t="n"/>
      <c r="C1984" s="13" t="n"/>
      <c r="D1984" s="5" t="n"/>
      <c r="E1984" s="5" t="n"/>
      <c r="F1984" s="6">
        <f>IF(B1984&amp;""="","",IFERROR(INDEX('الطلاب'!$B$6:$B$205,MATCH(B1984&amp;"",'الطلاب'!$A$6:$A$205,0))&amp;"","كود غير موجود"))</f>
        <v/>
      </c>
      <c r="G1984" s="6">
        <f>IF(B1984&amp;""="","",IFERROR(INDEX('الطلاب'!$C$6:$C$205,MATCH(B1984&amp;"",'الطلاب'!$A$6:$A$205,0))&amp;"",""))</f>
        <v/>
      </c>
    </row>
    <row r="1985">
      <c r="A1985" s="21" t="n"/>
      <c r="B1985" s="5" t="n"/>
      <c r="C1985" s="13" t="n"/>
      <c r="D1985" s="5" t="n"/>
      <c r="E1985" s="5" t="n"/>
      <c r="F1985" s="6">
        <f>IF(B1985&amp;""="","",IFERROR(INDEX('الطلاب'!$B$6:$B$205,MATCH(B1985&amp;"",'الطلاب'!$A$6:$A$205,0))&amp;"","كود غير موجود"))</f>
        <v/>
      </c>
      <c r="G1985" s="6">
        <f>IF(B1985&amp;""="","",IFERROR(INDEX('الطلاب'!$C$6:$C$205,MATCH(B1985&amp;"",'الطلاب'!$A$6:$A$205,0))&amp;"",""))</f>
        <v/>
      </c>
    </row>
    <row r="1986">
      <c r="A1986" s="21" t="n"/>
      <c r="B1986" s="5" t="n"/>
      <c r="C1986" s="13" t="n"/>
      <c r="D1986" s="5" t="n"/>
      <c r="E1986" s="5" t="n"/>
      <c r="F1986" s="6">
        <f>IF(B1986&amp;""="","",IFERROR(INDEX('الطلاب'!$B$6:$B$205,MATCH(B1986&amp;"",'الطلاب'!$A$6:$A$205,0))&amp;"","كود غير موجود"))</f>
        <v/>
      </c>
      <c r="G1986" s="6">
        <f>IF(B1986&amp;""="","",IFERROR(INDEX('الطلاب'!$C$6:$C$205,MATCH(B1986&amp;"",'الطلاب'!$A$6:$A$205,0))&amp;"",""))</f>
        <v/>
      </c>
    </row>
    <row r="1987">
      <c r="A1987" s="21" t="n"/>
      <c r="B1987" s="5" t="n"/>
      <c r="C1987" s="13" t="n"/>
      <c r="D1987" s="5" t="n"/>
      <c r="E1987" s="5" t="n"/>
      <c r="F1987" s="6">
        <f>IF(B1987&amp;""="","",IFERROR(INDEX('الطلاب'!$B$6:$B$205,MATCH(B1987&amp;"",'الطلاب'!$A$6:$A$205,0))&amp;"","كود غير موجود"))</f>
        <v/>
      </c>
      <c r="G1987" s="6">
        <f>IF(B1987&amp;""="","",IFERROR(INDEX('الطلاب'!$C$6:$C$205,MATCH(B1987&amp;"",'الطلاب'!$A$6:$A$205,0))&amp;"",""))</f>
        <v/>
      </c>
    </row>
    <row r="1988">
      <c r="A1988" s="21" t="n"/>
      <c r="B1988" s="5" t="n"/>
      <c r="C1988" s="13" t="n"/>
      <c r="D1988" s="5" t="n"/>
      <c r="E1988" s="5" t="n"/>
      <c r="F1988" s="6">
        <f>IF(B1988&amp;""="","",IFERROR(INDEX('الطلاب'!$B$6:$B$205,MATCH(B1988&amp;"",'الطلاب'!$A$6:$A$205,0))&amp;"","كود غير موجود"))</f>
        <v/>
      </c>
      <c r="G1988" s="6">
        <f>IF(B1988&amp;""="","",IFERROR(INDEX('الطلاب'!$C$6:$C$205,MATCH(B1988&amp;"",'الطلاب'!$A$6:$A$205,0))&amp;"",""))</f>
        <v/>
      </c>
    </row>
    <row r="1989">
      <c r="A1989" s="21" t="n"/>
      <c r="B1989" s="5" t="n"/>
      <c r="C1989" s="13" t="n"/>
      <c r="D1989" s="5" t="n"/>
      <c r="E1989" s="5" t="n"/>
      <c r="F1989" s="6">
        <f>IF(B1989&amp;""="","",IFERROR(INDEX('الطلاب'!$B$6:$B$205,MATCH(B1989&amp;"",'الطلاب'!$A$6:$A$205,0))&amp;"","كود غير موجود"))</f>
        <v/>
      </c>
      <c r="G1989" s="6">
        <f>IF(B1989&amp;""="","",IFERROR(INDEX('الطلاب'!$C$6:$C$205,MATCH(B1989&amp;"",'الطلاب'!$A$6:$A$205,0))&amp;"",""))</f>
        <v/>
      </c>
    </row>
    <row r="1990">
      <c r="A1990" s="21" t="n"/>
      <c r="B1990" s="5" t="n"/>
      <c r="C1990" s="13" t="n"/>
      <c r="D1990" s="5" t="n"/>
      <c r="E1990" s="5" t="n"/>
      <c r="F1990" s="6">
        <f>IF(B1990&amp;""="","",IFERROR(INDEX('الطلاب'!$B$6:$B$205,MATCH(B1990&amp;"",'الطلاب'!$A$6:$A$205,0))&amp;"","كود غير موجود"))</f>
        <v/>
      </c>
      <c r="G1990" s="6">
        <f>IF(B1990&amp;""="","",IFERROR(INDEX('الطلاب'!$C$6:$C$205,MATCH(B1990&amp;"",'الطلاب'!$A$6:$A$205,0))&amp;"",""))</f>
        <v/>
      </c>
    </row>
    <row r="1991">
      <c r="A1991" s="21" t="n"/>
      <c r="B1991" s="5" t="n"/>
      <c r="C1991" s="13" t="n"/>
      <c r="D1991" s="5" t="n"/>
      <c r="E1991" s="5" t="n"/>
      <c r="F1991" s="6">
        <f>IF(B1991&amp;""="","",IFERROR(INDEX('الطلاب'!$B$6:$B$205,MATCH(B1991&amp;"",'الطلاب'!$A$6:$A$205,0))&amp;"","كود غير موجود"))</f>
        <v/>
      </c>
      <c r="G1991" s="6">
        <f>IF(B1991&amp;""="","",IFERROR(INDEX('الطلاب'!$C$6:$C$205,MATCH(B1991&amp;"",'الطلاب'!$A$6:$A$205,0))&amp;"",""))</f>
        <v/>
      </c>
    </row>
    <row r="1992">
      <c r="A1992" s="21" t="n"/>
      <c r="B1992" s="5" t="n"/>
      <c r="C1992" s="13" t="n"/>
      <c r="D1992" s="5" t="n"/>
      <c r="E1992" s="5" t="n"/>
      <c r="F1992" s="6">
        <f>IF(B1992&amp;""="","",IFERROR(INDEX('الطلاب'!$B$6:$B$205,MATCH(B1992&amp;"",'الطلاب'!$A$6:$A$205,0))&amp;"","كود غير موجود"))</f>
        <v/>
      </c>
      <c r="G1992" s="6">
        <f>IF(B1992&amp;""="","",IFERROR(INDEX('الطلاب'!$C$6:$C$205,MATCH(B1992&amp;"",'الطلاب'!$A$6:$A$205,0))&amp;"",""))</f>
        <v/>
      </c>
    </row>
    <row r="1993">
      <c r="A1993" s="21" t="n"/>
      <c r="B1993" s="5" t="n"/>
      <c r="C1993" s="13" t="n"/>
      <c r="D1993" s="5" t="n"/>
      <c r="E1993" s="5" t="n"/>
      <c r="F1993" s="6">
        <f>IF(B1993&amp;""="","",IFERROR(INDEX('الطلاب'!$B$6:$B$205,MATCH(B1993&amp;"",'الطلاب'!$A$6:$A$205,0))&amp;"","كود غير موجود"))</f>
        <v/>
      </c>
      <c r="G1993" s="6">
        <f>IF(B1993&amp;""="","",IFERROR(INDEX('الطلاب'!$C$6:$C$205,MATCH(B1993&amp;"",'الطلاب'!$A$6:$A$205,0))&amp;"",""))</f>
        <v/>
      </c>
    </row>
    <row r="1994">
      <c r="A1994" s="21" t="n"/>
      <c r="B1994" s="5" t="n"/>
      <c r="C1994" s="13" t="n"/>
      <c r="D1994" s="5" t="n"/>
      <c r="E1994" s="5" t="n"/>
      <c r="F1994" s="6">
        <f>IF(B1994&amp;""="","",IFERROR(INDEX('الطلاب'!$B$6:$B$205,MATCH(B1994&amp;"",'الطلاب'!$A$6:$A$205,0))&amp;"","كود غير موجود"))</f>
        <v/>
      </c>
      <c r="G1994" s="6">
        <f>IF(B1994&amp;""="","",IFERROR(INDEX('الطلاب'!$C$6:$C$205,MATCH(B1994&amp;"",'الطلاب'!$A$6:$A$205,0))&amp;"",""))</f>
        <v/>
      </c>
    </row>
    <row r="1995">
      <c r="A1995" s="21" t="n"/>
      <c r="B1995" s="5" t="n"/>
      <c r="C1995" s="13" t="n"/>
      <c r="D1995" s="5" t="n"/>
      <c r="E1995" s="5" t="n"/>
      <c r="F1995" s="6">
        <f>IF(B1995&amp;""="","",IFERROR(INDEX('الطلاب'!$B$6:$B$205,MATCH(B1995&amp;"",'الطلاب'!$A$6:$A$205,0))&amp;"","كود غير موجود"))</f>
        <v/>
      </c>
      <c r="G1995" s="6">
        <f>IF(B1995&amp;""="","",IFERROR(INDEX('الطلاب'!$C$6:$C$205,MATCH(B1995&amp;"",'الطلاب'!$A$6:$A$205,0))&amp;"",""))</f>
        <v/>
      </c>
    </row>
    <row r="1996">
      <c r="A1996" s="21" t="n"/>
      <c r="B1996" s="5" t="n"/>
      <c r="C1996" s="13" t="n"/>
      <c r="D1996" s="5" t="n"/>
      <c r="E1996" s="5" t="n"/>
      <c r="F1996" s="6">
        <f>IF(B1996&amp;""="","",IFERROR(INDEX('الطلاب'!$B$6:$B$205,MATCH(B1996&amp;"",'الطلاب'!$A$6:$A$205,0))&amp;"","كود غير موجود"))</f>
        <v/>
      </c>
      <c r="G1996" s="6">
        <f>IF(B1996&amp;""="","",IFERROR(INDEX('الطلاب'!$C$6:$C$205,MATCH(B1996&amp;"",'الطلاب'!$A$6:$A$205,0))&amp;"",""))</f>
        <v/>
      </c>
    </row>
    <row r="1997">
      <c r="A1997" s="21" t="n"/>
      <c r="B1997" s="5" t="n"/>
      <c r="C1997" s="13" t="n"/>
      <c r="D1997" s="5" t="n"/>
      <c r="E1997" s="5" t="n"/>
      <c r="F1997" s="6">
        <f>IF(B1997&amp;""="","",IFERROR(INDEX('الطلاب'!$B$6:$B$205,MATCH(B1997&amp;"",'الطلاب'!$A$6:$A$205,0))&amp;"","كود غير موجود"))</f>
        <v/>
      </c>
      <c r="G1997" s="6">
        <f>IF(B1997&amp;""="","",IFERROR(INDEX('الطلاب'!$C$6:$C$205,MATCH(B1997&amp;"",'الطلاب'!$A$6:$A$205,0))&amp;"",""))</f>
        <v/>
      </c>
    </row>
    <row r="1998">
      <c r="A1998" s="21" t="n"/>
      <c r="B1998" s="5" t="n"/>
      <c r="C1998" s="13" t="n"/>
      <c r="D1998" s="5" t="n"/>
      <c r="E1998" s="5" t="n"/>
      <c r="F1998" s="6">
        <f>IF(B1998&amp;""="","",IFERROR(INDEX('الطلاب'!$B$6:$B$205,MATCH(B1998&amp;"",'الطلاب'!$A$6:$A$205,0))&amp;"","كود غير موجود"))</f>
        <v/>
      </c>
      <c r="G1998" s="6">
        <f>IF(B1998&amp;""="","",IFERROR(INDEX('الطلاب'!$C$6:$C$205,MATCH(B1998&amp;"",'الطلاب'!$A$6:$A$205,0))&amp;"",""))</f>
        <v/>
      </c>
    </row>
    <row r="1999">
      <c r="A1999" s="21" t="n"/>
      <c r="B1999" s="5" t="n"/>
      <c r="C1999" s="13" t="n"/>
      <c r="D1999" s="5" t="n"/>
      <c r="E1999" s="5" t="n"/>
      <c r="F1999" s="6">
        <f>IF(B1999&amp;""="","",IFERROR(INDEX('الطلاب'!$B$6:$B$205,MATCH(B1999&amp;"",'الطلاب'!$A$6:$A$205,0))&amp;"","كود غير موجود"))</f>
        <v/>
      </c>
      <c r="G1999" s="6">
        <f>IF(B1999&amp;""="","",IFERROR(INDEX('الطلاب'!$C$6:$C$205,MATCH(B1999&amp;"",'الطلاب'!$A$6:$A$205,0))&amp;"",""))</f>
        <v/>
      </c>
    </row>
    <row r="2000">
      <c r="A2000" s="21" t="n"/>
      <c r="B2000" s="5" t="n"/>
      <c r="C2000" s="13" t="n"/>
      <c r="D2000" s="5" t="n"/>
      <c r="E2000" s="5" t="n"/>
      <c r="F2000" s="6">
        <f>IF(B2000&amp;""="","",IFERROR(INDEX('الطلاب'!$B$6:$B$205,MATCH(B2000&amp;"",'الطلاب'!$A$6:$A$205,0))&amp;"","كود غير موجود"))</f>
        <v/>
      </c>
      <c r="G2000" s="6">
        <f>IF(B2000&amp;""="","",IFERROR(INDEX('الطلاب'!$C$6:$C$205,MATCH(B2000&amp;"",'الطلاب'!$A$6:$A$205,0))&amp;"",""))</f>
        <v/>
      </c>
    </row>
    <row r="2001">
      <c r="A2001" s="21" t="n"/>
      <c r="B2001" s="5" t="n"/>
      <c r="C2001" s="13" t="n"/>
      <c r="D2001" s="5" t="n"/>
      <c r="E2001" s="5" t="n"/>
      <c r="F2001" s="6">
        <f>IF(B2001&amp;""="","",IFERROR(INDEX('الطلاب'!$B$6:$B$205,MATCH(B2001&amp;"",'الطلاب'!$A$6:$A$205,0))&amp;"","كود غير موجود"))</f>
        <v/>
      </c>
      <c r="G2001" s="6">
        <f>IF(B2001&amp;""="","",IFERROR(INDEX('الطلاب'!$C$6:$C$205,MATCH(B2001&amp;"",'الطلاب'!$A$6:$A$205,0))&amp;"",""))</f>
        <v/>
      </c>
    </row>
    <row r="2002">
      <c r="A2002" s="21" t="n"/>
      <c r="B2002" s="5" t="n"/>
      <c r="C2002" s="13" t="n"/>
      <c r="D2002" s="5" t="n"/>
      <c r="E2002" s="5" t="n"/>
      <c r="F2002" s="6">
        <f>IF(B2002&amp;""="","",IFERROR(INDEX('الطلاب'!$B$6:$B$205,MATCH(B2002&amp;"",'الطلاب'!$A$6:$A$205,0))&amp;"","كود غير موجود"))</f>
        <v/>
      </c>
      <c r="G2002" s="6">
        <f>IF(B2002&amp;""="","",IFERROR(INDEX('الطلاب'!$C$6:$C$205,MATCH(B2002&amp;"",'الطلاب'!$A$6:$A$205,0))&amp;"",""))</f>
        <v/>
      </c>
    </row>
    <row r="2003">
      <c r="A2003" s="21" t="n"/>
      <c r="B2003" s="5" t="n"/>
      <c r="C2003" s="13" t="n"/>
      <c r="D2003" s="5" t="n"/>
      <c r="E2003" s="5" t="n"/>
      <c r="F2003" s="6">
        <f>IF(B2003&amp;""="","",IFERROR(INDEX('الطلاب'!$B$6:$B$205,MATCH(B2003&amp;"",'الطلاب'!$A$6:$A$205,0))&amp;"","كود غير موجود"))</f>
        <v/>
      </c>
      <c r="G2003" s="6">
        <f>IF(B2003&amp;""="","",IFERROR(INDEX('الطلاب'!$C$6:$C$205,MATCH(B2003&amp;"",'الطلاب'!$A$6:$A$205,0))&amp;"",""))</f>
        <v/>
      </c>
    </row>
    <row r="2004">
      <c r="A2004" s="21" t="n"/>
      <c r="B2004" s="5" t="n"/>
      <c r="C2004" s="13" t="n"/>
      <c r="D2004" s="5" t="n"/>
      <c r="E2004" s="5" t="n"/>
      <c r="F2004" s="6">
        <f>IF(B2004&amp;""="","",IFERROR(INDEX('الطلاب'!$B$6:$B$205,MATCH(B2004&amp;"",'الطلاب'!$A$6:$A$205,0))&amp;"","كود غير موجود"))</f>
        <v/>
      </c>
      <c r="G2004" s="6">
        <f>IF(B2004&amp;""="","",IFERROR(INDEX('الطلاب'!$C$6:$C$205,MATCH(B2004&amp;"",'الطلاب'!$A$6:$A$205,0))&amp;"",""))</f>
        <v/>
      </c>
    </row>
    <row r="2005">
      <c r="A2005" s="21" t="n"/>
      <c r="B2005" s="5" t="n"/>
      <c r="C2005" s="13" t="n"/>
      <c r="D2005" s="5" t="n"/>
      <c r="E2005" s="5" t="n"/>
      <c r="F2005" s="6">
        <f>IF(B2005&amp;""="","",IFERROR(INDEX('الطلاب'!$B$6:$B$205,MATCH(B2005&amp;"",'الطلاب'!$A$6:$A$205,0))&amp;"","كود غير موجود"))</f>
        <v/>
      </c>
      <c r="G2005" s="6">
        <f>IF(B2005&amp;""="","",IFERROR(INDEX('الطلاب'!$C$6:$C$205,MATCH(B2005&amp;"",'الطلاب'!$A$6:$A$205,0))&amp;"",""))</f>
        <v/>
      </c>
    </row>
    <row r="2006">
      <c r="A2006" s="21" t="n"/>
      <c r="B2006" s="5" t="n"/>
      <c r="C2006" s="13" t="n"/>
      <c r="D2006" s="5" t="n"/>
      <c r="E2006" s="5" t="n"/>
      <c r="F2006" s="6">
        <f>IF(B2006&amp;""="","",IFERROR(INDEX('الطلاب'!$B$6:$B$205,MATCH(B2006&amp;"",'الطلاب'!$A$6:$A$205,0))&amp;"","كود غير موجود"))</f>
        <v/>
      </c>
      <c r="G2006" s="6">
        <f>IF(B2006&amp;""="","",IFERROR(INDEX('الطلاب'!$C$6:$C$205,MATCH(B2006&amp;"",'الطلاب'!$A$6:$A$205,0))&amp;"",""))</f>
        <v/>
      </c>
    </row>
    <row r="2007">
      <c r="A2007" s="21" t="n"/>
      <c r="B2007" s="5" t="n"/>
      <c r="C2007" s="13" t="n"/>
      <c r="D2007" s="5" t="n"/>
      <c r="E2007" s="5" t="n"/>
      <c r="F2007" s="6">
        <f>IF(B2007&amp;""="","",IFERROR(INDEX('الطلاب'!$B$6:$B$205,MATCH(B2007&amp;"",'الطلاب'!$A$6:$A$205,0))&amp;"","كود غير موجود"))</f>
        <v/>
      </c>
      <c r="G2007" s="6">
        <f>IF(B2007&amp;""="","",IFERROR(INDEX('الطلاب'!$C$6:$C$205,MATCH(B2007&amp;"",'الطلاب'!$A$6:$A$205,0))&amp;"",""))</f>
        <v/>
      </c>
    </row>
    <row r="2008">
      <c r="A2008" s="21" t="n"/>
      <c r="B2008" s="5" t="n"/>
      <c r="C2008" s="13" t="n"/>
      <c r="D2008" s="5" t="n"/>
      <c r="E2008" s="5" t="n"/>
      <c r="F2008" s="6">
        <f>IF(B2008&amp;""="","",IFERROR(INDEX('الطلاب'!$B$6:$B$205,MATCH(B2008&amp;"",'الطلاب'!$A$6:$A$205,0))&amp;"","كود غير موجود"))</f>
        <v/>
      </c>
      <c r="G2008" s="6">
        <f>IF(B2008&amp;""="","",IFERROR(INDEX('الطلاب'!$C$6:$C$205,MATCH(B2008&amp;"",'الطلاب'!$A$6:$A$205,0))&amp;"",""))</f>
        <v/>
      </c>
    </row>
    <row r="2009">
      <c r="A2009" s="21" t="n"/>
      <c r="B2009" s="5" t="n"/>
      <c r="C2009" s="13" t="n"/>
      <c r="D2009" s="5" t="n"/>
      <c r="E2009" s="5" t="n"/>
      <c r="F2009" s="6">
        <f>IF(B2009&amp;""="","",IFERROR(INDEX('الطلاب'!$B$6:$B$205,MATCH(B2009&amp;"",'الطلاب'!$A$6:$A$205,0))&amp;"","كود غير موجود"))</f>
        <v/>
      </c>
      <c r="G2009" s="6">
        <f>IF(B2009&amp;""="","",IFERROR(INDEX('الطلاب'!$C$6:$C$205,MATCH(B2009&amp;"",'الطلاب'!$A$6:$A$205,0))&amp;"",""))</f>
        <v/>
      </c>
    </row>
    <row r="2010">
      <c r="A2010" s="21" t="n"/>
      <c r="B2010" s="5" t="n"/>
      <c r="C2010" s="13" t="n"/>
      <c r="D2010" s="5" t="n"/>
      <c r="E2010" s="5" t="n"/>
      <c r="F2010" s="6">
        <f>IF(B2010&amp;""="","",IFERROR(INDEX('الطلاب'!$B$6:$B$205,MATCH(B2010&amp;"",'الطلاب'!$A$6:$A$205,0))&amp;"","كود غير موجود"))</f>
        <v/>
      </c>
      <c r="G2010" s="6">
        <f>IF(B2010&amp;""="","",IFERROR(INDEX('الطلاب'!$C$6:$C$205,MATCH(B2010&amp;"",'الطلاب'!$A$6:$A$205,0))&amp;"",""))</f>
        <v/>
      </c>
    </row>
    <row r="2011">
      <c r="A2011" s="21" t="n"/>
      <c r="B2011" s="5" t="n"/>
      <c r="C2011" s="13" t="n"/>
      <c r="D2011" s="5" t="n"/>
      <c r="E2011" s="5" t="n"/>
      <c r="F2011" s="6">
        <f>IF(B2011&amp;""="","",IFERROR(INDEX('الطلاب'!$B$6:$B$205,MATCH(B2011&amp;"",'الطلاب'!$A$6:$A$205,0))&amp;"","كود غير موجود"))</f>
        <v/>
      </c>
      <c r="G2011" s="6">
        <f>IF(B2011&amp;""="","",IFERROR(INDEX('الطلاب'!$C$6:$C$205,MATCH(B2011&amp;"",'الطلاب'!$A$6:$A$205,0))&amp;"",""))</f>
        <v/>
      </c>
    </row>
    <row r="2012">
      <c r="A2012" s="21" t="n"/>
      <c r="B2012" s="5" t="n"/>
      <c r="C2012" s="13" t="n"/>
      <c r="D2012" s="5" t="n"/>
      <c r="E2012" s="5" t="n"/>
      <c r="F2012" s="6">
        <f>IF(B2012&amp;""="","",IFERROR(INDEX('الطلاب'!$B$6:$B$205,MATCH(B2012&amp;"",'الطلاب'!$A$6:$A$205,0))&amp;"","كود غير موجود"))</f>
        <v/>
      </c>
      <c r="G2012" s="6">
        <f>IF(B2012&amp;""="","",IFERROR(INDEX('الطلاب'!$C$6:$C$205,MATCH(B2012&amp;"",'الطلاب'!$A$6:$A$205,0))&amp;"",""))</f>
        <v/>
      </c>
    </row>
    <row r="2013">
      <c r="A2013" s="21" t="n"/>
      <c r="B2013" s="5" t="n"/>
      <c r="C2013" s="13" t="n"/>
      <c r="D2013" s="5" t="n"/>
      <c r="E2013" s="5" t="n"/>
      <c r="F2013" s="6">
        <f>IF(B2013&amp;""="","",IFERROR(INDEX('الطلاب'!$B$6:$B$205,MATCH(B2013&amp;"",'الطلاب'!$A$6:$A$205,0))&amp;"","كود غير موجود"))</f>
        <v/>
      </c>
      <c r="G2013" s="6">
        <f>IF(B2013&amp;""="","",IFERROR(INDEX('الطلاب'!$C$6:$C$205,MATCH(B2013&amp;"",'الطلاب'!$A$6:$A$205,0))&amp;"",""))</f>
        <v/>
      </c>
    </row>
    <row r="2014">
      <c r="A2014" s="21" t="n"/>
      <c r="B2014" s="5" t="n"/>
      <c r="C2014" s="13" t="n"/>
      <c r="D2014" s="5" t="n"/>
      <c r="E2014" s="5" t="n"/>
      <c r="F2014" s="6">
        <f>IF(B2014&amp;""="","",IFERROR(INDEX('الطلاب'!$B$6:$B$205,MATCH(B2014&amp;"",'الطلاب'!$A$6:$A$205,0))&amp;"","كود غير موجود"))</f>
        <v/>
      </c>
      <c r="G2014" s="6">
        <f>IF(B2014&amp;""="","",IFERROR(INDEX('الطلاب'!$C$6:$C$205,MATCH(B2014&amp;"",'الطلاب'!$A$6:$A$205,0))&amp;"",""))</f>
        <v/>
      </c>
    </row>
    <row r="2015">
      <c r="A2015" s="21" t="n"/>
      <c r="B2015" s="5" t="n"/>
      <c r="C2015" s="13" t="n"/>
      <c r="D2015" s="5" t="n"/>
      <c r="E2015" s="5" t="n"/>
      <c r="F2015" s="6">
        <f>IF(B2015&amp;""="","",IFERROR(INDEX('الطلاب'!$B$6:$B$205,MATCH(B2015&amp;"",'الطلاب'!$A$6:$A$205,0))&amp;"","كود غير موجود"))</f>
        <v/>
      </c>
      <c r="G2015" s="6">
        <f>IF(B2015&amp;""="","",IFERROR(INDEX('الطلاب'!$C$6:$C$205,MATCH(B2015&amp;"",'الطلاب'!$A$6:$A$205,0))&amp;"",""))</f>
        <v/>
      </c>
    </row>
    <row r="2016">
      <c r="A2016" s="21" t="n"/>
      <c r="B2016" s="5" t="n"/>
      <c r="C2016" s="13" t="n"/>
      <c r="D2016" s="5" t="n"/>
      <c r="E2016" s="5" t="n"/>
      <c r="F2016" s="6">
        <f>IF(B2016&amp;""="","",IFERROR(INDEX('الطلاب'!$B$6:$B$205,MATCH(B2016&amp;"",'الطلاب'!$A$6:$A$205,0))&amp;"","كود غير موجود"))</f>
        <v/>
      </c>
      <c r="G2016" s="6">
        <f>IF(B2016&amp;""="","",IFERROR(INDEX('الطلاب'!$C$6:$C$205,MATCH(B2016&amp;"",'الطلاب'!$A$6:$A$205,0))&amp;"",""))</f>
        <v/>
      </c>
    </row>
    <row r="2017">
      <c r="A2017" s="21" t="n"/>
      <c r="B2017" s="5" t="n"/>
      <c r="C2017" s="13" t="n"/>
      <c r="D2017" s="5" t="n"/>
      <c r="E2017" s="5" t="n"/>
      <c r="F2017" s="6">
        <f>IF(B2017&amp;""="","",IFERROR(INDEX('الطلاب'!$B$6:$B$205,MATCH(B2017&amp;"",'الطلاب'!$A$6:$A$205,0))&amp;"","كود غير موجود"))</f>
        <v/>
      </c>
      <c r="G2017" s="6">
        <f>IF(B2017&amp;""="","",IFERROR(INDEX('الطلاب'!$C$6:$C$205,MATCH(B2017&amp;"",'الطلاب'!$A$6:$A$205,0))&amp;"",""))</f>
        <v/>
      </c>
    </row>
    <row r="2018">
      <c r="A2018" s="21" t="n"/>
      <c r="B2018" s="5" t="n"/>
      <c r="C2018" s="13" t="n"/>
      <c r="D2018" s="5" t="n"/>
      <c r="E2018" s="5" t="n"/>
      <c r="F2018" s="6">
        <f>IF(B2018&amp;""="","",IFERROR(INDEX('الطلاب'!$B$6:$B$205,MATCH(B2018&amp;"",'الطلاب'!$A$6:$A$205,0))&amp;"","كود غير موجود"))</f>
        <v/>
      </c>
      <c r="G2018" s="6">
        <f>IF(B2018&amp;""="","",IFERROR(INDEX('الطلاب'!$C$6:$C$205,MATCH(B2018&amp;"",'الطلاب'!$A$6:$A$205,0))&amp;"",""))</f>
        <v/>
      </c>
    </row>
    <row r="2019">
      <c r="A2019" s="21" t="n"/>
      <c r="B2019" s="5" t="n"/>
      <c r="C2019" s="13" t="n"/>
      <c r="D2019" s="5" t="n"/>
      <c r="E2019" s="5" t="n"/>
      <c r="F2019" s="6">
        <f>IF(B2019&amp;""="","",IFERROR(INDEX('الطلاب'!$B$6:$B$205,MATCH(B2019&amp;"",'الطلاب'!$A$6:$A$205,0))&amp;"","كود غير موجود"))</f>
        <v/>
      </c>
      <c r="G2019" s="6">
        <f>IF(B2019&amp;""="","",IFERROR(INDEX('الطلاب'!$C$6:$C$205,MATCH(B2019&amp;"",'الطلاب'!$A$6:$A$205,0))&amp;"",""))</f>
        <v/>
      </c>
    </row>
    <row r="2020">
      <c r="A2020" s="21" t="n"/>
      <c r="B2020" s="5" t="n"/>
      <c r="C2020" s="13" t="n"/>
      <c r="D2020" s="5" t="n"/>
      <c r="E2020" s="5" t="n"/>
      <c r="F2020" s="6">
        <f>IF(B2020&amp;""="","",IFERROR(INDEX('الطلاب'!$B$6:$B$205,MATCH(B2020&amp;"",'الطلاب'!$A$6:$A$205,0))&amp;"","كود غير موجود"))</f>
        <v/>
      </c>
      <c r="G2020" s="6">
        <f>IF(B2020&amp;""="","",IFERROR(INDEX('الطلاب'!$C$6:$C$205,MATCH(B2020&amp;"",'الطلاب'!$A$6:$A$205,0))&amp;"",""))</f>
        <v/>
      </c>
    </row>
    <row r="2021">
      <c r="A2021" s="21" t="n"/>
      <c r="B2021" s="5" t="n"/>
      <c r="C2021" s="13" t="n"/>
      <c r="D2021" s="5" t="n"/>
      <c r="E2021" s="5" t="n"/>
      <c r="F2021" s="6">
        <f>IF(B2021&amp;""="","",IFERROR(INDEX('الطلاب'!$B$6:$B$205,MATCH(B2021&amp;"",'الطلاب'!$A$6:$A$205,0))&amp;"","كود غير موجود"))</f>
        <v/>
      </c>
      <c r="G2021" s="6">
        <f>IF(B2021&amp;""="","",IFERROR(INDEX('الطلاب'!$C$6:$C$205,MATCH(B2021&amp;"",'الطلاب'!$A$6:$A$205,0))&amp;"",""))</f>
        <v/>
      </c>
    </row>
    <row r="2022">
      <c r="A2022" s="21" t="n"/>
      <c r="B2022" s="5" t="n"/>
      <c r="C2022" s="13" t="n"/>
      <c r="D2022" s="5" t="n"/>
      <c r="E2022" s="5" t="n"/>
      <c r="F2022" s="6">
        <f>IF(B2022&amp;""="","",IFERROR(INDEX('الطلاب'!$B$6:$B$205,MATCH(B2022&amp;"",'الطلاب'!$A$6:$A$205,0))&amp;"","كود غير موجود"))</f>
        <v/>
      </c>
      <c r="G2022" s="6">
        <f>IF(B2022&amp;""="","",IFERROR(INDEX('الطلاب'!$C$6:$C$205,MATCH(B2022&amp;"",'الطلاب'!$A$6:$A$205,0))&amp;"",""))</f>
        <v/>
      </c>
    </row>
    <row r="2023">
      <c r="A2023" s="21" t="n"/>
      <c r="B2023" s="5" t="n"/>
      <c r="C2023" s="13" t="n"/>
      <c r="D2023" s="5" t="n"/>
      <c r="E2023" s="5" t="n"/>
      <c r="F2023" s="6">
        <f>IF(B2023&amp;""="","",IFERROR(INDEX('الطلاب'!$B$6:$B$205,MATCH(B2023&amp;"",'الطلاب'!$A$6:$A$205,0))&amp;"","كود غير موجود"))</f>
        <v/>
      </c>
      <c r="G2023" s="6">
        <f>IF(B2023&amp;""="","",IFERROR(INDEX('الطلاب'!$C$6:$C$205,MATCH(B2023&amp;"",'الطلاب'!$A$6:$A$205,0))&amp;"",""))</f>
        <v/>
      </c>
    </row>
    <row r="2024">
      <c r="A2024" s="21" t="n"/>
      <c r="B2024" s="5" t="n"/>
      <c r="C2024" s="13" t="n"/>
      <c r="D2024" s="5" t="n"/>
      <c r="E2024" s="5" t="n"/>
      <c r="F2024" s="6">
        <f>IF(B2024&amp;""="","",IFERROR(INDEX('الطلاب'!$B$6:$B$205,MATCH(B2024&amp;"",'الطلاب'!$A$6:$A$205,0))&amp;"","كود غير موجود"))</f>
        <v/>
      </c>
      <c r="G2024" s="6">
        <f>IF(B2024&amp;""="","",IFERROR(INDEX('الطلاب'!$C$6:$C$205,MATCH(B2024&amp;"",'الطلاب'!$A$6:$A$205,0))&amp;"",""))</f>
        <v/>
      </c>
    </row>
    <row r="2025">
      <c r="A2025" s="21" t="n"/>
      <c r="B2025" s="5" t="n"/>
      <c r="C2025" s="13" t="n"/>
      <c r="D2025" s="5" t="n"/>
      <c r="E2025" s="5" t="n"/>
      <c r="F2025" s="6">
        <f>IF(B2025&amp;""="","",IFERROR(INDEX('الطلاب'!$B$6:$B$205,MATCH(B2025&amp;"",'الطلاب'!$A$6:$A$205,0))&amp;"","كود غير موجود"))</f>
        <v/>
      </c>
      <c r="G2025" s="6">
        <f>IF(B2025&amp;""="","",IFERROR(INDEX('الطلاب'!$C$6:$C$205,MATCH(B2025&amp;"",'الطلاب'!$A$6:$A$205,0))&amp;"",""))</f>
        <v/>
      </c>
    </row>
    <row r="2026">
      <c r="A2026" s="21" t="n"/>
      <c r="B2026" s="5" t="n"/>
      <c r="C2026" s="13" t="n"/>
      <c r="D2026" s="5" t="n"/>
      <c r="E2026" s="5" t="n"/>
      <c r="F2026" s="6">
        <f>IF(B2026&amp;""="","",IFERROR(INDEX('الطلاب'!$B$6:$B$205,MATCH(B2026&amp;"",'الطلاب'!$A$6:$A$205,0))&amp;"","كود غير موجود"))</f>
        <v/>
      </c>
      <c r="G2026" s="6">
        <f>IF(B2026&amp;""="","",IFERROR(INDEX('الطلاب'!$C$6:$C$205,MATCH(B2026&amp;"",'الطلاب'!$A$6:$A$205,0))&amp;"",""))</f>
        <v/>
      </c>
    </row>
    <row r="2027">
      <c r="A2027" s="21" t="n"/>
      <c r="B2027" s="5" t="n"/>
      <c r="C2027" s="13" t="n"/>
      <c r="D2027" s="5" t="n"/>
      <c r="E2027" s="5" t="n"/>
      <c r="F2027" s="6">
        <f>IF(B2027&amp;""="","",IFERROR(INDEX('الطلاب'!$B$6:$B$205,MATCH(B2027&amp;"",'الطلاب'!$A$6:$A$205,0))&amp;"","كود غير موجود"))</f>
        <v/>
      </c>
      <c r="G2027" s="6">
        <f>IF(B2027&amp;""="","",IFERROR(INDEX('الطلاب'!$C$6:$C$205,MATCH(B2027&amp;"",'الطلاب'!$A$6:$A$205,0))&amp;"",""))</f>
        <v/>
      </c>
    </row>
    <row r="2028">
      <c r="A2028" s="21" t="n"/>
      <c r="B2028" s="5" t="n"/>
      <c r="C2028" s="13" t="n"/>
      <c r="D2028" s="5" t="n"/>
      <c r="E2028" s="5" t="n"/>
      <c r="F2028" s="6">
        <f>IF(B2028&amp;""="","",IFERROR(INDEX('الطلاب'!$B$6:$B$205,MATCH(B2028&amp;"",'الطلاب'!$A$6:$A$205,0))&amp;"","كود غير موجود"))</f>
        <v/>
      </c>
      <c r="G2028" s="6">
        <f>IF(B2028&amp;""="","",IFERROR(INDEX('الطلاب'!$C$6:$C$205,MATCH(B2028&amp;"",'الطلاب'!$A$6:$A$205,0))&amp;"",""))</f>
        <v/>
      </c>
    </row>
    <row r="2029">
      <c r="A2029" s="21" t="n"/>
      <c r="B2029" s="5" t="n"/>
      <c r="C2029" s="13" t="n"/>
      <c r="D2029" s="5" t="n"/>
      <c r="E2029" s="5" t="n"/>
      <c r="F2029" s="6">
        <f>IF(B2029&amp;""="","",IFERROR(INDEX('الطلاب'!$B$6:$B$205,MATCH(B2029&amp;"",'الطلاب'!$A$6:$A$205,0))&amp;"","كود غير موجود"))</f>
        <v/>
      </c>
      <c r="G2029" s="6">
        <f>IF(B2029&amp;""="","",IFERROR(INDEX('الطلاب'!$C$6:$C$205,MATCH(B2029&amp;"",'الطلاب'!$A$6:$A$205,0))&amp;"",""))</f>
        <v/>
      </c>
    </row>
    <row r="2030">
      <c r="A2030" s="21" t="n"/>
      <c r="B2030" s="5" t="n"/>
      <c r="C2030" s="13" t="n"/>
      <c r="D2030" s="5" t="n"/>
      <c r="E2030" s="5" t="n"/>
      <c r="F2030" s="6">
        <f>IF(B2030&amp;""="","",IFERROR(INDEX('الطلاب'!$B$6:$B$205,MATCH(B2030&amp;"",'الطلاب'!$A$6:$A$205,0))&amp;"","كود غير موجود"))</f>
        <v/>
      </c>
      <c r="G2030" s="6">
        <f>IF(B2030&amp;""="","",IFERROR(INDEX('الطلاب'!$C$6:$C$205,MATCH(B2030&amp;"",'الطلاب'!$A$6:$A$205,0))&amp;"",""))</f>
        <v/>
      </c>
    </row>
    <row r="2031">
      <c r="A2031" s="21" t="n"/>
      <c r="B2031" s="5" t="n"/>
      <c r="C2031" s="13" t="n"/>
      <c r="D2031" s="5" t="n"/>
      <c r="E2031" s="5" t="n"/>
      <c r="F2031" s="6">
        <f>IF(B2031&amp;""="","",IFERROR(INDEX('الطلاب'!$B$6:$B$205,MATCH(B2031&amp;"",'الطلاب'!$A$6:$A$205,0))&amp;"","كود غير موجود"))</f>
        <v/>
      </c>
      <c r="G2031" s="6">
        <f>IF(B2031&amp;""="","",IFERROR(INDEX('الطلاب'!$C$6:$C$205,MATCH(B2031&amp;"",'الطلاب'!$A$6:$A$205,0))&amp;"",""))</f>
        <v/>
      </c>
    </row>
    <row r="2032">
      <c r="A2032" s="21" t="n"/>
      <c r="B2032" s="5" t="n"/>
      <c r="C2032" s="13" t="n"/>
      <c r="D2032" s="5" t="n"/>
      <c r="E2032" s="5" t="n"/>
      <c r="F2032" s="6">
        <f>IF(B2032&amp;""="","",IFERROR(INDEX('الطلاب'!$B$6:$B$205,MATCH(B2032&amp;"",'الطلاب'!$A$6:$A$205,0))&amp;"","كود غير موجود"))</f>
        <v/>
      </c>
      <c r="G2032" s="6">
        <f>IF(B2032&amp;""="","",IFERROR(INDEX('الطلاب'!$C$6:$C$205,MATCH(B2032&amp;"",'الطلاب'!$A$6:$A$205,0))&amp;"",""))</f>
        <v/>
      </c>
    </row>
    <row r="2033">
      <c r="A2033" s="21" t="n"/>
      <c r="B2033" s="5" t="n"/>
      <c r="C2033" s="13" t="n"/>
      <c r="D2033" s="5" t="n"/>
      <c r="E2033" s="5" t="n"/>
      <c r="F2033" s="6">
        <f>IF(B2033&amp;""="","",IFERROR(INDEX('الطلاب'!$B$6:$B$205,MATCH(B2033&amp;"",'الطلاب'!$A$6:$A$205,0))&amp;"","كود غير موجود"))</f>
        <v/>
      </c>
      <c r="G2033" s="6">
        <f>IF(B2033&amp;""="","",IFERROR(INDEX('الطلاب'!$C$6:$C$205,MATCH(B2033&amp;"",'الطلاب'!$A$6:$A$205,0))&amp;"",""))</f>
        <v/>
      </c>
    </row>
    <row r="2034">
      <c r="A2034" s="21" t="n"/>
      <c r="B2034" s="5" t="n"/>
      <c r="C2034" s="13" t="n"/>
      <c r="D2034" s="5" t="n"/>
      <c r="E2034" s="5" t="n"/>
      <c r="F2034" s="6">
        <f>IF(B2034&amp;""="","",IFERROR(INDEX('الطلاب'!$B$6:$B$205,MATCH(B2034&amp;"",'الطلاب'!$A$6:$A$205,0))&amp;"","كود غير موجود"))</f>
        <v/>
      </c>
      <c r="G2034" s="6">
        <f>IF(B2034&amp;""="","",IFERROR(INDEX('الطلاب'!$C$6:$C$205,MATCH(B2034&amp;"",'الطلاب'!$A$6:$A$205,0))&amp;"",""))</f>
        <v/>
      </c>
    </row>
    <row r="2035">
      <c r="A2035" s="21" t="n"/>
      <c r="B2035" s="5" t="n"/>
      <c r="C2035" s="13" t="n"/>
      <c r="D2035" s="5" t="n"/>
      <c r="E2035" s="5" t="n"/>
      <c r="F2035" s="6">
        <f>IF(B2035&amp;""="","",IFERROR(INDEX('الطلاب'!$B$6:$B$205,MATCH(B2035&amp;"",'الطلاب'!$A$6:$A$205,0))&amp;"","كود غير موجود"))</f>
        <v/>
      </c>
      <c r="G2035" s="6">
        <f>IF(B2035&amp;""="","",IFERROR(INDEX('الطلاب'!$C$6:$C$205,MATCH(B2035&amp;"",'الطلاب'!$A$6:$A$205,0))&amp;"",""))</f>
        <v/>
      </c>
    </row>
    <row r="2036">
      <c r="A2036" s="21" t="n"/>
      <c r="B2036" s="5" t="n"/>
      <c r="C2036" s="13" t="n"/>
      <c r="D2036" s="5" t="n"/>
      <c r="E2036" s="5" t="n"/>
      <c r="F2036" s="6">
        <f>IF(B2036&amp;""="","",IFERROR(INDEX('الطلاب'!$B$6:$B$205,MATCH(B2036&amp;"",'الطلاب'!$A$6:$A$205,0))&amp;"","كود غير موجود"))</f>
        <v/>
      </c>
      <c r="G2036" s="6">
        <f>IF(B2036&amp;""="","",IFERROR(INDEX('الطلاب'!$C$6:$C$205,MATCH(B2036&amp;"",'الطلاب'!$A$6:$A$205,0))&amp;"",""))</f>
        <v/>
      </c>
    </row>
    <row r="2037">
      <c r="A2037" s="21" t="n"/>
      <c r="B2037" s="5" t="n"/>
      <c r="C2037" s="13" t="n"/>
      <c r="D2037" s="5" t="n"/>
      <c r="E2037" s="5" t="n"/>
      <c r="F2037" s="6">
        <f>IF(B2037&amp;""="","",IFERROR(INDEX('الطلاب'!$B$6:$B$205,MATCH(B2037&amp;"",'الطلاب'!$A$6:$A$205,0))&amp;"","كود غير موجود"))</f>
        <v/>
      </c>
      <c r="G2037" s="6">
        <f>IF(B2037&amp;""="","",IFERROR(INDEX('الطلاب'!$C$6:$C$205,MATCH(B2037&amp;"",'الطلاب'!$A$6:$A$205,0))&amp;"",""))</f>
        <v/>
      </c>
    </row>
    <row r="2038">
      <c r="A2038" s="21" t="n"/>
      <c r="B2038" s="5" t="n"/>
      <c r="C2038" s="13" t="n"/>
      <c r="D2038" s="5" t="n"/>
      <c r="E2038" s="5" t="n"/>
      <c r="F2038" s="6">
        <f>IF(B2038&amp;""="","",IFERROR(INDEX('الطلاب'!$B$6:$B$205,MATCH(B2038&amp;"",'الطلاب'!$A$6:$A$205,0))&amp;"","كود غير موجود"))</f>
        <v/>
      </c>
      <c r="G2038" s="6">
        <f>IF(B2038&amp;""="","",IFERROR(INDEX('الطلاب'!$C$6:$C$205,MATCH(B2038&amp;"",'الطلاب'!$A$6:$A$205,0))&amp;"",""))</f>
        <v/>
      </c>
    </row>
    <row r="2039">
      <c r="A2039" s="21" t="n"/>
      <c r="B2039" s="5" t="n"/>
      <c r="C2039" s="13" t="n"/>
      <c r="D2039" s="5" t="n"/>
      <c r="E2039" s="5" t="n"/>
      <c r="F2039" s="6">
        <f>IF(B2039&amp;""="","",IFERROR(INDEX('الطلاب'!$B$6:$B$205,MATCH(B2039&amp;"",'الطلاب'!$A$6:$A$205,0))&amp;"","كود غير موجود"))</f>
        <v/>
      </c>
      <c r="G2039" s="6">
        <f>IF(B2039&amp;""="","",IFERROR(INDEX('الطلاب'!$C$6:$C$205,MATCH(B2039&amp;"",'الطلاب'!$A$6:$A$205,0))&amp;"",""))</f>
        <v/>
      </c>
    </row>
    <row r="2040">
      <c r="A2040" s="21" t="n"/>
      <c r="B2040" s="5" t="n"/>
      <c r="C2040" s="13" t="n"/>
      <c r="D2040" s="5" t="n"/>
      <c r="E2040" s="5" t="n"/>
      <c r="F2040" s="6">
        <f>IF(B2040&amp;""="","",IFERROR(INDEX('الطلاب'!$B$6:$B$205,MATCH(B2040&amp;"",'الطلاب'!$A$6:$A$205,0))&amp;"","كود غير موجود"))</f>
        <v/>
      </c>
      <c r="G2040" s="6">
        <f>IF(B2040&amp;""="","",IFERROR(INDEX('الطلاب'!$C$6:$C$205,MATCH(B2040&amp;"",'الطلاب'!$A$6:$A$205,0))&amp;"",""))</f>
        <v/>
      </c>
    </row>
    <row r="2041">
      <c r="A2041" s="21" t="n"/>
      <c r="B2041" s="5" t="n"/>
      <c r="C2041" s="13" t="n"/>
      <c r="D2041" s="5" t="n"/>
      <c r="E2041" s="5" t="n"/>
      <c r="F2041" s="6">
        <f>IF(B2041&amp;""="","",IFERROR(INDEX('الطلاب'!$B$6:$B$205,MATCH(B2041&amp;"",'الطلاب'!$A$6:$A$205,0))&amp;"","كود غير موجود"))</f>
        <v/>
      </c>
      <c r="G2041" s="6">
        <f>IF(B2041&amp;""="","",IFERROR(INDEX('الطلاب'!$C$6:$C$205,MATCH(B2041&amp;"",'الطلاب'!$A$6:$A$205,0))&amp;"",""))</f>
        <v/>
      </c>
    </row>
    <row r="2042">
      <c r="A2042" s="21" t="n"/>
      <c r="B2042" s="5" t="n"/>
      <c r="C2042" s="13" t="n"/>
      <c r="D2042" s="5" t="n"/>
      <c r="E2042" s="5" t="n"/>
      <c r="F2042" s="6">
        <f>IF(B2042&amp;""="","",IFERROR(INDEX('الطلاب'!$B$6:$B$205,MATCH(B2042&amp;"",'الطلاب'!$A$6:$A$205,0))&amp;"","كود غير موجود"))</f>
        <v/>
      </c>
      <c r="G2042" s="6">
        <f>IF(B2042&amp;""="","",IFERROR(INDEX('الطلاب'!$C$6:$C$205,MATCH(B2042&amp;"",'الطلاب'!$A$6:$A$205,0))&amp;"",""))</f>
        <v/>
      </c>
    </row>
    <row r="2043">
      <c r="A2043" s="21" t="n"/>
      <c r="B2043" s="5" t="n"/>
      <c r="C2043" s="13" t="n"/>
      <c r="D2043" s="5" t="n"/>
      <c r="E2043" s="5" t="n"/>
      <c r="F2043" s="6">
        <f>IF(B2043&amp;""="","",IFERROR(INDEX('الطلاب'!$B$6:$B$205,MATCH(B2043&amp;"",'الطلاب'!$A$6:$A$205,0))&amp;"","كود غير موجود"))</f>
        <v/>
      </c>
      <c r="G2043" s="6">
        <f>IF(B2043&amp;""="","",IFERROR(INDEX('الطلاب'!$C$6:$C$205,MATCH(B2043&amp;"",'الطلاب'!$A$6:$A$205,0))&amp;"",""))</f>
        <v/>
      </c>
    </row>
    <row r="2044">
      <c r="A2044" s="21" t="n"/>
      <c r="B2044" s="5" t="n"/>
      <c r="C2044" s="13" t="n"/>
      <c r="D2044" s="5" t="n"/>
      <c r="E2044" s="5" t="n"/>
      <c r="F2044" s="6">
        <f>IF(B2044&amp;""="","",IFERROR(INDEX('الطلاب'!$B$6:$B$205,MATCH(B2044&amp;"",'الطلاب'!$A$6:$A$205,0))&amp;"","كود غير موجود"))</f>
        <v/>
      </c>
      <c r="G2044" s="6">
        <f>IF(B2044&amp;""="","",IFERROR(INDEX('الطلاب'!$C$6:$C$205,MATCH(B2044&amp;"",'الطلاب'!$A$6:$A$205,0))&amp;"",""))</f>
        <v/>
      </c>
    </row>
    <row r="2045">
      <c r="A2045" s="21" t="n"/>
      <c r="B2045" s="5" t="n"/>
      <c r="C2045" s="13" t="n"/>
      <c r="D2045" s="5" t="n"/>
      <c r="E2045" s="5" t="n"/>
      <c r="F2045" s="6">
        <f>IF(B2045&amp;""="","",IFERROR(INDEX('الطلاب'!$B$6:$B$205,MATCH(B2045&amp;"",'الطلاب'!$A$6:$A$205,0))&amp;"","كود غير موجود"))</f>
        <v/>
      </c>
      <c r="G2045" s="6">
        <f>IF(B2045&amp;""="","",IFERROR(INDEX('الطلاب'!$C$6:$C$205,MATCH(B2045&amp;"",'الطلاب'!$A$6:$A$205,0))&amp;"",""))</f>
        <v/>
      </c>
    </row>
    <row r="2046">
      <c r="A2046" s="21" t="n"/>
      <c r="B2046" s="5" t="n"/>
      <c r="C2046" s="13" t="n"/>
      <c r="D2046" s="5" t="n"/>
      <c r="E2046" s="5" t="n"/>
      <c r="F2046" s="6">
        <f>IF(B2046&amp;""="","",IFERROR(INDEX('الطلاب'!$B$6:$B$205,MATCH(B2046&amp;"",'الطلاب'!$A$6:$A$205,0))&amp;"","كود غير موجود"))</f>
        <v/>
      </c>
      <c r="G2046" s="6">
        <f>IF(B2046&amp;""="","",IFERROR(INDEX('الطلاب'!$C$6:$C$205,MATCH(B2046&amp;"",'الطلاب'!$A$6:$A$205,0))&amp;"",""))</f>
        <v/>
      </c>
    </row>
    <row r="2047">
      <c r="A2047" s="21" t="n"/>
      <c r="B2047" s="5" t="n"/>
      <c r="C2047" s="13" t="n"/>
      <c r="D2047" s="5" t="n"/>
      <c r="E2047" s="5" t="n"/>
      <c r="F2047" s="6">
        <f>IF(B2047&amp;""="","",IFERROR(INDEX('الطلاب'!$B$6:$B$205,MATCH(B2047&amp;"",'الطلاب'!$A$6:$A$205,0))&amp;"","كود غير موجود"))</f>
        <v/>
      </c>
      <c r="G2047" s="6">
        <f>IF(B2047&amp;""="","",IFERROR(INDEX('الطلاب'!$C$6:$C$205,MATCH(B2047&amp;"",'الطلاب'!$A$6:$A$205,0))&amp;"",""))</f>
        <v/>
      </c>
    </row>
    <row r="2048">
      <c r="A2048" s="21" t="n"/>
      <c r="B2048" s="5" t="n"/>
      <c r="C2048" s="13" t="n"/>
      <c r="D2048" s="5" t="n"/>
      <c r="E2048" s="5" t="n"/>
      <c r="F2048" s="6">
        <f>IF(B2048&amp;""="","",IFERROR(INDEX('الطلاب'!$B$6:$B$205,MATCH(B2048&amp;"",'الطلاب'!$A$6:$A$205,0))&amp;"","كود غير موجود"))</f>
        <v/>
      </c>
      <c r="G2048" s="6">
        <f>IF(B2048&amp;""="","",IFERROR(INDEX('الطلاب'!$C$6:$C$205,MATCH(B2048&amp;"",'الطلاب'!$A$6:$A$205,0))&amp;"",""))</f>
        <v/>
      </c>
    </row>
    <row r="2049">
      <c r="A2049" s="21" t="n"/>
      <c r="B2049" s="5" t="n"/>
      <c r="C2049" s="13" t="n"/>
      <c r="D2049" s="5" t="n"/>
      <c r="E2049" s="5" t="n"/>
      <c r="F2049" s="6">
        <f>IF(B2049&amp;""="","",IFERROR(INDEX('الطلاب'!$B$6:$B$205,MATCH(B2049&amp;"",'الطلاب'!$A$6:$A$205,0))&amp;"","كود غير موجود"))</f>
        <v/>
      </c>
      <c r="G2049" s="6">
        <f>IF(B2049&amp;""="","",IFERROR(INDEX('الطلاب'!$C$6:$C$205,MATCH(B2049&amp;"",'الطلاب'!$A$6:$A$205,0))&amp;"",""))</f>
        <v/>
      </c>
    </row>
    <row r="2050">
      <c r="A2050" s="21" t="n"/>
      <c r="B2050" s="5" t="n"/>
      <c r="C2050" s="13" t="n"/>
      <c r="D2050" s="5" t="n"/>
      <c r="E2050" s="5" t="n"/>
      <c r="F2050" s="6">
        <f>IF(B2050&amp;""="","",IFERROR(INDEX('الطلاب'!$B$6:$B$205,MATCH(B2050&amp;"",'الطلاب'!$A$6:$A$205,0))&amp;"","كود غير موجود"))</f>
        <v/>
      </c>
      <c r="G2050" s="6">
        <f>IF(B2050&amp;""="","",IFERROR(INDEX('الطلاب'!$C$6:$C$205,MATCH(B2050&amp;"",'الطلاب'!$A$6:$A$205,0))&amp;"",""))</f>
        <v/>
      </c>
    </row>
    <row r="2051">
      <c r="A2051" s="21" t="n"/>
      <c r="B2051" s="5" t="n"/>
      <c r="C2051" s="13" t="n"/>
      <c r="D2051" s="5" t="n"/>
      <c r="E2051" s="5" t="n"/>
      <c r="F2051" s="6">
        <f>IF(B2051&amp;""="","",IFERROR(INDEX('الطلاب'!$B$6:$B$205,MATCH(B2051&amp;"",'الطلاب'!$A$6:$A$205,0))&amp;"","كود غير موجود"))</f>
        <v/>
      </c>
      <c r="G2051" s="6">
        <f>IF(B2051&amp;""="","",IFERROR(INDEX('الطلاب'!$C$6:$C$205,MATCH(B2051&amp;"",'الطلاب'!$A$6:$A$205,0))&amp;"",""))</f>
        <v/>
      </c>
    </row>
    <row r="2052">
      <c r="A2052" s="21" t="n"/>
      <c r="B2052" s="5" t="n"/>
      <c r="C2052" s="13" t="n"/>
      <c r="D2052" s="5" t="n"/>
      <c r="E2052" s="5" t="n"/>
      <c r="F2052" s="6">
        <f>IF(B2052&amp;""="","",IFERROR(INDEX('الطلاب'!$B$6:$B$205,MATCH(B2052&amp;"",'الطلاب'!$A$6:$A$205,0))&amp;"","كود غير موجود"))</f>
        <v/>
      </c>
      <c r="G2052" s="6">
        <f>IF(B2052&amp;""="","",IFERROR(INDEX('الطلاب'!$C$6:$C$205,MATCH(B2052&amp;"",'الطلاب'!$A$6:$A$205,0))&amp;"",""))</f>
        <v/>
      </c>
    </row>
    <row r="2053">
      <c r="A2053" s="21" t="n"/>
      <c r="B2053" s="5" t="n"/>
      <c r="C2053" s="13" t="n"/>
      <c r="D2053" s="5" t="n"/>
      <c r="E2053" s="5" t="n"/>
      <c r="F2053" s="6">
        <f>IF(B2053&amp;""="","",IFERROR(INDEX('الطلاب'!$B$6:$B$205,MATCH(B2053&amp;"",'الطلاب'!$A$6:$A$205,0))&amp;"","كود غير موجود"))</f>
        <v/>
      </c>
      <c r="G2053" s="6">
        <f>IF(B2053&amp;""="","",IFERROR(INDEX('الطلاب'!$C$6:$C$205,MATCH(B2053&amp;"",'الطلاب'!$A$6:$A$205,0))&amp;"",""))</f>
        <v/>
      </c>
    </row>
    <row r="2054">
      <c r="A2054" s="21" t="n"/>
      <c r="B2054" s="5" t="n"/>
      <c r="C2054" s="13" t="n"/>
      <c r="D2054" s="5" t="n"/>
      <c r="E2054" s="5" t="n"/>
      <c r="F2054" s="6">
        <f>IF(B2054&amp;""="","",IFERROR(INDEX('الطلاب'!$B$6:$B$205,MATCH(B2054&amp;"",'الطلاب'!$A$6:$A$205,0))&amp;"","كود غير موجود"))</f>
        <v/>
      </c>
      <c r="G2054" s="6">
        <f>IF(B2054&amp;""="","",IFERROR(INDEX('الطلاب'!$C$6:$C$205,MATCH(B2054&amp;"",'الطلاب'!$A$6:$A$205,0))&amp;"",""))</f>
        <v/>
      </c>
    </row>
    <row r="2055">
      <c r="A2055" s="21" t="n"/>
      <c r="B2055" s="5" t="n"/>
      <c r="C2055" s="13" t="n"/>
      <c r="D2055" s="5" t="n"/>
      <c r="E2055" s="5" t="n"/>
      <c r="F2055" s="6">
        <f>IF(B2055&amp;""="","",IFERROR(INDEX('الطلاب'!$B$6:$B$205,MATCH(B2055&amp;"",'الطلاب'!$A$6:$A$205,0))&amp;"","كود غير موجود"))</f>
        <v/>
      </c>
      <c r="G2055" s="6">
        <f>IF(B2055&amp;""="","",IFERROR(INDEX('الطلاب'!$C$6:$C$205,MATCH(B2055&amp;"",'الطلاب'!$A$6:$A$205,0))&amp;"",""))</f>
        <v/>
      </c>
    </row>
    <row r="2056">
      <c r="A2056" s="21" t="n"/>
      <c r="B2056" s="5" t="n"/>
      <c r="C2056" s="13" t="n"/>
      <c r="D2056" s="5" t="n"/>
      <c r="E2056" s="5" t="n"/>
      <c r="F2056" s="6">
        <f>IF(B2056&amp;""="","",IFERROR(INDEX('الطلاب'!$B$6:$B$205,MATCH(B2056&amp;"",'الطلاب'!$A$6:$A$205,0))&amp;"","كود غير موجود"))</f>
        <v/>
      </c>
      <c r="G2056" s="6">
        <f>IF(B2056&amp;""="","",IFERROR(INDEX('الطلاب'!$C$6:$C$205,MATCH(B2056&amp;"",'الطلاب'!$A$6:$A$205,0))&amp;"",""))</f>
        <v/>
      </c>
    </row>
    <row r="2057">
      <c r="A2057" s="21" t="n"/>
      <c r="B2057" s="5" t="n"/>
      <c r="C2057" s="13" t="n"/>
      <c r="D2057" s="5" t="n"/>
      <c r="E2057" s="5" t="n"/>
      <c r="F2057" s="6">
        <f>IF(B2057&amp;""="","",IFERROR(INDEX('الطلاب'!$B$6:$B$205,MATCH(B2057&amp;"",'الطلاب'!$A$6:$A$205,0))&amp;"","كود غير موجود"))</f>
        <v/>
      </c>
      <c r="G2057" s="6">
        <f>IF(B2057&amp;""="","",IFERROR(INDEX('الطلاب'!$C$6:$C$205,MATCH(B2057&amp;"",'الطلاب'!$A$6:$A$205,0))&amp;"",""))</f>
        <v/>
      </c>
    </row>
    <row r="2058">
      <c r="A2058" s="21" t="n"/>
      <c r="B2058" s="5" t="n"/>
      <c r="C2058" s="13" t="n"/>
      <c r="D2058" s="5" t="n"/>
      <c r="E2058" s="5" t="n"/>
      <c r="F2058" s="6">
        <f>IF(B2058&amp;""="","",IFERROR(INDEX('الطلاب'!$B$6:$B$205,MATCH(B2058&amp;"",'الطلاب'!$A$6:$A$205,0))&amp;"","كود غير موجود"))</f>
        <v/>
      </c>
      <c r="G2058" s="6">
        <f>IF(B2058&amp;""="","",IFERROR(INDEX('الطلاب'!$C$6:$C$205,MATCH(B2058&amp;"",'الطلاب'!$A$6:$A$205,0))&amp;"",""))</f>
        <v/>
      </c>
    </row>
    <row r="2059">
      <c r="A2059" s="21" t="n"/>
      <c r="B2059" s="5" t="n"/>
      <c r="C2059" s="13" t="n"/>
      <c r="D2059" s="5" t="n"/>
      <c r="E2059" s="5" t="n"/>
      <c r="F2059" s="6">
        <f>IF(B2059&amp;""="","",IFERROR(INDEX('الطلاب'!$B$6:$B$205,MATCH(B2059&amp;"",'الطلاب'!$A$6:$A$205,0))&amp;"","كود غير موجود"))</f>
        <v/>
      </c>
      <c r="G2059" s="6">
        <f>IF(B2059&amp;""="","",IFERROR(INDEX('الطلاب'!$C$6:$C$205,MATCH(B2059&amp;"",'الطلاب'!$A$6:$A$205,0))&amp;"",""))</f>
        <v/>
      </c>
    </row>
    <row r="2060">
      <c r="A2060" s="21" t="n"/>
      <c r="B2060" s="5" t="n"/>
      <c r="C2060" s="13" t="n"/>
      <c r="D2060" s="5" t="n"/>
      <c r="E2060" s="5" t="n"/>
      <c r="F2060" s="6">
        <f>IF(B2060&amp;""="","",IFERROR(INDEX('الطلاب'!$B$6:$B$205,MATCH(B2060&amp;"",'الطلاب'!$A$6:$A$205,0))&amp;"","كود غير موجود"))</f>
        <v/>
      </c>
      <c r="G2060" s="6">
        <f>IF(B2060&amp;""="","",IFERROR(INDEX('الطلاب'!$C$6:$C$205,MATCH(B2060&amp;"",'الطلاب'!$A$6:$A$205,0))&amp;"",""))</f>
        <v/>
      </c>
    </row>
    <row r="2061">
      <c r="A2061" s="21" t="n"/>
      <c r="B2061" s="5" t="n"/>
      <c r="C2061" s="13" t="n"/>
      <c r="D2061" s="5" t="n"/>
      <c r="E2061" s="5" t="n"/>
      <c r="F2061" s="6">
        <f>IF(B2061&amp;""="","",IFERROR(INDEX('الطلاب'!$B$6:$B$205,MATCH(B2061&amp;"",'الطلاب'!$A$6:$A$205,0))&amp;"","كود غير موجود"))</f>
        <v/>
      </c>
      <c r="G2061" s="6">
        <f>IF(B2061&amp;""="","",IFERROR(INDEX('الطلاب'!$C$6:$C$205,MATCH(B2061&amp;"",'الطلاب'!$A$6:$A$205,0))&amp;"",""))</f>
        <v/>
      </c>
    </row>
    <row r="2062">
      <c r="A2062" s="21" t="n"/>
      <c r="B2062" s="5" t="n"/>
      <c r="C2062" s="13" t="n"/>
      <c r="D2062" s="5" t="n"/>
      <c r="E2062" s="5" t="n"/>
      <c r="F2062" s="6">
        <f>IF(B2062&amp;""="","",IFERROR(INDEX('الطلاب'!$B$6:$B$205,MATCH(B2062&amp;"",'الطلاب'!$A$6:$A$205,0))&amp;"","كود غير موجود"))</f>
        <v/>
      </c>
      <c r="G2062" s="6">
        <f>IF(B2062&amp;""="","",IFERROR(INDEX('الطلاب'!$C$6:$C$205,MATCH(B2062&amp;"",'الطلاب'!$A$6:$A$205,0))&amp;"",""))</f>
        <v/>
      </c>
    </row>
    <row r="2063">
      <c r="A2063" s="21" t="n"/>
      <c r="B2063" s="5" t="n"/>
      <c r="C2063" s="13" t="n"/>
      <c r="D2063" s="5" t="n"/>
      <c r="E2063" s="5" t="n"/>
      <c r="F2063" s="6">
        <f>IF(B2063&amp;""="","",IFERROR(INDEX('الطلاب'!$B$6:$B$205,MATCH(B2063&amp;"",'الطلاب'!$A$6:$A$205,0))&amp;"","كود غير موجود"))</f>
        <v/>
      </c>
      <c r="G2063" s="6">
        <f>IF(B2063&amp;""="","",IFERROR(INDEX('الطلاب'!$C$6:$C$205,MATCH(B2063&amp;"",'الطلاب'!$A$6:$A$205,0))&amp;"",""))</f>
        <v/>
      </c>
    </row>
    <row r="2064">
      <c r="A2064" s="21" t="n"/>
      <c r="B2064" s="5" t="n"/>
      <c r="C2064" s="13" t="n"/>
      <c r="D2064" s="5" t="n"/>
      <c r="E2064" s="5" t="n"/>
      <c r="F2064" s="6">
        <f>IF(B2064&amp;""="","",IFERROR(INDEX('الطلاب'!$B$6:$B$205,MATCH(B2064&amp;"",'الطلاب'!$A$6:$A$205,0))&amp;"","كود غير موجود"))</f>
        <v/>
      </c>
      <c r="G2064" s="6">
        <f>IF(B2064&amp;""="","",IFERROR(INDEX('الطلاب'!$C$6:$C$205,MATCH(B2064&amp;"",'الطلاب'!$A$6:$A$205,0))&amp;"",""))</f>
        <v/>
      </c>
    </row>
    <row r="2065">
      <c r="A2065" s="21" t="n"/>
      <c r="B2065" s="5" t="n"/>
      <c r="C2065" s="13" t="n"/>
      <c r="D2065" s="5" t="n"/>
      <c r="E2065" s="5" t="n"/>
      <c r="F2065" s="6">
        <f>IF(B2065&amp;""="","",IFERROR(INDEX('الطلاب'!$B$6:$B$205,MATCH(B2065&amp;"",'الطلاب'!$A$6:$A$205,0))&amp;"","كود غير موجود"))</f>
        <v/>
      </c>
      <c r="G2065" s="6">
        <f>IF(B2065&amp;""="","",IFERROR(INDEX('الطلاب'!$C$6:$C$205,MATCH(B2065&amp;"",'الطلاب'!$A$6:$A$205,0))&amp;"",""))</f>
        <v/>
      </c>
    </row>
    <row r="2066">
      <c r="A2066" s="21" t="n"/>
      <c r="B2066" s="5" t="n"/>
      <c r="C2066" s="13" t="n"/>
      <c r="D2066" s="5" t="n"/>
      <c r="E2066" s="5" t="n"/>
      <c r="F2066" s="6">
        <f>IF(B2066&amp;""="","",IFERROR(INDEX('الطلاب'!$B$6:$B$205,MATCH(B2066&amp;"",'الطلاب'!$A$6:$A$205,0))&amp;"","كود غير موجود"))</f>
        <v/>
      </c>
      <c r="G2066" s="6">
        <f>IF(B2066&amp;""="","",IFERROR(INDEX('الطلاب'!$C$6:$C$205,MATCH(B2066&amp;"",'الطلاب'!$A$6:$A$205,0))&amp;"",""))</f>
        <v/>
      </c>
    </row>
    <row r="2067">
      <c r="A2067" s="21" t="n"/>
      <c r="B2067" s="5" t="n"/>
      <c r="C2067" s="13" t="n"/>
      <c r="D2067" s="5" t="n"/>
      <c r="E2067" s="5" t="n"/>
      <c r="F2067" s="6">
        <f>IF(B2067&amp;""="","",IFERROR(INDEX('الطلاب'!$B$6:$B$205,MATCH(B2067&amp;"",'الطلاب'!$A$6:$A$205,0))&amp;"","كود غير موجود"))</f>
        <v/>
      </c>
      <c r="G2067" s="6">
        <f>IF(B2067&amp;""="","",IFERROR(INDEX('الطلاب'!$C$6:$C$205,MATCH(B2067&amp;"",'الطلاب'!$A$6:$A$205,0))&amp;"",""))</f>
        <v/>
      </c>
    </row>
    <row r="2068">
      <c r="A2068" s="21" t="n"/>
      <c r="B2068" s="5" t="n"/>
      <c r="C2068" s="13" t="n"/>
      <c r="D2068" s="5" t="n"/>
      <c r="E2068" s="5" t="n"/>
      <c r="F2068" s="6">
        <f>IF(B2068&amp;""="","",IFERROR(INDEX('الطلاب'!$B$6:$B$205,MATCH(B2068&amp;"",'الطلاب'!$A$6:$A$205,0))&amp;"","كود غير موجود"))</f>
        <v/>
      </c>
      <c r="G2068" s="6">
        <f>IF(B2068&amp;""="","",IFERROR(INDEX('الطلاب'!$C$6:$C$205,MATCH(B2068&amp;"",'الطلاب'!$A$6:$A$205,0))&amp;"",""))</f>
        <v/>
      </c>
    </row>
    <row r="2069">
      <c r="A2069" s="21" t="n"/>
      <c r="B2069" s="5" t="n"/>
      <c r="C2069" s="13" t="n"/>
      <c r="D2069" s="5" t="n"/>
      <c r="E2069" s="5" t="n"/>
      <c r="F2069" s="6">
        <f>IF(B2069&amp;""="","",IFERROR(INDEX('الطلاب'!$B$6:$B$205,MATCH(B2069&amp;"",'الطلاب'!$A$6:$A$205,0))&amp;"","كود غير موجود"))</f>
        <v/>
      </c>
      <c r="G2069" s="6">
        <f>IF(B2069&amp;""="","",IFERROR(INDEX('الطلاب'!$C$6:$C$205,MATCH(B2069&amp;"",'الطلاب'!$A$6:$A$205,0))&amp;"",""))</f>
        <v/>
      </c>
    </row>
    <row r="2070">
      <c r="A2070" s="21" t="n"/>
      <c r="B2070" s="5" t="n"/>
      <c r="C2070" s="13" t="n"/>
      <c r="D2070" s="5" t="n"/>
      <c r="E2070" s="5" t="n"/>
      <c r="F2070" s="6">
        <f>IF(B2070&amp;""="","",IFERROR(INDEX('الطلاب'!$B$6:$B$205,MATCH(B2070&amp;"",'الطلاب'!$A$6:$A$205,0))&amp;"","كود غير موجود"))</f>
        <v/>
      </c>
      <c r="G2070" s="6">
        <f>IF(B2070&amp;""="","",IFERROR(INDEX('الطلاب'!$C$6:$C$205,MATCH(B2070&amp;"",'الطلاب'!$A$6:$A$205,0))&amp;"",""))</f>
        <v/>
      </c>
    </row>
    <row r="2071">
      <c r="A2071" s="21" t="n"/>
      <c r="B2071" s="5" t="n"/>
      <c r="C2071" s="13" t="n"/>
      <c r="D2071" s="5" t="n"/>
      <c r="E2071" s="5" t="n"/>
      <c r="F2071" s="6">
        <f>IF(B2071&amp;""="","",IFERROR(INDEX('الطلاب'!$B$6:$B$205,MATCH(B2071&amp;"",'الطلاب'!$A$6:$A$205,0))&amp;"","كود غير موجود"))</f>
        <v/>
      </c>
      <c r="G2071" s="6">
        <f>IF(B2071&amp;""="","",IFERROR(INDEX('الطلاب'!$C$6:$C$205,MATCH(B2071&amp;"",'الطلاب'!$A$6:$A$205,0))&amp;"",""))</f>
        <v/>
      </c>
    </row>
    <row r="2072">
      <c r="A2072" s="21" t="n"/>
      <c r="B2072" s="5" t="n"/>
      <c r="C2072" s="13" t="n"/>
      <c r="D2072" s="5" t="n"/>
      <c r="E2072" s="5" t="n"/>
      <c r="F2072" s="6">
        <f>IF(B2072&amp;""="","",IFERROR(INDEX('الطلاب'!$B$6:$B$205,MATCH(B2072&amp;"",'الطلاب'!$A$6:$A$205,0))&amp;"","كود غير موجود"))</f>
        <v/>
      </c>
      <c r="G2072" s="6">
        <f>IF(B2072&amp;""="","",IFERROR(INDEX('الطلاب'!$C$6:$C$205,MATCH(B2072&amp;"",'الطلاب'!$A$6:$A$205,0))&amp;"",""))</f>
        <v/>
      </c>
    </row>
    <row r="2073">
      <c r="A2073" s="21" t="n"/>
      <c r="B2073" s="5" t="n"/>
      <c r="C2073" s="13" t="n"/>
      <c r="D2073" s="5" t="n"/>
      <c r="E2073" s="5" t="n"/>
      <c r="F2073" s="6">
        <f>IF(B2073&amp;""="","",IFERROR(INDEX('الطلاب'!$B$6:$B$205,MATCH(B2073&amp;"",'الطلاب'!$A$6:$A$205,0))&amp;"","كود غير موجود"))</f>
        <v/>
      </c>
      <c r="G2073" s="6">
        <f>IF(B2073&amp;""="","",IFERROR(INDEX('الطلاب'!$C$6:$C$205,MATCH(B2073&amp;"",'الطلاب'!$A$6:$A$205,0))&amp;"",""))</f>
        <v/>
      </c>
    </row>
    <row r="2074">
      <c r="A2074" s="21" t="n"/>
      <c r="B2074" s="5" t="n"/>
      <c r="C2074" s="13" t="n"/>
      <c r="D2074" s="5" t="n"/>
      <c r="E2074" s="5" t="n"/>
      <c r="F2074" s="6">
        <f>IF(B2074&amp;""="","",IFERROR(INDEX('الطلاب'!$B$6:$B$205,MATCH(B2074&amp;"",'الطلاب'!$A$6:$A$205,0))&amp;"","كود غير موجود"))</f>
        <v/>
      </c>
      <c r="G2074" s="6">
        <f>IF(B2074&amp;""="","",IFERROR(INDEX('الطلاب'!$C$6:$C$205,MATCH(B2074&amp;"",'الطلاب'!$A$6:$A$205,0))&amp;"",""))</f>
        <v/>
      </c>
    </row>
    <row r="2075">
      <c r="A2075" s="21" t="n"/>
      <c r="B2075" s="5" t="n"/>
      <c r="C2075" s="13" t="n"/>
      <c r="D2075" s="5" t="n"/>
      <c r="E2075" s="5" t="n"/>
      <c r="F2075" s="6">
        <f>IF(B2075&amp;""="","",IFERROR(INDEX('الطلاب'!$B$6:$B$205,MATCH(B2075&amp;"",'الطلاب'!$A$6:$A$205,0))&amp;"","كود غير موجود"))</f>
        <v/>
      </c>
      <c r="G2075" s="6">
        <f>IF(B2075&amp;""="","",IFERROR(INDEX('الطلاب'!$C$6:$C$205,MATCH(B2075&amp;"",'الطلاب'!$A$6:$A$205,0))&amp;"",""))</f>
        <v/>
      </c>
    </row>
    <row r="2076">
      <c r="A2076" s="21" t="n"/>
      <c r="B2076" s="5" t="n"/>
      <c r="C2076" s="13" t="n"/>
      <c r="D2076" s="5" t="n"/>
      <c r="E2076" s="5" t="n"/>
      <c r="F2076" s="6">
        <f>IF(B2076&amp;""="","",IFERROR(INDEX('الطلاب'!$B$6:$B$205,MATCH(B2076&amp;"",'الطلاب'!$A$6:$A$205,0))&amp;"","كود غير موجود"))</f>
        <v/>
      </c>
      <c r="G2076" s="6">
        <f>IF(B2076&amp;""="","",IFERROR(INDEX('الطلاب'!$C$6:$C$205,MATCH(B2076&amp;"",'الطلاب'!$A$6:$A$205,0))&amp;"",""))</f>
        <v/>
      </c>
    </row>
    <row r="2077">
      <c r="A2077" s="21" t="n"/>
      <c r="B2077" s="5" t="n"/>
      <c r="C2077" s="13" t="n"/>
      <c r="D2077" s="5" t="n"/>
      <c r="E2077" s="5" t="n"/>
      <c r="F2077" s="6">
        <f>IF(B2077&amp;""="","",IFERROR(INDEX('الطلاب'!$B$6:$B$205,MATCH(B2077&amp;"",'الطلاب'!$A$6:$A$205,0))&amp;"","كود غير موجود"))</f>
        <v/>
      </c>
      <c r="G2077" s="6">
        <f>IF(B2077&amp;""="","",IFERROR(INDEX('الطلاب'!$C$6:$C$205,MATCH(B2077&amp;"",'الطلاب'!$A$6:$A$205,0))&amp;"",""))</f>
        <v/>
      </c>
    </row>
    <row r="2078">
      <c r="A2078" s="21" t="n"/>
      <c r="B2078" s="5" t="n"/>
      <c r="C2078" s="13" t="n"/>
      <c r="D2078" s="5" t="n"/>
      <c r="E2078" s="5" t="n"/>
      <c r="F2078" s="6">
        <f>IF(B2078&amp;""="","",IFERROR(INDEX('الطلاب'!$B$6:$B$205,MATCH(B2078&amp;"",'الطلاب'!$A$6:$A$205,0))&amp;"","كود غير موجود"))</f>
        <v/>
      </c>
      <c r="G2078" s="6">
        <f>IF(B2078&amp;""="","",IFERROR(INDEX('الطلاب'!$C$6:$C$205,MATCH(B2078&amp;"",'الطلاب'!$A$6:$A$205,0))&amp;"",""))</f>
        <v/>
      </c>
    </row>
    <row r="2079">
      <c r="A2079" s="21" t="n"/>
      <c r="B2079" s="5" t="n"/>
      <c r="C2079" s="13" t="n"/>
      <c r="D2079" s="5" t="n"/>
      <c r="E2079" s="5" t="n"/>
      <c r="F2079" s="6">
        <f>IF(B2079&amp;""="","",IFERROR(INDEX('الطلاب'!$B$6:$B$205,MATCH(B2079&amp;"",'الطلاب'!$A$6:$A$205,0))&amp;"","كود غير موجود"))</f>
        <v/>
      </c>
      <c r="G2079" s="6">
        <f>IF(B2079&amp;""="","",IFERROR(INDEX('الطلاب'!$C$6:$C$205,MATCH(B2079&amp;"",'الطلاب'!$A$6:$A$205,0))&amp;"",""))</f>
        <v/>
      </c>
    </row>
    <row r="2080">
      <c r="A2080" s="21" t="n"/>
      <c r="B2080" s="5" t="n"/>
      <c r="C2080" s="13" t="n"/>
      <c r="D2080" s="5" t="n"/>
      <c r="E2080" s="5" t="n"/>
      <c r="F2080" s="6">
        <f>IF(B2080&amp;""="","",IFERROR(INDEX('الطلاب'!$B$6:$B$205,MATCH(B2080&amp;"",'الطلاب'!$A$6:$A$205,0))&amp;"","كود غير موجود"))</f>
        <v/>
      </c>
      <c r="G2080" s="6">
        <f>IF(B2080&amp;""="","",IFERROR(INDEX('الطلاب'!$C$6:$C$205,MATCH(B2080&amp;"",'الطلاب'!$A$6:$A$205,0))&amp;"",""))</f>
        <v/>
      </c>
    </row>
    <row r="2081">
      <c r="A2081" s="21" t="n"/>
      <c r="B2081" s="5" t="n"/>
      <c r="C2081" s="13" t="n"/>
      <c r="D2081" s="5" t="n"/>
      <c r="E2081" s="5" t="n"/>
      <c r="F2081" s="6">
        <f>IF(B2081&amp;""="","",IFERROR(INDEX('الطلاب'!$B$6:$B$205,MATCH(B2081&amp;"",'الطلاب'!$A$6:$A$205,0))&amp;"","كود غير موجود"))</f>
        <v/>
      </c>
      <c r="G2081" s="6">
        <f>IF(B2081&amp;""="","",IFERROR(INDEX('الطلاب'!$C$6:$C$205,MATCH(B2081&amp;"",'الطلاب'!$A$6:$A$205,0))&amp;"",""))</f>
        <v/>
      </c>
    </row>
    <row r="2082">
      <c r="A2082" s="21" t="n"/>
      <c r="B2082" s="5" t="n"/>
      <c r="C2082" s="13" t="n"/>
      <c r="D2082" s="5" t="n"/>
      <c r="E2082" s="5" t="n"/>
      <c r="F2082" s="6">
        <f>IF(B2082&amp;""="","",IFERROR(INDEX('الطلاب'!$B$6:$B$205,MATCH(B2082&amp;"",'الطلاب'!$A$6:$A$205,0))&amp;"","كود غير موجود"))</f>
        <v/>
      </c>
      <c r="G2082" s="6">
        <f>IF(B2082&amp;""="","",IFERROR(INDEX('الطلاب'!$C$6:$C$205,MATCH(B2082&amp;"",'الطلاب'!$A$6:$A$205,0))&amp;"",""))</f>
        <v/>
      </c>
    </row>
    <row r="2083">
      <c r="A2083" s="21" t="n"/>
      <c r="B2083" s="5" t="n"/>
      <c r="C2083" s="13" t="n"/>
      <c r="D2083" s="5" t="n"/>
      <c r="E2083" s="5" t="n"/>
      <c r="F2083" s="6">
        <f>IF(B2083&amp;""="","",IFERROR(INDEX('الطلاب'!$B$6:$B$205,MATCH(B2083&amp;"",'الطلاب'!$A$6:$A$205,0))&amp;"","كود غير موجود"))</f>
        <v/>
      </c>
      <c r="G2083" s="6">
        <f>IF(B2083&amp;""="","",IFERROR(INDEX('الطلاب'!$C$6:$C$205,MATCH(B2083&amp;"",'الطلاب'!$A$6:$A$205,0))&amp;"",""))</f>
        <v/>
      </c>
    </row>
    <row r="2084">
      <c r="A2084" s="21" t="n"/>
      <c r="B2084" s="5" t="n"/>
      <c r="C2084" s="13" t="n"/>
      <c r="D2084" s="5" t="n"/>
      <c r="E2084" s="5" t="n"/>
      <c r="F2084" s="6">
        <f>IF(B2084&amp;""="","",IFERROR(INDEX('الطلاب'!$B$6:$B$205,MATCH(B2084&amp;"",'الطلاب'!$A$6:$A$205,0))&amp;"","كود غير موجود"))</f>
        <v/>
      </c>
      <c r="G2084" s="6">
        <f>IF(B2084&amp;""="","",IFERROR(INDEX('الطلاب'!$C$6:$C$205,MATCH(B2084&amp;"",'الطلاب'!$A$6:$A$205,0))&amp;"",""))</f>
        <v/>
      </c>
    </row>
    <row r="2085">
      <c r="A2085" s="21" t="n"/>
      <c r="B2085" s="5" t="n"/>
      <c r="C2085" s="13" t="n"/>
      <c r="D2085" s="5" t="n"/>
      <c r="E2085" s="5" t="n"/>
      <c r="F2085" s="6">
        <f>IF(B2085&amp;""="","",IFERROR(INDEX('الطلاب'!$B$6:$B$205,MATCH(B2085&amp;"",'الطلاب'!$A$6:$A$205,0))&amp;"","كود غير موجود"))</f>
        <v/>
      </c>
      <c r="G2085" s="6">
        <f>IF(B2085&amp;""="","",IFERROR(INDEX('الطلاب'!$C$6:$C$205,MATCH(B2085&amp;"",'الطلاب'!$A$6:$A$205,0))&amp;"",""))</f>
        <v/>
      </c>
    </row>
    <row r="2086">
      <c r="A2086" s="21" t="n"/>
      <c r="B2086" s="5" t="n"/>
      <c r="C2086" s="13" t="n"/>
      <c r="D2086" s="5" t="n"/>
      <c r="E2086" s="5" t="n"/>
      <c r="F2086" s="6">
        <f>IF(B2086&amp;""="","",IFERROR(INDEX('الطلاب'!$B$6:$B$205,MATCH(B2086&amp;"",'الطلاب'!$A$6:$A$205,0))&amp;"","كود غير موجود"))</f>
        <v/>
      </c>
      <c r="G2086" s="6">
        <f>IF(B2086&amp;""="","",IFERROR(INDEX('الطلاب'!$C$6:$C$205,MATCH(B2086&amp;"",'الطلاب'!$A$6:$A$205,0))&amp;"",""))</f>
        <v/>
      </c>
    </row>
    <row r="2087">
      <c r="A2087" s="21" t="n"/>
      <c r="B2087" s="5" t="n"/>
      <c r="C2087" s="13" t="n"/>
      <c r="D2087" s="5" t="n"/>
      <c r="E2087" s="5" t="n"/>
      <c r="F2087" s="6">
        <f>IF(B2087&amp;""="","",IFERROR(INDEX('الطلاب'!$B$6:$B$205,MATCH(B2087&amp;"",'الطلاب'!$A$6:$A$205,0))&amp;"","كود غير موجود"))</f>
        <v/>
      </c>
      <c r="G2087" s="6">
        <f>IF(B2087&amp;""="","",IFERROR(INDEX('الطلاب'!$C$6:$C$205,MATCH(B2087&amp;"",'الطلاب'!$A$6:$A$205,0))&amp;"",""))</f>
        <v/>
      </c>
    </row>
    <row r="2088">
      <c r="A2088" s="21" t="n"/>
      <c r="B2088" s="5" t="n"/>
      <c r="C2088" s="13" t="n"/>
      <c r="D2088" s="5" t="n"/>
      <c r="E2088" s="5" t="n"/>
      <c r="F2088" s="6">
        <f>IF(B2088&amp;""="","",IFERROR(INDEX('الطلاب'!$B$6:$B$205,MATCH(B2088&amp;"",'الطلاب'!$A$6:$A$205,0))&amp;"","كود غير موجود"))</f>
        <v/>
      </c>
      <c r="G2088" s="6">
        <f>IF(B2088&amp;""="","",IFERROR(INDEX('الطلاب'!$C$6:$C$205,MATCH(B2088&amp;"",'الطلاب'!$A$6:$A$205,0))&amp;"",""))</f>
        <v/>
      </c>
    </row>
    <row r="2089">
      <c r="A2089" s="21" t="n"/>
      <c r="B2089" s="5" t="n"/>
      <c r="C2089" s="13" t="n"/>
      <c r="D2089" s="5" t="n"/>
      <c r="E2089" s="5" t="n"/>
      <c r="F2089" s="6">
        <f>IF(B2089&amp;""="","",IFERROR(INDEX('الطلاب'!$B$6:$B$205,MATCH(B2089&amp;"",'الطلاب'!$A$6:$A$205,0))&amp;"","كود غير موجود"))</f>
        <v/>
      </c>
      <c r="G2089" s="6">
        <f>IF(B2089&amp;""="","",IFERROR(INDEX('الطلاب'!$C$6:$C$205,MATCH(B2089&amp;"",'الطلاب'!$A$6:$A$205,0))&amp;"",""))</f>
        <v/>
      </c>
    </row>
    <row r="2090">
      <c r="A2090" s="21" t="n"/>
      <c r="B2090" s="5" t="n"/>
      <c r="C2090" s="13" t="n"/>
      <c r="D2090" s="5" t="n"/>
      <c r="E2090" s="5" t="n"/>
      <c r="F2090" s="6">
        <f>IF(B2090&amp;""="","",IFERROR(INDEX('الطلاب'!$B$6:$B$205,MATCH(B2090&amp;"",'الطلاب'!$A$6:$A$205,0))&amp;"","كود غير موجود"))</f>
        <v/>
      </c>
      <c r="G2090" s="6">
        <f>IF(B2090&amp;""="","",IFERROR(INDEX('الطلاب'!$C$6:$C$205,MATCH(B2090&amp;"",'الطلاب'!$A$6:$A$205,0))&amp;"",""))</f>
        <v/>
      </c>
    </row>
    <row r="2091">
      <c r="A2091" s="21" t="n"/>
      <c r="B2091" s="5" t="n"/>
      <c r="C2091" s="13" t="n"/>
      <c r="D2091" s="5" t="n"/>
      <c r="E2091" s="5" t="n"/>
      <c r="F2091" s="6">
        <f>IF(B2091&amp;""="","",IFERROR(INDEX('الطلاب'!$B$6:$B$205,MATCH(B2091&amp;"",'الطلاب'!$A$6:$A$205,0))&amp;"","كود غير موجود"))</f>
        <v/>
      </c>
      <c r="G2091" s="6">
        <f>IF(B2091&amp;""="","",IFERROR(INDEX('الطلاب'!$C$6:$C$205,MATCH(B2091&amp;"",'الطلاب'!$A$6:$A$205,0))&amp;"",""))</f>
        <v/>
      </c>
    </row>
    <row r="2092">
      <c r="A2092" s="21" t="n"/>
      <c r="B2092" s="5" t="n"/>
      <c r="C2092" s="13" t="n"/>
      <c r="D2092" s="5" t="n"/>
      <c r="E2092" s="5" t="n"/>
      <c r="F2092" s="6">
        <f>IF(B2092&amp;""="","",IFERROR(INDEX('الطلاب'!$B$6:$B$205,MATCH(B2092&amp;"",'الطلاب'!$A$6:$A$205,0))&amp;"","كود غير موجود"))</f>
        <v/>
      </c>
      <c r="G2092" s="6">
        <f>IF(B2092&amp;""="","",IFERROR(INDEX('الطلاب'!$C$6:$C$205,MATCH(B2092&amp;"",'الطلاب'!$A$6:$A$205,0))&amp;"",""))</f>
        <v/>
      </c>
    </row>
    <row r="2093">
      <c r="A2093" s="21" t="n"/>
      <c r="B2093" s="5" t="n"/>
      <c r="C2093" s="13" t="n"/>
      <c r="D2093" s="5" t="n"/>
      <c r="E2093" s="5" t="n"/>
      <c r="F2093" s="6">
        <f>IF(B2093&amp;""="","",IFERROR(INDEX('الطلاب'!$B$6:$B$205,MATCH(B2093&amp;"",'الطلاب'!$A$6:$A$205,0))&amp;"","كود غير موجود"))</f>
        <v/>
      </c>
      <c r="G2093" s="6">
        <f>IF(B2093&amp;""="","",IFERROR(INDEX('الطلاب'!$C$6:$C$205,MATCH(B2093&amp;"",'الطلاب'!$A$6:$A$205,0))&amp;"",""))</f>
        <v/>
      </c>
    </row>
    <row r="2094">
      <c r="A2094" s="21" t="n"/>
      <c r="B2094" s="5" t="n"/>
      <c r="C2094" s="13" t="n"/>
      <c r="D2094" s="5" t="n"/>
      <c r="E2094" s="5" t="n"/>
      <c r="F2094" s="6">
        <f>IF(B2094&amp;""="","",IFERROR(INDEX('الطلاب'!$B$6:$B$205,MATCH(B2094&amp;"",'الطلاب'!$A$6:$A$205,0))&amp;"","كود غير موجود"))</f>
        <v/>
      </c>
      <c r="G2094" s="6">
        <f>IF(B2094&amp;""="","",IFERROR(INDEX('الطلاب'!$C$6:$C$205,MATCH(B2094&amp;"",'الطلاب'!$A$6:$A$205,0))&amp;"",""))</f>
        <v/>
      </c>
    </row>
    <row r="2095">
      <c r="A2095" s="21" t="n"/>
      <c r="B2095" s="5" t="n"/>
      <c r="C2095" s="13" t="n"/>
      <c r="D2095" s="5" t="n"/>
      <c r="E2095" s="5" t="n"/>
      <c r="F2095" s="6">
        <f>IF(B2095&amp;""="","",IFERROR(INDEX('الطلاب'!$B$6:$B$205,MATCH(B2095&amp;"",'الطلاب'!$A$6:$A$205,0))&amp;"","كود غير موجود"))</f>
        <v/>
      </c>
      <c r="G2095" s="6">
        <f>IF(B2095&amp;""="","",IFERROR(INDEX('الطلاب'!$C$6:$C$205,MATCH(B2095&amp;"",'الطلاب'!$A$6:$A$205,0))&amp;"",""))</f>
        <v/>
      </c>
    </row>
    <row r="2096">
      <c r="A2096" s="21" t="n"/>
      <c r="B2096" s="5" t="n"/>
      <c r="C2096" s="13" t="n"/>
      <c r="D2096" s="5" t="n"/>
      <c r="E2096" s="5" t="n"/>
      <c r="F2096" s="6">
        <f>IF(B2096&amp;""="","",IFERROR(INDEX('الطلاب'!$B$6:$B$205,MATCH(B2096&amp;"",'الطلاب'!$A$6:$A$205,0))&amp;"","كود غير موجود"))</f>
        <v/>
      </c>
      <c r="G2096" s="6">
        <f>IF(B2096&amp;""="","",IFERROR(INDEX('الطلاب'!$C$6:$C$205,MATCH(B2096&amp;"",'الطلاب'!$A$6:$A$205,0))&amp;"",""))</f>
        <v/>
      </c>
    </row>
    <row r="2097">
      <c r="A2097" s="21" t="n"/>
      <c r="B2097" s="5" t="n"/>
      <c r="C2097" s="13" t="n"/>
      <c r="D2097" s="5" t="n"/>
      <c r="E2097" s="5" t="n"/>
      <c r="F2097" s="6">
        <f>IF(B2097&amp;""="","",IFERROR(INDEX('الطلاب'!$B$6:$B$205,MATCH(B2097&amp;"",'الطلاب'!$A$6:$A$205,0))&amp;"","كود غير موجود"))</f>
        <v/>
      </c>
      <c r="G2097" s="6">
        <f>IF(B2097&amp;""="","",IFERROR(INDEX('الطلاب'!$C$6:$C$205,MATCH(B2097&amp;"",'الطلاب'!$A$6:$A$205,0))&amp;"",""))</f>
        <v/>
      </c>
    </row>
    <row r="2098">
      <c r="A2098" s="21" t="n"/>
      <c r="B2098" s="5" t="n"/>
      <c r="C2098" s="13" t="n"/>
      <c r="D2098" s="5" t="n"/>
      <c r="E2098" s="5" t="n"/>
      <c r="F2098" s="6">
        <f>IF(B2098&amp;""="","",IFERROR(INDEX('الطلاب'!$B$6:$B$205,MATCH(B2098&amp;"",'الطلاب'!$A$6:$A$205,0))&amp;"","كود غير موجود"))</f>
        <v/>
      </c>
      <c r="G2098" s="6">
        <f>IF(B2098&amp;""="","",IFERROR(INDEX('الطلاب'!$C$6:$C$205,MATCH(B2098&amp;"",'الطلاب'!$A$6:$A$205,0))&amp;"",""))</f>
        <v/>
      </c>
    </row>
    <row r="2099">
      <c r="A2099" s="21" t="n"/>
      <c r="B2099" s="5" t="n"/>
      <c r="C2099" s="13" t="n"/>
      <c r="D2099" s="5" t="n"/>
      <c r="E2099" s="5" t="n"/>
      <c r="F2099" s="6">
        <f>IF(B2099&amp;""="","",IFERROR(INDEX('الطلاب'!$B$6:$B$205,MATCH(B2099&amp;"",'الطلاب'!$A$6:$A$205,0))&amp;"","كود غير موجود"))</f>
        <v/>
      </c>
      <c r="G2099" s="6">
        <f>IF(B2099&amp;""="","",IFERROR(INDEX('الطلاب'!$C$6:$C$205,MATCH(B2099&amp;"",'الطلاب'!$A$6:$A$205,0))&amp;"",""))</f>
        <v/>
      </c>
    </row>
    <row r="2100">
      <c r="A2100" s="21" t="n"/>
      <c r="B2100" s="5" t="n"/>
      <c r="C2100" s="13" t="n"/>
      <c r="D2100" s="5" t="n"/>
      <c r="E2100" s="5" t="n"/>
      <c r="F2100" s="6">
        <f>IF(B2100&amp;""="","",IFERROR(INDEX('الطلاب'!$B$6:$B$205,MATCH(B2100&amp;"",'الطلاب'!$A$6:$A$205,0))&amp;"","كود غير موجود"))</f>
        <v/>
      </c>
      <c r="G2100" s="6">
        <f>IF(B2100&amp;""="","",IFERROR(INDEX('الطلاب'!$C$6:$C$205,MATCH(B2100&amp;"",'الطلاب'!$A$6:$A$205,0))&amp;"",""))</f>
        <v/>
      </c>
    </row>
    <row r="2101">
      <c r="A2101" s="21" t="n"/>
      <c r="B2101" s="5" t="n"/>
      <c r="C2101" s="13" t="n"/>
      <c r="D2101" s="5" t="n"/>
      <c r="E2101" s="5" t="n"/>
      <c r="F2101" s="6">
        <f>IF(B2101&amp;""="","",IFERROR(INDEX('الطلاب'!$B$6:$B$205,MATCH(B2101&amp;"",'الطلاب'!$A$6:$A$205,0))&amp;"","كود غير موجود"))</f>
        <v/>
      </c>
      <c r="G2101" s="6">
        <f>IF(B2101&amp;""="","",IFERROR(INDEX('الطلاب'!$C$6:$C$205,MATCH(B2101&amp;"",'الطلاب'!$A$6:$A$205,0))&amp;"",""))</f>
        <v/>
      </c>
    </row>
    <row r="2102">
      <c r="A2102" s="21" t="n"/>
      <c r="B2102" s="5" t="n"/>
      <c r="C2102" s="13" t="n"/>
      <c r="D2102" s="5" t="n"/>
      <c r="E2102" s="5" t="n"/>
      <c r="F2102" s="6">
        <f>IF(B2102&amp;""="","",IFERROR(INDEX('الطلاب'!$B$6:$B$205,MATCH(B2102&amp;"",'الطلاب'!$A$6:$A$205,0))&amp;"","كود غير موجود"))</f>
        <v/>
      </c>
      <c r="G2102" s="6">
        <f>IF(B2102&amp;""="","",IFERROR(INDEX('الطلاب'!$C$6:$C$205,MATCH(B2102&amp;"",'الطلاب'!$A$6:$A$205,0))&amp;"",""))</f>
        <v/>
      </c>
    </row>
    <row r="2103">
      <c r="A2103" s="21" t="n"/>
      <c r="B2103" s="5" t="n"/>
      <c r="C2103" s="13" t="n"/>
      <c r="D2103" s="5" t="n"/>
      <c r="E2103" s="5" t="n"/>
      <c r="F2103" s="6">
        <f>IF(B2103&amp;""="","",IFERROR(INDEX('الطلاب'!$B$6:$B$205,MATCH(B2103&amp;"",'الطلاب'!$A$6:$A$205,0))&amp;"","كود غير موجود"))</f>
        <v/>
      </c>
      <c r="G2103" s="6">
        <f>IF(B2103&amp;""="","",IFERROR(INDEX('الطلاب'!$C$6:$C$205,MATCH(B2103&amp;"",'الطلاب'!$A$6:$A$205,0))&amp;"",""))</f>
        <v/>
      </c>
    </row>
    <row r="2104">
      <c r="A2104" s="21" t="n"/>
      <c r="B2104" s="5" t="n"/>
      <c r="C2104" s="13" t="n"/>
      <c r="D2104" s="5" t="n"/>
      <c r="E2104" s="5" t="n"/>
      <c r="F2104" s="6">
        <f>IF(B2104&amp;""="","",IFERROR(INDEX('الطلاب'!$B$6:$B$205,MATCH(B2104&amp;"",'الطلاب'!$A$6:$A$205,0))&amp;"","كود غير موجود"))</f>
        <v/>
      </c>
      <c r="G2104" s="6">
        <f>IF(B2104&amp;""="","",IFERROR(INDEX('الطلاب'!$C$6:$C$205,MATCH(B2104&amp;"",'الطلاب'!$A$6:$A$205,0))&amp;"",""))</f>
        <v/>
      </c>
    </row>
    <row r="2105">
      <c r="A2105" s="21" t="n"/>
      <c r="B2105" s="5" t="n"/>
      <c r="C2105" s="13" t="n"/>
      <c r="D2105" s="5" t="n"/>
      <c r="E2105" s="5" t="n"/>
      <c r="F2105" s="6">
        <f>IF(B2105&amp;""="","",IFERROR(INDEX('الطلاب'!$B$6:$B$205,MATCH(B2105&amp;"",'الطلاب'!$A$6:$A$205,0))&amp;"","كود غير موجود"))</f>
        <v/>
      </c>
      <c r="G2105" s="6">
        <f>IF(B2105&amp;""="","",IFERROR(INDEX('الطلاب'!$C$6:$C$205,MATCH(B2105&amp;"",'الطلاب'!$A$6:$A$205,0))&amp;"",""))</f>
        <v/>
      </c>
    </row>
    <row r="2106">
      <c r="A2106" s="21" t="n"/>
      <c r="B2106" s="5" t="n"/>
      <c r="C2106" s="13" t="n"/>
      <c r="D2106" s="5" t="n"/>
      <c r="E2106" s="5" t="n"/>
      <c r="F2106" s="6">
        <f>IF(B2106&amp;""="","",IFERROR(INDEX('الطلاب'!$B$6:$B$205,MATCH(B2106&amp;"",'الطلاب'!$A$6:$A$205,0))&amp;"","كود غير موجود"))</f>
        <v/>
      </c>
      <c r="G2106" s="6">
        <f>IF(B2106&amp;""="","",IFERROR(INDEX('الطلاب'!$C$6:$C$205,MATCH(B2106&amp;"",'الطلاب'!$A$6:$A$205,0))&amp;"",""))</f>
        <v/>
      </c>
    </row>
    <row r="2107">
      <c r="A2107" s="21" t="n"/>
      <c r="B2107" s="5" t="n"/>
      <c r="C2107" s="13" t="n"/>
      <c r="D2107" s="5" t="n"/>
      <c r="E2107" s="5" t="n"/>
      <c r="F2107" s="6">
        <f>IF(B2107&amp;""="","",IFERROR(INDEX('الطلاب'!$B$6:$B$205,MATCH(B2107&amp;"",'الطلاب'!$A$6:$A$205,0))&amp;"","كود غير موجود"))</f>
        <v/>
      </c>
      <c r="G2107" s="6">
        <f>IF(B2107&amp;""="","",IFERROR(INDEX('الطلاب'!$C$6:$C$205,MATCH(B2107&amp;"",'الطلاب'!$A$6:$A$205,0))&amp;"",""))</f>
        <v/>
      </c>
    </row>
    <row r="2108">
      <c r="A2108" s="21" t="n"/>
      <c r="B2108" s="5" t="n"/>
      <c r="C2108" s="13" t="n"/>
      <c r="D2108" s="5" t="n"/>
      <c r="E2108" s="5" t="n"/>
      <c r="F2108" s="6">
        <f>IF(B2108&amp;""="","",IFERROR(INDEX('الطلاب'!$B$6:$B$205,MATCH(B2108&amp;"",'الطلاب'!$A$6:$A$205,0))&amp;"","كود غير موجود"))</f>
        <v/>
      </c>
      <c r="G2108" s="6">
        <f>IF(B2108&amp;""="","",IFERROR(INDEX('الطلاب'!$C$6:$C$205,MATCH(B2108&amp;"",'الطلاب'!$A$6:$A$205,0))&amp;"",""))</f>
        <v/>
      </c>
    </row>
    <row r="2109">
      <c r="A2109" s="21" t="n"/>
      <c r="B2109" s="5" t="n"/>
      <c r="C2109" s="13" t="n"/>
      <c r="D2109" s="5" t="n"/>
      <c r="E2109" s="5" t="n"/>
      <c r="F2109" s="6">
        <f>IF(B2109&amp;""="","",IFERROR(INDEX('الطلاب'!$B$6:$B$205,MATCH(B2109&amp;"",'الطلاب'!$A$6:$A$205,0))&amp;"","كود غير موجود"))</f>
        <v/>
      </c>
      <c r="G2109" s="6">
        <f>IF(B2109&amp;""="","",IFERROR(INDEX('الطلاب'!$C$6:$C$205,MATCH(B2109&amp;"",'الطلاب'!$A$6:$A$205,0))&amp;"",""))</f>
        <v/>
      </c>
    </row>
    <row r="2110">
      <c r="A2110" s="21" t="n"/>
      <c r="B2110" s="5" t="n"/>
      <c r="C2110" s="13" t="n"/>
      <c r="D2110" s="5" t="n"/>
      <c r="E2110" s="5" t="n"/>
      <c r="F2110" s="6">
        <f>IF(B2110&amp;""="","",IFERROR(INDEX('الطلاب'!$B$6:$B$205,MATCH(B2110&amp;"",'الطلاب'!$A$6:$A$205,0))&amp;"","كود غير موجود"))</f>
        <v/>
      </c>
      <c r="G2110" s="6">
        <f>IF(B2110&amp;""="","",IFERROR(INDEX('الطلاب'!$C$6:$C$205,MATCH(B2110&amp;"",'الطلاب'!$A$6:$A$205,0))&amp;"",""))</f>
        <v/>
      </c>
    </row>
    <row r="2111">
      <c r="A2111" s="21" t="n"/>
      <c r="B2111" s="5" t="n"/>
      <c r="C2111" s="13" t="n"/>
      <c r="D2111" s="5" t="n"/>
      <c r="E2111" s="5" t="n"/>
      <c r="F2111" s="6">
        <f>IF(B2111&amp;""="","",IFERROR(INDEX('الطلاب'!$B$6:$B$205,MATCH(B2111&amp;"",'الطلاب'!$A$6:$A$205,0))&amp;"","كود غير موجود"))</f>
        <v/>
      </c>
      <c r="G2111" s="6">
        <f>IF(B2111&amp;""="","",IFERROR(INDEX('الطلاب'!$C$6:$C$205,MATCH(B2111&amp;"",'الطلاب'!$A$6:$A$205,0))&amp;"",""))</f>
        <v/>
      </c>
    </row>
    <row r="2112">
      <c r="A2112" s="21" t="n"/>
      <c r="B2112" s="5" t="n"/>
      <c r="C2112" s="13" t="n"/>
      <c r="D2112" s="5" t="n"/>
      <c r="E2112" s="5" t="n"/>
      <c r="F2112" s="6">
        <f>IF(B2112&amp;""="","",IFERROR(INDEX('الطلاب'!$B$6:$B$205,MATCH(B2112&amp;"",'الطلاب'!$A$6:$A$205,0))&amp;"","كود غير موجود"))</f>
        <v/>
      </c>
      <c r="G2112" s="6">
        <f>IF(B2112&amp;""="","",IFERROR(INDEX('الطلاب'!$C$6:$C$205,MATCH(B2112&amp;"",'الطلاب'!$A$6:$A$205,0))&amp;"",""))</f>
        <v/>
      </c>
    </row>
    <row r="2113">
      <c r="A2113" s="21" t="n"/>
      <c r="B2113" s="5" t="n"/>
      <c r="C2113" s="13" t="n"/>
      <c r="D2113" s="5" t="n"/>
      <c r="E2113" s="5" t="n"/>
      <c r="F2113" s="6">
        <f>IF(B2113&amp;""="","",IFERROR(INDEX('الطلاب'!$B$6:$B$205,MATCH(B2113&amp;"",'الطلاب'!$A$6:$A$205,0))&amp;"","كود غير موجود"))</f>
        <v/>
      </c>
      <c r="G2113" s="6">
        <f>IF(B2113&amp;""="","",IFERROR(INDEX('الطلاب'!$C$6:$C$205,MATCH(B2113&amp;"",'الطلاب'!$A$6:$A$205,0))&amp;"",""))</f>
        <v/>
      </c>
    </row>
    <row r="2114">
      <c r="A2114" s="21" t="n"/>
      <c r="B2114" s="5" t="n"/>
      <c r="C2114" s="13" t="n"/>
      <c r="D2114" s="5" t="n"/>
      <c r="E2114" s="5" t="n"/>
      <c r="F2114" s="6">
        <f>IF(B2114&amp;""="","",IFERROR(INDEX('الطلاب'!$B$6:$B$205,MATCH(B2114&amp;"",'الطلاب'!$A$6:$A$205,0))&amp;"","كود غير موجود"))</f>
        <v/>
      </c>
      <c r="G2114" s="6">
        <f>IF(B2114&amp;""="","",IFERROR(INDEX('الطلاب'!$C$6:$C$205,MATCH(B2114&amp;"",'الطلاب'!$A$6:$A$205,0))&amp;"",""))</f>
        <v/>
      </c>
    </row>
    <row r="2115">
      <c r="A2115" s="21" t="n"/>
      <c r="B2115" s="5" t="n"/>
      <c r="C2115" s="13" t="n"/>
      <c r="D2115" s="5" t="n"/>
      <c r="E2115" s="5" t="n"/>
      <c r="F2115" s="6">
        <f>IF(B2115&amp;""="","",IFERROR(INDEX('الطلاب'!$B$6:$B$205,MATCH(B2115&amp;"",'الطلاب'!$A$6:$A$205,0))&amp;"","كود غير موجود"))</f>
        <v/>
      </c>
      <c r="G2115" s="6">
        <f>IF(B2115&amp;""="","",IFERROR(INDEX('الطلاب'!$C$6:$C$205,MATCH(B2115&amp;"",'الطلاب'!$A$6:$A$205,0))&amp;"",""))</f>
        <v/>
      </c>
    </row>
    <row r="2116">
      <c r="A2116" s="21" t="n"/>
      <c r="B2116" s="5" t="n"/>
      <c r="C2116" s="13" t="n"/>
      <c r="D2116" s="5" t="n"/>
      <c r="E2116" s="5" t="n"/>
      <c r="F2116" s="6">
        <f>IF(B2116&amp;""="","",IFERROR(INDEX('الطلاب'!$B$6:$B$205,MATCH(B2116&amp;"",'الطلاب'!$A$6:$A$205,0))&amp;"","كود غير موجود"))</f>
        <v/>
      </c>
      <c r="G2116" s="6">
        <f>IF(B2116&amp;""="","",IFERROR(INDEX('الطلاب'!$C$6:$C$205,MATCH(B2116&amp;"",'الطلاب'!$A$6:$A$205,0))&amp;"",""))</f>
        <v/>
      </c>
    </row>
    <row r="2117">
      <c r="A2117" s="21" t="n"/>
      <c r="B2117" s="5" t="n"/>
      <c r="C2117" s="13" t="n"/>
      <c r="D2117" s="5" t="n"/>
      <c r="E2117" s="5" t="n"/>
      <c r="F2117" s="6">
        <f>IF(B2117&amp;""="","",IFERROR(INDEX('الطلاب'!$B$6:$B$205,MATCH(B2117&amp;"",'الطلاب'!$A$6:$A$205,0))&amp;"","كود غير موجود"))</f>
        <v/>
      </c>
      <c r="G2117" s="6">
        <f>IF(B2117&amp;""="","",IFERROR(INDEX('الطلاب'!$C$6:$C$205,MATCH(B2117&amp;"",'الطلاب'!$A$6:$A$205,0))&amp;"",""))</f>
        <v/>
      </c>
    </row>
    <row r="2118">
      <c r="A2118" s="21" t="n"/>
      <c r="B2118" s="5" t="n"/>
      <c r="C2118" s="13" t="n"/>
      <c r="D2118" s="5" t="n"/>
      <c r="E2118" s="5" t="n"/>
      <c r="F2118" s="6">
        <f>IF(B2118&amp;""="","",IFERROR(INDEX('الطلاب'!$B$6:$B$205,MATCH(B2118&amp;"",'الطلاب'!$A$6:$A$205,0))&amp;"","كود غير موجود"))</f>
        <v/>
      </c>
      <c r="G2118" s="6">
        <f>IF(B2118&amp;""="","",IFERROR(INDEX('الطلاب'!$C$6:$C$205,MATCH(B2118&amp;"",'الطلاب'!$A$6:$A$205,0))&amp;"",""))</f>
        <v/>
      </c>
    </row>
    <row r="2119">
      <c r="A2119" s="21" t="n"/>
      <c r="B2119" s="5" t="n"/>
      <c r="C2119" s="13" t="n"/>
      <c r="D2119" s="5" t="n"/>
      <c r="E2119" s="5" t="n"/>
      <c r="F2119" s="6">
        <f>IF(B2119&amp;""="","",IFERROR(INDEX('الطلاب'!$B$6:$B$205,MATCH(B2119&amp;"",'الطلاب'!$A$6:$A$205,0))&amp;"","كود غير موجود"))</f>
        <v/>
      </c>
      <c r="G2119" s="6">
        <f>IF(B2119&amp;""="","",IFERROR(INDEX('الطلاب'!$C$6:$C$205,MATCH(B2119&amp;"",'الطلاب'!$A$6:$A$205,0))&amp;"",""))</f>
        <v/>
      </c>
    </row>
    <row r="2120">
      <c r="A2120" s="21" t="n"/>
      <c r="B2120" s="5" t="n"/>
      <c r="C2120" s="13" t="n"/>
      <c r="D2120" s="5" t="n"/>
      <c r="E2120" s="5" t="n"/>
      <c r="F2120" s="6">
        <f>IF(B2120&amp;""="","",IFERROR(INDEX('الطلاب'!$B$6:$B$205,MATCH(B2120&amp;"",'الطلاب'!$A$6:$A$205,0))&amp;"","كود غير موجود"))</f>
        <v/>
      </c>
      <c r="G2120" s="6">
        <f>IF(B2120&amp;""="","",IFERROR(INDEX('الطلاب'!$C$6:$C$205,MATCH(B2120&amp;"",'الطلاب'!$A$6:$A$205,0))&amp;"",""))</f>
        <v/>
      </c>
    </row>
    <row r="2121">
      <c r="A2121" s="21" t="n"/>
      <c r="B2121" s="5" t="n"/>
      <c r="C2121" s="13" t="n"/>
      <c r="D2121" s="5" t="n"/>
      <c r="E2121" s="5" t="n"/>
      <c r="F2121" s="6">
        <f>IF(B2121&amp;""="","",IFERROR(INDEX('الطلاب'!$B$6:$B$205,MATCH(B2121&amp;"",'الطلاب'!$A$6:$A$205,0))&amp;"","كود غير موجود"))</f>
        <v/>
      </c>
      <c r="G2121" s="6">
        <f>IF(B2121&amp;""="","",IFERROR(INDEX('الطلاب'!$C$6:$C$205,MATCH(B2121&amp;"",'الطلاب'!$A$6:$A$205,0))&amp;"",""))</f>
        <v/>
      </c>
    </row>
    <row r="2122">
      <c r="A2122" s="21" t="n"/>
      <c r="B2122" s="5" t="n"/>
      <c r="C2122" s="13" t="n"/>
      <c r="D2122" s="5" t="n"/>
      <c r="E2122" s="5" t="n"/>
      <c r="F2122" s="6">
        <f>IF(B2122&amp;""="","",IFERROR(INDEX('الطلاب'!$B$6:$B$205,MATCH(B2122&amp;"",'الطلاب'!$A$6:$A$205,0))&amp;"","كود غير موجود"))</f>
        <v/>
      </c>
      <c r="G2122" s="6">
        <f>IF(B2122&amp;""="","",IFERROR(INDEX('الطلاب'!$C$6:$C$205,MATCH(B2122&amp;"",'الطلاب'!$A$6:$A$205,0))&amp;"",""))</f>
        <v/>
      </c>
    </row>
    <row r="2123">
      <c r="A2123" s="21" t="n"/>
      <c r="B2123" s="5" t="n"/>
      <c r="C2123" s="13" t="n"/>
      <c r="D2123" s="5" t="n"/>
      <c r="E2123" s="5" t="n"/>
      <c r="F2123" s="6">
        <f>IF(B2123&amp;""="","",IFERROR(INDEX('الطلاب'!$B$6:$B$205,MATCH(B2123&amp;"",'الطلاب'!$A$6:$A$205,0))&amp;"","كود غير موجود"))</f>
        <v/>
      </c>
      <c r="G2123" s="6">
        <f>IF(B2123&amp;""="","",IFERROR(INDEX('الطلاب'!$C$6:$C$205,MATCH(B2123&amp;"",'الطلاب'!$A$6:$A$205,0))&amp;"",""))</f>
        <v/>
      </c>
    </row>
    <row r="2124">
      <c r="A2124" s="21" t="n"/>
      <c r="B2124" s="5" t="n"/>
      <c r="C2124" s="13" t="n"/>
      <c r="D2124" s="5" t="n"/>
      <c r="E2124" s="5" t="n"/>
      <c r="F2124" s="6">
        <f>IF(B2124&amp;""="","",IFERROR(INDEX('الطلاب'!$B$6:$B$205,MATCH(B2124&amp;"",'الطلاب'!$A$6:$A$205,0))&amp;"","كود غير موجود"))</f>
        <v/>
      </c>
      <c r="G2124" s="6">
        <f>IF(B2124&amp;""="","",IFERROR(INDEX('الطلاب'!$C$6:$C$205,MATCH(B2124&amp;"",'الطلاب'!$A$6:$A$205,0))&amp;"",""))</f>
        <v/>
      </c>
    </row>
    <row r="2125">
      <c r="A2125" s="21" t="n"/>
      <c r="B2125" s="5" t="n"/>
      <c r="C2125" s="13" t="n"/>
      <c r="D2125" s="5" t="n"/>
      <c r="E2125" s="5" t="n"/>
      <c r="F2125" s="6">
        <f>IF(B2125&amp;""="","",IFERROR(INDEX('الطلاب'!$B$6:$B$205,MATCH(B2125&amp;"",'الطلاب'!$A$6:$A$205,0))&amp;"","كود غير موجود"))</f>
        <v/>
      </c>
      <c r="G2125" s="6">
        <f>IF(B2125&amp;""="","",IFERROR(INDEX('الطلاب'!$C$6:$C$205,MATCH(B2125&amp;"",'الطلاب'!$A$6:$A$205,0))&amp;"",""))</f>
        <v/>
      </c>
    </row>
    <row r="2126">
      <c r="A2126" s="21" t="n"/>
      <c r="B2126" s="5" t="n"/>
      <c r="C2126" s="13" t="n"/>
      <c r="D2126" s="5" t="n"/>
      <c r="E2126" s="5" t="n"/>
      <c r="F2126" s="6">
        <f>IF(B2126&amp;""="","",IFERROR(INDEX('الطلاب'!$B$6:$B$205,MATCH(B2126&amp;"",'الطلاب'!$A$6:$A$205,0))&amp;"","كود غير موجود"))</f>
        <v/>
      </c>
      <c r="G2126" s="6">
        <f>IF(B2126&amp;""="","",IFERROR(INDEX('الطلاب'!$C$6:$C$205,MATCH(B2126&amp;"",'الطلاب'!$A$6:$A$205,0))&amp;"",""))</f>
        <v/>
      </c>
    </row>
    <row r="2127">
      <c r="A2127" s="21" t="n"/>
      <c r="B2127" s="5" t="n"/>
      <c r="C2127" s="13" t="n"/>
      <c r="D2127" s="5" t="n"/>
      <c r="E2127" s="5" t="n"/>
      <c r="F2127" s="6">
        <f>IF(B2127&amp;""="","",IFERROR(INDEX('الطلاب'!$B$6:$B$205,MATCH(B2127&amp;"",'الطلاب'!$A$6:$A$205,0))&amp;"","كود غير موجود"))</f>
        <v/>
      </c>
      <c r="G2127" s="6">
        <f>IF(B2127&amp;""="","",IFERROR(INDEX('الطلاب'!$C$6:$C$205,MATCH(B2127&amp;"",'الطلاب'!$A$6:$A$205,0))&amp;"",""))</f>
        <v/>
      </c>
    </row>
    <row r="2128">
      <c r="A2128" s="21" t="n"/>
      <c r="B2128" s="5" t="n"/>
      <c r="C2128" s="13" t="n"/>
      <c r="D2128" s="5" t="n"/>
      <c r="E2128" s="5" t="n"/>
      <c r="F2128" s="6">
        <f>IF(B2128&amp;""="","",IFERROR(INDEX('الطلاب'!$B$6:$B$205,MATCH(B2128&amp;"",'الطلاب'!$A$6:$A$205,0))&amp;"","كود غير موجود"))</f>
        <v/>
      </c>
      <c r="G2128" s="6">
        <f>IF(B2128&amp;""="","",IFERROR(INDEX('الطلاب'!$C$6:$C$205,MATCH(B2128&amp;"",'الطلاب'!$A$6:$A$205,0))&amp;"",""))</f>
        <v/>
      </c>
    </row>
    <row r="2129">
      <c r="A2129" s="21" t="n"/>
      <c r="B2129" s="5" t="n"/>
      <c r="C2129" s="13" t="n"/>
      <c r="D2129" s="5" t="n"/>
      <c r="E2129" s="5" t="n"/>
      <c r="F2129" s="6">
        <f>IF(B2129&amp;""="","",IFERROR(INDEX('الطلاب'!$B$6:$B$205,MATCH(B2129&amp;"",'الطلاب'!$A$6:$A$205,0))&amp;"","كود غير موجود"))</f>
        <v/>
      </c>
      <c r="G2129" s="6">
        <f>IF(B2129&amp;""="","",IFERROR(INDEX('الطلاب'!$C$6:$C$205,MATCH(B2129&amp;"",'الطلاب'!$A$6:$A$205,0))&amp;"",""))</f>
        <v/>
      </c>
    </row>
    <row r="2130">
      <c r="A2130" s="21" t="n"/>
      <c r="B2130" s="5" t="n"/>
      <c r="C2130" s="13" t="n"/>
      <c r="D2130" s="5" t="n"/>
      <c r="E2130" s="5" t="n"/>
      <c r="F2130" s="6">
        <f>IF(B2130&amp;""="","",IFERROR(INDEX('الطلاب'!$B$6:$B$205,MATCH(B2130&amp;"",'الطلاب'!$A$6:$A$205,0))&amp;"","كود غير موجود"))</f>
        <v/>
      </c>
      <c r="G2130" s="6">
        <f>IF(B2130&amp;""="","",IFERROR(INDEX('الطلاب'!$C$6:$C$205,MATCH(B2130&amp;"",'الطلاب'!$A$6:$A$205,0))&amp;"",""))</f>
        <v/>
      </c>
    </row>
    <row r="2131">
      <c r="A2131" s="21" t="n"/>
      <c r="B2131" s="5" t="n"/>
      <c r="C2131" s="13" t="n"/>
      <c r="D2131" s="5" t="n"/>
      <c r="E2131" s="5" t="n"/>
      <c r="F2131" s="6">
        <f>IF(B2131&amp;""="","",IFERROR(INDEX('الطلاب'!$B$6:$B$205,MATCH(B2131&amp;"",'الطلاب'!$A$6:$A$205,0))&amp;"","كود غير موجود"))</f>
        <v/>
      </c>
      <c r="G2131" s="6">
        <f>IF(B2131&amp;""="","",IFERROR(INDEX('الطلاب'!$C$6:$C$205,MATCH(B2131&amp;"",'الطلاب'!$A$6:$A$205,0))&amp;"",""))</f>
        <v/>
      </c>
    </row>
    <row r="2132">
      <c r="A2132" s="21" t="n"/>
      <c r="B2132" s="5" t="n"/>
      <c r="C2132" s="13" t="n"/>
      <c r="D2132" s="5" t="n"/>
      <c r="E2132" s="5" t="n"/>
      <c r="F2132" s="6">
        <f>IF(B2132&amp;""="","",IFERROR(INDEX('الطلاب'!$B$6:$B$205,MATCH(B2132&amp;"",'الطلاب'!$A$6:$A$205,0))&amp;"","كود غير موجود"))</f>
        <v/>
      </c>
      <c r="G2132" s="6">
        <f>IF(B2132&amp;""="","",IFERROR(INDEX('الطلاب'!$C$6:$C$205,MATCH(B2132&amp;"",'الطلاب'!$A$6:$A$205,0))&amp;"",""))</f>
        <v/>
      </c>
    </row>
    <row r="2133">
      <c r="A2133" s="21" t="n"/>
      <c r="B2133" s="5" t="n"/>
      <c r="C2133" s="13" t="n"/>
      <c r="D2133" s="5" t="n"/>
      <c r="E2133" s="5" t="n"/>
      <c r="F2133" s="6">
        <f>IF(B2133&amp;""="","",IFERROR(INDEX('الطلاب'!$B$6:$B$205,MATCH(B2133&amp;"",'الطلاب'!$A$6:$A$205,0))&amp;"","كود غير موجود"))</f>
        <v/>
      </c>
      <c r="G2133" s="6">
        <f>IF(B2133&amp;""="","",IFERROR(INDEX('الطلاب'!$C$6:$C$205,MATCH(B2133&amp;"",'الطلاب'!$A$6:$A$205,0))&amp;"",""))</f>
        <v/>
      </c>
    </row>
    <row r="2134">
      <c r="A2134" s="21" t="n"/>
      <c r="B2134" s="5" t="n"/>
      <c r="C2134" s="13" t="n"/>
      <c r="D2134" s="5" t="n"/>
      <c r="E2134" s="5" t="n"/>
      <c r="F2134" s="6">
        <f>IF(B2134&amp;""="","",IFERROR(INDEX('الطلاب'!$B$6:$B$205,MATCH(B2134&amp;"",'الطلاب'!$A$6:$A$205,0))&amp;"","كود غير موجود"))</f>
        <v/>
      </c>
      <c r="G2134" s="6">
        <f>IF(B2134&amp;""="","",IFERROR(INDEX('الطلاب'!$C$6:$C$205,MATCH(B2134&amp;"",'الطلاب'!$A$6:$A$205,0))&amp;"",""))</f>
        <v/>
      </c>
    </row>
    <row r="2135">
      <c r="A2135" s="21" t="n"/>
      <c r="B2135" s="5" t="n"/>
      <c r="C2135" s="13" t="n"/>
      <c r="D2135" s="5" t="n"/>
      <c r="E2135" s="5" t="n"/>
      <c r="F2135" s="6">
        <f>IF(B2135&amp;""="","",IFERROR(INDEX('الطلاب'!$B$6:$B$205,MATCH(B2135&amp;"",'الطلاب'!$A$6:$A$205,0))&amp;"","كود غير موجود"))</f>
        <v/>
      </c>
      <c r="G2135" s="6">
        <f>IF(B2135&amp;""="","",IFERROR(INDEX('الطلاب'!$C$6:$C$205,MATCH(B2135&amp;"",'الطلاب'!$A$6:$A$205,0))&amp;"",""))</f>
        <v/>
      </c>
    </row>
    <row r="2136">
      <c r="A2136" s="21" t="n"/>
      <c r="B2136" s="5" t="n"/>
      <c r="C2136" s="13" t="n"/>
      <c r="D2136" s="5" t="n"/>
      <c r="E2136" s="5" t="n"/>
      <c r="F2136" s="6">
        <f>IF(B2136&amp;""="","",IFERROR(INDEX('الطلاب'!$B$6:$B$205,MATCH(B2136&amp;"",'الطلاب'!$A$6:$A$205,0))&amp;"","كود غير موجود"))</f>
        <v/>
      </c>
      <c r="G2136" s="6">
        <f>IF(B2136&amp;""="","",IFERROR(INDEX('الطلاب'!$C$6:$C$205,MATCH(B2136&amp;"",'الطلاب'!$A$6:$A$205,0))&amp;"",""))</f>
        <v/>
      </c>
    </row>
    <row r="2137">
      <c r="A2137" s="21" t="n"/>
      <c r="B2137" s="5" t="n"/>
      <c r="C2137" s="13" t="n"/>
      <c r="D2137" s="5" t="n"/>
      <c r="E2137" s="5" t="n"/>
      <c r="F2137" s="6">
        <f>IF(B2137&amp;""="","",IFERROR(INDEX('الطلاب'!$B$6:$B$205,MATCH(B2137&amp;"",'الطلاب'!$A$6:$A$205,0))&amp;"","كود غير موجود"))</f>
        <v/>
      </c>
      <c r="G2137" s="6">
        <f>IF(B2137&amp;""="","",IFERROR(INDEX('الطلاب'!$C$6:$C$205,MATCH(B2137&amp;"",'الطلاب'!$A$6:$A$205,0))&amp;"",""))</f>
        <v/>
      </c>
    </row>
    <row r="2138">
      <c r="A2138" s="21" t="n"/>
      <c r="B2138" s="5" t="n"/>
      <c r="C2138" s="13" t="n"/>
      <c r="D2138" s="5" t="n"/>
      <c r="E2138" s="5" t="n"/>
      <c r="F2138" s="6">
        <f>IF(B2138&amp;""="","",IFERROR(INDEX('الطلاب'!$B$6:$B$205,MATCH(B2138&amp;"",'الطلاب'!$A$6:$A$205,0))&amp;"","كود غير موجود"))</f>
        <v/>
      </c>
      <c r="G2138" s="6">
        <f>IF(B2138&amp;""="","",IFERROR(INDEX('الطلاب'!$C$6:$C$205,MATCH(B2138&amp;"",'الطلاب'!$A$6:$A$205,0))&amp;"",""))</f>
        <v/>
      </c>
    </row>
    <row r="2139">
      <c r="A2139" s="21" t="n"/>
      <c r="B2139" s="5" t="n"/>
      <c r="C2139" s="13" t="n"/>
      <c r="D2139" s="5" t="n"/>
      <c r="E2139" s="5" t="n"/>
      <c r="F2139" s="6">
        <f>IF(B2139&amp;""="","",IFERROR(INDEX('الطلاب'!$B$6:$B$205,MATCH(B2139&amp;"",'الطلاب'!$A$6:$A$205,0))&amp;"","كود غير موجود"))</f>
        <v/>
      </c>
      <c r="G2139" s="6">
        <f>IF(B2139&amp;""="","",IFERROR(INDEX('الطلاب'!$C$6:$C$205,MATCH(B2139&amp;"",'الطلاب'!$A$6:$A$205,0))&amp;"",""))</f>
        <v/>
      </c>
    </row>
    <row r="2140">
      <c r="A2140" s="21" t="n"/>
      <c r="B2140" s="5" t="n"/>
      <c r="C2140" s="13" t="n"/>
      <c r="D2140" s="5" t="n"/>
      <c r="E2140" s="5" t="n"/>
      <c r="F2140" s="6">
        <f>IF(B2140&amp;""="","",IFERROR(INDEX('الطلاب'!$B$6:$B$205,MATCH(B2140&amp;"",'الطلاب'!$A$6:$A$205,0))&amp;"","كود غير موجود"))</f>
        <v/>
      </c>
      <c r="G2140" s="6">
        <f>IF(B2140&amp;""="","",IFERROR(INDEX('الطلاب'!$C$6:$C$205,MATCH(B2140&amp;"",'الطلاب'!$A$6:$A$205,0))&amp;"",""))</f>
        <v/>
      </c>
    </row>
    <row r="2141">
      <c r="A2141" s="21" t="n"/>
      <c r="B2141" s="5" t="n"/>
      <c r="C2141" s="13" t="n"/>
      <c r="D2141" s="5" t="n"/>
      <c r="E2141" s="5" t="n"/>
      <c r="F2141" s="6">
        <f>IF(B2141&amp;""="","",IFERROR(INDEX('الطلاب'!$B$6:$B$205,MATCH(B2141&amp;"",'الطلاب'!$A$6:$A$205,0))&amp;"","كود غير موجود"))</f>
        <v/>
      </c>
      <c r="G2141" s="6">
        <f>IF(B2141&amp;""="","",IFERROR(INDEX('الطلاب'!$C$6:$C$205,MATCH(B2141&amp;"",'الطلاب'!$A$6:$A$205,0))&amp;"",""))</f>
        <v/>
      </c>
    </row>
    <row r="2142">
      <c r="A2142" s="21" t="n"/>
      <c r="B2142" s="5" t="n"/>
      <c r="C2142" s="13" t="n"/>
      <c r="D2142" s="5" t="n"/>
      <c r="E2142" s="5" t="n"/>
      <c r="F2142" s="6">
        <f>IF(B2142&amp;""="","",IFERROR(INDEX('الطلاب'!$B$6:$B$205,MATCH(B2142&amp;"",'الطلاب'!$A$6:$A$205,0))&amp;"","كود غير موجود"))</f>
        <v/>
      </c>
      <c r="G2142" s="6">
        <f>IF(B2142&amp;""="","",IFERROR(INDEX('الطلاب'!$C$6:$C$205,MATCH(B2142&amp;"",'الطلاب'!$A$6:$A$205,0))&amp;"",""))</f>
        <v/>
      </c>
    </row>
    <row r="2143">
      <c r="A2143" s="21" t="n"/>
      <c r="B2143" s="5" t="n"/>
      <c r="C2143" s="13" t="n"/>
      <c r="D2143" s="5" t="n"/>
      <c r="E2143" s="5" t="n"/>
      <c r="F2143" s="6">
        <f>IF(B2143&amp;""="","",IFERROR(INDEX('الطلاب'!$B$6:$B$205,MATCH(B2143&amp;"",'الطلاب'!$A$6:$A$205,0))&amp;"","كود غير موجود"))</f>
        <v/>
      </c>
      <c r="G2143" s="6">
        <f>IF(B2143&amp;""="","",IFERROR(INDEX('الطلاب'!$C$6:$C$205,MATCH(B2143&amp;"",'الطلاب'!$A$6:$A$205,0))&amp;"",""))</f>
        <v/>
      </c>
    </row>
    <row r="2144">
      <c r="A2144" s="21" t="n"/>
      <c r="B2144" s="5" t="n"/>
      <c r="C2144" s="13" t="n"/>
      <c r="D2144" s="5" t="n"/>
      <c r="E2144" s="5" t="n"/>
      <c r="F2144" s="6">
        <f>IF(B2144&amp;""="","",IFERROR(INDEX('الطلاب'!$B$6:$B$205,MATCH(B2144&amp;"",'الطلاب'!$A$6:$A$205,0))&amp;"","كود غير موجود"))</f>
        <v/>
      </c>
      <c r="G2144" s="6">
        <f>IF(B2144&amp;""="","",IFERROR(INDEX('الطلاب'!$C$6:$C$205,MATCH(B2144&amp;"",'الطلاب'!$A$6:$A$205,0))&amp;"",""))</f>
        <v/>
      </c>
    </row>
    <row r="2145">
      <c r="A2145" s="21" t="n"/>
      <c r="B2145" s="5" t="n"/>
      <c r="C2145" s="13" t="n"/>
      <c r="D2145" s="5" t="n"/>
      <c r="E2145" s="5" t="n"/>
      <c r="F2145" s="6">
        <f>IF(B2145&amp;""="","",IFERROR(INDEX('الطلاب'!$B$6:$B$205,MATCH(B2145&amp;"",'الطلاب'!$A$6:$A$205,0))&amp;"","كود غير موجود"))</f>
        <v/>
      </c>
      <c r="G2145" s="6">
        <f>IF(B2145&amp;""="","",IFERROR(INDEX('الطلاب'!$C$6:$C$205,MATCH(B2145&amp;"",'الطلاب'!$A$6:$A$205,0))&amp;"",""))</f>
        <v/>
      </c>
    </row>
    <row r="2146">
      <c r="A2146" s="21" t="n"/>
      <c r="B2146" s="5" t="n"/>
      <c r="C2146" s="13" t="n"/>
      <c r="D2146" s="5" t="n"/>
      <c r="E2146" s="5" t="n"/>
      <c r="F2146" s="6">
        <f>IF(B2146&amp;""="","",IFERROR(INDEX('الطلاب'!$B$6:$B$205,MATCH(B2146&amp;"",'الطلاب'!$A$6:$A$205,0))&amp;"","كود غير موجود"))</f>
        <v/>
      </c>
      <c r="G2146" s="6">
        <f>IF(B2146&amp;""="","",IFERROR(INDEX('الطلاب'!$C$6:$C$205,MATCH(B2146&amp;"",'الطلاب'!$A$6:$A$205,0))&amp;"",""))</f>
        <v/>
      </c>
    </row>
    <row r="2147">
      <c r="A2147" s="21" t="n"/>
      <c r="B2147" s="5" t="n"/>
      <c r="C2147" s="13" t="n"/>
      <c r="D2147" s="5" t="n"/>
      <c r="E2147" s="5" t="n"/>
      <c r="F2147" s="6">
        <f>IF(B2147&amp;""="","",IFERROR(INDEX('الطلاب'!$B$6:$B$205,MATCH(B2147&amp;"",'الطلاب'!$A$6:$A$205,0))&amp;"","كود غير موجود"))</f>
        <v/>
      </c>
      <c r="G2147" s="6">
        <f>IF(B2147&amp;""="","",IFERROR(INDEX('الطلاب'!$C$6:$C$205,MATCH(B2147&amp;"",'الطلاب'!$A$6:$A$205,0))&amp;"",""))</f>
        <v/>
      </c>
    </row>
    <row r="2148">
      <c r="A2148" s="21" t="n"/>
      <c r="B2148" s="5" t="n"/>
      <c r="C2148" s="13" t="n"/>
      <c r="D2148" s="5" t="n"/>
      <c r="E2148" s="5" t="n"/>
      <c r="F2148" s="6">
        <f>IF(B2148&amp;""="","",IFERROR(INDEX('الطلاب'!$B$6:$B$205,MATCH(B2148&amp;"",'الطلاب'!$A$6:$A$205,0))&amp;"","كود غير موجود"))</f>
        <v/>
      </c>
      <c r="G2148" s="6">
        <f>IF(B2148&amp;""="","",IFERROR(INDEX('الطلاب'!$C$6:$C$205,MATCH(B2148&amp;"",'الطلاب'!$A$6:$A$205,0))&amp;"",""))</f>
        <v/>
      </c>
    </row>
    <row r="2149">
      <c r="A2149" s="21" t="n"/>
      <c r="B2149" s="5" t="n"/>
      <c r="C2149" s="13" t="n"/>
      <c r="D2149" s="5" t="n"/>
      <c r="E2149" s="5" t="n"/>
      <c r="F2149" s="6">
        <f>IF(B2149&amp;""="","",IFERROR(INDEX('الطلاب'!$B$6:$B$205,MATCH(B2149&amp;"",'الطلاب'!$A$6:$A$205,0))&amp;"","كود غير موجود"))</f>
        <v/>
      </c>
      <c r="G2149" s="6">
        <f>IF(B2149&amp;""="","",IFERROR(INDEX('الطلاب'!$C$6:$C$205,MATCH(B2149&amp;"",'الطلاب'!$A$6:$A$205,0))&amp;"",""))</f>
        <v/>
      </c>
    </row>
    <row r="2150">
      <c r="A2150" s="21" t="n"/>
      <c r="B2150" s="5" t="n"/>
      <c r="C2150" s="13" t="n"/>
      <c r="D2150" s="5" t="n"/>
      <c r="E2150" s="5" t="n"/>
      <c r="F2150" s="6">
        <f>IF(B2150&amp;""="","",IFERROR(INDEX('الطلاب'!$B$6:$B$205,MATCH(B2150&amp;"",'الطلاب'!$A$6:$A$205,0))&amp;"","كود غير موجود"))</f>
        <v/>
      </c>
      <c r="G2150" s="6">
        <f>IF(B2150&amp;""="","",IFERROR(INDEX('الطلاب'!$C$6:$C$205,MATCH(B2150&amp;"",'الطلاب'!$A$6:$A$205,0))&amp;"",""))</f>
        <v/>
      </c>
    </row>
    <row r="2151">
      <c r="A2151" s="21" t="n"/>
      <c r="B2151" s="5" t="n"/>
      <c r="C2151" s="13" t="n"/>
      <c r="D2151" s="5" t="n"/>
      <c r="E2151" s="5" t="n"/>
      <c r="F2151" s="6">
        <f>IF(B2151&amp;""="","",IFERROR(INDEX('الطلاب'!$B$6:$B$205,MATCH(B2151&amp;"",'الطلاب'!$A$6:$A$205,0))&amp;"","كود غير موجود"))</f>
        <v/>
      </c>
      <c r="G2151" s="6">
        <f>IF(B2151&amp;""="","",IFERROR(INDEX('الطلاب'!$C$6:$C$205,MATCH(B2151&amp;"",'الطلاب'!$A$6:$A$205,0))&amp;"",""))</f>
        <v/>
      </c>
    </row>
    <row r="2152">
      <c r="A2152" s="21" t="n"/>
      <c r="B2152" s="5" t="n"/>
      <c r="C2152" s="13" t="n"/>
      <c r="D2152" s="5" t="n"/>
      <c r="E2152" s="5" t="n"/>
      <c r="F2152" s="6">
        <f>IF(B2152&amp;""="","",IFERROR(INDEX('الطلاب'!$B$6:$B$205,MATCH(B2152&amp;"",'الطلاب'!$A$6:$A$205,0))&amp;"","كود غير موجود"))</f>
        <v/>
      </c>
      <c r="G2152" s="6">
        <f>IF(B2152&amp;""="","",IFERROR(INDEX('الطلاب'!$C$6:$C$205,MATCH(B2152&amp;"",'الطلاب'!$A$6:$A$205,0))&amp;"",""))</f>
        <v/>
      </c>
    </row>
    <row r="2153">
      <c r="A2153" s="21" t="n"/>
      <c r="B2153" s="5" t="n"/>
      <c r="C2153" s="13" t="n"/>
      <c r="D2153" s="5" t="n"/>
      <c r="E2153" s="5" t="n"/>
      <c r="F2153" s="6">
        <f>IF(B2153&amp;""="","",IFERROR(INDEX('الطلاب'!$B$6:$B$205,MATCH(B2153&amp;"",'الطلاب'!$A$6:$A$205,0))&amp;"","كود غير موجود"))</f>
        <v/>
      </c>
      <c r="G2153" s="6">
        <f>IF(B2153&amp;""="","",IFERROR(INDEX('الطلاب'!$C$6:$C$205,MATCH(B2153&amp;"",'الطلاب'!$A$6:$A$205,0))&amp;"",""))</f>
        <v/>
      </c>
    </row>
    <row r="2154">
      <c r="A2154" s="21" t="n"/>
      <c r="B2154" s="5" t="n"/>
      <c r="C2154" s="13" t="n"/>
      <c r="D2154" s="5" t="n"/>
      <c r="E2154" s="5" t="n"/>
      <c r="F2154" s="6">
        <f>IF(B2154&amp;""="","",IFERROR(INDEX('الطلاب'!$B$6:$B$205,MATCH(B2154&amp;"",'الطلاب'!$A$6:$A$205,0))&amp;"","كود غير موجود"))</f>
        <v/>
      </c>
      <c r="G2154" s="6">
        <f>IF(B2154&amp;""="","",IFERROR(INDEX('الطلاب'!$C$6:$C$205,MATCH(B2154&amp;"",'الطلاب'!$A$6:$A$205,0))&amp;"",""))</f>
        <v/>
      </c>
    </row>
    <row r="2155">
      <c r="A2155" s="21" t="n"/>
      <c r="B2155" s="5" t="n"/>
      <c r="C2155" s="13" t="n"/>
      <c r="D2155" s="5" t="n"/>
      <c r="E2155" s="5" t="n"/>
      <c r="F2155" s="6">
        <f>IF(B2155&amp;""="","",IFERROR(INDEX('الطلاب'!$B$6:$B$205,MATCH(B2155&amp;"",'الطلاب'!$A$6:$A$205,0))&amp;"","كود غير موجود"))</f>
        <v/>
      </c>
      <c r="G2155" s="6">
        <f>IF(B2155&amp;""="","",IFERROR(INDEX('الطلاب'!$C$6:$C$205,MATCH(B2155&amp;"",'الطلاب'!$A$6:$A$205,0))&amp;"",""))</f>
        <v/>
      </c>
    </row>
    <row r="2156">
      <c r="A2156" s="21" t="n"/>
      <c r="B2156" s="5" t="n"/>
      <c r="C2156" s="13" t="n"/>
      <c r="D2156" s="5" t="n"/>
      <c r="E2156" s="5" t="n"/>
      <c r="F2156" s="6">
        <f>IF(B2156&amp;""="","",IFERROR(INDEX('الطلاب'!$B$6:$B$205,MATCH(B2156&amp;"",'الطلاب'!$A$6:$A$205,0))&amp;"","كود غير موجود"))</f>
        <v/>
      </c>
      <c r="G2156" s="6">
        <f>IF(B2156&amp;""="","",IFERROR(INDEX('الطلاب'!$C$6:$C$205,MATCH(B2156&amp;"",'الطلاب'!$A$6:$A$205,0))&amp;"",""))</f>
        <v/>
      </c>
    </row>
    <row r="2157">
      <c r="A2157" s="21" t="n"/>
      <c r="B2157" s="5" t="n"/>
      <c r="C2157" s="13" t="n"/>
      <c r="D2157" s="5" t="n"/>
      <c r="E2157" s="5" t="n"/>
      <c r="F2157" s="6">
        <f>IF(B2157&amp;""="","",IFERROR(INDEX('الطلاب'!$B$6:$B$205,MATCH(B2157&amp;"",'الطلاب'!$A$6:$A$205,0))&amp;"","كود غير موجود"))</f>
        <v/>
      </c>
      <c r="G2157" s="6">
        <f>IF(B2157&amp;""="","",IFERROR(INDEX('الطلاب'!$C$6:$C$205,MATCH(B2157&amp;"",'الطلاب'!$A$6:$A$205,0))&amp;"",""))</f>
        <v/>
      </c>
    </row>
    <row r="2158">
      <c r="A2158" s="21" t="n"/>
      <c r="B2158" s="5" t="n"/>
      <c r="C2158" s="13" t="n"/>
      <c r="D2158" s="5" t="n"/>
      <c r="E2158" s="5" t="n"/>
      <c r="F2158" s="6">
        <f>IF(B2158&amp;""="","",IFERROR(INDEX('الطلاب'!$B$6:$B$205,MATCH(B2158&amp;"",'الطلاب'!$A$6:$A$205,0))&amp;"","كود غير موجود"))</f>
        <v/>
      </c>
      <c r="G2158" s="6">
        <f>IF(B2158&amp;""="","",IFERROR(INDEX('الطلاب'!$C$6:$C$205,MATCH(B2158&amp;"",'الطلاب'!$A$6:$A$205,0))&amp;"",""))</f>
        <v/>
      </c>
    </row>
    <row r="2159">
      <c r="A2159" s="21" t="n"/>
      <c r="B2159" s="5" t="n"/>
      <c r="C2159" s="13" t="n"/>
      <c r="D2159" s="5" t="n"/>
      <c r="E2159" s="5" t="n"/>
      <c r="F2159" s="6">
        <f>IF(B2159&amp;""="","",IFERROR(INDEX('الطلاب'!$B$6:$B$205,MATCH(B2159&amp;"",'الطلاب'!$A$6:$A$205,0))&amp;"","كود غير موجود"))</f>
        <v/>
      </c>
      <c r="G2159" s="6">
        <f>IF(B2159&amp;""="","",IFERROR(INDEX('الطلاب'!$C$6:$C$205,MATCH(B2159&amp;"",'الطلاب'!$A$6:$A$205,0))&amp;"",""))</f>
        <v/>
      </c>
    </row>
    <row r="2160">
      <c r="A2160" s="21" t="n"/>
      <c r="B2160" s="5" t="n"/>
      <c r="C2160" s="13" t="n"/>
      <c r="D2160" s="5" t="n"/>
      <c r="E2160" s="5" t="n"/>
      <c r="F2160" s="6">
        <f>IF(B2160&amp;""="","",IFERROR(INDEX('الطلاب'!$B$6:$B$205,MATCH(B2160&amp;"",'الطلاب'!$A$6:$A$205,0))&amp;"","كود غير موجود"))</f>
        <v/>
      </c>
      <c r="G2160" s="6">
        <f>IF(B2160&amp;""="","",IFERROR(INDEX('الطلاب'!$C$6:$C$205,MATCH(B2160&amp;"",'الطلاب'!$A$6:$A$205,0))&amp;"",""))</f>
        <v/>
      </c>
    </row>
    <row r="2161">
      <c r="A2161" s="21" t="n"/>
      <c r="B2161" s="5" t="n"/>
      <c r="C2161" s="13" t="n"/>
      <c r="D2161" s="5" t="n"/>
      <c r="E2161" s="5" t="n"/>
      <c r="F2161" s="6">
        <f>IF(B2161&amp;""="","",IFERROR(INDEX('الطلاب'!$B$6:$B$205,MATCH(B2161&amp;"",'الطلاب'!$A$6:$A$205,0))&amp;"","كود غير موجود"))</f>
        <v/>
      </c>
      <c r="G2161" s="6">
        <f>IF(B2161&amp;""="","",IFERROR(INDEX('الطلاب'!$C$6:$C$205,MATCH(B2161&amp;"",'الطلاب'!$A$6:$A$205,0))&amp;"",""))</f>
        <v/>
      </c>
    </row>
    <row r="2162">
      <c r="A2162" s="21" t="n"/>
      <c r="B2162" s="5" t="n"/>
      <c r="C2162" s="13" t="n"/>
      <c r="D2162" s="5" t="n"/>
      <c r="E2162" s="5" t="n"/>
      <c r="F2162" s="6">
        <f>IF(B2162&amp;""="","",IFERROR(INDEX('الطلاب'!$B$6:$B$205,MATCH(B2162&amp;"",'الطلاب'!$A$6:$A$205,0))&amp;"","كود غير موجود"))</f>
        <v/>
      </c>
      <c r="G2162" s="6">
        <f>IF(B2162&amp;""="","",IFERROR(INDEX('الطلاب'!$C$6:$C$205,MATCH(B2162&amp;"",'الطلاب'!$A$6:$A$205,0))&amp;"",""))</f>
        <v/>
      </c>
    </row>
    <row r="2163">
      <c r="A2163" s="21" t="n"/>
      <c r="B2163" s="5" t="n"/>
      <c r="C2163" s="13" t="n"/>
      <c r="D2163" s="5" t="n"/>
      <c r="E2163" s="5" t="n"/>
      <c r="F2163" s="6">
        <f>IF(B2163&amp;""="","",IFERROR(INDEX('الطلاب'!$B$6:$B$205,MATCH(B2163&amp;"",'الطلاب'!$A$6:$A$205,0))&amp;"","كود غير موجود"))</f>
        <v/>
      </c>
      <c r="G2163" s="6">
        <f>IF(B2163&amp;""="","",IFERROR(INDEX('الطلاب'!$C$6:$C$205,MATCH(B2163&amp;"",'الطلاب'!$A$6:$A$205,0))&amp;"",""))</f>
        <v/>
      </c>
    </row>
    <row r="2164">
      <c r="A2164" s="21" t="n"/>
      <c r="B2164" s="5" t="n"/>
      <c r="C2164" s="13" t="n"/>
      <c r="D2164" s="5" t="n"/>
      <c r="E2164" s="5" t="n"/>
      <c r="F2164" s="6">
        <f>IF(B2164&amp;""="","",IFERROR(INDEX('الطلاب'!$B$6:$B$205,MATCH(B2164&amp;"",'الطلاب'!$A$6:$A$205,0))&amp;"","كود غير موجود"))</f>
        <v/>
      </c>
      <c r="G2164" s="6">
        <f>IF(B2164&amp;""="","",IFERROR(INDEX('الطلاب'!$C$6:$C$205,MATCH(B2164&amp;"",'الطلاب'!$A$6:$A$205,0))&amp;"",""))</f>
        <v/>
      </c>
    </row>
    <row r="2165">
      <c r="A2165" s="21" t="n"/>
      <c r="B2165" s="5" t="n"/>
      <c r="C2165" s="13" t="n"/>
      <c r="D2165" s="5" t="n"/>
      <c r="E2165" s="5" t="n"/>
      <c r="F2165" s="6">
        <f>IF(B2165&amp;""="","",IFERROR(INDEX('الطلاب'!$B$6:$B$205,MATCH(B2165&amp;"",'الطلاب'!$A$6:$A$205,0))&amp;"","كود غير موجود"))</f>
        <v/>
      </c>
      <c r="G2165" s="6">
        <f>IF(B2165&amp;""="","",IFERROR(INDEX('الطلاب'!$C$6:$C$205,MATCH(B2165&amp;"",'الطلاب'!$A$6:$A$205,0))&amp;"",""))</f>
        <v/>
      </c>
    </row>
    <row r="2166">
      <c r="A2166" s="21" t="n"/>
      <c r="B2166" s="5" t="n"/>
      <c r="C2166" s="13" t="n"/>
      <c r="D2166" s="5" t="n"/>
      <c r="E2166" s="5" t="n"/>
      <c r="F2166" s="6">
        <f>IF(B2166&amp;""="","",IFERROR(INDEX('الطلاب'!$B$6:$B$205,MATCH(B2166&amp;"",'الطلاب'!$A$6:$A$205,0))&amp;"","كود غير موجود"))</f>
        <v/>
      </c>
      <c r="G2166" s="6">
        <f>IF(B2166&amp;""="","",IFERROR(INDEX('الطلاب'!$C$6:$C$205,MATCH(B2166&amp;"",'الطلاب'!$A$6:$A$205,0))&amp;"",""))</f>
        <v/>
      </c>
    </row>
    <row r="2167">
      <c r="A2167" s="21" t="n"/>
      <c r="B2167" s="5" t="n"/>
      <c r="C2167" s="13" t="n"/>
      <c r="D2167" s="5" t="n"/>
      <c r="E2167" s="5" t="n"/>
      <c r="F2167" s="6">
        <f>IF(B2167&amp;""="","",IFERROR(INDEX('الطلاب'!$B$6:$B$205,MATCH(B2167&amp;"",'الطلاب'!$A$6:$A$205,0))&amp;"","كود غير موجود"))</f>
        <v/>
      </c>
      <c r="G2167" s="6">
        <f>IF(B2167&amp;""="","",IFERROR(INDEX('الطلاب'!$C$6:$C$205,MATCH(B2167&amp;"",'الطلاب'!$A$6:$A$205,0))&amp;"",""))</f>
        <v/>
      </c>
    </row>
    <row r="2168">
      <c r="A2168" s="21" t="n"/>
      <c r="B2168" s="5" t="n"/>
      <c r="C2168" s="13" t="n"/>
      <c r="D2168" s="5" t="n"/>
      <c r="E2168" s="5" t="n"/>
      <c r="F2168" s="6">
        <f>IF(B2168&amp;""="","",IFERROR(INDEX('الطلاب'!$B$6:$B$205,MATCH(B2168&amp;"",'الطلاب'!$A$6:$A$205,0))&amp;"","كود غير موجود"))</f>
        <v/>
      </c>
      <c r="G2168" s="6">
        <f>IF(B2168&amp;""="","",IFERROR(INDEX('الطلاب'!$C$6:$C$205,MATCH(B2168&amp;"",'الطلاب'!$A$6:$A$205,0))&amp;"",""))</f>
        <v/>
      </c>
    </row>
    <row r="2169">
      <c r="A2169" s="21" t="n"/>
      <c r="B2169" s="5" t="n"/>
      <c r="C2169" s="13" t="n"/>
      <c r="D2169" s="5" t="n"/>
      <c r="E2169" s="5" t="n"/>
      <c r="F2169" s="6">
        <f>IF(B2169&amp;""="","",IFERROR(INDEX('الطلاب'!$B$6:$B$205,MATCH(B2169&amp;"",'الطلاب'!$A$6:$A$205,0))&amp;"","كود غير موجود"))</f>
        <v/>
      </c>
      <c r="G2169" s="6">
        <f>IF(B2169&amp;""="","",IFERROR(INDEX('الطلاب'!$C$6:$C$205,MATCH(B2169&amp;"",'الطلاب'!$A$6:$A$205,0))&amp;"",""))</f>
        <v/>
      </c>
    </row>
    <row r="2170">
      <c r="A2170" s="21" t="n"/>
      <c r="B2170" s="5" t="n"/>
      <c r="C2170" s="13" t="n"/>
      <c r="D2170" s="5" t="n"/>
      <c r="E2170" s="5" t="n"/>
      <c r="F2170" s="6">
        <f>IF(B2170&amp;""="","",IFERROR(INDEX('الطلاب'!$B$6:$B$205,MATCH(B2170&amp;"",'الطلاب'!$A$6:$A$205,0))&amp;"","كود غير موجود"))</f>
        <v/>
      </c>
      <c r="G2170" s="6">
        <f>IF(B2170&amp;""="","",IFERROR(INDEX('الطلاب'!$C$6:$C$205,MATCH(B2170&amp;"",'الطلاب'!$A$6:$A$205,0))&amp;"",""))</f>
        <v/>
      </c>
    </row>
    <row r="2171">
      <c r="A2171" s="21" t="n"/>
      <c r="B2171" s="5" t="n"/>
      <c r="C2171" s="13" t="n"/>
      <c r="D2171" s="5" t="n"/>
      <c r="E2171" s="5" t="n"/>
      <c r="F2171" s="6">
        <f>IF(B2171&amp;""="","",IFERROR(INDEX('الطلاب'!$B$6:$B$205,MATCH(B2171&amp;"",'الطلاب'!$A$6:$A$205,0))&amp;"","كود غير موجود"))</f>
        <v/>
      </c>
      <c r="G2171" s="6">
        <f>IF(B2171&amp;""="","",IFERROR(INDEX('الطلاب'!$C$6:$C$205,MATCH(B2171&amp;"",'الطلاب'!$A$6:$A$205,0))&amp;"",""))</f>
        <v/>
      </c>
    </row>
    <row r="2172">
      <c r="A2172" s="21" t="n"/>
      <c r="B2172" s="5" t="n"/>
      <c r="C2172" s="13" t="n"/>
      <c r="D2172" s="5" t="n"/>
      <c r="E2172" s="5" t="n"/>
      <c r="F2172" s="6">
        <f>IF(B2172&amp;""="","",IFERROR(INDEX('الطلاب'!$B$6:$B$205,MATCH(B2172&amp;"",'الطلاب'!$A$6:$A$205,0))&amp;"","كود غير موجود"))</f>
        <v/>
      </c>
      <c r="G2172" s="6">
        <f>IF(B2172&amp;""="","",IFERROR(INDEX('الطلاب'!$C$6:$C$205,MATCH(B2172&amp;"",'الطلاب'!$A$6:$A$205,0))&amp;"",""))</f>
        <v/>
      </c>
    </row>
    <row r="2173">
      <c r="A2173" s="21" t="n"/>
      <c r="B2173" s="5" t="n"/>
      <c r="C2173" s="13" t="n"/>
      <c r="D2173" s="5" t="n"/>
      <c r="E2173" s="5" t="n"/>
      <c r="F2173" s="6">
        <f>IF(B2173&amp;""="","",IFERROR(INDEX('الطلاب'!$B$6:$B$205,MATCH(B2173&amp;"",'الطلاب'!$A$6:$A$205,0))&amp;"","كود غير موجود"))</f>
        <v/>
      </c>
      <c r="G2173" s="6">
        <f>IF(B2173&amp;""="","",IFERROR(INDEX('الطلاب'!$C$6:$C$205,MATCH(B2173&amp;"",'الطلاب'!$A$6:$A$205,0))&amp;"",""))</f>
        <v/>
      </c>
    </row>
    <row r="2174">
      <c r="A2174" s="21" t="n"/>
      <c r="B2174" s="5" t="n"/>
      <c r="C2174" s="13" t="n"/>
      <c r="D2174" s="5" t="n"/>
      <c r="E2174" s="5" t="n"/>
      <c r="F2174" s="6">
        <f>IF(B2174&amp;""="","",IFERROR(INDEX('الطلاب'!$B$6:$B$205,MATCH(B2174&amp;"",'الطلاب'!$A$6:$A$205,0))&amp;"","كود غير موجود"))</f>
        <v/>
      </c>
      <c r="G2174" s="6">
        <f>IF(B2174&amp;""="","",IFERROR(INDEX('الطلاب'!$C$6:$C$205,MATCH(B2174&amp;"",'الطلاب'!$A$6:$A$205,0))&amp;"",""))</f>
        <v/>
      </c>
    </row>
    <row r="2175">
      <c r="A2175" s="21" t="n"/>
      <c r="B2175" s="5" t="n"/>
      <c r="C2175" s="13" t="n"/>
      <c r="D2175" s="5" t="n"/>
      <c r="E2175" s="5" t="n"/>
      <c r="F2175" s="6">
        <f>IF(B2175&amp;""="","",IFERROR(INDEX('الطلاب'!$B$6:$B$205,MATCH(B2175&amp;"",'الطلاب'!$A$6:$A$205,0))&amp;"","كود غير موجود"))</f>
        <v/>
      </c>
      <c r="G2175" s="6">
        <f>IF(B2175&amp;""="","",IFERROR(INDEX('الطلاب'!$C$6:$C$205,MATCH(B2175&amp;"",'الطلاب'!$A$6:$A$205,0))&amp;"",""))</f>
        <v/>
      </c>
    </row>
    <row r="2176">
      <c r="A2176" s="21" t="n"/>
      <c r="B2176" s="5" t="n"/>
      <c r="C2176" s="13" t="n"/>
      <c r="D2176" s="5" t="n"/>
      <c r="E2176" s="5" t="n"/>
      <c r="F2176" s="6">
        <f>IF(B2176&amp;""="","",IFERROR(INDEX('الطلاب'!$B$6:$B$205,MATCH(B2176&amp;"",'الطلاب'!$A$6:$A$205,0))&amp;"","كود غير موجود"))</f>
        <v/>
      </c>
      <c r="G2176" s="6">
        <f>IF(B2176&amp;""="","",IFERROR(INDEX('الطلاب'!$C$6:$C$205,MATCH(B2176&amp;"",'الطلاب'!$A$6:$A$205,0))&amp;"",""))</f>
        <v/>
      </c>
    </row>
    <row r="2177">
      <c r="A2177" s="21" t="n"/>
      <c r="B2177" s="5" t="n"/>
      <c r="C2177" s="13" t="n"/>
      <c r="D2177" s="5" t="n"/>
      <c r="E2177" s="5" t="n"/>
      <c r="F2177" s="6">
        <f>IF(B2177&amp;""="","",IFERROR(INDEX('الطلاب'!$B$6:$B$205,MATCH(B2177&amp;"",'الطلاب'!$A$6:$A$205,0))&amp;"","كود غير موجود"))</f>
        <v/>
      </c>
      <c r="G2177" s="6">
        <f>IF(B2177&amp;""="","",IFERROR(INDEX('الطلاب'!$C$6:$C$205,MATCH(B2177&amp;"",'الطلاب'!$A$6:$A$205,0))&amp;"",""))</f>
        <v/>
      </c>
    </row>
    <row r="2178">
      <c r="A2178" s="21" t="n"/>
      <c r="B2178" s="5" t="n"/>
      <c r="C2178" s="13" t="n"/>
      <c r="D2178" s="5" t="n"/>
      <c r="E2178" s="5" t="n"/>
      <c r="F2178" s="6">
        <f>IF(B2178&amp;""="","",IFERROR(INDEX('الطلاب'!$B$6:$B$205,MATCH(B2178&amp;"",'الطلاب'!$A$6:$A$205,0))&amp;"","كود غير موجود"))</f>
        <v/>
      </c>
      <c r="G2178" s="6">
        <f>IF(B2178&amp;""="","",IFERROR(INDEX('الطلاب'!$C$6:$C$205,MATCH(B2178&amp;"",'الطلاب'!$A$6:$A$205,0))&amp;"",""))</f>
        <v/>
      </c>
    </row>
    <row r="2179">
      <c r="A2179" s="21" t="n"/>
      <c r="B2179" s="5" t="n"/>
      <c r="C2179" s="13" t="n"/>
      <c r="D2179" s="5" t="n"/>
      <c r="E2179" s="5" t="n"/>
      <c r="F2179" s="6">
        <f>IF(B2179&amp;""="","",IFERROR(INDEX('الطلاب'!$B$6:$B$205,MATCH(B2179&amp;"",'الطلاب'!$A$6:$A$205,0))&amp;"","كود غير موجود"))</f>
        <v/>
      </c>
      <c r="G2179" s="6">
        <f>IF(B2179&amp;""="","",IFERROR(INDEX('الطلاب'!$C$6:$C$205,MATCH(B2179&amp;"",'الطلاب'!$A$6:$A$205,0))&amp;"",""))</f>
        <v/>
      </c>
    </row>
    <row r="2180">
      <c r="A2180" s="21" t="n"/>
      <c r="B2180" s="5" t="n"/>
      <c r="C2180" s="13" t="n"/>
      <c r="D2180" s="5" t="n"/>
      <c r="E2180" s="5" t="n"/>
      <c r="F2180" s="6">
        <f>IF(B2180&amp;""="","",IFERROR(INDEX('الطلاب'!$B$6:$B$205,MATCH(B2180&amp;"",'الطلاب'!$A$6:$A$205,0))&amp;"","كود غير موجود"))</f>
        <v/>
      </c>
      <c r="G2180" s="6">
        <f>IF(B2180&amp;""="","",IFERROR(INDEX('الطلاب'!$C$6:$C$205,MATCH(B2180&amp;"",'الطلاب'!$A$6:$A$205,0))&amp;"",""))</f>
        <v/>
      </c>
    </row>
    <row r="2181">
      <c r="A2181" s="21" t="n"/>
      <c r="B2181" s="5" t="n"/>
      <c r="C2181" s="13" t="n"/>
      <c r="D2181" s="5" t="n"/>
      <c r="E2181" s="5" t="n"/>
      <c r="F2181" s="6">
        <f>IF(B2181&amp;""="","",IFERROR(INDEX('الطلاب'!$B$6:$B$205,MATCH(B2181&amp;"",'الطلاب'!$A$6:$A$205,0))&amp;"","كود غير موجود"))</f>
        <v/>
      </c>
      <c r="G2181" s="6">
        <f>IF(B2181&amp;""="","",IFERROR(INDEX('الطلاب'!$C$6:$C$205,MATCH(B2181&amp;"",'الطلاب'!$A$6:$A$205,0))&amp;"",""))</f>
        <v/>
      </c>
    </row>
    <row r="2182">
      <c r="A2182" s="21" t="n"/>
      <c r="B2182" s="5" t="n"/>
      <c r="C2182" s="13" t="n"/>
      <c r="D2182" s="5" t="n"/>
      <c r="E2182" s="5" t="n"/>
      <c r="F2182" s="6">
        <f>IF(B2182&amp;""="","",IFERROR(INDEX('الطلاب'!$B$6:$B$205,MATCH(B2182&amp;"",'الطلاب'!$A$6:$A$205,0))&amp;"","كود غير موجود"))</f>
        <v/>
      </c>
      <c r="G2182" s="6">
        <f>IF(B2182&amp;""="","",IFERROR(INDEX('الطلاب'!$C$6:$C$205,MATCH(B2182&amp;"",'الطلاب'!$A$6:$A$205,0))&amp;"",""))</f>
        <v/>
      </c>
    </row>
    <row r="2183">
      <c r="A2183" s="21" t="n"/>
      <c r="B2183" s="5" t="n"/>
      <c r="C2183" s="13" t="n"/>
      <c r="D2183" s="5" t="n"/>
      <c r="E2183" s="5" t="n"/>
      <c r="F2183" s="6">
        <f>IF(B2183&amp;""="","",IFERROR(INDEX('الطلاب'!$B$6:$B$205,MATCH(B2183&amp;"",'الطلاب'!$A$6:$A$205,0))&amp;"","كود غير موجود"))</f>
        <v/>
      </c>
      <c r="G2183" s="6">
        <f>IF(B2183&amp;""="","",IFERROR(INDEX('الطلاب'!$C$6:$C$205,MATCH(B2183&amp;"",'الطلاب'!$A$6:$A$205,0))&amp;"",""))</f>
        <v/>
      </c>
    </row>
    <row r="2184">
      <c r="A2184" s="21" t="n"/>
      <c r="B2184" s="5" t="n"/>
      <c r="C2184" s="13" t="n"/>
      <c r="D2184" s="5" t="n"/>
      <c r="E2184" s="5" t="n"/>
      <c r="F2184" s="6">
        <f>IF(B2184&amp;""="","",IFERROR(INDEX('الطلاب'!$B$6:$B$205,MATCH(B2184&amp;"",'الطلاب'!$A$6:$A$205,0))&amp;"","كود غير موجود"))</f>
        <v/>
      </c>
      <c r="G2184" s="6">
        <f>IF(B2184&amp;""="","",IFERROR(INDEX('الطلاب'!$C$6:$C$205,MATCH(B2184&amp;"",'الطلاب'!$A$6:$A$205,0))&amp;"",""))</f>
        <v/>
      </c>
    </row>
    <row r="2185">
      <c r="A2185" s="21" t="n"/>
      <c r="B2185" s="5" t="n"/>
      <c r="C2185" s="13" t="n"/>
      <c r="D2185" s="5" t="n"/>
      <c r="E2185" s="5" t="n"/>
      <c r="F2185" s="6">
        <f>IF(B2185&amp;""="","",IFERROR(INDEX('الطلاب'!$B$6:$B$205,MATCH(B2185&amp;"",'الطلاب'!$A$6:$A$205,0))&amp;"","كود غير موجود"))</f>
        <v/>
      </c>
      <c r="G2185" s="6">
        <f>IF(B2185&amp;""="","",IFERROR(INDEX('الطلاب'!$C$6:$C$205,MATCH(B2185&amp;"",'الطلاب'!$A$6:$A$205,0))&amp;"",""))</f>
        <v/>
      </c>
    </row>
    <row r="2186">
      <c r="A2186" s="21" t="n"/>
      <c r="B2186" s="5" t="n"/>
      <c r="C2186" s="13" t="n"/>
      <c r="D2186" s="5" t="n"/>
      <c r="E2186" s="5" t="n"/>
      <c r="F2186" s="6">
        <f>IF(B2186&amp;""="","",IFERROR(INDEX('الطلاب'!$B$6:$B$205,MATCH(B2186&amp;"",'الطلاب'!$A$6:$A$205,0))&amp;"","كود غير موجود"))</f>
        <v/>
      </c>
      <c r="G2186" s="6">
        <f>IF(B2186&amp;""="","",IFERROR(INDEX('الطلاب'!$C$6:$C$205,MATCH(B2186&amp;"",'الطلاب'!$A$6:$A$205,0))&amp;"",""))</f>
        <v/>
      </c>
    </row>
    <row r="2187">
      <c r="A2187" s="21" t="n"/>
      <c r="B2187" s="5" t="n"/>
      <c r="C2187" s="13" t="n"/>
      <c r="D2187" s="5" t="n"/>
      <c r="E2187" s="5" t="n"/>
      <c r="F2187" s="6">
        <f>IF(B2187&amp;""="","",IFERROR(INDEX('الطلاب'!$B$6:$B$205,MATCH(B2187&amp;"",'الطلاب'!$A$6:$A$205,0))&amp;"","كود غير موجود"))</f>
        <v/>
      </c>
      <c r="G2187" s="6">
        <f>IF(B2187&amp;""="","",IFERROR(INDEX('الطلاب'!$C$6:$C$205,MATCH(B2187&amp;"",'الطلاب'!$A$6:$A$205,0))&amp;"",""))</f>
        <v/>
      </c>
    </row>
    <row r="2188">
      <c r="A2188" s="21" t="n"/>
      <c r="B2188" s="5" t="n"/>
      <c r="C2188" s="13" t="n"/>
      <c r="D2188" s="5" t="n"/>
      <c r="E2188" s="5" t="n"/>
      <c r="F2188" s="6">
        <f>IF(B2188&amp;""="","",IFERROR(INDEX('الطلاب'!$B$6:$B$205,MATCH(B2188&amp;"",'الطلاب'!$A$6:$A$205,0))&amp;"","كود غير موجود"))</f>
        <v/>
      </c>
      <c r="G2188" s="6">
        <f>IF(B2188&amp;""="","",IFERROR(INDEX('الطلاب'!$C$6:$C$205,MATCH(B2188&amp;"",'الطلاب'!$A$6:$A$205,0))&amp;"",""))</f>
        <v/>
      </c>
    </row>
    <row r="2189">
      <c r="A2189" s="21" t="n"/>
      <c r="B2189" s="5" t="n"/>
      <c r="C2189" s="13" t="n"/>
      <c r="D2189" s="5" t="n"/>
      <c r="E2189" s="5" t="n"/>
      <c r="F2189" s="6">
        <f>IF(B2189&amp;""="","",IFERROR(INDEX('الطلاب'!$B$6:$B$205,MATCH(B2189&amp;"",'الطلاب'!$A$6:$A$205,0))&amp;"","كود غير موجود"))</f>
        <v/>
      </c>
      <c r="G2189" s="6">
        <f>IF(B2189&amp;""="","",IFERROR(INDEX('الطلاب'!$C$6:$C$205,MATCH(B2189&amp;"",'الطلاب'!$A$6:$A$205,0))&amp;"",""))</f>
        <v/>
      </c>
    </row>
    <row r="2190">
      <c r="A2190" s="21" t="n"/>
      <c r="B2190" s="5" t="n"/>
      <c r="C2190" s="13" t="n"/>
      <c r="D2190" s="5" t="n"/>
      <c r="E2190" s="5" t="n"/>
      <c r="F2190" s="6">
        <f>IF(B2190&amp;""="","",IFERROR(INDEX('الطلاب'!$B$6:$B$205,MATCH(B2190&amp;"",'الطلاب'!$A$6:$A$205,0))&amp;"","كود غير موجود"))</f>
        <v/>
      </c>
      <c r="G2190" s="6">
        <f>IF(B2190&amp;""="","",IFERROR(INDEX('الطلاب'!$C$6:$C$205,MATCH(B2190&amp;"",'الطلاب'!$A$6:$A$205,0))&amp;"",""))</f>
        <v/>
      </c>
    </row>
    <row r="2191">
      <c r="A2191" s="21" t="n"/>
      <c r="B2191" s="5" t="n"/>
      <c r="C2191" s="13" t="n"/>
      <c r="D2191" s="5" t="n"/>
      <c r="E2191" s="5" t="n"/>
      <c r="F2191" s="6">
        <f>IF(B2191&amp;""="","",IFERROR(INDEX('الطلاب'!$B$6:$B$205,MATCH(B2191&amp;"",'الطلاب'!$A$6:$A$205,0))&amp;"","كود غير موجود"))</f>
        <v/>
      </c>
      <c r="G2191" s="6">
        <f>IF(B2191&amp;""="","",IFERROR(INDEX('الطلاب'!$C$6:$C$205,MATCH(B2191&amp;"",'الطلاب'!$A$6:$A$205,0))&amp;"",""))</f>
        <v/>
      </c>
    </row>
    <row r="2192">
      <c r="A2192" s="21" t="n"/>
      <c r="B2192" s="5" t="n"/>
      <c r="C2192" s="13" t="n"/>
      <c r="D2192" s="5" t="n"/>
      <c r="E2192" s="5" t="n"/>
      <c r="F2192" s="6">
        <f>IF(B2192&amp;""="","",IFERROR(INDEX('الطلاب'!$B$6:$B$205,MATCH(B2192&amp;"",'الطلاب'!$A$6:$A$205,0))&amp;"","كود غير موجود"))</f>
        <v/>
      </c>
      <c r="G2192" s="6">
        <f>IF(B2192&amp;""="","",IFERROR(INDEX('الطلاب'!$C$6:$C$205,MATCH(B2192&amp;"",'الطلاب'!$A$6:$A$205,0))&amp;"",""))</f>
        <v/>
      </c>
    </row>
    <row r="2193">
      <c r="A2193" s="21" t="n"/>
      <c r="B2193" s="5" t="n"/>
      <c r="C2193" s="13" t="n"/>
      <c r="D2193" s="5" t="n"/>
      <c r="E2193" s="5" t="n"/>
      <c r="F2193" s="6">
        <f>IF(B2193&amp;""="","",IFERROR(INDEX('الطلاب'!$B$6:$B$205,MATCH(B2193&amp;"",'الطلاب'!$A$6:$A$205,0))&amp;"","كود غير موجود"))</f>
        <v/>
      </c>
      <c r="G2193" s="6">
        <f>IF(B2193&amp;""="","",IFERROR(INDEX('الطلاب'!$C$6:$C$205,MATCH(B2193&amp;"",'الطلاب'!$A$6:$A$205,0))&amp;"",""))</f>
        <v/>
      </c>
    </row>
    <row r="2194">
      <c r="A2194" s="21" t="n"/>
      <c r="B2194" s="5" t="n"/>
      <c r="C2194" s="13" t="n"/>
      <c r="D2194" s="5" t="n"/>
      <c r="E2194" s="5" t="n"/>
      <c r="F2194" s="6">
        <f>IF(B2194&amp;""="","",IFERROR(INDEX('الطلاب'!$B$6:$B$205,MATCH(B2194&amp;"",'الطلاب'!$A$6:$A$205,0))&amp;"","كود غير موجود"))</f>
        <v/>
      </c>
      <c r="G2194" s="6">
        <f>IF(B2194&amp;""="","",IFERROR(INDEX('الطلاب'!$C$6:$C$205,MATCH(B2194&amp;"",'الطلاب'!$A$6:$A$205,0))&amp;"",""))</f>
        <v/>
      </c>
    </row>
    <row r="2195">
      <c r="A2195" s="21" t="n"/>
      <c r="B2195" s="5" t="n"/>
      <c r="C2195" s="13" t="n"/>
      <c r="D2195" s="5" t="n"/>
      <c r="E2195" s="5" t="n"/>
      <c r="F2195" s="6">
        <f>IF(B2195&amp;""="","",IFERROR(INDEX('الطلاب'!$B$6:$B$205,MATCH(B2195&amp;"",'الطلاب'!$A$6:$A$205,0))&amp;"","كود غير موجود"))</f>
        <v/>
      </c>
      <c r="G2195" s="6">
        <f>IF(B2195&amp;""="","",IFERROR(INDEX('الطلاب'!$C$6:$C$205,MATCH(B2195&amp;"",'الطلاب'!$A$6:$A$205,0))&amp;"",""))</f>
        <v/>
      </c>
    </row>
    <row r="2196">
      <c r="A2196" s="21" t="n"/>
      <c r="B2196" s="5" t="n"/>
      <c r="C2196" s="13" t="n"/>
      <c r="D2196" s="5" t="n"/>
      <c r="E2196" s="5" t="n"/>
      <c r="F2196" s="6">
        <f>IF(B2196&amp;""="","",IFERROR(INDEX('الطلاب'!$B$6:$B$205,MATCH(B2196&amp;"",'الطلاب'!$A$6:$A$205,0))&amp;"","كود غير موجود"))</f>
        <v/>
      </c>
      <c r="G2196" s="6">
        <f>IF(B2196&amp;""="","",IFERROR(INDEX('الطلاب'!$C$6:$C$205,MATCH(B2196&amp;"",'الطلاب'!$A$6:$A$205,0))&amp;"",""))</f>
        <v/>
      </c>
    </row>
    <row r="2197">
      <c r="A2197" s="21" t="n"/>
      <c r="B2197" s="5" t="n"/>
      <c r="C2197" s="13" t="n"/>
      <c r="D2197" s="5" t="n"/>
      <c r="E2197" s="5" t="n"/>
      <c r="F2197" s="6">
        <f>IF(B2197&amp;""="","",IFERROR(INDEX('الطلاب'!$B$6:$B$205,MATCH(B2197&amp;"",'الطلاب'!$A$6:$A$205,0))&amp;"","كود غير موجود"))</f>
        <v/>
      </c>
      <c r="G2197" s="6">
        <f>IF(B2197&amp;""="","",IFERROR(INDEX('الطلاب'!$C$6:$C$205,MATCH(B2197&amp;"",'الطلاب'!$A$6:$A$205,0))&amp;"",""))</f>
        <v/>
      </c>
    </row>
    <row r="2198">
      <c r="A2198" s="21" t="n"/>
      <c r="B2198" s="5" t="n"/>
      <c r="C2198" s="13" t="n"/>
      <c r="D2198" s="5" t="n"/>
      <c r="E2198" s="5" t="n"/>
      <c r="F2198" s="6">
        <f>IF(B2198&amp;""="","",IFERROR(INDEX('الطلاب'!$B$6:$B$205,MATCH(B2198&amp;"",'الطلاب'!$A$6:$A$205,0))&amp;"","كود غير موجود"))</f>
        <v/>
      </c>
      <c r="G2198" s="6">
        <f>IF(B2198&amp;""="","",IFERROR(INDEX('الطلاب'!$C$6:$C$205,MATCH(B2198&amp;"",'الطلاب'!$A$6:$A$205,0))&amp;"",""))</f>
        <v/>
      </c>
    </row>
    <row r="2199">
      <c r="A2199" s="21" t="n"/>
      <c r="B2199" s="5" t="n"/>
      <c r="C2199" s="13" t="n"/>
      <c r="D2199" s="5" t="n"/>
      <c r="E2199" s="5" t="n"/>
      <c r="F2199" s="6">
        <f>IF(B2199&amp;""="","",IFERROR(INDEX('الطلاب'!$B$6:$B$205,MATCH(B2199&amp;"",'الطلاب'!$A$6:$A$205,0))&amp;"","كود غير موجود"))</f>
        <v/>
      </c>
      <c r="G2199" s="6">
        <f>IF(B2199&amp;""="","",IFERROR(INDEX('الطلاب'!$C$6:$C$205,MATCH(B2199&amp;"",'الطلاب'!$A$6:$A$205,0))&amp;"",""))</f>
        <v/>
      </c>
    </row>
    <row r="2200">
      <c r="A2200" s="21" t="n"/>
      <c r="B2200" s="5" t="n"/>
      <c r="C2200" s="13" t="n"/>
      <c r="D2200" s="5" t="n"/>
      <c r="E2200" s="5" t="n"/>
      <c r="F2200" s="6">
        <f>IF(B2200&amp;""="","",IFERROR(INDEX('الطلاب'!$B$6:$B$205,MATCH(B2200&amp;"",'الطلاب'!$A$6:$A$205,0))&amp;"","كود غير موجود"))</f>
        <v/>
      </c>
      <c r="G2200" s="6">
        <f>IF(B2200&amp;""="","",IFERROR(INDEX('الطلاب'!$C$6:$C$205,MATCH(B2200&amp;"",'الطلاب'!$A$6:$A$205,0))&amp;"",""))</f>
        <v/>
      </c>
    </row>
    <row r="2201">
      <c r="A2201" s="21" t="n"/>
      <c r="B2201" s="5" t="n"/>
      <c r="C2201" s="13" t="n"/>
      <c r="D2201" s="5" t="n"/>
      <c r="E2201" s="5" t="n"/>
      <c r="F2201" s="6">
        <f>IF(B2201&amp;""="","",IFERROR(INDEX('الطلاب'!$B$6:$B$205,MATCH(B2201&amp;"",'الطلاب'!$A$6:$A$205,0))&amp;"","كود غير موجود"))</f>
        <v/>
      </c>
      <c r="G2201" s="6">
        <f>IF(B2201&amp;""="","",IFERROR(INDEX('الطلاب'!$C$6:$C$205,MATCH(B2201&amp;"",'الطلاب'!$A$6:$A$205,0))&amp;"",""))</f>
        <v/>
      </c>
    </row>
    <row r="2202">
      <c r="A2202" s="21" t="n"/>
      <c r="B2202" s="5" t="n"/>
      <c r="C2202" s="13" t="n"/>
      <c r="D2202" s="5" t="n"/>
      <c r="E2202" s="5" t="n"/>
      <c r="F2202" s="6">
        <f>IF(B2202&amp;""="","",IFERROR(INDEX('الطلاب'!$B$6:$B$205,MATCH(B2202&amp;"",'الطلاب'!$A$6:$A$205,0))&amp;"","كود غير موجود"))</f>
        <v/>
      </c>
      <c r="G2202" s="6">
        <f>IF(B2202&amp;""="","",IFERROR(INDEX('الطلاب'!$C$6:$C$205,MATCH(B2202&amp;"",'الطلاب'!$A$6:$A$205,0))&amp;"",""))</f>
        <v/>
      </c>
    </row>
    <row r="2203">
      <c r="A2203" s="21" t="n"/>
      <c r="B2203" s="5" t="n"/>
      <c r="C2203" s="13" t="n"/>
      <c r="D2203" s="5" t="n"/>
      <c r="E2203" s="5" t="n"/>
      <c r="F2203" s="6">
        <f>IF(B2203&amp;""="","",IFERROR(INDEX('الطلاب'!$B$6:$B$205,MATCH(B2203&amp;"",'الطلاب'!$A$6:$A$205,0))&amp;"","كود غير موجود"))</f>
        <v/>
      </c>
      <c r="G2203" s="6">
        <f>IF(B2203&amp;""="","",IFERROR(INDEX('الطلاب'!$C$6:$C$205,MATCH(B2203&amp;"",'الطلاب'!$A$6:$A$205,0))&amp;"",""))</f>
        <v/>
      </c>
    </row>
    <row r="2204">
      <c r="A2204" s="21" t="n"/>
      <c r="B2204" s="5" t="n"/>
      <c r="C2204" s="13" t="n"/>
      <c r="D2204" s="5" t="n"/>
      <c r="E2204" s="5" t="n"/>
      <c r="F2204" s="6">
        <f>IF(B2204&amp;""="","",IFERROR(INDEX('الطلاب'!$B$6:$B$205,MATCH(B2204&amp;"",'الطلاب'!$A$6:$A$205,0))&amp;"","كود غير موجود"))</f>
        <v/>
      </c>
      <c r="G2204" s="6">
        <f>IF(B2204&amp;""="","",IFERROR(INDEX('الطلاب'!$C$6:$C$205,MATCH(B2204&amp;"",'الطلاب'!$A$6:$A$205,0))&amp;"",""))</f>
        <v/>
      </c>
    </row>
    <row r="2205">
      <c r="A2205" s="21" t="n"/>
      <c r="B2205" s="5" t="n"/>
      <c r="C2205" s="13" t="n"/>
      <c r="D2205" s="5" t="n"/>
      <c r="E2205" s="5" t="n"/>
      <c r="F2205" s="6">
        <f>IF(B2205&amp;""="","",IFERROR(INDEX('الطلاب'!$B$6:$B$205,MATCH(B2205&amp;"",'الطلاب'!$A$6:$A$205,0))&amp;"","كود غير موجود"))</f>
        <v/>
      </c>
      <c r="G2205" s="6">
        <f>IF(B2205&amp;""="","",IFERROR(INDEX('الطلاب'!$C$6:$C$205,MATCH(B2205&amp;"",'الطلاب'!$A$6:$A$205,0))&amp;"",""))</f>
        <v/>
      </c>
    </row>
    <row r="2206">
      <c r="A2206" s="21" t="n"/>
      <c r="B2206" s="5" t="n"/>
      <c r="C2206" s="13" t="n"/>
      <c r="D2206" s="5" t="n"/>
      <c r="E2206" s="5" t="n"/>
      <c r="F2206" s="6">
        <f>IF(B2206&amp;""="","",IFERROR(INDEX('الطلاب'!$B$6:$B$205,MATCH(B2206&amp;"",'الطلاب'!$A$6:$A$205,0))&amp;"","كود غير موجود"))</f>
        <v/>
      </c>
      <c r="G2206" s="6">
        <f>IF(B2206&amp;""="","",IFERROR(INDEX('الطلاب'!$C$6:$C$205,MATCH(B2206&amp;"",'الطلاب'!$A$6:$A$205,0))&amp;"",""))</f>
        <v/>
      </c>
    </row>
    <row r="2207">
      <c r="A2207" s="21" t="n"/>
      <c r="B2207" s="5" t="n"/>
      <c r="C2207" s="13" t="n"/>
      <c r="D2207" s="5" t="n"/>
      <c r="E2207" s="5" t="n"/>
      <c r="F2207" s="6">
        <f>IF(B2207&amp;""="","",IFERROR(INDEX('الطلاب'!$B$6:$B$205,MATCH(B2207&amp;"",'الطلاب'!$A$6:$A$205,0))&amp;"","كود غير موجود"))</f>
        <v/>
      </c>
      <c r="G2207" s="6">
        <f>IF(B2207&amp;""="","",IFERROR(INDEX('الطلاب'!$C$6:$C$205,MATCH(B2207&amp;"",'الطلاب'!$A$6:$A$205,0))&amp;"",""))</f>
        <v/>
      </c>
    </row>
    <row r="2208">
      <c r="A2208" s="21" t="n"/>
      <c r="B2208" s="5" t="n"/>
      <c r="C2208" s="13" t="n"/>
      <c r="D2208" s="5" t="n"/>
      <c r="E2208" s="5" t="n"/>
      <c r="F2208" s="6">
        <f>IF(B2208&amp;""="","",IFERROR(INDEX('الطلاب'!$B$6:$B$205,MATCH(B2208&amp;"",'الطلاب'!$A$6:$A$205,0))&amp;"","كود غير موجود"))</f>
        <v/>
      </c>
      <c r="G2208" s="6">
        <f>IF(B2208&amp;""="","",IFERROR(INDEX('الطلاب'!$C$6:$C$205,MATCH(B2208&amp;"",'الطلاب'!$A$6:$A$205,0))&amp;"",""))</f>
        <v/>
      </c>
    </row>
    <row r="2209">
      <c r="A2209" s="21" t="n"/>
      <c r="B2209" s="5" t="n"/>
      <c r="C2209" s="13" t="n"/>
      <c r="D2209" s="5" t="n"/>
      <c r="E2209" s="5" t="n"/>
      <c r="F2209" s="6">
        <f>IF(B2209&amp;""="","",IFERROR(INDEX('الطلاب'!$B$6:$B$205,MATCH(B2209&amp;"",'الطلاب'!$A$6:$A$205,0))&amp;"","كود غير موجود"))</f>
        <v/>
      </c>
      <c r="G2209" s="6">
        <f>IF(B2209&amp;""="","",IFERROR(INDEX('الطلاب'!$C$6:$C$205,MATCH(B2209&amp;"",'الطلاب'!$A$6:$A$205,0))&amp;"",""))</f>
        <v/>
      </c>
    </row>
    <row r="2210">
      <c r="A2210" s="21" t="n"/>
      <c r="B2210" s="5" t="n"/>
      <c r="C2210" s="13" t="n"/>
      <c r="D2210" s="5" t="n"/>
      <c r="E2210" s="5" t="n"/>
      <c r="F2210" s="6">
        <f>IF(B2210&amp;""="","",IFERROR(INDEX('الطلاب'!$B$6:$B$205,MATCH(B2210&amp;"",'الطلاب'!$A$6:$A$205,0))&amp;"","كود غير موجود"))</f>
        <v/>
      </c>
      <c r="G2210" s="6">
        <f>IF(B2210&amp;""="","",IFERROR(INDEX('الطلاب'!$C$6:$C$205,MATCH(B2210&amp;"",'الطلاب'!$A$6:$A$205,0))&amp;"",""))</f>
        <v/>
      </c>
    </row>
    <row r="2211">
      <c r="A2211" s="21" t="n"/>
      <c r="B2211" s="5" t="n"/>
      <c r="C2211" s="13" t="n"/>
      <c r="D2211" s="5" t="n"/>
      <c r="E2211" s="5" t="n"/>
      <c r="F2211" s="6">
        <f>IF(B2211&amp;""="","",IFERROR(INDEX('الطلاب'!$B$6:$B$205,MATCH(B2211&amp;"",'الطلاب'!$A$6:$A$205,0))&amp;"","كود غير موجود"))</f>
        <v/>
      </c>
      <c r="G2211" s="6">
        <f>IF(B2211&amp;""="","",IFERROR(INDEX('الطلاب'!$C$6:$C$205,MATCH(B2211&amp;"",'الطلاب'!$A$6:$A$205,0))&amp;"",""))</f>
        <v/>
      </c>
    </row>
    <row r="2212">
      <c r="A2212" s="21" t="n"/>
      <c r="B2212" s="5" t="n"/>
      <c r="C2212" s="13" t="n"/>
      <c r="D2212" s="5" t="n"/>
      <c r="E2212" s="5" t="n"/>
      <c r="F2212" s="6">
        <f>IF(B2212&amp;""="","",IFERROR(INDEX('الطلاب'!$B$6:$B$205,MATCH(B2212&amp;"",'الطلاب'!$A$6:$A$205,0))&amp;"","كود غير موجود"))</f>
        <v/>
      </c>
      <c r="G2212" s="6">
        <f>IF(B2212&amp;""="","",IFERROR(INDEX('الطلاب'!$C$6:$C$205,MATCH(B2212&amp;"",'الطلاب'!$A$6:$A$205,0))&amp;"",""))</f>
        <v/>
      </c>
    </row>
    <row r="2213">
      <c r="A2213" s="21" t="n"/>
      <c r="B2213" s="5" t="n"/>
      <c r="C2213" s="13" t="n"/>
      <c r="D2213" s="5" t="n"/>
      <c r="E2213" s="5" t="n"/>
      <c r="F2213" s="6">
        <f>IF(B2213&amp;""="","",IFERROR(INDEX('الطلاب'!$B$6:$B$205,MATCH(B2213&amp;"",'الطلاب'!$A$6:$A$205,0))&amp;"","كود غير موجود"))</f>
        <v/>
      </c>
      <c r="G2213" s="6">
        <f>IF(B2213&amp;""="","",IFERROR(INDEX('الطلاب'!$C$6:$C$205,MATCH(B2213&amp;"",'الطلاب'!$A$6:$A$205,0))&amp;"",""))</f>
        <v/>
      </c>
    </row>
    <row r="2214">
      <c r="A2214" s="21" t="n"/>
      <c r="B2214" s="5" t="n"/>
      <c r="C2214" s="13" t="n"/>
      <c r="D2214" s="5" t="n"/>
      <c r="E2214" s="5" t="n"/>
      <c r="F2214" s="6">
        <f>IF(B2214&amp;""="","",IFERROR(INDEX('الطلاب'!$B$6:$B$205,MATCH(B2214&amp;"",'الطلاب'!$A$6:$A$205,0))&amp;"","كود غير موجود"))</f>
        <v/>
      </c>
      <c r="G2214" s="6">
        <f>IF(B2214&amp;""="","",IFERROR(INDEX('الطلاب'!$C$6:$C$205,MATCH(B2214&amp;"",'الطلاب'!$A$6:$A$205,0))&amp;"",""))</f>
        <v/>
      </c>
    </row>
    <row r="2215">
      <c r="A2215" s="21" t="n"/>
      <c r="B2215" s="5" t="n"/>
      <c r="C2215" s="13" t="n"/>
      <c r="D2215" s="5" t="n"/>
      <c r="E2215" s="5" t="n"/>
      <c r="F2215" s="6">
        <f>IF(B2215&amp;""="","",IFERROR(INDEX('الطلاب'!$B$6:$B$205,MATCH(B2215&amp;"",'الطلاب'!$A$6:$A$205,0))&amp;"","كود غير موجود"))</f>
        <v/>
      </c>
      <c r="G2215" s="6">
        <f>IF(B2215&amp;""="","",IFERROR(INDEX('الطلاب'!$C$6:$C$205,MATCH(B2215&amp;"",'الطلاب'!$A$6:$A$205,0))&amp;"",""))</f>
        <v/>
      </c>
    </row>
    <row r="2216">
      <c r="A2216" s="21" t="n"/>
      <c r="B2216" s="5" t="n"/>
      <c r="C2216" s="13" t="n"/>
      <c r="D2216" s="5" t="n"/>
      <c r="E2216" s="5" t="n"/>
      <c r="F2216" s="6">
        <f>IF(B2216&amp;""="","",IFERROR(INDEX('الطلاب'!$B$6:$B$205,MATCH(B2216&amp;"",'الطلاب'!$A$6:$A$205,0))&amp;"","كود غير موجود"))</f>
        <v/>
      </c>
      <c r="G2216" s="6">
        <f>IF(B2216&amp;""="","",IFERROR(INDEX('الطلاب'!$C$6:$C$205,MATCH(B2216&amp;"",'الطلاب'!$A$6:$A$205,0))&amp;"",""))</f>
        <v/>
      </c>
    </row>
    <row r="2217">
      <c r="A2217" s="21" t="n"/>
      <c r="B2217" s="5" t="n"/>
      <c r="C2217" s="13" t="n"/>
      <c r="D2217" s="5" t="n"/>
      <c r="E2217" s="5" t="n"/>
      <c r="F2217" s="6">
        <f>IF(B2217&amp;""="","",IFERROR(INDEX('الطلاب'!$B$6:$B$205,MATCH(B2217&amp;"",'الطلاب'!$A$6:$A$205,0))&amp;"","كود غير موجود"))</f>
        <v/>
      </c>
      <c r="G2217" s="6">
        <f>IF(B2217&amp;""="","",IFERROR(INDEX('الطلاب'!$C$6:$C$205,MATCH(B2217&amp;"",'الطلاب'!$A$6:$A$205,0))&amp;"",""))</f>
        <v/>
      </c>
    </row>
    <row r="2218">
      <c r="A2218" s="21" t="n"/>
      <c r="B2218" s="5" t="n"/>
      <c r="C2218" s="13" t="n"/>
      <c r="D2218" s="5" t="n"/>
      <c r="E2218" s="5" t="n"/>
      <c r="F2218" s="6">
        <f>IF(B2218&amp;""="","",IFERROR(INDEX('الطلاب'!$B$6:$B$205,MATCH(B2218&amp;"",'الطلاب'!$A$6:$A$205,0))&amp;"","كود غير موجود"))</f>
        <v/>
      </c>
      <c r="G2218" s="6">
        <f>IF(B2218&amp;""="","",IFERROR(INDEX('الطلاب'!$C$6:$C$205,MATCH(B2218&amp;"",'الطلاب'!$A$6:$A$205,0))&amp;"",""))</f>
        <v/>
      </c>
    </row>
    <row r="2219">
      <c r="A2219" s="21" t="n"/>
      <c r="B2219" s="5" t="n"/>
      <c r="C2219" s="13" t="n"/>
      <c r="D2219" s="5" t="n"/>
      <c r="E2219" s="5" t="n"/>
      <c r="F2219" s="6">
        <f>IF(B2219&amp;""="","",IFERROR(INDEX('الطلاب'!$B$6:$B$205,MATCH(B2219&amp;"",'الطلاب'!$A$6:$A$205,0))&amp;"","كود غير موجود"))</f>
        <v/>
      </c>
      <c r="G2219" s="6">
        <f>IF(B2219&amp;""="","",IFERROR(INDEX('الطلاب'!$C$6:$C$205,MATCH(B2219&amp;"",'الطلاب'!$A$6:$A$205,0))&amp;"",""))</f>
        <v/>
      </c>
    </row>
    <row r="2220">
      <c r="A2220" s="21" t="n"/>
      <c r="B2220" s="5" t="n"/>
      <c r="C2220" s="13" t="n"/>
      <c r="D2220" s="5" t="n"/>
      <c r="E2220" s="5" t="n"/>
      <c r="F2220" s="6">
        <f>IF(B2220&amp;""="","",IFERROR(INDEX('الطلاب'!$B$6:$B$205,MATCH(B2220&amp;"",'الطلاب'!$A$6:$A$205,0))&amp;"","كود غير موجود"))</f>
        <v/>
      </c>
      <c r="G2220" s="6">
        <f>IF(B2220&amp;""="","",IFERROR(INDEX('الطلاب'!$C$6:$C$205,MATCH(B2220&amp;"",'الطلاب'!$A$6:$A$205,0))&amp;"",""))</f>
        <v/>
      </c>
    </row>
    <row r="2221">
      <c r="A2221" s="21" t="n"/>
      <c r="B2221" s="5" t="n"/>
      <c r="C2221" s="13" t="n"/>
      <c r="D2221" s="5" t="n"/>
      <c r="E2221" s="5" t="n"/>
      <c r="F2221" s="6">
        <f>IF(B2221&amp;""="","",IFERROR(INDEX('الطلاب'!$B$6:$B$205,MATCH(B2221&amp;"",'الطلاب'!$A$6:$A$205,0))&amp;"","كود غير موجود"))</f>
        <v/>
      </c>
      <c r="G2221" s="6">
        <f>IF(B2221&amp;""="","",IFERROR(INDEX('الطلاب'!$C$6:$C$205,MATCH(B2221&amp;"",'الطلاب'!$A$6:$A$205,0))&amp;"",""))</f>
        <v/>
      </c>
    </row>
    <row r="2222">
      <c r="A2222" s="21" t="n"/>
      <c r="B2222" s="5" t="n"/>
      <c r="C2222" s="13" t="n"/>
      <c r="D2222" s="5" t="n"/>
      <c r="E2222" s="5" t="n"/>
      <c r="F2222" s="6">
        <f>IF(B2222&amp;""="","",IFERROR(INDEX('الطلاب'!$B$6:$B$205,MATCH(B2222&amp;"",'الطلاب'!$A$6:$A$205,0))&amp;"","كود غير موجود"))</f>
        <v/>
      </c>
      <c r="G2222" s="6">
        <f>IF(B2222&amp;""="","",IFERROR(INDEX('الطلاب'!$C$6:$C$205,MATCH(B2222&amp;"",'الطلاب'!$A$6:$A$205,0))&amp;"",""))</f>
        <v/>
      </c>
    </row>
    <row r="2223">
      <c r="A2223" s="21" t="n"/>
      <c r="B2223" s="5" t="n"/>
      <c r="C2223" s="13" t="n"/>
      <c r="D2223" s="5" t="n"/>
      <c r="E2223" s="5" t="n"/>
      <c r="F2223" s="6">
        <f>IF(B2223&amp;""="","",IFERROR(INDEX('الطلاب'!$B$6:$B$205,MATCH(B2223&amp;"",'الطلاب'!$A$6:$A$205,0))&amp;"","كود غير موجود"))</f>
        <v/>
      </c>
      <c r="G2223" s="6">
        <f>IF(B2223&amp;""="","",IFERROR(INDEX('الطلاب'!$C$6:$C$205,MATCH(B2223&amp;"",'الطلاب'!$A$6:$A$205,0))&amp;"",""))</f>
        <v/>
      </c>
    </row>
    <row r="2224">
      <c r="A2224" s="21" t="n"/>
      <c r="B2224" s="5" t="n"/>
      <c r="C2224" s="13" t="n"/>
      <c r="D2224" s="5" t="n"/>
      <c r="E2224" s="5" t="n"/>
      <c r="F2224" s="6">
        <f>IF(B2224&amp;""="","",IFERROR(INDEX('الطلاب'!$B$6:$B$205,MATCH(B2224&amp;"",'الطلاب'!$A$6:$A$205,0))&amp;"","كود غير موجود"))</f>
        <v/>
      </c>
      <c r="G2224" s="6">
        <f>IF(B2224&amp;""="","",IFERROR(INDEX('الطلاب'!$C$6:$C$205,MATCH(B2224&amp;"",'الطلاب'!$A$6:$A$205,0))&amp;"",""))</f>
        <v/>
      </c>
    </row>
    <row r="2225">
      <c r="A2225" s="21" t="n"/>
      <c r="B2225" s="5" t="n"/>
      <c r="C2225" s="13" t="n"/>
      <c r="D2225" s="5" t="n"/>
      <c r="E2225" s="5" t="n"/>
      <c r="F2225" s="6">
        <f>IF(B2225&amp;""="","",IFERROR(INDEX('الطلاب'!$B$6:$B$205,MATCH(B2225&amp;"",'الطلاب'!$A$6:$A$205,0))&amp;"","كود غير موجود"))</f>
        <v/>
      </c>
      <c r="G2225" s="6">
        <f>IF(B2225&amp;""="","",IFERROR(INDEX('الطلاب'!$C$6:$C$205,MATCH(B2225&amp;"",'الطلاب'!$A$6:$A$205,0))&amp;"",""))</f>
        <v/>
      </c>
    </row>
    <row r="2226">
      <c r="A2226" s="21" t="n"/>
      <c r="B2226" s="5" t="n"/>
      <c r="C2226" s="13" t="n"/>
      <c r="D2226" s="5" t="n"/>
      <c r="E2226" s="5" t="n"/>
      <c r="F2226" s="6">
        <f>IF(B2226&amp;""="","",IFERROR(INDEX('الطلاب'!$B$6:$B$205,MATCH(B2226&amp;"",'الطلاب'!$A$6:$A$205,0))&amp;"","كود غير موجود"))</f>
        <v/>
      </c>
      <c r="G2226" s="6">
        <f>IF(B2226&amp;""="","",IFERROR(INDEX('الطلاب'!$C$6:$C$205,MATCH(B2226&amp;"",'الطلاب'!$A$6:$A$205,0))&amp;"",""))</f>
        <v/>
      </c>
    </row>
    <row r="2227">
      <c r="A2227" s="21" t="n"/>
      <c r="B2227" s="5" t="n"/>
      <c r="C2227" s="13" t="n"/>
      <c r="D2227" s="5" t="n"/>
      <c r="E2227" s="5" t="n"/>
      <c r="F2227" s="6">
        <f>IF(B2227&amp;""="","",IFERROR(INDEX('الطلاب'!$B$6:$B$205,MATCH(B2227&amp;"",'الطلاب'!$A$6:$A$205,0))&amp;"","كود غير موجود"))</f>
        <v/>
      </c>
      <c r="G2227" s="6">
        <f>IF(B2227&amp;""="","",IFERROR(INDEX('الطلاب'!$C$6:$C$205,MATCH(B2227&amp;"",'الطلاب'!$A$6:$A$205,0))&amp;"",""))</f>
        <v/>
      </c>
    </row>
    <row r="2228">
      <c r="A2228" s="21" t="n"/>
      <c r="B2228" s="5" t="n"/>
      <c r="C2228" s="13" t="n"/>
      <c r="D2228" s="5" t="n"/>
      <c r="E2228" s="5" t="n"/>
      <c r="F2228" s="6">
        <f>IF(B2228&amp;""="","",IFERROR(INDEX('الطلاب'!$B$6:$B$205,MATCH(B2228&amp;"",'الطلاب'!$A$6:$A$205,0))&amp;"","كود غير موجود"))</f>
        <v/>
      </c>
      <c r="G2228" s="6">
        <f>IF(B2228&amp;""="","",IFERROR(INDEX('الطلاب'!$C$6:$C$205,MATCH(B2228&amp;"",'الطلاب'!$A$6:$A$205,0))&amp;"",""))</f>
        <v/>
      </c>
    </row>
    <row r="2229">
      <c r="A2229" s="21" t="n"/>
      <c r="B2229" s="5" t="n"/>
      <c r="C2229" s="13" t="n"/>
      <c r="D2229" s="5" t="n"/>
      <c r="E2229" s="5" t="n"/>
      <c r="F2229" s="6">
        <f>IF(B2229&amp;""="","",IFERROR(INDEX('الطلاب'!$B$6:$B$205,MATCH(B2229&amp;"",'الطلاب'!$A$6:$A$205,0))&amp;"","كود غير موجود"))</f>
        <v/>
      </c>
      <c r="G2229" s="6">
        <f>IF(B2229&amp;""="","",IFERROR(INDEX('الطلاب'!$C$6:$C$205,MATCH(B2229&amp;"",'الطلاب'!$A$6:$A$205,0))&amp;"",""))</f>
        <v/>
      </c>
    </row>
    <row r="2230">
      <c r="A2230" s="21" t="n"/>
      <c r="B2230" s="5" t="n"/>
      <c r="C2230" s="13" t="n"/>
      <c r="D2230" s="5" t="n"/>
      <c r="E2230" s="5" t="n"/>
      <c r="F2230" s="6">
        <f>IF(B2230&amp;""="","",IFERROR(INDEX('الطلاب'!$B$6:$B$205,MATCH(B2230&amp;"",'الطلاب'!$A$6:$A$205,0))&amp;"","كود غير موجود"))</f>
        <v/>
      </c>
      <c r="G2230" s="6">
        <f>IF(B2230&amp;""="","",IFERROR(INDEX('الطلاب'!$C$6:$C$205,MATCH(B2230&amp;"",'الطلاب'!$A$6:$A$205,0))&amp;"",""))</f>
        <v/>
      </c>
    </row>
    <row r="2231">
      <c r="A2231" s="21" t="n"/>
      <c r="B2231" s="5" t="n"/>
      <c r="C2231" s="13" t="n"/>
      <c r="D2231" s="5" t="n"/>
      <c r="E2231" s="5" t="n"/>
      <c r="F2231" s="6">
        <f>IF(B2231&amp;""="","",IFERROR(INDEX('الطلاب'!$B$6:$B$205,MATCH(B2231&amp;"",'الطلاب'!$A$6:$A$205,0))&amp;"","كود غير موجود"))</f>
        <v/>
      </c>
      <c r="G2231" s="6">
        <f>IF(B2231&amp;""="","",IFERROR(INDEX('الطلاب'!$C$6:$C$205,MATCH(B2231&amp;"",'الطلاب'!$A$6:$A$205,0))&amp;"",""))</f>
        <v/>
      </c>
    </row>
    <row r="2232">
      <c r="A2232" s="21" t="n"/>
      <c r="B2232" s="5" t="n"/>
      <c r="C2232" s="13" t="n"/>
      <c r="D2232" s="5" t="n"/>
      <c r="E2232" s="5" t="n"/>
      <c r="F2232" s="6">
        <f>IF(B2232&amp;""="","",IFERROR(INDEX('الطلاب'!$B$6:$B$205,MATCH(B2232&amp;"",'الطلاب'!$A$6:$A$205,0))&amp;"","كود غير موجود"))</f>
        <v/>
      </c>
      <c r="G2232" s="6">
        <f>IF(B2232&amp;""="","",IFERROR(INDEX('الطلاب'!$C$6:$C$205,MATCH(B2232&amp;"",'الطلاب'!$A$6:$A$205,0))&amp;"",""))</f>
        <v/>
      </c>
    </row>
    <row r="2233">
      <c r="A2233" s="21" t="n"/>
      <c r="B2233" s="5" t="n"/>
      <c r="C2233" s="13" t="n"/>
      <c r="D2233" s="5" t="n"/>
      <c r="E2233" s="5" t="n"/>
      <c r="F2233" s="6">
        <f>IF(B2233&amp;""="","",IFERROR(INDEX('الطلاب'!$B$6:$B$205,MATCH(B2233&amp;"",'الطلاب'!$A$6:$A$205,0))&amp;"","كود غير موجود"))</f>
        <v/>
      </c>
      <c r="G2233" s="6">
        <f>IF(B2233&amp;""="","",IFERROR(INDEX('الطلاب'!$C$6:$C$205,MATCH(B2233&amp;"",'الطلاب'!$A$6:$A$205,0))&amp;"",""))</f>
        <v/>
      </c>
    </row>
    <row r="2234">
      <c r="A2234" s="21" t="n"/>
      <c r="B2234" s="5" t="n"/>
      <c r="C2234" s="13" t="n"/>
      <c r="D2234" s="5" t="n"/>
      <c r="E2234" s="5" t="n"/>
      <c r="F2234" s="6">
        <f>IF(B2234&amp;""="","",IFERROR(INDEX('الطلاب'!$B$6:$B$205,MATCH(B2234&amp;"",'الطلاب'!$A$6:$A$205,0))&amp;"","كود غير موجود"))</f>
        <v/>
      </c>
      <c r="G2234" s="6">
        <f>IF(B2234&amp;""="","",IFERROR(INDEX('الطلاب'!$C$6:$C$205,MATCH(B2234&amp;"",'الطلاب'!$A$6:$A$205,0))&amp;"",""))</f>
        <v/>
      </c>
    </row>
    <row r="2235">
      <c r="A2235" s="21" t="n"/>
      <c r="B2235" s="5" t="n"/>
      <c r="C2235" s="13" t="n"/>
      <c r="D2235" s="5" t="n"/>
      <c r="E2235" s="5" t="n"/>
      <c r="F2235" s="6">
        <f>IF(B2235&amp;""="","",IFERROR(INDEX('الطلاب'!$B$6:$B$205,MATCH(B2235&amp;"",'الطلاب'!$A$6:$A$205,0))&amp;"","كود غير موجود"))</f>
        <v/>
      </c>
      <c r="G2235" s="6">
        <f>IF(B2235&amp;""="","",IFERROR(INDEX('الطلاب'!$C$6:$C$205,MATCH(B2235&amp;"",'الطلاب'!$A$6:$A$205,0))&amp;"",""))</f>
        <v/>
      </c>
    </row>
    <row r="2236">
      <c r="A2236" s="21" t="n"/>
      <c r="B2236" s="5" t="n"/>
      <c r="C2236" s="13" t="n"/>
      <c r="D2236" s="5" t="n"/>
      <c r="E2236" s="5" t="n"/>
      <c r="F2236" s="6">
        <f>IF(B2236&amp;""="","",IFERROR(INDEX('الطلاب'!$B$6:$B$205,MATCH(B2236&amp;"",'الطلاب'!$A$6:$A$205,0))&amp;"","كود غير موجود"))</f>
        <v/>
      </c>
      <c r="G2236" s="6">
        <f>IF(B2236&amp;""="","",IFERROR(INDEX('الطلاب'!$C$6:$C$205,MATCH(B2236&amp;"",'الطلاب'!$A$6:$A$205,0))&amp;"",""))</f>
        <v/>
      </c>
    </row>
    <row r="2237">
      <c r="A2237" s="21" t="n"/>
      <c r="B2237" s="5" t="n"/>
      <c r="C2237" s="13" t="n"/>
      <c r="D2237" s="5" t="n"/>
      <c r="E2237" s="5" t="n"/>
      <c r="F2237" s="6">
        <f>IF(B2237&amp;""="","",IFERROR(INDEX('الطلاب'!$B$6:$B$205,MATCH(B2237&amp;"",'الطلاب'!$A$6:$A$205,0))&amp;"","كود غير موجود"))</f>
        <v/>
      </c>
      <c r="G2237" s="6">
        <f>IF(B2237&amp;""="","",IFERROR(INDEX('الطلاب'!$C$6:$C$205,MATCH(B2237&amp;"",'الطلاب'!$A$6:$A$205,0))&amp;"",""))</f>
        <v/>
      </c>
    </row>
    <row r="2238">
      <c r="A2238" s="21" t="n"/>
      <c r="B2238" s="5" t="n"/>
      <c r="C2238" s="13" t="n"/>
      <c r="D2238" s="5" t="n"/>
      <c r="E2238" s="5" t="n"/>
      <c r="F2238" s="6">
        <f>IF(B2238&amp;""="","",IFERROR(INDEX('الطلاب'!$B$6:$B$205,MATCH(B2238&amp;"",'الطلاب'!$A$6:$A$205,0))&amp;"","كود غير موجود"))</f>
        <v/>
      </c>
      <c r="G2238" s="6">
        <f>IF(B2238&amp;""="","",IFERROR(INDEX('الطلاب'!$C$6:$C$205,MATCH(B2238&amp;"",'الطلاب'!$A$6:$A$205,0))&amp;"",""))</f>
        <v/>
      </c>
    </row>
    <row r="2239">
      <c r="A2239" s="21" t="n"/>
      <c r="B2239" s="5" t="n"/>
      <c r="C2239" s="13" t="n"/>
      <c r="D2239" s="5" t="n"/>
      <c r="E2239" s="5" t="n"/>
      <c r="F2239" s="6">
        <f>IF(B2239&amp;""="","",IFERROR(INDEX('الطلاب'!$B$6:$B$205,MATCH(B2239&amp;"",'الطلاب'!$A$6:$A$205,0))&amp;"","كود غير موجود"))</f>
        <v/>
      </c>
      <c r="G2239" s="6">
        <f>IF(B2239&amp;""="","",IFERROR(INDEX('الطلاب'!$C$6:$C$205,MATCH(B2239&amp;"",'الطلاب'!$A$6:$A$205,0))&amp;"",""))</f>
        <v/>
      </c>
    </row>
    <row r="2240">
      <c r="A2240" s="21" t="n"/>
      <c r="B2240" s="5" t="n"/>
      <c r="C2240" s="13" t="n"/>
      <c r="D2240" s="5" t="n"/>
      <c r="E2240" s="5" t="n"/>
      <c r="F2240" s="6">
        <f>IF(B2240&amp;""="","",IFERROR(INDEX('الطلاب'!$B$6:$B$205,MATCH(B2240&amp;"",'الطلاب'!$A$6:$A$205,0))&amp;"","كود غير موجود"))</f>
        <v/>
      </c>
      <c r="G2240" s="6">
        <f>IF(B2240&amp;""="","",IFERROR(INDEX('الطلاب'!$C$6:$C$205,MATCH(B2240&amp;"",'الطلاب'!$A$6:$A$205,0))&amp;"",""))</f>
        <v/>
      </c>
    </row>
    <row r="2241">
      <c r="A2241" s="21" t="n"/>
      <c r="B2241" s="5" t="n"/>
      <c r="C2241" s="13" t="n"/>
      <c r="D2241" s="5" t="n"/>
      <c r="E2241" s="5" t="n"/>
      <c r="F2241" s="6">
        <f>IF(B2241&amp;""="","",IFERROR(INDEX('الطلاب'!$B$6:$B$205,MATCH(B2241&amp;"",'الطلاب'!$A$6:$A$205,0))&amp;"","كود غير موجود"))</f>
        <v/>
      </c>
      <c r="G2241" s="6">
        <f>IF(B2241&amp;""="","",IFERROR(INDEX('الطلاب'!$C$6:$C$205,MATCH(B2241&amp;"",'الطلاب'!$A$6:$A$205,0))&amp;"",""))</f>
        <v/>
      </c>
    </row>
    <row r="2242">
      <c r="A2242" s="21" t="n"/>
      <c r="B2242" s="5" t="n"/>
      <c r="C2242" s="13" t="n"/>
      <c r="D2242" s="5" t="n"/>
      <c r="E2242" s="5" t="n"/>
      <c r="F2242" s="6">
        <f>IF(B2242&amp;""="","",IFERROR(INDEX('الطلاب'!$B$6:$B$205,MATCH(B2242&amp;"",'الطلاب'!$A$6:$A$205,0))&amp;"","كود غير موجود"))</f>
        <v/>
      </c>
      <c r="G2242" s="6">
        <f>IF(B2242&amp;""="","",IFERROR(INDEX('الطلاب'!$C$6:$C$205,MATCH(B2242&amp;"",'الطلاب'!$A$6:$A$205,0))&amp;"",""))</f>
        <v/>
      </c>
    </row>
    <row r="2243">
      <c r="A2243" s="21" t="n"/>
      <c r="B2243" s="5" t="n"/>
      <c r="C2243" s="13" t="n"/>
      <c r="D2243" s="5" t="n"/>
      <c r="E2243" s="5" t="n"/>
      <c r="F2243" s="6">
        <f>IF(B2243&amp;""="","",IFERROR(INDEX('الطلاب'!$B$6:$B$205,MATCH(B2243&amp;"",'الطلاب'!$A$6:$A$205,0))&amp;"","كود غير موجود"))</f>
        <v/>
      </c>
      <c r="G2243" s="6">
        <f>IF(B2243&amp;""="","",IFERROR(INDEX('الطلاب'!$C$6:$C$205,MATCH(B2243&amp;"",'الطلاب'!$A$6:$A$205,0))&amp;"",""))</f>
        <v/>
      </c>
    </row>
    <row r="2244">
      <c r="A2244" s="21" t="n"/>
      <c r="B2244" s="5" t="n"/>
      <c r="C2244" s="13" t="n"/>
      <c r="D2244" s="5" t="n"/>
      <c r="E2244" s="5" t="n"/>
      <c r="F2244" s="6">
        <f>IF(B2244&amp;""="","",IFERROR(INDEX('الطلاب'!$B$6:$B$205,MATCH(B2244&amp;"",'الطلاب'!$A$6:$A$205,0))&amp;"","كود غير موجود"))</f>
        <v/>
      </c>
      <c r="G2244" s="6">
        <f>IF(B2244&amp;""="","",IFERROR(INDEX('الطلاب'!$C$6:$C$205,MATCH(B2244&amp;"",'الطلاب'!$A$6:$A$205,0))&amp;"",""))</f>
        <v/>
      </c>
    </row>
    <row r="2245">
      <c r="A2245" s="21" t="n"/>
      <c r="B2245" s="5" t="n"/>
      <c r="C2245" s="13" t="n"/>
      <c r="D2245" s="5" t="n"/>
      <c r="E2245" s="5" t="n"/>
      <c r="F2245" s="6">
        <f>IF(B2245&amp;""="","",IFERROR(INDEX('الطلاب'!$B$6:$B$205,MATCH(B2245&amp;"",'الطلاب'!$A$6:$A$205,0))&amp;"","كود غير موجود"))</f>
        <v/>
      </c>
      <c r="G2245" s="6">
        <f>IF(B2245&amp;""="","",IFERROR(INDEX('الطلاب'!$C$6:$C$205,MATCH(B2245&amp;"",'الطلاب'!$A$6:$A$205,0))&amp;"",""))</f>
        <v/>
      </c>
    </row>
    <row r="2246">
      <c r="A2246" s="21" t="n"/>
      <c r="B2246" s="5" t="n"/>
      <c r="C2246" s="13" t="n"/>
      <c r="D2246" s="5" t="n"/>
      <c r="E2246" s="5" t="n"/>
      <c r="F2246" s="6">
        <f>IF(B2246&amp;""="","",IFERROR(INDEX('الطلاب'!$B$6:$B$205,MATCH(B2246&amp;"",'الطلاب'!$A$6:$A$205,0))&amp;"","كود غير موجود"))</f>
        <v/>
      </c>
      <c r="G2246" s="6">
        <f>IF(B2246&amp;""="","",IFERROR(INDEX('الطلاب'!$C$6:$C$205,MATCH(B2246&amp;"",'الطلاب'!$A$6:$A$205,0))&amp;"",""))</f>
        <v/>
      </c>
    </row>
    <row r="2247">
      <c r="A2247" s="21" t="n"/>
      <c r="B2247" s="5" t="n"/>
      <c r="C2247" s="13" t="n"/>
      <c r="D2247" s="5" t="n"/>
      <c r="E2247" s="5" t="n"/>
      <c r="F2247" s="6">
        <f>IF(B2247&amp;""="","",IFERROR(INDEX('الطلاب'!$B$6:$B$205,MATCH(B2247&amp;"",'الطلاب'!$A$6:$A$205,0))&amp;"","كود غير موجود"))</f>
        <v/>
      </c>
      <c r="G2247" s="6">
        <f>IF(B2247&amp;""="","",IFERROR(INDEX('الطلاب'!$C$6:$C$205,MATCH(B2247&amp;"",'الطلاب'!$A$6:$A$205,0))&amp;"",""))</f>
        <v/>
      </c>
    </row>
    <row r="2248">
      <c r="A2248" s="21" t="n"/>
      <c r="B2248" s="5" t="n"/>
      <c r="C2248" s="13" t="n"/>
      <c r="D2248" s="5" t="n"/>
      <c r="E2248" s="5" t="n"/>
      <c r="F2248" s="6">
        <f>IF(B2248&amp;""="","",IFERROR(INDEX('الطلاب'!$B$6:$B$205,MATCH(B2248&amp;"",'الطلاب'!$A$6:$A$205,0))&amp;"","كود غير موجود"))</f>
        <v/>
      </c>
      <c r="G2248" s="6">
        <f>IF(B2248&amp;""="","",IFERROR(INDEX('الطلاب'!$C$6:$C$205,MATCH(B2248&amp;"",'الطلاب'!$A$6:$A$205,0))&amp;"",""))</f>
        <v/>
      </c>
    </row>
    <row r="2249">
      <c r="A2249" s="21" t="n"/>
      <c r="B2249" s="5" t="n"/>
      <c r="C2249" s="13" t="n"/>
      <c r="D2249" s="5" t="n"/>
      <c r="E2249" s="5" t="n"/>
      <c r="F2249" s="6">
        <f>IF(B2249&amp;""="","",IFERROR(INDEX('الطلاب'!$B$6:$B$205,MATCH(B2249&amp;"",'الطلاب'!$A$6:$A$205,0))&amp;"","كود غير موجود"))</f>
        <v/>
      </c>
      <c r="G2249" s="6">
        <f>IF(B2249&amp;""="","",IFERROR(INDEX('الطلاب'!$C$6:$C$205,MATCH(B2249&amp;"",'الطلاب'!$A$6:$A$205,0))&amp;"",""))</f>
        <v/>
      </c>
    </row>
    <row r="2250">
      <c r="A2250" s="21" t="n"/>
      <c r="B2250" s="5" t="n"/>
      <c r="C2250" s="13" t="n"/>
      <c r="D2250" s="5" t="n"/>
      <c r="E2250" s="5" t="n"/>
      <c r="F2250" s="6">
        <f>IF(B2250&amp;""="","",IFERROR(INDEX('الطلاب'!$B$6:$B$205,MATCH(B2250&amp;"",'الطلاب'!$A$6:$A$205,0))&amp;"","كود غير موجود"))</f>
        <v/>
      </c>
      <c r="G2250" s="6">
        <f>IF(B2250&amp;""="","",IFERROR(INDEX('الطلاب'!$C$6:$C$205,MATCH(B2250&amp;"",'الطلاب'!$A$6:$A$205,0))&amp;"",""))</f>
        <v/>
      </c>
    </row>
    <row r="2251">
      <c r="A2251" s="21" t="n"/>
      <c r="B2251" s="5" t="n"/>
      <c r="C2251" s="13" t="n"/>
      <c r="D2251" s="5" t="n"/>
      <c r="E2251" s="5" t="n"/>
      <c r="F2251" s="6">
        <f>IF(B2251&amp;""="","",IFERROR(INDEX('الطلاب'!$B$6:$B$205,MATCH(B2251&amp;"",'الطلاب'!$A$6:$A$205,0))&amp;"","كود غير موجود"))</f>
        <v/>
      </c>
      <c r="G2251" s="6">
        <f>IF(B2251&amp;""="","",IFERROR(INDEX('الطلاب'!$C$6:$C$205,MATCH(B2251&amp;"",'الطلاب'!$A$6:$A$205,0))&amp;"",""))</f>
        <v/>
      </c>
    </row>
    <row r="2252">
      <c r="A2252" s="21" t="n"/>
      <c r="B2252" s="5" t="n"/>
      <c r="C2252" s="13" t="n"/>
      <c r="D2252" s="5" t="n"/>
      <c r="E2252" s="5" t="n"/>
      <c r="F2252" s="6">
        <f>IF(B2252&amp;""="","",IFERROR(INDEX('الطلاب'!$B$6:$B$205,MATCH(B2252&amp;"",'الطلاب'!$A$6:$A$205,0))&amp;"","كود غير موجود"))</f>
        <v/>
      </c>
      <c r="G2252" s="6">
        <f>IF(B2252&amp;""="","",IFERROR(INDEX('الطلاب'!$C$6:$C$205,MATCH(B2252&amp;"",'الطلاب'!$A$6:$A$205,0))&amp;"",""))</f>
        <v/>
      </c>
    </row>
    <row r="2253">
      <c r="A2253" s="21" t="n"/>
      <c r="B2253" s="5" t="n"/>
      <c r="C2253" s="13" t="n"/>
      <c r="D2253" s="5" t="n"/>
      <c r="E2253" s="5" t="n"/>
      <c r="F2253" s="6">
        <f>IF(B2253&amp;""="","",IFERROR(INDEX('الطلاب'!$B$6:$B$205,MATCH(B2253&amp;"",'الطلاب'!$A$6:$A$205,0))&amp;"","كود غير موجود"))</f>
        <v/>
      </c>
      <c r="G2253" s="6">
        <f>IF(B2253&amp;""="","",IFERROR(INDEX('الطلاب'!$C$6:$C$205,MATCH(B2253&amp;"",'الطلاب'!$A$6:$A$205,0))&amp;"",""))</f>
        <v/>
      </c>
    </row>
    <row r="2254">
      <c r="A2254" s="21" t="n"/>
      <c r="B2254" s="5" t="n"/>
      <c r="C2254" s="13" t="n"/>
      <c r="D2254" s="5" t="n"/>
      <c r="E2254" s="5" t="n"/>
      <c r="F2254" s="6">
        <f>IF(B2254&amp;""="","",IFERROR(INDEX('الطلاب'!$B$6:$B$205,MATCH(B2254&amp;"",'الطلاب'!$A$6:$A$205,0))&amp;"","كود غير موجود"))</f>
        <v/>
      </c>
      <c r="G2254" s="6">
        <f>IF(B2254&amp;""="","",IFERROR(INDEX('الطلاب'!$C$6:$C$205,MATCH(B2254&amp;"",'الطلاب'!$A$6:$A$205,0))&amp;"",""))</f>
        <v/>
      </c>
    </row>
    <row r="2255">
      <c r="A2255" s="21" t="n"/>
      <c r="B2255" s="5" t="n"/>
      <c r="C2255" s="13" t="n"/>
      <c r="D2255" s="5" t="n"/>
      <c r="E2255" s="5" t="n"/>
      <c r="F2255" s="6">
        <f>IF(B2255&amp;""="","",IFERROR(INDEX('الطلاب'!$B$6:$B$205,MATCH(B2255&amp;"",'الطلاب'!$A$6:$A$205,0))&amp;"","كود غير موجود"))</f>
        <v/>
      </c>
      <c r="G2255" s="6">
        <f>IF(B2255&amp;""="","",IFERROR(INDEX('الطلاب'!$C$6:$C$205,MATCH(B2255&amp;"",'الطلاب'!$A$6:$A$205,0))&amp;"",""))</f>
        <v/>
      </c>
    </row>
    <row r="2256">
      <c r="A2256" s="21" t="n"/>
      <c r="B2256" s="5" t="n"/>
      <c r="C2256" s="13" t="n"/>
      <c r="D2256" s="5" t="n"/>
      <c r="E2256" s="5" t="n"/>
      <c r="F2256" s="6">
        <f>IF(B2256&amp;""="","",IFERROR(INDEX('الطلاب'!$B$6:$B$205,MATCH(B2256&amp;"",'الطلاب'!$A$6:$A$205,0))&amp;"","كود غير موجود"))</f>
        <v/>
      </c>
      <c r="G2256" s="6">
        <f>IF(B2256&amp;""="","",IFERROR(INDEX('الطلاب'!$C$6:$C$205,MATCH(B2256&amp;"",'الطلاب'!$A$6:$A$205,0))&amp;"",""))</f>
        <v/>
      </c>
    </row>
    <row r="2257">
      <c r="A2257" s="21" t="n"/>
      <c r="B2257" s="5" t="n"/>
      <c r="C2257" s="13" t="n"/>
      <c r="D2257" s="5" t="n"/>
      <c r="E2257" s="5" t="n"/>
      <c r="F2257" s="6">
        <f>IF(B2257&amp;""="","",IFERROR(INDEX('الطلاب'!$B$6:$B$205,MATCH(B2257&amp;"",'الطلاب'!$A$6:$A$205,0))&amp;"","كود غير موجود"))</f>
        <v/>
      </c>
      <c r="G2257" s="6">
        <f>IF(B2257&amp;""="","",IFERROR(INDEX('الطلاب'!$C$6:$C$205,MATCH(B2257&amp;"",'الطلاب'!$A$6:$A$205,0))&amp;"",""))</f>
        <v/>
      </c>
    </row>
    <row r="2258">
      <c r="A2258" s="21" t="n"/>
      <c r="B2258" s="5" t="n"/>
      <c r="C2258" s="13" t="n"/>
      <c r="D2258" s="5" t="n"/>
      <c r="E2258" s="5" t="n"/>
      <c r="F2258" s="6">
        <f>IF(B2258&amp;""="","",IFERROR(INDEX('الطلاب'!$B$6:$B$205,MATCH(B2258&amp;"",'الطلاب'!$A$6:$A$205,0))&amp;"","كود غير موجود"))</f>
        <v/>
      </c>
      <c r="G2258" s="6">
        <f>IF(B2258&amp;""="","",IFERROR(INDEX('الطلاب'!$C$6:$C$205,MATCH(B2258&amp;"",'الطلاب'!$A$6:$A$205,0))&amp;"",""))</f>
        <v/>
      </c>
    </row>
    <row r="2259">
      <c r="A2259" s="21" t="n"/>
      <c r="B2259" s="5" t="n"/>
      <c r="C2259" s="13" t="n"/>
      <c r="D2259" s="5" t="n"/>
      <c r="E2259" s="5" t="n"/>
      <c r="F2259" s="6">
        <f>IF(B2259&amp;""="","",IFERROR(INDEX('الطلاب'!$B$6:$B$205,MATCH(B2259&amp;"",'الطلاب'!$A$6:$A$205,0))&amp;"","كود غير موجود"))</f>
        <v/>
      </c>
      <c r="G2259" s="6">
        <f>IF(B2259&amp;""="","",IFERROR(INDEX('الطلاب'!$C$6:$C$205,MATCH(B2259&amp;"",'الطلاب'!$A$6:$A$205,0))&amp;"",""))</f>
        <v/>
      </c>
    </row>
    <row r="2260">
      <c r="A2260" s="21" t="n"/>
      <c r="B2260" s="5" t="n"/>
      <c r="C2260" s="13" t="n"/>
      <c r="D2260" s="5" t="n"/>
      <c r="E2260" s="5" t="n"/>
      <c r="F2260" s="6">
        <f>IF(B2260&amp;""="","",IFERROR(INDEX('الطلاب'!$B$6:$B$205,MATCH(B2260&amp;"",'الطلاب'!$A$6:$A$205,0))&amp;"","كود غير موجود"))</f>
        <v/>
      </c>
      <c r="G2260" s="6">
        <f>IF(B2260&amp;""="","",IFERROR(INDEX('الطلاب'!$C$6:$C$205,MATCH(B2260&amp;"",'الطلاب'!$A$6:$A$205,0))&amp;"",""))</f>
        <v/>
      </c>
    </row>
    <row r="2261">
      <c r="A2261" s="21" t="n"/>
      <c r="B2261" s="5" t="n"/>
      <c r="C2261" s="13" t="n"/>
      <c r="D2261" s="5" t="n"/>
      <c r="E2261" s="5" t="n"/>
      <c r="F2261" s="6">
        <f>IF(B2261&amp;""="","",IFERROR(INDEX('الطلاب'!$B$6:$B$205,MATCH(B2261&amp;"",'الطلاب'!$A$6:$A$205,0))&amp;"","كود غير موجود"))</f>
        <v/>
      </c>
      <c r="G2261" s="6">
        <f>IF(B2261&amp;""="","",IFERROR(INDEX('الطلاب'!$C$6:$C$205,MATCH(B2261&amp;"",'الطلاب'!$A$6:$A$205,0))&amp;"",""))</f>
        <v/>
      </c>
    </row>
    <row r="2262">
      <c r="A2262" s="21" t="n"/>
      <c r="B2262" s="5" t="n"/>
      <c r="C2262" s="13" t="n"/>
      <c r="D2262" s="5" t="n"/>
      <c r="E2262" s="5" t="n"/>
      <c r="F2262" s="6">
        <f>IF(B2262&amp;""="","",IFERROR(INDEX('الطلاب'!$B$6:$B$205,MATCH(B2262&amp;"",'الطلاب'!$A$6:$A$205,0))&amp;"","كود غير موجود"))</f>
        <v/>
      </c>
      <c r="G2262" s="6">
        <f>IF(B2262&amp;""="","",IFERROR(INDEX('الطلاب'!$C$6:$C$205,MATCH(B2262&amp;"",'الطلاب'!$A$6:$A$205,0))&amp;"",""))</f>
        <v/>
      </c>
    </row>
    <row r="2263">
      <c r="A2263" s="21" t="n"/>
      <c r="B2263" s="5" t="n"/>
      <c r="C2263" s="13" t="n"/>
      <c r="D2263" s="5" t="n"/>
      <c r="E2263" s="5" t="n"/>
      <c r="F2263" s="6">
        <f>IF(B2263&amp;""="","",IFERROR(INDEX('الطلاب'!$B$6:$B$205,MATCH(B2263&amp;"",'الطلاب'!$A$6:$A$205,0))&amp;"","كود غير موجود"))</f>
        <v/>
      </c>
      <c r="G2263" s="6">
        <f>IF(B2263&amp;""="","",IFERROR(INDEX('الطلاب'!$C$6:$C$205,MATCH(B2263&amp;"",'الطلاب'!$A$6:$A$205,0))&amp;"",""))</f>
        <v/>
      </c>
    </row>
    <row r="2264">
      <c r="A2264" s="21" t="n"/>
      <c r="B2264" s="5" t="n"/>
      <c r="C2264" s="13" t="n"/>
      <c r="D2264" s="5" t="n"/>
      <c r="E2264" s="5" t="n"/>
      <c r="F2264" s="6">
        <f>IF(B2264&amp;""="","",IFERROR(INDEX('الطلاب'!$B$6:$B$205,MATCH(B2264&amp;"",'الطلاب'!$A$6:$A$205,0))&amp;"","كود غير موجود"))</f>
        <v/>
      </c>
      <c r="G2264" s="6">
        <f>IF(B2264&amp;""="","",IFERROR(INDEX('الطلاب'!$C$6:$C$205,MATCH(B2264&amp;"",'الطلاب'!$A$6:$A$205,0))&amp;"",""))</f>
        <v/>
      </c>
    </row>
    <row r="2265">
      <c r="A2265" s="21" t="n"/>
      <c r="B2265" s="5" t="n"/>
      <c r="C2265" s="13" t="n"/>
      <c r="D2265" s="5" t="n"/>
      <c r="E2265" s="5" t="n"/>
      <c r="F2265" s="6">
        <f>IF(B2265&amp;""="","",IFERROR(INDEX('الطلاب'!$B$6:$B$205,MATCH(B2265&amp;"",'الطلاب'!$A$6:$A$205,0))&amp;"","كود غير موجود"))</f>
        <v/>
      </c>
      <c r="G2265" s="6">
        <f>IF(B2265&amp;""="","",IFERROR(INDEX('الطلاب'!$C$6:$C$205,MATCH(B2265&amp;"",'الطلاب'!$A$6:$A$205,0))&amp;"",""))</f>
        <v/>
      </c>
    </row>
    <row r="2266">
      <c r="A2266" s="21" t="n"/>
      <c r="B2266" s="5" t="n"/>
      <c r="C2266" s="13" t="n"/>
      <c r="D2266" s="5" t="n"/>
      <c r="E2266" s="5" t="n"/>
      <c r="F2266" s="6">
        <f>IF(B2266&amp;""="","",IFERROR(INDEX('الطلاب'!$B$6:$B$205,MATCH(B2266&amp;"",'الطلاب'!$A$6:$A$205,0))&amp;"","كود غير موجود"))</f>
        <v/>
      </c>
      <c r="G2266" s="6">
        <f>IF(B2266&amp;""="","",IFERROR(INDEX('الطلاب'!$C$6:$C$205,MATCH(B2266&amp;"",'الطلاب'!$A$6:$A$205,0))&amp;"",""))</f>
        <v/>
      </c>
    </row>
    <row r="2267">
      <c r="A2267" s="21" t="n"/>
      <c r="B2267" s="5" t="n"/>
      <c r="C2267" s="13" t="n"/>
      <c r="D2267" s="5" t="n"/>
      <c r="E2267" s="5" t="n"/>
      <c r="F2267" s="6">
        <f>IF(B2267&amp;""="","",IFERROR(INDEX('الطلاب'!$B$6:$B$205,MATCH(B2267&amp;"",'الطلاب'!$A$6:$A$205,0))&amp;"","كود غير موجود"))</f>
        <v/>
      </c>
      <c r="G2267" s="6">
        <f>IF(B2267&amp;""="","",IFERROR(INDEX('الطلاب'!$C$6:$C$205,MATCH(B2267&amp;"",'الطلاب'!$A$6:$A$205,0))&amp;"",""))</f>
        <v/>
      </c>
    </row>
    <row r="2268">
      <c r="A2268" s="21" t="n"/>
      <c r="B2268" s="5" t="n"/>
      <c r="C2268" s="13" t="n"/>
      <c r="D2268" s="5" t="n"/>
      <c r="E2268" s="5" t="n"/>
      <c r="F2268" s="6">
        <f>IF(B2268&amp;""="","",IFERROR(INDEX('الطلاب'!$B$6:$B$205,MATCH(B2268&amp;"",'الطلاب'!$A$6:$A$205,0))&amp;"","كود غير موجود"))</f>
        <v/>
      </c>
      <c r="G2268" s="6">
        <f>IF(B2268&amp;""="","",IFERROR(INDEX('الطلاب'!$C$6:$C$205,MATCH(B2268&amp;"",'الطلاب'!$A$6:$A$205,0))&amp;"",""))</f>
        <v/>
      </c>
    </row>
    <row r="2269">
      <c r="A2269" s="21" t="n"/>
      <c r="B2269" s="5" t="n"/>
      <c r="C2269" s="13" t="n"/>
      <c r="D2269" s="5" t="n"/>
      <c r="E2269" s="5" t="n"/>
      <c r="F2269" s="6">
        <f>IF(B2269&amp;""="","",IFERROR(INDEX('الطلاب'!$B$6:$B$205,MATCH(B2269&amp;"",'الطلاب'!$A$6:$A$205,0))&amp;"","كود غير موجود"))</f>
        <v/>
      </c>
      <c r="G2269" s="6">
        <f>IF(B2269&amp;""="","",IFERROR(INDEX('الطلاب'!$C$6:$C$205,MATCH(B2269&amp;"",'الطلاب'!$A$6:$A$205,0))&amp;"",""))</f>
        <v/>
      </c>
    </row>
    <row r="2270">
      <c r="A2270" s="21" t="n"/>
      <c r="B2270" s="5" t="n"/>
      <c r="C2270" s="13" t="n"/>
      <c r="D2270" s="5" t="n"/>
      <c r="E2270" s="5" t="n"/>
      <c r="F2270" s="6">
        <f>IF(B2270&amp;""="","",IFERROR(INDEX('الطلاب'!$B$6:$B$205,MATCH(B2270&amp;"",'الطلاب'!$A$6:$A$205,0))&amp;"","كود غير موجود"))</f>
        <v/>
      </c>
      <c r="G2270" s="6">
        <f>IF(B2270&amp;""="","",IFERROR(INDEX('الطلاب'!$C$6:$C$205,MATCH(B2270&amp;"",'الطلاب'!$A$6:$A$205,0))&amp;"",""))</f>
        <v/>
      </c>
    </row>
    <row r="2271">
      <c r="A2271" s="21" t="n"/>
      <c r="B2271" s="5" t="n"/>
      <c r="C2271" s="13" t="n"/>
      <c r="D2271" s="5" t="n"/>
      <c r="E2271" s="5" t="n"/>
      <c r="F2271" s="6">
        <f>IF(B2271&amp;""="","",IFERROR(INDEX('الطلاب'!$B$6:$B$205,MATCH(B2271&amp;"",'الطلاب'!$A$6:$A$205,0))&amp;"","كود غير موجود"))</f>
        <v/>
      </c>
      <c r="G2271" s="6">
        <f>IF(B2271&amp;""="","",IFERROR(INDEX('الطلاب'!$C$6:$C$205,MATCH(B2271&amp;"",'الطلاب'!$A$6:$A$205,0))&amp;"",""))</f>
        <v/>
      </c>
    </row>
    <row r="2272">
      <c r="A2272" s="21" t="n"/>
      <c r="B2272" s="5" t="n"/>
      <c r="C2272" s="13" t="n"/>
      <c r="D2272" s="5" t="n"/>
      <c r="E2272" s="5" t="n"/>
      <c r="F2272" s="6">
        <f>IF(B2272&amp;""="","",IFERROR(INDEX('الطلاب'!$B$6:$B$205,MATCH(B2272&amp;"",'الطلاب'!$A$6:$A$205,0))&amp;"","كود غير موجود"))</f>
        <v/>
      </c>
      <c r="G2272" s="6">
        <f>IF(B2272&amp;""="","",IFERROR(INDEX('الطلاب'!$C$6:$C$205,MATCH(B2272&amp;"",'الطلاب'!$A$6:$A$205,0))&amp;"",""))</f>
        <v/>
      </c>
    </row>
    <row r="2273">
      <c r="A2273" s="21" t="n"/>
      <c r="B2273" s="5" t="n"/>
      <c r="C2273" s="13" t="n"/>
      <c r="D2273" s="5" t="n"/>
      <c r="E2273" s="5" t="n"/>
      <c r="F2273" s="6">
        <f>IF(B2273&amp;""="","",IFERROR(INDEX('الطلاب'!$B$6:$B$205,MATCH(B2273&amp;"",'الطلاب'!$A$6:$A$205,0))&amp;"","كود غير موجود"))</f>
        <v/>
      </c>
      <c r="G2273" s="6">
        <f>IF(B2273&amp;""="","",IFERROR(INDEX('الطلاب'!$C$6:$C$205,MATCH(B2273&amp;"",'الطلاب'!$A$6:$A$205,0))&amp;"",""))</f>
        <v/>
      </c>
    </row>
    <row r="2274">
      <c r="A2274" s="21" t="n"/>
      <c r="B2274" s="5" t="n"/>
      <c r="C2274" s="13" t="n"/>
      <c r="D2274" s="5" t="n"/>
      <c r="E2274" s="5" t="n"/>
      <c r="F2274" s="6">
        <f>IF(B2274&amp;""="","",IFERROR(INDEX('الطلاب'!$B$6:$B$205,MATCH(B2274&amp;"",'الطلاب'!$A$6:$A$205,0))&amp;"","كود غير موجود"))</f>
        <v/>
      </c>
      <c r="G2274" s="6">
        <f>IF(B2274&amp;""="","",IFERROR(INDEX('الطلاب'!$C$6:$C$205,MATCH(B2274&amp;"",'الطلاب'!$A$6:$A$205,0))&amp;"",""))</f>
        <v/>
      </c>
    </row>
    <row r="2275">
      <c r="A2275" s="21" t="n"/>
      <c r="B2275" s="5" t="n"/>
      <c r="C2275" s="13" t="n"/>
      <c r="D2275" s="5" t="n"/>
      <c r="E2275" s="5" t="n"/>
      <c r="F2275" s="6">
        <f>IF(B2275&amp;""="","",IFERROR(INDEX('الطلاب'!$B$6:$B$205,MATCH(B2275&amp;"",'الطلاب'!$A$6:$A$205,0))&amp;"","كود غير موجود"))</f>
        <v/>
      </c>
      <c r="G2275" s="6">
        <f>IF(B2275&amp;""="","",IFERROR(INDEX('الطلاب'!$C$6:$C$205,MATCH(B2275&amp;"",'الطلاب'!$A$6:$A$205,0))&amp;"",""))</f>
        <v/>
      </c>
    </row>
    <row r="2276">
      <c r="A2276" s="21" t="n"/>
      <c r="B2276" s="5" t="n"/>
      <c r="C2276" s="13" t="n"/>
      <c r="D2276" s="5" t="n"/>
      <c r="E2276" s="5" t="n"/>
      <c r="F2276" s="6">
        <f>IF(B2276&amp;""="","",IFERROR(INDEX('الطلاب'!$B$6:$B$205,MATCH(B2276&amp;"",'الطلاب'!$A$6:$A$205,0))&amp;"","كود غير موجود"))</f>
        <v/>
      </c>
      <c r="G2276" s="6">
        <f>IF(B2276&amp;""="","",IFERROR(INDEX('الطلاب'!$C$6:$C$205,MATCH(B2276&amp;"",'الطلاب'!$A$6:$A$205,0))&amp;"",""))</f>
        <v/>
      </c>
    </row>
    <row r="2277">
      <c r="A2277" s="21" t="n"/>
      <c r="B2277" s="5" t="n"/>
      <c r="C2277" s="13" t="n"/>
      <c r="D2277" s="5" t="n"/>
      <c r="E2277" s="5" t="n"/>
      <c r="F2277" s="6">
        <f>IF(B2277&amp;""="","",IFERROR(INDEX('الطلاب'!$B$6:$B$205,MATCH(B2277&amp;"",'الطلاب'!$A$6:$A$205,0))&amp;"","كود غير موجود"))</f>
        <v/>
      </c>
      <c r="G2277" s="6">
        <f>IF(B2277&amp;""="","",IFERROR(INDEX('الطلاب'!$C$6:$C$205,MATCH(B2277&amp;"",'الطلاب'!$A$6:$A$205,0))&amp;"",""))</f>
        <v/>
      </c>
    </row>
    <row r="2278">
      <c r="A2278" s="21" t="n"/>
      <c r="B2278" s="5" t="n"/>
      <c r="C2278" s="13" t="n"/>
      <c r="D2278" s="5" t="n"/>
      <c r="E2278" s="5" t="n"/>
      <c r="F2278" s="6">
        <f>IF(B2278&amp;""="","",IFERROR(INDEX('الطلاب'!$B$6:$B$205,MATCH(B2278&amp;"",'الطلاب'!$A$6:$A$205,0))&amp;"","كود غير موجود"))</f>
        <v/>
      </c>
      <c r="G2278" s="6">
        <f>IF(B2278&amp;""="","",IFERROR(INDEX('الطلاب'!$C$6:$C$205,MATCH(B2278&amp;"",'الطلاب'!$A$6:$A$205,0))&amp;"",""))</f>
        <v/>
      </c>
    </row>
    <row r="2279">
      <c r="A2279" s="21" t="n"/>
      <c r="B2279" s="5" t="n"/>
      <c r="C2279" s="13" t="n"/>
      <c r="D2279" s="5" t="n"/>
      <c r="E2279" s="5" t="n"/>
      <c r="F2279" s="6">
        <f>IF(B2279&amp;""="","",IFERROR(INDEX('الطلاب'!$B$6:$B$205,MATCH(B2279&amp;"",'الطلاب'!$A$6:$A$205,0))&amp;"","كود غير موجود"))</f>
        <v/>
      </c>
      <c r="G2279" s="6">
        <f>IF(B2279&amp;""="","",IFERROR(INDEX('الطلاب'!$C$6:$C$205,MATCH(B2279&amp;"",'الطلاب'!$A$6:$A$205,0))&amp;"",""))</f>
        <v/>
      </c>
    </row>
    <row r="2280">
      <c r="A2280" s="21" t="n"/>
      <c r="B2280" s="5" t="n"/>
      <c r="C2280" s="13" t="n"/>
      <c r="D2280" s="5" t="n"/>
      <c r="E2280" s="5" t="n"/>
      <c r="F2280" s="6">
        <f>IF(B2280&amp;""="","",IFERROR(INDEX('الطلاب'!$B$6:$B$205,MATCH(B2280&amp;"",'الطلاب'!$A$6:$A$205,0))&amp;"","كود غير موجود"))</f>
        <v/>
      </c>
      <c r="G2280" s="6">
        <f>IF(B2280&amp;""="","",IFERROR(INDEX('الطلاب'!$C$6:$C$205,MATCH(B2280&amp;"",'الطلاب'!$A$6:$A$205,0))&amp;"",""))</f>
        <v/>
      </c>
    </row>
    <row r="2281">
      <c r="A2281" s="21" t="n"/>
      <c r="B2281" s="5" t="n"/>
      <c r="C2281" s="13" t="n"/>
      <c r="D2281" s="5" t="n"/>
      <c r="E2281" s="5" t="n"/>
      <c r="F2281" s="6">
        <f>IF(B2281&amp;""="","",IFERROR(INDEX('الطلاب'!$B$6:$B$205,MATCH(B2281&amp;"",'الطلاب'!$A$6:$A$205,0))&amp;"","كود غير موجود"))</f>
        <v/>
      </c>
      <c r="G2281" s="6">
        <f>IF(B2281&amp;""="","",IFERROR(INDEX('الطلاب'!$C$6:$C$205,MATCH(B2281&amp;"",'الطلاب'!$A$6:$A$205,0))&amp;"",""))</f>
        <v/>
      </c>
    </row>
    <row r="2282">
      <c r="A2282" s="21" t="n"/>
      <c r="B2282" s="5" t="n"/>
      <c r="C2282" s="13" t="n"/>
      <c r="D2282" s="5" t="n"/>
      <c r="E2282" s="5" t="n"/>
      <c r="F2282" s="6">
        <f>IF(B2282&amp;""="","",IFERROR(INDEX('الطلاب'!$B$6:$B$205,MATCH(B2282&amp;"",'الطلاب'!$A$6:$A$205,0))&amp;"","كود غير موجود"))</f>
        <v/>
      </c>
      <c r="G2282" s="6">
        <f>IF(B2282&amp;""="","",IFERROR(INDEX('الطلاب'!$C$6:$C$205,MATCH(B2282&amp;"",'الطلاب'!$A$6:$A$205,0))&amp;"",""))</f>
        <v/>
      </c>
    </row>
    <row r="2283">
      <c r="A2283" s="21" t="n"/>
      <c r="B2283" s="5" t="n"/>
      <c r="C2283" s="13" t="n"/>
      <c r="D2283" s="5" t="n"/>
      <c r="E2283" s="5" t="n"/>
      <c r="F2283" s="6">
        <f>IF(B2283&amp;""="","",IFERROR(INDEX('الطلاب'!$B$6:$B$205,MATCH(B2283&amp;"",'الطلاب'!$A$6:$A$205,0))&amp;"","كود غير موجود"))</f>
        <v/>
      </c>
      <c r="G2283" s="6">
        <f>IF(B2283&amp;""="","",IFERROR(INDEX('الطلاب'!$C$6:$C$205,MATCH(B2283&amp;"",'الطلاب'!$A$6:$A$205,0))&amp;"",""))</f>
        <v/>
      </c>
    </row>
    <row r="2284">
      <c r="A2284" s="21" t="n"/>
      <c r="B2284" s="5" t="n"/>
      <c r="C2284" s="13" t="n"/>
      <c r="D2284" s="5" t="n"/>
      <c r="E2284" s="5" t="n"/>
      <c r="F2284" s="6">
        <f>IF(B2284&amp;""="","",IFERROR(INDEX('الطلاب'!$B$6:$B$205,MATCH(B2284&amp;"",'الطلاب'!$A$6:$A$205,0))&amp;"","كود غير موجود"))</f>
        <v/>
      </c>
      <c r="G2284" s="6">
        <f>IF(B2284&amp;""="","",IFERROR(INDEX('الطلاب'!$C$6:$C$205,MATCH(B2284&amp;"",'الطلاب'!$A$6:$A$205,0))&amp;"",""))</f>
        <v/>
      </c>
    </row>
    <row r="2285">
      <c r="A2285" s="21" t="n"/>
      <c r="B2285" s="5" t="n"/>
      <c r="C2285" s="13" t="n"/>
      <c r="D2285" s="5" t="n"/>
      <c r="E2285" s="5" t="n"/>
      <c r="F2285" s="6">
        <f>IF(B2285&amp;""="","",IFERROR(INDEX('الطلاب'!$B$6:$B$205,MATCH(B2285&amp;"",'الطلاب'!$A$6:$A$205,0))&amp;"","كود غير موجود"))</f>
        <v/>
      </c>
      <c r="G2285" s="6">
        <f>IF(B2285&amp;""="","",IFERROR(INDEX('الطلاب'!$C$6:$C$205,MATCH(B2285&amp;"",'الطلاب'!$A$6:$A$205,0))&amp;"",""))</f>
        <v/>
      </c>
    </row>
    <row r="2286">
      <c r="A2286" s="21" t="n"/>
      <c r="B2286" s="5" t="n"/>
      <c r="C2286" s="13" t="n"/>
      <c r="D2286" s="5" t="n"/>
      <c r="E2286" s="5" t="n"/>
      <c r="F2286" s="6">
        <f>IF(B2286&amp;""="","",IFERROR(INDEX('الطلاب'!$B$6:$B$205,MATCH(B2286&amp;"",'الطلاب'!$A$6:$A$205,0))&amp;"","كود غير موجود"))</f>
        <v/>
      </c>
      <c r="G2286" s="6">
        <f>IF(B2286&amp;""="","",IFERROR(INDEX('الطلاب'!$C$6:$C$205,MATCH(B2286&amp;"",'الطلاب'!$A$6:$A$205,0))&amp;"",""))</f>
        <v/>
      </c>
    </row>
    <row r="2287">
      <c r="A2287" s="21" t="n"/>
      <c r="B2287" s="5" t="n"/>
      <c r="C2287" s="13" t="n"/>
      <c r="D2287" s="5" t="n"/>
      <c r="E2287" s="5" t="n"/>
      <c r="F2287" s="6">
        <f>IF(B2287&amp;""="","",IFERROR(INDEX('الطلاب'!$B$6:$B$205,MATCH(B2287&amp;"",'الطلاب'!$A$6:$A$205,0))&amp;"","كود غير موجود"))</f>
        <v/>
      </c>
      <c r="G2287" s="6">
        <f>IF(B2287&amp;""="","",IFERROR(INDEX('الطلاب'!$C$6:$C$205,MATCH(B2287&amp;"",'الطلاب'!$A$6:$A$205,0))&amp;"",""))</f>
        <v/>
      </c>
    </row>
    <row r="2288">
      <c r="A2288" s="21" t="n"/>
      <c r="B2288" s="5" t="n"/>
      <c r="C2288" s="13" t="n"/>
      <c r="D2288" s="5" t="n"/>
      <c r="E2288" s="5" t="n"/>
      <c r="F2288" s="6">
        <f>IF(B2288&amp;""="","",IFERROR(INDEX('الطلاب'!$B$6:$B$205,MATCH(B2288&amp;"",'الطلاب'!$A$6:$A$205,0))&amp;"","كود غير موجود"))</f>
        <v/>
      </c>
      <c r="G2288" s="6">
        <f>IF(B2288&amp;""="","",IFERROR(INDEX('الطلاب'!$C$6:$C$205,MATCH(B2288&amp;"",'الطلاب'!$A$6:$A$205,0))&amp;"",""))</f>
        <v/>
      </c>
    </row>
    <row r="2289">
      <c r="A2289" s="21" t="n"/>
      <c r="B2289" s="5" t="n"/>
      <c r="C2289" s="13" t="n"/>
      <c r="D2289" s="5" t="n"/>
      <c r="E2289" s="5" t="n"/>
      <c r="F2289" s="6">
        <f>IF(B2289&amp;""="","",IFERROR(INDEX('الطلاب'!$B$6:$B$205,MATCH(B2289&amp;"",'الطلاب'!$A$6:$A$205,0))&amp;"","كود غير موجود"))</f>
        <v/>
      </c>
      <c r="G2289" s="6">
        <f>IF(B2289&amp;""="","",IFERROR(INDEX('الطلاب'!$C$6:$C$205,MATCH(B2289&amp;"",'الطلاب'!$A$6:$A$205,0))&amp;"",""))</f>
        <v/>
      </c>
    </row>
    <row r="2290">
      <c r="A2290" s="21" t="n"/>
      <c r="B2290" s="5" t="n"/>
      <c r="C2290" s="13" t="n"/>
      <c r="D2290" s="5" t="n"/>
      <c r="E2290" s="5" t="n"/>
      <c r="F2290" s="6">
        <f>IF(B2290&amp;""="","",IFERROR(INDEX('الطلاب'!$B$6:$B$205,MATCH(B2290&amp;"",'الطلاب'!$A$6:$A$205,0))&amp;"","كود غير موجود"))</f>
        <v/>
      </c>
      <c r="G2290" s="6">
        <f>IF(B2290&amp;""="","",IFERROR(INDEX('الطلاب'!$C$6:$C$205,MATCH(B2290&amp;"",'الطلاب'!$A$6:$A$205,0))&amp;"",""))</f>
        <v/>
      </c>
    </row>
    <row r="2291">
      <c r="A2291" s="21" t="n"/>
      <c r="B2291" s="5" t="n"/>
      <c r="C2291" s="13" t="n"/>
      <c r="D2291" s="5" t="n"/>
      <c r="E2291" s="5" t="n"/>
      <c r="F2291" s="6">
        <f>IF(B2291&amp;""="","",IFERROR(INDEX('الطلاب'!$B$6:$B$205,MATCH(B2291&amp;"",'الطلاب'!$A$6:$A$205,0))&amp;"","كود غير موجود"))</f>
        <v/>
      </c>
      <c r="G2291" s="6">
        <f>IF(B2291&amp;""="","",IFERROR(INDEX('الطلاب'!$C$6:$C$205,MATCH(B2291&amp;"",'الطلاب'!$A$6:$A$205,0))&amp;"",""))</f>
        <v/>
      </c>
    </row>
    <row r="2292">
      <c r="A2292" s="21" t="n"/>
      <c r="B2292" s="5" t="n"/>
      <c r="C2292" s="13" t="n"/>
      <c r="D2292" s="5" t="n"/>
      <c r="E2292" s="5" t="n"/>
      <c r="F2292" s="6">
        <f>IF(B2292&amp;""="","",IFERROR(INDEX('الطلاب'!$B$6:$B$205,MATCH(B2292&amp;"",'الطلاب'!$A$6:$A$205,0))&amp;"","كود غير موجود"))</f>
        <v/>
      </c>
      <c r="G2292" s="6">
        <f>IF(B2292&amp;""="","",IFERROR(INDEX('الطلاب'!$C$6:$C$205,MATCH(B2292&amp;"",'الطلاب'!$A$6:$A$205,0))&amp;"",""))</f>
        <v/>
      </c>
    </row>
    <row r="2293">
      <c r="A2293" s="21" t="n"/>
      <c r="B2293" s="5" t="n"/>
      <c r="C2293" s="13" t="n"/>
      <c r="D2293" s="5" t="n"/>
      <c r="E2293" s="5" t="n"/>
      <c r="F2293" s="6">
        <f>IF(B2293&amp;""="","",IFERROR(INDEX('الطلاب'!$B$6:$B$205,MATCH(B2293&amp;"",'الطلاب'!$A$6:$A$205,0))&amp;"","كود غير موجود"))</f>
        <v/>
      </c>
      <c r="G2293" s="6">
        <f>IF(B2293&amp;""="","",IFERROR(INDEX('الطلاب'!$C$6:$C$205,MATCH(B2293&amp;"",'الطلاب'!$A$6:$A$205,0))&amp;"",""))</f>
        <v/>
      </c>
    </row>
    <row r="2294">
      <c r="A2294" s="21" t="n"/>
      <c r="B2294" s="5" t="n"/>
      <c r="C2294" s="13" t="n"/>
      <c r="D2294" s="5" t="n"/>
      <c r="E2294" s="5" t="n"/>
      <c r="F2294" s="6">
        <f>IF(B2294&amp;""="","",IFERROR(INDEX('الطلاب'!$B$6:$B$205,MATCH(B2294&amp;"",'الطلاب'!$A$6:$A$205,0))&amp;"","كود غير موجود"))</f>
        <v/>
      </c>
      <c r="G2294" s="6">
        <f>IF(B2294&amp;""="","",IFERROR(INDEX('الطلاب'!$C$6:$C$205,MATCH(B2294&amp;"",'الطلاب'!$A$6:$A$205,0))&amp;"",""))</f>
        <v/>
      </c>
    </row>
    <row r="2295">
      <c r="A2295" s="21" t="n"/>
      <c r="B2295" s="5" t="n"/>
      <c r="C2295" s="13" t="n"/>
      <c r="D2295" s="5" t="n"/>
      <c r="E2295" s="5" t="n"/>
      <c r="F2295" s="6">
        <f>IF(B2295&amp;""="","",IFERROR(INDEX('الطلاب'!$B$6:$B$205,MATCH(B2295&amp;"",'الطلاب'!$A$6:$A$205,0))&amp;"","كود غير موجود"))</f>
        <v/>
      </c>
      <c r="G2295" s="6">
        <f>IF(B2295&amp;""="","",IFERROR(INDEX('الطلاب'!$C$6:$C$205,MATCH(B2295&amp;"",'الطلاب'!$A$6:$A$205,0))&amp;"",""))</f>
        <v/>
      </c>
    </row>
    <row r="2296">
      <c r="A2296" s="21" t="n"/>
      <c r="B2296" s="5" t="n"/>
      <c r="C2296" s="13" t="n"/>
      <c r="D2296" s="5" t="n"/>
      <c r="E2296" s="5" t="n"/>
      <c r="F2296" s="6">
        <f>IF(B2296&amp;""="","",IFERROR(INDEX('الطلاب'!$B$6:$B$205,MATCH(B2296&amp;"",'الطلاب'!$A$6:$A$205,0))&amp;"","كود غير موجود"))</f>
        <v/>
      </c>
      <c r="G2296" s="6">
        <f>IF(B2296&amp;""="","",IFERROR(INDEX('الطلاب'!$C$6:$C$205,MATCH(B2296&amp;"",'الطلاب'!$A$6:$A$205,0))&amp;"",""))</f>
        <v/>
      </c>
    </row>
    <row r="2297">
      <c r="A2297" s="21" t="n"/>
      <c r="B2297" s="5" t="n"/>
      <c r="C2297" s="13" t="n"/>
      <c r="D2297" s="5" t="n"/>
      <c r="E2297" s="5" t="n"/>
      <c r="F2297" s="6">
        <f>IF(B2297&amp;""="","",IFERROR(INDEX('الطلاب'!$B$6:$B$205,MATCH(B2297&amp;"",'الطلاب'!$A$6:$A$205,0))&amp;"","كود غير موجود"))</f>
        <v/>
      </c>
      <c r="G2297" s="6">
        <f>IF(B2297&amp;""="","",IFERROR(INDEX('الطلاب'!$C$6:$C$205,MATCH(B2297&amp;"",'الطلاب'!$A$6:$A$205,0))&amp;"",""))</f>
        <v/>
      </c>
    </row>
    <row r="2298">
      <c r="A2298" s="21" t="n"/>
      <c r="B2298" s="5" t="n"/>
      <c r="C2298" s="13" t="n"/>
      <c r="D2298" s="5" t="n"/>
      <c r="E2298" s="5" t="n"/>
      <c r="F2298" s="6">
        <f>IF(B2298&amp;""="","",IFERROR(INDEX('الطلاب'!$B$6:$B$205,MATCH(B2298&amp;"",'الطلاب'!$A$6:$A$205,0))&amp;"","كود غير موجود"))</f>
        <v/>
      </c>
      <c r="G2298" s="6">
        <f>IF(B2298&amp;""="","",IFERROR(INDEX('الطلاب'!$C$6:$C$205,MATCH(B2298&amp;"",'الطلاب'!$A$6:$A$205,0))&amp;"",""))</f>
        <v/>
      </c>
    </row>
    <row r="2299">
      <c r="A2299" s="21" t="n"/>
      <c r="B2299" s="5" t="n"/>
      <c r="C2299" s="13" t="n"/>
      <c r="D2299" s="5" t="n"/>
      <c r="E2299" s="5" t="n"/>
      <c r="F2299" s="6">
        <f>IF(B2299&amp;""="","",IFERROR(INDEX('الطلاب'!$B$6:$B$205,MATCH(B2299&amp;"",'الطلاب'!$A$6:$A$205,0))&amp;"","كود غير موجود"))</f>
        <v/>
      </c>
      <c r="G2299" s="6">
        <f>IF(B2299&amp;""="","",IFERROR(INDEX('الطلاب'!$C$6:$C$205,MATCH(B2299&amp;"",'الطلاب'!$A$6:$A$205,0))&amp;"",""))</f>
        <v/>
      </c>
    </row>
    <row r="2300">
      <c r="A2300" s="21" t="n"/>
      <c r="B2300" s="5" t="n"/>
      <c r="C2300" s="13" t="n"/>
      <c r="D2300" s="5" t="n"/>
      <c r="E2300" s="5" t="n"/>
      <c r="F2300" s="6">
        <f>IF(B2300&amp;""="","",IFERROR(INDEX('الطلاب'!$B$6:$B$205,MATCH(B2300&amp;"",'الطلاب'!$A$6:$A$205,0))&amp;"","كود غير موجود"))</f>
        <v/>
      </c>
      <c r="G2300" s="6">
        <f>IF(B2300&amp;""="","",IFERROR(INDEX('الطلاب'!$C$6:$C$205,MATCH(B2300&amp;"",'الطلاب'!$A$6:$A$205,0))&amp;"",""))</f>
        <v/>
      </c>
    </row>
    <row r="2301">
      <c r="A2301" s="21" t="n"/>
      <c r="B2301" s="5" t="n"/>
      <c r="C2301" s="13" t="n"/>
      <c r="D2301" s="5" t="n"/>
      <c r="E2301" s="5" t="n"/>
      <c r="F2301" s="6">
        <f>IF(B2301&amp;""="","",IFERROR(INDEX('الطلاب'!$B$6:$B$205,MATCH(B2301&amp;"",'الطلاب'!$A$6:$A$205,0))&amp;"","كود غير موجود"))</f>
        <v/>
      </c>
      <c r="G2301" s="6">
        <f>IF(B2301&amp;""="","",IFERROR(INDEX('الطلاب'!$C$6:$C$205,MATCH(B2301&amp;"",'الطلاب'!$A$6:$A$205,0))&amp;"",""))</f>
        <v/>
      </c>
    </row>
    <row r="2302">
      <c r="A2302" s="21" t="n"/>
      <c r="B2302" s="5" t="n"/>
      <c r="C2302" s="13" t="n"/>
      <c r="D2302" s="5" t="n"/>
      <c r="E2302" s="5" t="n"/>
      <c r="F2302" s="6">
        <f>IF(B2302&amp;""="","",IFERROR(INDEX('الطلاب'!$B$6:$B$205,MATCH(B2302&amp;"",'الطلاب'!$A$6:$A$205,0))&amp;"","كود غير موجود"))</f>
        <v/>
      </c>
      <c r="G2302" s="6">
        <f>IF(B2302&amp;""="","",IFERROR(INDEX('الطلاب'!$C$6:$C$205,MATCH(B2302&amp;"",'الطلاب'!$A$6:$A$205,0))&amp;"",""))</f>
        <v/>
      </c>
    </row>
    <row r="2303">
      <c r="A2303" s="21" t="n"/>
      <c r="B2303" s="5" t="n"/>
      <c r="C2303" s="13" t="n"/>
      <c r="D2303" s="5" t="n"/>
      <c r="E2303" s="5" t="n"/>
      <c r="F2303" s="6">
        <f>IF(B2303&amp;""="","",IFERROR(INDEX('الطلاب'!$B$6:$B$205,MATCH(B2303&amp;"",'الطلاب'!$A$6:$A$205,0))&amp;"","كود غير موجود"))</f>
        <v/>
      </c>
      <c r="G2303" s="6">
        <f>IF(B2303&amp;""="","",IFERROR(INDEX('الطلاب'!$C$6:$C$205,MATCH(B2303&amp;"",'الطلاب'!$A$6:$A$205,0))&amp;"",""))</f>
        <v/>
      </c>
    </row>
    <row r="2304">
      <c r="A2304" s="21" t="n"/>
      <c r="B2304" s="5" t="n"/>
      <c r="C2304" s="13" t="n"/>
      <c r="D2304" s="5" t="n"/>
      <c r="E2304" s="5" t="n"/>
      <c r="F2304" s="6">
        <f>IF(B2304&amp;""="","",IFERROR(INDEX('الطلاب'!$B$6:$B$205,MATCH(B2304&amp;"",'الطلاب'!$A$6:$A$205,0))&amp;"","كود غير موجود"))</f>
        <v/>
      </c>
      <c r="G2304" s="6">
        <f>IF(B2304&amp;""="","",IFERROR(INDEX('الطلاب'!$C$6:$C$205,MATCH(B2304&amp;"",'الطلاب'!$A$6:$A$205,0))&amp;"",""))</f>
        <v/>
      </c>
    </row>
    <row r="2305">
      <c r="A2305" s="21" t="n"/>
      <c r="B2305" s="5" t="n"/>
      <c r="C2305" s="13" t="n"/>
      <c r="D2305" s="5" t="n"/>
      <c r="E2305" s="5" t="n"/>
      <c r="F2305" s="6">
        <f>IF(B2305&amp;""="","",IFERROR(INDEX('الطلاب'!$B$6:$B$205,MATCH(B2305&amp;"",'الطلاب'!$A$6:$A$205,0))&amp;"","كود غير موجود"))</f>
        <v/>
      </c>
      <c r="G2305" s="6">
        <f>IF(B2305&amp;""="","",IFERROR(INDEX('الطلاب'!$C$6:$C$205,MATCH(B2305&amp;"",'الطلاب'!$A$6:$A$205,0))&amp;"",""))</f>
        <v/>
      </c>
    </row>
    <row r="2306">
      <c r="A2306" s="21" t="n"/>
      <c r="B2306" s="5" t="n"/>
      <c r="C2306" s="13" t="n"/>
      <c r="D2306" s="5" t="n"/>
      <c r="E2306" s="5" t="n"/>
      <c r="F2306" s="6">
        <f>IF(B2306&amp;""="","",IFERROR(INDEX('الطلاب'!$B$6:$B$205,MATCH(B2306&amp;"",'الطلاب'!$A$6:$A$205,0))&amp;"","كود غير موجود"))</f>
        <v/>
      </c>
      <c r="G2306" s="6">
        <f>IF(B2306&amp;""="","",IFERROR(INDEX('الطلاب'!$C$6:$C$205,MATCH(B2306&amp;"",'الطلاب'!$A$6:$A$205,0))&amp;"",""))</f>
        <v/>
      </c>
    </row>
    <row r="2307">
      <c r="A2307" s="21" t="n"/>
      <c r="B2307" s="5" t="n"/>
      <c r="C2307" s="13" t="n"/>
      <c r="D2307" s="5" t="n"/>
      <c r="E2307" s="5" t="n"/>
      <c r="F2307" s="6">
        <f>IF(B2307&amp;""="","",IFERROR(INDEX('الطلاب'!$B$6:$B$205,MATCH(B2307&amp;"",'الطلاب'!$A$6:$A$205,0))&amp;"","كود غير موجود"))</f>
        <v/>
      </c>
      <c r="G2307" s="6">
        <f>IF(B2307&amp;""="","",IFERROR(INDEX('الطلاب'!$C$6:$C$205,MATCH(B2307&amp;"",'الطلاب'!$A$6:$A$205,0))&amp;"",""))</f>
        <v/>
      </c>
    </row>
    <row r="2308">
      <c r="A2308" s="21" t="n"/>
      <c r="B2308" s="5" t="n"/>
      <c r="C2308" s="13" t="n"/>
      <c r="D2308" s="5" t="n"/>
      <c r="E2308" s="5" t="n"/>
      <c r="F2308" s="6">
        <f>IF(B2308&amp;""="","",IFERROR(INDEX('الطلاب'!$B$6:$B$205,MATCH(B2308&amp;"",'الطلاب'!$A$6:$A$205,0))&amp;"","كود غير موجود"))</f>
        <v/>
      </c>
      <c r="G2308" s="6">
        <f>IF(B2308&amp;""="","",IFERROR(INDEX('الطلاب'!$C$6:$C$205,MATCH(B2308&amp;"",'الطلاب'!$A$6:$A$205,0))&amp;"",""))</f>
        <v/>
      </c>
    </row>
    <row r="2309">
      <c r="A2309" s="21" t="n"/>
      <c r="B2309" s="5" t="n"/>
      <c r="C2309" s="13" t="n"/>
      <c r="D2309" s="5" t="n"/>
      <c r="E2309" s="5" t="n"/>
      <c r="F2309" s="6">
        <f>IF(B2309&amp;""="","",IFERROR(INDEX('الطلاب'!$B$6:$B$205,MATCH(B2309&amp;"",'الطلاب'!$A$6:$A$205,0))&amp;"","كود غير موجود"))</f>
        <v/>
      </c>
      <c r="G2309" s="6">
        <f>IF(B2309&amp;""="","",IFERROR(INDEX('الطلاب'!$C$6:$C$205,MATCH(B2309&amp;"",'الطلاب'!$A$6:$A$205,0))&amp;"",""))</f>
        <v/>
      </c>
    </row>
    <row r="2310">
      <c r="A2310" s="21" t="n"/>
      <c r="B2310" s="5" t="n"/>
      <c r="C2310" s="13" t="n"/>
      <c r="D2310" s="5" t="n"/>
      <c r="E2310" s="5" t="n"/>
      <c r="F2310" s="6">
        <f>IF(B2310&amp;""="","",IFERROR(INDEX('الطلاب'!$B$6:$B$205,MATCH(B2310&amp;"",'الطلاب'!$A$6:$A$205,0))&amp;"","كود غير موجود"))</f>
        <v/>
      </c>
      <c r="G2310" s="6">
        <f>IF(B2310&amp;""="","",IFERROR(INDEX('الطلاب'!$C$6:$C$205,MATCH(B2310&amp;"",'الطلاب'!$A$6:$A$205,0))&amp;"",""))</f>
        <v/>
      </c>
    </row>
    <row r="2311">
      <c r="A2311" s="21" t="n"/>
      <c r="B2311" s="5" t="n"/>
      <c r="C2311" s="13" t="n"/>
      <c r="D2311" s="5" t="n"/>
      <c r="E2311" s="5" t="n"/>
      <c r="F2311" s="6">
        <f>IF(B2311&amp;""="","",IFERROR(INDEX('الطلاب'!$B$6:$B$205,MATCH(B2311&amp;"",'الطلاب'!$A$6:$A$205,0))&amp;"","كود غير موجود"))</f>
        <v/>
      </c>
      <c r="G2311" s="6">
        <f>IF(B2311&amp;""="","",IFERROR(INDEX('الطلاب'!$C$6:$C$205,MATCH(B2311&amp;"",'الطلاب'!$A$6:$A$205,0))&amp;"",""))</f>
        <v/>
      </c>
    </row>
    <row r="2312">
      <c r="A2312" s="21" t="n"/>
      <c r="B2312" s="5" t="n"/>
      <c r="C2312" s="13" t="n"/>
      <c r="D2312" s="5" t="n"/>
      <c r="E2312" s="5" t="n"/>
      <c r="F2312" s="6">
        <f>IF(B2312&amp;""="","",IFERROR(INDEX('الطلاب'!$B$6:$B$205,MATCH(B2312&amp;"",'الطلاب'!$A$6:$A$205,0))&amp;"","كود غير موجود"))</f>
        <v/>
      </c>
      <c r="G2312" s="6">
        <f>IF(B2312&amp;""="","",IFERROR(INDEX('الطلاب'!$C$6:$C$205,MATCH(B2312&amp;"",'الطلاب'!$A$6:$A$205,0))&amp;"",""))</f>
        <v/>
      </c>
    </row>
    <row r="2313">
      <c r="A2313" s="21" t="n"/>
      <c r="B2313" s="5" t="n"/>
      <c r="C2313" s="13" t="n"/>
      <c r="D2313" s="5" t="n"/>
      <c r="E2313" s="5" t="n"/>
      <c r="F2313" s="6">
        <f>IF(B2313&amp;""="","",IFERROR(INDEX('الطلاب'!$B$6:$B$205,MATCH(B2313&amp;"",'الطلاب'!$A$6:$A$205,0))&amp;"","كود غير موجود"))</f>
        <v/>
      </c>
      <c r="G2313" s="6">
        <f>IF(B2313&amp;""="","",IFERROR(INDEX('الطلاب'!$C$6:$C$205,MATCH(B2313&amp;"",'الطلاب'!$A$6:$A$205,0))&amp;"",""))</f>
        <v/>
      </c>
    </row>
    <row r="2314">
      <c r="A2314" s="21" t="n"/>
      <c r="B2314" s="5" t="n"/>
      <c r="C2314" s="13" t="n"/>
      <c r="D2314" s="5" t="n"/>
      <c r="E2314" s="5" t="n"/>
      <c r="F2314" s="6">
        <f>IF(B2314&amp;""="","",IFERROR(INDEX('الطلاب'!$B$6:$B$205,MATCH(B2314&amp;"",'الطلاب'!$A$6:$A$205,0))&amp;"","كود غير موجود"))</f>
        <v/>
      </c>
      <c r="G2314" s="6">
        <f>IF(B2314&amp;""="","",IFERROR(INDEX('الطلاب'!$C$6:$C$205,MATCH(B2314&amp;"",'الطلاب'!$A$6:$A$205,0))&amp;"",""))</f>
        <v/>
      </c>
    </row>
    <row r="2315">
      <c r="A2315" s="21" t="n"/>
      <c r="B2315" s="5" t="n"/>
      <c r="C2315" s="13" t="n"/>
      <c r="D2315" s="5" t="n"/>
      <c r="E2315" s="5" t="n"/>
      <c r="F2315" s="6">
        <f>IF(B2315&amp;""="","",IFERROR(INDEX('الطلاب'!$B$6:$B$205,MATCH(B2315&amp;"",'الطلاب'!$A$6:$A$205,0))&amp;"","كود غير موجود"))</f>
        <v/>
      </c>
      <c r="G2315" s="6">
        <f>IF(B2315&amp;""="","",IFERROR(INDEX('الطلاب'!$C$6:$C$205,MATCH(B2315&amp;"",'الطلاب'!$A$6:$A$205,0))&amp;"",""))</f>
        <v/>
      </c>
    </row>
    <row r="2316">
      <c r="A2316" s="21" t="n"/>
      <c r="B2316" s="5" t="n"/>
      <c r="C2316" s="13" t="n"/>
      <c r="D2316" s="5" t="n"/>
      <c r="E2316" s="5" t="n"/>
      <c r="F2316" s="6">
        <f>IF(B2316&amp;""="","",IFERROR(INDEX('الطلاب'!$B$6:$B$205,MATCH(B2316&amp;"",'الطلاب'!$A$6:$A$205,0))&amp;"","كود غير موجود"))</f>
        <v/>
      </c>
      <c r="G2316" s="6">
        <f>IF(B2316&amp;""="","",IFERROR(INDEX('الطلاب'!$C$6:$C$205,MATCH(B2316&amp;"",'الطلاب'!$A$6:$A$205,0))&amp;"",""))</f>
        <v/>
      </c>
    </row>
    <row r="2317">
      <c r="A2317" s="21" t="n"/>
      <c r="B2317" s="5" t="n"/>
      <c r="C2317" s="13" t="n"/>
      <c r="D2317" s="5" t="n"/>
      <c r="E2317" s="5" t="n"/>
      <c r="F2317" s="6">
        <f>IF(B2317&amp;""="","",IFERROR(INDEX('الطلاب'!$B$6:$B$205,MATCH(B2317&amp;"",'الطلاب'!$A$6:$A$205,0))&amp;"","كود غير موجود"))</f>
        <v/>
      </c>
      <c r="G2317" s="6">
        <f>IF(B2317&amp;""="","",IFERROR(INDEX('الطلاب'!$C$6:$C$205,MATCH(B2317&amp;"",'الطلاب'!$A$6:$A$205,0))&amp;"",""))</f>
        <v/>
      </c>
    </row>
    <row r="2318">
      <c r="A2318" s="21" t="n"/>
      <c r="B2318" s="5" t="n"/>
      <c r="C2318" s="13" t="n"/>
      <c r="D2318" s="5" t="n"/>
      <c r="E2318" s="5" t="n"/>
      <c r="F2318" s="6">
        <f>IF(B2318&amp;""="","",IFERROR(INDEX('الطلاب'!$B$6:$B$205,MATCH(B2318&amp;"",'الطلاب'!$A$6:$A$205,0))&amp;"","كود غير موجود"))</f>
        <v/>
      </c>
      <c r="G2318" s="6">
        <f>IF(B2318&amp;""="","",IFERROR(INDEX('الطلاب'!$C$6:$C$205,MATCH(B2318&amp;"",'الطلاب'!$A$6:$A$205,0))&amp;"",""))</f>
        <v/>
      </c>
    </row>
    <row r="2319">
      <c r="A2319" s="21" t="n"/>
      <c r="B2319" s="5" t="n"/>
      <c r="C2319" s="13" t="n"/>
      <c r="D2319" s="5" t="n"/>
      <c r="E2319" s="5" t="n"/>
      <c r="F2319" s="6">
        <f>IF(B2319&amp;""="","",IFERROR(INDEX('الطلاب'!$B$6:$B$205,MATCH(B2319&amp;"",'الطلاب'!$A$6:$A$205,0))&amp;"","كود غير موجود"))</f>
        <v/>
      </c>
      <c r="G2319" s="6">
        <f>IF(B2319&amp;""="","",IFERROR(INDEX('الطلاب'!$C$6:$C$205,MATCH(B2319&amp;"",'الطلاب'!$A$6:$A$205,0))&amp;"",""))</f>
        <v/>
      </c>
    </row>
    <row r="2320">
      <c r="A2320" s="21" t="n"/>
      <c r="B2320" s="5" t="n"/>
      <c r="C2320" s="13" t="n"/>
      <c r="D2320" s="5" t="n"/>
      <c r="E2320" s="5" t="n"/>
      <c r="F2320" s="6">
        <f>IF(B2320&amp;""="","",IFERROR(INDEX('الطلاب'!$B$6:$B$205,MATCH(B2320&amp;"",'الطلاب'!$A$6:$A$205,0))&amp;"","كود غير موجود"))</f>
        <v/>
      </c>
      <c r="G2320" s="6">
        <f>IF(B2320&amp;""="","",IFERROR(INDEX('الطلاب'!$C$6:$C$205,MATCH(B2320&amp;"",'الطلاب'!$A$6:$A$205,0))&amp;"",""))</f>
        <v/>
      </c>
    </row>
    <row r="2321">
      <c r="A2321" s="21" t="n"/>
      <c r="B2321" s="5" t="n"/>
      <c r="C2321" s="13" t="n"/>
      <c r="D2321" s="5" t="n"/>
      <c r="E2321" s="5" t="n"/>
      <c r="F2321" s="6">
        <f>IF(B2321&amp;""="","",IFERROR(INDEX('الطلاب'!$B$6:$B$205,MATCH(B2321&amp;"",'الطلاب'!$A$6:$A$205,0))&amp;"","كود غير موجود"))</f>
        <v/>
      </c>
      <c r="G2321" s="6">
        <f>IF(B2321&amp;""="","",IFERROR(INDEX('الطلاب'!$C$6:$C$205,MATCH(B2321&amp;"",'الطلاب'!$A$6:$A$205,0))&amp;"",""))</f>
        <v/>
      </c>
    </row>
    <row r="2322">
      <c r="A2322" s="21" t="n"/>
      <c r="B2322" s="5" t="n"/>
      <c r="C2322" s="13" t="n"/>
      <c r="D2322" s="5" t="n"/>
      <c r="E2322" s="5" t="n"/>
      <c r="F2322" s="6">
        <f>IF(B2322&amp;""="","",IFERROR(INDEX('الطلاب'!$B$6:$B$205,MATCH(B2322&amp;"",'الطلاب'!$A$6:$A$205,0))&amp;"","كود غير موجود"))</f>
        <v/>
      </c>
      <c r="G2322" s="6">
        <f>IF(B2322&amp;""="","",IFERROR(INDEX('الطلاب'!$C$6:$C$205,MATCH(B2322&amp;"",'الطلاب'!$A$6:$A$205,0))&amp;"",""))</f>
        <v/>
      </c>
    </row>
    <row r="2323">
      <c r="A2323" s="21" t="n"/>
      <c r="B2323" s="5" t="n"/>
      <c r="C2323" s="13" t="n"/>
      <c r="D2323" s="5" t="n"/>
      <c r="E2323" s="5" t="n"/>
      <c r="F2323" s="6">
        <f>IF(B2323&amp;""="","",IFERROR(INDEX('الطلاب'!$B$6:$B$205,MATCH(B2323&amp;"",'الطلاب'!$A$6:$A$205,0))&amp;"","كود غير موجود"))</f>
        <v/>
      </c>
      <c r="G2323" s="6">
        <f>IF(B2323&amp;""="","",IFERROR(INDEX('الطلاب'!$C$6:$C$205,MATCH(B2323&amp;"",'الطلاب'!$A$6:$A$205,0))&amp;"",""))</f>
        <v/>
      </c>
    </row>
    <row r="2324">
      <c r="A2324" s="21" t="n"/>
      <c r="B2324" s="5" t="n"/>
      <c r="C2324" s="13" t="n"/>
      <c r="D2324" s="5" t="n"/>
      <c r="E2324" s="5" t="n"/>
      <c r="F2324" s="6">
        <f>IF(B2324&amp;""="","",IFERROR(INDEX('الطلاب'!$B$6:$B$205,MATCH(B2324&amp;"",'الطلاب'!$A$6:$A$205,0))&amp;"","كود غير موجود"))</f>
        <v/>
      </c>
      <c r="G2324" s="6">
        <f>IF(B2324&amp;""="","",IFERROR(INDEX('الطلاب'!$C$6:$C$205,MATCH(B2324&amp;"",'الطلاب'!$A$6:$A$205,0))&amp;"",""))</f>
        <v/>
      </c>
    </row>
    <row r="2325">
      <c r="A2325" s="21" t="n"/>
      <c r="B2325" s="5" t="n"/>
      <c r="C2325" s="13" t="n"/>
      <c r="D2325" s="5" t="n"/>
      <c r="E2325" s="5" t="n"/>
      <c r="F2325" s="6">
        <f>IF(B2325&amp;""="","",IFERROR(INDEX('الطلاب'!$B$6:$B$205,MATCH(B2325&amp;"",'الطلاب'!$A$6:$A$205,0))&amp;"","كود غير موجود"))</f>
        <v/>
      </c>
      <c r="G2325" s="6">
        <f>IF(B2325&amp;""="","",IFERROR(INDEX('الطلاب'!$C$6:$C$205,MATCH(B2325&amp;"",'الطلاب'!$A$6:$A$205,0))&amp;"",""))</f>
        <v/>
      </c>
    </row>
    <row r="2326">
      <c r="A2326" s="21" t="n"/>
      <c r="B2326" s="5" t="n"/>
      <c r="C2326" s="13" t="n"/>
      <c r="D2326" s="5" t="n"/>
      <c r="E2326" s="5" t="n"/>
      <c r="F2326" s="6">
        <f>IF(B2326&amp;""="","",IFERROR(INDEX('الطلاب'!$B$6:$B$205,MATCH(B2326&amp;"",'الطلاب'!$A$6:$A$205,0))&amp;"","كود غير موجود"))</f>
        <v/>
      </c>
      <c r="G2326" s="6">
        <f>IF(B2326&amp;""="","",IFERROR(INDEX('الطلاب'!$C$6:$C$205,MATCH(B2326&amp;"",'الطلاب'!$A$6:$A$205,0))&amp;"",""))</f>
        <v/>
      </c>
    </row>
    <row r="2327">
      <c r="A2327" s="21" t="n"/>
      <c r="B2327" s="5" t="n"/>
      <c r="C2327" s="13" t="n"/>
      <c r="D2327" s="5" t="n"/>
      <c r="E2327" s="5" t="n"/>
      <c r="F2327" s="6">
        <f>IF(B2327&amp;""="","",IFERROR(INDEX('الطلاب'!$B$6:$B$205,MATCH(B2327&amp;"",'الطلاب'!$A$6:$A$205,0))&amp;"","كود غير موجود"))</f>
        <v/>
      </c>
      <c r="G2327" s="6">
        <f>IF(B2327&amp;""="","",IFERROR(INDEX('الطلاب'!$C$6:$C$205,MATCH(B2327&amp;"",'الطلاب'!$A$6:$A$205,0))&amp;"",""))</f>
        <v/>
      </c>
    </row>
    <row r="2328">
      <c r="A2328" s="21" t="n"/>
      <c r="B2328" s="5" t="n"/>
      <c r="C2328" s="13" t="n"/>
      <c r="D2328" s="5" t="n"/>
      <c r="E2328" s="5" t="n"/>
      <c r="F2328" s="6">
        <f>IF(B2328&amp;""="","",IFERROR(INDEX('الطلاب'!$B$6:$B$205,MATCH(B2328&amp;"",'الطلاب'!$A$6:$A$205,0))&amp;"","كود غير موجود"))</f>
        <v/>
      </c>
      <c r="G2328" s="6">
        <f>IF(B2328&amp;""="","",IFERROR(INDEX('الطلاب'!$C$6:$C$205,MATCH(B2328&amp;"",'الطلاب'!$A$6:$A$205,0))&amp;"",""))</f>
        <v/>
      </c>
    </row>
    <row r="2329">
      <c r="A2329" s="21" t="n"/>
      <c r="B2329" s="5" t="n"/>
      <c r="C2329" s="13" t="n"/>
      <c r="D2329" s="5" t="n"/>
      <c r="E2329" s="5" t="n"/>
      <c r="F2329" s="6">
        <f>IF(B2329&amp;""="","",IFERROR(INDEX('الطلاب'!$B$6:$B$205,MATCH(B2329&amp;"",'الطلاب'!$A$6:$A$205,0))&amp;"","كود غير موجود"))</f>
        <v/>
      </c>
      <c r="G2329" s="6">
        <f>IF(B2329&amp;""="","",IFERROR(INDEX('الطلاب'!$C$6:$C$205,MATCH(B2329&amp;"",'الطلاب'!$A$6:$A$205,0))&amp;"",""))</f>
        <v/>
      </c>
    </row>
    <row r="2330">
      <c r="A2330" s="21" t="n"/>
      <c r="B2330" s="5" t="n"/>
      <c r="C2330" s="13" t="n"/>
      <c r="D2330" s="5" t="n"/>
      <c r="E2330" s="5" t="n"/>
      <c r="F2330" s="6">
        <f>IF(B2330&amp;""="","",IFERROR(INDEX('الطلاب'!$B$6:$B$205,MATCH(B2330&amp;"",'الطلاب'!$A$6:$A$205,0))&amp;"","كود غير موجود"))</f>
        <v/>
      </c>
      <c r="G2330" s="6">
        <f>IF(B2330&amp;""="","",IFERROR(INDEX('الطلاب'!$C$6:$C$205,MATCH(B2330&amp;"",'الطلاب'!$A$6:$A$205,0))&amp;"",""))</f>
        <v/>
      </c>
    </row>
    <row r="2331">
      <c r="A2331" s="21" t="n"/>
      <c r="B2331" s="5" t="n"/>
      <c r="C2331" s="13" t="n"/>
      <c r="D2331" s="5" t="n"/>
      <c r="E2331" s="5" t="n"/>
      <c r="F2331" s="6">
        <f>IF(B2331&amp;""="","",IFERROR(INDEX('الطلاب'!$B$6:$B$205,MATCH(B2331&amp;"",'الطلاب'!$A$6:$A$205,0))&amp;"","كود غير موجود"))</f>
        <v/>
      </c>
      <c r="G2331" s="6">
        <f>IF(B2331&amp;""="","",IFERROR(INDEX('الطلاب'!$C$6:$C$205,MATCH(B2331&amp;"",'الطلاب'!$A$6:$A$205,0))&amp;"",""))</f>
        <v/>
      </c>
    </row>
    <row r="2332">
      <c r="A2332" s="21" t="n"/>
      <c r="B2332" s="5" t="n"/>
      <c r="C2332" s="13" t="n"/>
      <c r="D2332" s="5" t="n"/>
      <c r="E2332" s="5" t="n"/>
      <c r="F2332" s="6">
        <f>IF(B2332&amp;""="","",IFERROR(INDEX('الطلاب'!$B$6:$B$205,MATCH(B2332&amp;"",'الطلاب'!$A$6:$A$205,0))&amp;"","كود غير موجود"))</f>
        <v/>
      </c>
      <c r="G2332" s="6">
        <f>IF(B2332&amp;""="","",IFERROR(INDEX('الطلاب'!$C$6:$C$205,MATCH(B2332&amp;"",'الطلاب'!$A$6:$A$205,0))&amp;"",""))</f>
        <v/>
      </c>
    </row>
    <row r="2333">
      <c r="A2333" s="21" t="n"/>
      <c r="B2333" s="5" t="n"/>
      <c r="C2333" s="13" t="n"/>
      <c r="D2333" s="5" t="n"/>
      <c r="E2333" s="5" t="n"/>
      <c r="F2333" s="6">
        <f>IF(B2333&amp;""="","",IFERROR(INDEX('الطلاب'!$B$6:$B$205,MATCH(B2333&amp;"",'الطلاب'!$A$6:$A$205,0))&amp;"","كود غير موجود"))</f>
        <v/>
      </c>
      <c r="G2333" s="6">
        <f>IF(B2333&amp;""="","",IFERROR(INDEX('الطلاب'!$C$6:$C$205,MATCH(B2333&amp;"",'الطلاب'!$A$6:$A$205,0))&amp;"",""))</f>
        <v/>
      </c>
    </row>
    <row r="2334">
      <c r="A2334" s="21" t="n"/>
      <c r="B2334" s="5" t="n"/>
      <c r="C2334" s="13" t="n"/>
      <c r="D2334" s="5" t="n"/>
      <c r="E2334" s="5" t="n"/>
      <c r="F2334" s="6">
        <f>IF(B2334&amp;""="","",IFERROR(INDEX('الطلاب'!$B$6:$B$205,MATCH(B2334&amp;"",'الطلاب'!$A$6:$A$205,0))&amp;"","كود غير موجود"))</f>
        <v/>
      </c>
      <c r="G2334" s="6">
        <f>IF(B2334&amp;""="","",IFERROR(INDEX('الطلاب'!$C$6:$C$205,MATCH(B2334&amp;"",'الطلاب'!$A$6:$A$205,0))&amp;"",""))</f>
        <v/>
      </c>
    </row>
    <row r="2335">
      <c r="A2335" s="21" t="n"/>
      <c r="B2335" s="5" t="n"/>
      <c r="C2335" s="13" t="n"/>
      <c r="D2335" s="5" t="n"/>
      <c r="E2335" s="5" t="n"/>
      <c r="F2335" s="6">
        <f>IF(B2335&amp;""="","",IFERROR(INDEX('الطلاب'!$B$6:$B$205,MATCH(B2335&amp;"",'الطلاب'!$A$6:$A$205,0))&amp;"","كود غير موجود"))</f>
        <v/>
      </c>
      <c r="G2335" s="6">
        <f>IF(B2335&amp;""="","",IFERROR(INDEX('الطلاب'!$C$6:$C$205,MATCH(B2335&amp;"",'الطلاب'!$A$6:$A$205,0))&amp;"",""))</f>
        <v/>
      </c>
    </row>
    <row r="2336">
      <c r="A2336" s="21" t="n"/>
      <c r="B2336" s="5" t="n"/>
      <c r="C2336" s="13" t="n"/>
      <c r="D2336" s="5" t="n"/>
      <c r="E2336" s="5" t="n"/>
      <c r="F2336" s="6">
        <f>IF(B2336&amp;""="","",IFERROR(INDEX('الطلاب'!$B$6:$B$205,MATCH(B2336&amp;"",'الطلاب'!$A$6:$A$205,0))&amp;"","كود غير موجود"))</f>
        <v/>
      </c>
      <c r="G2336" s="6">
        <f>IF(B2336&amp;""="","",IFERROR(INDEX('الطلاب'!$C$6:$C$205,MATCH(B2336&amp;"",'الطلاب'!$A$6:$A$205,0))&amp;"",""))</f>
        <v/>
      </c>
    </row>
    <row r="2337">
      <c r="A2337" s="21" t="n"/>
      <c r="B2337" s="5" t="n"/>
      <c r="C2337" s="13" t="n"/>
      <c r="D2337" s="5" t="n"/>
      <c r="E2337" s="5" t="n"/>
      <c r="F2337" s="6">
        <f>IF(B2337&amp;""="","",IFERROR(INDEX('الطلاب'!$B$6:$B$205,MATCH(B2337&amp;"",'الطلاب'!$A$6:$A$205,0))&amp;"","كود غير موجود"))</f>
        <v/>
      </c>
      <c r="G2337" s="6">
        <f>IF(B2337&amp;""="","",IFERROR(INDEX('الطلاب'!$C$6:$C$205,MATCH(B2337&amp;"",'الطلاب'!$A$6:$A$205,0))&amp;"",""))</f>
        <v/>
      </c>
    </row>
    <row r="2338">
      <c r="A2338" s="21" t="n"/>
      <c r="B2338" s="5" t="n"/>
      <c r="C2338" s="13" t="n"/>
      <c r="D2338" s="5" t="n"/>
      <c r="E2338" s="5" t="n"/>
      <c r="F2338" s="6">
        <f>IF(B2338&amp;""="","",IFERROR(INDEX('الطلاب'!$B$6:$B$205,MATCH(B2338&amp;"",'الطلاب'!$A$6:$A$205,0))&amp;"","كود غير موجود"))</f>
        <v/>
      </c>
      <c r="G2338" s="6">
        <f>IF(B2338&amp;""="","",IFERROR(INDEX('الطلاب'!$C$6:$C$205,MATCH(B2338&amp;"",'الطلاب'!$A$6:$A$205,0))&amp;"",""))</f>
        <v/>
      </c>
    </row>
    <row r="2339">
      <c r="A2339" s="21" t="n"/>
      <c r="B2339" s="5" t="n"/>
      <c r="C2339" s="13" t="n"/>
      <c r="D2339" s="5" t="n"/>
      <c r="E2339" s="5" t="n"/>
      <c r="F2339" s="6">
        <f>IF(B2339&amp;""="","",IFERROR(INDEX('الطلاب'!$B$6:$B$205,MATCH(B2339&amp;"",'الطلاب'!$A$6:$A$205,0))&amp;"","كود غير موجود"))</f>
        <v/>
      </c>
      <c r="G2339" s="6">
        <f>IF(B2339&amp;""="","",IFERROR(INDEX('الطلاب'!$C$6:$C$205,MATCH(B2339&amp;"",'الطلاب'!$A$6:$A$205,0))&amp;"",""))</f>
        <v/>
      </c>
    </row>
    <row r="2340">
      <c r="A2340" s="21" t="n"/>
      <c r="B2340" s="5" t="n"/>
      <c r="C2340" s="13" t="n"/>
      <c r="D2340" s="5" t="n"/>
      <c r="E2340" s="5" t="n"/>
      <c r="F2340" s="6">
        <f>IF(B2340&amp;""="","",IFERROR(INDEX('الطلاب'!$B$6:$B$205,MATCH(B2340&amp;"",'الطلاب'!$A$6:$A$205,0))&amp;"","كود غير موجود"))</f>
        <v/>
      </c>
      <c r="G2340" s="6">
        <f>IF(B2340&amp;""="","",IFERROR(INDEX('الطلاب'!$C$6:$C$205,MATCH(B2340&amp;"",'الطلاب'!$A$6:$A$205,0))&amp;"",""))</f>
        <v/>
      </c>
    </row>
    <row r="2341">
      <c r="A2341" s="21" t="n"/>
      <c r="B2341" s="5" t="n"/>
      <c r="C2341" s="13" t="n"/>
      <c r="D2341" s="5" t="n"/>
      <c r="E2341" s="5" t="n"/>
      <c r="F2341" s="6">
        <f>IF(B2341&amp;""="","",IFERROR(INDEX('الطلاب'!$B$6:$B$205,MATCH(B2341&amp;"",'الطلاب'!$A$6:$A$205,0))&amp;"","كود غير موجود"))</f>
        <v/>
      </c>
      <c r="G2341" s="6">
        <f>IF(B2341&amp;""="","",IFERROR(INDEX('الطلاب'!$C$6:$C$205,MATCH(B2341&amp;"",'الطلاب'!$A$6:$A$205,0))&amp;"",""))</f>
        <v/>
      </c>
    </row>
    <row r="2342">
      <c r="A2342" s="21" t="n"/>
      <c r="B2342" s="5" t="n"/>
      <c r="C2342" s="13" t="n"/>
      <c r="D2342" s="5" t="n"/>
      <c r="E2342" s="5" t="n"/>
      <c r="F2342" s="6">
        <f>IF(B2342&amp;""="","",IFERROR(INDEX('الطلاب'!$B$6:$B$205,MATCH(B2342&amp;"",'الطلاب'!$A$6:$A$205,0))&amp;"","كود غير موجود"))</f>
        <v/>
      </c>
      <c r="G2342" s="6">
        <f>IF(B2342&amp;""="","",IFERROR(INDEX('الطلاب'!$C$6:$C$205,MATCH(B2342&amp;"",'الطلاب'!$A$6:$A$205,0))&amp;"",""))</f>
        <v/>
      </c>
    </row>
    <row r="2343">
      <c r="A2343" s="21" t="n"/>
      <c r="B2343" s="5" t="n"/>
      <c r="C2343" s="13" t="n"/>
      <c r="D2343" s="5" t="n"/>
      <c r="E2343" s="5" t="n"/>
      <c r="F2343" s="6">
        <f>IF(B2343&amp;""="","",IFERROR(INDEX('الطلاب'!$B$6:$B$205,MATCH(B2343&amp;"",'الطلاب'!$A$6:$A$205,0))&amp;"","كود غير موجود"))</f>
        <v/>
      </c>
      <c r="G2343" s="6">
        <f>IF(B2343&amp;""="","",IFERROR(INDEX('الطلاب'!$C$6:$C$205,MATCH(B2343&amp;"",'الطلاب'!$A$6:$A$205,0))&amp;"",""))</f>
        <v/>
      </c>
    </row>
    <row r="2344">
      <c r="A2344" s="21" t="n"/>
      <c r="B2344" s="5" t="n"/>
      <c r="C2344" s="13" t="n"/>
      <c r="D2344" s="5" t="n"/>
      <c r="E2344" s="5" t="n"/>
      <c r="F2344" s="6">
        <f>IF(B2344&amp;""="","",IFERROR(INDEX('الطلاب'!$B$6:$B$205,MATCH(B2344&amp;"",'الطلاب'!$A$6:$A$205,0))&amp;"","كود غير موجود"))</f>
        <v/>
      </c>
      <c r="G2344" s="6">
        <f>IF(B2344&amp;""="","",IFERROR(INDEX('الطلاب'!$C$6:$C$205,MATCH(B2344&amp;"",'الطلاب'!$A$6:$A$205,0))&amp;"",""))</f>
        <v/>
      </c>
    </row>
    <row r="2345">
      <c r="A2345" s="21" t="n"/>
      <c r="B2345" s="5" t="n"/>
      <c r="C2345" s="13" t="n"/>
      <c r="D2345" s="5" t="n"/>
      <c r="E2345" s="5" t="n"/>
      <c r="F2345" s="6">
        <f>IF(B2345&amp;""="","",IFERROR(INDEX('الطلاب'!$B$6:$B$205,MATCH(B2345&amp;"",'الطلاب'!$A$6:$A$205,0))&amp;"","كود غير موجود"))</f>
        <v/>
      </c>
      <c r="G2345" s="6">
        <f>IF(B2345&amp;""="","",IFERROR(INDEX('الطلاب'!$C$6:$C$205,MATCH(B2345&amp;"",'الطلاب'!$A$6:$A$205,0))&amp;"",""))</f>
        <v/>
      </c>
    </row>
    <row r="2346">
      <c r="A2346" s="21" t="n"/>
      <c r="B2346" s="5" t="n"/>
      <c r="C2346" s="13" t="n"/>
      <c r="D2346" s="5" t="n"/>
      <c r="E2346" s="5" t="n"/>
      <c r="F2346" s="6">
        <f>IF(B2346&amp;""="","",IFERROR(INDEX('الطلاب'!$B$6:$B$205,MATCH(B2346&amp;"",'الطلاب'!$A$6:$A$205,0))&amp;"","كود غير موجود"))</f>
        <v/>
      </c>
      <c r="G2346" s="6">
        <f>IF(B2346&amp;""="","",IFERROR(INDEX('الطلاب'!$C$6:$C$205,MATCH(B2346&amp;"",'الطلاب'!$A$6:$A$205,0))&amp;"",""))</f>
        <v/>
      </c>
    </row>
    <row r="2347">
      <c r="A2347" s="21" t="n"/>
      <c r="B2347" s="5" t="n"/>
      <c r="C2347" s="13" t="n"/>
      <c r="D2347" s="5" t="n"/>
      <c r="E2347" s="5" t="n"/>
      <c r="F2347" s="6">
        <f>IF(B2347&amp;""="","",IFERROR(INDEX('الطلاب'!$B$6:$B$205,MATCH(B2347&amp;"",'الطلاب'!$A$6:$A$205,0))&amp;"","كود غير موجود"))</f>
        <v/>
      </c>
      <c r="G2347" s="6">
        <f>IF(B2347&amp;""="","",IFERROR(INDEX('الطلاب'!$C$6:$C$205,MATCH(B2347&amp;"",'الطلاب'!$A$6:$A$205,0))&amp;"",""))</f>
        <v/>
      </c>
    </row>
    <row r="2348">
      <c r="A2348" s="21" t="n"/>
      <c r="B2348" s="5" t="n"/>
      <c r="C2348" s="13" t="n"/>
      <c r="D2348" s="5" t="n"/>
      <c r="E2348" s="5" t="n"/>
      <c r="F2348" s="6">
        <f>IF(B2348&amp;""="","",IFERROR(INDEX('الطلاب'!$B$6:$B$205,MATCH(B2348&amp;"",'الطلاب'!$A$6:$A$205,0))&amp;"","كود غير موجود"))</f>
        <v/>
      </c>
      <c r="G2348" s="6">
        <f>IF(B2348&amp;""="","",IFERROR(INDEX('الطلاب'!$C$6:$C$205,MATCH(B2348&amp;"",'الطلاب'!$A$6:$A$205,0))&amp;"",""))</f>
        <v/>
      </c>
    </row>
    <row r="2349">
      <c r="A2349" s="21" t="n"/>
      <c r="B2349" s="5" t="n"/>
      <c r="C2349" s="13" t="n"/>
      <c r="D2349" s="5" t="n"/>
      <c r="E2349" s="5" t="n"/>
      <c r="F2349" s="6">
        <f>IF(B2349&amp;""="","",IFERROR(INDEX('الطلاب'!$B$6:$B$205,MATCH(B2349&amp;"",'الطلاب'!$A$6:$A$205,0))&amp;"","كود غير موجود"))</f>
        <v/>
      </c>
      <c r="G2349" s="6">
        <f>IF(B2349&amp;""="","",IFERROR(INDEX('الطلاب'!$C$6:$C$205,MATCH(B2349&amp;"",'الطلاب'!$A$6:$A$205,0))&amp;"",""))</f>
        <v/>
      </c>
    </row>
    <row r="2350">
      <c r="A2350" s="21" t="n"/>
      <c r="B2350" s="5" t="n"/>
      <c r="C2350" s="13" t="n"/>
      <c r="D2350" s="5" t="n"/>
      <c r="E2350" s="5" t="n"/>
      <c r="F2350" s="6">
        <f>IF(B2350&amp;""="","",IFERROR(INDEX('الطلاب'!$B$6:$B$205,MATCH(B2350&amp;"",'الطلاب'!$A$6:$A$205,0))&amp;"","كود غير موجود"))</f>
        <v/>
      </c>
      <c r="G2350" s="6">
        <f>IF(B2350&amp;""="","",IFERROR(INDEX('الطلاب'!$C$6:$C$205,MATCH(B2350&amp;"",'الطلاب'!$A$6:$A$205,0))&amp;"",""))</f>
        <v/>
      </c>
    </row>
    <row r="2351">
      <c r="A2351" s="21" t="n"/>
      <c r="B2351" s="5" t="n"/>
      <c r="C2351" s="13" t="n"/>
      <c r="D2351" s="5" t="n"/>
      <c r="E2351" s="5" t="n"/>
      <c r="F2351" s="6">
        <f>IF(B2351&amp;""="","",IFERROR(INDEX('الطلاب'!$B$6:$B$205,MATCH(B2351&amp;"",'الطلاب'!$A$6:$A$205,0))&amp;"","كود غير موجود"))</f>
        <v/>
      </c>
      <c r="G2351" s="6">
        <f>IF(B2351&amp;""="","",IFERROR(INDEX('الطلاب'!$C$6:$C$205,MATCH(B2351&amp;"",'الطلاب'!$A$6:$A$205,0))&amp;"",""))</f>
        <v/>
      </c>
    </row>
    <row r="2352">
      <c r="A2352" s="21" t="n"/>
      <c r="B2352" s="5" t="n"/>
      <c r="C2352" s="13" t="n"/>
      <c r="D2352" s="5" t="n"/>
      <c r="E2352" s="5" t="n"/>
      <c r="F2352" s="6">
        <f>IF(B2352&amp;""="","",IFERROR(INDEX('الطلاب'!$B$6:$B$205,MATCH(B2352&amp;"",'الطلاب'!$A$6:$A$205,0))&amp;"","كود غير موجود"))</f>
        <v/>
      </c>
      <c r="G2352" s="6">
        <f>IF(B2352&amp;""="","",IFERROR(INDEX('الطلاب'!$C$6:$C$205,MATCH(B2352&amp;"",'الطلاب'!$A$6:$A$205,0))&amp;"",""))</f>
        <v/>
      </c>
    </row>
    <row r="2353">
      <c r="A2353" s="21" t="n"/>
      <c r="B2353" s="5" t="n"/>
      <c r="C2353" s="13" t="n"/>
      <c r="D2353" s="5" t="n"/>
      <c r="E2353" s="5" t="n"/>
      <c r="F2353" s="6">
        <f>IF(B2353&amp;""="","",IFERROR(INDEX('الطلاب'!$B$6:$B$205,MATCH(B2353&amp;"",'الطلاب'!$A$6:$A$205,0))&amp;"","كود غير موجود"))</f>
        <v/>
      </c>
      <c r="G2353" s="6">
        <f>IF(B2353&amp;""="","",IFERROR(INDEX('الطلاب'!$C$6:$C$205,MATCH(B2353&amp;"",'الطلاب'!$A$6:$A$205,0))&amp;"",""))</f>
        <v/>
      </c>
    </row>
    <row r="2354">
      <c r="A2354" s="21" t="n"/>
      <c r="B2354" s="5" t="n"/>
      <c r="C2354" s="13" t="n"/>
      <c r="D2354" s="5" t="n"/>
      <c r="E2354" s="5" t="n"/>
      <c r="F2354" s="6">
        <f>IF(B2354&amp;""="","",IFERROR(INDEX('الطلاب'!$B$6:$B$205,MATCH(B2354&amp;"",'الطلاب'!$A$6:$A$205,0))&amp;"","كود غير موجود"))</f>
        <v/>
      </c>
      <c r="G2354" s="6">
        <f>IF(B2354&amp;""="","",IFERROR(INDEX('الطلاب'!$C$6:$C$205,MATCH(B2354&amp;"",'الطلاب'!$A$6:$A$205,0))&amp;"",""))</f>
        <v/>
      </c>
    </row>
    <row r="2355">
      <c r="A2355" s="21" t="n"/>
      <c r="B2355" s="5" t="n"/>
      <c r="C2355" s="13" t="n"/>
      <c r="D2355" s="5" t="n"/>
      <c r="E2355" s="5" t="n"/>
      <c r="F2355" s="6">
        <f>IF(B2355&amp;""="","",IFERROR(INDEX('الطلاب'!$B$6:$B$205,MATCH(B2355&amp;"",'الطلاب'!$A$6:$A$205,0))&amp;"","كود غير موجود"))</f>
        <v/>
      </c>
      <c r="G2355" s="6">
        <f>IF(B2355&amp;""="","",IFERROR(INDEX('الطلاب'!$C$6:$C$205,MATCH(B2355&amp;"",'الطلاب'!$A$6:$A$205,0))&amp;"",""))</f>
        <v/>
      </c>
    </row>
    <row r="2356">
      <c r="A2356" s="21" t="n"/>
      <c r="B2356" s="5" t="n"/>
      <c r="C2356" s="13" t="n"/>
      <c r="D2356" s="5" t="n"/>
      <c r="E2356" s="5" t="n"/>
      <c r="F2356" s="6">
        <f>IF(B2356&amp;""="","",IFERROR(INDEX('الطلاب'!$B$6:$B$205,MATCH(B2356&amp;"",'الطلاب'!$A$6:$A$205,0))&amp;"","كود غير موجود"))</f>
        <v/>
      </c>
      <c r="G2356" s="6">
        <f>IF(B2356&amp;""="","",IFERROR(INDEX('الطلاب'!$C$6:$C$205,MATCH(B2356&amp;"",'الطلاب'!$A$6:$A$205,0))&amp;"",""))</f>
        <v/>
      </c>
    </row>
    <row r="2357">
      <c r="A2357" s="21" t="n"/>
      <c r="B2357" s="5" t="n"/>
      <c r="C2357" s="13" t="n"/>
      <c r="D2357" s="5" t="n"/>
      <c r="E2357" s="5" t="n"/>
      <c r="F2357" s="6">
        <f>IF(B2357&amp;""="","",IFERROR(INDEX('الطلاب'!$B$6:$B$205,MATCH(B2357&amp;"",'الطلاب'!$A$6:$A$205,0))&amp;"","كود غير موجود"))</f>
        <v/>
      </c>
      <c r="G2357" s="6">
        <f>IF(B2357&amp;""="","",IFERROR(INDEX('الطلاب'!$C$6:$C$205,MATCH(B2357&amp;"",'الطلاب'!$A$6:$A$205,0))&amp;"",""))</f>
        <v/>
      </c>
    </row>
    <row r="2358">
      <c r="A2358" s="21" t="n"/>
      <c r="B2358" s="5" t="n"/>
      <c r="C2358" s="13" t="n"/>
      <c r="D2358" s="5" t="n"/>
      <c r="E2358" s="5" t="n"/>
      <c r="F2358" s="6">
        <f>IF(B2358&amp;""="","",IFERROR(INDEX('الطلاب'!$B$6:$B$205,MATCH(B2358&amp;"",'الطلاب'!$A$6:$A$205,0))&amp;"","كود غير موجود"))</f>
        <v/>
      </c>
      <c r="G2358" s="6">
        <f>IF(B2358&amp;""="","",IFERROR(INDEX('الطلاب'!$C$6:$C$205,MATCH(B2358&amp;"",'الطلاب'!$A$6:$A$205,0))&amp;"",""))</f>
        <v/>
      </c>
    </row>
    <row r="2359">
      <c r="A2359" s="21" t="n"/>
      <c r="B2359" s="5" t="n"/>
      <c r="C2359" s="13" t="n"/>
      <c r="D2359" s="5" t="n"/>
      <c r="E2359" s="5" t="n"/>
      <c r="F2359" s="6">
        <f>IF(B2359&amp;""="","",IFERROR(INDEX('الطلاب'!$B$6:$B$205,MATCH(B2359&amp;"",'الطلاب'!$A$6:$A$205,0))&amp;"","كود غير موجود"))</f>
        <v/>
      </c>
      <c r="G2359" s="6">
        <f>IF(B2359&amp;""="","",IFERROR(INDEX('الطلاب'!$C$6:$C$205,MATCH(B2359&amp;"",'الطلاب'!$A$6:$A$205,0))&amp;"",""))</f>
        <v/>
      </c>
    </row>
    <row r="2360">
      <c r="A2360" s="21" t="n"/>
      <c r="B2360" s="5" t="n"/>
      <c r="C2360" s="13" t="n"/>
      <c r="D2360" s="5" t="n"/>
      <c r="E2360" s="5" t="n"/>
      <c r="F2360" s="6">
        <f>IF(B2360&amp;""="","",IFERROR(INDEX('الطلاب'!$B$6:$B$205,MATCH(B2360&amp;"",'الطلاب'!$A$6:$A$205,0))&amp;"","كود غير موجود"))</f>
        <v/>
      </c>
      <c r="G2360" s="6">
        <f>IF(B2360&amp;""="","",IFERROR(INDEX('الطلاب'!$C$6:$C$205,MATCH(B2360&amp;"",'الطلاب'!$A$6:$A$205,0))&amp;"",""))</f>
        <v/>
      </c>
    </row>
    <row r="2361">
      <c r="A2361" s="21" t="n"/>
      <c r="B2361" s="5" t="n"/>
      <c r="C2361" s="13" t="n"/>
      <c r="D2361" s="5" t="n"/>
      <c r="E2361" s="5" t="n"/>
      <c r="F2361" s="6">
        <f>IF(B2361&amp;""="","",IFERROR(INDEX('الطلاب'!$B$6:$B$205,MATCH(B2361&amp;"",'الطلاب'!$A$6:$A$205,0))&amp;"","كود غير موجود"))</f>
        <v/>
      </c>
      <c r="G2361" s="6">
        <f>IF(B2361&amp;""="","",IFERROR(INDEX('الطلاب'!$C$6:$C$205,MATCH(B2361&amp;"",'الطلاب'!$A$6:$A$205,0))&amp;"",""))</f>
        <v/>
      </c>
    </row>
    <row r="2362">
      <c r="A2362" s="21" t="n"/>
      <c r="B2362" s="5" t="n"/>
      <c r="C2362" s="13" t="n"/>
      <c r="D2362" s="5" t="n"/>
      <c r="E2362" s="5" t="n"/>
      <c r="F2362" s="6">
        <f>IF(B2362&amp;""="","",IFERROR(INDEX('الطلاب'!$B$6:$B$205,MATCH(B2362&amp;"",'الطلاب'!$A$6:$A$205,0))&amp;"","كود غير موجود"))</f>
        <v/>
      </c>
      <c r="G2362" s="6">
        <f>IF(B2362&amp;""="","",IFERROR(INDEX('الطلاب'!$C$6:$C$205,MATCH(B2362&amp;"",'الطلاب'!$A$6:$A$205,0))&amp;"",""))</f>
        <v/>
      </c>
    </row>
    <row r="2363">
      <c r="A2363" s="21" t="n"/>
      <c r="B2363" s="5" t="n"/>
      <c r="C2363" s="13" t="n"/>
      <c r="D2363" s="5" t="n"/>
      <c r="E2363" s="5" t="n"/>
      <c r="F2363" s="6">
        <f>IF(B2363&amp;""="","",IFERROR(INDEX('الطلاب'!$B$6:$B$205,MATCH(B2363&amp;"",'الطلاب'!$A$6:$A$205,0))&amp;"","كود غير موجود"))</f>
        <v/>
      </c>
      <c r="G2363" s="6">
        <f>IF(B2363&amp;""="","",IFERROR(INDEX('الطلاب'!$C$6:$C$205,MATCH(B2363&amp;"",'الطلاب'!$A$6:$A$205,0))&amp;"",""))</f>
        <v/>
      </c>
    </row>
    <row r="2364">
      <c r="A2364" s="21" t="n"/>
      <c r="B2364" s="5" t="n"/>
      <c r="C2364" s="13" t="n"/>
      <c r="D2364" s="5" t="n"/>
      <c r="E2364" s="5" t="n"/>
      <c r="F2364" s="6">
        <f>IF(B2364&amp;""="","",IFERROR(INDEX('الطلاب'!$B$6:$B$205,MATCH(B2364&amp;"",'الطلاب'!$A$6:$A$205,0))&amp;"","كود غير موجود"))</f>
        <v/>
      </c>
      <c r="G2364" s="6">
        <f>IF(B2364&amp;""="","",IFERROR(INDEX('الطلاب'!$C$6:$C$205,MATCH(B2364&amp;"",'الطلاب'!$A$6:$A$205,0))&amp;"",""))</f>
        <v/>
      </c>
    </row>
    <row r="2365">
      <c r="A2365" s="21" t="n"/>
      <c r="B2365" s="5" t="n"/>
      <c r="C2365" s="13" t="n"/>
      <c r="D2365" s="5" t="n"/>
      <c r="E2365" s="5" t="n"/>
      <c r="F2365" s="6">
        <f>IF(B2365&amp;""="","",IFERROR(INDEX('الطلاب'!$B$6:$B$205,MATCH(B2365&amp;"",'الطلاب'!$A$6:$A$205,0))&amp;"","كود غير موجود"))</f>
        <v/>
      </c>
      <c r="G2365" s="6">
        <f>IF(B2365&amp;""="","",IFERROR(INDEX('الطلاب'!$C$6:$C$205,MATCH(B2365&amp;"",'الطلاب'!$A$6:$A$205,0))&amp;"",""))</f>
        <v/>
      </c>
    </row>
    <row r="2366">
      <c r="A2366" s="21" t="n"/>
      <c r="B2366" s="5" t="n"/>
      <c r="C2366" s="13" t="n"/>
      <c r="D2366" s="5" t="n"/>
      <c r="E2366" s="5" t="n"/>
      <c r="F2366" s="6">
        <f>IF(B2366&amp;""="","",IFERROR(INDEX('الطلاب'!$B$6:$B$205,MATCH(B2366&amp;"",'الطلاب'!$A$6:$A$205,0))&amp;"","كود غير موجود"))</f>
        <v/>
      </c>
      <c r="G2366" s="6">
        <f>IF(B2366&amp;""="","",IFERROR(INDEX('الطلاب'!$C$6:$C$205,MATCH(B2366&amp;"",'الطلاب'!$A$6:$A$205,0))&amp;"",""))</f>
        <v/>
      </c>
    </row>
    <row r="2367">
      <c r="A2367" s="21" t="n"/>
      <c r="B2367" s="5" t="n"/>
      <c r="C2367" s="13" t="n"/>
      <c r="D2367" s="5" t="n"/>
      <c r="E2367" s="5" t="n"/>
      <c r="F2367" s="6">
        <f>IF(B2367&amp;""="","",IFERROR(INDEX('الطلاب'!$B$6:$B$205,MATCH(B2367&amp;"",'الطلاب'!$A$6:$A$205,0))&amp;"","كود غير موجود"))</f>
        <v/>
      </c>
      <c r="G2367" s="6">
        <f>IF(B2367&amp;""="","",IFERROR(INDEX('الطلاب'!$C$6:$C$205,MATCH(B2367&amp;"",'الطلاب'!$A$6:$A$205,0))&amp;"",""))</f>
        <v/>
      </c>
    </row>
    <row r="2368">
      <c r="A2368" s="21" t="n"/>
      <c r="B2368" s="5" t="n"/>
      <c r="C2368" s="13" t="n"/>
      <c r="D2368" s="5" t="n"/>
      <c r="E2368" s="5" t="n"/>
      <c r="F2368" s="6">
        <f>IF(B2368&amp;""="","",IFERROR(INDEX('الطلاب'!$B$6:$B$205,MATCH(B2368&amp;"",'الطلاب'!$A$6:$A$205,0))&amp;"","كود غير موجود"))</f>
        <v/>
      </c>
      <c r="G2368" s="6">
        <f>IF(B2368&amp;""="","",IFERROR(INDEX('الطلاب'!$C$6:$C$205,MATCH(B2368&amp;"",'الطلاب'!$A$6:$A$205,0))&amp;"",""))</f>
        <v/>
      </c>
    </row>
    <row r="2369">
      <c r="A2369" s="21" t="n"/>
      <c r="B2369" s="5" t="n"/>
      <c r="C2369" s="13" t="n"/>
      <c r="D2369" s="5" t="n"/>
      <c r="E2369" s="5" t="n"/>
      <c r="F2369" s="6">
        <f>IF(B2369&amp;""="","",IFERROR(INDEX('الطلاب'!$B$6:$B$205,MATCH(B2369&amp;"",'الطلاب'!$A$6:$A$205,0))&amp;"","كود غير موجود"))</f>
        <v/>
      </c>
      <c r="G2369" s="6">
        <f>IF(B2369&amp;""="","",IFERROR(INDEX('الطلاب'!$C$6:$C$205,MATCH(B2369&amp;"",'الطلاب'!$A$6:$A$205,0))&amp;"",""))</f>
        <v/>
      </c>
    </row>
    <row r="2370">
      <c r="A2370" s="21" t="n"/>
      <c r="B2370" s="5" t="n"/>
      <c r="C2370" s="13" t="n"/>
      <c r="D2370" s="5" t="n"/>
      <c r="E2370" s="5" t="n"/>
      <c r="F2370" s="6">
        <f>IF(B2370&amp;""="","",IFERROR(INDEX('الطلاب'!$B$6:$B$205,MATCH(B2370&amp;"",'الطلاب'!$A$6:$A$205,0))&amp;"","كود غير موجود"))</f>
        <v/>
      </c>
      <c r="G2370" s="6">
        <f>IF(B2370&amp;""="","",IFERROR(INDEX('الطلاب'!$C$6:$C$205,MATCH(B2370&amp;"",'الطلاب'!$A$6:$A$205,0))&amp;"",""))</f>
        <v/>
      </c>
    </row>
    <row r="2371">
      <c r="A2371" s="21" t="n"/>
      <c r="B2371" s="5" t="n"/>
      <c r="C2371" s="13" t="n"/>
      <c r="D2371" s="5" t="n"/>
      <c r="E2371" s="5" t="n"/>
      <c r="F2371" s="6">
        <f>IF(B2371&amp;""="","",IFERROR(INDEX('الطلاب'!$B$6:$B$205,MATCH(B2371&amp;"",'الطلاب'!$A$6:$A$205,0))&amp;"","كود غير موجود"))</f>
        <v/>
      </c>
      <c r="G2371" s="6">
        <f>IF(B2371&amp;""="","",IFERROR(INDEX('الطلاب'!$C$6:$C$205,MATCH(B2371&amp;"",'الطلاب'!$A$6:$A$205,0))&amp;"",""))</f>
        <v/>
      </c>
    </row>
    <row r="2372">
      <c r="A2372" s="21" t="n"/>
      <c r="B2372" s="5" t="n"/>
      <c r="C2372" s="13" t="n"/>
      <c r="D2372" s="5" t="n"/>
      <c r="E2372" s="5" t="n"/>
      <c r="F2372" s="6">
        <f>IF(B2372&amp;""="","",IFERROR(INDEX('الطلاب'!$B$6:$B$205,MATCH(B2372&amp;"",'الطلاب'!$A$6:$A$205,0))&amp;"","كود غير موجود"))</f>
        <v/>
      </c>
      <c r="G2372" s="6">
        <f>IF(B2372&amp;""="","",IFERROR(INDEX('الطلاب'!$C$6:$C$205,MATCH(B2372&amp;"",'الطلاب'!$A$6:$A$205,0))&amp;"",""))</f>
        <v/>
      </c>
    </row>
    <row r="2373">
      <c r="A2373" s="21" t="n"/>
      <c r="B2373" s="5" t="n"/>
      <c r="C2373" s="13" t="n"/>
      <c r="D2373" s="5" t="n"/>
      <c r="E2373" s="5" t="n"/>
      <c r="F2373" s="6">
        <f>IF(B2373&amp;""="","",IFERROR(INDEX('الطلاب'!$B$6:$B$205,MATCH(B2373&amp;"",'الطلاب'!$A$6:$A$205,0))&amp;"","كود غير موجود"))</f>
        <v/>
      </c>
      <c r="G2373" s="6">
        <f>IF(B2373&amp;""="","",IFERROR(INDEX('الطلاب'!$C$6:$C$205,MATCH(B2373&amp;"",'الطلاب'!$A$6:$A$205,0))&amp;"",""))</f>
        <v/>
      </c>
    </row>
    <row r="2374">
      <c r="A2374" s="21" t="n"/>
      <c r="B2374" s="5" t="n"/>
      <c r="C2374" s="13" t="n"/>
      <c r="D2374" s="5" t="n"/>
      <c r="E2374" s="5" t="n"/>
      <c r="F2374" s="6">
        <f>IF(B2374&amp;""="","",IFERROR(INDEX('الطلاب'!$B$6:$B$205,MATCH(B2374&amp;"",'الطلاب'!$A$6:$A$205,0))&amp;"","كود غير موجود"))</f>
        <v/>
      </c>
      <c r="G2374" s="6">
        <f>IF(B2374&amp;""="","",IFERROR(INDEX('الطلاب'!$C$6:$C$205,MATCH(B2374&amp;"",'الطلاب'!$A$6:$A$205,0))&amp;"",""))</f>
        <v/>
      </c>
    </row>
    <row r="2375">
      <c r="A2375" s="21" t="n"/>
      <c r="B2375" s="5" t="n"/>
      <c r="C2375" s="13" t="n"/>
      <c r="D2375" s="5" t="n"/>
      <c r="E2375" s="5" t="n"/>
      <c r="F2375" s="6">
        <f>IF(B2375&amp;""="","",IFERROR(INDEX('الطلاب'!$B$6:$B$205,MATCH(B2375&amp;"",'الطلاب'!$A$6:$A$205,0))&amp;"","كود غير موجود"))</f>
        <v/>
      </c>
      <c r="G2375" s="6">
        <f>IF(B2375&amp;""="","",IFERROR(INDEX('الطلاب'!$C$6:$C$205,MATCH(B2375&amp;"",'الطلاب'!$A$6:$A$205,0))&amp;"",""))</f>
        <v/>
      </c>
    </row>
    <row r="2376">
      <c r="A2376" s="21" t="n"/>
      <c r="B2376" s="5" t="n"/>
      <c r="C2376" s="13" t="n"/>
      <c r="D2376" s="5" t="n"/>
      <c r="E2376" s="5" t="n"/>
      <c r="F2376" s="6">
        <f>IF(B2376&amp;""="","",IFERROR(INDEX('الطلاب'!$B$6:$B$205,MATCH(B2376&amp;"",'الطلاب'!$A$6:$A$205,0))&amp;"","كود غير موجود"))</f>
        <v/>
      </c>
      <c r="G2376" s="6">
        <f>IF(B2376&amp;""="","",IFERROR(INDEX('الطلاب'!$C$6:$C$205,MATCH(B2376&amp;"",'الطلاب'!$A$6:$A$205,0))&amp;"",""))</f>
        <v/>
      </c>
    </row>
    <row r="2377">
      <c r="A2377" s="21" t="n"/>
      <c r="B2377" s="5" t="n"/>
      <c r="C2377" s="13" t="n"/>
      <c r="D2377" s="5" t="n"/>
      <c r="E2377" s="5" t="n"/>
      <c r="F2377" s="6">
        <f>IF(B2377&amp;""="","",IFERROR(INDEX('الطلاب'!$B$6:$B$205,MATCH(B2377&amp;"",'الطلاب'!$A$6:$A$205,0))&amp;"","كود غير موجود"))</f>
        <v/>
      </c>
      <c r="G2377" s="6">
        <f>IF(B2377&amp;""="","",IFERROR(INDEX('الطلاب'!$C$6:$C$205,MATCH(B2377&amp;"",'الطلاب'!$A$6:$A$205,0))&amp;"",""))</f>
        <v/>
      </c>
    </row>
    <row r="2378">
      <c r="A2378" s="21" t="n"/>
      <c r="B2378" s="5" t="n"/>
      <c r="C2378" s="13" t="n"/>
      <c r="D2378" s="5" t="n"/>
      <c r="E2378" s="5" t="n"/>
      <c r="F2378" s="6">
        <f>IF(B2378&amp;""="","",IFERROR(INDEX('الطلاب'!$B$6:$B$205,MATCH(B2378&amp;"",'الطلاب'!$A$6:$A$205,0))&amp;"","كود غير موجود"))</f>
        <v/>
      </c>
      <c r="G2378" s="6">
        <f>IF(B2378&amp;""="","",IFERROR(INDEX('الطلاب'!$C$6:$C$205,MATCH(B2378&amp;"",'الطلاب'!$A$6:$A$205,0))&amp;"",""))</f>
        <v/>
      </c>
    </row>
    <row r="2379">
      <c r="A2379" s="21" t="n"/>
      <c r="B2379" s="5" t="n"/>
      <c r="C2379" s="13" t="n"/>
      <c r="D2379" s="5" t="n"/>
      <c r="E2379" s="5" t="n"/>
      <c r="F2379" s="6">
        <f>IF(B2379&amp;""="","",IFERROR(INDEX('الطلاب'!$B$6:$B$205,MATCH(B2379&amp;"",'الطلاب'!$A$6:$A$205,0))&amp;"","كود غير موجود"))</f>
        <v/>
      </c>
      <c r="G2379" s="6">
        <f>IF(B2379&amp;""="","",IFERROR(INDEX('الطلاب'!$C$6:$C$205,MATCH(B2379&amp;"",'الطلاب'!$A$6:$A$205,0))&amp;"",""))</f>
        <v/>
      </c>
    </row>
    <row r="2380">
      <c r="A2380" s="21" t="n"/>
      <c r="B2380" s="5" t="n"/>
      <c r="C2380" s="13" t="n"/>
      <c r="D2380" s="5" t="n"/>
      <c r="E2380" s="5" t="n"/>
      <c r="F2380" s="6">
        <f>IF(B2380&amp;""="","",IFERROR(INDEX('الطلاب'!$B$6:$B$205,MATCH(B2380&amp;"",'الطلاب'!$A$6:$A$205,0))&amp;"","كود غير موجود"))</f>
        <v/>
      </c>
      <c r="G2380" s="6">
        <f>IF(B2380&amp;""="","",IFERROR(INDEX('الطلاب'!$C$6:$C$205,MATCH(B2380&amp;"",'الطلاب'!$A$6:$A$205,0))&amp;"",""))</f>
        <v/>
      </c>
    </row>
    <row r="2381">
      <c r="A2381" s="21" t="n"/>
      <c r="B2381" s="5" t="n"/>
      <c r="C2381" s="13" t="n"/>
      <c r="D2381" s="5" t="n"/>
      <c r="E2381" s="5" t="n"/>
      <c r="F2381" s="6">
        <f>IF(B2381&amp;""="","",IFERROR(INDEX('الطلاب'!$B$6:$B$205,MATCH(B2381&amp;"",'الطلاب'!$A$6:$A$205,0))&amp;"","كود غير موجود"))</f>
        <v/>
      </c>
      <c r="G2381" s="6">
        <f>IF(B2381&amp;""="","",IFERROR(INDEX('الطلاب'!$C$6:$C$205,MATCH(B2381&amp;"",'الطلاب'!$A$6:$A$205,0))&amp;"",""))</f>
        <v/>
      </c>
    </row>
    <row r="2382">
      <c r="A2382" s="21" t="n"/>
      <c r="B2382" s="5" t="n"/>
      <c r="C2382" s="13" t="n"/>
      <c r="D2382" s="5" t="n"/>
      <c r="E2382" s="5" t="n"/>
      <c r="F2382" s="6">
        <f>IF(B2382&amp;""="","",IFERROR(INDEX('الطلاب'!$B$6:$B$205,MATCH(B2382&amp;"",'الطلاب'!$A$6:$A$205,0))&amp;"","كود غير موجود"))</f>
        <v/>
      </c>
      <c r="G2382" s="6">
        <f>IF(B2382&amp;""="","",IFERROR(INDEX('الطلاب'!$C$6:$C$205,MATCH(B2382&amp;"",'الطلاب'!$A$6:$A$205,0))&amp;"",""))</f>
        <v/>
      </c>
    </row>
    <row r="2383">
      <c r="A2383" s="21" t="n"/>
      <c r="B2383" s="5" t="n"/>
      <c r="C2383" s="13" t="n"/>
      <c r="D2383" s="5" t="n"/>
      <c r="E2383" s="5" t="n"/>
      <c r="F2383" s="6">
        <f>IF(B2383&amp;""="","",IFERROR(INDEX('الطلاب'!$B$6:$B$205,MATCH(B2383&amp;"",'الطلاب'!$A$6:$A$205,0))&amp;"","كود غير موجود"))</f>
        <v/>
      </c>
      <c r="G2383" s="6">
        <f>IF(B2383&amp;""="","",IFERROR(INDEX('الطلاب'!$C$6:$C$205,MATCH(B2383&amp;"",'الطلاب'!$A$6:$A$205,0))&amp;"",""))</f>
        <v/>
      </c>
    </row>
    <row r="2384">
      <c r="A2384" s="21" t="n"/>
      <c r="B2384" s="5" t="n"/>
      <c r="C2384" s="13" t="n"/>
      <c r="D2384" s="5" t="n"/>
      <c r="E2384" s="5" t="n"/>
      <c r="F2384" s="6">
        <f>IF(B2384&amp;""="","",IFERROR(INDEX('الطلاب'!$B$6:$B$205,MATCH(B2384&amp;"",'الطلاب'!$A$6:$A$205,0))&amp;"","كود غير موجود"))</f>
        <v/>
      </c>
      <c r="G2384" s="6">
        <f>IF(B2384&amp;""="","",IFERROR(INDEX('الطلاب'!$C$6:$C$205,MATCH(B2384&amp;"",'الطلاب'!$A$6:$A$205,0))&amp;"",""))</f>
        <v/>
      </c>
    </row>
    <row r="2385">
      <c r="A2385" s="21" t="n"/>
      <c r="B2385" s="5" t="n"/>
      <c r="C2385" s="13" t="n"/>
      <c r="D2385" s="5" t="n"/>
      <c r="E2385" s="5" t="n"/>
      <c r="F2385" s="6">
        <f>IF(B2385&amp;""="","",IFERROR(INDEX('الطلاب'!$B$6:$B$205,MATCH(B2385&amp;"",'الطلاب'!$A$6:$A$205,0))&amp;"","كود غير موجود"))</f>
        <v/>
      </c>
      <c r="G2385" s="6">
        <f>IF(B2385&amp;""="","",IFERROR(INDEX('الطلاب'!$C$6:$C$205,MATCH(B2385&amp;"",'الطلاب'!$A$6:$A$205,0))&amp;"",""))</f>
        <v/>
      </c>
    </row>
    <row r="2386">
      <c r="A2386" s="21" t="n"/>
      <c r="B2386" s="5" t="n"/>
      <c r="C2386" s="13" t="n"/>
      <c r="D2386" s="5" t="n"/>
      <c r="E2386" s="5" t="n"/>
      <c r="F2386" s="6">
        <f>IF(B2386&amp;""="","",IFERROR(INDEX('الطلاب'!$B$6:$B$205,MATCH(B2386&amp;"",'الطلاب'!$A$6:$A$205,0))&amp;"","كود غير موجود"))</f>
        <v/>
      </c>
      <c r="G2386" s="6">
        <f>IF(B2386&amp;""="","",IFERROR(INDEX('الطلاب'!$C$6:$C$205,MATCH(B2386&amp;"",'الطلاب'!$A$6:$A$205,0))&amp;"",""))</f>
        <v/>
      </c>
    </row>
    <row r="2387">
      <c r="A2387" s="21" t="n"/>
      <c r="B2387" s="5" t="n"/>
      <c r="C2387" s="13" t="n"/>
      <c r="D2387" s="5" t="n"/>
      <c r="E2387" s="5" t="n"/>
      <c r="F2387" s="6">
        <f>IF(B2387&amp;""="","",IFERROR(INDEX('الطلاب'!$B$6:$B$205,MATCH(B2387&amp;"",'الطلاب'!$A$6:$A$205,0))&amp;"","كود غير موجود"))</f>
        <v/>
      </c>
      <c r="G2387" s="6">
        <f>IF(B2387&amp;""="","",IFERROR(INDEX('الطلاب'!$C$6:$C$205,MATCH(B2387&amp;"",'الطلاب'!$A$6:$A$205,0))&amp;"",""))</f>
        <v/>
      </c>
    </row>
    <row r="2388">
      <c r="A2388" s="21" t="n"/>
      <c r="B2388" s="5" t="n"/>
      <c r="C2388" s="13" t="n"/>
      <c r="D2388" s="5" t="n"/>
      <c r="E2388" s="5" t="n"/>
      <c r="F2388" s="6">
        <f>IF(B2388&amp;""="","",IFERROR(INDEX('الطلاب'!$B$6:$B$205,MATCH(B2388&amp;"",'الطلاب'!$A$6:$A$205,0))&amp;"","كود غير موجود"))</f>
        <v/>
      </c>
      <c r="G2388" s="6">
        <f>IF(B2388&amp;""="","",IFERROR(INDEX('الطلاب'!$C$6:$C$205,MATCH(B2388&amp;"",'الطلاب'!$A$6:$A$205,0))&amp;"",""))</f>
        <v/>
      </c>
    </row>
    <row r="2389">
      <c r="A2389" s="21" t="n"/>
      <c r="B2389" s="5" t="n"/>
      <c r="C2389" s="13" t="n"/>
      <c r="D2389" s="5" t="n"/>
      <c r="E2389" s="5" t="n"/>
      <c r="F2389" s="6">
        <f>IF(B2389&amp;""="","",IFERROR(INDEX('الطلاب'!$B$6:$B$205,MATCH(B2389&amp;"",'الطلاب'!$A$6:$A$205,0))&amp;"","كود غير موجود"))</f>
        <v/>
      </c>
      <c r="G2389" s="6">
        <f>IF(B2389&amp;""="","",IFERROR(INDEX('الطلاب'!$C$6:$C$205,MATCH(B2389&amp;"",'الطلاب'!$A$6:$A$205,0))&amp;"",""))</f>
        <v/>
      </c>
    </row>
    <row r="2390">
      <c r="A2390" s="21" t="n"/>
      <c r="B2390" s="5" t="n"/>
      <c r="C2390" s="13" t="n"/>
      <c r="D2390" s="5" t="n"/>
      <c r="E2390" s="5" t="n"/>
      <c r="F2390" s="6">
        <f>IF(B2390&amp;""="","",IFERROR(INDEX('الطلاب'!$B$6:$B$205,MATCH(B2390&amp;"",'الطلاب'!$A$6:$A$205,0))&amp;"","كود غير موجود"))</f>
        <v/>
      </c>
      <c r="G2390" s="6">
        <f>IF(B2390&amp;""="","",IFERROR(INDEX('الطلاب'!$C$6:$C$205,MATCH(B2390&amp;"",'الطلاب'!$A$6:$A$205,0))&amp;"",""))</f>
        <v/>
      </c>
    </row>
    <row r="2391">
      <c r="A2391" s="21" t="n"/>
      <c r="B2391" s="5" t="n"/>
      <c r="C2391" s="13" t="n"/>
      <c r="D2391" s="5" t="n"/>
      <c r="E2391" s="5" t="n"/>
      <c r="F2391" s="6">
        <f>IF(B2391&amp;""="","",IFERROR(INDEX('الطلاب'!$B$6:$B$205,MATCH(B2391&amp;"",'الطلاب'!$A$6:$A$205,0))&amp;"","كود غير موجود"))</f>
        <v/>
      </c>
      <c r="G2391" s="6">
        <f>IF(B2391&amp;""="","",IFERROR(INDEX('الطلاب'!$C$6:$C$205,MATCH(B2391&amp;"",'الطلاب'!$A$6:$A$205,0))&amp;"",""))</f>
        <v/>
      </c>
    </row>
    <row r="2392">
      <c r="A2392" s="21" t="n"/>
      <c r="B2392" s="5" t="n"/>
      <c r="C2392" s="13" t="n"/>
      <c r="D2392" s="5" t="n"/>
      <c r="E2392" s="5" t="n"/>
      <c r="F2392" s="6">
        <f>IF(B2392&amp;""="","",IFERROR(INDEX('الطلاب'!$B$6:$B$205,MATCH(B2392&amp;"",'الطلاب'!$A$6:$A$205,0))&amp;"","كود غير موجود"))</f>
        <v/>
      </c>
      <c r="G2392" s="6">
        <f>IF(B2392&amp;""="","",IFERROR(INDEX('الطلاب'!$C$6:$C$205,MATCH(B2392&amp;"",'الطلاب'!$A$6:$A$205,0))&amp;"",""))</f>
        <v/>
      </c>
    </row>
    <row r="2393">
      <c r="A2393" s="21" t="n"/>
      <c r="B2393" s="5" t="n"/>
      <c r="C2393" s="13" t="n"/>
      <c r="D2393" s="5" t="n"/>
      <c r="E2393" s="5" t="n"/>
      <c r="F2393" s="6">
        <f>IF(B2393&amp;""="","",IFERROR(INDEX('الطلاب'!$B$6:$B$205,MATCH(B2393&amp;"",'الطلاب'!$A$6:$A$205,0))&amp;"","كود غير موجود"))</f>
        <v/>
      </c>
      <c r="G2393" s="6">
        <f>IF(B2393&amp;""="","",IFERROR(INDEX('الطلاب'!$C$6:$C$205,MATCH(B2393&amp;"",'الطلاب'!$A$6:$A$205,0))&amp;"",""))</f>
        <v/>
      </c>
    </row>
    <row r="2394">
      <c r="A2394" s="21" t="n"/>
      <c r="B2394" s="5" t="n"/>
      <c r="C2394" s="13" t="n"/>
      <c r="D2394" s="5" t="n"/>
      <c r="E2394" s="5" t="n"/>
      <c r="F2394" s="6">
        <f>IF(B2394&amp;""="","",IFERROR(INDEX('الطلاب'!$B$6:$B$205,MATCH(B2394&amp;"",'الطلاب'!$A$6:$A$205,0))&amp;"","كود غير موجود"))</f>
        <v/>
      </c>
      <c r="G2394" s="6">
        <f>IF(B2394&amp;""="","",IFERROR(INDEX('الطلاب'!$C$6:$C$205,MATCH(B2394&amp;"",'الطلاب'!$A$6:$A$205,0))&amp;"",""))</f>
        <v/>
      </c>
    </row>
    <row r="2395">
      <c r="A2395" s="21" t="n"/>
      <c r="B2395" s="5" t="n"/>
      <c r="C2395" s="13" t="n"/>
      <c r="D2395" s="5" t="n"/>
      <c r="E2395" s="5" t="n"/>
      <c r="F2395" s="6">
        <f>IF(B2395&amp;""="","",IFERROR(INDEX('الطلاب'!$B$6:$B$205,MATCH(B2395&amp;"",'الطلاب'!$A$6:$A$205,0))&amp;"","كود غير موجود"))</f>
        <v/>
      </c>
      <c r="G2395" s="6">
        <f>IF(B2395&amp;""="","",IFERROR(INDEX('الطلاب'!$C$6:$C$205,MATCH(B2395&amp;"",'الطلاب'!$A$6:$A$205,0))&amp;"",""))</f>
        <v/>
      </c>
    </row>
    <row r="2396">
      <c r="A2396" s="21" t="n"/>
      <c r="B2396" s="5" t="n"/>
      <c r="C2396" s="13" t="n"/>
      <c r="D2396" s="5" t="n"/>
      <c r="E2396" s="5" t="n"/>
      <c r="F2396" s="6">
        <f>IF(B2396&amp;""="","",IFERROR(INDEX('الطلاب'!$B$6:$B$205,MATCH(B2396&amp;"",'الطلاب'!$A$6:$A$205,0))&amp;"","كود غير موجود"))</f>
        <v/>
      </c>
      <c r="G2396" s="6">
        <f>IF(B2396&amp;""="","",IFERROR(INDEX('الطلاب'!$C$6:$C$205,MATCH(B2396&amp;"",'الطلاب'!$A$6:$A$205,0))&amp;"",""))</f>
        <v/>
      </c>
    </row>
    <row r="2397">
      <c r="A2397" s="21" t="n"/>
      <c r="B2397" s="5" t="n"/>
      <c r="C2397" s="13" t="n"/>
      <c r="D2397" s="5" t="n"/>
      <c r="E2397" s="5" t="n"/>
      <c r="F2397" s="6">
        <f>IF(B2397&amp;""="","",IFERROR(INDEX('الطلاب'!$B$6:$B$205,MATCH(B2397&amp;"",'الطلاب'!$A$6:$A$205,0))&amp;"","كود غير موجود"))</f>
        <v/>
      </c>
      <c r="G2397" s="6">
        <f>IF(B2397&amp;""="","",IFERROR(INDEX('الطلاب'!$C$6:$C$205,MATCH(B2397&amp;"",'الطلاب'!$A$6:$A$205,0))&amp;"",""))</f>
        <v/>
      </c>
    </row>
    <row r="2398">
      <c r="A2398" s="21" t="n"/>
      <c r="B2398" s="5" t="n"/>
      <c r="C2398" s="13" t="n"/>
      <c r="D2398" s="5" t="n"/>
      <c r="E2398" s="5" t="n"/>
      <c r="F2398" s="6">
        <f>IF(B2398&amp;""="","",IFERROR(INDEX('الطلاب'!$B$6:$B$205,MATCH(B2398&amp;"",'الطلاب'!$A$6:$A$205,0))&amp;"","كود غير موجود"))</f>
        <v/>
      </c>
      <c r="G2398" s="6">
        <f>IF(B2398&amp;""="","",IFERROR(INDEX('الطلاب'!$C$6:$C$205,MATCH(B2398&amp;"",'الطلاب'!$A$6:$A$205,0))&amp;"",""))</f>
        <v/>
      </c>
    </row>
    <row r="2399">
      <c r="A2399" s="21" t="n"/>
      <c r="B2399" s="5" t="n"/>
      <c r="C2399" s="13" t="n"/>
      <c r="D2399" s="5" t="n"/>
      <c r="E2399" s="5" t="n"/>
      <c r="F2399" s="6">
        <f>IF(B2399&amp;""="","",IFERROR(INDEX('الطلاب'!$B$6:$B$205,MATCH(B2399&amp;"",'الطلاب'!$A$6:$A$205,0))&amp;"","كود غير موجود"))</f>
        <v/>
      </c>
      <c r="G2399" s="6">
        <f>IF(B2399&amp;""="","",IFERROR(INDEX('الطلاب'!$C$6:$C$205,MATCH(B2399&amp;"",'الطلاب'!$A$6:$A$205,0))&amp;"",""))</f>
        <v/>
      </c>
    </row>
    <row r="2400">
      <c r="A2400" s="21" t="n"/>
      <c r="B2400" s="5" t="n"/>
      <c r="C2400" s="13" t="n"/>
      <c r="D2400" s="5" t="n"/>
      <c r="E2400" s="5" t="n"/>
      <c r="F2400" s="6">
        <f>IF(B2400&amp;""="","",IFERROR(INDEX('الطلاب'!$B$6:$B$205,MATCH(B2400&amp;"",'الطلاب'!$A$6:$A$205,0))&amp;"","كود غير موجود"))</f>
        <v/>
      </c>
      <c r="G2400" s="6">
        <f>IF(B2400&amp;""="","",IFERROR(INDEX('الطلاب'!$C$6:$C$205,MATCH(B2400&amp;"",'الطلاب'!$A$6:$A$205,0))&amp;"",""))</f>
        <v/>
      </c>
    </row>
    <row r="2401">
      <c r="A2401" s="21" t="n"/>
      <c r="B2401" s="5" t="n"/>
      <c r="C2401" s="13" t="n"/>
      <c r="D2401" s="5" t="n"/>
      <c r="E2401" s="5" t="n"/>
      <c r="F2401" s="6">
        <f>IF(B2401&amp;""="","",IFERROR(INDEX('الطلاب'!$B$6:$B$205,MATCH(B2401&amp;"",'الطلاب'!$A$6:$A$205,0))&amp;"","كود غير موجود"))</f>
        <v/>
      </c>
      <c r="G2401" s="6">
        <f>IF(B2401&amp;""="","",IFERROR(INDEX('الطلاب'!$C$6:$C$205,MATCH(B2401&amp;"",'الطلاب'!$A$6:$A$205,0))&amp;"",""))</f>
        <v/>
      </c>
    </row>
    <row r="2402">
      <c r="A2402" s="21" t="n"/>
      <c r="B2402" s="5" t="n"/>
      <c r="C2402" s="13" t="n"/>
      <c r="D2402" s="5" t="n"/>
      <c r="E2402" s="5" t="n"/>
      <c r="F2402" s="6">
        <f>IF(B2402&amp;""="","",IFERROR(INDEX('الطلاب'!$B$6:$B$205,MATCH(B2402&amp;"",'الطلاب'!$A$6:$A$205,0))&amp;"","كود غير موجود"))</f>
        <v/>
      </c>
      <c r="G2402" s="6">
        <f>IF(B2402&amp;""="","",IFERROR(INDEX('الطلاب'!$C$6:$C$205,MATCH(B2402&amp;"",'الطلاب'!$A$6:$A$205,0))&amp;"",""))</f>
        <v/>
      </c>
    </row>
    <row r="2403">
      <c r="A2403" s="21" t="n"/>
      <c r="B2403" s="5" t="n"/>
      <c r="C2403" s="13" t="n"/>
      <c r="D2403" s="5" t="n"/>
      <c r="E2403" s="5" t="n"/>
      <c r="F2403" s="6">
        <f>IF(B2403&amp;""="","",IFERROR(INDEX('الطلاب'!$B$6:$B$205,MATCH(B2403&amp;"",'الطلاب'!$A$6:$A$205,0))&amp;"","كود غير موجود"))</f>
        <v/>
      </c>
      <c r="G2403" s="6">
        <f>IF(B2403&amp;""="","",IFERROR(INDEX('الطلاب'!$C$6:$C$205,MATCH(B2403&amp;"",'الطلاب'!$A$6:$A$205,0))&amp;"",""))</f>
        <v/>
      </c>
    </row>
    <row r="2404">
      <c r="A2404" s="21" t="n"/>
      <c r="B2404" s="5" t="n"/>
      <c r="C2404" s="13" t="n"/>
      <c r="D2404" s="5" t="n"/>
      <c r="E2404" s="5" t="n"/>
      <c r="F2404" s="6">
        <f>IF(B2404&amp;""="","",IFERROR(INDEX('الطلاب'!$B$6:$B$205,MATCH(B2404&amp;"",'الطلاب'!$A$6:$A$205,0))&amp;"","كود غير موجود"))</f>
        <v/>
      </c>
      <c r="G2404" s="6">
        <f>IF(B2404&amp;""="","",IFERROR(INDEX('الطلاب'!$C$6:$C$205,MATCH(B2404&amp;"",'الطلاب'!$A$6:$A$205,0))&amp;"",""))</f>
        <v/>
      </c>
    </row>
    <row r="2405">
      <c r="A2405" s="21" t="n"/>
      <c r="B2405" s="5" t="n"/>
      <c r="C2405" s="13" t="n"/>
      <c r="D2405" s="5" t="n"/>
      <c r="E2405" s="5" t="n"/>
      <c r="F2405" s="6">
        <f>IF(B2405&amp;""="","",IFERROR(INDEX('الطلاب'!$B$6:$B$205,MATCH(B2405&amp;"",'الطلاب'!$A$6:$A$205,0))&amp;"","كود غير موجود"))</f>
        <v/>
      </c>
      <c r="G2405" s="6">
        <f>IF(B2405&amp;""="","",IFERROR(INDEX('الطلاب'!$C$6:$C$205,MATCH(B2405&amp;"",'الطلاب'!$A$6:$A$205,0))&amp;"",""))</f>
        <v/>
      </c>
    </row>
    <row r="2406">
      <c r="A2406" s="21" t="n"/>
      <c r="B2406" s="5" t="n"/>
      <c r="C2406" s="13" t="n"/>
      <c r="D2406" s="5" t="n"/>
      <c r="E2406" s="5" t="n"/>
      <c r="F2406" s="6">
        <f>IF(B2406&amp;""="","",IFERROR(INDEX('الطلاب'!$B$6:$B$205,MATCH(B2406&amp;"",'الطلاب'!$A$6:$A$205,0))&amp;"","كود غير موجود"))</f>
        <v/>
      </c>
      <c r="G2406" s="6">
        <f>IF(B2406&amp;""="","",IFERROR(INDEX('الطلاب'!$C$6:$C$205,MATCH(B2406&amp;"",'الطلاب'!$A$6:$A$205,0))&amp;"",""))</f>
        <v/>
      </c>
    </row>
    <row r="2407">
      <c r="A2407" s="21" t="n"/>
      <c r="B2407" s="5" t="n"/>
      <c r="C2407" s="13" t="n"/>
      <c r="D2407" s="5" t="n"/>
      <c r="E2407" s="5" t="n"/>
      <c r="F2407" s="6">
        <f>IF(B2407&amp;""="","",IFERROR(INDEX('الطلاب'!$B$6:$B$205,MATCH(B2407&amp;"",'الطلاب'!$A$6:$A$205,0))&amp;"","كود غير موجود"))</f>
        <v/>
      </c>
      <c r="G2407" s="6">
        <f>IF(B2407&amp;""="","",IFERROR(INDEX('الطلاب'!$C$6:$C$205,MATCH(B2407&amp;"",'الطلاب'!$A$6:$A$205,0))&amp;"",""))</f>
        <v/>
      </c>
    </row>
    <row r="2408">
      <c r="A2408" s="21" t="n"/>
      <c r="B2408" s="5" t="n"/>
      <c r="C2408" s="13" t="n"/>
      <c r="D2408" s="5" t="n"/>
      <c r="E2408" s="5" t="n"/>
      <c r="F2408" s="6">
        <f>IF(B2408&amp;""="","",IFERROR(INDEX('الطلاب'!$B$6:$B$205,MATCH(B2408&amp;"",'الطلاب'!$A$6:$A$205,0))&amp;"","كود غير موجود"))</f>
        <v/>
      </c>
      <c r="G2408" s="6">
        <f>IF(B2408&amp;""="","",IFERROR(INDEX('الطلاب'!$C$6:$C$205,MATCH(B2408&amp;"",'الطلاب'!$A$6:$A$205,0))&amp;"",""))</f>
        <v/>
      </c>
    </row>
    <row r="2409">
      <c r="A2409" s="21" t="n"/>
      <c r="B2409" s="5" t="n"/>
      <c r="C2409" s="13" t="n"/>
      <c r="D2409" s="5" t="n"/>
      <c r="E2409" s="5" t="n"/>
      <c r="F2409" s="6">
        <f>IF(B2409&amp;""="","",IFERROR(INDEX('الطلاب'!$B$6:$B$205,MATCH(B2409&amp;"",'الطلاب'!$A$6:$A$205,0))&amp;"","كود غير موجود"))</f>
        <v/>
      </c>
      <c r="G2409" s="6">
        <f>IF(B2409&amp;""="","",IFERROR(INDEX('الطلاب'!$C$6:$C$205,MATCH(B2409&amp;"",'الطلاب'!$A$6:$A$205,0))&amp;"",""))</f>
        <v/>
      </c>
    </row>
    <row r="2410">
      <c r="A2410" s="21" t="n"/>
      <c r="B2410" s="5" t="n"/>
      <c r="C2410" s="13" t="n"/>
      <c r="D2410" s="5" t="n"/>
      <c r="E2410" s="5" t="n"/>
      <c r="F2410" s="6">
        <f>IF(B2410&amp;""="","",IFERROR(INDEX('الطلاب'!$B$6:$B$205,MATCH(B2410&amp;"",'الطلاب'!$A$6:$A$205,0))&amp;"","كود غير موجود"))</f>
        <v/>
      </c>
      <c r="G2410" s="6">
        <f>IF(B2410&amp;""="","",IFERROR(INDEX('الطلاب'!$C$6:$C$205,MATCH(B2410&amp;"",'الطلاب'!$A$6:$A$205,0))&amp;"",""))</f>
        <v/>
      </c>
    </row>
    <row r="2411">
      <c r="A2411" s="21" t="n"/>
      <c r="B2411" s="5" t="n"/>
      <c r="C2411" s="13" t="n"/>
      <c r="D2411" s="5" t="n"/>
      <c r="E2411" s="5" t="n"/>
      <c r="F2411" s="6">
        <f>IF(B2411&amp;""="","",IFERROR(INDEX('الطلاب'!$B$6:$B$205,MATCH(B2411&amp;"",'الطلاب'!$A$6:$A$205,0))&amp;"","كود غير موجود"))</f>
        <v/>
      </c>
      <c r="G2411" s="6">
        <f>IF(B2411&amp;""="","",IFERROR(INDEX('الطلاب'!$C$6:$C$205,MATCH(B2411&amp;"",'الطلاب'!$A$6:$A$205,0))&amp;"",""))</f>
        <v/>
      </c>
    </row>
    <row r="2412">
      <c r="A2412" s="21" t="n"/>
      <c r="B2412" s="5" t="n"/>
      <c r="C2412" s="13" t="n"/>
      <c r="D2412" s="5" t="n"/>
      <c r="E2412" s="5" t="n"/>
      <c r="F2412" s="6">
        <f>IF(B2412&amp;""="","",IFERROR(INDEX('الطلاب'!$B$6:$B$205,MATCH(B2412&amp;"",'الطلاب'!$A$6:$A$205,0))&amp;"","كود غير موجود"))</f>
        <v/>
      </c>
      <c r="G2412" s="6">
        <f>IF(B2412&amp;""="","",IFERROR(INDEX('الطلاب'!$C$6:$C$205,MATCH(B2412&amp;"",'الطلاب'!$A$6:$A$205,0))&amp;"",""))</f>
        <v/>
      </c>
    </row>
    <row r="2413">
      <c r="A2413" s="21" t="n"/>
      <c r="B2413" s="5" t="n"/>
      <c r="C2413" s="13" t="n"/>
      <c r="D2413" s="5" t="n"/>
      <c r="E2413" s="5" t="n"/>
      <c r="F2413" s="6">
        <f>IF(B2413&amp;""="","",IFERROR(INDEX('الطلاب'!$B$6:$B$205,MATCH(B2413&amp;"",'الطلاب'!$A$6:$A$205,0))&amp;"","كود غير موجود"))</f>
        <v/>
      </c>
      <c r="G2413" s="6">
        <f>IF(B2413&amp;""="","",IFERROR(INDEX('الطلاب'!$C$6:$C$205,MATCH(B2413&amp;"",'الطلاب'!$A$6:$A$205,0))&amp;"",""))</f>
        <v/>
      </c>
    </row>
    <row r="2414">
      <c r="A2414" s="21" t="n"/>
      <c r="B2414" s="5" t="n"/>
      <c r="C2414" s="13" t="n"/>
      <c r="D2414" s="5" t="n"/>
      <c r="E2414" s="5" t="n"/>
      <c r="F2414" s="6">
        <f>IF(B2414&amp;""="","",IFERROR(INDEX('الطلاب'!$B$6:$B$205,MATCH(B2414&amp;"",'الطلاب'!$A$6:$A$205,0))&amp;"","كود غير موجود"))</f>
        <v/>
      </c>
      <c r="G2414" s="6">
        <f>IF(B2414&amp;""="","",IFERROR(INDEX('الطلاب'!$C$6:$C$205,MATCH(B2414&amp;"",'الطلاب'!$A$6:$A$205,0))&amp;"",""))</f>
        <v/>
      </c>
    </row>
    <row r="2415">
      <c r="A2415" s="21" t="n"/>
      <c r="B2415" s="5" t="n"/>
      <c r="C2415" s="13" t="n"/>
      <c r="D2415" s="5" t="n"/>
      <c r="E2415" s="5" t="n"/>
      <c r="F2415" s="6">
        <f>IF(B2415&amp;""="","",IFERROR(INDEX('الطلاب'!$B$6:$B$205,MATCH(B2415&amp;"",'الطلاب'!$A$6:$A$205,0))&amp;"","كود غير موجود"))</f>
        <v/>
      </c>
      <c r="G2415" s="6">
        <f>IF(B2415&amp;""="","",IFERROR(INDEX('الطلاب'!$C$6:$C$205,MATCH(B2415&amp;"",'الطلاب'!$A$6:$A$205,0))&amp;"",""))</f>
        <v/>
      </c>
    </row>
    <row r="2416">
      <c r="A2416" s="21" t="n"/>
      <c r="B2416" s="5" t="n"/>
      <c r="C2416" s="13" t="n"/>
      <c r="D2416" s="5" t="n"/>
      <c r="E2416" s="5" t="n"/>
      <c r="F2416" s="6">
        <f>IF(B2416&amp;""="","",IFERROR(INDEX('الطلاب'!$B$6:$B$205,MATCH(B2416&amp;"",'الطلاب'!$A$6:$A$205,0))&amp;"","كود غير موجود"))</f>
        <v/>
      </c>
      <c r="G2416" s="6">
        <f>IF(B2416&amp;""="","",IFERROR(INDEX('الطلاب'!$C$6:$C$205,MATCH(B2416&amp;"",'الطلاب'!$A$6:$A$205,0))&amp;"",""))</f>
        <v/>
      </c>
    </row>
    <row r="2417">
      <c r="A2417" s="21" t="n"/>
      <c r="B2417" s="5" t="n"/>
      <c r="C2417" s="13" t="n"/>
      <c r="D2417" s="5" t="n"/>
      <c r="E2417" s="5" t="n"/>
      <c r="F2417" s="6">
        <f>IF(B2417&amp;""="","",IFERROR(INDEX('الطلاب'!$B$6:$B$205,MATCH(B2417&amp;"",'الطلاب'!$A$6:$A$205,0))&amp;"","كود غير موجود"))</f>
        <v/>
      </c>
      <c r="G2417" s="6">
        <f>IF(B2417&amp;""="","",IFERROR(INDEX('الطلاب'!$C$6:$C$205,MATCH(B2417&amp;"",'الطلاب'!$A$6:$A$205,0))&amp;"",""))</f>
        <v/>
      </c>
    </row>
    <row r="2418">
      <c r="A2418" s="21" t="n"/>
      <c r="B2418" s="5" t="n"/>
      <c r="C2418" s="13" t="n"/>
      <c r="D2418" s="5" t="n"/>
      <c r="E2418" s="5" t="n"/>
      <c r="F2418" s="6">
        <f>IF(B2418&amp;""="","",IFERROR(INDEX('الطلاب'!$B$6:$B$205,MATCH(B2418&amp;"",'الطلاب'!$A$6:$A$205,0))&amp;"","كود غير موجود"))</f>
        <v/>
      </c>
      <c r="G2418" s="6">
        <f>IF(B2418&amp;""="","",IFERROR(INDEX('الطلاب'!$C$6:$C$205,MATCH(B2418&amp;"",'الطلاب'!$A$6:$A$205,0))&amp;"",""))</f>
        <v/>
      </c>
    </row>
    <row r="2419">
      <c r="A2419" s="21" t="n"/>
      <c r="B2419" s="5" t="n"/>
      <c r="C2419" s="13" t="n"/>
      <c r="D2419" s="5" t="n"/>
      <c r="E2419" s="5" t="n"/>
      <c r="F2419" s="6">
        <f>IF(B2419&amp;""="","",IFERROR(INDEX('الطلاب'!$B$6:$B$205,MATCH(B2419&amp;"",'الطلاب'!$A$6:$A$205,0))&amp;"","كود غير موجود"))</f>
        <v/>
      </c>
      <c r="G2419" s="6">
        <f>IF(B2419&amp;""="","",IFERROR(INDEX('الطلاب'!$C$6:$C$205,MATCH(B2419&amp;"",'الطلاب'!$A$6:$A$205,0))&amp;"",""))</f>
        <v/>
      </c>
    </row>
    <row r="2420">
      <c r="A2420" s="21" t="n"/>
      <c r="B2420" s="5" t="n"/>
      <c r="C2420" s="13" t="n"/>
      <c r="D2420" s="5" t="n"/>
      <c r="E2420" s="5" t="n"/>
      <c r="F2420" s="6">
        <f>IF(B2420&amp;""="","",IFERROR(INDEX('الطلاب'!$B$6:$B$205,MATCH(B2420&amp;"",'الطلاب'!$A$6:$A$205,0))&amp;"","كود غير موجود"))</f>
        <v/>
      </c>
      <c r="G2420" s="6">
        <f>IF(B2420&amp;""="","",IFERROR(INDEX('الطلاب'!$C$6:$C$205,MATCH(B2420&amp;"",'الطلاب'!$A$6:$A$205,0))&amp;"",""))</f>
        <v/>
      </c>
    </row>
    <row r="2421">
      <c r="A2421" s="21" t="n"/>
      <c r="B2421" s="5" t="n"/>
      <c r="C2421" s="13" t="n"/>
      <c r="D2421" s="5" t="n"/>
      <c r="E2421" s="5" t="n"/>
      <c r="F2421" s="6">
        <f>IF(B2421&amp;""="","",IFERROR(INDEX('الطلاب'!$B$6:$B$205,MATCH(B2421&amp;"",'الطلاب'!$A$6:$A$205,0))&amp;"","كود غير موجود"))</f>
        <v/>
      </c>
      <c r="G2421" s="6">
        <f>IF(B2421&amp;""="","",IFERROR(INDEX('الطلاب'!$C$6:$C$205,MATCH(B2421&amp;"",'الطلاب'!$A$6:$A$205,0))&amp;"",""))</f>
        <v/>
      </c>
    </row>
    <row r="2422">
      <c r="A2422" s="21" t="n"/>
      <c r="B2422" s="5" t="n"/>
      <c r="C2422" s="13" t="n"/>
      <c r="D2422" s="5" t="n"/>
      <c r="E2422" s="5" t="n"/>
      <c r="F2422" s="6">
        <f>IF(B2422&amp;""="","",IFERROR(INDEX('الطلاب'!$B$6:$B$205,MATCH(B2422&amp;"",'الطلاب'!$A$6:$A$205,0))&amp;"","كود غير موجود"))</f>
        <v/>
      </c>
      <c r="G2422" s="6">
        <f>IF(B2422&amp;""="","",IFERROR(INDEX('الطلاب'!$C$6:$C$205,MATCH(B2422&amp;"",'الطلاب'!$A$6:$A$205,0))&amp;"",""))</f>
        <v/>
      </c>
    </row>
    <row r="2423">
      <c r="A2423" s="21" t="n"/>
      <c r="B2423" s="5" t="n"/>
      <c r="C2423" s="13" t="n"/>
      <c r="D2423" s="5" t="n"/>
      <c r="E2423" s="5" t="n"/>
      <c r="F2423" s="6">
        <f>IF(B2423&amp;""="","",IFERROR(INDEX('الطلاب'!$B$6:$B$205,MATCH(B2423&amp;"",'الطلاب'!$A$6:$A$205,0))&amp;"","كود غير موجود"))</f>
        <v/>
      </c>
      <c r="G2423" s="6">
        <f>IF(B2423&amp;""="","",IFERROR(INDEX('الطلاب'!$C$6:$C$205,MATCH(B2423&amp;"",'الطلاب'!$A$6:$A$205,0))&amp;"",""))</f>
        <v/>
      </c>
    </row>
    <row r="2424">
      <c r="A2424" s="21" t="n"/>
      <c r="B2424" s="5" t="n"/>
      <c r="C2424" s="13" t="n"/>
      <c r="D2424" s="5" t="n"/>
      <c r="E2424" s="5" t="n"/>
      <c r="F2424" s="6">
        <f>IF(B2424&amp;""="","",IFERROR(INDEX('الطلاب'!$B$6:$B$205,MATCH(B2424&amp;"",'الطلاب'!$A$6:$A$205,0))&amp;"","كود غير موجود"))</f>
        <v/>
      </c>
      <c r="G2424" s="6">
        <f>IF(B2424&amp;""="","",IFERROR(INDEX('الطلاب'!$C$6:$C$205,MATCH(B2424&amp;"",'الطلاب'!$A$6:$A$205,0))&amp;"",""))</f>
        <v/>
      </c>
    </row>
    <row r="2425">
      <c r="A2425" s="21" t="n"/>
      <c r="B2425" s="5" t="n"/>
      <c r="C2425" s="13" t="n"/>
      <c r="D2425" s="5" t="n"/>
      <c r="E2425" s="5" t="n"/>
      <c r="F2425" s="6">
        <f>IF(B2425&amp;""="","",IFERROR(INDEX('الطلاب'!$B$6:$B$205,MATCH(B2425&amp;"",'الطلاب'!$A$6:$A$205,0))&amp;"","كود غير موجود"))</f>
        <v/>
      </c>
      <c r="G2425" s="6">
        <f>IF(B2425&amp;""="","",IFERROR(INDEX('الطلاب'!$C$6:$C$205,MATCH(B2425&amp;"",'الطلاب'!$A$6:$A$205,0))&amp;"",""))</f>
        <v/>
      </c>
    </row>
    <row r="2426">
      <c r="A2426" s="21" t="n"/>
      <c r="B2426" s="5" t="n"/>
      <c r="C2426" s="13" t="n"/>
      <c r="D2426" s="5" t="n"/>
      <c r="E2426" s="5" t="n"/>
      <c r="F2426" s="6">
        <f>IF(B2426&amp;""="","",IFERROR(INDEX('الطلاب'!$B$6:$B$205,MATCH(B2426&amp;"",'الطلاب'!$A$6:$A$205,0))&amp;"","كود غير موجود"))</f>
        <v/>
      </c>
      <c r="G2426" s="6">
        <f>IF(B2426&amp;""="","",IFERROR(INDEX('الطلاب'!$C$6:$C$205,MATCH(B2426&amp;"",'الطلاب'!$A$6:$A$205,0))&amp;"",""))</f>
        <v/>
      </c>
    </row>
    <row r="2427">
      <c r="A2427" s="21" t="n"/>
      <c r="B2427" s="5" t="n"/>
      <c r="C2427" s="13" t="n"/>
      <c r="D2427" s="5" t="n"/>
      <c r="E2427" s="5" t="n"/>
      <c r="F2427" s="6">
        <f>IF(B2427&amp;""="","",IFERROR(INDEX('الطلاب'!$B$6:$B$205,MATCH(B2427&amp;"",'الطلاب'!$A$6:$A$205,0))&amp;"","كود غير موجود"))</f>
        <v/>
      </c>
      <c r="G2427" s="6">
        <f>IF(B2427&amp;""="","",IFERROR(INDEX('الطلاب'!$C$6:$C$205,MATCH(B2427&amp;"",'الطلاب'!$A$6:$A$205,0))&amp;"",""))</f>
        <v/>
      </c>
    </row>
    <row r="2428">
      <c r="A2428" s="21" t="n"/>
      <c r="B2428" s="5" t="n"/>
      <c r="C2428" s="13" t="n"/>
      <c r="D2428" s="5" t="n"/>
      <c r="E2428" s="5" t="n"/>
      <c r="F2428" s="6">
        <f>IF(B2428&amp;""="","",IFERROR(INDEX('الطلاب'!$B$6:$B$205,MATCH(B2428&amp;"",'الطلاب'!$A$6:$A$205,0))&amp;"","كود غير موجود"))</f>
        <v/>
      </c>
      <c r="G2428" s="6">
        <f>IF(B2428&amp;""="","",IFERROR(INDEX('الطلاب'!$C$6:$C$205,MATCH(B2428&amp;"",'الطلاب'!$A$6:$A$205,0))&amp;"",""))</f>
        <v/>
      </c>
    </row>
    <row r="2429">
      <c r="A2429" s="21" t="n"/>
      <c r="B2429" s="5" t="n"/>
      <c r="C2429" s="13" t="n"/>
      <c r="D2429" s="5" t="n"/>
      <c r="E2429" s="5" t="n"/>
      <c r="F2429" s="6">
        <f>IF(B2429&amp;""="","",IFERROR(INDEX('الطلاب'!$B$6:$B$205,MATCH(B2429&amp;"",'الطلاب'!$A$6:$A$205,0))&amp;"","كود غير موجود"))</f>
        <v/>
      </c>
      <c r="G2429" s="6">
        <f>IF(B2429&amp;""="","",IFERROR(INDEX('الطلاب'!$C$6:$C$205,MATCH(B2429&amp;"",'الطلاب'!$A$6:$A$205,0))&amp;"",""))</f>
        <v/>
      </c>
    </row>
    <row r="2430">
      <c r="A2430" s="21" t="n"/>
      <c r="B2430" s="5" t="n"/>
      <c r="C2430" s="13" t="n"/>
      <c r="D2430" s="5" t="n"/>
      <c r="E2430" s="5" t="n"/>
      <c r="F2430" s="6">
        <f>IF(B2430&amp;""="","",IFERROR(INDEX('الطلاب'!$B$6:$B$205,MATCH(B2430&amp;"",'الطلاب'!$A$6:$A$205,0))&amp;"","كود غير موجود"))</f>
        <v/>
      </c>
      <c r="G2430" s="6">
        <f>IF(B2430&amp;""="","",IFERROR(INDEX('الطلاب'!$C$6:$C$205,MATCH(B2430&amp;"",'الطلاب'!$A$6:$A$205,0))&amp;"",""))</f>
        <v/>
      </c>
    </row>
    <row r="2431">
      <c r="A2431" s="21" t="n"/>
      <c r="B2431" s="5" t="n"/>
      <c r="C2431" s="13" t="n"/>
      <c r="D2431" s="5" t="n"/>
      <c r="E2431" s="5" t="n"/>
      <c r="F2431" s="6">
        <f>IF(B2431&amp;""="","",IFERROR(INDEX('الطلاب'!$B$6:$B$205,MATCH(B2431&amp;"",'الطلاب'!$A$6:$A$205,0))&amp;"","كود غير موجود"))</f>
        <v/>
      </c>
      <c r="G2431" s="6">
        <f>IF(B2431&amp;""="","",IFERROR(INDEX('الطلاب'!$C$6:$C$205,MATCH(B2431&amp;"",'الطلاب'!$A$6:$A$205,0))&amp;"",""))</f>
        <v/>
      </c>
    </row>
    <row r="2432">
      <c r="A2432" s="21" t="n"/>
      <c r="B2432" s="5" t="n"/>
      <c r="C2432" s="13" t="n"/>
      <c r="D2432" s="5" t="n"/>
      <c r="E2432" s="5" t="n"/>
      <c r="F2432" s="6">
        <f>IF(B2432&amp;""="","",IFERROR(INDEX('الطلاب'!$B$6:$B$205,MATCH(B2432&amp;"",'الطلاب'!$A$6:$A$205,0))&amp;"","كود غير موجود"))</f>
        <v/>
      </c>
      <c r="G2432" s="6">
        <f>IF(B2432&amp;""="","",IFERROR(INDEX('الطلاب'!$C$6:$C$205,MATCH(B2432&amp;"",'الطلاب'!$A$6:$A$205,0))&amp;"",""))</f>
        <v/>
      </c>
    </row>
    <row r="2433">
      <c r="A2433" s="21" t="n"/>
      <c r="B2433" s="5" t="n"/>
      <c r="C2433" s="13" t="n"/>
      <c r="D2433" s="5" t="n"/>
      <c r="E2433" s="5" t="n"/>
      <c r="F2433" s="6">
        <f>IF(B2433&amp;""="","",IFERROR(INDEX('الطلاب'!$B$6:$B$205,MATCH(B2433&amp;"",'الطلاب'!$A$6:$A$205,0))&amp;"","كود غير موجود"))</f>
        <v/>
      </c>
      <c r="G2433" s="6">
        <f>IF(B2433&amp;""="","",IFERROR(INDEX('الطلاب'!$C$6:$C$205,MATCH(B2433&amp;"",'الطلاب'!$A$6:$A$205,0))&amp;"",""))</f>
        <v/>
      </c>
    </row>
    <row r="2434">
      <c r="A2434" s="21" t="n"/>
      <c r="B2434" s="5" t="n"/>
      <c r="C2434" s="13" t="n"/>
      <c r="D2434" s="5" t="n"/>
      <c r="E2434" s="5" t="n"/>
      <c r="F2434" s="6">
        <f>IF(B2434&amp;""="","",IFERROR(INDEX('الطلاب'!$B$6:$B$205,MATCH(B2434&amp;"",'الطلاب'!$A$6:$A$205,0))&amp;"","كود غير موجود"))</f>
        <v/>
      </c>
      <c r="G2434" s="6">
        <f>IF(B2434&amp;""="","",IFERROR(INDEX('الطلاب'!$C$6:$C$205,MATCH(B2434&amp;"",'الطلاب'!$A$6:$A$205,0))&amp;"",""))</f>
        <v/>
      </c>
    </row>
    <row r="2435">
      <c r="A2435" s="21" t="n"/>
      <c r="B2435" s="5" t="n"/>
      <c r="C2435" s="13" t="n"/>
      <c r="D2435" s="5" t="n"/>
      <c r="E2435" s="5" t="n"/>
      <c r="F2435" s="6">
        <f>IF(B2435&amp;""="","",IFERROR(INDEX('الطلاب'!$B$6:$B$205,MATCH(B2435&amp;"",'الطلاب'!$A$6:$A$205,0))&amp;"","كود غير موجود"))</f>
        <v/>
      </c>
      <c r="G2435" s="6">
        <f>IF(B2435&amp;""="","",IFERROR(INDEX('الطلاب'!$C$6:$C$205,MATCH(B2435&amp;"",'الطلاب'!$A$6:$A$205,0))&amp;"",""))</f>
        <v/>
      </c>
    </row>
    <row r="2436">
      <c r="A2436" s="21" t="n"/>
      <c r="B2436" s="5" t="n"/>
      <c r="C2436" s="13" t="n"/>
      <c r="D2436" s="5" t="n"/>
      <c r="E2436" s="5" t="n"/>
      <c r="F2436" s="6">
        <f>IF(B2436&amp;""="","",IFERROR(INDEX('الطلاب'!$B$6:$B$205,MATCH(B2436&amp;"",'الطلاب'!$A$6:$A$205,0))&amp;"","كود غير موجود"))</f>
        <v/>
      </c>
      <c r="G2436" s="6">
        <f>IF(B2436&amp;""="","",IFERROR(INDEX('الطلاب'!$C$6:$C$205,MATCH(B2436&amp;"",'الطلاب'!$A$6:$A$205,0))&amp;"",""))</f>
        <v/>
      </c>
    </row>
    <row r="2437">
      <c r="A2437" s="21" t="n"/>
      <c r="B2437" s="5" t="n"/>
      <c r="C2437" s="13" t="n"/>
      <c r="D2437" s="5" t="n"/>
      <c r="E2437" s="5" t="n"/>
      <c r="F2437" s="6">
        <f>IF(B2437&amp;""="","",IFERROR(INDEX('الطلاب'!$B$6:$B$205,MATCH(B2437&amp;"",'الطلاب'!$A$6:$A$205,0))&amp;"","كود غير موجود"))</f>
        <v/>
      </c>
      <c r="G2437" s="6">
        <f>IF(B2437&amp;""="","",IFERROR(INDEX('الطلاب'!$C$6:$C$205,MATCH(B2437&amp;"",'الطلاب'!$A$6:$A$205,0))&amp;"",""))</f>
        <v/>
      </c>
    </row>
    <row r="2438">
      <c r="A2438" s="21" t="n"/>
      <c r="B2438" s="5" t="n"/>
      <c r="C2438" s="13" t="n"/>
      <c r="D2438" s="5" t="n"/>
      <c r="E2438" s="5" t="n"/>
      <c r="F2438" s="6">
        <f>IF(B2438&amp;""="","",IFERROR(INDEX('الطلاب'!$B$6:$B$205,MATCH(B2438&amp;"",'الطلاب'!$A$6:$A$205,0))&amp;"","كود غير موجود"))</f>
        <v/>
      </c>
      <c r="G2438" s="6">
        <f>IF(B2438&amp;""="","",IFERROR(INDEX('الطلاب'!$C$6:$C$205,MATCH(B2438&amp;"",'الطلاب'!$A$6:$A$205,0))&amp;"",""))</f>
        <v/>
      </c>
    </row>
    <row r="2439">
      <c r="A2439" s="21" t="n"/>
      <c r="B2439" s="5" t="n"/>
      <c r="C2439" s="13" t="n"/>
      <c r="D2439" s="5" t="n"/>
      <c r="E2439" s="5" t="n"/>
      <c r="F2439" s="6">
        <f>IF(B2439&amp;""="","",IFERROR(INDEX('الطلاب'!$B$6:$B$205,MATCH(B2439&amp;"",'الطلاب'!$A$6:$A$205,0))&amp;"","كود غير موجود"))</f>
        <v/>
      </c>
      <c r="G2439" s="6">
        <f>IF(B2439&amp;""="","",IFERROR(INDEX('الطلاب'!$C$6:$C$205,MATCH(B2439&amp;"",'الطلاب'!$A$6:$A$205,0))&amp;"",""))</f>
        <v/>
      </c>
    </row>
    <row r="2440">
      <c r="A2440" s="21" t="n"/>
      <c r="B2440" s="5" t="n"/>
      <c r="C2440" s="13" t="n"/>
      <c r="D2440" s="5" t="n"/>
      <c r="E2440" s="5" t="n"/>
      <c r="F2440" s="6">
        <f>IF(B2440&amp;""="","",IFERROR(INDEX('الطلاب'!$B$6:$B$205,MATCH(B2440&amp;"",'الطلاب'!$A$6:$A$205,0))&amp;"","كود غير موجود"))</f>
        <v/>
      </c>
      <c r="G2440" s="6">
        <f>IF(B2440&amp;""="","",IFERROR(INDEX('الطلاب'!$C$6:$C$205,MATCH(B2440&amp;"",'الطلاب'!$A$6:$A$205,0))&amp;"",""))</f>
        <v/>
      </c>
    </row>
    <row r="2441">
      <c r="A2441" s="21" t="n"/>
      <c r="B2441" s="5" t="n"/>
      <c r="C2441" s="13" t="n"/>
      <c r="D2441" s="5" t="n"/>
      <c r="E2441" s="5" t="n"/>
      <c r="F2441" s="6">
        <f>IF(B2441&amp;""="","",IFERROR(INDEX('الطلاب'!$B$6:$B$205,MATCH(B2441&amp;"",'الطلاب'!$A$6:$A$205,0))&amp;"","كود غير موجود"))</f>
        <v/>
      </c>
      <c r="G2441" s="6">
        <f>IF(B2441&amp;""="","",IFERROR(INDEX('الطلاب'!$C$6:$C$205,MATCH(B2441&amp;"",'الطلاب'!$A$6:$A$205,0))&amp;"",""))</f>
        <v/>
      </c>
    </row>
    <row r="2442">
      <c r="A2442" s="21" t="n"/>
      <c r="B2442" s="5" t="n"/>
      <c r="C2442" s="13" t="n"/>
      <c r="D2442" s="5" t="n"/>
      <c r="E2442" s="5" t="n"/>
      <c r="F2442" s="6">
        <f>IF(B2442&amp;""="","",IFERROR(INDEX('الطلاب'!$B$6:$B$205,MATCH(B2442&amp;"",'الطلاب'!$A$6:$A$205,0))&amp;"","كود غير موجود"))</f>
        <v/>
      </c>
      <c r="G2442" s="6">
        <f>IF(B2442&amp;""="","",IFERROR(INDEX('الطلاب'!$C$6:$C$205,MATCH(B2442&amp;"",'الطلاب'!$A$6:$A$205,0))&amp;"",""))</f>
        <v/>
      </c>
    </row>
    <row r="2443">
      <c r="A2443" s="21" t="n"/>
      <c r="B2443" s="5" t="n"/>
      <c r="C2443" s="13" t="n"/>
      <c r="D2443" s="5" t="n"/>
      <c r="E2443" s="5" t="n"/>
      <c r="F2443" s="6">
        <f>IF(B2443&amp;""="","",IFERROR(INDEX('الطلاب'!$B$6:$B$205,MATCH(B2443&amp;"",'الطلاب'!$A$6:$A$205,0))&amp;"","كود غير موجود"))</f>
        <v/>
      </c>
      <c r="G2443" s="6">
        <f>IF(B2443&amp;""="","",IFERROR(INDEX('الطلاب'!$C$6:$C$205,MATCH(B2443&amp;"",'الطلاب'!$A$6:$A$205,0))&amp;"",""))</f>
        <v/>
      </c>
    </row>
    <row r="2444">
      <c r="A2444" s="21" t="n"/>
      <c r="B2444" s="5" t="n"/>
      <c r="C2444" s="13" t="n"/>
      <c r="D2444" s="5" t="n"/>
      <c r="E2444" s="5" t="n"/>
      <c r="F2444" s="6">
        <f>IF(B2444&amp;""="","",IFERROR(INDEX('الطلاب'!$B$6:$B$205,MATCH(B2444&amp;"",'الطلاب'!$A$6:$A$205,0))&amp;"","كود غير موجود"))</f>
        <v/>
      </c>
      <c r="G2444" s="6">
        <f>IF(B2444&amp;""="","",IFERROR(INDEX('الطلاب'!$C$6:$C$205,MATCH(B2444&amp;"",'الطلاب'!$A$6:$A$205,0))&amp;"",""))</f>
        <v/>
      </c>
    </row>
    <row r="2445">
      <c r="A2445" s="21" t="n"/>
      <c r="B2445" s="5" t="n"/>
      <c r="C2445" s="13" t="n"/>
      <c r="D2445" s="5" t="n"/>
      <c r="E2445" s="5" t="n"/>
      <c r="F2445" s="6">
        <f>IF(B2445&amp;""="","",IFERROR(INDEX('الطلاب'!$B$6:$B$205,MATCH(B2445&amp;"",'الطلاب'!$A$6:$A$205,0))&amp;"","كود غير موجود"))</f>
        <v/>
      </c>
      <c r="G2445" s="6">
        <f>IF(B2445&amp;""="","",IFERROR(INDEX('الطلاب'!$C$6:$C$205,MATCH(B2445&amp;"",'الطلاب'!$A$6:$A$205,0))&amp;"",""))</f>
        <v/>
      </c>
    </row>
    <row r="2446">
      <c r="A2446" s="21" t="n"/>
      <c r="B2446" s="5" t="n"/>
      <c r="C2446" s="13" t="n"/>
      <c r="D2446" s="5" t="n"/>
      <c r="E2446" s="5" t="n"/>
      <c r="F2446" s="6">
        <f>IF(B2446&amp;""="","",IFERROR(INDEX('الطلاب'!$B$6:$B$205,MATCH(B2446&amp;"",'الطلاب'!$A$6:$A$205,0))&amp;"","كود غير موجود"))</f>
        <v/>
      </c>
      <c r="G2446" s="6">
        <f>IF(B2446&amp;""="","",IFERROR(INDEX('الطلاب'!$C$6:$C$205,MATCH(B2446&amp;"",'الطلاب'!$A$6:$A$205,0))&amp;"",""))</f>
        <v/>
      </c>
    </row>
    <row r="2447">
      <c r="A2447" s="21" t="n"/>
      <c r="B2447" s="5" t="n"/>
      <c r="C2447" s="13" t="n"/>
      <c r="D2447" s="5" t="n"/>
      <c r="E2447" s="5" t="n"/>
      <c r="F2447" s="6">
        <f>IF(B2447&amp;""="","",IFERROR(INDEX('الطلاب'!$B$6:$B$205,MATCH(B2447&amp;"",'الطلاب'!$A$6:$A$205,0))&amp;"","كود غير موجود"))</f>
        <v/>
      </c>
      <c r="G2447" s="6">
        <f>IF(B2447&amp;""="","",IFERROR(INDEX('الطلاب'!$C$6:$C$205,MATCH(B2447&amp;"",'الطلاب'!$A$6:$A$205,0))&amp;"",""))</f>
        <v/>
      </c>
    </row>
    <row r="2448">
      <c r="A2448" s="21" t="n"/>
      <c r="B2448" s="5" t="n"/>
      <c r="C2448" s="13" t="n"/>
      <c r="D2448" s="5" t="n"/>
      <c r="E2448" s="5" t="n"/>
      <c r="F2448" s="6">
        <f>IF(B2448&amp;""="","",IFERROR(INDEX('الطلاب'!$B$6:$B$205,MATCH(B2448&amp;"",'الطلاب'!$A$6:$A$205,0))&amp;"","كود غير موجود"))</f>
        <v/>
      </c>
      <c r="G2448" s="6">
        <f>IF(B2448&amp;""="","",IFERROR(INDEX('الطلاب'!$C$6:$C$205,MATCH(B2448&amp;"",'الطلاب'!$A$6:$A$205,0))&amp;"",""))</f>
        <v/>
      </c>
    </row>
    <row r="2449">
      <c r="A2449" s="21" t="n"/>
      <c r="B2449" s="5" t="n"/>
      <c r="C2449" s="13" t="n"/>
      <c r="D2449" s="5" t="n"/>
      <c r="E2449" s="5" t="n"/>
      <c r="F2449" s="6">
        <f>IF(B2449&amp;""="","",IFERROR(INDEX('الطلاب'!$B$6:$B$205,MATCH(B2449&amp;"",'الطلاب'!$A$6:$A$205,0))&amp;"","كود غير موجود"))</f>
        <v/>
      </c>
      <c r="G2449" s="6">
        <f>IF(B2449&amp;""="","",IFERROR(INDEX('الطلاب'!$C$6:$C$205,MATCH(B2449&amp;"",'الطلاب'!$A$6:$A$205,0))&amp;"",""))</f>
        <v/>
      </c>
    </row>
    <row r="2450">
      <c r="A2450" s="21" t="n"/>
      <c r="B2450" s="5" t="n"/>
      <c r="C2450" s="13" t="n"/>
      <c r="D2450" s="5" t="n"/>
      <c r="E2450" s="5" t="n"/>
      <c r="F2450" s="6">
        <f>IF(B2450&amp;""="","",IFERROR(INDEX('الطلاب'!$B$6:$B$205,MATCH(B2450&amp;"",'الطلاب'!$A$6:$A$205,0))&amp;"","كود غير موجود"))</f>
        <v/>
      </c>
      <c r="G2450" s="6">
        <f>IF(B2450&amp;""="","",IFERROR(INDEX('الطلاب'!$C$6:$C$205,MATCH(B2450&amp;"",'الطلاب'!$A$6:$A$205,0))&amp;"",""))</f>
        <v/>
      </c>
    </row>
    <row r="2451">
      <c r="A2451" s="21" t="n"/>
      <c r="B2451" s="5" t="n"/>
      <c r="C2451" s="13" t="n"/>
      <c r="D2451" s="5" t="n"/>
      <c r="E2451" s="5" t="n"/>
      <c r="F2451" s="6">
        <f>IF(B2451&amp;""="","",IFERROR(INDEX('الطلاب'!$B$6:$B$205,MATCH(B2451&amp;"",'الطلاب'!$A$6:$A$205,0))&amp;"","كود غير موجود"))</f>
        <v/>
      </c>
      <c r="G2451" s="6">
        <f>IF(B2451&amp;""="","",IFERROR(INDEX('الطلاب'!$C$6:$C$205,MATCH(B2451&amp;"",'الطلاب'!$A$6:$A$205,0))&amp;"",""))</f>
        <v/>
      </c>
    </row>
    <row r="2452">
      <c r="A2452" s="21" t="n"/>
      <c r="B2452" s="5" t="n"/>
      <c r="C2452" s="13" t="n"/>
      <c r="D2452" s="5" t="n"/>
      <c r="E2452" s="5" t="n"/>
      <c r="F2452" s="6">
        <f>IF(B2452&amp;""="","",IFERROR(INDEX('الطلاب'!$B$6:$B$205,MATCH(B2452&amp;"",'الطلاب'!$A$6:$A$205,0))&amp;"","كود غير موجود"))</f>
        <v/>
      </c>
      <c r="G2452" s="6">
        <f>IF(B2452&amp;""="","",IFERROR(INDEX('الطلاب'!$C$6:$C$205,MATCH(B2452&amp;"",'الطلاب'!$A$6:$A$205,0))&amp;"",""))</f>
        <v/>
      </c>
    </row>
    <row r="2453">
      <c r="A2453" s="21" t="n"/>
      <c r="B2453" s="5" t="n"/>
      <c r="C2453" s="13" t="n"/>
      <c r="D2453" s="5" t="n"/>
      <c r="E2453" s="5" t="n"/>
      <c r="F2453" s="6">
        <f>IF(B2453&amp;""="","",IFERROR(INDEX('الطلاب'!$B$6:$B$205,MATCH(B2453&amp;"",'الطلاب'!$A$6:$A$205,0))&amp;"","كود غير موجود"))</f>
        <v/>
      </c>
      <c r="G2453" s="6">
        <f>IF(B2453&amp;""="","",IFERROR(INDEX('الطلاب'!$C$6:$C$205,MATCH(B2453&amp;"",'الطلاب'!$A$6:$A$205,0))&amp;"",""))</f>
        <v/>
      </c>
    </row>
    <row r="2454">
      <c r="A2454" s="21" t="n"/>
      <c r="B2454" s="5" t="n"/>
      <c r="C2454" s="13" t="n"/>
      <c r="D2454" s="5" t="n"/>
      <c r="E2454" s="5" t="n"/>
      <c r="F2454" s="6">
        <f>IF(B2454&amp;""="","",IFERROR(INDEX('الطلاب'!$B$6:$B$205,MATCH(B2454&amp;"",'الطلاب'!$A$6:$A$205,0))&amp;"","كود غير موجود"))</f>
        <v/>
      </c>
      <c r="G2454" s="6">
        <f>IF(B2454&amp;""="","",IFERROR(INDEX('الطلاب'!$C$6:$C$205,MATCH(B2454&amp;"",'الطلاب'!$A$6:$A$205,0))&amp;"",""))</f>
        <v/>
      </c>
    </row>
    <row r="2455">
      <c r="A2455" s="21" t="n"/>
      <c r="B2455" s="5" t="n"/>
      <c r="C2455" s="13" t="n"/>
      <c r="D2455" s="5" t="n"/>
      <c r="E2455" s="5" t="n"/>
      <c r="F2455" s="6">
        <f>IF(B2455&amp;""="","",IFERROR(INDEX('الطلاب'!$B$6:$B$205,MATCH(B2455&amp;"",'الطلاب'!$A$6:$A$205,0))&amp;"","كود غير موجود"))</f>
        <v/>
      </c>
      <c r="G2455" s="6">
        <f>IF(B2455&amp;""="","",IFERROR(INDEX('الطلاب'!$C$6:$C$205,MATCH(B2455&amp;"",'الطلاب'!$A$6:$A$205,0))&amp;"",""))</f>
        <v/>
      </c>
    </row>
    <row r="2456">
      <c r="A2456" s="21" t="n"/>
      <c r="B2456" s="5" t="n"/>
      <c r="C2456" s="13" t="n"/>
      <c r="D2456" s="5" t="n"/>
      <c r="E2456" s="5" t="n"/>
      <c r="F2456" s="6">
        <f>IF(B2456&amp;""="","",IFERROR(INDEX('الطلاب'!$B$6:$B$205,MATCH(B2456&amp;"",'الطلاب'!$A$6:$A$205,0))&amp;"","كود غير موجود"))</f>
        <v/>
      </c>
      <c r="G2456" s="6">
        <f>IF(B2456&amp;""="","",IFERROR(INDEX('الطلاب'!$C$6:$C$205,MATCH(B2456&amp;"",'الطلاب'!$A$6:$A$205,0))&amp;"",""))</f>
        <v/>
      </c>
    </row>
    <row r="2457">
      <c r="A2457" s="21" t="n"/>
      <c r="B2457" s="5" t="n"/>
      <c r="C2457" s="13" t="n"/>
      <c r="D2457" s="5" t="n"/>
      <c r="E2457" s="5" t="n"/>
      <c r="F2457" s="6">
        <f>IF(B2457&amp;""="","",IFERROR(INDEX('الطلاب'!$B$6:$B$205,MATCH(B2457&amp;"",'الطلاب'!$A$6:$A$205,0))&amp;"","كود غير موجود"))</f>
        <v/>
      </c>
      <c r="G2457" s="6">
        <f>IF(B2457&amp;""="","",IFERROR(INDEX('الطلاب'!$C$6:$C$205,MATCH(B2457&amp;"",'الطلاب'!$A$6:$A$205,0))&amp;"",""))</f>
        <v/>
      </c>
    </row>
    <row r="2458">
      <c r="A2458" s="21" t="n"/>
      <c r="B2458" s="5" t="n"/>
      <c r="C2458" s="13" t="n"/>
      <c r="D2458" s="5" t="n"/>
      <c r="E2458" s="5" t="n"/>
      <c r="F2458" s="6">
        <f>IF(B2458&amp;""="","",IFERROR(INDEX('الطلاب'!$B$6:$B$205,MATCH(B2458&amp;"",'الطلاب'!$A$6:$A$205,0))&amp;"","كود غير موجود"))</f>
        <v/>
      </c>
      <c r="G2458" s="6">
        <f>IF(B2458&amp;""="","",IFERROR(INDEX('الطلاب'!$C$6:$C$205,MATCH(B2458&amp;"",'الطلاب'!$A$6:$A$205,0))&amp;"",""))</f>
        <v/>
      </c>
    </row>
    <row r="2459">
      <c r="A2459" s="21" t="n"/>
      <c r="B2459" s="5" t="n"/>
      <c r="C2459" s="13" t="n"/>
      <c r="D2459" s="5" t="n"/>
      <c r="E2459" s="5" t="n"/>
      <c r="F2459" s="6">
        <f>IF(B2459&amp;""="","",IFERROR(INDEX('الطلاب'!$B$6:$B$205,MATCH(B2459&amp;"",'الطلاب'!$A$6:$A$205,0))&amp;"","كود غير موجود"))</f>
        <v/>
      </c>
      <c r="G2459" s="6">
        <f>IF(B2459&amp;""="","",IFERROR(INDEX('الطلاب'!$C$6:$C$205,MATCH(B2459&amp;"",'الطلاب'!$A$6:$A$205,0))&amp;"",""))</f>
        <v/>
      </c>
    </row>
    <row r="2460">
      <c r="A2460" s="21" t="n"/>
      <c r="B2460" s="5" t="n"/>
      <c r="C2460" s="13" t="n"/>
      <c r="D2460" s="5" t="n"/>
      <c r="E2460" s="5" t="n"/>
      <c r="F2460" s="6">
        <f>IF(B2460&amp;""="","",IFERROR(INDEX('الطلاب'!$B$6:$B$205,MATCH(B2460&amp;"",'الطلاب'!$A$6:$A$205,0))&amp;"","كود غير موجود"))</f>
        <v/>
      </c>
      <c r="G2460" s="6">
        <f>IF(B2460&amp;""="","",IFERROR(INDEX('الطلاب'!$C$6:$C$205,MATCH(B2460&amp;"",'الطلاب'!$A$6:$A$205,0))&amp;"",""))</f>
        <v/>
      </c>
    </row>
    <row r="2461">
      <c r="A2461" s="21" t="n"/>
      <c r="B2461" s="5" t="n"/>
      <c r="C2461" s="13" t="n"/>
      <c r="D2461" s="5" t="n"/>
      <c r="E2461" s="5" t="n"/>
      <c r="F2461" s="6">
        <f>IF(B2461&amp;""="","",IFERROR(INDEX('الطلاب'!$B$6:$B$205,MATCH(B2461&amp;"",'الطلاب'!$A$6:$A$205,0))&amp;"","كود غير موجود"))</f>
        <v/>
      </c>
      <c r="G2461" s="6">
        <f>IF(B2461&amp;""="","",IFERROR(INDEX('الطلاب'!$C$6:$C$205,MATCH(B2461&amp;"",'الطلاب'!$A$6:$A$205,0))&amp;"",""))</f>
        <v/>
      </c>
    </row>
    <row r="2462">
      <c r="A2462" s="21" t="n"/>
      <c r="B2462" s="5" t="n"/>
      <c r="C2462" s="13" t="n"/>
      <c r="D2462" s="5" t="n"/>
      <c r="E2462" s="5" t="n"/>
      <c r="F2462" s="6">
        <f>IF(B2462&amp;""="","",IFERROR(INDEX('الطلاب'!$B$6:$B$205,MATCH(B2462&amp;"",'الطلاب'!$A$6:$A$205,0))&amp;"","كود غير موجود"))</f>
        <v/>
      </c>
      <c r="G2462" s="6">
        <f>IF(B2462&amp;""="","",IFERROR(INDEX('الطلاب'!$C$6:$C$205,MATCH(B2462&amp;"",'الطلاب'!$A$6:$A$205,0))&amp;"",""))</f>
        <v/>
      </c>
    </row>
    <row r="2463">
      <c r="A2463" s="21" t="n"/>
      <c r="B2463" s="5" t="n"/>
      <c r="C2463" s="13" t="n"/>
      <c r="D2463" s="5" t="n"/>
      <c r="E2463" s="5" t="n"/>
      <c r="F2463" s="6">
        <f>IF(B2463&amp;""="","",IFERROR(INDEX('الطلاب'!$B$6:$B$205,MATCH(B2463&amp;"",'الطلاب'!$A$6:$A$205,0))&amp;"","كود غير موجود"))</f>
        <v/>
      </c>
      <c r="G2463" s="6">
        <f>IF(B2463&amp;""="","",IFERROR(INDEX('الطلاب'!$C$6:$C$205,MATCH(B2463&amp;"",'الطلاب'!$A$6:$A$205,0))&amp;"",""))</f>
        <v/>
      </c>
    </row>
    <row r="2464">
      <c r="A2464" s="21" t="n"/>
      <c r="B2464" s="5" t="n"/>
      <c r="C2464" s="13" t="n"/>
      <c r="D2464" s="5" t="n"/>
      <c r="E2464" s="5" t="n"/>
      <c r="F2464" s="6">
        <f>IF(B2464&amp;""="","",IFERROR(INDEX('الطلاب'!$B$6:$B$205,MATCH(B2464&amp;"",'الطلاب'!$A$6:$A$205,0))&amp;"","كود غير موجود"))</f>
        <v/>
      </c>
      <c r="G2464" s="6">
        <f>IF(B2464&amp;""="","",IFERROR(INDEX('الطلاب'!$C$6:$C$205,MATCH(B2464&amp;"",'الطلاب'!$A$6:$A$205,0))&amp;"",""))</f>
        <v/>
      </c>
    </row>
    <row r="2465">
      <c r="A2465" s="21" t="n"/>
      <c r="B2465" s="5" t="n"/>
      <c r="C2465" s="13" t="n"/>
      <c r="D2465" s="5" t="n"/>
      <c r="E2465" s="5" t="n"/>
      <c r="F2465" s="6">
        <f>IF(B2465&amp;""="","",IFERROR(INDEX('الطلاب'!$B$6:$B$205,MATCH(B2465&amp;"",'الطلاب'!$A$6:$A$205,0))&amp;"","كود غير موجود"))</f>
        <v/>
      </c>
      <c r="G2465" s="6">
        <f>IF(B2465&amp;""="","",IFERROR(INDEX('الطلاب'!$C$6:$C$205,MATCH(B2465&amp;"",'الطلاب'!$A$6:$A$205,0))&amp;"",""))</f>
        <v/>
      </c>
    </row>
    <row r="2466">
      <c r="A2466" s="21" t="n"/>
      <c r="B2466" s="5" t="n"/>
      <c r="C2466" s="13" t="n"/>
      <c r="D2466" s="5" t="n"/>
      <c r="E2466" s="5" t="n"/>
      <c r="F2466" s="6">
        <f>IF(B2466&amp;""="","",IFERROR(INDEX('الطلاب'!$B$6:$B$205,MATCH(B2466&amp;"",'الطلاب'!$A$6:$A$205,0))&amp;"","كود غير موجود"))</f>
        <v/>
      </c>
      <c r="G2466" s="6">
        <f>IF(B2466&amp;""="","",IFERROR(INDEX('الطلاب'!$C$6:$C$205,MATCH(B2466&amp;"",'الطلاب'!$A$6:$A$205,0))&amp;"",""))</f>
        <v/>
      </c>
    </row>
    <row r="2467">
      <c r="A2467" s="21" t="n"/>
      <c r="B2467" s="5" t="n"/>
      <c r="C2467" s="13" t="n"/>
      <c r="D2467" s="5" t="n"/>
      <c r="E2467" s="5" t="n"/>
      <c r="F2467" s="6">
        <f>IF(B2467&amp;""="","",IFERROR(INDEX('الطلاب'!$B$6:$B$205,MATCH(B2467&amp;"",'الطلاب'!$A$6:$A$205,0))&amp;"","كود غير موجود"))</f>
        <v/>
      </c>
      <c r="G2467" s="6">
        <f>IF(B2467&amp;""="","",IFERROR(INDEX('الطلاب'!$C$6:$C$205,MATCH(B2467&amp;"",'الطلاب'!$A$6:$A$205,0))&amp;"",""))</f>
        <v/>
      </c>
    </row>
    <row r="2468">
      <c r="A2468" s="21" t="n"/>
      <c r="B2468" s="5" t="n"/>
      <c r="C2468" s="13" t="n"/>
      <c r="D2468" s="5" t="n"/>
      <c r="E2468" s="5" t="n"/>
      <c r="F2468" s="6">
        <f>IF(B2468&amp;""="","",IFERROR(INDEX('الطلاب'!$B$6:$B$205,MATCH(B2468&amp;"",'الطلاب'!$A$6:$A$205,0))&amp;"","كود غير موجود"))</f>
        <v/>
      </c>
      <c r="G2468" s="6">
        <f>IF(B2468&amp;""="","",IFERROR(INDEX('الطلاب'!$C$6:$C$205,MATCH(B2468&amp;"",'الطلاب'!$A$6:$A$205,0))&amp;"",""))</f>
        <v/>
      </c>
    </row>
    <row r="2469">
      <c r="A2469" s="21" t="n"/>
      <c r="B2469" s="5" t="n"/>
      <c r="C2469" s="13" t="n"/>
      <c r="D2469" s="5" t="n"/>
      <c r="E2469" s="5" t="n"/>
      <c r="F2469" s="6">
        <f>IF(B2469&amp;""="","",IFERROR(INDEX('الطلاب'!$B$6:$B$205,MATCH(B2469&amp;"",'الطلاب'!$A$6:$A$205,0))&amp;"","كود غير موجود"))</f>
        <v/>
      </c>
      <c r="G2469" s="6">
        <f>IF(B2469&amp;""="","",IFERROR(INDEX('الطلاب'!$C$6:$C$205,MATCH(B2469&amp;"",'الطلاب'!$A$6:$A$205,0))&amp;"",""))</f>
        <v/>
      </c>
    </row>
    <row r="2470">
      <c r="A2470" s="21" t="n"/>
      <c r="B2470" s="5" t="n"/>
      <c r="C2470" s="13" t="n"/>
      <c r="D2470" s="5" t="n"/>
      <c r="E2470" s="5" t="n"/>
      <c r="F2470" s="6">
        <f>IF(B2470&amp;""="","",IFERROR(INDEX('الطلاب'!$B$6:$B$205,MATCH(B2470&amp;"",'الطلاب'!$A$6:$A$205,0))&amp;"","كود غير موجود"))</f>
        <v/>
      </c>
      <c r="G2470" s="6">
        <f>IF(B2470&amp;""="","",IFERROR(INDEX('الطلاب'!$C$6:$C$205,MATCH(B2470&amp;"",'الطلاب'!$A$6:$A$205,0))&amp;"",""))</f>
        <v/>
      </c>
    </row>
    <row r="2471">
      <c r="A2471" s="21" t="n"/>
      <c r="B2471" s="5" t="n"/>
      <c r="C2471" s="13" t="n"/>
      <c r="D2471" s="5" t="n"/>
      <c r="E2471" s="5" t="n"/>
      <c r="F2471" s="6">
        <f>IF(B2471&amp;""="","",IFERROR(INDEX('الطلاب'!$B$6:$B$205,MATCH(B2471&amp;"",'الطلاب'!$A$6:$A$205,0))&amp;"","كود غير موجود"))</f>
        <v/>
      </c>
      <c r="G2471" s="6">
        <f>IF(B2471&amp;""="","",IFERROR(INDEX('الطلاب'!$C$6:$C$205,MATCH(B2471&amp;"",'الطلاب'!$A$6:$A$205,0))&amp;"",""))</f>
        <v/>
      </c>
    </row>
    <row r="2472">
      <c r="A2472" s="21" t="n"/>
      <c r="B2472" s="5" t="n"/>
      <c r="C2472" s="13" t="n"/>
      <c r="D2472" s="5" t="n"/>
      <c r="E2472" s="5" t="n"/>
      <c r="F2472" s="6">
        <f>IF(B2472&amp;""="","",IFERROR(INDEX('الطلاب'!$B$6:$B$205,MATCH(B2472&amp;"",'الطلاب'!$A$6:$A$205,0))&amp;"","كود غير موجود"))</f>
        <v/>
      </c>
      <c r="G2472" s="6">
        <f>IF(B2472&amp;""="","",IFERROR(INDEX('الطلاب'!$C$6:$C$205,MATCH(B2472&amp;"",'الطلاب'!$A$6:$A$205,0))&amp;"",""))</f>
        <v/>
      </c>
    </row>
    <row r="2473">
      <c r="A2473" s="21" t="n"/>
      <c r="B2473" s="5" t="n"/>
      <c r="C2473" s="13" t="n"/>
      <c r="D2473" s="5" t="n"/>
      <c r="E2473" s="5" t="n"/>
      <c r="F2473" s="6">
        <f>IF(B2473&amp;""="","",IFERROR(INDEX('الطلاب'!$B$6:$B$205,MATCH(B2473&amp;"",'الطلاب'!$A$6:$A$205,0))&amp;"","كود غير موجود"))</f>
        <v/>
      </c>
      <c r="G2473" s="6">
        <f>IF(B2473&amp;""="","",IFERROR(INDEX('الطلاب'!$C$6:$C$205,MATCH(B2473&amp;"",'الطلاب'!$A$6:$A$205,0))&amp;"",""))</f>
        <v/>
      </c>
    </row>
    <row r="2474">
      <c r="A2474" s="21" t="n"/>
      <c r="B2474" s="5" t="n"/>
      <c r="C2474" s="13" t="n"/>
      <c r="D2474" s="5" t="n"/>
      <c r="E2474" s="5" t="n"/>
      <c r="F2474" s="6">
        <f>IF(B2474&amp;""="","",IFERROR(INDEX('الطلاب'!$B$6:$B$205,MATCH(B2474&amp;"",'الطلاب'!$A$6:$A$205,0))&amp;"","كود غير موجود"))</f>
        <v/>
      </c>
      <c r="G2474" s="6">
        <f>IF(B2474&amp;""="","",IFERROR(INDEX('الطلاب'!$C$6:$C$205,MATCH(B2474&amp;"",'الطلاب'!$A$6:$A$205,0))&amp;"",""))</f>
        <v/>
      </c>
    </row>
    <row r="2475">
      <c r="A2475" s="21" t="n"/>
      <c r="B2475" s="5" t="n"/>
      <c r="C2475" s="13" t="n"/>
      <c r="D2475" s="5" t="n"/>
      <c r="E2475" s="5" t="n"/>
      <c r="F2475" s="6">
        <f>IF(B2475&amp;""="","",IFERROR(INDEX('الطلاب'!$B$6:$B$205,MATCH(B2475&amp;"",'الطلاب'!$A$6:$A$205,0))&amp;"","كود غير موجود"))</f>
        <v/>
      </c>
      <c r="G2475" s="6">
        <f>IF(B2475&amp;""="","",IFERROR(INDEX('الطلاب'!$C$6:$C$205,MATCH(B2475&amp;"",'الطلاب'!$A$6:$A$205,0))&amp;"",""))</f>
        <v/>
      </c>
    </row>
    <row r="2476">
      <c r="A2476" s="21" t="n"/>
      <c r="B2476" s="5" t="n"/>
      <c r="C2476" s="13" t="n"/>
      <c r="D2476" s="5" t="n"/>
      <c r="E2476" s="5" t="n"/>
      <c r="F2476" s="6">
        <f>IF(B2476&amp;""="","",IFERROR(INDEX('الطلاب'!$B$6:$B$205,MATCH(B2476&amp;"",'الطلاب'!$A$6:$A$205,0))&amp;"","كود غير موجود"))</f>
        <v/>
      </c>
      <c r="G2476" s="6">
        <f>IF(B2476&amp;""="","",IFERROR(INDEX('الطلاب'!$C$6:$C$205,MATCH(B2476&amp;"",'الطلاب'!$A$6:$A$205,0))&amp;"",""))</f>
        <v/>
      </c>
    </row>
    <row r="2477">
      <c r="A2477" s="21" t="n"/>
      <c r="B2477" s="5" t="n"/>
      <c r="C2477" s="13" t="n"/>
      <c r="D2477" s="5" t="n"/>
      <c r="E2477" s="5" t="n"/>
      <c r="F2477" s="6">
        <f>IF(B2477&amp;""="","",IFERROR(INDEX('الطلاب'!$B$6:$B$205,MATCH(B2477&amp;"",'الطلاب'!$A$6:$A$205,0))&amp;"","كود غير موجود"))</f>
        <v/>
      </c>
      <c r="G2477" s="6">
        <f>IF(B2477&amp;""="","",IFERROR(INDEX('الطلاب'!$C$6:$C$205,MATCH(B2477&amp;"",'الطلاب'!$A$6:$A$205,0))&amp;"",""))</f>
        <v/>
      </c>
    </row>
    <row r="2478">
      <c r="A2478" s="21" t="n"/>
      <c r="B2478" s="5" t="n"/>
      <c r="C2478" s="13" t="n"/>
      <c r="D2478" s="5" t="n"/>
      <c r="E2478" s="5" t="n"/>
      <c r="F2478" s="6">
        <f>IF(B2478&amp;""="","",IFERROR(INDEX('الطلاب'!$B$6:$B$205,MATCH(B2478&amp;"",'الطلاب'!$A$6:$A$205,0))&amp;"","كود غير موجود"))</f>
        <v/>
      </c>
      <c r="G2478" s="6">
        <f>IF(B2478&amp;""="","",IFERROR(INDEX('الطلاب'!$C$6:$C$205,MATCH(B2478&amp;"",'الطلاب'!$A$6:$A$205,0))&amp;"",""))</f>
        <v/>
      </c>
    </row>
    <row r="2479">
      <c r="A2479" s="21" t="n"/>
      <c r="B2479" s="5" t="n"/>
      <c r="C2479" s="13" t="n"/>
      <c r="D2479" s="5" t="n"/>
      <c r="E2479" s="5" t="n"/>
      <c r="F2479" s="6">
        <f>IF(B2479&amp;""="","",IFERROR(INDEX('الطلاب'!$B$6:$B$205,MATCH(B2479&amp;"",'الطلاب'!$A$6:$A$205,0))&amp;"","كود غير موجود"))</f>
        <v/>
      </c>
      <c r="G2479" s="6">
        <f>IF(B2479&amp;""="","",IFERROR(INDEX('الطلاب'!$C$6:$C$205,MATCH(B2479&amp;"",'الطلاب'!$A$6:$A$205,0))&amp;"",""))</f>
        <v/>
      </c>
    </row>
    <row r="2480">
      <c r="A2480" s="21" t="n"/>
      <c r="B2480" s="5" t="n"/>
      <c r="C2480" s="13" t="n"/>
      <c r="D2480" s="5" t="n"/>
      <c r="E2480" s="5" t="n"/>
      <c r="F2480" s="6">
        <f>IF(B2480&amp;""="","",IFERROR(INDEX('الطلاب'!$B$6:$B$205,MATCH(B2480&amp;"",'الطلاب'!$A$6:$A$205,0))&amp;"","كود غير موجود"))</f>
        <v/>
      </c>
      <c r="G2480" s="6">
        <f>IF(B2480&amp;""="","",IFERROR(INDEX('الطلاب'!$C$6:$C$205,MATCH(B2480&amp;"",'الطلاب'!$A$6:$A$205,0))&amp;"",""))</f>
        <v/>
      </c>
    </row>
    <row r="2481">
      <c r="A2481" s="21" t="n"/>
      <c r="B2481" s="5" t="n"/>
      <c r="C2481" s="13" t="n"/>
      <c r="D2481" s="5" t="n"/>
      <c r="E2481" s="5" t="n"/>
      <c r="F2481" s="6">
        <f>IF(B2481&amp;""="","",IFERROR(INDEX('الطلاب'!$B$6:$B$205,MATCH(B2481&amp;"",'الطلاب'!$A$6:$A$205,0))&amp;"","كود غير موجود"))</f>
        <v/>
      </c>
      <c r="G2481" s="6">
        <f>IF(B2481&amp;""="","",IFERROR(INDEX('الطلاب'!$C$6:$C$205,MATCH(B2481&amp;"",'الطلاب'!$A$6:$A$205,0))&amp;"",""))</f>
        <v/>
      </c>
    </row>
    <row r="2482">
      <c r="A2482" s="21" t="n"/>
      <c r="B2482" s="5" t="n"/>
      <c r="C2482" s="13" t="n"/>
      <c r="D2482" s="5" t="n"/>
      <c r="E2482" s="5" t="n"/>
      <c r="F2482" s="6">
        <f>IF(B2482&amp;""="","",IFERROR(INDEX('الطلاب'!$B$6:$B$205,MATCH(B2482&amp;"",'الطلاب'!$A$6:$A$205,0))&amp;"","كود غير موجود"))</f>
        <v/>
      </c>
      <c r="G2482" s="6">
        <f>IF(B2482&amp;""="","",IFERROR(INDEX('الطلاب'!$C$6:$C$205,MATCH(B2482&amp;"",'الطلاب'!$A$6:$A$205,0))&amp;"",""))</f>
        <v/>
      </c>
    </row>
    <row r="2483">
      <c r="A2483" s="21" t="n"/>
      <c r="B2483" s="5" t="n"/>
      <c r="C2483" s="13" t="n"/>
      <c r="D2483" s="5" t="n"/>
      <c r="E2483" s="5" t="n"/>
      <c r="F2483" s="6">
        <f>IF(B2483&amp;""="","",IFERROR(INDEX('الطلاب'!$B$6:$B$205,MATCH(B2483&amp;"",'الطلاب'!$A$6:$A$205,0))&amp;"","كود غير موجود"))</f>
        <v/>
      </c>
      <c r="G2483" s="6">
        <f>IF(B2483&amp;""="","",IFERROR(INDEX('الطلاب'!$C$6:$C$205,MATCH(B2483&amp;"",'الطلاب'!$A$6:$A$205,0))&amp;"",""))</f>
        <v/>
      </c>
    </row>
    <row r="2484">
      <c r="A2484" s="21" t="n"/>
      <c r="B2484" s="5" t="n"/>
      <c r="C2484" s="13" t="n"/>
      <c r="D2484" s="5" t="n"/>
      <c r="E2484" s="5" t="n"/>
      <c r="F2484" s="6">
        <f>IF(B2484&amp;""="","",IFERROR(INDEX('الطلاب'!$B$6:$B$205,MATCH(B2484&amp;"",'الطلاب'!$A$6:$A$205,0))&amp;"","كود غير موجود"))</f>
        <v/>
      </c>
      <c r="G2484" s="6">
        <f>IF(B2484&amp;""="","",IFERROR(INDEX('الطلاب'!$C$6:$C$205,MATCH(B2484&amp;"",'الطلاب'!$A$6:$A$205,0))&amp;"",""))</f>
        <v/>
      </c>
    </row>
    <row r="2485">
      <c r="A2485" s="21" t="n"/>
      <c r="B2485" s="5" t="n"/>
      <c r="C2485" s="13" t="n"/>
      <c r="D2485" s="5" t="n"/>
      <c r="E2485" s="5" t="n"/>
      <c r="F2485" s="6">
        <f>IF(B2485&amp;""="","",IFERROR(INDEX('الطلاب'!$B$6:$B$205,MATCH(B2485&amp;"",'الطلاب'!$A$6:$A$205,0))&amp;"","كود غير موجود"))</f>
        <v/>
      </c>
      <c r="G2485" s="6">
        <f>IF(B2485&amp;""="","",IFERROR(INDEX('الطلاب'!$C$6:$C$205,MATCH(B2485&amp;"",'الطلاب'!$A$6:$A$205,0))&amp;"",""))</f>
        <v/>
      </c>
    </row>
    <row r="2486">
      <c r="A2486" s="21" t="n"/>
      <c r="B2486" s="5" t="n"/>
      <c r="C2486" s="13" t="n"/>
      <c r="D2486" s="5" t="n"/>
      <c r="E2486" s="5" t="n"/>
      <c r="F2486" s="6">
        <f>IF(B2486&amp;""="","",IFERROR(INDEX('الطلاب'!$B$6:$B$205,MATCH(B2486&amp;"",'الطلاب'!$A$6:$A$205,0))&amp;"","كود غير موجود"))</f>
        <v/>
      </c>
      <c r="G2486" s="6">
        <f>IF(B2486&amp;""="","",IFERROR(INDEX('الطلاب'!$C$6:$C$205,MATCH(B2486&amp;"",'الطلاب'!$A$6:$A$205,0))&amp;"",""))</f>
        <v/>
      </c>
    </row>
    <row r="2487">
      <c r="A2487" s="21" t="n"/>
      <c r="B2487" s="5" t="n"/>
      <c r="C2487" s="13" t="n"/>
      <c r="D2487" s="5" t="n"/>
      <c r="E2487" s="5" t="n"/>
      <c r="F2487" s="6">
        <f>IF(B2487&amp;""="","",IFERROR(INDEX('الطلاب'!$B$6:$B$205,MATCH(B2487&amp;"",'الطلاب'!$A$6:$A$205,0))&amp;"","كود غير موجود"))</f>
        <v/>
      </c>
      <c r="G2487" s="6">
        <f>IF(B2487&amp;""="","",IFERROR(INDEX('الطلاب'!$C$6:$C$205,MATCH(B2487&amp;"",'الطلاب'!$A$6:$A$205,0))&amp;"",""))</f>
        <v/>
      </c>
    </row>
    <row r="2488">
      <c r="A2488" s="21" t="n"/>
      <c r="B2488" s="5" t="n"/>
      <c r="C2488" s="13" t="n"/>
      <c r="D2488" s="5" t="n"/>
      <c r="E2488" s="5" t="n"/>
      <c r="F2488" s="6">
        <f>IF(B2488&amp;""="","",IFERROR(INDEX('الطلاب'!$B$6:$B$205,MATCH(B2488&amp;"",'الطلاب'!$A$6:$A$205,0))&amp;"","كود غير موجود"))</f>
        <v/>
      </c>
      <c r="G2488" s="6">
        <f>IF(B2488&amp;""="","",IFERROR(INDEX('الطلاب'!$C$6:$C$205,MATCH(B2488&amp;"",'الطلاب'!$A$6:$A$205,0))&amp;"",""))</f>
        <v/>
      </c>
    </row>
    <row r="2489">
      <c r="A2489" s="21" t="n"/>
      <c r="B2489" s="5" t="n"/>
      <c r="C2489" s="13" t="n"/>
      <c r="D2489" s="5" t="n"/>
      <c r="E2489" s="5" t="n"/>
      <c r="F2489" s="6">
        <f>IF(B2489&amp;""="","",IFERROR(INDEX('الطلاب'!$B$6:$B$205,MATCH(B2489&amp;"",'الطلاب'!$A$6:$A$205,0))&amp;"","كود غير موجود"))</f>
        <v/>
      </c>
      <c r="G2489" s="6">
        <f>IF(B2489&amp;""="","",IFERROR(INDEX('الطلاب'!$C$6:$C$205,MATCH(B2489&amp;"",'الطلاب'!$A$6:$A$205,0))&amp;"",""))</f>
        <v/>
      </c>
    </row>
    <row r="2490">
      <c r="A2490" s="21" t="n"/>
      <c r="B2490" s="5" t="n"/>
      <c r="C2490" s="13" t="n"/>
      <c r="D2490" s="5" t="n"/>
      <c r="E2490" s="5" t="n"/>
      <c r="F2490" s="6">
        <f>IF(B2490&amp;""="","",IFERROR(INDEX('الطلاب'!$B$6:$B$205,MATCH(B2490&amp;"",'الطلاب'!$A$6:$A$205,0))&amp;"","كود غير موجود"))</f>
        <v/>
      </c>
      <c r="G2490" s="6">
        <f>IF(B2490&amp;""="","",IFERROR(INDEX('الطلاب'!$C$6:$C$205,MATCH(B2490&amp;"",'الطلاب'!$A$6:$A$205,0))&amp;"",""))</f>
        <v/>
      </c>
    </row>
    <row r="2491">
      <c r="A2491" s="21" t="n"/>
      <c r="B2491" s="5" t="n"/>
      <c r="C2491" s="13" t="n"/>
      <c r="D2491" s="5" t="n"/>
      <c r="E2491" s="5" t="n"/>
      <c r="F2491" s="6">
        <f>IF(B2491&amp;""="","",IFERROR(INDEX('الطلاب'!$B$6:$B$205,MATCH(B2491&amp;"",'الطلاب'!$A$6:$A$205,0))&amp;"","كود غير موجود"))</f>
        <v/>
      </c>
      <c r="G2491" s="6">
        <f>IF(B2491&amp;""="","",IFERROR(INDEX('الطلاب'!$C$6:$C$205,MATCH(B2491&amp;"",'الطلاب'!$A$6:$A$205,0))&amp;"",""))</f>
        <v/>
      </c>
    </row>
    <row r="2492">
      <c r="A2492" s="21" t="n"/>
      <c r="B2492" s="5" t="n"/>
      <c r="C2492" s="13" t="n"/>
      <c r="D2492" s="5" t="n"/>
      <c r="E2492" s="5" t="n"/>
      <c r="F2492" s="6">
        <f>IF(B2492&amp;""="","",IFERROR(INDEX('الطلاب'!$B$6:$B$205,MATCH(B2492&amp;"",'الطلاب'!$A$6:$A$205,0))&amp;"","كود غير موجود"))</f>
        <v/>
      </c>
      <c r="G2492" s="6">
        <f>IF(B2492&amp;""="","",IFERROR(INDEX('الطلاب'!$C$6:$C$205,MATCH(B2492&amp;"",'الطلاب'!$A$6:$A$205,0))&amp;"",""))</f>
        <v/>
      </c>
    </row>
    <row r="2493">
      <c r="A2493" s="21" t="n"/>
      <c r="B2493" s="5" t="n"/>
      <c r="C2493" s="13" t="n"/>
      <c r="D2493" s="5" t="n"/>
      <c r="E2493" s="5" t="n"/>
      <c r="F2493" s="6">
        <f>IF(B2493&amp;""="","",IFERROR(INDEX('الطلاب'!$B$6:$B$205,MATCH(B2493&amp;"",'الطلاب'!$A$6:$A$205,0))&amp;"","كود غير موجود"))</f>
        <v/>
      </c>
      <c r="G2493" s="6">
        <f>IF(B2493&amp;""="","",IFERROR(INDEX('الطلاب'!$C$6:$C$205,MATCH(B2493&amp;"",'الطلاب'!$A$6:$A$205,0))&amp;"",""))</f>
        <v/>
      </c>
    </row>
    <row r="2494">
      <c r="A2494" s="21" t="n"/>
      <c r="B2494" s="5" t="n"/>
      <c r="C2494" s="13" t="n"/>
      <c r="D2494" s="5" t="n"/>
      <c r="E2494" s="5" t="n"/>
      <c r="F2494" s="6">
        <f>IF(B2494&amp;""="","",IFERROR(INDEX('الطلاب'!$B$6:$B$205,MATCH(B2494&amp;"",'الطلاب'!$A$6:$A$205,0))&amp;"","كود غير موجود"))</f>
        <v/>
      </c>
      <c r="G2494" s="6">
        <f>IF(B2494&amp;""="","",IFERROR(INDEX('الطلاب'!$C$6:$C$205,MATCH(B2494&amp;"",'الطلاب'!$A$6:$A$205,0))&amp;"",""))</f>
        <v/>
      </c>
    </row>
    <row r="2495">
      <c r="A2495" s="21" t="n"/>
      <c r="B2495" s="5" t="n"/>
      <c r="C2495" s="13" t="n"/>
      <c r="D2495" s="5" t="n"/>
      <c r="E2495" s="5" t="n"/>
      <c r="F2495" s="6">
        <f>IF(B2495&amp;""="","",IFERROR(INDEX('الطلاب'!$B$6:$B$205,MATCH(B2495&amp;"",'الطلاب'!$A$6:$A$205,0))&amp;"","كود غير موجود"))</f>
        <v/>
      </c>
      <c r="G2495" s="6">
        <f>IF(B2495&amp;""="","",IFERROR(INDEX('الطلاب'!$C$6:$C$205,MATCH(B2495&amp;"",'الطلاب'!$A$6:$A$205,0))&amp;"",""))</f>
        <v/>
      </c>
    </row>
    <row r="2496">
      <c r="A2496" s="21" t="n"/>
      <c r="B2496" s="5" t="n"/>
      <c r="C2496" s="13" t="n"/>
      <c r="D2496" s="5" t="n"/>
      <c r="E2496" s="5" t="n"/>
      <c r="F2496" s="6">
        <f>IF(B2496&amp;""="","",IFERROR(INDEX('الطلاب'!$B$6:$B$205,MATCH(B2496&amp;"",'الطلاب'!$A$6:$A$205,0))&amp;"","كود غير موجود"))</f>
        <v/>
      </c>
      <c r="G2496" s="6">
        <f>IF(B2496&amp;""="","",IFERROR(INDEX('الطلاب'!$C$6:$C$205,MATCH(B2496&amp;"",'الطلاب'!$A$6:$A$205,0))&amp;"",""))</f>
        <v/>
      </c>
    </row>
    <row r="2497">
      <c r="A2497" s="21" t="n"/>
      <c r="B2497" s="5" t="n"/>
      <c r="C2497" s="13" t="n"/>
      <c r="D2497" s="5" t="n"/>
      <c r="E2497" s="5" t="n"/>
      <c r="F2497" s="6">
        <f>IF(B2497&amp;""="","",IFERROR(INDEX('الطلاب'!$B$6:$B$205,MATCH(B2497&amp;"",'الطلاب'!$A$6:$A$205,0))&amp;"","كود غير موجود"))</f>
        <v/>
      </c>
      <c r="G2497" s="6">
        <f>IF(B2497&amp;""="","",IFERROR(INDEX('الطلاب'!$C$6:$C$205,MATCH(B2497&amp;"",'الطلاب'!$A$6:$A$205,0))&amp;"",""))</f>
        <v/>
      </c>
    </row>
    <row r="2498">
      <c r="A2498" s="21" t="n"/>
      <c r="B2498" s="5" t="n"/>
      <c r="C2498" s="13" t="n"/>
      <c r="D2498" s="5" t="n"/>
      <c r="E2498" s="5" t="n"/>
      <c r="F2498" s="6">
        <f>IF(B2498&amp;""="","",IFERROR(INDEX('الطلاب'!$B$6:$B$205,MATCH(B2498&amp;"",'الطلاب'!$A$6:$A$205,0))&amp;"","كود غير موجود"))</f>
        <v/>
      </c>
      <c r="G2498" s="6">
        <f>IF(B2498&amp;""="","",IFERROR(INDEX('الطلاب'!$C$6:$C$205,MATCH(B2498&amp;"",'الطلاب'!$A$6:$A$205,0))&amp;"",""))</f>
        <v/>
      </c>
    </row>
    <row r="2499">
      <c r="A2499" s="21" t="n"/>
      <c r="B2499" s="5" t="n"/>
      <c r="C2499" s="13" t="n"/>
      <c r="D2499" s="5" t="n"/>
      <c r="E2499" s="5" t="n"/>
      <c r="F2499" s="6">
        <f>IF(B2499&amp;""="","",IFERROR(INDEX('الطلاب'!$B$6:$B$205,MATCH(B2499&amp;"",'الطلاب'!$A$6:$A$205,0))&amp;"","كود غير موجود"))</f>
        <v/>
      </c>
      <c r="G2499" s="6">
        <f>IF(B2499&amp;""="","",IFERROR(INDEX('الطلاب'!$C$6:$C$205,MATCH(B2499&amp;"",'الطلاب'!$A$6:$A$205,0))&amp;"",""))</f>
        <v/>
      </c>
    </row>
    <row r="2500">
      <c r="A2500" s="21" t="n"/>
      <c r="B2500" s="5" t="n"/>
      <c r="C2500" s="13" t="n"/>
      <c r="D2500" s="5" t="n"/>
      <c r="E2500" s="5" t="n"/>
      <c r="F2500" s="6">
        <f>IF(B2500&amp;""="","",IFERROR(INDEX('الطلاب'!$B$6:$B$205,MATCH(B2500&amp;"",'الطلاب'!$A$6:$A$205,0))&amp;"","كود غير موجود"))</f>
        <v/>
      </c>
      <c r="G2500" s="6">
        <f>IF(B2500&amp;""="","",IFERROR(INDEX('الطلاب'!$C$6:$C$205,MATCH(B2500&amp;"",'الطلاب'!$A$6:$A$205,0))&amp;"",""))</f>
        <v/>
      </c>
    </row>
    <row r="2501">
      <c r="A2501" s="21" t="n"/>
      <c r="B2501" s="5" t="n"/>
      <c r="C2501" s="13" t="n"/>
      <c r="D2501" s="5" t="n"/>
      <c r="E2501" s="5" t="n"/>
      <c r="F2501" s="6">
        <f>IF(B2501&amp;""="","",IFERROR(INDEX('الطلاب'!$B$6:$B$205,MATCH(B2501&amp;"",'الطلاب'!$A$6:$A$205,0))&amp;"","كود غير موجود"))</f>
        <v/>
      </c>
      <c r="G2501" s="6">
        <f>IF(B2501&amp;""="","",IFERROR(INDEX('الطلاب'!$C$6:$C$205,MATCH(B2501&amp;"",'الطلاب'!$A$6:$A$205,0))&amp;"",""))</f>
        <v/>
      </c>
    </row>
    <row r="2502">
      <c r="A2502" s="21" t="n"/>
      <c r="B2502" s="5" t="n"/>
      <c r="C2502" s="13" t="n"/>
      <c r="D2502" s="5" t="n"/>
      <c r="E2502" s="5" t="n"/>
      <c r="F2502" s="6">
        <f>IF(B2502&amp;""="","",IFERROR(INDEX('الطلاب'!$B$6:$B$205,MATCH(B2502&amp;"",'الطلاب'!$A$6:$A$205,0))&amp;"","كود غير موجود"))</f>
        <v/>
      </c>
      <c r="G2502" s="6">
        <f>IF(B2502&amp;""="","",IFERROR(INDEX('الطلاب'!$C$6:$C$205,MATCH(B2502&amp;"",'الطلاب'!$A$6:$A$205,0))&amp;"",""))</f>
        <v/>
      </c>
    </row>
    <row r="2503">
      <c r="A2503" s="21" t="n"/>
      <c r="B2503" s="5" t="n"/>
      <c r="C2503" s="13" t="n"/>
      <c r="D2503" s="5" t="n"/>
      <c r="E2503" s="5" t="n"/>
      <c r="F2503" s="6">
        <f>IF(B2503&amp;""="","",IFERROR(INDEX('الطلاب'!$B$6:$B$205,MATCH(B2503&amp;"",'الطلاب'!$A$6:$A$205,0))&amp;"","كود غير موجود"))</f>
        <v/>
      </c>
      <c r="G2503" s="6">
        <f>IF(B2503&amp;""="","",IFERROR(INDEX('الطلاب'!$C$6:$C$205,MATCH(B2503&amp;"",'الطلاب'!$A$6:$A$205,0))&amp;"",""))</f>
        <v/>
      </c>
    </row>
    <row r="2504">
      <c r="A2504" s="21" t="n"/>
      <c r="B2504" s="5" t="n"/>
      <c r="C2504" s="13" t="n"/>
      <c r="D2504" s="5" t="n"/>
      <c r="E2504" s="5" t="n"/>
      <c r="F2504" s="6">
        <f>IF(B2504&amp;""="","",IFERROR(INDEX('الطلاب'!$B$6:$B$205,MATCH(B2504&amp;"",'الطلاب'!$A$6:$A$205,0))&amp;"","كود غير موجود"))</f>
        <v/>
      </c>
      <c r="G2504" s="6">
        <f>IF(B2504&amp;""="","",IFERROR(INDEX('الطلاب'!$C$6:$C$205,MATCH(B2504&amp;"",'الطلاب'!$A$6:$A$205,0))&amp;"",""))</f>
        <v/>
      </c>
    </row>
    <row r="2505">
      <c r="A2505" s="21" t="n"/>
      <c r="B2505" s="5" t="n"/>
      <c r="C2505" s="13" t="n"/>
      <c r="D2505" s="5" t="n"/>
      <c r="E2505" s="5" t="n"/>
      <c r="F2505" s="6">
        <f>IF(B2505&amp;""="","",IFERROR(INDEX('الطلاب'!$B$6:$B$205,MATCH(B2505&amp;"",'الطلاب'!$A$6:$A$205,0))&amp;"","كود غير موجود"))</f>
        <v/>
      </c>
      <c r="G2505" s="6">
        <f>IF(B2505&amp;""="","",IFERROR(INDEX('الطلاب'!$C$6:$C$205,MATCH(B2505&amp;"",'الطلاب'!$A$6:$A$205,0))&amp;"",""))</f>
        <v/>
      </c>
    </row>
    <row r="2506">
      <c r="A2506" s="21" t="n"/>
      <c r="B2506" s="5" t="n"/>
      <c r="C2506" s="13" t="n"/>
      <c r="D2506" s="5" t="n"/>
      <c r="E2506" s="5" t="n"/>
      <c r="F2506" s="6">
        <f>IF(B2506&amp;""="","",IFERROR(INDEX('الطلاب'!$B$6:$B$205,MATCH(B2506&amp;"",'الطلاب'!$A$6:$A$205,0))&amp;"","كود غير موجود"))</f>
        <v/>
      </c>
      <c r="G2506" s="6">
        <f>IF(B2506&amp;""="","",IFERROR(INDEX('الطلاب'!$C$6:$C$205,MATCH(B2506&amp;"",'الطلاب'!$A$6:$A$205,0))&amp;"",""))</f>
        <v/>
      </c>
    </row>
    <row r="2507">
      <c r="A2507" s="21" t="n"/>
      <c r="B2507" s="5" t="n"/>
      <c r="C2507" s="13" t="n"/>
      <c r="D2507" s="5" t="n"/>
      <c r="E2507" s="5" t="n"/>
      <c r="F2507" s="6">
        <f>IF(B2507&amp;""="","",IFERROR(INDEX('الطلاب'!$B$6:$B$205,MATCH(B2507&amp;"",'الطلاب'!$A$6:$A$205,0))&amp;"","كود غير موجود"))</f>
        <v/>
      </c>
      <c r="G2507" s="6">
        <f>IF(B2507&amp;""="","",IFERROR(INDEX('الطلاب'!$C$6:$C$205,MATCH(B2507&amp;"",'الطلاب'!$A$6:$A$205,0))&amp;"",""))</f>
        <v/>
      </c>
    </row>
    <row r="2508">
      <c r="A2508" s="21" t="n"/>
      <c r="B2508" s="5" t="n"/>
      <c r="C2508" s="13" t="n"/>
      <c r="D2508" s="5" t="n"/>
      <c r="E2508" s="5" t="n"/>
      <c r="F2508" s="6">
        <f>IF(B2508&amp;""="","",IFERROR(INDEX('الطلاب'!$B$6:$B$205,MATCH(B2508&amp;"",'الطلاب'!$A$6:$A$205,0))&amp;"","كود غير موجود"))</f>
        <v/>
      </c>
      <c r="G2508" s="6">
        <f>IF(B2508&amp;""="","",IFERROR(INDEX('الطلاب'!$C$6:$C$205,MATCH(B2508&amp;"",'الطلاب'!$A$6:$A$205,0))&amp;"",""))</f>
        <v/>
      </c>
    </row>
    <row r="2509">
      <c r="A2509" s="21" t="n"/>
      <c r="B2509" s="5" t="n"/>
      <c r="C2509" s="13" t="n"/>
      <c r="D2509" s="5" t="n"/>
      <c r="E2509" s="5" t="n"/>
      <c r="F2509" s="6">
        <f>IF(B2509&amp;""="","",IFERROR(INDEX('الطلاب'!$B$6:$B$205,MATCH(B2509&amp;"",'الطلاب'!$A$6:$A$205,0))&amp;"","كود غير موجود"))</f>
        <v/>
      </c>
      <c r="G2509" s="6">
        <f>IF(B2509&amp;""="","",IFERROR(INDEX('الطلاب'!$C$6:$C$205,MATCH(B2509&amp;"",'الطلاب'!$A$6:$A$205,0))&amp;"",""))</f>
        <v/>
      </c>
    </row>
    <row r="2510">
      <c r="A2510" s="21" t="n"/>
      <c r="B2510" s="5" t="n"/>
      <c r="C2510" s="13" t="n"/>
      <c r="D2510" s="5" t="n"/>
      <c r="E2510" s="5" t="n"/>
      <c r="F2510" s="6">
        <f>IF(B2510&amp;""="","",IFERROR(INDEX('الطلاب'!$B$6:$B$205,MATCH(B2510&amp;"",'الطلاب'!$A$6:$A$205,0))&amp;"","كود غير موجود"))</f>
        <v/>
      </c>
      <c r="G2510" s="6">
        <f>IF(B2510&amp;""="","",IFERROR(INDEX('الطلاب'!$C$6:$C$205,MATCH(B2510&amp;"",'الطلاب'!$A$6:$A$205,0))&amp;"",""))</f>
        <v/>
      </c>
    </row>
    <row r="2511">
      <c r="A2511" s="21" t="n"/>
      <c r="B2511" s="5" t="n"/>
      <c r="C2511" s="13" t="n"/>
      <c r="D2511" s="5" t="n"/>
      <c r="E2511" s="5" t="n"/>
      <c r="F2511" s="6">
        <f>IF(B2511&amp;""="","",IFERROR(INDEX('الطلاب'!$B$6:$B$205,MATCH(B2511&amp;"",'الطلاب'!$A$6:$A$205,0))&amp;"","كود غير موجود"))</f>
        <v/>
      </c>
      <c r="G2511" s="6">
        <f>IF(B2511&amp;""="","",IFERROR(INDEX('الطلاب'!$C$6:$C$205,MATCH(B2511&amp;"",'الطلاب'!$A$6:$A$205,0))&amp;"",""))</f>
        <v/>
      </c>
    </row>
    <row r="2512">
      <c r="A2512" s="21" t="n"/>
      <c r="B2512" s="5" t="n"/>
      <c r="C2512" s="13" t="n"/>
      <c r="D2512" s="5" t="n"/>
      <c r="E2512" s="5" t="n"/>
      <c r="F2512" s="6">
        <f>IF(B2512&amp;""="","",IFERROR(INDEX('الطلاب'!$B$6:$B$205,MATCH(B2512&amp;"",'الطلاب'!$A$6:$A$205,0))&amp;"","كود غير موجود"))</f>
        <v/>
      </c>
      <c r="G2512" s="6">
        <f>IF(B2512&amp;""="","",IFERROR(INDEX('الطلاب'!$C$6:$C$205,MATCH(B2512&amp;"",'الطلاب'!$A$6:$A$205,0))&amp;"",""))</f>
        <v/>
      </c>
    </row>
    <row r="2513">
      <c r="A2513" s="21" t="n"/>
      <c r="B2513" s="5" t="n"/>
      <c r="C2513" s="13" t="n"/>
      <c r="D2513" s="5" t="n"/>
      <c r="E2513" s="5" t="n"/>
      <c r="F2513" s="6">
        <f>IF(B2513&amp;""="","",IFERROR(INDEX('الطلاب'!$B$6:$B$205,MATCH(B2513&amp;"",'الطلاب'!$A$6:$A$205,0))&amp;"","كود غير موجود"))</f>
        <v/>
      </c>
      <c r="G2513" s="6">
        <f>IF(B2513&amp;""="","",IFERROR(INDEX('الطلاب'!$C$6:$C$205,MATCH(B2513&amp;"",'الطلاب'!$A$6:$A$205,0))&amp;"",""))</f>
        <v/>
      </c>
    </row>
    <row r="2514">
      <c r="A2514" s="21" t="n"/>
      <c r="B2514" s="5" t="n"/>
      <c r="C2514" s="13" t="n"/>
      <c r="D2514" s="5" t="n"/>
      <c r="E2514" s="5" t="n"/>
      <c r="F2514" s="6">
        <f>IF(B2514&amp;""="","",IFERROR(INDEX('الطلاب'!$B$6:$B$205,MATCH(B2514&amp;"",'الطلاب'!$A$6:$A$205,0))&amp;"","كود غير موجود"))</f>
        <v/>
      </c>
      <c r="G2514" s="6">
        <f>IF(B2514&amp;""="","",IFERROR(INDEX('الطلاب'!$C$6:$C$205,MATCH(B2514&amp;"",'الطلاب'!$A$6:$A$205,0))&amp;"",""))</f>
        <v/>
      </c>
    </row>
    <row r="2515">
      <c r="A2515" s="21" t="n"/>
      <c r="B2515" s="5" t="n"/>
      <c r="C2515" s="13" t="n"/>
      <c r="D2515" s="5" t="n"/>
      <c r="E2515" s="5" t="n"/>
      <c r="F2515" s="6">
        <f>IF(B2515&amp;""="","",IFERROR(INDEX('الطلاب'!$B$6:$B$205,MATCH(B2515&amp;"",'الطلاب'!$A$6:$A$205,0))&amp;"","كود غير موجود"))</f>
        <v/>
      </c>
      <c r="G2515" s="6">
        <f>IF(B2515&amp;""="","",IFERROR(INDEX('الطلاب'!$C$6:$C$205,MATCH(B2515&amp;"",'الطلاب'!$A$6:$A$205,0))&amp;"",""))</f>
        <v/>
      </c>
    </row>
    <row r="2516">
      <c r="A2516" s="21" t="n"/>
      <c r="B2516" s="5" t="n"/>
      <c r="C2516" s="13" t="n"/>
      <c r="D2516" s="5" t="n"/>
      <c r="E2516" s="5" t="n"/>
      <c r="F2516" s="6">
        <f>IF(B2516&amp;""="","",IFERROR(INDEX('الطلاب'!$B$6:$B$205,MATCH(B2516&amp;"",'الطلاب'!$A$6:$A$205,0))&amp;"","كود غير موجود"))</f>
        <v/>
      </c>
      <c r="G2516" s="6">
        <f>IF(B2516&amp;""="","",IFERROR(INDEX('الطلاب'!$C$6:$C$205,MATCH(B2516&amp;"",'الطلاب'!$A$6:$A$205,0))&amp;"",""))</f>
        <v/>
      </c>
    </row>
    <row r="2517">
      <c r="A2517" s="21" t="n"/>
      <c r="B2517" s="5" t="n"/>
      <c r="C2517" s="13" t="n"/>
      <c r="D2517" s="5" t="n"/>
      <c r="E2517" s="5" t="n"/>
      <c r="F2517" s="6">
        <f>IF(B2517&amp;""="","",IFERROR(INDEX('الطلاب'!$B$6:$B$205,MATCH(B2517&amp;"",'الطلاب'!$A$6:$A$205,0))&amp;"","كود غير موجود"))</f>
        <v/>
      </c>
      <c r="G2517" s="6">
        <f>IF(B2517&amp;""="","",IFERROR(INDEX('الطلاب'!$C$6:$C$205,MATCH(B2517&amp;"",'الطلاب'!$A$6:$A$205,0))&amp;"",""))</f>
        <v/>
      </c>
    </row>
    <row r="2518">
      <c r="A2518" s="21" t="n"/>
      <c r="B2518" s="5" t="n"/>
      <c r="C2518" s="13" t="n"/>
      <c r="D2518" s="5" t="n"/>
      <c r="E2518" s="5" t="n"/>
      <c r="F2518" s="6">
        <f>IF(B2518&amp;""="","",IFERROR(INDEX('الطلاب'!$B$6:$B$205,MATCH(B2518&amp;"",'الطلاب'!$A$6:$A$205,0))&amp;"","كود غير موجود"))</f>
        <v/>
      </c>
      <c r="G2518" s="6">
        <f>IF(B2518&amp;""="","",IFERROR(INDEX('الطلاب'!$C$6:$C$205,MATCH(B2518&amp;"",'الطلاب'!$A$6:$A$205,0))&amp;"",""))</f>
        <v/>
      </c>
    </row>
    <row r="2519">
      <c r="A2519" s="21" t="n"/>
      <c r="B2519" s="5" t="n"/>
      <c r="C2519" s="13" t="n"/>
      <c r="D2519" s="5" t="n"/>
      <c r="E2519" s="5" t="n"/>
      <c r="F2519" s="6">
        <f>IF(B2519&amp;""="","",IFERROR(INDEX('الطلاب'!$B$6:$B$205,MATCH(B2519&amp;"",'الطلاب'!$A$6:$A$205,0))&amp;"","كود غير موجود"))</f>
        <v/>
      </c>
      <c r="G2519" s="6">
        <f>IF(B2519&amp;""="","",IFERROR(INDEX('الطلاب'!$C$6:$C$205,MATCH(B2519&amp;"",'الطلاب'!$A$6:$A$205,0))&amp;"",""))</f>
        <v/>
      </c>
    </row>
    <row r="2520">
      <c r="A2520" s="21" t="n"/>
      <c r="B2520" s="5" t="n"/>
      <c r="C2520" s="13" t="n"/>
      <c r="D2520" s="5" t="n"/>
      <c r="E2520" s="5" t="n"/>
      <c r="F2520" s="6">
        <f>IF(B2520&amp;""="","",IFERROR(INDEX('الطلاب'!$B$6:$B$205,MATCH(B2520&amp;"",'الطلاب'!$A$6:$A$205,0))&amp;"","كود غير موجود"))</f>
        <v/>
      </c>
      <c r="G2520" s="6">
        <f>IF(B2520&amp;""="","",IFERROR(INDEX('الطلاب'!$C$6:$C$205,MATCH(B2520&amp;"",'الطلاب'!$A$6:$A$205,0))&amp;"",""))</f>
        <v/>
      </c>
    </row>
    <row r="2521">
      <c r="A2521" s="21" t="n"/>
      <c r="B2521" s="5" t="n"/>
      <c r="C2521" s="13" t="n"/>
      <c r="D2521" s="5" t="n"/>
      <c r="E2521" s="5" t="n"/>
      <c r="F2521" s="6">
        <f>IF(B2521&amp;""="","",IFERROR(INDEX('الطلاب'!$B$6:$B$205,MATCH(B2521&amp;"",'الطلاب'!$A$6:$A$205,0))&amp;"","كود غير موجود"))</f>
        <v/>
      </c>
      <c r="G2521" s="6">
        <f>IF(B2521&amp;""="","",IFERROR(INDEX('الطلاب'!$C$6:$C$205,MATCH(B2521&amp;"",'الطلاب'!$A$6:$A$205,0))&amp;"",""))</f>
        <v/>
      </c>
    </row>
    <row r="2522">
      <c r="A2522" s="21" t="n"/>
      <c r="B2522" s="5" t="n"/>
      <c r="C2522" s="13" t="n"/>
      <c r="D2522" s="5" t="n"/>
      <c r="E2522" s="5" t="n"/>
      <c r="F2522" s="6">
        <f>IF(B2522&amp;""="","",IFERROR(INDEX('الطلاب'!$B$6:$B$205,MATCH(B2522&amp;"",'الطلاب'!$A$6:$A$205,0))&amp;"","كود غير موجود"))</f>
        <v/>
      </c>
      <c r="G2522" s="6">
        <f>IF(B2522&amp;""="","",IFERROR(INDEX('الطلاب'!$C$6:$C$205,MATCH(B2522&amp;"",'الطلاب'!$A$6:$A$205,0))&amp;"",""))</f>
        <v/>
      </c>
    </row>
    <row r="2523">
      <c r="A2523" s="21" t="n"/>
      <c r="B2523" s="5" t="n"/>
      <c r="C2523" s="13" t="n"/>
      <c r="D2523" s="5" t="n"/>
      <c r="E2523" s="5" t="n"/>
      <c r="F2523" s="6">
        <f>IF(B2523&amp;""="","",IFERROR(INDEX('الطلاب'!$B$6:$B$205,MATCH(B2523&amp;"",'الطلاب'!$A$6:$A$205,0))&amp;"","كود غير موجود"))</f>
        <v/>
      </c>
      <c r="G2523" s="6">
        <f>IF(B2523&amp;""="","",IFERROR(INDEX('الطلاب'!$C$6:$C$205,MATCH(B2523&amp;"",'الطلاب'!$A$6:$A$205,0))&amp;"",""))</f>
        <v/>
      </c>
    </row>
    <row r="2524">
      <c r="A2524" s="21" t="n"/>
      <c r="B2524" s="5" t="n"/>
      <c r="C2524" s="13" t="n"/>
      <c r="D2524" s="5" t="n"/>
      <c r="E2524" s="5" t="n"/>
      <c r="F2524" s="6">
        <f>IF(B2524&amp;""="","",IFERROR(INDEX('الطلاب'!$B$6:$B$205,MATCH(B2524&amp;"",'الطلاب'!$A$6:$A$205,0))&amp;"","كود غير موجود"))</f>
        <v/>
      </c>
      <c r="G2524" s="6">
        <f>IF(B2524&amp;""="","",IFERROR(INDEX('الطلاب'!$C$6:$C$205,MATCH(B2524&amp;"",'الطلاب'!$A$6:$A$205,0))&amp;"",""))</f>
        <v/>
      </c>
    </row>
    <row r="2525">
      <c r="A2525" s="21" t="n"/>
      <c r="B2525" s="5" t="n"/>
      <c r="C2525" s="13" t="n"/>
      <c r="D2525" s="5" t="n"/>
      <c r="E2525" s="5" t="n"/>
      <c r="F2525" s="6">
        <f>IF(B2525&amp;""="","",IFERROR(INDEX('الطلاب'!$B$6:$B$205,MATCH(B2525&amp;"",'الطلاب'!$A$6:$A$205,0))&amp;"","كود غير موجود"))</f>
        <v/>
      </c>
      <c r="G2525" s="6">
        <f>IF(B2525&amp;""="","",IFERROR(INDEX('الطلاب'!$C$6:$C$205,MATCH(B2525&amp;"",'الطلاب'!$A$6:$A$205,0))&amp;"",""))</f>
        <v/>
      </c>
    </row>
    <row r="2526">
      <c r="A2526" s="21" t="n"/>
      <c r="B2526" s="5" t="n"/>
      <c r="C2526" s="13" t="n"/>
      <c r="D2526" s="5" t="n"/>
      <c r="E2526" s="5" t="n"/>
      <c r="F2526" s="6">
        <f>IF(B2526&amp;""="","",IFERROR(INDEX('الطلاب'!$B$6:$B$205,MATCH(B2526&amp;"",'الطلاب'!$A$6:$A$205,0))&amp;"","كود غير موجود"))</f>
        <v/>
      </c>
      <c r="G2526" s="6">
        <f>IF(B2526&amp;""="","",IFERROR(INDEX('الطلاب'!$C$6:$C$205,MATCH(B2526&amp;"",'الطلاب'!$A$6:$A$205,0))&amp;"",""))</f>
        <v/>
      </c>
    </row>
    <row r="2527">
      <c r="A2527" s="21" t="n"/>
      <c r="B2527" s="5" t="n"/>
      <c r="C2527" s="13" t="n"/>
      <c r="D2527" s="5" t="n"/>
      <c r="E2527" s="5" t="n"/>
      <c r="F2527" s="6">
        <f>IF(B2527&amp;""="","",IFERROR(INDEX('الطلاب'!$B$6:$B$205,MATCH(B2527&amp;"",'الطلاب'!$A$6:$A$205,0))&amp;"","كود غير موجود"))</f>
        <v/>
      </c>
      <c r="G2527" s="6">
        <f>IF(B2527&amp;""="","",IFERROR(INDEX('الطلاب'!$C$6:$C$205,MATCH(B2527&amp;"",'الطلاب'!$A$6:$A$205,0))&amp;"",""))</f>
        <v/>
      </c>
    </row>
    <row r="2528">
      <c r="A2528" s="21" t="n"/>
      <c r="B2528" s="5" t="n"/>
      <c r="C2528" s="13" t="n"/>
      <c r="D2528" s="5" t="n"/>
      <c r="E2528" s="5" t="n"/>
      <c r="F2528" s="6">
        <f>IF(B2528&amp;""="","",IFERROR(INDEX('الطلاب'!$B$6:$B$205,MATCH(B2528&amp;"",'الطلاب'!$A$6:$A$205,0))&amp;"","كود غير موجود"))</f>
        <v/>
      </c>
      <c r="G2528" s="6">
        <f>IF(B2528&amp;""="","",IFERROR(INDEX('الطلاب'!$C$6:$C$205,MATCH(B2528&amp;"",'الطلاب'!$A$6:$A$205,0))&amp;"",""))</f>
        <v/>
      </c>
    </row>
    <row r="2529">
      <c r="A2529" s="21" t="n"/>
      <c r="B2529" s="5" t="n"/>
      <c r="C2529" s="13" t="n"/>
      <c r="D2529" s="5" t="n"/>
      <c r="E2529" s="5" t="n"/>
      <c r="F2529" s="6">
        <f>IF(B2529&amp;""="","",IFERROR(INDEX('الطلاب'!$B$6:$B$205,MATCH(B2529&amp;"",'الطلاب'!$A$6:$A$205,0))&amp;"","كود غير موجود"))</f>
        <v/>
      </c>
      <c r="G2529" s="6">
        <f>IF(B2529&amp;""="","",IFERROR(INDEX('الطلاب'!$C$6:$C$205,MATCH(B2529&amp;"",'الطلاب'!$A$6:$A$205,0))&amp;"",""))</f>
        <v/>
      </c>
    </row>
    <row r="2530">
      <c r="A2530" s="21" t="n"/>
      <c r="B2530" s="5" t="n"/>
      <c r="C2530" s="13" t="n"/>
      <c r="D2530" s="5" t="n"/>
      <c r="E2530" s="5" t="n"/>
      <c r="F2530" s="6">
        <f>IF(B2530&amp;""="","",IFERROR(INDEX('الطلاب'!$B$6:$B$205,MATCH(B2530&amp;"",'الطلاب'!$A$6:$A$205,0))&amp;"","كود غير موجود"))</f>
        <v/>
      </c>
      <c r="G2530" s="6">
        <f>IF(B2530&amp;""="","",IFERROR(INDEX('الطلاب'!$C$6:$C$205,MATCH(B2530&amp;"",'الطلاب'!$A$6:$A$205,0))&amp;"",""))</f>
        <v/>
      </c>
    </row>
    <row r="2531">
      <c r="A2531" s="21" t="n"/>
      <c r="B2531" s="5" t="n"/>
      <c r="C2531" s="13" t="n"/>
      <c r="D2531" s="5" t="n"/>
      <c r="E2531" s="5" t="n"/>
      <c r="F2531" s="6">
        <f>IF(B2531&amp;""="","",IFERROR(INDEX('الطلاب'!$B$6:$B$205,MATCH(B2531&amp;"",'الطلاب'!$A$6:$A$205,0))&amp;"","كود غير موجود"))</f>
        <v/>
      </c>
      <c r="G2531" s="6">
        <f>IF(B2531&amp;""="","",IFERROR(INDEX('الطلاب'!$C$6:$C$205,MATCH(B2531&amp;"",'الطلاب'!$A$6:$A$205,0))&amp;"",""))</f>
        <v/>
      </c>
    </row>
    <row r="2532">
      <c r="A2532" s="21" t="n"/>
      <c r="B2532" s="5" t="n"/>
      <c r="C2532" s="13" t="n"/>
      <c r="D2532" s="5" t="n"/>
      <c r="E2532" s="5" t="n"/>
      <c r="F2532" s="6">
        <f>IF(B2532&amp;""="","",IFERROR(INDEX('الطلاب'!$B$6:$B$205,MATCH(B2532&amp;"",'الطلاب'!$A$6:$A$205,0))&amp;"","كود غير موجود"))</f>
        <v/>
      </c>
      <c r="G2532" s="6">
        <f>IF(B2532&amp;""="","",IFERROR(INDEX('الطلاب'!$C$6:$C$205,MATCH(B2532&amp;"",'الطلاب'!$A$6:$A$205,0))&amp;"",""))</f>
        <v/>
      </c>
    </row>
    <row r="2533">
      <c r="A2533" s="21" t="n"/>
      <c r="B2533" s="5" t="n"/>
      <c r="C2533" s="13" t="n"/>
      <c r="D2533" s="5" t="n"/>
      <c r="E2533" s="5" t="n"/>
      <c r="F2533" s="6">
        <f>IF(B2533&amp;""="","",IFERROR(INDEX('الطلاب'!$B$6:$B$205,MATCH(B2533&amp;"",'الطلاب'!$A$6:$A$205,0))&amp;"","كود غير موجود"))</f>
        <v/>
      </c>
      <c r="G2533" s="6">
        <f>IF(B2533&amp;""="","",IFERROR(INDEX('الطلاب'!$C$6:$C$205,MATCH(B2533&amp;"",'الطلاب'!$A$6:$A$205,0))&amp;"",""))</f>
        <v/>
      </c>
    </row>
    <row r="2534">
      <c r="A2534" s="21" t="n"/>
      <c r="B2534" s="5" t="n"/>
      <c r="C2534" s="13" t="n"/>
      <c r="D2534" s="5" t="n"/>
      <c r="E2534" s="5" t="n"/>
      <c r="F2534" s="6">
        <f>IF(B2534&amp;""="","",IFERROR(INDEX('الطلاب'!$B$6:$B$205,MATCH(B2534&amp;"",'الطلاب'!$A$6:$A$205,0))&amp;"","كود غير موجود"))</f>
        <v/>
      </c>
      <c r="G2534" s="6">
        <f>IF(B2534&amp;""="","",IFERROR(INDEX('الطلاب'!$C$6:$C$205,MATCH(B2534&amp;"",'الطلاب'!$A$6:$A$205,0))&amp;"",""))</f>
        <v/>
      </c>
    </row>
    <row r="2535">
      <c r="A2535" s="21" t="n"/>
      <c r="B2535" s="5" t="n"/>
      <c r="C2535" s="13" t="n"/>
      <c r="D2535" s="5" t="n"/>
      <c r="E2535" s="5" t="n"/>
      <c r="F2535" s="6">
        <f>IF(B2535&amp;""="","",IFERROR(INDEX('الطلاب'!$B$6:$B$205,MATCH(B2535&amp;"",'الطلاب'!$A$6:$A$205,0))&amp;"","كود غير موجود"))</f>
        <v/>
      </c>
      <c r="G2535" s="6">
        <f>IF(B2535&amp;""="","",IFERROR(INDEX('الطلاب'!$C$6:$C$205,MATCH(B2535&amp;"",'الطلاب'!$A$6:$A$205,0))&amp;"",""))</f>
        <v/>
      </c>
    </row>
    <row r="2536">
      <c r="A2536" s="21" t="n"/>
      <c r="B2536" s="5" t="n"/>
      <c r="C2536" s="13" t="n"/>
      <c r="D2536" s="5" t="n"/>
      <c r="E2536" s="5" t="n"/>
      <c r="F2536" s="6">
        <f>IF(B2536&amp;""="","",IFERROR(INDEX('الطلاب'!$B$6:$B$205,MATCH(B2536&amp;"",'الطلاب'!$A$6:$A$205,0))&amp;"","كود غير موجود"))</f>
        <v/>
      </c>
      <c r="G2536" s="6">
        <f>IF(B2536&amp;""="","",IFERROR(INDEX('الطلاب'!$C$6:$C$205,MATCH(B2536&amp;"",'الطلاب'!$A$6:$A$205,0))&amp;"",""))</f>
        <v/>
      </c>
    </row>
    <row r="2537">
      <c r="A2537" s="21" t="n"/>
      <c r="B2537" s="5" t="n"/>
      <c r="C2537" s="13" t="n"/>
      <c r="D2537" s="5" t="n"/>
      <c r="E2537" s="5" t="n"/>
      <c r="F2537" s="6">
        <f>IF(B2537&amp;""="","",IFERROR(INDEX('الطلاب'!$B$6:$B$205,MATCH(B2537&amp;"",'الطلاب'!$A$6:$A$205,0))&amp;"","كود غير موجود"))</f>
        <v/>
      </c>
      <c r="G2537" s="6">
        <f>IF(B2537&amp;""="","",IFERROR(INDEX('الطلاب'!$C$6:$C$205,MATCH(B2537&amp;"",'الطلاب'!$A$6:$A$205,0))&amp;"",""))</f>
        <v/>
      </c>
    </row>
    <row r="2538">
      <c r="A2538" s="21" t="n"/>
      <c r="B2538" s="5" t="n"/>
      <c r="C2538" s="13" t="n"/>
      <c r="D2538" s="5" t="n"/>
      <c r="E2538" s="5" t="n"/>
      <c r="F2538" s="6">
        <f>IF(B2538&amp;""="","",IFERROR(INDEX('الطلاب'!$B$6:$B$205,MATCH(B2538&amp;"",'الطلاب'!$A$6:$A$205,0))&amp;"","كود غير موجود"))</f>
        <v/>
      </c>
      <c r="G2538" s="6">
        <f>IF(B2538&amp;""="","",IFERROR(INDEX('الطلاب'!$C$6:$C$205,MATCH(B2538&amp;"",'الطلاب'!$A$6:$A$205,0))&amp;"",""))</f>
        <v/>
      </c>
    </row>
    <row r="2539">
      <c r="A2539" s="21" t="n"/>
      <c r="B2539" s="5" t="n"/>
      <c r="C2539" s="13" t="n"/>
      <c r="D2539" s="5" t="n"/>
      <c r="E2539" s="5" t="n"/>
      <c r="F2539" s="6">
        <f>IF(B2539&amp;""="","",IFERROR(INDEX('الطلاب'!$B$6:$B$205,MATCH(B2539&amp;"",'الطلاب'!$A$6:$A$205,0))&amp;"","كود غير موجود"))</f>
        <v/>
      </c>
      <c r="G2539" s="6">
        <f>IF(B2539&amp;""="","",IFERROR(INDEX('الطلاب'!$C$6:$C$205,MATCH(B2539&amp;"",'الطلاب'!$A$6:$A$205,0))&amp;"",""))</f>
        <v/>
      </c>
    </row>
    <row r="2540">
      <c r="A2540" s="21" t="n"/>
      <c r="B2540" s="5" t="n"/>
      <c r="C2540" s="13" t="n"/>
      <c r="D2540" s="5" t="n"/>
      <c r="E2540" s="5" t="n"/>
      <c r="F2540" s="6">
        <f>IF(B2540&amp;""="","",IFERROR(INDEX('الطلاب'!$B$6:$B$205,MATCH(B2540&amp;"",'الطلاب'!$A$6:$A$205,0))&amp;"","كود غير موجود"))</f>
        <v/>
      </c>
      <c r="G2540" s="6">
        <f>IF(B2540&amp;""="","",IFERROR(INDEX('الطلاب'!$C$6:$C$205,MATCH(B2540&amp;"",'الطلاب'!$A$6:$A$205,0))&amp;"",""))</f>
        <v/>
      </c>
    </row>
    <row r="2541">
      <c r="A2541" s="21" t="n"/>
      <c r="B2541" s="5" t="n"/>
      <c r="C2541" s="13" t="n"/>
      <c r="D2541" s="5" t="n"/>
      <c r="E2541" s="5" t="n"/>
      <c r="F2541" s="6">
        <f>IF(B2541&amp;""="","",IFERROR(INDEX('الطلاب'!$B$6:$B$205,MATCH(B2541&amp;"",'الطلاب'!$A$6:$A$205,0))&amp;"","كود غير موجود"))</f>
        <v/>
      </c>
      <c r="G2541" s="6">
        <f>IF(B2541&amp;""="","",IFERROR(INDEX('الطلاب'!$C$6:$C$205,MATCH(B2541&amp;"",'الطلاب'!$A$6:$A$205,0))&amp;"",""))</f>
        <v/>
      </c>
    </row>
    <row r="2542">
      <c r="A2542" s="21" t="n"/>
      <c r="B2542" s="5" t="n"/>
      <c r="C2542" s="13" t="n"/>
      <c r="D2542" s="5" t="n"/>
      <c r="E2542" s="5" t="n"/>
      <c r="F2542" s="6">
        <f>IF(B2542&amp;""="","",IFERROR(INDEX('الطلاب'!$B$6:$B$205,MATCH(B2542&amp;"",'الطلاب'!$A$6:$A$205,0))&amp;"","كود غير موجود"))</f>
        <v/>
      </c>
      <c r="G2542" s="6">
        <f>IF(B2542&amp;""="","",IFERROR(INDEX('الطلاب'!$C$6:$C$205,MATCH(B2542&amp;"",'الطلاب'!$A$6:$A$205,0))&amp;"",""))</f>
        <v/>
      </c>
    </row>
    <row r="2543">
      <c r="A2543" s="21" t="n"/>
      <c r="B2543" s="5" t="n"/>
      <c r="C2543" s="13" t="n"/>
      <c r="D2543" s="5" t="n"/>
      <c r="E2543" s="5" t="n"/>
      <c r="F2543" s="6">
        <f>IF(B2543&amp;""="","",IFERROR(INDEX('الطلاب'!$B$6:$B$205,MATCH(B2543&amp;"",'الطلاب'!$A$6:$A$205,0))&amp;"","كود غير موجود"))</f>
        <v/>
      </c>
      <c r="G2543" s="6">
        <f>IF(B2543&amp;""="","",IFERROR(INDEX('الطلاب'!$C$6:$C$205,MATCH(B2543&amp;"",'الطلاب'!$A$6:$A$205,0))&amp;"",""))</f>
        <v/>
      </c>
    </row>
    <row r="2544">
      <c r="A2544" s="21" t="n"/>
      <c r="B2544" s="5" t="n"/>
      <c r="C2544" s="13" t="n"/>
      <c r="D2544" s="5" t="n"/>
      <c r="E2544" s="5" t="n"/>
      <c r="F2544" s="6">
        <f>IF(B2544&amp;""="","",IFERROR(INDEX('الطلاب'!$B$6:$B$205,MATCH(B2544&amp;"",'الطلاب'!$A$6:$A$205,0))&amp;"","كود غير موجود"))</f>
        <v/>
      </c>
      <c r="G2544" s="6">
        <f>IF(B2544&amp;""="","",IFERROR(INDEX('الطلاب'!$C$6:$C$205,MATCH(B2544&amp;"",'الطلاب'!$A$6:$A$205,0))&amp;"",""))</f>
        <v/>
      </c>
    </row>
    <row r="2545">
      <c r="A2545" s="21" t="n"/>
      <c r="B2545" s="5" t="n"/>
      <c r="C2545" s="13" t="n"/>
      <c r="D2545" s="5" t="n"/>
      <c r="E2545" s="5" t="n"/>
      <c r="F2545" s="6">
        <f>IF(B2545&amp;""="","",IFERROR(INDEX('الطلاب'!$B$6:$B$205,MATCH(B2545&amp;"",'الطلاب'!$A$6:$A$205,0))&amp;"","كود غير موجود"))</f>
        <v/>
      </c>
      <c r="G2545" s="6">
        <f>IF(B2545&amp;""="","",IFERROR(INDEX('الطلاب'!$C$6:$C$205,MATCH(B2545&amp;"",'الطلاب'!$A$6:$A$205,0))&amp;"",""))</f>
        <v/>
      </c>
    </row>
    <row r="2546">
      <c r="A2546" s="21" t="n"/>
      <c r="B2546" s="5" t="n"/>
      <c r="C2546" s="13" t="n"/>
      <c r="D2546" s="5" t="n"/>
      <c r="E2546" s="5" t="n"/>
      <c r="F2546" s="6">
        <f>IF(B2546&amp;""="","",IFERROR(INDEX('الطلاب'!$B$6:$B$205,MATCH(B2546&amp;"",'الطلاب'!$A$6:$A$205,0))&amp;"","كود غير موجود"))</f>
        <v/>
      </c>
      <c r="G2546" s="6">
        <f>IF(B2546&amp;""="","",IFERROR(INDEX('الطلاب'!$C$6:$C$205,MATCH(B2546&amp;"",'الطلاب'!$A$6:$A$205,0))&amp;"",""))</f>
        <v/>
      </c>
    </row>
    <row r="2547">
      <c r="A2547" s="21" t="n"/>
      <c r="B2547" s="5" t="n"/>
      <c r="C2547" s="13" t="n"/>
      <c r="D2547" s="5" t="n"/>
      <c r="E2547" s="5" t="n"/>
      <c r="F2547" s="6">
        <f>IF(B2547&amp;""="","",IFERROR(INDEX('الطلاب'!$B$6:$B$205,MATCH(B2547&amp;"",'الطلاب'!$A$6:$A$205,0))&amp;"","كود غير موجود"))</f>
        <v/>
      </c>
      <c r="G2547" s="6">
        <f>IF(B2547&amp;""="","",IFERROR(INDEX('الطلاب'!$C$6:$C$205,MATCH(B2547&amp;"",'الطلاب'!$A$6:$A$205,0))&amp;"",""))</f>
        <v/>
      </c>
    </row>
    <row r="2548">
      <c r="A2548" s="21" t="n"/>
      <c r="B2548" s="5" t="n"/>
      <c r="C2548" s="13" t="n"/>
      <c r="D2548" s="5" t="n"/>
      <c r="E2548" s="5" t="n"/>
      <c r="F2548" s="6">
        <f>IF(B2548&amp;""="","",IFERROR(INDEX('الطلاب'!$B$6:$B$205,MATCH(B2548&amp;"",'الطلاب'!$A$6:$A$205,0))&amp;"","كود غير موجود"))</f>
        <v/>
      </c>
      <c r="G2548" s="6">
        <f>IF(B2548&amp;""="","",IFERROR(INDEX('الطلاب'!$C$6:$C$205,MATCH(B2548&amp;"",'الطلاب'!$A$6:$A$205,0))&amp;"",""))</f>
        <v/>
      </c>
    </row>
    <row r="2549">
      <c r="A2549" s="21" t="n"/>
      <c r="B2549" s="5" t="n"/>
      <c r="C2549" s="13" t="n"/>
      <c r="D2549" s="5" t="n"/>
      <c r="E2549" s="5" t="n"/>
      <c r="F2549" s="6">
        <f>IF(B2549&amp;""="","",IFERROR(INDEX('الطلاب'!$B$6:$B$205,MATCH(B2549&amp;"",'الطلاب'!$A$6:$A$205,0))&amp;"","كود غير موجود"))</f>
        <v/>
      </c>
      <c r="G2549" s="6">
        <f>IF(B2549&amp;""="","",IFERROR(INDEX('الطلاب'!$C$6:$C$205,MATCH(B2549&amp;"",'الطلاب'!$A$6:$A$205,0))&amp;"",""))</f>
        <v/>
      </c>
    </row>
    <row r="2550">
      <c r="A2550" s="21" t="n"/>
      <c r="B2550" s="5" t="n"/>
      <c r="C2550" s="13" t="n"/>
      <c r="D2550" s="5" t="n"/>
      <c r="E2550" s="5" t="n"/>
      <c r="F2550" s="6">
        <f>IF(B2550&amp;""="","",IFERROR(INDEX('الطلاب'!$B$6:$B$205,MATCH(B2550&amp;"",'الطلاب'!$A$6:$A$205,0))&amp;"","كود غير موجود"))</f>
        <v/>
      </c>
      <c r="G2550" s="6">
        <f>IF(B2550&amp;""="","",IFERROR(INDEX('الطلاب'!$C$6:$C$205,MATCH(B2550&amp;"",'الطلاب'!$A$6:$A$205,0))&amp;"",""))</f>
        <v/>
      </c>
    </row>
    <row r="2551">
      <c r="A2551" s="21" t="n"/>
      <c r="B2551" s="5" t="n"/>
      <c r="C2551" s="13" t="n"/>
      <c r="D2551" s="5" t="n"/>
      <c r="E2551" s="5" t="n"/>
      <c r="F2551" s="6">
        <f>IF(B2551&amp;""="","",IFERROR(INDEX('الطلاب'!$B$6:$B$205,MATCH(B2551&amp;"",'الطلاب'!$A$6:$A$205,0))&amp;"","كود غير موجود"))</f>
        <v/>
      </c>
      <c r="G2551" s="6">
        <f>IF(B2551&amp;""="","",IFERROR(INDEX('الطلاب'!$C$6:$C$205,MATCH(B2551&amp;"",'الطلاب'!$A$6:$A$205,0))&amp;"",""))</f>
        <v/>
      </c>
    </row>
    <row r="2552">
      <c r="A2552" s="21" t="n"/>
      <c r="B2552" s="5" t="n"/>
      <c r="C2552" s="13" t="n"/>
      <c r="D2552" s="5" t="n"/>
      <c r="E2552" s="5" t="n"/>
      <c r="F2552" s="6">
        <f>IF(B2552&amp;""="","",IFERROR(INDEX('الطلاب'!$B$6:$B$205,MATCH(B2552&amp;"",'الطلاب'!$A$6:$A$205,0))&amp;"","كود غير موجود"))</f>
        <v/>
      </c>
      <c r="G2552" s="6">
        <f>IF(B2552&amp;""="","",IFERROR(INDEX('الطلاب'!$C$6:$C$205,MATCH(B2552&amp;"",'الطلاب'!$A$6:$A$205,0))&amp;"",""))</f>
        <v/>
      </c>
    </row>
    <row r="2553">
      <c r="A2553" s="21" t="n"/>
      <c r="B2553" s="5" t="n"/>
      <c r="C2553" s="13" t="n"/>
      <c r="D2553" s="5" t="n"/>
      <c r="E2553" s="5" t="n"/>
      <c r="F2553" s="6">
        <f>IF(B2553&amp;""="","",IFERROR(INDEX('الطلاب'!$B$6:$B$205,MATCH(B2553&amp;"",'الطلاب'!$A$6:$A$205,0))&amp;"","كود غير موجود"))</f>
        <v/>
      </c>
      <c r="G2553" s="6">
        <f>IF(B2553&amp;""="","",IFERROR(INDEX('الطلاب'!$C$6:$C$205,MATCH(B2553&amp;"",'الطلاب'!$A$6:$A$205,0))&amp;"",""))</f>
        <v/>
      </c>
    </row>
    <row r="2554">
      <c r="A2554" s="21" t="n"/>
      <c r="B2554" s="5" t="n"/>
      <c r="C2554" s="13" t="n"/>
      <c r="D2554" s="5" t="n"/>
      <c r="E2554" s="5" t="n"/>
      <c r="F2554" s="6">
        <f>IF(B2554&amp;""="","",IFERROR(INDEX('الطلاب'!$B$6:$B$205,MATCH(B2554&amp;"",'الطلاب'!$A$6:$A$205,0))&amp;"","كود غير موجود"))</f>
        <v/>
      </c>
      <c r="G2554" s="6">
        <f>IF(B2554&amp;""="","",IFERROR(INDEX('الطلاب'!$C$6:$C$205,MATCH(B2554&amp;"",'الطلاب'!$A$6:$A$205,0))&amp;"",""))</f>
        <v/>
      </c>
    </row>
    <row r="2555">
      <c r="A2555" s="21" t="n"/>
      <c r="B2555" s="5" t="n"/>
      <c r="C2555" s="13" t="n"/>
      <c r="D2555" s="5" t="n"/>
      <c r="E2555" s="5" t="n"/>
      <c r="F2555" s="6">
        <f>IF(B2555&amp;""="","",IFERROR(INDEX('الطلاب'!$B$6:$B$205,MATCH(B2555&amp;"",'الطلاب'!$A$6:$A$205,0))&amp;"","كود غير موجود"))</f>
        <v/>
      </c>
      <c r="G2555" s="6">
        <f>IF(B2555&amp;""="","",IFERROR(INDEX('الطلاب'!$C$6:$C$205,MATCH(B2555&amp;"",'الطلاب'!$A$6:$A$205,0))&amp;"",""))</f>
        <v/>
      </c>
    </row>
    <row r="2556">
      <c r="A2556" s="21" t="n"/>
      <c r="B2556" s="5" t="n"/>
      <c r="C2556" s="13" t="n"/>
      <c r="D2556" s="5" t="n"/>
      <c r="E2556" s="5" t="n"/>
      <c r="F2556" s="6">
        <f>IF(B2556&amp;""="","",IFERROR(INDEX('الطلاب'!$B$6:$B$205,MATCH(B2556&amp;"",'الطلاب'!$A$6:$A$205,0))&amp;"","كود غير موجود"))</f>
        <v/>
      </c>
      <c r="G2556" s="6">
        <f>IF(B2556&amp;""="","",IFERROR(INDEX('الطلاب'!$C$6:$C$205,MATCH(B2556&amp;"",'الطلاب'!$A$6:$A$205,0))&amp;"",""))</f>
        <v/>
      </c>
    </row>
    <row r="2557">
      <c r="A2557" s="21" t="n"/>
      <c r="B2557" s="5" t="n"/>
      <c r="C2557" s="13" t="n"/>
      <c r="D2557" s="5" t="n"/>
      <c r="E2557" s="5" t="n"/>
      <c r="F2557" s="6">
        <f>IF(B2557&amp;""="","",IFERROR(INDEX('الطلاب'!$B$6:$B$205,MATCH(B2557&amp;"",'الطلاب'!$A$6:$A$205,0))&amp;"","كود غير موجود"))</f>
        <v/>
      </c>
      <c r="G2557" s="6">
        <f>IF(B2557&amp;""="","",IFERROR(INDEX('الطلاب'!$C$6:$C$205,MATCH(B2557&amp;"",'الطلاب'!$A$6:$A$205,0))&amp;"",""))</f>
        <v/>
      </c>
    </row>
    <row r="2558">
      <c r="A2558" s="21" t="n"/>
      <c r="B2558" s="5" t="n"/>
      <c r="C2558" s="13" t="n"/>
      <c r="D2558" s="5" t="n"/>
      <c r="E2558" s="5" t="n"/>
      <c r="F2558" s="6">
        <f>IF(B2558&amp;""="","",IFERROR(INDEX('الطلاب'!$B$6:$B$205,MATCH(B2558&amp;"",'الطلاب'!$A$6:$A$205,0))&amp;"","كود غير موجود"))</f>
        <v/>
      </c>
      <c r="G2558" s="6">
        <f>IF(B2558&amp;""="","",IFERROR(INDEX('الطلاب'!$C$6:$C$205,MATCH(B2558&amp;"",'الطلاب'!$A$6:$A$205,0))&amp;"",""))</f>
        <v/>
      </c>
    </row>
    <row r="2559">
      <c r="A2559" s="21" t="n"/>
      <c r="B2559" s="5" t="n"/>
      <c r="C2559" s="13" t="n"/>
      <c r="D2559" s="5" t="n"/>
      <c r="E2559" s="5" t="n"/>
      <c r="F2559" s="6">
        <f>IF(B2559&amp;""="","",IFERROR(INDEX('الطلاب'!$B$6:$B$205,MATCH(B2559&amp;"",'الطلاب'!$A$6:$A$205,0))&amp;"","كود غير موجود"))</f>
        <v/>
      </c>
      <c r="G2559" s="6">
        <f>IF(B2559&amp;""="","",IFERROR(INDEX('الطلاب'!$C$6:$C$205,MATCH(B2559&amp;"",'الطلاب'!$A$6:$A$205,0))&amp;"",""))</f>
        <v/>
      </c>
    </row>
    <row r="2560">
      <c r="A2560" s="21" t="n"/>
      <c r="B2560" s="5" t="n"/>
      <c r="C2560" s="13" t="n"/>
      <c r="D2560" s="5" t="n"/>
      <c r="E2560" s="5" t="n"/>
      <c r="F2560" s="6">
        <f>IF(B2560&amp;""="","",IFERROR(INDEX('الطلاب'!$B$6:$B$205,MATCH(B2560&amp;"",'الطلاب'!$A$6:$A$205,0))&amp;"","كود غير موجود"))</f>
        <v/>
      </c>
      <c r="G2560" s="6">
        <f>IF(B2560&amp;""="","",IFERROR(INDEX('الطلاب'!$C$6:$C$205,MATCH(B2560&amp;"",'الطلاب'!$A$6:$A$205,0))&amp;"",""))</f>
        <v/>
      </c>
    </row>
    <row r="2561">
      <c r="A2561" s="21" t="n"/>
      <c r="B2561" s="5" t="n"/>
      <c r="C2561" s="13" t="n"/>
      <c r="D2561" s="5" t="n"/>
      <c r="E2561" s="5" t="n"/>
      <c r="F2561" s="6">
        <f>IF(B2561&amp;""="","",IFERROR(INDEX('الطلاب'!$B$6:$B$205,MATCH(B2561&amp;"",'الطلاب'!$A$6:$A$205,0))&amp;"","كود غير موجود"))</f>
        <v/>
      </c>
      <c r="G2561" s="6">
        <f>IF(B2561&amp;""="","",IFERROR(INDEX('الطلاب'!$C$6:$C$205,MATCH(B2561&amp;"",'الطلاب'!$A$6:$A$205,0))&amp;"",""))</f>
        <v/>
      </c>
    </row>
    <row r="2562">
      <c r="A2562" s="21" t="n"/>
      <c r="B2562" s="5" t="n"/>
      <c r="C2562" s="13" t="n"/>
      <c r="D2562" s="5" t="n"/>
      <c r="E2562" s="5" t="n"/>
      <c r="F2562" s="6">
        <f>IF(B2562&amp;""="","",IFERROR(INDEX('الطلاب'!$B$6:$B$205,MATCH(B2562&amp;"",'الطلاب'!$A$6:$A$205,0))&amp;"","كود غير موجود"))</f>
        <v/>
      </c>
      <c r="G2562" s="6">
        <f>IF(B2562&amp;""="","",IFERROR(INDEX('الطلاب'!$C$6:$C$205,MATCH(B2562&amp;"",'الطلاب'!$A$6:$A$205,0))&amp;"",""))</f>
        <v/>
      </c>
    </row>
    <row r="2563">
      <c r="A2563" s="21" t="n"/>
      <c r="B2563" s="5" t="n"/>
      <c r="C2563" s="13" t="n"/>
      <c r="D2563" s="5" t="n"/>
      <c r="E2563" s="5" t="n"/>
      <c r="F2563" s="6">
        <f>IF(B2563&amp;""="","",IFERROR(INDEX('الطلاب'!$B$6:$B$205,MATCH(B2563&amp;"",'الطلاب'!$A$6:$A$205,0))&amp;"","كود غير موجود"))</f>
        <v/>
      </c>
      <c r="G2563" s="6">
        <f>IF(B2563&amp;""="","",IFERROR(INDEX('الطلاب'!$C$6:$C$205,MATCH(B2563&amp;"",'الطلاب'!$A$6:$A$205,0))&amp;"",""))</f>
        <v/>
      </c>
    </row>
    <row r="2564">
      <c r="A2564" s="21" t="n"/>
      <c r="B2564" s="5" t="n"/>
      <c r="C2564" s="13" t="n"/>
      <c r="D2564" s="5" t="n"/>
      <c r="E2564" s="5" t="n"/>
      <c r="F2564" s="6">
        <f>IF(B2564&amp;""="","",IFERROR(INDEX('الطلاب'!$B$6:$B$205,MATCH(B2564&amp;"",'الطلاب'!$A$6:$A$205,0))&amp;"","كود غير موجود"))</f>
        <v/>
      </c>
      <c r="G2564" s="6">
        <f>IF(B2564&amp;""="","",IFERROR(INDEX('الطلاب'!$C$6:$C$205,MATCH(B2564&amp;"",'الطلاب'!$A$6:$A$205,0))&amp;"",""))</f>
        <v/>
      </c>
    </row>
    <row r="2565">
      <c r="A2565" s="21" t="n"/>
      <c r="B2565" s="5" t="n"/>
      <c r="C2565" s="13" t="n"/>
      <c r="D2565" s="5" t="n"/>
      <c r="E2565" s="5" t="n"/>
      <c r="F2565" s="6">
        <f>IF(B2565&amp;""="","",IFERROR(INDEX('الطلاب'!$B$6:$B$205,MATCH(B2565&amp;"",'الطلاب'!$A$6:$A$205,0))&amp;"","كود غير موجود"))</f>
        <v/>
      </c>
      <c r="G2565" s="6">
        <f>IF(B2565&amp;""="","",IFERROR(INDEX('الطلاب'!$C$6:$C$205,MATCH(B2565&amp;"",'الطلاب'!$A$6:$A$205,0))&amp;"",""))</f>
        <v/>
      </c>
    </row>
    <row r="2566">
      <c r="A2566" s="21" t="n"/>
      <c r="B2566" s="5" t="n"/>
      <c r="C2566" s="13" t="n"/>
      <c r="D2566" s="5" t="n"/>
      <c r="E2566" s="5" t="n"/>
      <c r="F2566" s="6">
        <f>IF(B2566&amp;""="","",IFERROR(INDEX('الطلاب'!$B$6:$B$205,MATCH(B2566&amp;"",'الطلاب'!$A$6:$A$205,0))&amp;"","كود غير موجود"))</f>
        <v/>
      </c>
      <c r="G2566" s="6">
        <f>IF(B2566&amp;""="","",IFERROR(INDEX('الطلاب'!$C$6:$C$205,MATCH(B2566&amp;"",'الطلاب'!$A$6:$A$205,0))&amp;"",""))</f>
        <v/>
      </c>
    </row>
    <row r="2567">
      <c r="A2567" s="21" t="n"/>
      <c r="B2567" s="5" t="n"/>
      <c r="C2567" s="13" t="n"/>
      <c r="D2567" s="5" t="n"/>
      <c r="E2567" s="5" t="n"/>
      <c r="F2567" s="6">
        <f>IF(B2567&amp;""="","",IFERROR(INDEX('الطلاب'!$B$6:$B$205,MATCH(B2567&amp;"",'الطلاب'!$A$6:$A$205,0))&amp;"","كود غير موجود"))</f>
        <v/>
      </c>
      <c r="G2567" s="6">
        <f>IF(B2567&amp;""="","",IFERROR(INDEX('الطلاب'!$C$6:$C$205,MATCH(B2567&amp;"",'الطلاب'!$A$6:$A$205,0))&amp;"",""))</f>
        <v/>
      </c>
    </row>
    <row r="2568">
      <c r="A2568" s="21" t="n"/>
      <c r="B2568" s="5" t="n"/>
      <c r="C2568" s="13" t="n"/>
      <c r="D2568" s="5" t="n"/>
      <c r="E2568" s="5" t="n"/>
      <c r="F2568" s="6">
        <f>IF(B2568&amp;""="","",IFERROR(INDEX('الطلاب'!$B$6:$B$205,MATCH(B2568&amp;"",'الطلاب'!$A$6:$A$205,0))&amp;"","كود غير موجود"))</f>
        <v/>
      </c>
      <c r="G2568" s="6">
        <f>IF(B2568&amp;""="","",IFERROR(INDEX('الطلاب'!$C$6:$C$205,MATCH(B2568&amp;"",'الطلاب'!$A$6:$A$205,0))&amp;"",""))</f>
        <v/>
      </c>
    </row>
    <row r="2569">
      <c r="A2569" s="21" t="n"/>
      <c r="B2569" s="5" t="n"/>
      <c r="C2569" s="13" t="n"/>
      <c r="D2569" s="5" t="n"/>
      <c r="E2569" s="5" t="n"/>
      <c r="F2569" s="6">
        <f>IF(B2569&amp;""="","",IFERROR(INDEX('الطلاب'!$B$6:$B$205,MATCH(B2569&amp;"",'الطلاب'!$A$6:$A$205,0))&amp;"","كود غير موجود"))</f>
        <v/>
      </c>
      <c r="G2569" s="6">
        <f>IF(B2569&amp;""="","",IFERROR(INDEX('الطلاب'!$C$6:$C$205,MATCH(B2569&amp;"",'الطلاب'!$A$6:$A$205,0))&amp;"",""))</f>
        <v/>
      </c>
    </row>
    <row r="2570">
      <c r="A2570" s="21" t="n"/>
      <c r="B2570" s="5" t="n"/>
      <c r="C2570" s="13" t="n"/>
      <c r="D2570" s="5" t="n"/>
      <c r="E2570" s="5" t="n"/>
      <c r="F2570" s="6">
        <f>IF(B2570&amp;""="","",IFERROR(INDEX('الطلاب'!$B$6:$B$205,MATCH(B2570&amp;"",'الطلاب'!$A$6:$A$205,0))&amp;"","كود غير موجود"))</f>
        <v/>
      </c>
      <c r="G2570" s="6">
        <f>IF(B2570&amp;""="","",IFERROR(INDEX('الطلاب'!$C$6:$C$205,MATCH(B2570&amp;"",'الطلاب'!$A$6:$A$205,0))&amp;"",""))</f>
        <v/>
      </c>
    </row>
    <row r="2571">
      <c r="A2571" s="21" t="n"/>
      <c r="B2571" s="5" t="n"/>
      <c r="C2571" s="13" t="n"/>
      <c r="D2571" s="5" t="n"/>
      <c r="E2571" s="5" t="n"/>
      <c r="F2571" s="6">
        <f>IF(B2571&amp;""="","",IFERROR(INDEX('الطلاب'!$B$6:$B$205,MATCH(B2571&amp;"",'الطلاب'!$A$6:$A$205,0))&amp;"","كود غير موجود"))</f>
        <v/>
      </c>
      <c r="G2571" s="6">
        <f>IF(B2571&amp;""="","",IFERROR(INDEX('الطلاب'!$C$6:$C$205,MATCH(B2571&amp;"",'الطلاب'!$A$6:$A$205,0))&amp;"",""))</f>
        <v/>
      </c>
    </row>
    <row r="2572">
      <c r="A2572" s="21" t="n"/>
      <c r="B2572" s="5" t="n"/>
      <c r="C2572" s="13" t="n"/>
      <c r="D2572" s="5" t="n"/>
      <c r="E2572" s="5" t="n"/>
      <c r="F2572" s="6">
        <f>IF(B2572&amp;""="","",IFERROR(INDEX('الطلاب'!$B$6:$B$205,MATCH(B2572&amp;"",'الطلاب'!$A$6:$A$205,0))&amp;"","كود غير موجود"))</f>
        <v/>
      </c>
      <c r="G2572" s="6">
        <f>IF(B2572&amp;""="","",IFERROR(INDEX('الطلاب'!$C$6:$C$205,MATCH(B2572&amp;"",'الطلاب'!$A$6:$A$205,0))&amp;"",""))</f>
        <v/>
      </c>
    </row>
    <row r="2573">
      <c r="A2573" s="21" t="n"/>
      <c r="B2573" s="5" t="n"/>
      <c r="C2573" s="13" t="n"/>
      <c r="D2573" s="5" t="n"/>
      <c r="E2573" s="5" t="n"/>
      <c r="F2573" s="6">
        <f>IF(B2573&amp;""="","",IFERROR(INDEX('الطلاب'!$B$6:$B$205,MATCH(B2573&amp;"",'الطلاب'!$A$6:$A$205,0))&amp;"","كود غير موجود"))</f>
        <v/>
      </c>
      <c r="G2573" s="6">
        <f>IF(B2573&amp;""="","",IFERROR(INDEX('الطلاب'!$C$6:$C$205,MATCH(B2573&amp;"",'الطلاب'!$A$6:$A$205,0))&amp;"",""))</f>
        <v/>
      </c>
    </row>
    <row r="2574">
      <c r="A2574" s="21" t="n"/>
      <c r="B2574" s="5" t="n"/>
      <c r="C2574" s="13" t="n"/>
      <c r="D2574" s="5" t="n"/>
      <c r="E2574" s="5" t="n"/>
      <c r="F2574" s="6">
        <f>IF(B2574&amp;""="","",IFERROR(INDEX('الطلاب'!$B$6:$B$205,MATCH(B2574&amp;"",'الطلاب'!$A$6:$A$205,0))&amp;"","كود غير موجود"))</f>
        <v/>
      </c>
      <c r="G2574" s="6">
        <f>IF(B2574&amp;""="","",IFERROR(INDEX('الطلاب'!$C$6:$C$205,MATCH(B2574&amp;"",'الطلاب'!$A$6:$A$205,0))&amp;"",""))</f>
        <v/>
      </c>
    </row>
    <row r="2575">
      <c r="A2575" s="21" t="n"/>
      <c r="B2575" s="5" t="n"/>
      <c r="C2575" s="13" t="n"/>
      <c r="D2575" s="5" t="n"/>
      <c r="E2575" s="5" t="n"/>
      <c r="F2575" s="6">
        <f>IF(B2575&amp;""="","",IFERROR(INDEX('الطلاب'!$B$6:$B$205,MATCH(B2575&amp;"",'الطلاب'!$A$6:$A$205,0))&amp;"","كود غير موجود"))</f>
        <v/>
      </c>
      <c r="G2575" s="6">
        <f>IF(B2575&amp;""="","",IFERROR(INDEX('الطلاب'!$C$6:$C$205,MATCH(B2575&amp;"",'الطلاب'!$A$6:$A$205,0))&amp;"",""))</f>
        <v/>
      </c>
    </row>
    <row r="2576">
      <c r="A2576" s="21" t="n"/>
      <c r="B2576" s="5" t="n"/>
      <c r="C2576" s="13" t="n"/>
      <c r="D2576" s="5" t="n"/>
      <c r="E2576" s="5" t="n"/>
      <c r="F2576" s="6">
        <f>IF(B2576&amp;""="","",IFERROR(INDEX('الطلاب'!$B$6:$B$205,MATCH(B2576&amp;"",'الطلاب'!$A$6:$A$205,0))&amp;"","كود غير موجود"))</f>
        <v/>
      </c>
      <c r="G2576" s="6">
        <f>IF(B2576&amp;""="","",IFERROR(INDEX('الطلاب'!$C$6:$C$205,MATCH(B2576&amp;"",'الطلاب'!$A$6:$A$205,0))&amp;"",""))</f>
        <v/>
      </c>
    </row>
    <row r="2577">
      <c r="A2577" s="21" t="n"/>
      <c r="B2577" s="5" t="n"/>
      <c r="C2577" s="13" t="n"/>
      <c r="D2577" s="5" t="n"/>
      <c r="E2577" s="5" t="n"/>
      <c r="F2577" s="6">
        <f>IF(B2577&amp;""="","",IFERROR(INDEX('الطلاب'!$B$6:$B$205,MATCH(B2577&amp;"",'الطلاب'!$A$6:$A$205,0))&amp;"","كود غير موجود"))</f>
        <v/>
      </c>
      <c r="G2577" s="6">
        <f>IF(B2577&amp;""="","",IFERROR(INDEX('الطلاب'!$C$6:$C$205,MATCH(B2577&amp;"",'الطلاب'!$A$6:$A$205,0))&amp;"",""))</f>
        <v/>
      </c>
    </row>
    <row r="2578">
      <c r="A2578" s="21" t="n"/>
      <c r="B2578" s="5" t="n"/>
      <c r="C2578" s="13" t="n"/>
      <c r="D2578" s="5" t="n"/>
      <c r="E2578" s="5" t="n"/>
      <c r="F2578" s="6">
        <f>IF(B2578&amp;""="","",IFERROR(INDEX('الطلاب'!$B$6:$B$205,MATCH(B2578&amp;"",'الطلاب'!$A$6:$A$205,0))&amp;"","كود غير موجود"))</f>
        <v/>
      </c>
      <c r="G2578" s="6">
        <f>IF(B2578&amp;""="","",IFERROR(INDEX('الطلاب'!$C$6:$C$205,MATCH(B2578&amp;"",'الطلاب'!$A$6:$A$205,0))&amp;"",""))</f>
        <v/>
      </c>
    </row>
    <row r="2579">
      <c r="A2579" s="21" t="n"/>
      <c r="B2579" s="5" t="n"/>
      <c r="C2579" s="13" t="n"/>
      <c r="D2579" s="5" t="n"/>
      <c r="E2579" s="5" t="n"/>
      <c r="F2579" s="6">
        <f>IF(B2579&amp;""="","",IFERROR(INDEX('الطلاب'!$B$6:$B$205,MATCH(B2579&amp;"",'الطلاب'!$A$6:$A$205,0))&amp;"","كود غير موجود"))</f>
        <v/>
      </c>
      <c r="G2579" s="6">
        <f>IF(B2579&amp;""="","",IFERROR(INDEX('الطلاب'!$C$6:$C$205,MATCH(B2579&amp;"",'الطلاب'!$A$6:$A$205,0))&amp;"",""))</f>
        <v/>
      </c>
    </row>
    <row r="2580">
      <c r="A2580" s="21" t="n"/>
      <c r="B2580" s="5" t="n"/>
      <c r="C2580" s="13" t="n"/>
      <c r="D2580" s="5" t="n"/>
      <c r="E2580" s="5" t="n"/>
      <c r="F2580" s="6">
        <f>IF(B2580&amp;""="","",IFERROR(INDEX('الطلاب'!$B$6:$B$205,MATCH(B2580&amp;"",'الطلاب'!$A$6:$A$205,0))&amp;"","كود غير موجود"))</f>
        <v/>
      </c>
      <c r="G2580" s="6">
        <f>IF(B2580&amp;""="","",IFERROR(INDEX('الطلاب'!$C$6:$C$205,MATCH(B2580&amp;"",'الطلاب'!$A$6:$A$205,0))&amp;"",""))</f>
        <v/>
      </c>
    </row>
    <row r="2581">
      <c r="A2581" s="21" t="n"/>
      <c r="B2581" s="5" t="n"/>
      <c r="C2581" s="13" t="n"/>
      <c r="D2581" s="5" t="n"/>
      <c r="E2581" s="5" t="n"/>
      <c r="F2581" s="6">
        <f>IF(B2581&amp;""="","",IFERROR(INDEX('الطلاب'!$B$6:$B$205,MATCH(B2581&amp;"",'الطلاب'!$A$6:$A$205,0))&amp;"","كود غير موجود"))</f>
        <v/>
      </c>
      <c r="G2581" s="6">
        <f>IF(B2581&amp;""="","",IFERROR(INDEX('الطلاب'!$C$6:$C$205,MATCH(B2581&amp;"",'الطلاب'!$A$6:$A$205,0))&amp;"",""))</f>
        <v/>
      </c>
    </row>
    <row r="2582">
      <c r="A2582" s="21" t="n"/>
      <c r="B2582" s="5" t="n"/>
      <c r="C2582" s="13" t="n"/>
      <c r="D2582" s="5" t="n"/>
      <c r="E2582" s="5" t="n"/>
      <c r="F2582" s="6">
        <f>IF(B2582&amp;""="","",IFERROR(INDEX('الطلاب'!$B$6:$B$205,MATCH(B2582&amp;"",'الطلاب'!$A$6:$A$205,0))&amp;"","كود غير موجود"))</f>
        <v/>
      </c>
      <c r="G2582" s="6">
        <f>IF(B2582&amp;""="","",IFERROR(INDEX('الطلاب'!$C$6:$C$205,MATCH(B2582&amp;"",'الطلاب'!$A$6:$A$205,0))&amp;"",""))</f>
        <v/>
      </c>
    </row>
    <row r="2583">
      <c r="A2583" s="21" t="n"/>
      <c r="B2583" s="5" t="n"/>
      <c r="C2583" s="13" t="n"/>
      <c r="D2583" s="5" t="n"/>
      <c r="E2583" s="5" t="n"/>
      <c r="F2583" s="6">
        <f>IF(B2583&amp;""="","",IFERROR(INDEX('الطلاب'!$B$6:$B$205,MATCH(B2583&amp;"",'الطلاب'!$A$6:$A$205,0))&amp;"","كود غير موجود"))</f>
        <v/>
      </c>
      <c r="G2583" s="6">
        <f>IF(B2583&amp;""="","",IFERROR(INDEX('الطلاب'!$C$6:$C$205,MATCH(B2583&amp;"",'الطلاب'!$A$6:$A$205,0))&amp;"",""))</f>
        <v/>
      </c>
    </row>
    <row r="2584">
      <c r="A2584" s="21" t="n"/>
      <c r="B2584" s="5" t="n"/>
      <c r="C2584" s="13" t="n"/>
      <c r="D2584" s="5" t="n"/>
      <c r="E2584" s="5" t="n"/>
      <c r="F2584" s="6">
        <f>IF(B2584&amp;""="","",IFERROR(INDEX('الطلاب'!$B$6:$B$205,MATCH(B2584&amp;"",'الطلاب'!$A$6:$A$205,0))&amp;"","كود غير موجود"))</f>
        <v/>
      </c>
      <c r="G2584" s="6">
        <f>IF(B2584&amp;""="","",IFERROR(INDEX('الطلاب'!$C$6:$C$205,MATCH(B2584&amp;"",'الطلاب'!$A$6:$A$205,0))&amp;"",""))</f>
        <v/>
      </c>
    </row>
    <row r="2585">
      <c r="A2585" s="21" t="n"/>
      <c r="B2585" s="5" t="n"/>
      <c r="C2585" s="13" t="n"/>
      <c r="D2585" s="5" t="n"/>
      <c r="E2585" s="5" t="n"/>
      <c r="F2585" s="6">
        <f>IF(B2585&amp;""="","",IFERROR(INDEX('الطلاب'!$B$6:$B$205,MATCH(B2585&amp;"",'الطلاب'!$A$6:$A$205,0))&amp;"","كود غير موجود"))</f>
        <v/>
      </c>
      <c r="G2585" s="6">
        <f>IF(B2585&amp;""="","",IFERROR(INDEX('الطلاب'!$C$6:$C$205,MATCH(B2585&amp;"",'الطلاب'!$A$6:$A$205,0))&amp;"",""))</f>
        <v/>
      </c>
    </row>
    <row r="2586">
      <c r="A2586" s="21" t="n"/>
      <c r="B2586" s="5" t="n"/>
      <c r="C2586" s="13" t="n"/>
      <c r="D2586" s="5" t="n"/>
      <c r="E2586" s="5" t="n"/>
      <c r="F2586" s="6">
        <f>IF(B2586&amp;""="","",IFERROR(INDEX('الطلاب'!$B$6:$B$205,MATCH(B2586&amp;"",'الطلاب'!$A$6:$A$205,0))&amp;"","كود غير موجود"))</f>
        <v/>
      </c>
      <c r="G2586" s="6">
        <f>IF(B2586&amp;""="","",IFERROR(INDEX('الطلاب'!$C$6:$C$205,MATCH(B2586&amp;"",'الطلاب'!$A$6:$A$205,0))&amp;"",""))</f>
        <v/>
      </c>
    </row>
    <row r="2587">
      <c r="A2587" s="21" t="n"/>
      <c r="B2587" s="5" t="n"/>
      <c r="C2587" s="13" t="n"/>
      <c r="D2587" s="5" t="n"/>
      <c r="E2587" s="5" t="n"/>
      <c r="F2587" s="6">
        <f>IF(B2587&amp;""="","",IFERROR(INDEX('الطلاب'!$B$6:$B$205,MATCH(B2587&amp;"",'الطلاب'!$A$6:$A$205,0))&amp;"","كود غير موجود"))</f>
        <v/>
      </c>
      <c r="G2587" s="6">
        <f>IF(B2587&amp;""="","",IFERROR(INDEX('الطلاب'!$C$6:$C$205,MATCH(B2587&amp;"",'الطلاب'!$A$6:$A$205,0))&amp;"",""))</f>
        <v/>
      </c>
    </row>
    <row r="2588">
      <c r="A2588" s="21" t="n"/>
      <c r="B2588" s="5" t="n"/>
      <c r="C2588" s="13" t="n"/>
      <c r="D2588" s="5" t="n"/>
      <c r="E2588" s="5" t="n"/>
      <c r="F2588" s="6">
        <f>IF(B2588&amp;""="","",IFERROR(INDEX('الطلاب'!$B$6:$B$205,MATCH(B2588&amp;"",'الطلاب'!$A$6:$A$205,0))&amp;"","كود غير موجود"))</f>
        <v/>
      </c>
      <c r="G2588" s="6">
        <f>IF(B2588&amp;""="","",IFERROR(INDEX('الطلاب'!$C$6:$C$205,MATCH(B2588&amp;"",'الطلاب'!$A$6:$A$205,0))&amp;"",""))</f>
        <v/>
      </c>
    </row>
    <row r="2589">
      <c r="A2589" s="21" t="n"/>
      <c r="B2589" s="5" t="n"/>
      <c r="C2589" s="13" t="n"/>
      <c r="D2589" s="5" t="n"/>
      <c r="E2589" s="5" t="n"/>
      <c r="F2589" s="6">
        <f>IF(B2589&amp;""="","",IFERROR(INDEX('الطلاب'!$B$6:$B$205,MATCH(B2589&amp;"",'الطلاب'!$A$6:$A$205,0))&amp;"","كود غير موجود"))</f>
        <v/>
      </c>
      <c r="G2589" s="6">
        <f>IF(B2589&amp;""="","",IFERROR(INDEX('الطلاب'!$C$6:$C$205,MATCH(B2589&amp;"",'الطلاب'!$A$6:$A$205,0))&amp;"",""))</f>
        <v/>
      </c>
    </row>
    <row r="2590">
      <c r="A2590" s="21" t="n"/>
      <c r="B2590" s="5" t="n"/>
      <c r="C2590" s="13" t="n"/>
      <c r="D2590" s="5" t="n"/>
      <c r="E2590" s="5" t="n"/>
      <c r="F2590" s="6">
        <f>IF(B2590&amp;""="","",IFERROR(INDEX('الطلاب'!$B$6:$B$205,MATCH(B2590&amp;"",'الطلاب'!$A$6:$A$205,0))&amp;"","كود غير موجود"))</f>
        <v/>
      </c>
      <c r="G2590" s="6">
        <f>IF(B2590&amp;""="","",IFERROR(INDEX('الطلاب'!$C$6:$C$205,MATCH(B2590&amp;"",'الطلاب'!$A$6:$A$205,0))&amp;"",""))</f>
        <v/>
      </c>
    </row>
    <row r="2591">
      <c r="A2591" s="21" t="n"/>
      <c r="B2591" s="5" t="n"/>
      <c r="C2591" s="13" t="n"/>
      <c r="D2591" s="5" t="n"/>
      <c r="E2591" s="5" t="n"/>
      <c r="F2591" s="6">
        <f>IF(B2591&amp;""="","",IFERROR(INDEX('الطلاب'!$B$6:$B$205,MATCH(B2591&amp;"",'الطلاب'!$A$6:$A$205,0))&amp;"","كود غير موجود"))</f>
        <v/>
      </c>
      <c r="G2591" s="6">
        <f>IF(B2591&amp;""="","",IFERROR(INDEX('الطلاب'!$C$6:$C$205,MATCH(B2591&amp;"",'الطلاب'!$A$6:$A$205,0))&amp;"",""))</f>
        <v/>
      </c>
    </row>
    <row r="2592">
      <c r="A2592" s="21" t="n"/>
      <c r="B2592" s="5" t="n"/>
      <c r="C2592" s="13" t="n"/>
      <c r="D2592" s="5" t="n"/>
      <c r="E2592" s="5" t="n"/>
      <c r="F2592" s="6">
        <f>IF(B2592&amp;""="","",IFERROR(INDEX('الطلاب'!$B$6:$B$205,MATCH(B2592&amp;"",'الطلاب'!$A$6:$A$205,0))&amp;"","كود غير موجود"))</f>
        <v/>
      </c>
      <c r="G2592" s="6">
        <f>IF(B2592&amp;""="","",IFERROR(INDEX('الطلاب'!$C$6:$C$205,MATCH(B2592&amp;"",'الطلاب'!$A$6:$A$205,0))&amp;"",""))</f>
        <v/>
      </c>
    </row>
    <row r="2593">
      <c r="A2593" s="21" t="n"/>
      <c r="B2593" s="5" t="n"/>
      <c r="C2593" s="13" t="n"/>
      <c r="D2593" s="5" t="n"/>
      <c r="E2593" s="5" t="n"/>
      <c r="F2593" s="6">
        <f>IF(B2593&amp;""="","",IFERROR(INDEX('الطلاب'!$B$6:$B$205,MATCH(B2593&amp;"",'الطلاب'!$A$6:$A$205,0))&amp;"","كود غير موجود"))</f>
        <v/>
      </c>
      <c r="G2593" s="6">
        <f>IF(B2593&amp;""="","",IFERROR(INDEX('الطلاب'!$C$6:$C$205,MATCH(B2593&amp;"",'الطلاب'!$A$6:$A$205,0))&amp;"",""))</f>
        <v/>
      </c>
    </row>
    <row r="2594">
      <c r="A2594" s="21" t="n"/>
      <c r="B2594" s="5" t="n"/>
      <c r="C2594" s="13" t="n"/>
      <c r="D2594" s="5" t="n"/>
      <c r="E2594" s="5" t="n"/>
      <c r="F2594" s="6">
        <f>IF(B2594&amp;""="","",IFERROR(INDEX('الطلاب'!$B$6:$B$205,MATCH(B2594&amp;"",'الطلاب'!$A$6:$A$205,0))&amp;"","كود غير موجود"))</f>
        <v/>
      </c>
      <c r="G2594" s="6">
        <f>IF(B2594&amp;""="","",IFERROR(INDEX('الطلاب'!$C$6:$C$205,MATCH(B2594&amp;"",'الطلاب'!$A$6:$A$205,0))&amp;"",""))</f>
        <v/>
      </c>
    </row>
    <row r="2595">
      <c r="A2595" s="21" t="n"/>
      <c r="B2595" s="5" t="n"/>
      <c r="C2595" s="13" t="n"/>
      <c r="D2595" s="5" t="n"/>
      <c r="E2595" s="5" t="n"/>
      <c r="F2595" s="6">
        <f>IF(B2595&amp;""="","",IFERROR(INDEX('الطلاب'!$B$6:$B$205,MATCH(B2595&amp;"",'الطلاب'!$A$6:$A$205,0))&amp;"","كود غير موجود"))</f>
        <v/>
      </c>
      <c r="G2595" s="6">
        <f>IF(B2595&amp;""="","",IFERROR(INDEX('الطلاب'!$C$6:$C$205,MATCH(B2595&amp;"",'الطلاب'!$A$6:$A$205,0))&amp;"",""))</f>
        <v/>
      </c>
    </row>
    <row r="2596">
      <c r="A2596" s="21" t="n"/>
      <c r="B2596" s="5" t="n"/>
      <c r="C2596" s="13" t="n"/>
      <c r="D2596" s="5" t="n"/>
      <c r="E2596" s="5" t="n"/>
      <c r="F2596" s="6">
        <f>IF(B2596&amp;""="","",IFERROR(INDEX('الطلاب'!$B$6:$B$205,MATCH(B2596&amp;"",'الطلاب'!$A$6:$A$205,0))&amp;"","كود غير موجود"))</f>
        <v/>
      </c>
      <c r="G2596" s="6">
        <f>IF(B2596&amp;""="","",IFERROR(INDEX('الطلاب'!$C$6:$C$205,MATCH(B2596&amp;"",'الطلاب'!$A$6:$A$205,0))&amp;"",""))</f>
        <v/>
      </c>
    </row>
    <row r="2597">
      <c r="A2597" s="21" t="n"/>
      <c r="B2597" s="5" t="n"/>
      <c r="C2597" s="13" t="n"/>
      <c r="D2597" s="5" t="n"/>
      <c r="E2597" s="5" t="n"/>
      <c r="F2597" s="6">
        <f>IF(B2597&amp;""="","",IFERROR(INDEX('الطلاب'!$B$6:$B$205,MATCH(B2597&amp;"",'الطلاب'!$A$6:$A$205,0))&amp;"","كود غير موجود"))</f>
        <v/>
      </c>
      <c r="G2597" s="6">
        <f>IF(B2597&amp;""="","",IFERROR(INDEX('الطلاب'!$C$6:$C$205,MATCH(B2597&amp;"",'الطلاب'!$A$6:$A$205,0))&amp;"",""))</f>
        <v/>
      </c>
    </row>
    <row r="2598">
      <c r="A2598" s="21" t="n"/>
      <c r="B2598" s="5" t="n"/>
      <c r="C2598" s="13" t="n"/>
      <c r="D2598" s="5" t="n"/>
      <c r="E2598" s="5" t="n"/>
      <c r="F2598" s="6">
        <f>IF(B2598&amp;""="","",IFERROR(INDEX('الطلاب'!$B$6:$B$205,MATCH(B2598&amp;"",'الطلاب'!$A$6:$A$205,0))&amp;"","كود غير موجود"))</f>
        <v/>
      </c>
      <c r="G2598" s="6">
        <f>IF(B2598&amp;""="","",IFERROR(INDEX('الطلاب'!$C$6:$C$205,MATCH(B2598&amp;"",'الطلاب'!$A$6:$A$205,0))&amp;"",""))</f>
        <v/>
      </c>
    </row>
    <row r="2599">
      <c r="A2599" s="21" t="n"/>
      <c r="B2599" s="5" t="n"/>
      <c r="C2599" s="13" t="n"/>
      <c r="D2599" s="5" t="n"/>
      <c r="E2599" s="5" t="n"/>
      <c r="F2599" s="6">
        <f>IF(B2599&amp;""="","",IFERROR(INDEX('الطلاب'!$B$6:$B$205,MATCH(B2599&amp;"",'الطلاب'!$A$6:$A$205,0))&amp;"","كود غير موجود"))</f>
        <v/>
      </c>
      <c r="G2599" s="6">
        <f>IF(B2599&amp;""="","",IFERROR(INDEX('الطلاب'!$C$6:$C$205,MATCH(B2599&amp;"",'الطلاب'!$A$6:$A$205,0))&amp;"",""))</f>
        <v/>
      </c>
    </row>
    <row r="2600">
      <c r="A2600" s="21" t="n"/>
      <c r="B2600" s="5" t="n"/>
      <c r="C2600" s="13" t="n"/>
      <c r="D2600" s="5" t="n"/>
      <c r="E2600" s="5" t="n"/>
      <c r="F2600" s="6">
        <f>IF(B2600&amp;""="","",IFERROR(INDEX('الطلاب'!$B$6:$B$205,MATCH(B2600&amp;"",'الطلاب'!$A$6:$A$205,0))&amp;"","كود غير موجود"))</f>
        <v/>
      </c>
      <c r="G2600" s="6">
        <f>IF(B2600&amp;""="","",IFERROR(INDEX('الطلاب'!$C$6:$C$205,MATCH(B2600&amp;"",'الطلاب'!$A$6:$A$205,0))&amp;"",""))</f>
        <v/>
      </c>
    </row>
    <row r="2601">
      <c r="A2601" s="21" t="n"/>
      <c r="B2601" s="5" t="n"/>
      <c r="C2601" s="13" t="n"/>
      <c r="D2601" s="5" t="n"/>
      <c r="E2601" s="5" t="n"/>
      <c r="F2601" s="6">
        <f>IF(B2601&amp;""="","",IFERROR(INDEX('الطلاب'!$B$6:$B$205,MATCH(B2601&amp;"",'الطلاب'!$A$6:$A$205,0))&amp;"","كود غير موجود"))</f>
        <v/>
      </c>
      <c r="G2601" s="6">
        <f>IF(B2601&amp;""="","",IFERROR(INDEX('الطلاب'!$C$6:$C$205,MATCH(B2601&amp;"",'الطلاب'!$A$6:$A$205,0))&amp;"",""))</f>
        <v/>
      </c>
    </row>
    <row r="2602">
      <c r="A2602" s="21" t="n"/>
      <c r="B2602" s="5" t="n"/>
      <c r="C2602" s="13" t="n"/>
      <c r="D2602" s="5" t="n"/>
      <c r="E2602" s="5" t="n"/>
      <c r="F2602" s="6">
        <f>IF(B2602&amp;""="","",IFERROR(INDEX('الطلاب'!$B$6:$B$205,MATCH(B2602&amp;"",'الطلاب'!$A$6:$A$205,0))&amp;"","كود غير موجود"))</f>
        <v/>
      </c>
      <c r="G2602" s="6">
        <f>IF(B2602&amp;""="","",IFERROR(INDEX('الطلاب'!$C$6:$C$205,MATCH(B2602&amp;"",'الطلاب'!$A$6:$A$205,0))&amp;"",""))</f>
        <v/>
      </c>
    </row>
    <row r="2603">
      <c r="A2603" s="21" t="n"/>
      <c r="B2603" s="5" t="n"/>
      <c r="C2603" s="13" t="n"/>
      <c r="D2603" s="5" t="n"/>
      <c r="E2603" s="5" t="n"/>
      <c r="F2603" s="6">
        <f>IF(B2603&amp;""="","",IFERROR(INDEX('الطلاب'!$B$6:$B$205,MATCH(B2603&amp;"",'الطلاب'!$A$6:$A$205,0))&amp;"","كود غير موجود"))</f>
        <v/>
      </c>
      <c r="G2603" s="6">
        <f>IF(B2603&amp;""="","",IFERROR(INDEX('الطلاب'!$C$6:$C$205,MATCH(B2603&amp;"",'الطلاب'!$A$6:$A$205,0))&amp;"",""))</f>
        <v/>
      </c>
    </row>
    <row r="2604">
      <c r="A2604" s="21" t="n"/>
      <c r="B2604" s="5" t="n"/>
      <c r="C2604" s="13" t="n"/>
      <c r="D2604" s="5" t="n"/>
      <c r="E2604" s="5" t="n"/>
      <c r="F2604" s="6">
        <f>IF(B2604&amp;""="","",IFERROR(INDEX('الطلاب'!$B$6:$B$205,MATCH(B2604&amp;"",'الطلاب'!$A$6:$A$205,0))&amp;"","كود غير موجود"))</f>
        <v/>
      </c>
      <c r="G2604" s="6">
        <f>IF(B2604&amp;""="","",IFERROR(INDEX('الطلاب'!$C$6:$C$205,MATCH(B2604&amp;"",'الطلاب'!$A$6:$A$205,0))&amp;"",""))</f>
        <v/>
      </c>
    </row>
    <row r="2605">
      <c r="A2605" s="21" t="n"/>
      <c r="B2605" s="5" t="n"/>
      <c r="C2605" s="13" t="n"/>
      <c r="D2605" s="5" t="n"/>
      <c r="E2605" s="5" t="n"/>
      <c r="F2605" s="6">
        <f>IF(B2605&amp;""="","",IFERROR(INDEX('الطلاب'!$B$6:$B$205,MATCH(B2605&amp;"",'الطلاب'!$A$6:$A$205,0))&amp;"","كود غير موجود"))</f>
        <v/>
      </c>
      <c r="G2605" s="6">
        <f>IF(B2605&amp;""="","",IFERROR(INDEX('الطلاب'!$C$6:$C$205,MATCH(B2605&amp;"",'الطلاب'!$A$6:$A$205,0))&amp;"",""))</f>
        <v/>
      </c>
    </row>
    <row r="2606">
      <c r="A2606" s="21" t="n"/>
      <c r="B2606" s="5" t="n"/>
      <c r="C2606" s="13" t="n"/>
      <c r="D2606" s="5" t="n"/>
      <c r="E2606" s="5" t="n"/>
      <c r="F2606" s="6">
        <f>IF(B2606&amp;""="","",IFERROR(INDEX('الطلاب'!$B$6:$B$205,MATCH(B2606&amp;"",'الطلاب'!$A$6:$A$205,0))&amp;"","كود غير موجود"))</f>
        <v/>
      </c>
      <c r="G2606" s="6">
        <f>IF(B2606&amp;""="","",IFERROR(INDEX('الطلاب'!$C$6:$C$205,MATCH(B2606&amp;"",'الطلاب'!$A$6:$A$205,0))&amp;"",""))</f>
        <v/>
      </c>
    </row>
    <row r="2607">
      <c r="A2607" s="21" t="n"/>
      <c r="B2607" s="5" t="n"/>
      <c r="C2607" s="13" t="n"/>
      <c r="D2607" s="5" t="n"/>
      <c r="E2607" s="5" t="n"/>
      <c r="F2607" s="6">
        <f>IF(B2607&amp;""="","",IFERROR(INDEX('الطلاب'!$B$6:$B$205,MATCH(B2607&amp;"",'الطلاب'!$A$6:$A$205,0))&amp;"","كود غير موجود"))</f>
        <v/>
      </c>
      <c r="G2607" s="6">
        <f>IF(B2607&amp;""="","",IFERROR(INDEX('الطلاب'!$C$6:$C$205,MATCH(B2607&amp;"",'الطلاب'!$A$6:$A$205,0))&amp;"",""))</f>
        <v/>
      </c>
    </row>
    <row r="2608">
      <c r="A2608" s="21" t="n"/>
      <c r="B2608" s="5" t="n"/>
      <c r="C2608" s="13" t="n"/>
      <c r="D2608" s="5" t="n"/>
      <c r="E2608" s="5" t="n"/>
      <c r="F2608" s="6">
        <f>IF(B2608&amp;""="","",IFERROR(INDEX('الطلاب'!$B$6:$B$205,MATCH(B2608&amp;"",'الطلاب'!$A$6:$A$205,0))&amp;"","كود غير موجود"))</f>
        <v/>
      </c>
      <c r="G2608" s="6">
        <f>IF(B2608&amp;""="","",IFERROR(INDEX('الطلاب'!$C$6:$C$205,MATCH(B2608&amp;"",'الطلاب'!$A$6:$A$205,0))&amp;"",""))</f>
        <v/>
      </c>
    </row>
    <row r="2609">
      <c r="A2609" s="21" t="n"/>
      <c r="B2609" s="5" t="n"/>
      <c r="C2609" s="13" t="n"/>
      <c r="D2609" s="5" t="n"/>
      <c r="E2609" s="5" t="n"/>
      <c r="F2609" s="6">
        <f>IF(B2609&amp;""="","",IFERROR(INDEX('الطلاب'!$B$6:$B$205,MATCH(B2609&amp;"",'الطلاب'!$A$6:$A$205,0))&amp;"","كود غير موجود"))</f>
        <v/>
      </c>
      <c r="G2609" s="6">
        <f>IF(B2609&amp;""="","",IFERROR(INDEX('الطلاب'!$C$6:$C$205,MATCH(B2609&amp;"",'الطلاب'!$A$6:$A$205,0))&amp;"",""))</f>
        <v/>
      </c>
    </row>
    <row r="2610">
      <c r="A2610" s="21" t="n"/>
      <c r="B2610" s="5" t="n"/>
      <c r="C2610" s="13" t="n"/>
      <c r="D2610" s="5" t="n"/>
      <c r="E2610" s="5" t="n"/>
      <c r="F2610" s="6">
        <f>IF(B2610&amp;""="","",IFERROR(INDEX('الطلاب'!$B$6:$B$205,MATCH(B2610&amp;"",'الطلاب'!$A$6:$A$205,0))&amp;"","كود غير موجود"))</f>
        <v/>
      </c>
      <c r="G2610" s="6">
        <f>IF(B2610&amp;""="","",IFERROR(INDEX('الطلاب'!$C$6:$C$205,MATCH(B2610&amp;"",'الطلاب'!$A$6:$A$205,0))&amp;"",""))</f>
        <v/>
      </c>
    </row>
    <row r="2611">
      <c r="A2611" s="21" t="n"/>
      <c r="B2611" s="5" t="n"/>
      <c r="C2611" s="13" t="n"/>
      <c r="D2611" s="5" t="n"/>
      <c r="E2611" s="5" t="n"/>
      <c r="F2611" s="6">
        <f>IF(B2611&amp;""="","",IFERROR(INDEX('الطلاب'!$B$6:$B$205,MATCH(B2611&amp;"",'الطلاب'!$A$6:$A$205,0))&amp;"","كود غير موجود"))</f>
        <v/>
      </c>
      <c r="G2611" s="6">
        <f>IF(B2611&amp;""="","",IFERROR(INDEX('الطلاب'!$C$6:$C$205,MATCH(B2611&amp;"",'الطلاب'!$A$6:$A$205,0))&amp;"",""))</f>
        <v/>
      </c>
    </row>
    <row r="2612">
      <c r="A2612" s="21" t="n"/>
      <c r="B2612" s="5" t="n"/>
      <c r="C2612" s="13" t="n"/>
      <c r="D2612" s="5" t="n"/>
      <c r="E2612" s="5" t="n"/>
      <c r="F2612" s="6">
        <f>IF(B2612&amp;""="","",IFERROR(INDEX('الطلاب'!$B$6:$B$205,MATCH(B2612&amp;"",'الطلاب'!$A$6:$A$205,0))&amp;"","كود غير موجود"))</f>
        <v/>
      </c>
      <c r="G2612" s="6">
        <f>IF(B2612&amp;""="","",IFERROR(INDEX('الطلاب'!$C$6:$C$205,MATCH(B2612&amp;"",'الطلاب'!$A$6:$A$205,0))&amp;"",""))</f>
        <v/>
      </c>
    </row>
    <row r="2613">
      <c r="A2613" s="21" t="n"/>
      <c r="B2613" s="5" t="n"/>
      <c r="C2613" s="13" t="n"/>
      <c r="D2613" s="5" t="n"/>
      <c r="E2613" s="5" t="n"/>
      <c r="F2613" s="6">
        <f>IF(B2613&amp;""="","",IFERROR(INDEX('الطلاب'!$B$6:$B$205,MATCH(B2613&amp;"",'الطلاب'!$A$6:$A$205,0))&amp;"","كود غير موجود"))</f>
        <v/>
      </c>
      <c r="G2613" s="6">
        <f>IF(B2613&amp;""="","",IFERROR(INDEX('الطلاب'!$C$6:$C$205,MATCH(B2613&amp;"",'الطلاب'!$A$6:$A$205,0))&amp;"",""))</f>
        <v/>
      </c>
    </row>
    <row r="2614">
      <c r="A2614" s="21" t="n"/>
      <c r="B2614" s="5" t="n"/>
      <c r="C2614" s="13" t="n"/>
      <c r="D2614" s="5" t="n"/>
      <c r="E2614" s="5" t="n"/>
      <c r="F2614" s="6">
        <f>IF(B2614&amp;""="","",IFERROR(INDEX('الطلاب'!$B$6:$B$205,MATCH(B2614&amp;"",'الطلاب'!$A$6:$A$205,0))&amp;"","كود غير موجود"))</f>
        <v/>
      </c>
      <c r="G2614" s="6">
        <f>IF(B2614&amp;""="","",IFERROR(INDEX('الطلاب'!$C$6:$C$205,MATCH(B2614&amp;"",'الطلاب'!$A$6:$A$205,0))&amp;"",""))</f>
        <v/>
      </c>
    </row>
    <row r="2615">
      <c r="A2615" s="21" t="n"/>
      <c r="B2615" s="5" t="n"/>
      <c r="C2615" s="13" t="n"/>
      <c r="D2615" s="5" t="n"/>
      <c r="E2615" s="5" t="n"/>
      <c r="F2615" s="6">
        <f>IF(B2615&amp;""="","",IFERROR(INDEX('الطلاب'!$B$6:$B$205,MATCH(B2615&amp;"",'الطلاب'!$A$6:$A$205,0))&amp;"","كود غير موجود"))</f>
        <v/>
      </c>
      <c r="G2615" s="6">
        <f>IF(B2615&amp;""="","",IFERROR(INDEX('الطلاب'!$C$6:$C$205,MATCH(B2615&amp;"",'الطلاب'!$A$6:$A$205,0))&amp;"",""))</f>
        <v/>
      </c>
    </row>
    <row r="2616">
      <c r="A2616" s="21" t="n"/>
      <c r="B2616" s="5" t="n"/>
      <c r="C2616" s="13" t="n"/>
      <c r="D2616" s="5" t="n"/>
      <c r="E2616" s="5" t="n"/>
      <c r="F2616" s="6">
        <f>IF(B2616&amp;""="","",IFERROR(INDEX('الطلاب'!$B$6:$B$205,MATCH(B2616&amp;"",'الطلاب'!$A$6:$A$205,0))&amp;"","كود غير موجود"))</f>
        <v/>
      </c>
      <c r="G2616" s="6">
        <f>IF(B2616&amp;""="","",IFERROR(INDEX('الطلاب'!$C$6:$C$205,MATCH(B2616&amp;"",'الطلاب'!$A$6:$A$205,0))&amp;"",""))</f>
        <v/>
      </c>
    </row>
    <row r="2617">
      <c r="A2617" s="21" t="n"/>
      <c r="B2617" s="5" t="n"/>
      <c r="C2617" s="13" t="n"/>
      <c r="D2617" s="5" t="n"/>
      <c r="E2617" s="5" t="n"/>
      <c r="F2617" s="6">
        <f>IF(B2617&amp;""="","",IFERROR(INDEX('الطلاب'!$B$6:$B$205,MATCH(B2617&amp;"",'الطلاب'!$A$6:$A$205,0))&amp;"","كود غير موجود"))</f>
        <v/>
      </c>
      <c r="G2617" s="6">
        <f>IF(B2617&amp;""="","",IFERROR(INDEX('الطلاب'!$C$6:$C$205,MATCH(B2617&amp;"",'الطلاب'!$A$6:$A$205,0))&amp;"",""))</f>
        <v/>
      </c>
    </row>
    <row r="2618">
      <c r="A2618" s="21" t="n"/>
      <c r="B2618" s="5" t="n"/>
      <c r="C2618" s="13" t="n"/>
      <c r="D2618" s="5" t="n"/>
      <c r="E2618" s="5" t="n"/>
      <c r="F2618" s="6">
        <f>IF(B2618&amp;""="","",IFERROR(INDEX('الطلاب'!$B$6:$B$205,MATCH(B2618&amp;"",'الطلاب'!$A$6:$A$205,0))&amp;"","كود غير موجود"))</f>
        <v/>
      </c>
      <c r="G2618" s="6">
        <f>IF(B2618&amp;""="","",IFERROR(INDEX('الطلاب'!$C$6:$C$205,MATCH(B2618&amp;"",'الطلاب'!$A$6:$A$205,0))&amp;"",""))</f>
        <v/>
      </c>
    </row>
    <row r="2619">
      <c r="A2619" s="21" t="n"/>
      <c r="B2619" s="5" t="n"/>
      <c r="C2619" s="13" t="n"/>
      <c r="D2619" s="5" t="n"/>
      <c r="E2619" s="5" t="n"/>
      <c r="F2619" s="6">
        <f>IF(B2619&amp;""="","",IFERROR(INDEX('الطلاب'!$B$6:$B$205,MATCH(B2619&amp;"",'الطلاب'!$A$6:$A$205,0))&amp;"","كود غير موجود"))</f>
        <v/>
      </c>
      <c r="G2619" s="6">
        <f>IF(B2619&amp;""="","",IFERROR(INDEX('الطلاب'!$C$6:$C$205,MATCH(B2619&amp;"",'الطلاب'!$A$6:$A$205,0))&amp;"",""))</f>
        <v/>
      </c>
    </row>
    <row r="2620">
      <c r="A2620" s="21" t="n"/>
      <c r="B2620" s="5" t="n"/>
      <c r="C2620" s="13" t="n"/>
      <c r="D2620" s="5" t="n"/>
      <c r="E2620" s="5" t="n"/>
      <c r="F2620" s="6">
        <f>IF(B2620&amp;""="","",IFERROR(INDEX('الطلاب'!$B$6:$B$205,MATCH(B2620&amp;"",'الطلاب'!$A$6:$A$205,0))&amp;"","كود غير موجود"))</f>
        <v/>
      </c>
      <c r="G2620" s="6">
        <f>IF(B2620&amp;""="","",IFERROR(INDEX('الطلاب'!$C$6:$C$205,MATCH(B2620&amp;"",'الطلاب'!$A$6:$A$205,0))&amp;"",""))</f>
        <v/>
      </c>
    </row>
    <row r="2621">
      <c r="A2621" s="21" t="n"/>
      <c r="B2621" s="5" t="n"/>
      <c r="C2621" s="13" t="n"/>
      <c r="D2621" s="5" t="n"/>
      <c r="E2621" s="5" t="n"/>
      <c r="F2621" s="6">
        <f>IF(B2621&amp;""="","",IFERROR(INDEX('الطلاب'!$B$6:$B$205,MATCH(B2621&amp;"",'الطلاب'!$A$6:$A$205,0))&amp;"","كود غير موجود"))</f>
        <v/>
      </c>
      <c r="G2621" s="6">
        <f>IF(B2621&amp;""="","",IFERROR(INDEX('الطلاب'!$C$6:$C$205,MATCH(B2621&amp;"",'الطلاب'!$A$6:$A$205,0))&amp;"",""))</f>
        <v/>
      </c>
    </row>
    <row r="2622">
      <c r="A2622" s="21" t="n"/>
      <c r="B2622" s="5" t="n"/>
      <c r="C2622" s="13" t="n"/>
      <c r="D2622" s="5" t="n"/>
      <c r="E2622" s="5" t="n"/>
      <c r="F2622" s="6">
        <f>IF(B2622&amp;""="","",IFERROR(INDEX('الطلاب'!$B$6:$B$205,MATCH(B2622&amp;"",'الطلاب'!$A$6:$A$205,0))&amp;"","كود غير موجود"))</f>
        <v/>
      </c>
      <c r="G2622" s="6">
        <f>IF(B2622&amp;""="","",IFERROR(INDEX('الطلاب'!$C$6:$C$205,MATCH(B2622&amp;"",'الطلاب'!$A$6:$A$205,0))&amp;"",""))</f>
        <v/>
      </c>
    </row>
    <row r="2623">
      <c r="A2623" s="21" t="n"/>
      <c r="B2623" s="5" t="n"/>
      <c r="C2623" s="13" t="n"/>
      <c r="D2623" s="5" t="n"/>
      <c r="E2623" s="5" t="n"/>
      <c r="F2623" s="6">
        <f>IF(B2623&amp;""="","",IFERROR(INDEX('الطلاب'!$B$6:$B$205,MATCH(B2623&amp;"",'الطلاب'!$A$6:$A$205,0))&amp;"","كود غير موجود"))</f>
        <v/>
      </c>
      <c r="G2623" s="6">
        <f>IF(B2623&amp;""="","",IFERROR(INDEX('الطلاب'!$C$6:$C$205,MATCH(B2623&amp;"",'الطلاب'!$A$6:$A$205,0))&amp;"",""))</f>
        <v/>
      </c>
    </row>
    <row r="2624">
      <c r="A2624" s="21" t="n"/>
      <c r="B2624" s="5" t="n"/>
      <c r="C2624" s="13" t="n"/>
      <c r="D2624" s="5" t="n"/>
      <c r="E2624" s="5" t="n"/>
      <c r="F2624" s="6">
        <f>IF(B2624&amp;""="","",IFERROR(INDEX('الطلاب'!$B$6:$B$205,MATCH(B2624&amp;"",'الطلاب'!$A$6:$A$205,0))&amp;"","كود غير موجود"))</f>
        <v/>
      </c>
      <c r="G2624" s="6">
        <f>IF(B2624&amp;""="","",IFERROR(INDEX('الطلاب'!$C$6:$C$205,MATCH(B2624&amp;"",'الطلاب'!$A$6:$A$205,0))&amp;"",""))</f>
        <v/>
      </c>
    </row>
    <row r="2625">
      <c r="A2625" s="21" t="n"/>
      <c r="B2625" s="5" t="n"/>
      <c r="C2625" s="13" t="n"/>
      <c r="D2625" s="5" t="n"/>
      <c r="E2625" s="5" t="n"/>
      <c r="F2625" s="6">
        <f>IF(B2625&amp;""="","",IFERROR(INDEX('الطلاب'!$B$6:$B$205,MATCH(B2625&amp;"",'الطلاب'!$A$6:$A$205,0))&amp;"","كود غير موجود"))</f>
        <v/>
      </c>
      <c r="G2625" s="6">
        <f>IF(B2625&amp;""="","",IFERROR(INDEX('الطلاب'!$C$6:$C$205,MATCH(B2625&amp;"",'الطلاب'!$A$6:$A$205,0))&amp;"",""))</f>
        <v/>
      </c>
    </row>
    <row r="2626">
      <c r="A2626" s="21" t="n"/>
      <c r="B2626" s="5" t="n"/>
      <c r="C2626" s="13" t="n"/>
      <c r="D2626" s="5" t="n"/>
      <c r="E2626" s="5" t="n"/>
      <c r="F2626" s="6">
        <f>IF(B2626&amp;""="","",IFERROR(INDEX('الطلاب'!$B$6:$B$205,MATCH(B2626&amp;"",'الطلاب'!$A$6:$A$205,0))&amp;"","كود غير موجود"))</f>
        <v/>
      </c>
      <c r="G2626" s="6">
        <f>IF(B2626&amp;""="","",IFERROR(INDEX('الطلاب'!$C$6:$C$205,MATCH(B2626&amp;"",'الطلاب'!$A$6:$A$205,0))&amp;"",""))</f>
        <v/>
      </c>
    </row>
    <row r="2627">
      <c r="A2627" s="21" t="n"/>
      <c r="B2627" s="5" t="n"/>
      <c r="C2627" s="13" t="n"/>
      <c r="D2627" s="5" t="n"/>
      <c r="E2627" s="5" t="n"/>
      <c r="F2627" s="6">
        <f>IF(B2627&amp;""="","",IFERROR(INDEX('الطلاب'!$B$6:$B$205,MATCH(B2627&amp;"",'الطلاب'!$A$6:$A$205,0))&amp;"","كود غير موجود"))</f>
        <v/>
      </c>
      <c r="G2627" s="6">
        <f>IF(B2627&amp;""="","",IFERROR(INDEX('الطلاب'!$C$6:$C$205,MATCH(B2627&amp;"",'الطلاب'!$A$6:$A$205,0))&amp;"",""))</f>
        <v/>
      </c>
    </row>
    <row r="2628">
      <c r="A2628" s="21" t="n"/>
      <c r="B2628" s="5" t="n"/>
      <c r="C2628" s="13" t="n"/>
      <c r="D2628" s="5" t="n"/>
      <c r="E2628" s="5" t="n"/>
      <c r="F2628" s="6">
        <f>IF(B2628&amp;""="","",IFERROR(INDEX('الطلاب'!$B$6:$B$205,MATCH(B2628&amp;"",'الطلاب'!$A$6:$A$205,0))&amp;"","كود غير موجود"))</f>
        <v/>
      </c>
      <c r="G2628" s="6">
        <f>IF(B2628&amp;""="","",IFERROR(INDEX('الطلاب'!$C$6:$C$205,MATCH(B2628&amp;"",'الطلاب'!$A$6:$A$205,0))&amp;"",""))</f>
        <v/>
      </c>
    </row>
    <row r="2629">
      <c r="A2629" s="21" t="n"/>
      <c r="B2629" s="5" t="n"/>
      <c r="C2629" s="13" t="n"/>
      <c r="D2629" s="5" t="n"/>
      <c r="E2629" s="5" t="n"/>
      <c r="F2629" s="6">
        <f>IF(B2629&amp;""="","",IFERROR(INDEX('الطلاب'!$B$6:$B$205,MATCH(B2629&amp;"",'الطلاب'!$A$6:$A$205,0))&amp;"","كود غير موجود"))</f>
        <v/>
      </c>
      <c r="G2629" s="6">
        <f>IF(B2629&amp;""="","",IFERROR(INDEX('الطلاب'!$C$6:$C$205,MATCH(B2629&amp;"",'الطلاب'!$A$6:$A$205,0))&amp;"",""))</f>
        <v/>
      </c>
    </row>
    <row r="2630">
      <c r="A2630" s="21" t="n"/>
      <c r="B2630" s="5" t="n"/>
      <c r="C2630" s="13" t="n"/>
      <c r="D2630" s="5" t="n"/>
      <c r="E2630" s="5" t="n"/>
      <c r="F2630" s="6">
        <f>IF(B2630&amp;""="","",IFERROR(INDEX('الطلاب'!$B$6:$B$205,MATCH(B2630&amp;"",'الطلاب'!$A$6:$A$205,0))&amp;"","كود غير موجود"))</f>
        <v/>
      </c>
      <c r="G2630" s="6">
        <f>IF(B2630&amp;""="","",IFERROR(INDEX('الطلاب'!$C$6:$C$205,MATCH(B2630&amp;"",'الطلاب'!$A$6:$A$205,0))&amp;"",""))</f>
        <v/>
      </c>
    </row>
    <row r="2631">
      <c r="A2631" s="21" t="n"/>
      <c r="B2631" s="5" t="n"/>
      <c r="C2631" s="13" t="n"/>
      <c r="D2631" s="5" t="n"/>
      <c r="E2631" s="5" t="n"/>
      <c r="F2631" s="6">
        <f>IF(B2631&amp;""="","",IFERROR(INDEX('الطلاب'!$B$6:$B$205,MATCH(B2631&amp;"",'الطلاب'!$A$6:$A$205,0))&amp;"","كود غير موجود"))</f>
        <v/>
      </c>
      <c r="G2631" s="6">
        <f>IF(B2631&amp;""="","",IFERROR(INDEX('الطلاب'!$C$6:$C$205,MATCH(B2631&amp;"",'الطلاب'!$A$6:$A$205,0))&amp;"",""))</f>
        <v/>
      </c>
    </row>
    <row r="2632">
      <c r="A2632" s="21" t="n"/>
      <c r="B2632" s="5" t="n"/>
      <c r="C2632" s="13" t="n"/>
      <c r="D2632" s="5" t="n"/>
      <c r="E2632" s="5" t="n"/>
      <c r="F2632" s="6">
        <f>IF(B2632&amp;""="","",IFERROR(INDEX('الطلاب'!$B$6:$B$205,MATCH(B2632&amp;"",'الطلاب'!$A$6:$A$205,0))&amp;"","كود غير موجود"))</f>
        <v/>
      </c>
      <c r="G2632" s="6">
        <f>IF(B2632&amp;""="","",IFERROR(INDEX('الطلاب'!$C$6:$C$205,MATCH(B2632&amp;"",'الطلاب'!$A$6:$A$205,0))&amp;"",""))</f>
        <v/>
      </c>
    </row>
    <row r="2633">
      <c r="A2633" s="21" t="n"/>
      <c r="B2633" s="5" t="n"/>
      <c r="C2633" s="13" t="n"/>
      <c r="D2633" s="5" t="n"/>
      <c r="E2633" s="5" t="n"/>
      <c r="F2633" s="6">
        <f>IF(B2633&amp;""="","",IFERROR(INDEX('الطلاب'!$B$6:$B$205,MATCH(B2633&amp;"",'الطلاب'!$A$6:$A$205,0))&amp;"","كود غير موجود"))</f>
        <v/>
      </c>
      <c r="G2633" s="6">
        <f>IF(B2633&amp;""="","",IFERROR(INDEX('الطلاب'!$C$6:$C$205,MATCH(B2633&amp;"",'الطلاب'!$A$6:$A$205,0))&amp;"",""))</f>
        <v/>
      </c>
    </row>
    <row r="2634">
      <c r="A2634" s="21" t="n"/>
      <c r="B2634" s="5" t="n"/>
      <c r="C2634" s="13" t="n"/>
      <c r="D2634" s="5" t="n"/>
      <c r="E2634" s="5" t="n"/>
      <c r="F2634" s="6">
        <f>IF(B2634&amp;""="","",IFERROR(INDEX('الطلاب'!$B$6:$B$205,MATCH(B2634&amp;"",'الطلاب'!$A$6:$A$205,0))&amp;"","كود غير موجود"))</f>
        <v/>
      </c>
      <c r="G2634" s="6">
        <f>IF(B2634&amp;""="","",IFERROR(INDEX('الطلاب'!$C$6:$C$205,MATCH(B2634&amp;"",'الطلاب'!$A$6:$A$205,0))&amp;"",""))</f>
        <v/>
      </c>
    </row>
    <row r="2635">
      <c r="A2635" s="21" t="n"/>
      <c r="B2635" s="5" t="n"/>
      <c r="C2635" s="13" t="n"/>
      <c r="D2635" s="5" t="n"/>
      <c r="E2635" s="5" t="n"/>
      <c r="F2635" s="6">
        <f>IF(B2635&amp;""="","",IFERROR(INDEX('الطلاب'!$B$6:$B$205,MATCH(B2635&amp;"",'الطلاب'!$A$6:$A$205,0))&amp;"","كود غير موجود"))</f>
        <v/>
      </c>
      <c r="G2635" s="6">
        <f>IF(B2635&amp;""="","",IFERROR(INDEX('الطلاب'!$C$6:$C$205,MATCH(B2635&amp;"",'الطلاب'!$A$6:$A$205,0))&amp;"",""))</f>
        <v/>
      </c>
    </row>
    <row r="2636">
      <c r="A2636" s="21" t="n"/>
      <c r="B2636" s="5" t="n"/>
      <c r="C2636" s="13" t="n"/>
      <c r="D2636" s="5" t="n"/>
      <c r="E2636" s="5" t="n"/>
      <c r="F2636" s="6">
        <f>IF(B2636&amp;""="","",IFERROR(INDEX('الطلاب'!$B$6:$B$205,MATCH(B2636&amp;"",'الطلاب'!$A$6:$A$205,0))&amp;"","كود غير موجود"))</f>
        <v/>
      </c>
      <c r="G2636" s="6">
        <f>IF(B2636&amp;""="","",IFERROR(INDEX('الطلاب'!$C$6:$C$205,MATCH(B2636&amp;"",'الطلاب'!$A$6:$A$205,0))&amp;"",""))</f>
        <v/>
      </c>
    </row>
    <row r="2637">
      <c r="A2637" s="21" t="n"/>
      <c r="B2637" s="5" t="n"/>
      <c r="C2637" s="13" t="n"/>
      <c r="D2637" s="5" t="n"/>
      <c r="E2637" s="5" t="n"/>
      <c r="F2637" s="6">
        <f>IF(B2637&amp;""="","",IFERROR(INDEX('الطلاب'!$B$6:$B$205,MATCH(B2637&amp;"",'الطلاب'!$A$6:$A$205,0))&amp;"","كود غير موجود"))</f>
        <v/>
      </c>
      <c r="G2637" s="6">
        <f>IF(B2637&amp;""="","",IFERROR(INDEX('الطلاب'!$C$6:$C$205,MATCH(B2637&amp;"",'الطلاب'!$A$6:$A$205,0))&amp;"",""))</f>
        <v/>
      </c>
    </row>
    <row r="2638">
      <c r="A2638" s="21" t="n"/>
      <c r="B2638" s="5" t="n"/>
      <c r="C2638" s="13" t="n"/>
      <c r="D2638" s="5" t="n"/>
      <c r="E2638" s="5" t="n"/>
      <c r="F2638" s="6">
        <f>IF(B2638&amp;""="","",IFERROR(INDEX('الطلاب'!$B$6:$B$205,MATCH(B2638&amp;"",'الطلاب'!$A$6:$A$205,0))&amp;"","كود غير موجود"))</f>
        <v/>
      </c>
      <c r="G2638" s="6">
        <f>IF(B2638&amp;""="","",IFERROR(INDEX('الطلاب'!$C$6:$C$205,MATCH(B2638&amp;"",'الطلاب'!$A$6:$A$205,0))&amp;"",""))</f>
        <v/>
      </c>
    </row>
    <row r="2639">
      <c r="A2639" s="21" t="n"/>
      <c r="B2639" s="5" t="n"/>
      <c r="C2639" s="13" t="n"/>
      <c r="D2639" s="5" t="n"/>
      <c r="E2639" s="5" t="n"/>
      <c r="F2639" s="6">
        <f>IF(B2639&amp;""="","",IFERROR(INDEX('الطلاب'!$B$6:$B$205,MATCH(B2639&amp;"",'الطلاب'!$A$6:$A$205,0))&amp;"","كود غير موجود"))</f>
        <v/>
      </c>
      <c r="G2639" s="6">
        <f>IF(B2639&amp;""="","",IFERROR(INDEX('الطلاب'!$C$6:$C$205,MATCH(B2639&amp;"",'الطلاب'!$A$6:$A$205,0))&amp;"",""))</f>
        <v/>
      </c>
    </row>
    <row r="2640">
      <c r="A2640" s="21" t="n"/>
      <c r="B2640" s="5" t="n"/>
      <c r="C2640" s="13" t="n"/>
      <c r="D2640" s="5" t="n"/>
      <c r="E2640" s="5" t="n"/>
      <c r="F2640" s="6">
        <f>IF(B2640&amp;""="","",IFERROR(INDEX('الطلاب'!$B$6:$B$205,MATCH(B2640&amp;"",'الطلاب'!$A$6:$A$205,0))&amp;"","كود غير موجود"))</f>
        <v/>
      </c>
      <c r="G2640" s="6">
        <f>IF(B2640&amp;""="","",IFERROR(INDEX('الطلاب'!$C$6:$C$205,MATCH(B2640&amp;"",'الطلاب'!$A$6:$A$205,0))&amp;"",""))</f>
        <v/>
      </c>
    </row>
    <row r="2641">
      <c r="A2641" s="21" t="n"/>
      <c r="B2641" s="5" t="n"/>
      <c r="C2641" s="13" t="n"/>
      <c r="D2641" s="5" t="n"/>
      <c r="E2641" s="5" t="n"/>
      <c r="F2641" s="6">
        <f>IF(B2641&amp;""="","",IFERROR(INDEX('الطلاب'!$B$6:$B$205,MATCH(B2641&amp;"",'الطلاب'!$A$6:$A$205,0))&amp;"","كود غير موجود"))</f>
        <v/>
      </c>
      <c r="G2641" s="6">
        <f>IF(B2641&amp;""="","",IFERROR(INDEX('الطلاب'!$C$6:$C$205,MATCH(B2641&amp;"",'الطلاب'!$A$6:$A$205,0))&amp;"",""))</f>
        <v/>
      </c>
    </row>
    <row r="2642">
      <c r="A2642" s="21" t="n"/>
      <c r="B2642" s="5" t="n"/>
      <c r="C2642" s="13" t="n"/>
      <c r="D2642" s="5" t="n"/>
      <c r="E2642" s="5" t="n"/>
      <c r="F2642" s="6">
        <f>IF(B2642&amp;""="","",IFERROR(INDEX('الطلاب'!$B$6:$B$205,MATCH(B2642&amp;"",'الطلاب'!$A$6:$A$205,0))&amp;"","كود غير موجود"))</f>
        <v/>
      </c>
      <c r="G2642" s="6">
        <f>IF(B2642&amp;""="","",IFERROR(INDEX('الطلاب'!$C$6:$C$205,MATCH(B2642&amp;"",'الطلاب'!$A$6:$A$205,0))&amp;"",""))</f>
        <v/>
      </c>
    </row>
    <row r="2643">
      <c r="A2643" s="21" t="n"/>
      <c r="B2643" s="5" t="n"/>
      <c r="C2643" s="13" t="n"/>
      <c r="D2643" s="5" t="n"/>
      <c r="E2643" s="5" t="n"/>
      <c r="F2643" s="6">
        <f>IF(B2643&amp;""="","",IFERROR(INDEX('الطلاب'!$B$6:$B$205,MATCH(B2643&amp;"",'الطلاب'!$A$6:$A$205,0))&amp;"","كود غير موجود"))</f>
        <v/>
      </c>
      <c r="G2643" s="6">
        <f>IF(B2643&amp;""="","",IFERROR(INDEX('الطلاب'!$C$6:$C$205,MATCH(B2643&amp;"",'الطلاب'!$A$6:$A$205,0))&amp;"",""))</f>
        <v/>
      </c>
    </row>
    <row r="2644">
      <c r="A2644" s="21" t="n"/>
      <c r="B2644" s="5" t="n"/>
      <c r="C2644" s="13" t="n"/>
      <c r="D2644" s="5" t="n"/>
      <c r="E2644" s="5" t="n"/>
      <c r="F2644" s="6">
        <f>IF(B2644&amp;""="","",IFERROR(INDEX('الطلاب'!$B$6:$B$205,MATCH(B2644&amp;"",'الطلاب'!$A$6:$A$205,0))&amp;"","كود غير موجود"))</f>
        <v/>
      </c>
      <c r="G2644" s="6">
        <f>IF(B2644&amp;""="","",IFERROR(INDEX('الطلاب'!$C$6:$C$205,MATCH(B2644&amp;"",'الطلاب'!$A$6:$A$205,0))&amp;"",""))</f>
        <v/>
      </c>
    </row>
    <row r="2645">
      <c r="A2645" s="21" t="n"/>
      <c r="B2645" s="5" t="n"/>
      <c r="C2645" s="13" t="n"/>
      <c r="D2645" s="5" t="n"/>
      <c r="E2645" s="5" t="n"/>
      <c r="F2645" s="6">
        <f>IF(B2645&amp;""="","",IFERROR(INDEX('الطلاب'!$B$6:$B$205,MATCH(B2645&amp;"",'الطلاب'!$A$6:$A$205,0))&amp;"","كود غير موجود"))</f>
        <v/>
      </c>
      <c r="G2645" s="6">
        <f>IF(B2645&amp;""="","",IFERROR(INDEX('الطلاب'!$C$6:$C$205,MATCH(B2645&amp;"",'الطلاب'!$A$6:$A$205,0))&amp;"",""))</f>
        <v/>
      </c>
    </row>
    <row r="2646">
      <c r="A2646" s="21" t="n"/>
      <c r="B2646" s="5" t="n"/>
      <c r="C2646" s="13" t="n"/>
      <c r="D2646" s="5" t="n"/>
      <c r="E2646" s="5" t="n"/>
      <c r="F2646" s="6">
        <f>IF(B2646&amp;""="","",IFERROR(INDEX('الطلاب'!$B$6:$B$205,MATCH(B2646&amp;"",'الطلاب'!$A$6:$A$205,0))&amp;"","كود غير موجود"))</f>
        <v/>
      </c>
      <c r="G2646" s="6">
        <f>IF(B2646&amp;""="","",IFERROR(INDEX('الطلاب'!$C$6:$C$205,MATCH(B2646&amp;"",'الطلاب'!$A$6:$A$205,0))&amp;"",""))</f>
        <v/>
      </c>
    </row>
    <row r="2647">
      <c r="A2647" s="21" t="n"/>
      <c r="B2647" s="5" t="n"/>
      <c r="C2647" s="13" t="n"/>
      <c r="D2647" s="5" t="n"/>
      <c r="E2647" s="5" t="n"/>
      <c r="F2647" s="6">
        <f>IF(B2647&amp;""="","",IFERROR(INDEX('الطلاب'!$B$6:$B$205,MATCH(B2647&amp;"",'الطلاب'!$A$6:$A$205,0))&amp;"","كود غير موجود"))</f>
        <v/>
      </c>
      <c r="G2647" s="6">
        <f>IF(B2647&amp;""="","",IFERROR(INDEX('الطلاب'!$C$6:$C$205,MATCH(B2647&amp;"",'الطلاب'!$A$6:$A$205,0))&amp;"",""))</f>
        <v/>
      </c>
    </row>
    <row r="2648">
      <c r="A2648" s="21" t="n"/>
      <c r="B2648" s="5" t="n"/>
      <c r="C2648" s="13" t="n"/>
      <c r="D2648" s="5" t="n"/>
      <c r="E2648" s="5" t="n"/>
      <c r="F2648" s="6">
        <f>IF(B2648&amp;""="","",IFERROR(INDEX('الطلاب'!$B$6:$B$205,MATCH(B2648&amp;"",'الطلاب'!$A$6:$A$205,0))&amp;"","كود غير موجود"))</f>
        <v/>
      </c>
      <c r="G2648" s="6">
        <f>IF(B2648&amp;""="","",IFERROR(INDEX('الطلاب'!$C$6:$C$205,MATCH(B2648&amp;"",'الطلاب'!$A$6:$A$205,0))&amp;"",""))</f>
        <v/>
      </c>
    </row>
    <row r="2649">
      <c r="A2649" s="21" t="n"/>
      <c r="B2649" s="5" t="n"/>
      <c r="C2649" s="13" t="n"/>
      <c r="D2649" s="5" t="n"/>
      <c r="E2649" s="5" t="n"/>
      <c r="F2649" s="6">
        <f>IF(B2649&amp;""="","",IFERROR(INDEX('الطلاب'!$B$6:$B$205,MATCH(B2649&amp;"",'الطلاب'!$A$6:$A$205,0))&amp;"","كود غير موجود"))</f>
        <v/>
      </c>
      <c r="G2649" s="6">
        <f>IF(B2649&amp;""="","",IFERROR(INDEX('الطلاب'!$C$6:$C$205,MATCH(B2649&amp;"",'الطلاب'!$A$6:$A$205,0))&amp;"",""))</f>
        <v/>
      </c>
    </row>
    <row r="2650">
      <c r="A2650" s="21" t="n"/>
      <c r="B2650" s="5" t="n"/>
      <c r="C2650" s="13" t="n"/>
      <c r="D2650" s="5" t="n"/>
      <c r="E2650" s="5" t="n"/>
      <c r="F2650" s="6">
        <f>IF(B2650&amp;""="","",IFERROR(INDEX('الطلاب'!$B$6:$B$205,MATCH(B2650&amp;"",'الطلاب'!$A$6:$A$205,0))&amp;"","كود غير موجود"))</f>
        <v/>
      </c>
      <c r="G2650" s="6">
        <f>IF(B2650&amp;""="","",IFERROR(INDEX('الطلاب'!$C$6:$C$205,MATCH(B2650&amp;"",'الطلاب'!$A$6:$A$205,0))&amp;"",""))</f>
        <v/>
      </c>
    </row>
    <row r="2651">
      <c r="A2651" s="21" t="n"/>
      <c r="B2651" s="5" t="n"/>
      <c r="C2651" s="13" t="n"/>
      <c r="D2651" s="5" t="n"/>
      <c r="E2651" s="5" t="n"/>
      <c r="F2651" s="6">
        <f>IF(B2651&amp;""="","",IFERROR(INDEX('الطلاب'!$B$6:$B$205,MATCH(B2651&amp;"",'الطلاب'!$A$6:$A$205,0))&amp;"","كود غير موجود"))</f>
        <v/>
      </c>
      <c r="G2651" s="6">
        <f>IF(B2651&amp;""="","",IFERROR(INDEX('الطلاب'!$C$6:$C$205,MATCH(B2651&amp;"",'الطلاب'!$A$6:$A$205,0))&amp;"",""))</f>
        <v/>
      </c>
    </row>
    <row r="2652">
      <c r="A2652" s="21" t="n"/>
      <c r="B2652" s="5" t="n"/>
      <c r="C2652" s="13" t="n"/>
      <c r="D2652" s="5" t="n"/>
      <c r="E2652" s="5" t="n"/>
      <c r="F2652" s="6">
        <f>IF(B2652&amp;""="","",IFERROR(INDEX('الطلاب'!$B$6:$B$205,MATCH(B2652&amp;"",'الطلاب'!$A$6:$A$205,0))&amp;"","كود غير موجود"))</f>
        <v/>
      </c>
      <c r="G2652" s="6">
        <f>IF(B2652&amp;""="","",IFERROR(INDEX('الطلاب'!$C$6:$C$205,MATCH(B2652&amp;"",'الطلاب'!$A$6:$A$205,0))&amp;"",""))</f>
        <v/>
      </c>
    </row>
    <row r="2653">
      <c r="A2653" s="21" t="n"/>
      <c r="B2653" s="5" t="n"/>
      <c r="C2653" s="13" t="n"/>
      <c r="D2653" s="5" t="n"/>
      <c r="E2653" s="5" t="n"/>
      <c r="F2653" s="6">
        <f>IF(B2653&amp;""="","",IFERROR(INDEX('الطلاب'!$B$6:$B$205,MATCH(B2653&amp;"",'الطلاب'!$A$6:$A$205,0))&amp;"","كود غير موجود"))</f>
        <v/>
      </c>
      <c r="G2653" s="6">
        <f>IF(B2653&amp;""="","",IFERROR(INDEX('الطلاب'!$C$6:$C$205,MATCH(B2653&amp;"",'الطلاب'!$A$6:$A$205,0))&amp;"",""))</f>
        <v/>
      </c>
    </row>
    <row r="2654">
      <c r="A2654" s="21" t="n"/>
      <c r="B2654" s="5" t="n"/>
      <c r="C2654" s="13" t="n"/>
      <c r="D2654" s="5" t="n"/>
      <c r="E2654" s="5" t="n"/>
      <c r="F2654" s="6">
        <f>IF(B2654&amp;""="","",IFERROR(INDEX('الطلاب'!$B$6:$B$205,MATCH(B2654&amp;"",'الطلاب'!$A$6:$A$205,0))&amp;"","كود غير موجود"))</f>
        <v/>
      </c>
      <c r="G2654" s="6">
        <f>IF(B2654&amp;""="","",IFERROR(INDEX('الطلاب'!$C$6:$C$205,MATCH(B2654&amp;"",'الطلاب'!$A$6:$A$205,0))&amp;"",""))</f>
        <v/>
      </c>
    </row>
    <row r="2655">
      <c r="A2655" s="21" t="n"/>
      <c r="B2655" s="5" t="n"/>
      <c r="C2655" s="13" t="n"/>
      <c r="D2655" s="5" t="n"/>
      <c r="E2655" s="5" t="n"/>
      <c r="F2655" s="6">
        <f>IF(B2655&amp;""="","",IFERROR(INDEX('الطلاب'!$B$6:$B$205,MATCH(B2655&amp;"",'الطلاب'!$A$6:$A$205,0))&amp;"","كود غير موجود"))</f>
        <v/>
      </c>
      <c r="G2655" s="6">
        <f>IF(B2655&amp;""="","",IFERROR(INDEX('الطلاب'!$C$6:$C$205,MATCH(B2655&amp;"",'الطلاب'!$A$6:$A$205,0))&amp;"",""))</f>
        <v/>
      </c>
    </row>
    <row r="2656">
      <c r="A2656" s="21" t="n"/>
      <c r="B2656" s="5" t="n"/>
      <c r="C2656" s="13" t="n"/>
      <c r="D2656" s="5" t="n"/>
      <c r="E2656" s="5" t="n"/>
      <c r="F2656" s="6">
        <f>IF(B2656&amp;""="","",IFERROR(INDEX('الطلاب'!$B$6:$B$205,MATCH(B2656&amp;"",'الطلاب'!$A$6:$A$205,0))&amp;"","كود غير موجود"))</f>
        <v/>
      </c>
      <c r="G2656" s="6">
        <f>IF(B2656&amp;""="","",IFERROR(INDEX('الطلاب'!$C$6:$C$205,MATCH(B2656&amp;"",'الطلاب'!$A$6:$A$205,0))&amp;"",""))</f>
        <v/>
      </c>
    </row>
    <row r="2657">
      <c r="A2657" s="21" t="n"/>
      <c r="B2657" s="5" t="n"/>
      <c r="C2657" s="13" t="n"/>
      <c r="D2657" s="5" t="n"/>
      <c r="E2657" s="5" t="n"/>
      <c r="F2657" s="6">
        <f>IF(B2657&amp;""="","",IFERROR(INDEX('الطلاب'!$B$6:$B$205,MATCH(B2657&amp;"",'الطلاب'!$A$6:$A$205,0))&amp;"","كود غير موجود"))</f>
        <v/>
      </c>
      <c r="G2657" s="6">
        <f>IF(B2657&amp;""="","",IFERROR(INDEX('الطلاب'!$C$6:$C$205,MATCH(B2657&amp;"",'الطلاب'!$A$6:$A$205,0))&amp;"",""))</f>
        <v/>
      </c>
    </row>
    <row r="2658">
      <c r="A2658" s="21" t="n"/>
      <c r="B2658" s="5" t="n"/>
      <c r="C2658" s="13" t="n"/>
      <c r="D2658" s="5" t="n"/>
      <c r="E2658" s="5" t="n"/>
      <c r="F2658" s="6">
        <f>IF(B2658&amp;""="","",IFERROR(INDEX('الطلاب'!$B$6:$B$205,MATCH(B2658&amp;"",'الطلاب'!$A$6:$A$205,0))&amp;"","كود غير موجود"))</f>
        <v/>
      </c>
      <c r="G2658" s="6">
        <f>IF(B2658&amp;""="","",IFERROR(INDEX('الطلاب'!$C$6:$C$205,MATCH(B2658&amp;"",'الطلاب'!$A$6:$A$205,0))&amp;"",""))</f>
        <v/>
      </c>
    </row>
    <row r="2659">
      <c r="A2659" s="21" t="n"/>
      <c r="B2659" s="5" t="n"/>
      <c r="C2659" s="13" t="n"/>
      <c r="D2659" s="5" t="n"/>
      <c r="E2659" s="5" t="n"/>
      <c r="F2659" s="6">
        <f>IF(B2659&amp;""="","",IFERROR(INDEX('الطلاب'!$B$6:$B$205,MATCH(B2659&amp;"",'الطلاب'!$A$6:$A$205,0))&amp;"","كود غير موجود"))</f>
        <v/>
      </c>
      <c r="G2659" s="6">
        <f>IF(B2659&amp;""="","",IFERROR(INDEX('الطلاب'!$C$6:$C$205,MATCH(B2659&amp;"",'الطلاب'!$A$6:$A$205,0))&amp;"",""))</f>
        <v/>
      </c>
    </row>
    <row r="2660">
      <c r="A2660" s="21" t="n"/>
      <c r="B2660" s="5" t="n"/>
      <c r="C2660" s="13" t="n"/>
      <c r="D2660" s="5" t="n"/>
      <c r="E2660" s="5" t="n"/>
      <c r="F2660" s="6">
        <f>IF(B2660&amp;""="","",IFERROR(INDEX('الطلاب'!$B$6:$B$205,MATCH(B2660&amp;"",'الطلاب'!$A$6:$A$205,0))&amp;"","كود غير موجود"))</f>
        <v/>
      </c>
      <c r="G2660" s="6">
        <f>IF(B2660&amp;""="","",IFERROR(INDEX('الطلاب'!$C$6:$C$205,MATCH(B2660&amp;"",'الطلاب'!$A$6:$A$205,0))&amp;"",""))</f>
        <v/>
      </c>
    </row>
    <row r="2661">
      <c r="A2661" s="21" t="n"/>
      <c r="B2661" s="5" t="n"/>
      <c r="C2661" s="13" t="n"/>
      <c r="D2661" s="5" t="n"/>
      <c r="E2661" s="5" t="n"/>
      <c r="F2661" s="6">
        <f>IF(B2661&amp;""="","",IFERROR(INDEX('الطلاب'!$B$6:$B$205,MATCH(B2661&amp;"",'الطلاب'!$A$6:$A$205,0))&amp;"","كود غير موجود"))</f>
        <v/>
      </c>
      <c r="G2661" s="6">
        <f>IF(B2661&amp;""="","",IFERROR(INDEX('الطلاب'!$C$6:$C$205,MATCH(B2661&amp;"",'الطلاب'!$A$6:$A$205,0))&amp;"",""))</f>
        <v/>
      </c>
    </row>
    <row r="2662">
      <c r="A2662" s="21" t="n"/>
      <c r="B2662" s="5" t="n"/>
      <c r="C2662" s="13" t="n"/>
      <c r="D2662" s="5" t="n"/>
      <c r="E2662" s="5" t="n"/>
      <c r="F2662" s="6">
        <f>IF(B2662&amp;""="","",IFERROR(INDEX('الطلاب'!$B$6:$B$205,MATCH(B2662&amp;"",'الطلاب'!$A$6:$A$205,0))&amp;"","كود غير موجود"))</f>
        <v/>
      </c>
      <c r="G2662" s="6">
        <f>IF(B2662&amp;""="","",IFERROR(INDEX('الطلاب'!$C$6:$C$205,MATCH(B2662&amp;"",'الطلاب'!$A$6:$A$205,0))&amp;"",""))</f>
        <v/>
      </c>
    </row>
    <row r="2663">
      <c r="A2663" s="21" t="n"/>
      <c r="B2663" s="5" t="n"/>
      <c r="C2663" s="13" t="n"/>
      <c r="D2663" s="5" t="n"/>
      <c r="E2663" s="5" t="n"/>
      <c r="F2663" s="6">
        <f>IF(B2663&amp;""="","",IFERROR(INDEX('الطلاب'!$B$6:$B$205,MATCH(B2663&amp;"",'الطلاب'!$A$6:$A$205,0))&amp;"","كود غير موجود"))</f>
        <v/>
      </c>
      <c r="G2663" s="6">
        <f>IF(B2663&amp;""="","",IFERROR(INDEX('الطلاب'!$C$6:$C$205,MATCH(B2663&amp;"",'الطلاب'!$A$6:$A$205,0))&amp;"",""))</f>
        <v/>
      </c>
    </row>
    <row r="2664">
      <c r="A2664" s="21" t="n"/>
      <c r="B2664" s="5" t="n"/>
      <c r="C2664" s="13" t="n"/>
      <c r="D2664" s="5" t="n"/>
      <c r="E2664" s="5" t="n"/>
      <c r="F2664" s="6">
        <f>IF(B2664&amp;""="","",IFERROR(INDEX('الطلاب'!$B$6:$B$205,MATCH(B2664&amp;"",'الطلاب'!$A$6:$A$205,0))&amp;"","كود غير موجود"))</f>
        <v/>
      </c>
      <c r="G2664" s="6">
        <f>IF(B2664&amp;""="","",IFERROR(INDEX('الطلاب'!$C$6:$C$205,MATCH(B2664&amp;"",'الطلاب'!$A$6:$A$205,0))&amp;"",""))</f>
        <v/>
      </c>
    </row>
    <row r="2665">
      <c r="A2665" s="21" t="n"/>
      <c r="B2665" s="5" t="n"/>
      <c r="C2665" s="13" t="n"/>
      <c r="D2665" s="5" t="n"/>
      <c r="E2665" s="5" t="n"/>
      <c r="F2665" s="6">
        <f>IF(B2665&amp;""="","",IFERROR(INDEX('الطلاب'!$B$6:$B$205,MATCH(B2665&amp;"",'الطلاب'!$A$6:$A$205,0))&amp;"","كود غير موجود"))</f>
        <v/>
      </c>
      <c r="G2665" s="6">
        <f>IF(B2665&amp;""="","",IFERROR(INDEX('الطلاب'!$C$6:$C$205,MATCH(B2665&amp;"",'الطلاب'!$A$6:$A$205,0))&amp;"",""))</f>
        <v/>
      </c>
    </row>
    <row r="2666">
      <c r="A2666" s="21" t="n"/>
      <c r="B2666" s="5" t="n"/>
      <c r="C2666" s="13" t="n"/>
      <c r="D2666" s="5" t="n"/>
      <c r="E2666" s="5" t="n"/>
      <c r="F2666" s="6">
        <f>IF(B2666&amp;""="","",IFERROR(INDEX('الطلاب'!$B$6:$B$205,MATCH(B2666&amp;"",'الطلاب'!$A$6:$A$205,0))&amp;"","كود غير موجود"))</f>
        <v/>
      </c>
      <c r="G2666" s="6">
        <f>IF(B2666&amp;""="","",IFERROR(INDEX('الطلاب'!$C$6:$C$205,MATCH(B2666&amp;"",'الطلاب'!$A$6:$A$205,0))&amp;"",""))</f>
        <v/>
      </c>
    </row>
    <row r="2667">
      <c r="A2667" s="21" t="n"/>
      <c r="B2667" s="5" t="n"/>
      <c r="C2667" s="13" t="n"/>
      <c r="D2667" s="5" t="n"/>
      <c r="E2667" s="5" t="n"/>
      <c r="F2667" s="6">
        <f>IF(B2667&amp;""="","",IFERROR(INDEX('الطلاب'!$B$6:$B$205,MATCH(B2667&amp;"",'الطلاب'!$A$6:$A$205,0))&amp;"","كود غير موجود"))</f>
        <v/>
      </c>
      <c r="G2667" s="6">
        <f>IF(B2667&amp;""="","",IFERROR(INDEX('الطلاب'!$C$6:$C$205,MATCH(B2667&amp;"",'الطلاب'!$A$6:$A$205,0))&amp;"",""))</f>
        <v/>
      </c>
    </row>
    <row r="2668">
      <c r="A2668" s="21" t="n"/>
      <c r="B2668" s="5" t="n"/>
      <c r="C2668" s="13" t="n"/>
      <c r="D2668" s="5" t="n"/>
      <c r="E2668" s="5" t="n"/>
      <c r="F2668" s="6">
        <f>IF(B2668&amp;""="","",IFERROR(INDEX('الطلاب'!$B$6:$B$205,MATCH(B2668&amp;"",'الطلاب'!$A$6:$A$205,0))&amp;"","كود غير موجود"))</f>
        <v/>
      </c>
      <c r="G2668" s="6">
        <f>IF(B2668&amp;""="","",IFERROR(INDEX('الطلاب'!$C$6:$C$205,MATCH(B2668&amp;"",'الطلاب'!$A$6:$A$205,0))&amp;"",""))</f>
        <v/>
      </c>
    </row>
    <row r="2669">
      <c r="A2669" s="21" t="n"/>
      <c r="B2669" s="5" t="n"/>
      <c r="C2669" s="13" t="n"/>
      <c r="D2669" s="5" t="n"/>
      <c r="E2669" s="5" t="n"/>
      <c r="F2669" s="6">
        <f>IF(B2669&amp;""="","",IFERROR(INDEX('الطلاب'!$B$6:$B$205,MATCH(B2669&amp;"",'الطلاب'!$A$6:$A$205,0))&amp;"","كود غير موجود"))</f>
        <v/>
      </c>
      <c r="G2669" s="6">
        <f>IF(B2669&amp;""="","",IFERROR(INDEX('الطلاب'!$C$6:$C$205,MATCH(B2669&amp;"",'الطلاب'!$A$6:$A$205,0))&amp;"",""))</f>
        <v/>
      </c>
    </row>
    <row r="2670">
      <c r="A2670" s="21" t="n"/>
      <c r="B2670" s="5" t="n"/>
      <c r="C2670" s="13" t="n"/>
      <c r="D2670" s="5" t="n"/>
      <c r="E2670" s="5" t="n"/>
      <c r="F2670" s="6">
        <f>IF(B2670&amp;""="","",IFERROR(INDEX('الطلاب'!$B$6:$B$205,MATCH(B2670&amp;"",'الطلاب'!$A$6:$A$205,0))&amp;"","كود غير موجود"))</f>
        <v/>
      </c>
      <c r="G2670" s="6">
        <f>IF(B2670&amp;""="","",IFERROR(INDEX('الطلاب'!$C$6:$C$205,MATCH(B2670&amp;"",'الطلاب'!$A$6:$A$205,0))&amp;"",""))</f>
        <v/>
      </c>
    </row>
    <row r="2671">
      <c r="A2671" s="21" t="n"/>
      <c r="B2671" s="5" t="n"/>
      <c r="C2671" s="13" t="n"/>
      <c r="D2671" s="5" t="n"/>
      <c r="E2671" s="5" t="n"/>
      <c r="F2671" s="6">
        <f>IF(B2671&amp;""="","",IFERROR(INDEX('الطلاب'!$B$6:$B$205,MATCH(B2671&amp;"",'الطلاب'!$A$6:$A$205,0))&amp;"","كود غير موجود"))</f>
        <v/>
      </c>
      <c r="G2671" s="6">
        <f>IF(B2671&amp;""="","",IFERROR(INDEX('الطلاب'!$C$6:$C$205,MATCH(B2671&amp;"",'الطلاب'!$A$6:$A$205,0))&amp;"",""))</f>
        <v/>
      </c>
    </row>
    <row r="2672">
      <c r="A2672" s="21" t="n"/>
      <c r="B2672" s="5" t="n"/>
      <c r="C2672" s="13" t="n"/>
      <c r="D2672" s="5" t="n"/>
      <c r="E2672" s="5" t="n"/>
      <c r="F2672" s="6">
        <f>IF(B2672&amp;""="","",IFERROR(INDEX('الطلاب'!$B$6:$B$205,MATCH(B2672&amp;"",'الطلاب'!$A$6:$A$205,0))&amp;"","كود غير موجود"))</f>
        <v/>
      </c>
      <c r="G2672" s="6">
        <f>IF(B2672&amp;""="","",IFERROR(INDEX('الطلاب'!$C$6:$C$205,MATCH(B2672&amp;"",'الطلاب'!$A$6:$A$205,0))&amp;"",""))</f>
        <v/>
      </c>
    </row>
    <row r="2673">
      <c r="A2673" s="21" t="n"/>
      <c r="B2673" s="5" t="n"/>
      <c r="C2673" s="13" t="n"/>
      <c r="D2673" s="5" t="n"/>
      <c r="E2673" s="5" t="n"/>
      <c r="F2673" s="6">
        <f>IF(B2673&amp;""="","",IFERROR(INDEX('الطلاب'!$B$6:$B$205,MATCH(B2673&amp;"",'الطلاب'!$A$6:$A$205,0))&amp;"","كود غير موجود"))</f>
        <v/>
      </c>
      <c r="G2673" s="6">
        <f>IF(B2673&amp;""="","",IFERROR(INDEX('الطلاب'!$C$6:$C$205,MATCH(B2673&amp;"",'الطلاب'!$A$6:$A$205,0))&amp;"",""))</f>
        <v/>
      </c>
    </row>
    <row r="2674">
      <c r="A2674" s="21" t="n"/>
      <c r="B2674" s="5" t="n"/>
      <c r="C2674" s="13" t="n"/>
      <c r="D2674" s="5" t="n"/>
      <c r="E2674" s="5" t="n"/>
      <c r="F2674" s="6">
        <f>IF(B2674&amp;""="","",IFERROR(INDEX('الطلاب'!$B$6:$B$205,MATCH(B2674&amp;"",'الطلاب'!$A$6:$A$205,0))&amp;"","كود غير موجود"))</f>
        <v/>
      </c>
      <c r="G2674" s="6">
        <f>IF(B2674&amp;""="","",IFERROR(INDEX('الطلاب'!$C$6:$C$205,MATCH(B2674&amp;"",'الطلاب'!$A$6:$A$205,0))&amp;"",""))</f>
        <v/>
      </c>
    </row>
    <row r="2675">
      <c r="A2675" s="21" t="n"/>
      <c r="B2675" s="5" t="n"/>
      <c r="C2675" s="13" t="n"/>
      <c r="D2675" s="5" t="n"/>
      <c r="E2675" s="5" t="n"/>
      <c r="F2675" s="6">
        <f>IF(B2675&amp;""="","",IFERROR(INDEX('الطلاب'!$B$6:$B$205,MATCH(B2675&amp;"",'الطلاب'!$A$6:$A$205,0))&amp;"","كود غير موجود"))</f>
        <v/>
      </c>
      <c r="G2675" s="6">
        <f>IF(B2675&amp;""="","",IFERROR(INDEX('الطلاب'!$C$6:$C$205,MATCH(B2675&amp;"",'الطلاب'!$A$6:$A$205,0))&amp;"",""))</f>
        <v/>
      </c>
    </row>
    <row r="2676">
      <c r="A2676" s="21" t="n"/>
      <c r="B2676" s="5" t="n"/>
      <c r="C2676" s="13" t="n"/>
      <c r="D2676" s="5" t="n"/>
      <c r="E2676" s="5" t="n"/>
      <c r="F2676" s="6">
        <f>IF(B2676&amp;""="","",IFERROR(INDEX('الطلاب'!$B$6:$B$205,MATCH(B2676&amp;"",'الطلاب'!$A$6:$A$205,0))&amp;"","كود غير موجود"))</f>
        <v/>
      </c>
      <c r="G2676" s="6">
        <f>IF(B2676&amp;""="","",IFERROR(INDEX('الطلاب'!$C$6:$C$205,MATCH(B2676&amp;"",'الطلاب'!$A$6:$A$205,0))&amp;"",""))</f>
        <v/>
      </c>
    </row>
    <row r="2677">
      <c r="A2677" s="21" t="n"/>
      <c r="B2677" s="5" t="n"/>
      <c r="C2677" s="13" t="n"/>
      <c r="D2677" s="5" t="n"/>
      <c r="E2677" s="5" t="n"/>
      <c r="F2677" s="6">
        <f>IF(B2677&amp;""="","",IFERROR(INDEX('الطلاب'!$B$6:$B$205,MATCH(B2677&amp;"",'الطلاب'!$A$6:$A$205,0))&amp;"","كود غير موجود"))</f>
        <v/>
      </c>
      <c r="G2677" s="6">
        <f>IF(B2677&amp;""="","",IFERROR(INDEX('الطلاب'!$C$6:$C$205,MATCH(B2677&amp;"",'الطلاب'!$A$6:$A$205,0))&amp;"",""))</f>
        <v/>
      </c>
    </row>
    <row r="2678">
      <c r="A2678" s="21" t="n"/>
      <c r="B2678" s="5" t="n"/>
      <c r="C2678" s="13" t="n"/>
      <c r="D2678" s="5" t="n"/>
      <c r="E2678" s="5" t="n"/>
      <c r="F2678" s="6">
        <f>IF(B2678&amp;""="","",IFERROR(INDEX('الطلاب'!$B$6:$B$205,MATCH(B2678&amp;"",'الطلاب'!$A$6:$A$205,0))&amp;"","كود غير موجود"))</f>
        <v/>
      </c>
      <c r="G2678" s="6">
        <f>IF(B2678&amp;""="","",IFERROR(INDEX('الطلاب'!$C$6:$C$205,MATCH(B2678&amp;"",'الطلاب'!$A$6:$A$205,0))&amp;"",""))</f>
        <v/>
      </c>
    </row>
    <row r="2679">
      <c r="A2679" s="21" t="n"/>
      <c r="B2679" s="5" t="n"/>
      <c r="C2679" s="13" t="n"/>
      <c r="D2679" s="5" t="n"/>
      <c r="E2679" s="5" t="n"/>
      <c r="F2679" s="6">
        <f>IF(B2679&amp;""="","",IFERROR(INDEX('الطلاب'!$B$6:$B$205,MATCH(B2679&amp;"",'الطلاب'!$A$6:$A$205,0))&amp;"","كود غير موجود"))</f>
        <v/>
      </c>
      <c r="G2679" s="6">
        <f>IF(B2679&amp;""="","",IFERROR(INDEX('الطلاب'!$C$6:$C$205,MATCH(B2679&amp;"",'الطلاب'!$A$6:$A$205,0))&amp;"",""))</f>
        <v/>
      </c>
    </row>
    <row r="2680">
      <c r="A2680" s="21" t="n"/>
      <c r="B2680" s="5" t="n"/>
      <c r="C2680" s="13" t="n"/>
      <c r="D2680" s="5" t="n"/>
      <c r="E2680" s="5" t="n"/>
      <c r="F2680" s="6">
        <f>IF(B2680&amp;""="","",IFERROR(INDEX('الطلاب'!$B$6:$B$205,MATCH(B2680&amp;"",'الطلاب'!$A$6:$A$205,0))&amp;"","كود غير موجود"))</f>
        <v/>
      </c>
      <c r="G2680" s="6">
        <f>IF(B2680&amp;""="","",IFERROR(INDEX('الطلاب'!$C$6:$C$205,MATCH(B2680&amp;"",'الطلاب'!$A$6:$A$205,0))&amp;"",""))</f>
        <v/>
      </c>
    </row>
    <row r="2681">
      <c r="A2681" s="21" t="n"/>
      <c r="B2681" s="5" t="n"/>
      <c r="C2681" s="13" t="n"/>
      <c r="D2681" s="5" t="n"/>
      <c r="E2681" s="5" t="n"/>
      <c r="F2681" s="6">
        <f>IF(B2681&amp;""="","",IFERROR(INDEX('الطلاب'!$B$6:$B$205,MATCH(B2681&amp;"",'الطلاب'!$A$6:$A$205,0))&amp;"","كود غير موجود"))</f>
        <v/>
      </c>
      <c r="G2681" s="6">
        <f>IF(B2681&amp;""="","",IFERROR(INDEX('الطلاب'!$C$6:$C$205,MATCH(B2681&amp;"",'الطلاب'!$A$6:$A$205,0))&amp;"",""))</f>
        <v/>
      </c>
    </row>
    <row r="2682">
      <c r="A2682" s="21" t="n"/>
      <c r="B2682" s="5" t="n"/>
      <c r="C2682" s="13" t="n"/>
      <c r="D2682" s="5" t="n"/>
      <c r="E2682" s="5" t="n"/>
      <c r="F2682" s="6">
        <f>IF(B2682&amp;""="","",IFERROR(INDEX('الطلاب'!$B$6:$B$205,MATCH(B2682&amp;"",'الطلاب'!$A$6:$A$205,0))&amp;"","كود غير موجود"))</f>
        <v/>
      </c>
      <c r="G2682" s="6">
        <f>IF(B2682&amp;""="","",IFERROR(INDEX('الطلاب'!$C$6:$C$205,MATCH(B2682&amp;"",'الطلاب'!$A$6:$A$205,0))&amp;"",""))</f>
        <v/>
      </c>
    </row>
    <row r="2683">
      <c r="A2683" s="21" t="n"/>
      <c r="B2683" s="5" t="n"/>
      <c r="C2683" s="13" t="n"/>
      <c r="D2683" s="5" t="n"/>
      <c r="E2683" s="5" t="n"/>
      <c r="F2683" s="6">
        <f>IF(B2683&amp;""="","",IFERROR(INDEX('الطلاب'!$B$6:$B$205,MATCH(B2683&amp;"",'الطلاب'!$A$6:$A$205,0))&amp;"","كود غير موجود"))</f>
        <v/>
      </c>
      <c r="G2683" s="6">
        <f>IF(B2683&amp;""="","",IFERROR(INDEX('الطلاب'!$C$6:$C$205,MATCH(B2683&amp;"",'الطلاب'!$A$6:$A$205,0))&amp;"",""))</f>
        <v/>
      </c>
    </row>
    <row r="2684">
      <c r="A2684" s="21" t="n"/>
      <c r="B2684" s="5" t="n"/>
      <c r="C2684" s="13" t="n"/>
      <c r="D2684" s="5" t="n"/>
      <c r="E2684" s="5" t="n"/>
      <c r="F2684" s="6">
        <f>IF(B2684&amp;""="","",IFERROR(INDEX('الطلاب'!$B$6:$B$205,MATCH(B2684&amp;"",'الطلاب'!$A$6:$A$205,0))&amp;"","كود غير موجود"))</f>
        <v/>
      </c>
      <c r="G2684" s="6">
        <f>IF(B2684&amp;""="","",IFERROR(INDEX('الطلاب'!$C$6:$C$205,MATCH(B2684&amp;"",'الطلاب'!$A$6:$A$205,0))&amp;"",""))</f>
        <v/>
      </c>
    </row>
    <row r="2685">
      <c r="A2685" s="21" t="n"/>
      <c r="B2685" s="5" t="n"/>
      <c r="C2685" s="13" t="n"/>
      <c r="D2685" s="5" t="n"/>
      <c r="E2685" s="5" t="n"/>
      <c r="F2685" s="6">
        <f>IF(B2685&amp;""="","",IFERROR(INDEX('الطلاب'!$B$6:$B$205,MATCH(B2685&amp;"",'الطلاب'!$A$6:$A$205,0))&amp;"","كود غير موجود"))</f>
        <v/>
      </c>
      <c r="G2685" s="6">
        <f>IF(B2685&amp;""="","",IFERROR(INDEX('الطلاب'!$C$6:$C$205,MATCH(B2685&amp;"",'الطلاب'!$A$6:$A$205,0))&amp;"",""))</f>
        <v/>
      </c>
    </row>
    <row r="2686">
      <c r="A2686" s="21" t="n"/>
      <c r="B2686" s="5" t="n"/>
      <c r="C2686" s="13" t="n"/>
      <c r="D2686" s="5" t="n"/>
      <c r="E2686" s="5" t="n"/>
      <c r="F2686" s="6">
        <f>IF(B2686&amp;""="","",IFERROR(INDEX('الطلاب'!$B$6:$B$205,MATCH(B2686&amp;"",'الطلاب'!$A$6:$A$205,0))&amp;"","كود غير موجود"))</f>
        <v/>
      </c>
      <c r="G2686" s="6">
        <f>IF(B2686&amp;""="","",IFERROR(INDEX('الطلاب'!$C$6:$C$205,MATCH(B2686&amp;"",'الطلاب'!$A$6:$A$205,0))&amp;"",""))</f>
        <v/>
      </c>
    </row>
    <row r="2687">
      <c r="A2687" s="21" t="n"/>
      <c r="B2687" s="5" t="n"/>
      <c r="C2687" s="13" t="n"/>
      <c r="D2687" s="5" t="n"/>
      <c r="E2687" s="5" t="n"/>
      <c r="F2687" s="6">
        <f>IF(B2687&amp;""="","",IFERROR(INDEX('الطلاب'!$B$6:$B$205,MATCH(B2687&amp;"",'الطلاب'!$A$6:$A$205,0))&amp;"","كود غير موجود"))</f>
        <v/>
      </c>
      <c r="G2687" s="6">
        <f>IF(B2687&amp;""="","",IFERROR(INDEX('الطلاب'!$C$6:$C$205,MATCH(B2687&amp;"",'الطلاب'!$A$6:$A$205,0))&amp;"",""))</f>
        <v/>
      </c>
    </row>
    <row r="2688">
      <c r="A2688" s="21" t="n"/>
      <c r="B2688" s="5" t="n"/>
      <c r="C2688" s="13" t="n"/>
      <c r="D2688" s="5" t="n"/>
      <c r="E2688" s="5" t="n"/>
      <c r="F2688" s="6">
        <f>IF(B2688&amp;""="","",IFERROR(INDEX('الطلاب'!$B$6:$B$205,MATCH(B2688&amp;"",'الطلاب'!$A$6:$A$205,0))&amp;"","كود غير موجود"))</f>
        <v/>
      </c>
      <c r="G2688" s="6">
        <f>IF(B2688&amp;""="","",IFERROR(INDEX('الطلاب'!$C$6:$C$205,MATCH(B2688&amp;"",'الطلاب'!$A$6:$A$205,0))&amp;"",""))</f>
        <v/>
      </c>
    </row>
    <row r="2689">
      <c r="A2689" s="21" t="n"/>
      <c r="B2689" s="5" t="n"/>
      <c r="C2689" s="13" t="n"/>
      <c r="D2689" s="5" t="n"/>
      <c r="E2689" s="5" t="n"/>
      <c r="F2689" s="6">
        <f>IF(B2689&amp;""="","",IFERROR(INDEX('الطلاب'!$B$6:$B$205,MATCH(B2689&amp;"",'الطلاب'!$A$6:$A$205,0))&amp;"","كود غير موجود"))</f>
        <v/>
      </c>
      <c r="G2689" s="6">
        <f>IF(B2689&amp;""="","",IFERROR(INDEX('الطلاب'!$C$6:$C$205,MATCH(B2689&amp;"",'الطلاب'!$A$6:$A$205,0))&amp;"",""))</f>
        <v/>
      </c>
    </row>
    <row r="2690">
      <c r="A2690" s="21" t="n"/>
      <c r="B2690" s="5" t="n"/>
      <c r="C2690" s="13" t="n"/>
      <c r="D2690" s="5" t="n"/>
      <c r="E2690" s="5" t="n"/>
      <c r="F2690" s="6">
        <f>IF(B2690&amp;""="","",IFERROR(INDEX('الطلاب'!$B$6:$B$205,MATCH(B2690&amp;"",'الطلاب'!$A$6:$A$205,0))&amp;"","كود غير موجود"))</f>
        <v/>
      </c>
      <c r="G2690" s="6">
        <f>IF(B2690&amp;""="","",IFERROR(INDEX('الطلاب'!$C$6:$C$205,MATCH(B2690&amp;"",'الطلاب'!$A$6:$A$205,0))&amp;"",""))</f>
        <v/>
      </c>
    </row>
    <row r="2691">
      <c r="A2691" s="21" t="n"/>
      <c r="B2691" s="5" t="n"/>
      <c r="C2691" s="13" t="n"/>
      <c r="D2691" s="5" t="n"/>
      <c r="E2691" s="5" t="n"/>
      <c r="F2691" s="6">
        <f>IF(B2691&amp;""="","",IFERROR(INDEX('الطلاب'!$B$6:$B$205,MATCH(B2691&amp;"",'الطلاب'!$A$6:$A$205,0))&amp;"","كود غير موجود"))</f>
        <v/>
      </c>
      <c r="G2691" s="6">
        <f>IF(B2691&amp;""="","",IFERROR(INDEX('الطلاب'!$C$6:$C$205,MATCH(B2691&amp;"",'الطلاب'!$A$6:$A$205,0))&amp;"",""))</f>
        <v/>
      </c>
    </row>
    <row r="2692">
      <c r="A2692" s="21" t="n"/>
      <c r="B2692" s="5" t="n"/>
      <c r="C2692" s="13" t="n"/>
      <c r="D2692" s="5" t="n"/>
      <c r="E2692" s="5" t="n"/>
      <c r="F2692" s="6">
        <f>IF(B2692&amp;""="","",IFERROR(INDEX('الطلاب'!$B$6:$B$205,MATCH(B2692&amp;"",'الطلاب'!$A$6:$A$205,0))&amp;"","كود غير موجود"))</f>
        <v/>
      </c>
      <c r="G2692" s="6">
        <f>IF(B2692&amp;""="","",IFERROR(INDEX('الطلاب'!$C$6:$C$205,MATCH(B2692&amp;"",'الطلاب'!$A$6:$A$205,0))&amp;"",""))</f>
        <v/>
      </c>
    </row>
    <row r="2693">
      <c r="A2693" s="21" t="n"/>
      <c r="B2693" s="5" t="n"/>
      <c r="C2693" s="13" t="n"/>
      <c r="D2693" s="5" t="n"/>
      <c r="E2693" s="5" t="n"/>
      <c r="F2693" s="6">
        <f>IF(B2693&amp;""="","",IFERROR(INDEX('الطلاب'!$B$6:$B$205,MATCH(B2693&amp;"",'الطلاب'!$A$6:$A$205,0))&amp;"","كود غير موجود"))</f>
        <v/>
      </c>
      <c r="G2693" s="6">
        <f>IF(B2693&amp;""="","",IFERROR(INDEX('الطلاب'!$C$6:$C$205,MATCH(B2693&amp;"",'الطلاب'!$A$6:$A$205,0))&amp;"",""))</f>
        <v/>
      </c>
    </row>
    <row r="2694">
      <c r="A2694" s="21" t="n"/>
      <c r="B2694" s="5" t="n"/>
      <c r="C2694" s="13" t="n"/>
      <c r="D2694" s="5" t="n"/>
      <c r="E2694" s="5" t="n"/>
      <c r="F2694" s="6">
        <f>IF(B2694&amp;""="","",IFERROR(INDEX('الطلاب'!$B$6:$B$205,MATCH(B2694&amp;"",'الطلاب'!$A$6:$A$205,0))&amp;"","كود غير موجود"))</f>
        <v/>
      </c>
      <c r="G2694" s="6">
        <f>IF(B2694&amp;""="","",IFERROR(INDEX('الطلاب'!$C$6:$C$205,MATCH(B2694&amp;"",'الطلاب'!$A$6:$A$205,0))&amp;"",""))</f>
        <v/>
      </c>
    </row>
    <row r="2695">
      <c r="A2695" s="21" t="n"/>
      <c r="B2695" s="5" t="n"/>
      <c r="C2695" s="13" t="n"/>
      <c r="D2695" s="5" t="n"/>
      <c r="E2695" s="5" t="n"/>
      <c r="F2695" s="6">
        <f>IF(B2695&amp;""="","",IFERROR(INDEX('الطلاب'!$B$6:$B$205,MATCH(B2695&amp;"",'الطلاب'!$A$6:$A$205,0))&amp;"","كود غير موجود"))</f>
        <v/>
      </c>
      <c r="G2695" s="6">
        <f>IF(B2695&amp;""="","",IFERROR(INDEX('الطلاب'!$C$6:$C$205,MATCH(B2695&amp;"",'الطلاب'!$A$6:$A$205,0))&amp;"",""))</f>
        <v/>
      </c>
    </row>
    <row r="2696">
      <c r="A2696" s="21" t="n"/>
      <c r="B2696" s="5" t="n"/>
      <c r="C2696" s="13" t="n"/>
      <c r="D2696" s="5" t="n"/>
      <c r="E2696" s="5" t="n"/>
      <c r="F2696" s="6">
        <f>IF(B2696&amp;""="","",IFERROR(INDEX('الطلاب'!$B$6:$B$205,MATCH(B2696&amp;"",'الطلاب'!$A$6:$A$205,0))&amp;"","كود غير موجود"))</f>
        <v/>
      </c>
      <c r="G2696" s="6">
        <f>IF(B2696&amp;""="","",IFERROR(INDEX('الطلاب'!$C$6:$C$205,MATCH(B2696&amp;"",'الطلاب'!$A$6:$A$205,0))&amp;"",""))</f>
        <v/>
      </c>
    </row>
    <row r="2697">
      <c r="A2697" s="21" t="n"/>
      <c r="B2697" s="5" t="n"/>
      <c r="C2697" s="13" t="n"/>
      <c r="D2697" s="5" t="n"/>
      <c r="E2697" s="5" t="n"/>
      <c r="F2697" s="6">
        <f>IF(B2697&amp;""="","",IFERROR(INDEX('الطلاب'!$B$6:$B$205,MATCH(B2697&amp;"",'الطلاب'!$A$6:$A$205,0))&amp;"","كود غير موجود"))</f>
        <v/>
      </c>
      <c r="G2697" s="6">
        <f>IF(B2697&amp;""="","",IFERROR(INDEX('الطلاب'!$C$6:$C$205,MATCH(B2697&amp;"",'الطلاب'!$A$6:$A$205,0))&amp;"",""))</f>
        <v/>
      </c>
    </row>
    <row r="2698">
      <c r="A2698" s="21" t="n"/>
      <c r="B2698" s="5" t="n"/>
      <c r="C2698" s="13" t="n"/>
      <c r="D2698" s="5" t="n"/>
      <c r="E2698" s="5" t="n"/>
      <c r="F2698" s="6">
        <f>IF(B2698&amp;""="","",IFERROR(INDEX('الطلاب'!$B$6:$B$205,MATCH(B2698&amp;"",'الطلاب'!$A$6:$A$205,0))&amp;"","كود غير موجود"))</f>
        <v/>
      </c>
      <c r="G2698" s="6">
        <f>IF(B2698&amp;""="","",IFERROR(INDEX('الطلاب'!$C$6:$C$205,MATCH(B2698&amp;"",'الطلاب'!$A$6:$A$205,0))&amp;"",""))</f>
        <v/>
      </c>
    </row>
    <row r="2699">
      <c r="A2699" s="21" t="n"/>
      <c r="B2699" s="5" t="n"/>
      <c r="C2699" s="13" t="n"/>
      <c r="D2699" s="5" t="n"/>
      <c r="E2699" s="5" t="n"/>
      <c r="F2699" s="6">
        <f>IF(B2699&amp;""="","",IFERROR(INDEX('الطلاب'!$B$6:$B$205,MATCH(B2699&amp;"",'الطلاب'!$A$6:$A$205,0))&amp;"","كود غير موجود"))</f>
        <v/>
      </c>
      <c r="G2699" s="6">
        <f>IF(B2699&amp;""="","",IFERROR(INDEX('الطلاب'!$C$6:$C$205,MATCH(B2699&amp;"",'الطلاب'!$A$6:$A$205,0))&amp;"",""))</f>
        <v/>
      </c>
    </row>
    <row r="2700">
      <c r="A2700" s="21" t="n"/>
      <c r="B2700" s="5" t="n"/>
      <c r="C2700" s="13" t="n"/>
      <c r="D2700" s="5" t="n"/>
      <c r="E2700" s="5" t="n"/>
      <c r="F2700" s="6">
        <f>IF(B2700&amp;""="","",IFERROR(INDEX('الطلاب'!$B$6:$B$205,MATCH(B2700&amp;"",'الطلاب'!$A$6:$A$205,0))&amp;"","كود غير موجود"))</f>
        <v/>
      </c>
      <c r="G2700" s="6">
        <f>IF(B2700&amp;""="","",IFERROR(INDEX('الطلاب'!$C$6:$C$205,MATCH(B2700&amp;"",'الطلاب'!$A$6:$A$205,0))&amp;"",""))</f>
        <v/>
      </c>
    </row>
    <row r="2701">
      <c r="A2701" s="21" t="n"/>
      <c r="B2701" s="5" t="n"/>
      <c r="C2701" s="13" t="n"/>
      <c r="D2701" s="5" t="n"/>
      <c r="E2701" s="5" t="n"/>
      <c r="F2701" s="6">
        <f>IF(B2701&amp;""="","",IFERROR(INDEX('الطلاب'!$B$6:$B$205,MATCH(B2701&amp;"",'الطلاب'!$A$6:$A$205,0))&amp;"","كود غير موجود"))</f>
        <v/>
      </c>
      <c r="G2701" s="6">
        <f>IF(B2701&amp;""="","",IFERROR(INDEX('الطلاب'!$C$6:$C$205,MATCH(B2701&amp;"",'الطلاب'!$A$6:$A$205,0))&amp;"",""))</f>
        <v/>
      </c>
    </row>
    <row r="2702">
      <c r="A2702" s="21" t="n"/>
      <c r="B2702" s="5" t="n"/>
      <c r="C2702" s="13" t="n"/>
      <c r="D2702" s="5" t="n"/>
      <c r="E2702" s="5" t="n"/>
      <c r="F2702" s="6">
        <f>IF(B2702&amp;""="","",IFERROR(INDEX('الطلاب'!$B$6:$B$205,MATCH(B2702&amp;"",'الطلاب'!$A$6:$A$205,0))&amp;"","كود غير موجود"))</f>
        <v/>
      </c>
      <c r="G2702" s="6">
        <f>IF(B2702&amp;""="","",IFERROR(INDEX('الطلاب'!$C$6:$C$205,MATCH(B2702&amp;"",'الطلاب'!$A$6:$A$205,0))&amp;"",""))</f>
        <v/>
      </c>
    </row>
    <row r="2703">
      <c r="A2703" s="21" t="n"/>
      <c r="B2703" s="5" t="n"/>
      <c r="C2703" s="13" t="n"/>
      <c r="D2703" s="5" t="n"/>
      <c r="E2703" s="5" t="n"/>
      <c r="F2703" s="6">
        <f>IF(B2703&amp;""="","",IFERROR(INDEX('الطلاب'!$B$6:$B$205,MATCH(B2703&amp;"",'الطلاب'!$A$6:$A$205,0))&amp;"","كود غير موجود"))</f>
        <v/>
      </c>
      <c r="G2703" s="6">
        <f>IF(B2703&amp;""="","",IFERROR(INDEX('الطلاب'!$C$6:$C$205,MATCH(B2703&amp;"",'الطلاب'!$A$6:$A$205,0))&amp;"",""))</f>
        <v/>
      </c>
    </row>
    <row r="2704">
      <c r="A2704" s="21" t="n"/>
      <c r="B2704" s="5" t="n"/>
      <c r="C2704" s="13" t="n"/>
      <c r="D2704" s="5" t="n"/>
      <c r="E2704" s="5" t="n"/>
      <c r="F2704" s="6">
        <f>IF(B2704&amp;""="","",IFERROR(INDEX('الطلاب'!$B$6:$B$205,MATCH(B2704&amp;"",'الطلاب'!$A$6:$A$205,0))&amp;"","كود غير موجود"))</f>
        <v/>
      </c>
      <c r="G2704" s="6">
        <f>IF(B2704&amp;""="","",IFERROR(INDEX('الطلاب'!$C$6:$C$205,MATCH(B2704&amp;"",'الطلاب'!$A$6:$A$205,0))&amp;"",""))</f>
        <v/>
      </c>
    </row>
    <row r="2705">
      <c r="A2705" s="21" t="n"/>
      <c r="B2705" s="5" t="n"/>
      <c r="C2705" s="13" t="n"/>
      <c r="D2705" s="5" t="n"/>
      <c r="E2705" s="5" t="n"/>
      <c r="F2705" s="6">
        <f>IF(B2705&amp;""="","",IFERROR(INDEX('الطلاب'!$B$6:$B$205,MATCH(B2705&amp;"",'الطلاب'!$A$6:$A$205,0))&amp;"","كود غير موجود"))</f>
        <v/>
      </c>
      <c r="G2705" s="6">
        <f>IF(B2705&amp;""="","",IFERROR(INDEX('الطلاب'!$C$6:$C$205,MATCH(B2705&amp;"",'الطلاب'!$A$6:$A$205,0))&amp;"",""))</f>
        <v/>
      </c>
    </row>
    <row r="2706">
      <c r="A2706" s="21" t="n"/>
      <c r="B2706" s="5" t="n"/>
      <c r="C2706" s="13" t="n"/>
      <c r="D2706" s="5" t="n"/>
      <c r="E2706" s="5" t="n"/>
      <c r="F2706" s="6">
        <f>IF(B2706&amp;""="","",IFERROR(INDEX('الطلاب'!$B$6:$B$205,MATCH(B2706&amp;"",'الطلاب'!$A$6:$A$205,0))&amp;"","كود غير موجود"))</f>
        <v/>
      </c>
      <c r="G2706" s="6">
        <f>IF(B2706&amp;""="","",IFERROR(INDEX('الطلاب'!$C$6:$C$205,MATCH(B2706&amp;"",'الطلاب'!$A$6:$A$205,0))&amp;"",""))</f>
        <v/>
      </c>
    </row>
    <row r="2707">
      <c r="A2707" s="21" t="n"/>
      <c r="B2707" s="5" t="n"/>
      <c r="C2707" s="13" t="n"/>
      <c r="D2707" s="5" t="n"/>
      <c r="E2707" s="5" t="n"/>
      <c r="F2707" s="6">
        <f>IF(B2707&amp;""="","",IFERROR(INDEX('الطلاب'!$B$6:$B$205,MATCH(B2707&amp;"",'الطلاب'!$A$6:$A$205,0))&amp;"","كود غير موجود"))</f>
        <v/>
      </c>
      <c r="G2707" s="6">
        <f>IF(B2707&amp;""="","",IFERROR(INDEX('الطلاب'!$C$6:$C$205,MATCH(B2707&amp;"",'الطلاب'!$A$6:$A$205,0))&amp;"",""))</f>
        <v/>
      </c>
    </row>
    <row r="2708">
      <c r="A2708" s="21" t="n"/>
      <c r="B2708" s="5" t="n"/>
      <c r="C2708" s="13" t="n"/>
      <c r="D2708" s="5" t="n"/>
      <c r="E2708" s="5" t="n"/>
      <c r="F2708" s="6">
        <f>IF(B2708&amp;""="","",IFERROR(INDEX('الطلاب'!$B$6:$B$205,MATCH(B2708&amp;"",'الطلاب'!$A$6:$A$205,0))&amp;"","كود غير موجود"))</f>
        <v/>
      </c>
      <c r="G2708" s="6">
        <f>IF(B2708&amp;""="","",IFERROR(INDEX('الطلاب'!$C$6:$C$205,MATCH(B2708&amp;"",'الطلاب'!$A$6:$A$205,0))&amp;"",""))</f>
        <v/>
      </c>
    </row>
    <row r="2709">
      <c r="A2709" s="21" t="n"/>
      <c r="B2709" s="5" t="n"/>
      <c r="C2709" s="13" t="n"/>
      <c r="D2709" s="5" t="n"/>
      <c r="E2709" s="5" t="n"/>
      <c r="F2709" s="6">
        <f>IF(B2709&amp;""="","",IFERROR(INDEX('الطلاب'!$B$6:$B$205,MATCH(B2709&amp;"",'الطلاب'!$A$6:$A$205,0))&amp;"","كود غير موجود"))</f>
        <v/>
      </c>
      <c r="G2709" s="6">
        <f>IF(B2709&amp;""="","",IFERROR(INDEX('الطلاب'!$C$6:$C$205,MATCH(B2709&amp;"",'الطلاب'!$A$6:$A$205,0))&amp;"",""))</f>
        <v/>
      </c>
    </row>
    <row r="2710">
      <c r="A2710" s="21" t="n"/>
      <c r="B2710" s="5" t="n"/>
      <c r="C2710" s="13" t="n"/>
      <c r="D2710" s="5" t="n"/>
      <c r="E2710" s="5" t="n"/>
      <c r="F2710" s="6">
        <f>IF(B2710&amp;""="","",IFERROR(INDEX('الطلاب'!$B$6:$B$205,MATCH(B2710&amp;"",'الطلاب'!$A$6:$A$205,0))&amp;"","كود غير موجود"))</f>
        <v/>
      </c>
      <c r="G2710" s="6">
        <f>IF(B2710&amp;""="","",IFERROR(INDEX('الطلاب'!$C$6:$C$205,MATCH(B2710&amp;"",'الطلاب'!$A$6:$A$205,0))&amp;"",""))</f>
        <v/>
      </c>
    </row>
    <row r="2711">
      <c r="A2711" s="21" t="n"/>
      <c r="B2711" s="5" t="n"/>
      <c r="C2711" s="13" t="n"/>
      <c r="D2711" s="5" t="n"/>
      <c r="E2711" s="5" t="n"/>
      <c r="F2711" s="6">
        <f>IF(B2711&amp;""="","",IFERROR(INDEX('الطلاب'!$B$6:$B$205,MATCH(B2711&amp;"",'الطلاب'!$A$6:$A$205,0))&amp;"","كود غير موجود"))</f>
        <v/>
      </c>
      <c r="G2711" s="6">
        <f>IF(B2711&amp;""="","",IFERROR(INDEX('الطلاب'!$C$6:$C$205,MATCH(B2711&amp;"",'الطلاب'!$A$6:$A$205,0))&amp;"",""))</f>
        <v/>
      </c>
    </row>
    <row r="2712">
      <c r="A2712" s="21" t="n"/>
      <c r="B2712" s="5" t="n"/>
      <c r="C2712" s="13" t="n"/>
      <c r="D2712" s="5" t="n"/>
      <c r="E2712" s="5" t="n"/>
      <c r="F2712" s="6">
        <f>IF(B2712&amp;""="","",IFERROR(INDEX('الطلاب'!$B$6:$B$205,MATCH(B2712&amp;"",'الطلاب'!$A$6:$A$205,0))&amp;"","كود غير موجود"))</f>
        <v/>
      </c>
      <c r="G2712" s="6">
        <f>IF(B2712&amp;""="","",IFERROR(INDEX('الطلاب'!$C$6:$C$205,MATCH(B2712&amp;"",'الطلاب'!$A$6:$A$205,0))&amp;"",""))</f>
        <v/>
      </c>
    </row>
    <row r="2713">
      <c r="A2713" s="21" t="n"/>
      <c r="B2713" s="5" t="n"/>
      <c r="C2713" s="13" t="n"/>
      <c r="D2713" s="5" t="n"/>
      <c r="E2713" s="5" t="n"/>
      <c r="F2713" s="6">
        <f>IF(B2713&amp;""="","",IFERROR(INDEX('الطلاب'!$B$6:$B$205,MATCH(B2713&amp;"",'الطلاب'!$A$6:$A$205,0))&amp;"","كود غير موجود"))</f>
        <v/>
      </c>
      <c r="G2713" s="6">
        <f>IF(B2713&amp;""="","",IFERROR(INDEX('الطلاب'!$C$6:$C$205,MATCH(B2713&amp;"",'الطلاب'!$A$6:$A$205,0))&amp;"",""))</f>
        <v/>
      </c>
    </row>
    <row r="2714">
      <c r="A2714" s="21" t="n"/>
      <c r="B2714" s="5" t="n"/>
      <c r="C2714" s="13" t="n"/>
      <c r="D2714" s="5" t="n"/>
      <c r="E2714" s="5" t="n"/>
      <c r="F2714" s="6">
        <f>IF(B2714&amp;""="","",IFERROR(INDEX('الطلاب'!$B$6:$B$205,MATCH(B2714&amp;"",'الطلاب'!$A$6:$A$205,0))&amp;"","كود غير موجود"))</f>
        <v/>
      </c>
      <c r="G2714" s="6">
        <f>IF(B2714&amp;""="","",IFERROR(INDEX('الطلاب'!$C$6:$C$205,MATCH(B2714&amp;"",'الطلاب'!$A$6:$A$205,0))&amp;"",""))</f>
        <v/>
      </c>
    </row>
    <row r="2715">
      <c r="A2715" s="21" t="n"/>
      <c r="B2715" s="5" t="n"/>
      <c r="C2715" s="13" t="n"/>
      <c r="D2715" s="5" t="n"/>
      <c r="E2715" s="5" t="n"/>
      <c r="F2715" s="6">
        <f>IF(B2715&amp;""="","",IFERROR(INDEX('الطلاب'!$B$6:$B$205,MATCH(B2715&amp;"",'الطلاب'!$A$6:$A$205,0))&amp;"","كود غير موجود"))</f>
        <v/>
      </c>
      <c r="G2715" s="6">
        <f>IF(B2715&amp;""="","",IFERROR(INDEX('الطلاب'!$C$6:$C$205,MATCH(B2715&amp;"",'الطلاب'!$A$6:$A$205,0))&amp;"",""))</f>
        <v/>
      </c>
    </row>
    <row r="2716">
      <c r="A2716" s="21" t="n"/>
      <c r="B2716" s="5" t="n"/>
      <c r="C2716" s="13" t="n"/>
      <c r="D2716" s="5" t="n"/>
      <c r="E2716" s="5" t="n"/>
      <c r="F2716" s="6">
        <f>IF(B2716&amp;""="","",IFERROR(INDEX('الطلاب'!$B$6:$B$205,MATCH(B2716&amp;"",'الطلاب'!$A$6:$A$205,0))&amp;"","كود غير موجود"))</f>
        <v/>
      </c>
      <c r="G2716" s="6">
        <f>IF(B2716&amp;""="","",IFERROR(INDEX('الطلاب'!$C$6:$C$205,MATCH(B2716&amp;"",'الطلاب'!$A$6:$A$205,0))&amp;"",""))</f>
        <v/>
      </c>
    </row>
    <row r="2717">
      <c r="A2717" s="21" t="n"/>
      <c r="B2717" s="5" t="n"/>
      <c r="C2717" s="13" t="n"/>
      <c r="D2717" s="5" t="n"/>
      <c r="E2717" s="5" t="n"/>
      <c r="F2717" s="6">
        <f>IF(B2717&amp;""="","",IFERROR(INDEX('الطلاب'!$B$6:$B$205,MATCH(B2717&amp;"",'الطلاب'!$A$6:$A$205,0))&amp;"","كود غير موجود"))</f>
        <v/>
      </c>
      <c r="G2717" s="6">
        <f>IF(B2717&amp;""="","",IFERROR(INDEX('الطلاب'!$C$6:$C$205,MATCH(B2717&amp;"",'الطلاب'!$A$6:$A$205,0))&amp;"",""))</f>
        <v/>
      </c>
    </row>
    <row r="2718">
      <c r="A2718" s="21" t="n"/>
      <c r="B2718" s="5" t="n"/>
      <c r="C2718" s="13" t="n"/>
      <c r="D2718" s="5" t="n"/>
      <c r="E2718" s="5" t="n"/>
      <c r="F2718" s="6">
        <f>IF(B2718&amp;""="","",IFERROR(INDEX('الطلاب'!$B$6:$B$205,MATCH(B2718&amp;"",'الطلاب'!$A$6:$A$205,0))&amp;"","كود غير موجود"))</f>
        <v/>
      </c>
      <c r="G2718" s="6">
        <f>IF(B2718&amp;""="","",IFERROR(INDEX('الطلاب'!$C$6:$C$205,MATCH(B2718&amp;"",'الطلاب'!$A$6:$A$205,0))&amp;"",""))</f>
        <v/>
      </c>
    </row>
    <row r="2719">
      <c r="A2719" s="21" t="n"/>
      <c r="B2719" s="5" t="n"/>
      <c r="C2719" s="13" t="n"/>
      <c r="D2719" s="5" t="n"/>
      <c r="E2719" s="5" t="n"/>
      <c r="F2719" s="6">
        <f>IF(B2719&amp;""="","",IFERROR(INDEX('الطلاب'!$B$6:$B$205,MATCH(B2719&amp;"",'الطلاب'!$A$6:$A$205,0))&amp;"","كود غير موجود"))</f>
        <v/>
      </c>
      <c r="G2719" s="6">
        <f>IF(B2719&amp;""="","",IFERROR(INDEX('الطلاب'!$C$6:$C$205,MATCH(B2719&amp;"",'الطلاب'!$A$6:$A$205,0))&amp;"",""))</f>
        <v/>
      </c>
    </row>
    <row r="2720">
      <c r="A2720" s="21" t="n"/>
      <c r="B2720" s="5" t="n"/>
      <c r="C2720" s="13" t="n"/>
      <c r="D2720" s="5" t="n"/>
      <c r="E2720" s="5" t="n"/>
      <c r="F2720" s="6">
        <f>IF(B2720&amp;""="","",IFERROR(INDEX('الطلاب'!$B$6:$B$205,MATCH(B2720&amp;"",'الطلاب'!$A$6:$A$205,0))&amp;"","كود غير موجود"))</f>
        <v/>
      </c>
      <c r="G2720" s="6">
        <f>IF(B2720&amp;""="","",IFERROR(INDEX('الطلاب'!$C$6:$C$205,MATCH(B2720&amp;"",'الطلاب'!$A$6:$A$205,0))&amp;"",""))</f>
        <v/>
      </c>
    </row>
    <row r="2721">
      <c r="A2721" s="21" t="n"/>
      <c r="B2721" s="5" t="n"/>
      <c r="C2721" s="13" t="n"/>
      <c r="D2721" s="5" t="n"/>
      <c r="E2721" s="5" t="n"/>
      <c r="F2721" s="6">
        <f>IF(B2721&amp;""="","",IFERROR(INDEX('الطلاب'!$B$6:$B$205,MATCH(B2721&amp;"",'الطلاب'!$A$6:$A$205,0))&amp;"","كود غير موجود"))</f>
        <v/>
      </c>
      <c r="G2721" s="6">
        <f>IF(B2721&amp;""="","",IFERROR(INDEX('الطلاب'!$C$6:$C$205,MATCH(B2721&amp;"",'الطلاب'!$A$6:$A$205,0))&amp;"",""))</f>
        <v/>
      </c>
    </row>
    <row r="2722">
      <c r="A2722" s="21" t="n"/>
      <c r="B2722" s="5" t="n"/>
      <c r="C2722" s="13" t="n"/>
      <c r="D2722" s="5" t="n"/>
      <c r="E2722" s="5" t="n"/>
      <c r="F2722" s="6">
        <f>IF(B2722&amp;""="","",IFERROR(INDEX('الطلاب'!$B$6:$B$205,MATCH(B2722&amp;"",'الطلاب'!$A$6:$A$205,0))&amp;"","كود غير موجود"))</f>
        <v/>
      </c>
      <c r="G2722" s="6">
        <f>IF(B2722&amp;""="","",IFERROR(INDEX('الطلاب'!$C$6:$C$205,MATCH(B2722&amp;"",'الطلاب'!$A$6:$A$205,0))&amp;"",""))</f>
        <v/>
      </c>
    </row>
    <row r="2723">
      <c r="A2723" s="21" t="n"/>
      <c r="B2723" s="5" t="n"/>
      <c r="C2723" s="13" t="n"/>
      <c r="D2723" s="5" t="n"/>
      <c r="E2723" s="5" t="n"/>
      <c r="F2723" s="6">
        <f>IF(B2723&amp;""="","",IFERROR(INDEX('الطلاب'!$B$6:$B$205,MATCH(B2723&amp;"",'الطلاب'!$A$6:$A$205,0))&amp;"","كود غير موجود"))</f>
        <v/>
      </c>
      <c r="G2723" s="6">
        <f>IF(B2723&amp;""="","",IFERROR(INDEX('الطلاب'!$C$6:$C$205,MATCH(B2723&amp;"",'الطلاب'!$A$6:$A$205,0))&amp;"",""))</f>
        <v/>
      </c>
    </row>
    <row r="2724">
      <c r="A2724" s="21" t="n"/>
      <c r="B2724" s="5" t="n"/>
      <c r="C2724" s="13" t="n"/>
      <c r="D2724" s="5" t="n"/>
      <c r="E2724" s="5" t="n"/>
      <c r="F2724" s="6">
        <f>IF(B2724&amp;""="","",IFERROR(INDEX('الطلاب'!$B$6:$B$205,MATCH(B2724&amp;"",'الطلاب'!$A$6:$A$205,0))&amp;"","كود غير موجود"))</f>
        <v/>
      </c>
      <c r="G2724" s="6">
        <f>IF(B2724&amp;""="","",IFERROR(INDEX('الطلاب'!$C$6:$C$205,MATCH(B2724&amp;"",'الطلاب'!$A$6:$A$205,0))&amp;"",""))</f>
        <v/>
      </c>
    </row>
    <row r="2725">
      <c r="A2725" s="21" t="n"/>
      <c r="B2725" s="5" t="n"/>
      <c r="C2725" s="13" t="n"/>
      <c r="D2725" s="5" t="n"/>
      <c r="E2725" s="5" t="n"/>
      <c r="F2725" s="6">
        <f>IF(B2725&amp;""="","",IFERROR(INDEX('الطلاب'!$B$6:$B$205,MATCH(B2725&amp;"",'الطلاب'!$A$6:$A$205,0))&amp;"","كود غير موجود"))</f>
        <v/>
      </c>
      <c r="G2725" s="6">
        <f>IF(B2725&amp;""="","",IFERROR(INDEX('الطلاب'!$C$6:$C$205,MATCH(B2725&amp;"",'الطلاب'!$A$6:$A$205,0))&amp;"",""))</f>
        <v/>
      </c>
    </row>
    <row r="2726">
      <c r="A2726" s="21" t="n"/>
      <c r="B2726" s="5" t="n"/>
      <c r="C2726" s="13" t="n"/>
      <c r="D2726" s="5" t="n"/>
      <c r="E2726" s="5" t="n"/>
      <c r="F2726" s="6">
        <f>IF(B2726&amp;""="","",IFERROR(INDEX('الطلاب'!$B$6:$B$205,MATCH(B2726&amp;"",'الطلاب'!$A$6:$A$205,0))&amp;"","كود غير موجود"))</f>
        <v/>
      </c>
      <c r="G2726" s="6">
        <f>IF(B2726&amp;""="","",IFERROR(INDEX('الطلاب'!$C$6:$C$205,MATCH(B2726&amp;"",'الطلاب'!$A$6:$A$205,0))&amp;"",""))</f>
        <v/>
      </c>
    </row>
    <row r="2727">
      <c r="A2727" s="21" t="n"/>
      <c r="B2727" s="5" t="n"/>
      <c r="C2727" s="13" t="n"/>
      <c r="D2727" s="5" t="n"/>
      <c r="E2727" s="5" t="n"/>
      <c r="F2727" s="6">
        <f>IF(B2727&amp;""="","",IFERROR(INDEX('الطلاب'!$B$6:$B$205,MATCH(B2727&amp;"",'الطلاب'!$A$6:$A$205,0))&amp;"","كود غير موجود"))</f>
        <v/>
      </c>
      <c r="G2727" s="6">
        <f>IF(B2727&amp;""="","",IFERROR(INDEX('الطلاب'!$C$6:$C$205,MATCH(B2727&amp;"",'الطلاب'!$A$6:$A$205,0))&amp;"",""))</f>
        <v/>
      </c>
    </row>
    <row r="2728">
      <c r="A2728" s="21" t="n"/>
      <c r="B2728" s="5" t="n"/>
      <c r="C2728" s="13" t="n"/>
      <c r="D2728" s="5" t="n"/>
      <c r="E2728" s="5" t="n"/>
      <c r="F2728" s="6">
        <f>IF(B2728&amp;""="","",IFERROR(INDEX('الطلاب'!$B$6:$B$205,MATCH(B2728&amp;"",'الطلاب'!$A$6:$A$205,0))&amp;"","كود غير موجود"))</f>
        <v/>
      </c>
      <c r="G2728" s="6">
        <f>IF(B2728&amp;""="","",IFERROR(INDEX('الطلاب'!$C$6:$C$205,MATCH(B2728&amp;"",'الطلاب'!$A$6:$A$205,0))&amp;"",""))</f>
        <v/>
      </c>
    </row>
    <row r="2729">
      <c r="A2729" s="21" t="n"/>
      <c r="B2729" s="5" t="n"/>
      <c r="C2729" s="13" t="n"/>
      <c r="D2729" s="5" t="n"/>
      <c r="E2729" s="5" t="n"/>
      <c r="F2729" s="6">
        <f>IF(B2729&amp;""="","",IFERROR(INDEX('الطلاب'!$B$6:$B$205,MATCH(B2729&amp;"",'الطلاب'!$A$6:$A$205,0))&amp;"","كود غير موجود"))</f>
        <v/>
      </c>
      <c r="G2729" s="6">
        <f>IF(B2729&amp;""="","",IFERROR(INDEX('الطلاب'!$C$6:$C$205,MATCH(B2729&amp;"",'الطلاب'!$A$6:$A$205,0))&amp;"",""))</f>
        <v/>
      </c>
    </row>
    <row r="2730">
      <c r="A2730" s="21" t="n"/>
      <c r="B2730" s="5" t="n"/>
      <c r="C2730" s="13" t="n"/>
      <c r="D2730" s="5" t="n"/>
      <c r="E2730" s="5" t="n"/>
      <c r="F2730" s="6">
        <f>IF(B2730&amp;""="","",IFERROR(INDEX('الطلاب'!$B$6:$B$205,MATCH(B2730&amp;"",'الطلاب'!$A$6:$A$205,0))&amp;"","كود غير موجود"))</f>
        <v/>
      </c>
      <c r="G2730" s="6">
        <f>IF(B2730&amp;""="","",IFERROR(INDEX('الطلاب'!$C$6:$C$205,MATCH(B2730&amp;"",'الطلاب'!$A$6:$A$205,0))&amp;"",""))</f>
        <v/>
      </c>
    </row>
    <row r="2731">
      <c r="A2731" s="21" t="n"/>
      <c r="B2731" s="5" t="n"/>
      <c r="C2731" s="13" t="n"/>
      <c r="D2731" s="5" t="n"/>
      <c r="E2731" s="5" t="n"/>
      <c r="F2731" s="6">
        <f>IF(B2731&amp;""="","",IFERROR(INDEX('الطلاب'!$B$6:$B$205,MATCH(B2731&amp;"",'الطلاب'!$A$6:$A$205,0))&amp;"","كود غير موجود"))</f>
        <v/>
      </c>
      <c r="G2731" s="6">
        <f>IF(B2731&amp;""="","",IFERROR(INDEX('الطلاب'!$C$6:$C$205,MATCH(B2731&amp;"",'الطلاب'!$A$6:$A$205,0))&amp;"",""))</f>
        <v/>
      </c>
    </row>
    <row r="2732">
      <c r="A2732" s="21" t="n"/>
      <c r="B2732" s="5" t="n"/>
      <c r="C2732" s="13" t="n"/>
      <c r="D2732" s="5" t="n"/>
      <c r="E2732" s="5" t="n"/>
      <c r="F2732" s="6">
        <f>IF(B2732&amp;""="","",IFERROR(INDEX('الطلاب'!$B$6:$B$205,MATCH(B2732&amp;"",'الطلاب'!$A$6:$A$205,0))&amp;"","كود غير موجود"))</f>
        <v/>
      </c>
      <c r="G2732" s="6">
        <f>IF(B2732&amp;""="","",IFERROR(INDEX('الطلاب'!$C$6:$C$205,MATCH(B2732&amp;"",'الطلاب'!$A$6:$A$205,0))&amp;"",""))</f>
        <v/>
      </c>
    </row>
    <row r="2733">
      <c r="A2733" s="21" t="n"/>
      <c r="B2733" s="5" t="n"/>
      <c r="C2733" s="13" t="n"/>
      <c r="D2733" s="5" t="n"/>
      <c r="E2733" s="5" t="n"/>
      <c r="F2733" s="6">
        <f>IF(B2733&amp;""="","",IFERROR(INDEX('الطلاب'!$B$6:$B$205,MATCH(B2733&amp;"",'الطلاب'!$A$6:$A$205,0))&amp;"","كود غير موجود"))</f>
        <v/>
      </c>
      <c r="G2733" s="6">
        <f>IF(B2733&amp;""="","",IFERROR(INDEX('الطلاب'!$C$6:$C$205,MATCH(B2733&amp;"",'الطلاب'!$A$6:$A$205,0))&amp;"",""))</f>
        <v/>
      </c>
    </row>
    <row r="2734">
      <c r="A2734" s="21" t="n"/>
      <c r="B2734" s="5" t="n"/>
      <c r="C2734" s="13" t="n"/>
      <c r="D2734" s="5" t="n"/>
      <c r="E2734" s="5" t="n"/>
      <c r="F2734" s="6">
        <f>IF(B2734&amp;""="","",IFERROR(INDEX('الطلاب'!$B$6:$B$205,MATCH(B2734&amp;"",'الطلاب'!$A$6:$A$205,0))&amp;"","كود غير موجود"))</f>
        <v/>
      </c>
      <c r="G2734" s="6">
        <f>IF(B2734&amp;""="","",IFERROR(INDEX('الطلاب'!$C$6:$C$205,MATCH(B2734&amp;"",'الطلاب'!$A$6:$A$205,0))&amp;"",""))</f>
        <v/>
      </c>
    </row>
    <row r="2735">
      <c r="A2735" s="21" t="n"/>
      <c r="B2735" s="5" t="n"/>
      <c r="C2735" s="13" t="n"/>
      <c r="D2735" s="5" t="n"/>
      <c r="E2735" s="5" t="n"/>
      <c r="F2735" s="6">
        <f>IF(B2735&amp;""="","",IFERROR(INDEX('الطلاب'!$B$6:$B$205,MATCH(B2735&amp;"",'الطلاب'!$A$6:$A$205,0))&amp;"","كود غير موجود"))</f>
        <v/>
      </c>
      <c r="G2735" s="6">
        <f>IF(B2735&amp;""="","",IFERROR(INDEX('الطلاب'!$C$6:$C$205,MATCH(B2735&amp;"",'الطلاب'!$A$6:$A$205,0))&amp;"",""))</f>
        <v/>
      </c>
    </row>
    <row r="2736">
      <c r="A2736" s="21" t="n"/>
      <c r="B2736" s="5" t="n"/>
      <c r="C2736" s="13" t="n"/>
      <c r="D2736" s="5" t="n"/>
      <c r="E2736" s="5" t="n"/>
      <c r="F2736" s="6">
        <f>IF(B2736&amp;""="","",IFERROR(INDEX('الطلاب'!$B$6:$B$205,MATCH(B2736&amp;"",'الطلاب'!$A$6:$A$205,0))&amp;"","كود غير موجود"))</f>
        <v/>
      </c>
      <c r="G2736" s="6">
        <f>IF(B2736&amp;""="","",IFERROR(INDEX('الطلاب'!$C$6:$C$205,MATCH(B2736&amp;"",'الطلاب'!$A$6:$A$205,0))&amp;"",""))</f>
        <v/>
      </c>
    </row>
    <row r="2737">
      <c r="A2737" s="21" t="n"/>
      <c r="B2737" s="5" t="n"/>
      <c r="C2737" s="13" t="n"/>
      <c r="D2737" s="5" t="n"/>
      <c r="E2737" s="5" t="n"/>
      <c r="F2737" s="6">
        <f>IF(B2737&amp;""="","",IFERROR(INDEX('الطلاب'!$B$6:$B$205,MATCH(B2737&amp;"",'الطلاب'!$A$6:$A$205,0))&amp;"","كود غير موجود"))</f>
        <v/>
      </c>
      <c r="G2737" s="6">
        <f>IF(B2737&amp;""="","",IFERROR(INDEX('الطلاب'!$C$6:$C$205,MATCH(B2737&amp;"",'الطلاب'!$A$6:$A$205,0))&amp;"",""))</f>
        <v/>
      </c>
    </row>
    <row r="2738">
      <c r="A2738" s="21" t="n"/>
      <c r="B2738" s="5" t="n"/>
      <c r="C2738" s="13" t="n"/>
      <c r="D2738" s="5" t="n"/>
      <c r="E2738" s="5" t="n"/>
      <c r="F2738" s="6">
        <f>IF(B2738&amp;""="","",IFERROR(INDEX('الطلاب'!$B$6:$B$205,MATCH(B2738&amp;"",'الطلاب'!$A$6:$A$205,0))&amp;"","كود غير موجود"))</f>
        <v/>
      </c>
      <c r="G2738" s="6">
        <f>IF(B2738&amp;""="","",IFERROR(INDEX('الطلاب'!$C$6:$C$205,MATCH(B2738&amp;"",'الطلاب'!$A$6:$A$205,0))&amp;"",""))</f>
        <v/>
      </c>
    </row>
    <row r="2739">
      <c r="A2739" s="21" t="n"/>
      <c r="B2739" s="5" t="n"/>
      <c r="C2739" s="13" t="n"/>
      <c r="D2739" s="5" t="n"/>
      <c r="E2739" s="5" t="n"/>
      <c r="F2739" s="6">
        <f>IF(B2739&amp;""="","",IFERROR(INDEX('الطلاب'!$B$6:$B$205,MATCH(B2739&amp;"",'الطلاب'!$A$6:$A$205,0))&amp;"","كود غير موجود"))</f>
        <v/>
      </c>
      <c r="G2739" s="6">
        <f>IF(B2739&amp;""="","",IFERROR(INDEX('الطلاب'!$C$6:$C$205,MATCH(B2739&amp;"",'الطلاب'!$A$6:$A$205,0))&amp;"",""))</f>
        <v/>
      </c>
    </row>
    <row r="2740">
      <c r="A2740" s="21" t="n"/>
      <c r="B2740" s="5" t="n"/>
      <c r="C2740" s="13" t="n"/>
      <c r="D2740" s="5" t="n"/>
      <c r="E2740" s="5" t="n"/>
      <c r="F2740" s="6">
        <f>IF(B2740&amp;""="","",IFERROR(INDEX('الطلاب'!$B$6:$B$205,MATCH(B2740&amp;"",'الطلاب'!$A$6:$A$205,0))&amp;"","كود غير موجود"))</f>
        <v/>
      </c>
      <c r="G2740" s="6">
        <f>IF(B2740&amp;""="","",IFERROR(INDEX('الطلاب'!$C$6:$C$205,MATCH(B2740&amp;"",'الطلاب'!$A$6:$A$205,0))&amp;"",""))</f>
        <v/>
      </c>
    </row>
    <row r="2741">
      <c r="A2741" s="21" t="n"/>
      <c r="B2741" s="5" t="n"/>
      <c r="C2741" s="13" t="n"/>
      <c r="D2741" s="5" t="n"/>
      <c r="E2741" s="5" t="n"/>
      <c r="F2741" s="6">
        <f>IF(B2741&amp;""="","",IFERROR(INDEX('الطلاب'!$B$6:$B$205,MATCH(B2741&amp;"",'الطلاب'!$A$6:$A$205,0))&amp;"","كود غير موجود"))</f>
        <v/>
      </c>
      <c r="G2741" s="6">
        <f>IF(B2741&amp;""="","",IFERROR(INDEX('الطلاب'!$C$6:$C$205,MATCH(B2741&amp;"",'الطلاب'!$A$6:$A$205,0))&amp;"",""))</f>
        <v/>
      </c>
    </row>
    <row r="2742">
      <c r="A2742" s="21" t="n"/>
      <c r="B2742" s="5" t="n"/>
      <c r="C2742" s="13" t="n"/>
      <c r="D2742" s="5" t="n"/>
      <c r="E2742" s="5" t="n"/>
      <c r="F2742" s="6">
        <f>IF(B2742&amp;""="","",IFERROR(INDEX('الطلاب'!$B$6:$B$205,MATCH(B2742&amp;"",'الطلاب'!$A$6:$A$205,0))&amp;"","كود غير موجود"))</f>
        <v/>
      </c>
      <c r="G2742" s="6">
        <f>IF(B2742&amp;""="","",IFERROR(INDEX('الطلاب'!$C$6:$C$205,MATCH(B2742&amp;"",'الطلاب'!$A$6:$A$205,0))&amp;"",""))</f>
        <v/>
      </c>
    </row>
    <row r="2743">
      <c r="A2743" s="21" t="n"/>
      <c r="B2743" s="5" t="n"/>
      <c r="C2743" s="13" t="n"/>
      <c r="D2743" s="5" t="n"/>
      <c r="E2743" s="5" t="n"/>
      <c r="F2743" s="6">
        <f>IF(B2743&amp;""="","",IFERROR(INDEX('الطلاب'!$B$6:$B$205,MATCH(B2743&amp;"",'الطلاب'!$A$6:$A$205,0))&amp;"","كود غير موجود"))</f>
        <v/>
      </c>
      <c r="G2743" s="6">
        <f>IF(B2743&amp;""="","",IFERROR(INDEX('الطلاب'!$C$6:$C$205,MATCH(B2743&amp;"",'الطلاب'!$A$6:$A$205,0))&amp;"",""))</f>
        <v/>
      </c>
    </row>
    <row r="2744">
      <c r="A2744" s="21" t="n"/>
      <c r="B2744" s="5" t="n"/>
      <c r="C2744" s="13" t="n"/>
      <c r="D2744" s="5" t="n"/>
      <c r="E2744" s="5" t="n"/>
      <c r="F2744" s="6">
        <f>IF(B2744&amp;""="","",IFERROR(INDEX('الطلاب'!$B$6:$B$205,MATCH(B2744&amp;"",'الطلاب'!$A$6:$A$205,0))&amp;"","كود غير موجود"))</f>
        <v/>
      </c>
      <c r="G2744" s="6">
        <f>IF(B2744&amp;""="","",IFERROR(INDEX('الطلاب'!$C$6:$C$205,MATCH(B2744&amp;"",'الطلاب'!$A$6:$A$205,0))&amp;"",""))</f>
        <v/>
      </c>
    </row>
    <row r="2745">
      <c r="A2745" s="21" t="n"/>
      <c r="B2745" s="5" t="n"/>
      <c r="C2745" s="13" t="n"/>
      <c r="D2745" s="5" t="n"/>
      <c r="E2745" s="5" t="n"/>
      <c r="F2745" s="6">
        <f>IF(B2745&amp;""="","",IFERROR(INDEX('الطلاب'!$B$6:$B$205,MATCH(B2745&amp;"",'الطلاب'!$A$6:$A$205,0))&amp;"","كود غير موجود"))</f>
        <v/>
      </c>
      <c r="G2745" s="6">
        <f>IF(B2745&amp;""="","",IFERROR(INDEX('الطلاب'!$C$6:$C$205,MATCH(B2745&amp;"",'الطلاب'!$A$6:$A$205,0))&amp;"",""))</f>
        <v/>
      </c>
    </row>
    <row r="2746">
      <c r="A2746" s="21" t="n"/>
      <c r="B2746" s="5" t="n"/>
      <c r="C2746" s="13" t="n"/>
      <c r="D2746" s="5" t="n"/>
      <c r="E2746" s="5" t="n"/>
      <c r="F2746" s="6">
        <f>IF(B2746&amp;""="","",IFERROR(INDEX('الطلاب'!$B$6:$B$205,MATCH(B2746&amp;"",'الطلاب'!$A$6:$A$205,0))&amp;"","كود غير موجود"))</f>
        <v/>
      </c>
      <c r="G2746" s="6">
        <f>IF(B2746&amp;""="","",IFERROR(INDEX('الطلاب'!$C$6:$C$205,MATCH(B2746&amp;"",'الطلاب'!$A$6:$A$205,0))&amp;"",""))</f>
        <v/>
      </c>
    </row>
    <row r="2747">
      <c r="A2747" s="21" t="n"/>
      <c r="B2747" s="5" t="n"/>
      <c r="C2747" s="13" t="n"/>
      <c r="D2747" s="5" t="n"/>
      <c r="E2747" s="5" t="n"/>
      <c r="F2747" s="6">
        <f>IF(B2747&amp;""="","",IFERROR(INDEX('الطلاب'!$B$6:$B$205,MATCH(B2747&amp;"",'الطلاب'!$A$6:$A$205,0))&amp;"","كود غير موجود"))</f>
        <v/>
      </c>
      <c r="G2747" s="6">
        <f>IF(B2747&amp;""="","",IFERROR(INDEX('الطلاب'!$C$6:$C$205,MATCH(B2747&amp;"",'الطلاب'!$A$6:$A$205,0))&amp;"",""))</f>
        <v/>
      </c>
    </row>
    <row r="2748">
      <c r="A2748" s="21" t="n"/>
      <c r="B2748" s="5" t="n"/>
      <c r="C2748" s="13" t="n"/>
      <c r="D2748" s="5" t="n"/>
      <c r="E2748" s="5" t="n"/>
      <c r="F2748" s="6">
        <f>IF(B2748&amp;""="","",IFERROR(INDEX('الطلاب'!$B$6:$B$205,MATCH(B2748&amp;"",'الطلاب'!$A$6:$A$205,0))&amp;"","كود غير موجود"))</f>
        <v/>
      </c>
      <c r="G2748" s="6">
        <f>IF(B2748&amp;""="","",IFERROR(INDEX('الطلاب'!$C$6:$C$205,MATCH(B2748&amp;"",'الطلاب'!$A$6:$A$205,0))&amp;"",""))</f>
        <v/>
      </c>
    </row>
    <row r="2749">
      <c r="A2749" s="21" t="n"/>
      <c r="B2749" s="5" t="n"/>
      <c r="C2749" s="13" t="n"/>
      <c r="D2749" s="5" t="n"/>
      <c r="E2749" s="5" t="n"/>
      <c r="F2749" s="6">
        <f>IF(B2749&amp;""="","",IFERROR(INDEX('الطلاب'!$B$6:$B$205,MATCH(B2749&amp;"",'الطلاب'!$A$6:$A$205,0))&amp;"","كود غير موجود"))</f>
        <v/>
      </c>
      <c r="G2749" s="6">
        <f>IF(B2749&amp;""="","",IFERROR(INDEX('الطلاب'!$C$6:$C$205,MATCH(B2749&amp;"",'الطلاب'!$A$6:$A$205,0))&amp;"",""))</f>
        <v/>
      </c>
    </row>
    <row r="2750">
      <c r="A2750" s="21" t="n"/>
      <c r="B2750" s="5" t="n"/>
      <c r="C2750" s="13" t="n"/>
      <c r="D2750" s="5" t="n"/>
      <c r="E2750" s="5" t="n"/>
      <c r="F2750" s="6">
        <f>IF(B2750&amp;""="","",IFERROR(INDEX('الطلاب'!$B$6:$B$205,MATCH(B2750&amp;"",'الطلاب'!$A$6:$A$205,0))&amp;"","كود غير موجود"))</f>
        <v/>
      </c>
      <c r="G2750" s="6">
        <f>IF(B2750&amp;""="","",IFERROR(INDEX('الطلاب'!$C$6:$C$205,MATCH(B2750&amp;"",'الطلاب'!$A$6:$A$205,0))&amp;"",""))</f>
        <v/>
      </c>
    </row>
    <row r="2751">
      <c r="A2751" s="21" t="n"/>
      <c r="B2751" s="5" t="n"/>
      <c r="C2751" s="13" t="n"/>
      <c r="D2751" s="5" t="n"/>
      <c r="E2751" s="5" t="n"/>
      <c r="F2751" s="6">
        <f>IF(B2751&amp;""="","",IFERROR(INDEX('الطلاب'!$B$6:$B$205,MATCH(B2751&amp;"",'الطلاب'!$A$6:$A$205,0))&amp;"","كود غير موجود"))</f>
        <v/>
      </c>
      <c r="G2751" s="6">
        <f>IF(B2751&amp;""="","",IFERROR(INDEX('الطلاب'!$C$6:$C$205,MATCH(B2751&amp;"",'الطلاب'!$A$6:$A$205,0))&amp;"",""))</f>
        <v/>
      </c>
    </row>
    <row r="2752">
      <c r="A2752" s="21" t="n"/>
      <c r="B2752" s="5" t="n"/>
      <c r="C2752" s="13" t="n"/>
      <c r="D2752" s="5" t="n"/>
      <c r="E2752" s="5" t="n"/>
      <c r="F2752" s="6">
        <f>IF(B2752&amp;""="","",IFERROR(INDEX('الطلاب'!$B$6:$B$205,MATCH(B2752&amp;"",'الطلاب'!$A$6:$A$205,0))&amp;"","كود غير موجود"))</f>
        <v/>
      </c>
      <c r="G2752" s="6">
        <f>IF(B2752&amp;""="","",IFERROR(INDEX('الطلاب'!$C$6:$C$205,MATCH(B2752&amp;"",'الطلاب'!$A$6:$A$205,0))&amp;"",""))</f>
        <v/>
      </c>
    </row>
    <row r="2753">
      <c r="A2753" s="21" t="n"/>
      <c r="B2753" s="5" t="n"/>
      <c r="C2753" s="13" t="n"/>
      <c r="D2753" s="5" t="n"/>
      <c r="E2753" s="5" t="n"/>
      <c r="F2753" s="6">
        <f>IF(B2753&amp;""="","",IFERROR(INDEX('الطلاب'!$B$6:$B$205,MATCH(B2753&amp;"",'الطلاب'!$A$6:$A$205,0))&amp;"","كود غير موجود"))</f>
        <v/>
      </c>
      <c r="G2753" s="6">
        <f>IF(B2753&amp;""="","",IFERROR(INDEX('الطلاب'!$C$6:$C$205,MATCH(B2753&amp;"",'الطلاب'!$A$6:$A$205,0))&amp;"",""))</f>
        <v/>
      </c>
    </row>
    <row r="2754">
      <c r="A2754" s="21" t="n"/>
      <c r="B2754" s="5" t="n"/>
      <c r="C2754" s="13" t="n"/>
      <c r="D2754" s="5" t="n"/>
      <c r="E2754" s="5" t="n"/>
      <c r="F2754" s="6">
        <f>IF(B2754&amp;""="","",IFERROR(INDEX('الطلاب'!$B$6:$B$205,MATCH(B2754&amp;"",'الطلاب'!$A$6:$A$205,0))&amp;"","كود غير موجود"))</f>
        <v/>
      </c>
      <c r="G2754" s="6">
        <f>IF(B2754&amp;""="","",IFERROR(INDEX('الطلاب'!$C$6:$C$205,MATCH(B2754&amp;"",'الطلاب'!$A$6:$A$205,0))&amp;"",""))</f>
        <v/>
      </c>
    </row>
    <row r="2755">
      <c r="A2755" s="21" t="n"/>
      <c r="B2755" s="5" t="n"/>
      <c r="C2755" s="13" t="n"/>
      <c r="D2755" s="5" t="n"/>
      <c r="E2755" s="5" t="n"/>
      <c r="F2755" s="6">
        <f>IF(B2755&amp;""="","",IFERROR(INDEX('الطلاب'!$B$6:$B$205,MATCH(B2755&amp;"",'الطلاب'!$A$6:$A$205,0))&amp;"","كود غير موجود"))</f>
        <v/>
      </c>
      <c r="G2755" s="6">
        <f>IF(B2755&amp;""="","",IFERROR(INDEX('الطلاب'!$C$6:$C$205,MATCH(B2755&amp;"",'الطلاب'!$A$6:$A$205,0))&amp;"",""))</f>
        <v/>
      </c>
    </row>
    <row r="2756">
      <c r="A2756" s="21" t="n"/>
      <c r="B2756" s="5" t="n"/>
      <c r="C2756" s="13" t="n"/>
      <c r="D2756" s="5" t="n"/>
      <c r="E2756" s="5" t="n"/>
      <c r="F2756" s="6">
        <f>IF(B2756&amp;""="","",IFERROR(INDEX('الطلاب'!$B$6:$B$205,MATCH(B2756&amp;"",'الطلاب'!$A$6:$A$205,0))&amp;"","كود غير موجود"))</f>
        <v/>
      </c>
      <c r="G2756" s="6">
        <f>IF(B2756&amp;""="","",IFERROR(INDEX('الطلاب'!$C$6:$C$205,MATCH(B2756&amp;"",'الطلاب'!$A$6:$A$205,0))&amp;"",""))</f>
        <v/>
      </c>
    </row>
    <row r="2757">
      <c r="A2757" s="21" t="n"/>
      <c r="B2757" s="5" t="n"/>
      <c r="C2757" s="13" t="n"/>
      <c r="D2757" s="5" t="n"/>
      <c r="E2757" s="5" t="n"/>
      <c r="F2757" s="6">
        <f>IF(B2757&amp;""="","",IFERROR(INDEX('الطلاب'!$B$6:$B$205,MATCH(B2757&amp;"",'الطلاب'!$A$6:$A$205,0))&amp;"","كود غير موجود"))</f>
        <v/>
      </c>
      <c r="G2757" s="6">
        <f>IF(B2757&amp;""="","",IFERROR(INDEX('الطلاب'!$C$6:$C$205,MATCH(B2757&amp;"",'الطلاب'!$A$6:$A$205,0))&amp;"",""))</f>
        <v/>
      </c>
    </row>
    <row r="2758">
      <c r="A2758" s="21" t="n"/>
      <c r="B2758" s="5" t="n"/>
      <c r="C2758" s="13" t="n"/>
      <c r="D2758" s="5" t="n"/>
      <c r="E2758" s="5" t="n"/>
      <c r="F2758" s="6">
        <f>IF(B2758&amp;""="","",IFERROR(INDEX('الطلاب'!$B$6:$B$205,MATCH(B2758&amp;"",'الطلاب'!$A$6:$A$205,0))&amp;"","كود غير موجود"))</f>
        <v/>
      </c>
      <c r="G2758" s="6">
        <f>IF(B2758&amp;""="","",IFERROR(INDEX('الطلاب'!$C$6:$C$205,MATCH(B2758&amp;"",'الطلاب'!$A$6:$A$205,0))&amp;"",""))</f>
        <v/>
      </c>
    </row>
    <row r="2759">
      <c r="A2759" s="21" t="n"/>
      <c r="B2759" s="5" t="n"/>
      <c r="C2759" s="13" t="n"/>
      <c r="D2759" s="5" t="n"/>
      <c r="E2759" s="5" t="n"/>
      <c r="F2759" s="6">
        <f>IF(B2759&amp;""="","",IFERROR(INDEX('الطلاب'!$B$6:$B$205,MATCH(B2759&amp;"",'الطلاب'!$A$6:$A$205,0))&amp;"","كود غير موجود"))</f>
        <v/>
      </c>
      <c r="G2759" s="6">
        <f>IF(B2759&amp;""="","",IFERROR(INDEX('الطلاب'!$C$6:$C$205,MATCH(B2759&amp;"",'الطلاب'!$A$6:$A$205,0))&amp;"",""))</f>
        <v/>
      </c>
    </row>
    <row r="2760">
      <c r="A2760" s="21" t="n"/>
      <c r="B2760" s="5" t="n"/>
      <c r="C2760" s="13" t="n"/>
      <c r="D2760" s="5" t="n"/>
      <c r="E2760" s="5" t="n"/>
      <c r="F2760" s="6">
        <f>IF(B2760&amp;""="","",IFERROR(INDEX('الطلاب'!$B$6:$B$205,MATCH(B2760&amp;"",'الطلاب'!$A$6:$A$205,0))&amp;"","كود غير موجود"))</f>
        <v/>
      </c>
      <c r="G2760" s="6">
        <f>IF(B2760&amp;""="","",IFERROR(INDEX('الطلاب'!$C$6:$C$205,MATCH(B2760&amp;"",'الطلاب'!$A$6:$A$205,0))&amp;"",""))</f>
        <v/>
      </c>
    </row>
    <row r="2761">
      <c r="A2761" s="21" t="n"/>
      <c r="B2761" s="5" t="n"/>
      <c r="C2761" s="13" t="n"/>
      <c r="D2761" s="5" t="n"/>
      <c r="E2761" s="5" t="n"/>
      <c r="F2761" s="6">
        <f>IF(B2761&amp;""="","",IFERROR(INDEX('الطلاب'!$B$6:$B$205,MATCH(B2761&amp;"",'الطلاب'!$A$6:$A$205,0))&amp;"","كود غير موجود"))</f>
        <v/>
      </c>
      <c r="G2761" s="6">
        <f>IF(B2761&amp;""="","",IFERROR(INDEX('الطلاب'!$C$6:$C$205,MATCH(B2761&amp;"",'الطلاب'!$A$6:$A$205,0))&amp;"",""))</f>
        <v/>
      </c>
    </row>
    <row r="2762">
      <c r="A2762" s="21" t="n"/>
      <c r="B2762" s="5" t="n"/>
      <c r="C2762" s="13" t="n"/>
      <c r="D2762" s="5" t="n"/>
      <c r="E2762" s="5" t="n"/>
      <c r="F2762" s="6">
        <f>IF(B2762&amp;""="","",IFERROR(INDEX('الطلاب'!$B$6:$B$205,MATCH(B2762&amp;"",'الطلاب'!$A$6:$A$205,0))&amp;"","كود غير موجود"))</f>
        <v/>
      </c>
      <c r="G2762" s="6">
        <f>IF(B2762&amp;""="","",IFERROR(INDEX('الطلاب'!$C$6:$C$205,MATCH(B2762&amp;"",'الطلاب'!$A$6:$A$205,0))&amp;"",""))</f>
        <v/>
      </c>
    </row>
    <row r="2763">
      <c r="A2763" s="21" t="n"/>
      <c r="B2763" s="5" t="n"/>
      <c r="C2763" s="13" t="n"/>
      <c r="D2763" s="5" t="n"/>
      <c r="E2763" s="5" t="n"/>
      <c r="F2763" s="6">
        <f>IF(B2763&amp;""="","",IFERROR(INDEX('الطلاب'!$B$6:$B$205,MATCH(B2763&amp;"",'الطلاب'!$A$6:$A$205,0))&amp;"","كود غير موجود"))</f>
        <v/>
      </c>
      <c r="G2763" s="6">
        <f>IF(B2763&amp;""="","",IFERROR(INDEX('الطلاب'!$C$6:$C$205,MATCH(B2763&amp;"",'الطلاب'!$A$6:$A$205,0))&amp;"",""))</f>
        <v/>
      </c>
    </row>
    <row r="2764">
      <c r="A2764" s="21" t="n"/>
      <c r="B2764" s="5" t="n"/>
      <c r="C2764" s="13" t="n"/>
      <c r="D2764" s="5" t="n"/>
      <c r="E2764" s="5" t="n"/>
      <c r="F2764" s="6">
        <f>IF(B2764&amp;""="","",IFERROR(INDEX('الطلاب'!$B$6:$B$205,MATCH(B2764&amp;"",'الطلاب'!$A$6:$A$205,0))&amp;"","كود غير موجود"))</f>
        <v/>
      </c>
      <c r="G2764" s="6">
        <f>IF(B2764&amp;""="","",IFERROR(INDEX('الطلاب'!$C$6:$C$205,MATCH(B2764&amp;"",'الطلاب'!$A$6:$A$205,0))&amp;"",""))</f>
        <v/>
      </c>
    </row>
    <row r="2765">
      <c r="A2765" s="21" t="n"/>
      <c r="B2765" s="5" t="n"/>
      <c r="C2765" s="13" t="n"/>
      <c r="D2765" s="5" t="n"/>
      <c r="E2765" s="5" t="n"/>
      <c r="F2765" s="6">
        <f>IF(B2765&amp;""="","",IFERROR(INDEX('الطلاب'!$B$6:$B$205,MATCH(B2765&amp;"",'الطلاب'!$A$6:$A$205,0))&amp;"","كود غير موجود"))</f>
        <v/>
      </c>
      <c r="G2765" s="6">
        <f>IF(B2765&amp;""="","",IFERROR(INDEX('الطلاب'!$C$6:$C$205,MATCH(B2765&amp;"",'الطلاب'!$A$6:$A$205,0))&amp;"",""))</f>
        <v/>
      </c>
    </row>
    <row r="2766">
      <c r="A2766" s="21" t="n"/>
      <c r="B2766" s="5" t="n"/>
      <c r="C2766" s="13" t="n"/>
      <c r="D2766" s="5" t="n"/>
      <c r="E2766" s="5" t="n"/>
      <c r="F2766" s="6">
        <f>IF(B2766&amp;""="","",IFERROR(INDEX('الطلاب'!$B$6:$B$205,MATCH(B2766&amp;"",'الطلاب'!$A$6:$A$205,0))&amp;"","كود غير موجود"))</f>
        <v/>
      </c>
      <c r="G2766" s="6">
        <f>IF(B2766&amp;""="","",IFERROR(INDEX('الطلاب'!$C$6:$C$205,MATCH(B2766&amp;"",'الطلاب'!$A$6:$A$205,0))&amp;"",""))</f>
        <v/>
      </c>
    </row>
    <row r="2767">
      <c r="A2767" s="21" t="n"/>
      <c r="B2767" s="5" t="n"/>
      <c r="C2767" s="13" t="n"/>
      <c r="D2767" s="5" t="n"/>
      <c r="E2767" s="5" t="n"/>
      <c r="F2767" s="6">
        <f>IF(B2767&amp;""="","",IFERROR(INDEX('الطلاب'!$B$6:$B$205,MATCH(B2767&amp;"",'الطلاب'!$A$6:$A$205,0))&amp;"","كود غير موجود"))</f>
        <v/>
      </c>
      <c r="G2767" s="6">
        <f>IF(B2767&amp;""="","",IFERROR(INDEX('الطلاب'!$C$6:$C$205,MATCH(B2767&amp;"",'الطلاب'!$A$6:$A$205,0))&amp;"",""))</f>
        <v/>
      </c>
    </row>
    <row r="2768">
      <c r="A2768" s="21" t="n"/>
      <c r="B2768" s="5" t="n"/>
      <c r="C2768" s="13" t="n"/>
      <c r="D2768" s="5" t="n"/>
      <c r="E2768" s="5" t="n"/>
      <c r="F2768" s="6">
        <f>IF(B2768&amp;""="","",IFERROR(INDEX('الطلاب'!$B$6:$B$205,MATCH(B2768&amp;"",'الطلاب'!$A$6:$A$205,0))&amp;"","كود غير موجود"))</f>
        <v/>
      </c>
      <c r="G2768" s="6">
        <f>IF(B2768&amp;""="","",IFERROR(INDEX('الطلاب'!$C$6:$C$205,MATCH(B2768&amp;"",'الطلاب'!$A$6:$A$205,0))&amp;"",""))</f>
        <v/>
      </c>
    </row>
    <row r="2769">
      <c r="A2769" s="21" t="n"/>
      <c r="B2769" s="5" t="n"/>
      <c r="C2769" s="13" t="n"/>
      <c r="D2769" s="5" t="n"/>
      <c r="E2769" s="5" t="n"/>
      <c r="F2769" s="6">
        <f>IF(B2769&amp;""="","",IFERROR(INDEX('الطلاب'!$B$6:$B$205,MATCH(B2769&amp;"",'الطلاب'!$A$6:$A$205,0))&amp;"","كود غير موجود"))</f>
        <v/>
      </c>
      <c r="G2769" s="6">
        <f>IF(B2769&amp;""="","",IFERROR(INDEX('الطلاب'!$C$6:$C$205,MATCH(B2769&amp;"",'الطلاب'!$A$6:$A$205,0))&amp;"",""))</f>
        <v/>
      </c>
    </row>
    <row r="2770">
      <c r="A2770" s="21" t="n"/>
      <c r="B2770" s="5" t="n"/>
      <c r="C2770" s="13" t="n"/>
      <c r="D2770" s="5" t="n"/>
      <c r="E2770" s="5" t="n"/>
      <c r="F2770" s="6">
        <f>IF(B2770&amp;""="","",IFERROR(INDEX('الطلاب'!$B$6:$B$205,MATCH(B2770&amp;"",'الطلاب'!$A$6:$A$205,0))&amp;"","كود غير موجود"))</f>
        <v/>
      </c>
      <c r="G2770" s="6">
        <f>IF(B2770&amp;""="","",IFERROR(INDEX('الطلاب'!$C$6:$C$205,MATCH(B2770&amp;"",'الطلاب'!$A$6:$A$205,0))&amp;"",""))</f>
        <v/>
      </c>
    </row>
    <row r="2771">
      <c r="A2771" s="21" t="n"/>
      <c r="B2771" s="5" t="n"/>
      <c r="C2771" s="13" t="n"/>
      <c r="D2771" s="5" t="n"/>
      <c r="E2771" s="5" t="n"/>
      <c r="F2771" s="6">
        <f>IF(B2771&amp;""="","",IFERROR(INDEX('الطلاب'!$B$6:$B$205,MATCH(B2771&amp;"",'الطلاب'!$A$6:$A$205,0))&amp;"","كود غير موجود"))</f>
        <v/>
      </c>
      <c r="G2771" s="6">
        <f>IF(B2771&amp;""="","",IFERROR(INDEX('الطلاب'!$C$6:$C$205,MATCH(B2771&amp;"",'الطلاب'!$A$6:$A$205,0))&amp;"",""))</f>
        <v/>
      </c>
    </row>
    <row r="2772">
      <c r="A2772" s="21" t="n"/>
      <c r="B2772" s="5" t="n"/>
      <c r="C2772" s="13" t="n"/>
      <c r="D2772" s="5" t="n"/>
      <c r="E2772" s="5" t="n"/>
      <c r="F2772" s="6">
        <f>IF(B2772&amp;""="","",IFERROR(INDEX('الطلاب'!$B$6:$B$205,MATCH(B2772&amp;"",'الطلاب'!$A$6:$A$205,0))&amp;"","كود غير موجود"))</f>
        <v/>
      </c>
      <c r="G2772" s="6">
        <f>IF(B2772&amp;""="","",IFERROR(INDEX('الطلاب'!$C$6:$C$205,MATCH(B2772&amp;"",'الطلاب'!$A$6:$A$205,0))&amp;"",""))</f>
        <v/>
      </c>
    </row>
    <row r="2773">
      <c r="A2773" s="21" t="n"/>
      <c r="B2773" s="5" t="n"/>
      <c r="C2773" s="13" t="n"/>
      <c r="D2773" s="5" t="n"/>
      <c r="E2773" s="5" t="n"/>
      <c r="F2773" s="6">
        <f>IF(B2773&amp;""="","",IFERROR(INDEX('الطلاب'!$B$6:$B$205,MATCH(B2773&amp;"",'الطلاب'!$A$6:$A$205,0))&amp;"","كود غير موجود"))</f>
        <v/>
      </c>
      <c r="G2773" s="6">
        <f>IF(B2773&amp;""="","",IFERROR(INDEX('الطلاب'!$C$6:$C$205,MATCH(B2773&amp;"",'الطلاب'!$A$6:$A$205,0))&amp;"",""))</f>
        <v/>
      </c>
    </row>
    <row r="2774">
      <c r="A2774" s="21" t="n"/>
      <c r="B2774" s="5" t="n"/>
      <c r="C2774" s="13" t="n"/>
      <c r="D2774" s="5" t="n"/>
      <c r="E2774" s="5" t="n"/>
      <c r="F2774" s="6">
        <f>IF(B2774&amp;""="","",IFERROR(INDEX('الطلاب'!$B$6:$B$205,MATCH(B2774&amp;"",'الطلاب'!$A$6:$A$205,0))&amp;"","كود غير موجود"))</f>
        <v/>
      </c>
      <c r="G2774" s="6">
        <f>IF(B2774&amp;""="","",IFERROR(INDEX('الطلاب'!$C$6:$C$205,MATCH(B2774&amp;"",'الطلاب'!$A$6:$A$205,0))&amp;"",""))</f>
        <v/>
      </c>
    </row>
    <row r="2775">
      <c r="A2775" s="21" t="n"/>
      <c r="B2775" s="5" t="n"/>
      <c r="C2775" s="13" t="n"/>
      <c r="D2775" s="5" t="n"/>
      <c r="E2775" s="5" t="n"/>
      <c r="F2775" s="6">
        <f>IF(B2775&amp;""="","",IFERROR(INDEX('الطلاب'!$B$6:$B$205,MATCH(B2775&amp;"",'الطلاب'!$A$6:$A$205,0))&amp;"","كود غير موجود"))</f>
        <v/>
      </c>
      <c r="G2775" s="6">
        <f>IF(B2775&amp;""="","",IFERROR(INDEX('الطلاب'!$C$6:$C$205,MATCH(B2775&amp;"",'الطلاب'!$A$6:$A$205,0))&amp;"",""))</f>
        <v/>
      </c>
    </row>
    <row r="2776">
      <c r="A2776" s="21" t="n"/>
      <c r="B2776" s="5" t="n"/>
      <c r="C2776" s="13" t="n"/>
      <c r="D2776" s="5" t="n"/>
      <c r="E2776" s="5" t="n"/>
      <c r="F2776" s="6">
        <f>IF(B2776&amp;""="","",IFERROR(INDEX('الطلاب'!$B$6:$B$205,MATCH(B2776&amp;"",'الطلاب'!$A$6:$A$205,0))&amp;"","كود غير موجود"))</f>
        <v/>
      </c>
      <c r="G2776" s="6">
        <f>IF(B2776&amp;""="","",IFERROR(INDEX('الطلاب'!$C$6:$C$205,MATCH(B2776&amp;"",'الطلاب'!$A$6:$A$205,0))&amp;"",""))</f>
        <v/>
      </c>
    </row>
    <row r="2777">
      <c r="A2777" s="21" t="n"/>
      <c r="B2777" s="5" t="n"/>
      <c r="C2777" s="13" t="n"/>
      <c r="D2777" s="5" t="n"/>
      <c r="E2777" s="5" t="n"/>
      <c r="F2777" s="6">
        <f>IF(B2777&amp;""="","",IFERROR(INDEX('الطلاب'!$B$6:$B$205,MATCH(B2777&amp;"",'الطلاب'!$A$6:$A$205,0))&amp;"","كود غير موجود"))</f>
        <v/>
      </c>
      <c r="G2777" s="6">
        <f>IF(B2777&amp;""="","",IFERROR(INDEX('الطلاب'!$C$6:$C$205,MATCH(B2777&amp;"",'الطلاب'!$A$6:$A$205,0))&amp;"",""))</f>
        <v/>
      </c>
    </row>
    <row r="2778">
      <c r="A2778" s="21" t="n"/>
      <c r="B2778" s="5" t="n"/>
      <c r="C2778" s="13" t="n"/>
      <c r="D2778" s="5" t="n"/>
      <c r="E2778" s="5" t="n"/>
      <c r="F2778" s="6">
        <f>IF(B2778&amp;""="","",IFERROR(INDEX('الطلاب'!$B$6:$B$205,MATCH(B2778&amp;"",'الطلاب'!$A$6:$A$205,0))&amp;"","كود غير موجود"))</f>
        <v/>
      </c>
      <c r="G2778" s="6">
        <f>IF(B2778&amp;""="","",IFERROR(INDEX('الطلاب'!$C$6:$C$205,MATCH(B2778&amp;"",'الطلاب'!$A$6:$A$205,0))&amp;"",""))</f>
        <v/>
      </c>
    </row>
    <row r="2779">
      <c r="A2779" s="21" t="n"/>
      <c r="B2779" s="5" t="n"/>
      <c r="C2779" s="13" t="n"/>
      <c r="D2779" s="5" t="n"/>
      <c r="E2779" s="5" t="n"/>
      <c r="F2779" s="6">
        <f>IF(B2779&amp;""="","",IFERROR(INDEX('الطلاب'!$B$6:$B$205,MATCH(B2779&amp;"",'الطلاب'!$A$6:$A$205,0))&amp;"","كود غير موجود"))</f>
        <v/>
      </c>
      <c r="G2779" s="6">
        <f>IF(B2779&amp;""="","",IFERROR(INDEX('الطلاب'!$C$6:$C$205,MATCH(B2779&amp;"",'الطلاب'!$A$6:$A$205,0))&amp;"",""))</f>
        <v/>
      </c>
    </row>
    <row r="2780">
      <c r="A2780" s="21" t="n"/>
      <c r="B2780" s="5" t="n"/>
      <c r="C2780" s="13" t="n"/>
      <c r="D2780" s="5" t="n"/>
      <c r="E2780" s="5" t="n"/>
      <c r="F2780" s="6">
        <f>IF(B2780&amp;""="","",IFERROR(INDEX('الطلاب'!$B$6:$B$205,MATCH(B2780&amp;"",'الطلاب'!$A$6:$A$205,0))&amp;"","كود غير موجود"))</f>
        <v/>
      </c>
      <c r="G2780" s="6">
        <f>IF(B2780&amp;""="","",IFERROR(INDEX('الطلاب'!$C$6:$C$205,MATCH(B2780&amp;"",'الطلاب'!$A$6:$A$205,0))&amp;"",""))</f>
        <v/>
      </c>
    </row>
    <row r="2781">
      <c r="A2781" s="21" t="n"/>
      <c r="B2781" s="5" t="n"/>
      <c r="C2781" s="13" t="n"/>
      <c r="D2781" s="5" t="n"/>
      <c r="E2781" s="5" t="n"/>
      <c r="F2781" s="6">
        <f>IF(B2781&amp;""="","",IFERROR(INDEX('الطلاب'!$B$6:$B$205,MATCH(B2781&amp;"",'الطلاب'!$A$6:$A$205,0))&amp;"","كود غير موجود"))</f>
        <v/>
      </c>
      <c r="G2781" s="6">
        <f>IF(B2781&amp;""="","",IFERROR(INDEX('الطلاب'!$C$6:$C$205,MATCH(B2781&amp;"",'الطلاب'!$A$6:$A$205,0))&amp;"",""))</f>
        <v/>
      </c>
    </row>
    <row r="2782">
      <c r="A2782" s="21" t="n"/>
      <c r="B2782" s="5" t="n"/>
      <c r="C2782" s="13" t="n"/>
      <c r="D2782" s="5" t="n"/>
      <c r="E2782" s="5" t="n"/>
      <c r="F2782" s="6">
        <f>IF(B2782&amp;""="","",IFERROR(INDEX('الطلاب'!$B$6:$B$205,MATCH(B2782&amp;"",'الطلاب'!$A$6:$A$205,0))&amp;"","كود غير موجود"))</f>
        <v/>
      </c>
      <c r="G2782" s="6">
        <f>IF(B2782&amp;""="","",IFERROR(INDEX('الطلاب'!$C$6:$C$205,MATCH(B2782&amp;"",'الطلاب'!$A$6:$A$205,0))&amp;"",""))</f>
        <v/>
      </c>
    </row>
    <row r="2783">
      <c r="A2783" s="21" t="n"/>
      <c r="B2783" s="5" t="n"/>
      <c r="C2783" s="13" t="n"/>
      <c r="D2783" s="5" t="n"/>
      <c r="E2783" s="5" t="n"/>
      <c r="F2783" s="6">
        <f>IF(B2783&amp;""="","",IFERROR(INDEX('الطلاب'!$B$6:$B$205,MATCH(B2783&amp;"",'الطلاب'!$A$6:$A$205,0))&amp;"","كود غير موجود"))</f>
        <v/>
      </c>
      <c r="G2783" s="6">
        <f>IF(B2783&amp;""="","",IFERROR(INDEX('الطلاب'!$C$6:$C$205,MATCH(B2783&amp;"",'الطلاب'!$A$6:$A$205,0))&amp;"",""))</f>
        <v/>
      </c>
    </row>
    <row r="2784">
      <c r="A2784" s="21" t="n"/>
      <c r="B2784" s="5" t="n"/>
      <c r="C2784" s="13" t="n"/>
      <c r="D2784" s="5" t="n"/>
      <c r="E2784" s="5" t="n"/>
      <c r="F2784" s="6">
        <f>IF(B2784&amp;""="","",IFERROR(INDEX('الطلاب'!$B$6:$B$205,MATCH(B2784&amp;"",'الطلاب'!$A$6:$A$205,0))&amp;"","كود غير موجود"))</f>
        <v/>
      </c>
      <c r="G2784" s="6">
        <f>IF(B2784&amp;""="","",IFERROR(INDEX('الطلاب'!$C$6:$C$205,MATCH(B2784&amp;"",'الطلاب'!$A$6:$A$205,0))&amp;"",""))</f>
        <v/>
      </c>
    </row>
    <row r="2785">
      <c r="A2785" s="21" t="n"/>
      <c r="B2785" s="5" t="n"/>
      <c r="C2785" s="13" t="n"/>
      <c r="D2785" s="5" t="n"/>
      <c r="E2785" s="5" t="n"/>
      <c r="F2785" s="6">
        <f>IF(B2785&amp;""="","",IFERROR(INDEX('الطلاب'!$B$6:$B$205,MATCH(B2785&amp;"",'الطلاب'!$A$6:$A$205,0))&amp;"","كود غير موجود"))</f>
        <v/>
      </c>
      <c r="G2785" s="6">
        <f>IF(B2785&amp;""="","",IFERROR(INDEX('الطلاب'!$C$6:$C$205,MATCH(B2785&amp;"",'الطلاب'!$A$6:$A$205,0))&amp;"",""))</f>
        <v/>
      </c>
    </row>
    <row r="2786">
      <c r="A2786" s="21" t="n"/>
      <c r="B2786" s="5" t="n"/>
      <c r="C2786" s="13" t="n"/>
      <c r="D2786" s="5" t="n"/>
      <c r="E2786" s="5" t="n"/>
      <c r="F2786" s="6">
        <f>IF(B2786&amp;""="","",IFERROR(INDEX('الطلاب'!$B$6:$B$205,MATCH(B2786&amp;"",'الطلاب'!$A$6:$A$205,0))&amp;"","كود غير موجود"))</f>
        <v/>
      </c>
      <c r="G2786" s="6">
        <f>IF(B2786&amp;""="","",IFERROR(INDEX('الطلاب'!$C$6:$C$205,MATCH(B2786&amp;"",'الطلاب'!$A$6:$A$205,0))&amp;"",""))</f>
        <v/>
      </c>
    </row>
    <row r="2787">
      <c r="A2787" s="21" t="n"/>
      <c r="B2787" s="5" t="n"/>
      <c r="C2787" s="13" t="n"/>
      <c r="D2787" s="5" t="n"/>
      <c r="E2787" s="5" t="n"/>
      <c r="F2787" s="6">
        <f>IF(B2787&amp;""="","",IFERROR(INDEX('الطلاب'!$B$6:$B$205,MATCH(B2787&amp;"",'الطلاب'!$A$6:$A$205,0))&amp;"","كود غير موجود"))</f>
        <v/>
      </c>
      <c r="G2787" s="6">
        <f>IF(B2787&amp;""="","",IFERROR(INDEX('الطلاب'!$C$6:$C$205,MATCH(B2787&amp;"",'الطلاب'!$A$6:$A$205,0))&amp;"",""))</f>
        <v/>
      </c>
    </row>
    <row r="2788">
      <c r="A2788" s="21" t="n"/>
      <c r="B2788" s="5" t="n"/>
      <c r="C2788" s="13" t="n"/>
      <c r="D2788" s="5" t="n"/>
      <c r="E2788" s="5" t="n"/>
      <c r="F2788" s="6">
        <f>IF(B2788&amp;""="","",IFERROR(INDEX('الطلاب'!$B$6:$B$205,MATCH(B2788&amp;"",'الطلاب'!$A$6:$A$205,0))&amp;"","كود غير موجود"))</f>
        <v/>
      </c>
      <c r="G2788" s="6">
        <f>IF(B2788&amp;""="","",IFERROR(INDEX('الطلاب'!$C$6:$C$205,MATCH(B2788&amp;"",'الطلاب'!$A$6:$A$205,0))&amp;"",""))</f>
        <v/>
      </c>
    </row>
    <row r="2789">
      <c r="A2789" s="21" t="n"/>
      <c r="B2789" s="5" t="n"/>
      <c r="C2789" s="13" t="n"/>
      <c r="D2789" s="5" t="n"/>
      <c r="E2789" s="5" t="n"/>
      <c r="F2789" s="6">
        <f>IF(B2789&amp;""="","",IFERROR(INDEX('الطلاب'!$B$6:$B$205,MATCH(B2789&amp;"",'الطلاب'!$A$6:$A$205,0))&amp;"","كود غير موجود"))</f>
        <v/>
      </c>
      <c r="G2789" s="6">
        <f>IF(B2789&amp;""="","",IFERROR(INDEX('الطلاب'!$C$6:$C$205,MATCH(B2789&amp;"",'الطلاب'!$A$6:$A$205,0))&amp;"",""))</f>
        <v/>
      </c>
    </row>
    <row r="2790">
      <c r="A2790" s="21" t="n"/>
      <c r="B2790" s="5" t="n"/>
      <c r="C2790" s="13" t="n"/>
      <c r="D2790" s="5" t="n"/>
      <c r="E2790" s="5" t="n"/>
      <c r="F2790" s="6">
        <f>IF(B2790&amp;""="","",IFERROR(INDEX('الطلاب'!$B$6:$B$205,MATCH(B2790&amp;"",'الطلاب'!$A$6:$A$205,0))&amp;"","كود غير موجود"))</f>
        <v/>
      </c>
      <c r="G2790" s="6">
        <f>IF(B2790&amp;""="","",IFERROR(INDEX('الطلاب'!$C$6:$C$205,MATCH(B2790&amp;"",'الطلاب'!$A$6:$A$205,0))&amp;"",""))</f>
        <v/>
      </c>
    </row>
    <row r="2791">
      <c r="A2791" s="21" t="n"/>
      <c r="B2791" s="5" t="n"/>
      <c r="C2791" s="13" t="n"/>
      <c r="D2791" s="5" t="n"/>
      <c r="E2791" s="5" t="n"/>
      <c r="F2791" s="6">
        <f>IF(B2791&amp;""="","",IFERROR(INDEX('الطلاب'!$B$6:$B$205,MATCH(B2791&amp;"",'الطلاب'!$A$6:$A$205,0))&amp;"","كود غير موجود"))</f>
        <v/>
      </c>
      <c r="G2791" s="6">
        <f>IF(B2791&amp;""="","",IFERROR(INDEX('الطلاب'!$C$6:$C$205,MATCH(B2791&amp;"",'الطلاب'!$A$6:$A$205,0))&amp;"",""))</f>
        <v/>
      </c>
    </row>
    <row r="2792">
      <c r="A2792" s="21" t="n"/>
      <c r="B2792" s="5" t="n"/>
      <c r="C2792" s="13" t="n"/>
      <c r="D2792" s="5" t="n"/>
      <c r="E2792" s="5" t="n"/>
      <c r="F2792" s="6">
        <f>IF(B2792&amp;""="","",IFERROR(INDEX('الطلاب'!$B$6:$B$205,MATCH(B2792&amp;"",'الطلاب'!$A$6:$A$205,0))&amp;"","كود غير موجود"))</f>
        <v/>
      </c>
      <c r="G2792" s="6">
        <f>IF(B2792&amp;""="","",IFERROR(INDEX('الطلاب'!$C$6:$C$205,MATCH(B2792&amp;"",'الطلاب'!$A$6:$A$205,0))&amp;"",""))</f>
        <v/>
      </c>
    </row>
    <row r="2793">
      <c r="A2793" s="21" t="n"/>
      <c r="B2793" s="5" t="n"/>
      <c r="C2793" s="13" t="n"/>
      <c r="D2793" s="5" t="n"/>
      <c r="E2793" s="5" t="n"/>
      <c r="F2793" s="6">
        <f>IF(B2793&amp;""="","",IFERROR(INDEX('الطلاب'!$B$6:$B$205,MATCH(B2793&amp;"",'الطلاب'!$A$6:$A$205,0))&amp;"","كود غير موجود"))</f>
        <v/>
      </c>
      <c r="G2793" s="6">
        <f>IF(B2793&amp;""="","",IFERROR(INDEX('الطلاب'!$C$6:$C$205,MATCH(B2793&amp;"",'الطلاب'!$A$6:$A$205,0))&amp;"",""))</f>
        <v/>
      </c>
    </row>
    <row r="2794">
      <c r="A2794" s="21" t="n"/>
      <c r="B2794" s="5" t="n"/>
      <c r="C2794" s="13" t="n"/>
      <c r="D2794" s="5" t="n"/>
      <c r="E2794" s="5" t="n"/>
      <c r="F2794" s="6">
        <f>IF(B2794&amp;""="","",IFERROR(INDEX('الطلاب'!$B$6:$B$205,MATCH(B2794&amp;"",'الطلاب'!$A$6:$A$205,0))&amp;"","كود غير موجود"))</f>
        <v/>
      </c>
      <c r="G2794" s="6">
        <f>IF(B2794&amp;""="","",IFERROR(INDEX('الطلاب'!$C$6:$C$205,MATCH(B2794&amp;"",'الطلاب'!$A$6:$A$205,0))&amp;"",""))</f>
        <v/>
      </c>
    </row>
    <row r="2795">
      <c r="A2795" s="21" t="n"/>
      <c r="B2795" s="5" t="n"/>
      <c r="C2795" s="13" t="n"/>
      <c r="D2795" s="5" t="n"/>
      <c r="E2795" s="5" t="n"/>
      <c r="F2795" s="6">
        <f>IF(B2795&amp;""="","",IFERROR(INDEX('الطلاب'!$B$6:$B$205,MATCH(B2795&amp;"",'الطلاب'!$A$6:$A$205,0))&amp;"","كود غير موجود"))</f>
        <v/>
      </c>
      <c r="G2795" s="6">
        <f>IF(B2795&amp;""="","",IFERROR(INDEX('الطلاب'!$C$6:$C$205,MATCH(B2795&amp;"",'الطلاب'!$A$6:$A$205,0))&amp;"",""))</f>
        <v/>
      </c>
    </row>
    <row r="2796">
      <c r="A2796" s="21" t="n"/>
      <c r="B2796" s="5" t="n"/>
      <c r="C2796" s="13" t="n"/>
      <c r="D2796" s="5" t="n"/>
      <c r="E2796" s="5" t="n"/>
      <c r="F2796" s="6">
        <f>IF(B2796&amp;""="","",IFERROR(INDEX('الطلاب'!$B$6:$B$205,MATCH(B2796&amp;"",'الطلاب'!$A$6:$A$205,0))&amp;"","كود غير موجود"))</f>
        <v/>
      </c>
      <c r="G2796" s="6">
        <f>IF(B2796&amp;""="","",IFERROR(INDEX('الطلاب'!$C$6:$C$205,MATCH(B2796&amp;"",'الطلاب'!$A$6:$A$205,0))&amp;"",""))</f>
        <v/>
      </c>
    </row>
    <row r="2797">
      <c r="A2797" s="21" t="n"/>
      <c r="B2797" s="5" t="n"/>
      <c r="C2797" s="13" t="n"/>
      <c r="D2797" s="5" t="n"/>
      <c r="E2797" s="5" t="n"/>
      <c r="F2797" s="6">
        <f>IF(B2797&amp;""="","",IFERROR(INDEX('الطلاب'!$B$6:$B$205,MATCH(B2797&amp;"",'الطلاب'!$A$6:$A$205,0))&amp;"","كود غير موجود"))</f>
        <v/>
      </c>
      <c r="G2797" s="6">
        <f>IF(B2797&amp;""="","",IFERROR(INDEX('الطلاب'!$C$6:$C$205,MATCH(B2797&amp;"",'الطلاب'!$A$6:$A$205,0))&amp;"",""))</f>
        <v/>
      </c>
    </row>
    <row r="2798">
      <c r="A2798" s="21" t="n"/>
      <c r="B2798" s="5" t="n"/>
      <c r="C2798" s="13" t="n"/>
      <c r="D2798" s="5" t="n"/>
      <c r="E2798" s="5" t="n"/>
      <c r="F2798" s="6">
        <f>IF(B2798&amp;""="","",IFERROR(INDEX('الطلاب'!$B$6:$B$205,MATCH(B2798&amp;"",'الطلاب'!$A$6:$A$205,0))&amp;"","كود غير موجود"))</f>
        <v/>
      </c>
      <c r="G2798" s="6">
        <f>IF(B2798&amp;""="","",IFERROR(INDEX('الطلاب'!$C$6:$C$205,MATCH(B2798&amp;"",'الطلاب'!$A$6:$A$205,0))&amp;"",""))</f>
        <v/>
      </c>
    </row>
    <row r="2799">
      <c r="A2799" s="21" t="n"/>
      <c r="B2799" s="5" t="n"/>
      <c r="C2799" s="13" t="n"/>
      <c r="D2799" s="5" t="n"/>
      <c r="E2799" s="5" t="n"/>
      <c r="F2799" s="6">
        <f>IF(B2799&amp;""="","",IFERROR(INDEX('الطلاب'!$B$6:$B$205,MATCH(B2799&amp;"",'الطلاب'!$A$6:$A$205,0))&amp;"","كود غير موجود"))</f>
        <v/>
      </c>
      <c r="G2799" s="6">
        <f>IF(B2799&amp;""="","",IFERROR(INDEX('الطلاب'!$C$6:$C$205,MATCH(B2799&amp;"",'الطلاب'!$A$6:$A$205,0))&amp;"",""))</f>
        <v/>
      </c>
    </row>
    <row r="2800">
      <c r="A2800" s="21" t="n"/>
      <c r="B2800" s="5" t="n"/>
      <c r="C2800" s="13" t="n"/>
      <c r="D2800" s="5" t="n"/>
      <c r="E2800" s="5" t="n"/>
      <c r="F2800" s="6">
        <f>IF(B2800&amp;""="","",IFERROR(INDEX('الطلاب'!$B$6:$B$205,MATCH(B2800&amp;"",'الطلاب'!$A$6:$A$205,0))&amp;"","كود غير موجود"))</f>
        <v/>
      </c>
      <c r="G2800" s="6">
        <f>IF(B2800&amp;""="","",IFERROR(INDEX('الطلاب'!$C$6:$C$205,MATCH(B2800&amp;"",'الطلاب'!$A$6:$A$205,0))&amp;"",""))</f>
        <v/>
      </c>
    </row>
    <row r="2801">
      <c r="A2801" s="21" t="n"/>
      <c r="B2801" s="5" t="n"/>
      <c r="C2801" s="13" t="n"/>
      <c r="D2801" s="5" t="n"/>
      <c r="E2801" s="5" t="n"/>
      <c r="F2801" s="6">
        <f>IF(B2801&amp;""="","",IFERROR(INDEX('الطلاب'!$B$6:$B$205,MATCH(B2801&amp;"",'الطلاب'!$A$6:$A$205,0))&amp;"","كود غير موجود"))</f>
        <v/>
      </c>
      <c r="G2801" s="6">
        <f>IF(B2801&amp;""="","",IFERROR(INDEX('الطلاب'!$C$6:$C$205,MATCH(B2801&amp;"",'الطلاب'!$A$6:$A$205,0))&amp;"",""))</f>
        <v/>
      </c>
    </row>
    <row r="2802">
      <c r="A2802" s="21" t="n"/>
      <c r="B2802" s="5" t="n"/>
      <c r="C2802" s="13" t="n"/>
      <c r="D2802" s="5" t="n"/>
      <c r="E2802" s="5" t="n"/>
      <c r="F2802" s="6">
        <f>IF(B2802&amp;""="","",IFERROR(INDEX('الطلاب'!$B$6:$B$205,MATCH(B2802&amp;"",'الطلاب'!$A$6:$A$205,0))&amp;"","كود غير موجود"))</f>
        <v/>
      </c>
      <c r="G2802" s="6">
        <f>IF(B2802&amp;""="","",IFERROR(INDEX('الطلاب'!$C$6:$C$205,MATCH(B2802&amp;"",'الطلاب'!$A$6:$A$205,0))&amp;"",""))</f>
        <v/>
      </c>
    </row>
    <row r="2803">
      <c r="A2803" s="21" t="n"/>
      <c r="B2803" s="5" t="n"/>
      <c r="C2803" s="13" t="n"/>
      <c r="D2803" s="5" t="n"/>
      <c r="E2803" s="5" t="n"/>
      <c r="F2803" s="6">
        <f>IF(B2803&amp;""="","",IFERROR(INDEX('الطلاب'!$B$6:$B$205,MATCH(B2803&amp;"",'الطلاب'!$A$6:$A$205,0))&amp;"","كود غير موجود"))</f>
        <v/>
      </c>
      <c r="G2803" s="6">
        <f>IF(B2803&amp;""="","",IFERROR(INDEX('الطلاب'!$C$6:$C$205,MATCH(B2803&amp;"",'الطلاب'!$A$6:$A$205,0))&amp;"",""))</f>
        <v/>
      </c>
    </row>
    <row r="2804">
      <c r="A2804" s="21" t="n"/>
      <c r="B2804" s="5" t="n"/>
      <c r="C2804" s="13" t="n"/>
      <c r="D2804" s="5" t="n"/>
      <c r="E2804" s="5" t="n"/>
      <c r="F2804" s="6">
        <f>IF(B2804&amp;""="","",IFERROR(INDEX('الطلاب'!$B$6:$B$205,MATCH(B2804&amp;"",'الطلاب'!$A$6:$A$205,0))&amp;"","كود غير موجود"))</f>
        <v/>
      </c>
      <c r="G2804" s="6">
        <f>IF(B2804&amp;""="","",IFERROR(INDEX('الطلاب'!$C$6:$C$205,MATCH(B2804&amp;"",'الطلاب'!$A$6:$A$205,0))&amp;"",""))</f>
        <v/>
      </c>
    </row>
    <row r="2805">
      <c r="A2805" s="21" t="n"/>
      <c r="B2805" s="5" t="n"/>
      <c r="C2805" s="13" t="n"/>
      <c r="D2805" s="5" t="n"/>
      <c r="E2805" s="5" t="n"/>
      <c r="F2805" s="6">
        <f>IF(B2805&amp;""="","",IFERROR(INDEX('الطلاب'!$B$6:$B$205,MATCH(B2805&amp;"",'الطلاب'!$A$6:$A$205,0))&amp;"","كود غير موجود"))</f>
        <v/>
      </c>
      <c r="G2805" s="6">
        <f>IF(B2805&amp;""="","",IFERROR(INDEX('الطلاب'!$C$6:$C$205,MATCH(B2805&amp;"",'الطلاب'!$A$6:$A$205,0))&amp;"",""))</f>
        <v/>
      </c>
    </row>
    <row r="2806">
      <c r="A2806" s="21" t="n"/>
      <c r="B2806" s="5" t="n"/>
      <c r="C2806" s="13" t="n"/>
      <c r="D2806" s="5" t="n"/>
      <c r="E2806" s="5" t="n"/>
      <c r="F2806" s="6">
        <f>IF(B2806&amp;""="","",IFERROR(INDEX('الطلاب'!$B$6:$B$205,MATCH(B2806&amp;"",'الطلاب'!$A$6:$A$205,0))&amp;"","كود غير موجود"))</f>
        <v/>
      </c>
      <c r="G2806" s="6">
        <f>IF(B2806&amp;""="","",IFERROR(INDEX('الطلاب'!$C$6:$C$205,MATCH(B2806&amp;"",'الطلاب'!$A$6:$A$205,0))&amp;"",""))</f>
        <v/>
      </c>
    </row>
    <row r="2807">
      <c r="A2807" s="21" t="n"/>
      <c r="B2807" s="5" t="n"/>
      <c r="C2807" s="13" t="n"/>
      <c r="D2807" s="5" t="n"/>
      <c r="E2807" s="5" t="n"/>
      <c r="F2807" s="6">
        <f>IF(B2807&amp;""="","",IFERROR(INDEX('الطلاب'!$B$6:$B$205,MATCH(B2807&amp;"",'الطلاب'!$A$6:$A$205,0))&amp;"","كود غير موجود"))</f>
        <v/>
      </c>
      <c r="G2807" s="6">
        <f>IF(B2807&amp;""="","",IFERROR(INDEX('الطلاب'!$C$6:$C$205,MATCH(B2807&amp;"",'الطلاب'!$A$6:$A$205,0))&amp;"",""))</f>
        <v/>
      </c>
    </row>
    <row r="2808">
      <c r="A2808" s="21" t="n"/>
      <c r="B2808" s="5" t="n"/>
      <c r="C2808" s="13" t="n"/>
      <c r="D2808" s="5" t="n"/>
      <c r="E2808" s="5" t="n"/>
      <c r="F2808" s="6">
        <f>IF(B2808&amp;""="","",IFERROR(INDEX('الطلاب'!$B$6:$B$205,MATCH(B2808&amp;"",'الطلاب'!$A$6:$A$205,0))&amp;"","كود غير موجود"))</f>
        <v/>
      </c>
      <c r="G2808" s="6">
        <f>IF(B2808&amp;""="","",IFERROR(INDEX('الطلاب'!$C$6:$C$205,MATCH(B2808&amp;"",'الطلاب'!$A$6:$A$205,0))&amp;"",""))</f>
        <v/>
      </c>
    </row>
    <row r="2809">
      <c r="A2809" s="21" t="n"/>
      <c r="B2809" s="5" t="n"/>
      <c r="C2809" s="13" t="n"/>
      <c r="D2809" s="5" t="n"/>
      <c r="E2809" s="5" t="n"/>
      <c r="F2809" s="6">
        <f>IF(B2809&amp;""="","",IFERROR(INDEX('الطلاب'!$B$6:$B$205,MATCH(B2809&amp;"",'الطلاب'!$A$6:$A$205,0))&amp;"","كود غير موجود"))</f>
        <v/>
      </c>
      <c r="G2809" s="6">
        <f>IF(B2809&amp;""="","",IFERROR(INDEX('الطلاب'!$C$6:$C$205,MATCH(B2809&amp;"",'الطلاب'!$A$6:$A$205,0))&amp;"",""))</f>
        <v/>
      </c>
    </row>
    <row r="2810">
      <c r="A2810" s="21" t="n"/>
      <c r="B2810" s="5" t="n"/>
      <c r="C2810" s="13" t="n"/>
      <c r="D2810" s="5" t="n"/>
      <c r="E2810" s="5" t="n"/>
      <c r="F2810" s="6">
        <f>IF(B2810&amp;""="","",IFERROR(INDEX('الطلاب'!$B$6:$B$205,MATCH(B2810&amp;"",'الطلاب'!$A$6:$A$205,0))&amp;"","كود غير موجود"))</f>
        <v/>
      </c>
      <c r="G2810" s="6">
        <f>IF(B2810&amp;""="","",IFERROR(INDEX('الطلاب'!$C$6:$C$205,MATCH(B2810&amp;"",'الطلاب'!$A$6:$A$205,0))&amp;"",""))</f>
        <v/>
      </c>
    </row>
    <row r="2811">
      <c r="A2811" s="21" t="n"/>
      <c r="B2811" s="5" t="n"/>
      <c r="C2811" s="13" t="n"/>
      <c r="D2811" s="5" t="n"/>
      <c r="E2811" s="5" t="n"/>
      <c r="F2811" s="6">
        <f>IF(B2811&amp;""="","",IFERROR(INDEX('الطلاب'!$B$6:$B$205,MATCH(B2811&amp;"",'الطلاب'!$A$6:$A$205,0))&amp;"","كود غير موجود"))</f>
        <v/>
      </c>
      <c r="G2811" s="6">
        <f>IF(B2811&amp;""="","",IFERROR(INDEX('الطلاب'!$C$6:$C$205,MATCH(B2811&amp;"",'الطلاب'!$A$6:$A$205,0))&amp;"",""))</f>
        <v/>
      </c>
    </row>
    <row r="2812">
      <c r="A2812" s="21" t="n"/>
      <c r="B2812" s="5" t="n"/>
      <c r="C2812" s="13" t="n"/>
      <c r="D2812" s="5" t="n"/>
      <c r="E2812" s="5" t="n"/>
      <c r="F2812" s="6">
        <f>IF(B2812&amp;""="","",IFERROR(INDEX('الطلاب'!$B$6:$B$205,MATCH(B2812&amp;"",'الطلاب'!$A$6:$A$205,0))&amp;"","كود غير موجود"))</f>
        <v/>
      </c>
      <c r="G2812" s="6">
        <f>IF(B2812&amp;""="","",IFERROR(INDEX('الطلاب'!$C$6:$C$205,MATCH(B2812&amp;"",'الطلاب'!$A$6:$A$205,0))&amp;"",""))</f>
        <v/>
      </c>
    </row>
    <row r="2813">
      <c r="A2813" s="21" t="n"/>
      <c r="B2813" s="5" t="n"/>
      <c r="C2813" s="13" t="n"/>
      <c r="D2813" s="5" t="n"/>
      <c r="E2813" s="5" t="n"/>
      <c r="F2813" s="6">
        <f>IF(B2813&amp;""="","",IFERROR(INDEX('الطلاب'!$B$6:$B$205,MATCH(B2813&amp;"",'الطلاب'!$A$6:$A$205,0))&amp;"","كود غير موجود"))</f>
        <v/>
      </c>
      <c r="G2813" s="6">
        <f>IF(B2813&amp;""="","",IFERROR(INDEX('الطلاب'!$C$6:$C$205,MATCH(B2813&amp;"",'الطلاب'!$A$6:$A$205,0))&amp;"",""))</f>
        <v/>
      </c>
    </row>
    <row r="2814">
      <c r="A2814" s="21" t="n"/>
      <c r="B2814" s="5" t="n"/>
      <c r="C2814" s="13" t="n"/>
      <c r="D2814" s="5" t="n"/>
      <c r="E2814" s="5" t="n"/>
      <c r="F2814" s="6">
        <f>IF(B2814&amp;""="","",IFERROR(INDEX('الطلاب'!$B$6:$B$205,MATCH(B2814&amp;"",'الطلاب'!$A$6:$A$205,0))&amp;"","كود غير موجود"))</f>
        <v/>
      </c>
      <c r="G2814" s="6">
        <f>IF(B2814&amp;""="","",IFERROR(INDEX('الطلاب'!$C$6:$C$205,MATCH(B2814&amp;"",'الطلاب'!$A$6:$A$205,0))&amp;"",""))</f>
        <v/>
      </c>
    </row>
    <row r="2815">
      <c r="A2815" s="21" t="n"/>
      <c r="B2815" s="5" t="n"/>
      <c r="C2815" s="13" t="n"/>
      <c r="D2815" s="5" t="n"/>
      <c r="E2815" s="5" t="n"/>
      <c r="F2815" s="6">
        <f>IF(B2815&amp;""="","",IFERROR(INDEX('الطلاب'!$B$6:$B$205,MATCH(B2815&amp;"",'الطلاب'!$A$6:$A$205,0))&amp;"","كود غير موجود"))</f>
        <v/>
      </c>
      <c r="G2815" s="6">
        <f>IF(B2815&amp;""="","",IFERROR(INDEX('الطلاب'!$C$6:$C$205,MATCH(B2815&amp;"",'الطلاب'!$A$6:$A$205,0))&amp;"",""))</f>
        <v/>
      </c>
    </row>
    <row r="2816">
      <c r="A2816" s="21" t="n"/>
      <c r="B2816" s="5" t="n"/>
      <c r="C2816" s="13" t="n"/>
      <c r="D2816" s="5" t="n"/>
      <c r="E2816" s="5" t="n"/>
      <c r="F2816" s="6">
        <f>IF(B2816&amp;""="","",IFERROR(INDEX('الطلاب'!$B$6:$B$205,MATCH(B2816&amp;"",'الطلاب'!$A$6:$A$205,0))&amp;"","كود غير موجود"))</f>
        <v/>
      </c>
      <c r="G2816" s="6">
        <f>IF(B2816&amp;""="","",IFERROR(INDEX('الطلاب'!$C$6:$C$205,MATCH(B2816&amp;"",'الطلاب'!$A$6:$A$205,0))&amp;"",""))</f>
        <v/>
      </c>
    </row>
    <row r="2817">
      <c r="A2817" s="21" t="n"/>
      <c r="B2817" s="5" t="n"/>
      <c r="C2817" s="13" t="n"/>
      <c r="D2817" s="5" t="n"/>
      <c r="E2817" s="5" t="n"/>
      <c r="F2817" s="6">
        <f>IF(B2817&amp;""="","",IFERROR(INDEX('الطلاب'!$B$6:$B$205,MATCH(B2817&amp;"",'الطلاب'!$A$6:$A$205,0))&amp;"","كود غير موجود"))</f>
        <v/>
      </c>
      <c r="G2817" s="6">
        <f>IF(B2817&amp;""="","",IFERROR(INDEX('الطلاب'!$C$6:$C$205,MATCH(B2817&amp;"",'الطلاب'!$A$6:$A$205,0))&amp;"",""))</f>
        <v/>
      </c>
    </row>
    <row r="2818">
      <c r="A2818" s="21" t="n"/>
      <c r="B2818" s="5" t="n"/>
      <c r="C2818" s="13" t="n"/>
      <c r="D2818" s="5" t="n"/>
      <c r="E2818" s="5" t="n"/>
      <c r="F2818" s="6">
        <f>IF(B2818&amp;""="","",IFERROR(INDEX('الطلاب'!$B$6:$B$205,MATCH(B2818&amp;"",'الطلاب'!$A$6:$A$205,0))&amp;"","كود غير موجود"))</f>
        <v/>
      </c>
      <c r="G2818" s="6">
        <f>IF(B2818&amp;""="","",IFERROR(INDEX('الطلاب'!$C$6:$C$205,MATCH(B2818&amp;"",'الطلاب'!$A$6:$A$205,0))&amp;"",""))</f>
        <v/>
      </c>
    </row>
    <row r="2819">
      <c r="A2819" s="21" t="n"/>
      <c r="B2819" s="5" t="n"/>
      <c r="C2819" s="13" t="n"/>
      <c r="D2819" s="5" t="n"/>
      <c r="E2819" s="5" t="n"/>
      <c r="F2819" s="6">
        <f>IF(B2819&amp;""="","",IFERROR(INDEX('الطلاب'!$B$6:$B$205,MATCH(B2819&amp;"",'الطلاب'!$A$6:$A$205,0))&amp;"","كود غير موجود"))</f>
        <v/>
      </c>
      <c r="G2819" s="6">
        <f>IF(B2819&amp;""="","",IFERROR(INDEX('الطلاب'!$C$6:$C$205,MATCH(B2819&amp;"",'الطلاب'!$A$6:$A$205,0))&amp;"",""))</f>
        <v/>
      </c>
    </row>
    <row r="2820">
      <c r="A2820" s="21" t="n"/>
      <c r="B2820" s="5" t="n"/>
      <c r="C2820" s="13" t="n"/>
      <c r="D2820" s="5" t="n"/>
      <c r="E2820" s="5" t="n"/>
      <c r="F2820" s="6">
        <f>IF(B2820&amp;""="","",IFERROR(INDEX('الطلاب'!$B$6:$B$205,MATCH(B2820&amp;"",'الطلاب'!$A$6:$A$205,0))&amp;"","كود غير موجود"))</f>
        <v/>
      </c>
      <c r="G2820" s="6">
        <f>IF(B2820&amp;""="","",IFERROR(INDEX('الطلاب'!$C$6:$C$205,MATCH(B2820&amp;"",'الطلاب'!$A$6:$A$205,0))&amp;"",""))</f>
        <v/>
      </c>
    </row>
    <row r="2821">
      <c r="A2821" s="21" t="n"/>
      <c r="B2821" s="5" t="n"/>
      <c r="C2821" s="13" t="n"/>
      <c r="D2821" s="5" t="n"/>
      <c r="E2821" s="5" t="n"/>
      <c r="F2821" s="6">
        <f>IF(B2821&amp;""="","",IFERROR(INDEX('الطلاب'!$B$6:$B$205,MATCH(B2821&amp;"",'الطلاب'!$A$6:$A$205,0))&amp;"","كود غير موجود"))</f>
        <v/>
      </c>
      <c r="G2821" s="6">
        <f>IF(B2821&amp;""="","",IFERROR(INDEX('الطلاب'!$C$6:$C$205,MATCH(B2821&amp;"",'الطلاب'!$A$6:$A$205,0))&amp;"",""))</f>
        <v/>
      </c>
    </row>
    <row r="2822">
      <c r="A2822" s="21" t="n"/>
      <c r="B2822" s="5" t="n"/>
      <c r="C2822" s="13" t="n"/>
      <c r="D2822" s="5" t="n"/>
      <c r="E2822" s="5" t="n"/>
      <c r="F2822" s="6">
        <f>IF(B2822&amp;""="","",IFERROR(INDEX('الطلاب'!$B$6:$B$205,MATCH(B2822&amp;"",'الطلاب'!$A$6:$A$205,0))&amp;"","كود غير موجود"))</f>
        <v/>
      </c>
      <c r="G2822" s="6">
        <f>IF(B2822&amp;""="","",IFERROR(INDEX('الطلاب'!$C$6:$C$205,MATCH(B2822&amp;"",'الطلاب'!$A$6:$A$205,0))&amp;"",""))</f>
        <v/>
      </c>
    </row>
    <row r="2823">
      <c r="A2823" s="21" t="n"/>
      <c r="B2823" s="5" t="n"/>
      <c r="C2823" s="13" t="n"/>
      <c r="D2823" s="5" t="n"/>
      <c r="E2823" s="5" t="n"/>
      <c r="F2823" s="6">
        <f>IF(B2823&amp;""="","",IFERROR(INDEX('الطلاب'!$B$6:$B$205,MATCH(B2823&amp;"",'الطلاب'!$A$6:$A$205,0))&amp;"","كود غير موجود"))</f>
        <v/>
      </c>
      <c r="G2823" s="6">
        <f>IF(B2823&amp;""="","",IFERROR(INDEX('الطلاب'!$C$6:$C$205,MATCH(B2823&amp;"",'الطلاب'!$A$6:$A$205,0))&amp;"",""))</f>
        <v/>
      </c>
    </row>
    <row r="2824">
      <c r="A2824" s="21" t="n"/>
      <c r="B2824" s="5" t="n"/>
      <c r="C2824" s="13" t="n"/>
      <c r="D2824" s="5" t="n"/>
      <c r="E2824" s="5" t="n"/>
      <c r="F2824" s="6">
        <f>IF(B2824&amp;""="","",IFERROR(INDEX('الطلاب'!$B$6:$B$205,MATCH(B2824&amp;"",'الطلاب'!$A$6:$A$205,0))&amp;"","كود غير موجود"))</f>
        <v/>
      </c>
      <c r="G2824" s="6">
        <f>IF(B2824&amp;""="","",IFERROR(INDEX('الطلاب'!$C$6:$C$205,MATCH(B2824&amp;"",'الطلاب'!$A$6:$A$205,0))&amp;"",""))</f>
        <v/>
      </c>
    </row>
    <row r="2825">
      <c r="A2825" s="21" t="n"/>
      <c r="B2825" s="5" t="n"/>
      <c r="C2825" s="13" t="n"/>
      <c r="D2825" s="5" t="n"/>
      <c r="E2825" s="5" t="n"/>
      <c r="F2825" s="6">
        <f>IF(B2825&amp;""="","",IFERROR(INDEX('الطلاب'!$B$6:$B$205,MATCH(B2825&amp;"",'الطلاب'!$A$6:$A$205,0))&amp;"","كود غير موجود"))</f>
        <v/>
      </c>
      <c r="G2825" s="6">
        <f>IF(B2825&amp;""="","",IFERROR(INDEX('الطلاب'!$C$6:$C$205,MATCH(B2825&amp;"",'الطلاب'!$A$6:$A$205,0))&amp;"",""))</f>
        <v/>
      </c>
    </row>
    <row r="2826">
      <c r="A2826" s="21" t="n"/>
      <c r="B2826" s="5" t="n"/>
      <c r="C2826" s="13" t="n"/>
      <c r="D2826" s="5" t="n"/>
      <c r="E2826" s="5" t="n"/>
      <c r="F2826" s="6">
        <f>IF(B2826&amp;""="","",IFERROR(INDEX('الطلاب'!$B$6:$B$205,MATCH(B2826&amp;"",'الطلاب'!$A$6:$A$205,0))&amp;"","كود غير موجود"))</f>
        <v/>
      </c>
      <c r="G2826" s="6">
        <f>IF(B2826&amp;""="","",IFERROR(INDEX('الطلاب'!$C$6:$C$205,MATCH(B2826&amp;"",'الطلاب'!$A$6:$A$205,0))&amp;"",""))</f>
        <v/>
      </c>
    </row>
    <row r="2827">
      <c r="A2827" s="21" t="n"/>
      <c r="B2827" s="5" t="n"/>
      <c r="C2827" s="13" t="n"/>
      <c r="D2827" s="5" t="n"/>
      <c r="E2827" s="5" t="n"/>
      <c r="F2827" s="6">
        <f>IF(B2827&amp;""="","",IFERROR(INDEX('الطلاب'!$B$6:$B$205,MATCH(B2827&amp;"",'الطلاب'!$A$6:$A$205,0))&amp;"","كود غير موجود"))</f>
        <v/>
      </c>
      <c r="G2827" s="6">
        <f>IF(B2827&amp;""="","",IFERROR(INDEX('الطلاب'!$C$6:$C$205,MATCH(B2827&amp;"",'الطلاب'!$A$6:$A$205,0))&amp;"",""))</f>
        <v/>
      </c>
    </row>
    <row r="2828">
      <c r="A2828" s="21" t="n"/>
      <c r="B2828" s="5" t="n"/>
      <c r="C2828" s="13" t="n"/>
      <c r="D2828" s="5" t="n"/>
      <c r="E2828" s="5" t="n"/>
      <c r="F2828" s="6">
        <f>IF(B2828&amp;""="","",IFERROR(INDEX('الطلاب'!$B$6:$B$205,MATCH(B2828&amp;"",'الطلاب'!$A$6:$A$205,0))&amp;"","كود غير موجود"))</f>
        <v/>
      </c>
      <c r="G2828" s="6">
        <f>IF(B2828&amp;""="","",IFERROR(INDEX('الطلاب'!$C$6:$C$205,MATCH(B2828&amp;"",'الطلاب'!$A$6:$A$205,0))&amp;"",""))</f>
        <v/>
      </c>
    </row>
    <row r="2829">
      <c r="A2829" s="21" t="n"/>
      <c r="B2829" s="5" t="n"/>
      <c r="C2829" s="13" t="n"/>
      <c r="D2829" s="5" t="n"/>
      <c r="E2829" s="5" t="n"/>
      <c r="F2829" s="6">
        <f>IF(B2829&amp;""="","",IFERROR(INDEX('الطلاب'!$B$6:$B$205,MATCH(B2829&amp;"",'الطلاب'!$A$6:$A$205,0))&amp;"","كود غير موجود"))</f>
        <v/>
      </c>
      <c r="G2829" s="6">
        <f>IF(B2829&amp;""="","",IFERROR(INDEX('الطلاب'!$C$6:$C$205,MATCH(B2829&amp;"",'الطلاب'!$A$6:$A$205,0))&amp;"",""))</f>
        <v/>
      </c>
    </row>
    <row r="2830">
      <c r="A2830" s="21" t="n"/>
      <c r="B2830" s="5" t="n"/>
      <c r="C2830" s="13" t="n"/>
      <c r="D2830" s="5" t="n"/>
      <c r="E2830" s="5" t="n"/>
      <c r="F2830" s="6">
        <f>IF(B2830&amp;""="","",IFERROR(INDEX('الطلاب'!$B$6:$B$205,MATCH(B2830&amp;"",'الطلاب'!$A$6:$A$205,0))&amp;"","كود غير موجود"))</f>
        <v/>
      </c>
      <c r="G2830" s="6">
        <f>IF(B2830&amp;""="","",IFERROR(INDEX('الطلاب'!$C$6:$C$205,MATCH(B2830&amp;"",'الطلاب'!$A$6:$A$205,0))&amp;"",""))</f>
        <v/>
      </c>
    </row>
    <row r="2831">
      <c r="A2831" s="21" t="n"/>
      <c r="B2831" s="5" t="n"/>
      <c r="C2831" s="13" t="n"/>
      <c r="D2831" s="5" t="n"/>
      <c r="E2831" s="5" t="n"/>
      <c r="F2831" s="6">
        <f>IF(B2831&amp;""="","",IFERROR(INDEX('الطلاب'!$B$6:$B$205,MATCH(B2831&amp;"",'الطلاب'!$A$6:$A$205,0))&amp;"","كود غير موجود"))</f>
        <v/>
      </c>
      <c r="G2831" s="6">
        <f>IF(B2831&amp;""="","",IFERROR(INDEX('الطلاب'!$C$6:$C$205,MATCH(B2831&amp;"",'الطلاب'!$A$6:$A$205,0))&amp;"",""))</f>
        <v/>
      </c>
    </row>
    <row r="2832">
      <c r="A2832" s="21" t="n"/>
      <c r="B2832" s="5" t="n"/>
      <c r="C2832" s="13" t="n"/>
      <c r="D2832" s="5" t="n"/>
      <c r="E2832" s="5" t="n"/>
      <c r="F2832" s="6">
        <f>IF(B2832&amp;""="","",IFERROR(INDEX('الطلاب'!$B$6:$B$205,MATCH(B2832&amp;"",'الطلاب'!$A$6:$A$205,0))&amp;"","كود غير موجود"))</f>
        <v/>
      </c>
      <c r="G2832" s="6">
        <f>IF(B2832&amp;""="","",IFERROR(INDEX('الطلاب'!$C$6:$C$205,MATCH(B2832&amp;"",'الطلاب'!$A$6:$A$205,0))&amp;"",""))</f>
        <v/>
      </c>
    </row>
    <row r="2833">
      <c r="A2833" s="21" t="n"/>
      <c r="B2833" s="5" t="n"/>
      <c r="C2833" s="13" t="n"/>
      <c r="D2833" s="5" t="n"/>
      <c r="E2833" s="5" t="n"/>
      <c r="F2833" s="6">
        <f>IF(B2833&amp;""="","",IFERROR(INDEX('الطلاب'!$B$6:$B$205,MATCH(B2833&amp;"",'الطلاب'!$A$6:$A$205,0))&amp;"","كود غير موجود"))</f>
        <v/>
      </c>
      <c r="G2833" s="6">
        <f>IF(B2833&amp;""="","",IFERROR(INDEX('الطلاب'!$C$6:$C$205,MATCH(B2833&amp;"",'الطلاب'!$A$6:$A$205,0))&amp;"",""))</f>
        <v/>
      </c>
    </row>
    <row r="2834">
      <c r="A2834" s="21" t="n"/>
      <c r="B2834" s="5" t="n"/>
      <c r="C2834" s="13" t="n"/>
      <c r="D2834" s="5" t="n"/>
      <c r="E2834" s="5" t="n"/>
      <c r="F2834" s="6">
        <f>IF(B2834&amp;""="","",IFERROR(INDEX('الطلاب'!$B$6:$B$205,MATCH(B2834&amp;"",'الطلاب'!$A$6:$A$205,0))&amp;"","كود غير موجود"))</f>
        <v/>
      </c>
      <c r="G2834" s="6">
        <f>IF(B2834&amp;""="","",IFERROR(INDEX('الطلاب'!$C$6:$C$205,MATCH(B2834&amp;"",'الطلاب'!$A$6:$A$205,0))&amp;"",""))</f>
        <v/>
      </c>
    </row>
    <row r="2835">
      <c r="A2835" s="21" t="n"/>
      <c r="B2835" s="5" t="n"/>
      <c r="C2835" s="13" t="n"/>
      <c r="D2835" s="5" t="n"/>
      <c r="E2835" s="5" t="n"/>
      <c r="F2835" s="6">
        <f>IF(B2835&amp;""="","",IFERROR(INDEX('الطلاب'!$B$6:$B$205,MATCH(B2835&amp;"",'الطلاب'!$A$6:$A$205,0))&amp;"","كود غير موجود"))</f>
        <v/>
      </c>
      <c r="G2835" s="6">
        <f>IF(B2835&amp;""="","",IFERROR(INDEX('الطلاب'!$C$6:$C$205,MATCH(B2835&amp;"",'الطلاب'!$A$6:$A$205,0))&amp;"",""))</f>
        <v/>
      </c>
    </row>
    <row r="2836">
      <c r="A2836" s="21" t="n"/>
      <c r="B2836" s="5" t="n"/>
      <c r="C2836" s="13" t="n"/>
      <c r="D2836" s="5" t="n"/>
      <c r="E2836" s="5" t="n"/>
      <c r="F2836" s="6">
        <f>IF(B2836&amp;""="","",IFERROR(INDEX('الطلاب'!$B$6:$B$205,MATCH(B2836&amp;"",'الطلاب'!$A$6:$A$205,0))&amp;"","كود غير موجود"))</f>
        <v/>
      </c>
      <c r="G2836" s="6">
        <f>IF(B2836&amp;""="","",IFERROR(INDEX('الطلاب'!$C$6:$C$205,MATCH(B2836&amp;"",'الطلاب'!$A$6:$A$205,0))&amp;"",""))</f>
        <v/>
      </c>
    </row>
    <row r="2837">
      <c r="A2837" s="21" t="n"/>
      <c r="B2837" s="5" t="n"/>
      <c r="C2837" s="13" t="n"/>
      <c r="D2837" s="5" t="n"/>
      <c r="E2837" s="5" t="n"/>
      <c r="F2837" s="6">
        <f>IF(B2837&amp;""="","",IFERROR(INDEX('الطلاب'!$B$6:$B$205,MATCH(B2837&amp;"",'الطلاب'!$A$6:$A$205,0))&amp;"","كود غير موجود"))</f>
        <v/>
      </c>
      <c r="G2837" s="6">
        <f>IF(B2837&amp;""="","",IFERROR(INDEX('الطلاب'!$C$6:$C$205,MATCH(B2837&amp;"",'الطلاب'!$A$6:$A$205,0))&amp;"",""))</f>
        <v/>
      </c>
    </row>
    <row r="2838">
      <c r="A2838" s="21" t="n"/>
      <c r="B2838" s="5" t="n"/>
      <c r="C2838" s="13" t="n"/>
      <c r="D2838" s="5" t="n"/>
      <c r="E2838" s="5" t="n"/>
      <c r="F2838" s="6">
        <f>IF(B2838&amp;""="","",IFERROR(INDEX('الطلاب'!$B$6:$B$205,MATCH(B2838&amp;"",'الطلاب'!$A$6:$A$205,0))&amp;"","كود غير موجود"))</f>
        <v/>
      </c>
      <c r="G2838" s="6">
        <f>IF(B2838&amp;""="","",IFERROR(INDEX('الطلاب'!$C$6:$C$205,MATCH(B2838&amp;"",'الطلاب'!$A$6:$A$205,0))&amp;"",""))</f>
        <v/>
      </c>
    </row>
    <row r="2839">
      <c r="A2839" s="21" t="n"/>
      <c r="B2839" s="5" t="n"/>
      <c r="C2839" s="13" t="n"/>
      <c r="D2839" s="5" t="n"/>
      <c r="E2839" s="5" t="n"/>
      <c r="F2839" s="6">
        <f>IF(B2839&amp;""="","",IFERROR(INDEX('الطلاب'!$B$6:$B$205,MATCH(B2839&amp;"",'الطلاب'!$A$6:$A$205,0))&amp;"","كود غير موجود"))</f>
        <v/>
      </c>
      <c r="G2839" s="6">
        <f>IF(B2839&amp;""="","",IFERROR(INDEX('الطلاب'!$C$6:$C$205,MATCH(B2839&amp;"",'الطلاب'!$A$6:$A$205,0))&amp;"",""))</f>
        <v/>
      </c>
    </row>
    <row r="2840">
      <c r="A2840" s="21" t="n"/>
      <c r="B2840" s="5" t="n"/>
      <c r="C2840" s="13" t="n"/>
      <c r="D2840" s="5" t="n"/>
      <c r="E2840" s="5" t="n"/>
      <c r="F2840" s="6">
        <f>IF(B2840&amp;""="","",IFERROR(INDEX('الطلاب'!$B$6:$B$205,MATCH(B2840&amp;"",'الطلاب'!$A$6:$A$205,0))&amp;"","كود غير موجود"))</f>
        <v/>
      </c>
      <c r="G2840" s="6">
        <f>IF(B2840&amp;""="","",IFERROR(INDEX('الطلاب'!$C$6:$C$205,MATCH(B2840&amp;"",'الطلاب'!$A$6:$A$205,0))&amp;"",""))</f>
        <v/>
      </c>
    </row>
    <row r="2841">
      <c r="A2841" s="21" t="n"/>
      <c r="B2841" s="5" t="n"/>
      <c r="C2841" s="13" t="n"/>
      <c r="D2841" s="5" t="n"/>
      <c r="E2841" s="5" t="n"/>
      <c r="F2841" s="6">
        <f>IF(B2841&amp;""="","",IFERROR(INDEX('الطلاب'!$B$6:$B$205,MATCH(B2841&amp;"",'الطلاب'!$A$6:$A$205,0))&amp;"","كود غير موجود"))</f>
        <v/>
      </c>
      <c r="G2841" s="6">
        <f>IF(B2841&amp;""="","",IFERROR(INDEX('الطلاب'!$C$6:$C$205,MATCH(B2841&amp;"",'الطلاب'!$A$6:$A$205,0))&amp;"",""))</f>
        <v/>
      </c>
    </row>
    <row r="2842">
      <c r="A2842" s="21" t="n"/>
      <c r="B2842" s="5" t="n"/>
      <c r="C2842" s="13" t="n"/>
      <c r="D2842" s="5" t="n"/>
      <c r="E2842" s="5" t="n"/>
      <c r="F2842" s="6">
        <f>IF(B2842&amp;""="","",IFERROR(INDEX('الطلاب'!$B$6:$B$205,MATCH(B2842&amp;"",'الطلاب'!$A$6:$A$205,0))&amp;"","كود غير موجود"))</f>
        <v/>
      </c>
      <c r="G2842" s="6">
        <f>IF(B2842&amp;""="","",IFERROR(INDEX('الطلاب'!$C$6:$C$205,MATCH(B2842&amp;"",'الطلاب'!$A$6:$A$205,0))&amp;"",""))</f>
        <v/>
      </c>
    </row>
    <row r="2843">
      <c r="A2843" s="21" t="n"/>
      <c r="B2843" s="5" t="n"/>
      <c r="C2843" s="13" t="n"/>
      <c r="D2843" s="5" t="n"/>
      <c r="E2843" s="5" t="n"/>
      <c r="F2843" s="6">
        <f>IF(B2843&amp;""="","",IFERROR(INDEX('الطلاب'!$B$6:$B$205,MATCH(B2843&amp;"",'الطلاب'!$A$6:$A$205,0))&amp;"","كود غير موجود"))</f>
        <v/>
      </c>
      <c r="G2843" s="6">
        <f>IF(B2843&amp;""="","",IFERROR(INDEX('الطلاب'!$C$6:$C$205,MATCH(B2843&amp;"",'الطلاب'!$A$6:$A$205,0))&amp;"",""))</f>
        <v/>
      </c>
    </row>
    <row r="2844">
      <c r="A2844" s="21" t="n"/>
      <c r="B2844" s="5" t="n"/>
      <c r="C2844" s="13" t="n"/>
      <c r="D2844" s="5" t="n"/>
      <c r="E2844" s="5" t="n"/>
      <c r="F2844" s="6">
        <f>IF(B2844&amp;""="","",IFERROR(INDEX('الطلاب'!$B$6:$B$205,MATCH(B2844&amp;"",'الطلاب'!$A$6:$A$205,0))&amp;"","كود غير موجود"))</f>
        <v/>
      </c>
      <c r="G2844" s="6">
        <f>IF(B2844&amp;""="","",IFERROR(INDEX('الطلاب'!$C$6:$C$205,MATCH(B2844&amp;"",'الطلاب'!$A$6:$A$205,0))&amp;"",""))</f>
        <v/>
      </c>
    </row>
    <row r="2845">
      <c r="A2845" s="21" t="n"/>
      <c r="B2845" s="5" t="n"/>
      <c r="C2845" s="13" t="n"/>
      <c r="D2845" s="5" t="n"/>
      <c r="E2845" s="5" t="n"/>
      <c r="F2845" s="6">
        <f>IF(B2845&amp;""="","",IFERROR(INDEX('الطلاب'!$B$6:$B$205,MATCH(B2845&amp;"",'الطلاب'!$A$6:$A$205,0))&amp;"","كود غير موجود"))</f>
        <v/>
      </c>
      <c r="G2845" s="6">
        <f>IF(B2845&amp;""="","",IFERROR(INDEX('الطلاب'!$C$6:$C$205,MATCH(B2845&amp;"",'الطلاب'!$A$6:$A$205,0))&amp;"",""))</f>
        <v/>
      </c>
    </row>
    <row r="2846">
      <c r="A2846" s="21" t="n"/>
      <c r="B2846" s="5" t="n"/>
      <c r="C2846" s="13" t="n"/>
      <c r="D2846" s="5" t="n"/>
      <c r="E2846" s="5" t="n"/>
      <c r="F2846" s="6">
        <f>IF(B2846&amp;""="","",IFERROR(INDEX('الطلاب'!$B$6:$B$205,MATCH(B2846&amp;"",'الطلاب'!$A$6:$A$205,0))&amp;"","كود غير موجود"))</f>
        <v/>
      </c>
      <c r="G2846" s="6">
        <f>IF(B2846&amp;""="","",IFERROR(INDEX('الطلاب'!$C$6:$C$205,MATCH(B2846&amp;"",'الطلاب'!$A$6:$A$205,0))&amp;"",""))</f>
        <v/>
      </c>
    </row>
    <row r="2847">
      <c r="A2847" s="21" t="n"/>
      <c r="B2847" s="5" t="n"/>
      <c r="C2847" s="13" t="n"/>
      <c r="D2847" s="5" t="n"/>
      <c r="E2847" s="5" t="n"/>
      <c r="F2847" s="6">
        <f>IF(B2847&amp;""="","",IFERROR(INDEX('الطلاب'!$B$6:$B$205,MATCH(B2847&amp;"",'الطلاب'!$A$6:$A$205,0))&amp;"","كود غير موجود"))</f>
        <v/>
      </c>
      <c r="G2847" s="6">
        <f>IF(B2847&amp;""="","",IFERROR(INDEX('الطلاب'!$C$6:$C$205,MATCH(B2847&amp;"",'الطلاب'!$A$6:$A$205,0))&amp;"",""))</f>
        <v/>
      </c>
    </row>
    <row r="2848">
      <c r="A2848" s="21" t="n"/>
      <c r="B2848" s="5" t="n"/>
      <c r="C2848" s="13" t="n"/>
      <c r="D2848" s="5" t="n"/>
      <c r="E2848" s="5" t="n"/>
      <c r="F2848" s="6">
        <f>IF(B2848&amp;""="","",IFERROR(INDEX('الطلاب'!$B$6:$B$205,MATCH(B2848&amp;"",'الطلاب'!$A$6:$A$205,0))&amp;"","كود غير موجود"))</f>
        <v/>
      </c>
      <c r="G2848" s="6">
        <f>IF(B2848&amp;""="","",IFERROR(INDEX('الطلاب'!$C$6:$C$205,MATCH(B2848&amp;"",'الطلاب'!$A$6:$A$205,0))&amp;"",""))</f>
        <v/>
      </c>
    </row>
    <row r="2849">
      <c r="A2849" s="21" t="n"/>
      <c r="B2849" s="5" t="n"/>
      <c r="C2849" s="13" t="n"/>
      <c r="D2849" s="5" t="n"/>
      <c r="E2849" s="5" t="n"/>
      <c r="F2849" s="6">
        <f>IF(B2849&amp;""="","",IFERROR(INDEX('الطلاب'!$B$6:$B$205,MATCH(B2849&amp;"",'الطلاب'!$A$6:$A$205,0))&amp;"","كود غير موجود"))</f>
        <v/>
      </c>
      <c r="G2849" s="6">
        <f>IF(B2849&amp;""="","",IFERROR(INDEX('الطلاب'!$C$6:$C$205,MATCH(B2849&amp;"",'الطلاب'!$A$6:$A$205,0))&amp;"",""))</f>
        <v/>
      </c>
    </row>
    <row r="2850">
      <c r="A2850" s="21" t="n"/>
      <c r="B2850" s="5" t="n"/>
      <c r="C2850" s="13" t="n"/>
      <c r="D2850" s="5" t="n"/>
      <c r="E2850" s="5" t="n"/>
      <c r="F2850" s="6">
        <f>IF(B2850&amp;""="","",IFERROR(INDEX('الطلاب'!$B$6:$B$205,MATCH(B2850&amp;"",'الطلاب'!$A$6:$A$205,0))&amp;"","كود غير موجود"))</f>
        <v/>
      </c>
      <c r="G2850" s="6">
        <f>IF(B2850&amp;""="","",IFERROR(INDEX('الطلاب'!$C$6:$C$205,MATCH(B2850&amp;"",'الطلاب'!$A$6:$A$205,0))&amp;"",""))</f>
        <v/>
      </c>
    </row>
    <row r="2851">
      <c r="A2851" s="21" t="n"/>
      <c r="B2851" s="5" t="n"/>
      <c r="C2851" s="13" t="n"/>
      <c r="D2851" s="5" t="n"/>
      <c r="E2851" s="5" t="n"/>
      <c r="F2851" s="6">
        <f>IF(B2851&amp;""="","",IFERROR(INDEX('الطلاب'!$B$6:$B$205,MATCH(B2851&amp;"",'الطلاب'!$A$6:$A$205,0))&amp;"","كود غير موجود"))</f>
        <v/>
      </c>
      <c r="G2851" s="6">
        <f>IF(B2851&amp;""="","",IFERROR(INDEX('الطلاب'!$C$6:$C$205,MATCH(B2851&amp;"",'الطلاب'!$A$6:$A$205,0))&amp;"",""))</f>
        <v/>
      </c>
    </row>
    <row r="2852">
      <c r="A2852" s="21" t="n"/>
      <c r="B2852" s="5" t="n"/>
      <c r="C2852" s="13" t="n"/>
      <c r="D2852" s="5" t="n"/>
      <c r="E2852" s="5" t="n"/>
      <c r="F2852" s="6">
        <f>IF(B2852&amp;""="","",IFERROR(INDEX('الطلاب'!$B$6:$B$205,MATCH(B2852&amp;"",'الطلاب'!$A$6:$A$205,0))&amp;"","كود غير موجود"))</f>
        <v/>
      </c>
      <c r="G2852" s="6">
        <f>IF(B2852&amp;""="","",IFERROR(INDEX('الطلاب'!$C$6:$C$205,MATCH(B2852&amp;"",'الطلاب'!$A$6:$A$205,0))&amp;"",""))</f>
        <v/>
      </c>
    </row>
    <row r="2853">
      <c r="A2853" s="21" t="n"/>
      <c r="B2853" s="5" t="n"/>
      <c r="C2853" s="13" t="n"/>
      <c r="D2853" s="5" t="n"/>
      <c r="E2853" s="5" t="n"/>
      <c r="F2853" s="6">
        <f>IF(B2853&amp;""="","",IFERROR(INDEX('الطلاب'!$B$6:$B$205,MATCH(B2853&amp;"",'الطلاب'!$A$6:$A$205,0))&amp;"","كود غير موجود"))</f>
        <v/>
      </c>
      <c r="G2853" s="6">
        <f>IF(B2853&amp;""="","",IFERROR(INDEX('الطلاب'!$C$6:$C$205,MATCH(B2853&amp;"",'الطلاب'!$A$6:$A$205,0))&amp;"",""))</f>
        <v/>
      </c>
    </row>
    <row r="2854">
      <c r="A2854" s="21" t="n"/>
      <c r="B2854" s="5" t="n"/>
      <c r="C2854" s="13" t="n"/>
      <c r="D2854" s="5" t="n"/>
      <c r="E2854" s="5" t="n"/>
      <c r="F2854" s="6">
        <f>IF(B2854&amp;""="","",IFERROR(INDEX('الطلاب'!$B$6:$B$205,MATCH(B2854&amp;"",'الطلاب'!$A$6:$A$205,0))&amp;"","كود غير موجود"))</f>
        <v/>
      </c>
      <c r="G2854" s="6">
        <f>IF(B2854&amp;""="","",IFERROR(INDEX('الطلاب'!$C$6:$C$205,MATCH(B2854&amp;"",'الطلاب'!$A$6:$A$205,0))&amp;"",""))</f>
        <v/>
      </c>
    </row>
    <row r="2855">
      <c r="A2855" s="21" t="n"/>
      <c r="B2855" s="5" t="n"/>
      <c r="C2855" s="13" t="n"/>
      <c r="D2855" s="5" t="n"/>
      <c r="E2855" s="5" t="n"/>
      <c r="F2855" s="6">
        <f>IF(B2855&amp;""="","",IFERROR(INDEX('الطلاب'!$B$6:$B$205,MATCH(B2855&amp;"",'الطلاب'!$A$6:$A$205,0))&amp;"","كود غير موجود"))</f>
        <v/>
      </c>
      <c r="G2855" s="6">
        <f>IF(B2855&amp;""="","",IFERROR(INDEX('الطلاب'!$C$6:$C$205,MATCH(B2855&amp;"",'الطلاب'!$A$6:$A$205,0))&amp;"",""))</f>
        <v/>
      </c>
    </row>
    <row r="2856">
      <c r="A2856" s="21" t="n"/>
      <c r="B2856" s="5" t="n"/>
      <c r="C2856" s="13" t="n"/>
      <c r="D2856" s="5" t="n"/>
      <c r="E2856" s="5" t="n"/>
      <c r="F2856" s="6">
        <f>IF(B2856&amp;""="","",IFERROR(INDEX('الطلاب'!$B$6:$B$205,MATCH(B2856&amp;"",'الطلاب'!$A$6:$A$205,0))&amp;"","كود غير موجود"))</f>
        <v/>
      </c>
      <c r="G2856" s="6">
        <f>IF(B2856&amp;""="","",IFERROR(INDEX('الطلاب'!$C$6:$C$205,MATCH(B2856&amp;"",'الطلاب'!$A$6:$A$205,0))&amp;"",""))</f>
        <v/>
      </c>
    </row>
    <row r="2857">
      <c r="A2857" s="21" t="n"/>
      <c r="B2857" s="5" t="n"/>
      <c r="C2857" s="13" t="n"/>
      <c r="D2857" s="5" t="n"/>
      <c r="E2857" s="5" t="n"/>
      <c r="F2857" s="6">
        <f>IF(B2857&amp;""="","",IFERROR(INDEX('الطلاب'!$B$6:$B$205,MATCH(B2857&amp;"",'الطلاب'!$A$6:$A$205,0))&amp;"","كود غير موجود"))</f>
        <v/>
      </c>
      <c r="G2857" s="6">
        <f>IF(B2857&amp;""="","",IFERROR(INDEX('الطلاب'!$C$6:$C$205,MATCH(B2857&amp;"",'الطلاب'!$A$6:$A$205,0))&amp;"",""))</f>
        <v/>
      </c>
    </row>
    <row r="2858">
      <c r="A2858" s="21" t="n"/>
      <c r="B2858" s="5" t="n"/>
      <c r="C2858" s="13" t="n"/>
      <c r="D2858" s="5" t="n"/>
      <c r="E2858" s="5" t="n"/>
      <c r="F2858" s="6">
        <f>IF(B2858&amp;""="","",IFERROR(INDEX('الطلاب'!$B$6:$B$205,MATCH(B2858&amp;"",'الطلاب'!$A$6:$A$205,0))&amp;"","كود غير موجود"))</f>
        <v/>
      </c>
      <c r="G2858" s="6">
        <f>IF(B2858&amp;""="","",IFERROR(INDEX('الطلاب'!$C$6:$C$205,MATCH(B2858&amp;"",'الطلاب'!$A$6:$A$205,0))&amp;"",""))</f>
        <v/>
      </c>
    </row>
    <row r="2859">
      <c r="A2859" s="21" t="n"/>
      <c r="B2859" s="5" t="n"/>
      <c r="C2859" s="13" t="n"/>
      <c r="D2859" s="5" t="n"/>
      <c r="E2859" s="5" t="n"/>
      <c r="F2859" s="6">
        <f>IF(B2859&amp;""="","",IFERROR(INDEX('الطلاب'!$B$6:$B$205,MATCH(B2859&amp;"",'الطلاب'!$A$6:$A$205,0))&amp;"","كود غير موجود"))</f>
        <v/>
      </c>
      <c r="G2859" s="6">
        <f>IF(B2859&amp;""="","",IFERROR(INDEX('الطلاب'!$C$6:$C$205,MATCH(B2859&amp;"",'الطلاب'!$A$6:$A$205,0))&amp;"",""))</f>
        <v/>
      </c>
    </row>
    <row r="2860">
      <c r="A2860" s="21" t="n"/>
      <c r="B2860" s="5" t="n"/>
      <c r="C2860" s="13" t="n"/>
      <c r="D2860" s="5" t="n"/>
      <c r="E2860" s="5" t="n"/>
      <c r="F2860" s="6">
        <f>IF(B2860&amp;""="","",IFERROR(INDEX('الطلاب'!$B$6:$B$205,MATCH(B2860&amp;"",'الطلاب'!$A$6:$A$205,0))&amp;"","كود غير موجود"))</f>
        <v/>
      </c>
      <c r="G2860" s="6">
        <f>IF(B2860&amp;""="","",IFERROR(INDEX('الطلاب'!$C$6:$C$205,MATCH(B2860&amp;"",'الطلاب'!$A$6:$A$205,0))&amp;"",""))</f>
        <v/>
      </c>
    </row>
    <row r="2861">
      <c r="A2861" s="21" t="n"/>
      <c r="B2861" s="5" t="n"/>
      <c r="C2861" s="13" t="n"/>
      <c r="D2861" s="5" t="n"/>
      <c r="E2861" s="5" t="n"/>
      <c r="F2861" s="6">
        <f>IF(B2861&amp;""="","",IFERROR(INDEX('الطلاب'!$B$6:$B$205,MATCH(B2861&amp;"",'الطلاب'!$A$6:$A$205,0))&amp;"","كود غير موجود"))</f>
        <v/>
      </c>
      <c r="G2861" s="6">
        <f>IF(B2861&amp;""="","",IFERROR(INDEX('الطلاب'!$C$6:$C$205,MATCH(B2861&amp;"",'الطلاب'!$A$6:$A$205,0))&amp;"",""))</f>
        <v/>
      </c>
    </row>
    <row r="2862">
      <c r="A2862" s="21" t="n"/>
      <c r="B2862" s="5" t="n"/>
      <c r="C2862" s="13" t="n"/>
      <c r="D2862" s="5" t="n"/>
      <c r="E2862" s="5" t="n"/>
      <c r="F2862" s="6">
        <f>IF(B2862&amp;""="","",IFERROR(INDEX('الطلاب'!$B$6:$B$205,MATCH(B2862&amp;"",'الطلاب'!$A$6:$A$205,0))&amp;"","كود غير موجود"))</f>
        <v/>
      </c>
      <c r="G2862" s="6">
        <f>IF(B2862&amp;""="","",IFERROR(INDEX('الطلاب'!$C$6:$C$205,MATCH(B2862&amp;"",'الطلاب'!$A$6:$A$205,0))&amp;"",""))</f>
        <v/>
      </c>
    </row>
    <row r="2863">
      <c r="A2863" s="21" t="n"/>
      <c r="B2863" s="5" t="n"/>
      <c r="C2863" s="13" t="n"/>
      <c r="D2863" s="5" t="n"/>
      <c r="E2863" s="5" t="n"/>
      <c r="F2863" s="6">
        <f>IF(B2863&amp;""="","",IFERROR(INDEX('الطلاب'!$B$6:$B$205,MATCH(B2863&amp;"",'الطلاب'!$A$6:$A$205,0))&amp;"","كود غير موجود"))</f>
        <v/>
      </c>
      <c r="G2863" s="6">
        <f>IF(B2863&amp;""="","",IFERROR(INDEX('الطلاب'!$C$6:$C$205,MATCH(B2863&amp;"",'الطلاب'!$A$6:$A$205,0))&amp;"",""))</f>
        <v/>
      </c>
    </row>
    <row r="2864">
      <c r="A2864" s="21" t="n"/>
      <c r="B2864" s="5" t="n"/>
      <c r="C2864" s="13" t="n"/>
      <c r="D2864" s="5" t="n"/>
      <c r="E2864" s="5" t="n"/>
      <c r="F2864" s="6">
        <f>IF(B2864&amp;""="","",IFERROR(INDEX('الطلاب'!$B$6:$B$205,MATCH(B2864&amp;"",'الطلاب'!$A$6:$A$205,0))&amp;"","كود غير موجود"))</f>
        <v/>
      </c>
      <c r="G2864" s="6">
        <f>IF(B2864&amp;""="","",IFERROR(INDEX('الطلاب'!$C$6:$C$205,MATCH(B2864&amp;"",'الطلاب'!$A$6:$A$205,0))&amp;"",""))</f>
        <v/>
      </c>
    </row>
    <row r="2865">
      <c r="A2865" s="21" t="n"/>
      <c r="B2865" s="5" t="n"/>
      <c r="C2865" s="13" t="n"/>
      <c r="D2865" s="5" t="n"/>
      <c r="E2865" s="5" t="n"/>
      <c r="F2865" s="6">
        <f>IF(B2865&amp;""="","",IFERROR(INDEX('الطلاب'!$B$6:$B$205,MATCH(B2865&amp;"",'الطلاب'!$A$6:$A$205,0))&amp;"","كود غير موجود"))</f>
        <v/>
      </c>
      <c r="G2865" s="6">
        <f>IF(B2865&amp;""="","",IFERROR(INDEX('الطلاب'!$C$6:$C$205,MATCH(B2865&amp;"",'الطلاب'!$A$6:$A$205,0))&amp;"",""))</f>
        <v/>
      </c>
    </row>
    <row r="2866">
      <c r="A2866" s="21" t="n"/>
      <c r="B2866" s="5" t="n"/>
      <c r="C2866" s="13" t="n"/>
      <c r="D2866" s="5" t="n"/>
      <c r="E2866" s="5" t="n"/>
      <c r="F2866" s="6">
        <f>IF(B2866&amp;""="","",IFERROR(INDEX('الطلاب'!$B$6:$B$205,MATCH(B2866&amp;"",'الطلاب'!$A$6:$A$205,0))&amp;"","كود غير موجود"))</f>
        <v/>
      </c>
      <c r="G2866" s="6">
        <f>IF(B2866&amp;""="","",IFERROR(INDEX('الطلاب'!$C$6:$C$205,MATCH(B2866&amp;"",'الطلاب'!$A$6:$A$205,0))&amp;"",""))</f>
        <v/>
      </c>
    </row>
    <row r="2867">
      <c r="A2867" s="21" t="n"/>
      <c r="B2867" s="5" t="n"/>
      <c r="C2867" s="13" t="n"/>
      <c r="D2867" s="5" t="n"/>
      <c r="E2867" s="5" t="n"/>
      <c r="F2867" s="6">
        <f>IF(B2867&amp;""="","",IFERROR(INDEX('الطلاب'!$B$6:$B$205,MATCH(B2867&amp;"",'الطلاب'!$A$6:$A$205,0))&amp;"","كود غير موجود"))</f>
        <v/>
      </c>
      <c r="G2867" s="6">
        <f>IF(B2867&amp;""="","",IFERROR(INDEX('الطلاب'!$C$6:$C$205,MATCH(B2867&amp;"",'الطلاب'!$A$6:$A$205,0))&amp;"",""))</f>
        <v/>
      </c>
    </row>
    <row r="2868">
      <c r="A2868" s="21" t="n"/>
      <c r="B2868" s="5" t="n"/>
      <c r="C2868" s="13" t="n"/>
      <c r="D2868" s="5" t="n"/>
      <c r="E2868" s="5" t="n"/>
      <c r="F2868" s="6">
        <f>IF(B2868&amp;""="","",IFERROR(INDEX('الطلاب'!$B$6:$B$205,MATCH(B2868&amp;"",'الطلاب'!$A$6:$A$205,0))&amp;"","كود غير موجود"))</f>
        <v/>
      </c>
      <c r="G2868" s="6">
        <f>IF(B2868&amp;""="","",IFERROR(INDEX('الطلاب'!$C$6:$C$205,MATCH(B2868&amp;"",'الطلاب'!$A$6:$A$205,0))&amp;"",""))</f>
        <v/>
      </c>
    </row>
    <row r="2869">
      <c r="A2869" s="21" t="n"/>
      <c r="B2869" s="5" t="n"/>
      <c r="C2869" s="13" t="n"/>
      <c r="D2869" s="5" t="n"/>
      <c r="E2869" s="5" t="n"/>
      <c r="F2869" s="6">
        <f>IF(B2869&amp;""="","",IFERROR(INDEX('الطلاب'!$B$6:$B$205,MATCH(B2869&amp;"",'الطلاب'!$A$6:$A$205,0))&amp;"","كود غير موجود"))</f>
        <v/>
      </c>
      <c r="G2869" s="6">
        <f>IF(B2869&amp;""="","",IFERROR(INDEX('الطلاب'!$C$6:$C$205,MATCH(B2869&amp;"",'الطلاب'!$A$6:$A$205,0))&amp;"",""))</f>
        <v/>
      </c>
    </row>
    <row r="2870">
      <c r="A2870" s="21" t="n"/>
      <c r="B2870" s="5" t="n"/>
      <c r="C2870" s="13" t="n"/>
      <c r="D2870" s="5" t="n"/>
      <c r="E2870" s="5" t="n"/>
      <c r="F2870" s="6">
        <f>IF(B2870&amp;""="","",IFERROR(INDEX('الطلاب'!$B$6:$B$205,MATCH(B2870&amp;"",'الطلاب'!$A$6:$A$205,0))&amp;"","كود غير موجود"))</f>
        <v/>
      </c>
      <c r="G2870" s="6">
        <f>IF(B2870&amp;""="","",IFERROR(INDEX('الطلاب'!$C$6:$C$205,MATCH(B2870&amp;"",'الطلاب'!$A$6:$A$205,0))&amp;"",""))</f>
        <v/>
      </c>
    </row>
    <row r="2871">
      <c r="A2871" s="21" t="n"/>
      <c r="B2871" s="5" t="n"/>
      <c r="C2871" s="13" t="n"/>
      <c r="D2871" s="5" t="n"/>
      <c r="E2871" s="5" t="n"/>
      <c r="F2871" s="6">
        <f>IF(B2871&amp;""="","",IFERROR(INDEX('الطلاب'!$B$6:$B$205,MATCH(B2871&amp;"",'الطلاب'!$A$6:$A$205,0))&amp;"","كود غير موجود"))</f>
        <v/>
      </c>
      <c r="G2871" s="6">
        <f>IF(B2871&amp;""="","",IFERROR(INDEX('الطلاب'!$C$6:$C$205,MATCH(B2871&amp;"",'الطلاب'!$A$6:$A$205,0))&amp;"",""))</f>
        <v/>
      </c>
    </row>
    <row r="2872">
      <c r="A2872" s="21" t="n"/>
      <c r="B2872" s="5" t="n"/>
      <c r="C2872" s="13" t="n"/>
      <c r="D2872" s="5" t="n"/>
      <c r="E2872" s="5" t="n"/>
      <c r="F2872" s="6">
        <f>IF(B2872&amp;""="","",IFERROR(INDEX('الطلاب'!$B$6:$B$205,MATCH(B2872&amp;"",'الطلاب'!$A$6:$A$205,0))&amp;"","كود غير موجود"))</f>
        <v/>
      </c>
      <c r="G2872" s="6">
        <f>IF(B2872&amp;""="","",IFERROR(INDEX('الطلاب'!$C$6:$C$205,MATCH(B2872&amp;"",'الطلاب'!$A$6:$A$205,0))&amp;"",""))</f>
        <v/>
      </c>
    </row>
    <row r="2873">
      <c r="A2873" s="21" t="n"/>
      <c r="B2873" s="5" t="n"/>
      <c r="C2873" s="13" t="n"/>
      <c r="D2873" s="5" t="n"/>
      <c r="E2873" s="5" t="n"/>
      <c r="F2873" s="6">
        <f>IF(B2873&amp;""="","",IFERROR(INDEX('الطلاب'!$B$6:$B$205,MATCH(B2873&amp;"",'الطلاب'!$A$6:$A$205,0))&amp;"","كود غير موجود"))</f>
        <v/>
      </c>
      <c r="G2873" s="6">
        <f>IF(B2873&amp;""="","",IFERROR(INDEX('الطلاب'!$C$6:$C$205,MATCH(B2873&amp;"",'الطلاب'!$A$6:$A$205,0))&amp;"",""))</f>
        <v/>
      </c>
    </row>
    <row r="2874">
      <c r="A2874" s="21" t="n"/>
      <c r="B2874" s="5" t="n"/>
      <c r="C2874" s="13" t="n"/>
      <c r="D2874" s="5" t="n"/>
      <c r="E2874" s="5" t="n"/>
      <c r="F2874" s="6">
        <f>IF(B2874&amp;""="","",IFERROR(INDEX('الطلاب'!$B$6:$B$205,MATCH(B2874&amp;"",'الطلاب'!$A$6:$A$205,0))&amp;"","كود غير موجود"))</f>
        <v/>
      </c>
      <c r="G2874" s="6">
        <f>IF(B2874&amp;""="","",IFERROR(INDEX('الطلاب'!$C$6:$C$205,MATCH(B2874&amp;"",'الطلاب'!$A$6:$A$205,0))&amp;"",""))</f>
        <v/>
      </c>
    </row>
    <row r="2875">
      <c r="A2875" s="21" t="n"/>
      <c r="B2875" s="5" t="n"/>
      <c r="C2875" s="13" t="n"/>
      <c r="D2875" s="5" t="n"/>
      <c r="E2875" s="5" t="n"/>
      <c r="F2875" s="6">
        <f>IF(B2875&amp;""="","",IFERROR(INDEX('الطلاب'!$B$6:$B$205,MATCH(B2875&amp;"",'الطلاب'!$A$6:$A$205,0))&amp;"","كود غير موجود"))</f>
        <v/>
      </c>
      <c r="G2875" s="6">
        <f>IF(B2875&amp;""="","",IFERROR(INDEX('الطلاب'!$C$6:$C$205,MATCH(B2875&amp;"",'الطلاب'!$A$6:$A$205,0))&amp;"",""))</f>
        <v/>
      </c>
    </row>
    <row r="2876">
      <c r="A2876" s="21" t="n"/>
      <c r="B2876" s="5" t="n"/>
      <c r="C2876" s="13" t="n"/>
      <c r="D2876" s="5" t="n"/>
      <c r="E2876" s="5" t="n"/>
      <c r="F2876" s="6">
        <f>IF(B2876&amp;""="","",IFERROR(INDEX('الطلاب'!$B$6:$B$205,MATCH(B2876&amp;"",'الطلاب'!$A$6:$A$205,0))&amp;"","كود غير موجود"))</f>
        <v/>
      </c>
      <c r="G2876" s="6">
        <f>IF(B2876&amp;""="","",IFERROR(INDEX('الطلاب'!$C$6:$C$205,MATCH(B2876&amp;"",'الطلاب'!$A$6:$A$205,0))&amp;"",""))</f>
        <v/>
      </c>
    </row>
    <row r="2877">
      <c r="A2877" s="21" t="n"/>
      <c r="B2877" s="5" t="n"/>
      <c r="C2877" s="13" t="n"/>
      <c r="D2877" s="5" t="n"/>
      <c r="E2877" s="5" t="n"/>
      <c r="F2877" s="6">
        <f>IF(B2877&amp;""="","",IFERROR(INDEX('الطلاب'!$B$6:$B$205,MATCH(B2877&amp;"",'الطلاب'!$A$6:$A$205,0))&amp;"","كود غير موجود"))</f>
        <v/>
      </c>
      <c r="G2877" s="6">
        <f>IF(B2877&amp;""="","",IFERROR(INDEX('الطلاب'!$C$6:$C$205,MATCH(B2877&amp;"",'الطلاب'!$A$6:$A$205,0))&amp;"",""))</f>
        <v/>
      </c>
    </row>
    <row r="2878">
      <c r="A2878" s="21" t="n"/>
      <c r="B2878" s="5" t="n"/>
      <c r="C2878" s="13" t="n"/>
      <c r="D2878" s="5" t="n"/>
      <c r="E2878" s="5" t="n"/>
      <c r="F2878" s="6">
        <f>IF(B2878&amp;""="","",IFERROR(INDEX('الطلاب'!$B$6:$B$205,MATCH(B2878&amp;"",'الطلاب'!$A$6:$A$205,0))&amp;"","كود غير موجود"))</f>
        <v/>
      </c>
      <c r="G2878" s="6">
        <f>IF(B2878&amp;""="","",IFERROR(INDEX('الطلاب'!$C$6:$C$205,MATCH(B2878&amp;"",'الطلاب'!$A$6:$A$205,0))&amp;"",""))</f>
        <v/>
      </c>
    </row>
    <row r="2879">
      <c r="A2879" s="21" t="n"/>
      <c r="B2879" s="5" t="n"/>
      <c r="C2879" s="13" t="n"/>
      <c r="D2879" s="5" t="n"/>
      <c r="E2879" s="5" t="n"/>
      <c r="F2879" s="6">
        <f>IF(B2879&amp;""="","",IFERROR(INDEX('الطلاب'!$B$6:$B$205,MATCH(B2879&amp;"",'الطلاب'!$A$6:$A$205,0))&amp;"","كود غير موجود"))</f>
        <v/>
      </c>
      <c r="G2879" s="6">
        <f>IF(B2879&amp;""="","",IFERROR(INDEX('الطلاب'!$C$6:$C$205,MATCH(B2879&amp;"",'الطلاب'!$A$6:$A$205,0))&amp;"",""))</f>
        <v/>
      </c>
    </row>
    <row r="2880">
      <c r="A2880" s="21" t="n"/>
      <c r="B2880" s="5" t="n"/>
      <c r="C2880" s="13" t="n"/>
      <c r="D2880" s="5" t="n"/>
      <c r="E2880" s="5" t="n"/>
      <c r="F2880" s="6">
        <f>IF(B2880&amp;""="","",IFERROR(INDEX('الطلاب'!$B$6:$B$205,MATCH(B2880&amp;"",'الطلاب'!$A$6:$A$205,0))&amp;"","كود غير موجود"))</f>
        <v/>
      </c>
      <c r="G2880" s="6">
        <f>IF(B2880&amp;""="","",IFERROR(INDEX('الطلاب'!$C$6:$C$205,MATCH(B2880&amp;"",'الطلاب'!$A$6:$A$205,0))&amp;"",""))</f>
        <v/>
      </c>
    </row>
    <row r="2881">
      <c r="A2881" s="21" t="n"/>
      <c r="B2881" s="5" t="n"/>
      <c r="C2881" s="13" t="n"/>
      <c r="D2881" s="5" t="n"/>
      <c r="E2881" s="5" t="n"/>
      <c r="F2881" s="6">
        <f>IF(B2881&amp;""="","",IFERROR(INDEX('الطلاب'!$B$6:$B$205,MATCH(B2881&amp;"",'الطلاب'!$A$6:$A$205,0))&amp;"","كود غير موجود"))</f>
        <v/>
      </c>
      <c r="G2881" s="6">
        <f>IF(B2881&amp;""="","",IFERROR(INDEX('الطلاب'!$C$6:$C$205,MATCH(B2881&amp;"",'الطلاب'!$A$6:$A$205,0))&amp;"",""))</f>
        <v/>
      </c>
    </row>
    <row r="2882">
      <c r="A2882" s="21" t="n"/>
      <c r="B2882" s="5" t="n"/>
      <c r="C2882" s="13" t="n"/>
      <c r="D2882" s="5" t="n"/>
      <c r="E2882" s="5" t="n"/>
      <c r="F2882" s="6">
        <f>IF(B2882&amp;""="","",IFERROR(INDEX('الطلاب'!$B$6:$B$205,MATCH(B2882&amp;"",'الطلاب'!$A$6:$A$205,0))&amp;"","كود غير موجود"))</f>
        <v/>
      </c>
      <c r="G2882" s="6">
        <f>IF(B2882&amp;""="","",IFERROR(INDEX('الطلاب'!$C$6:$C$205,MATCH(B2882&amp;"",'الطلاب'!$A$6:$A$205,0))&amp;"",""))</f>
        <v/>
      </c>
    </row>
    <row r="2883">
      <c r="A2883" s="21" t="n"/>
      <c r="B2883" s="5" t="n"/>
      <c r="C2883" s="13" t="n"/>
      <c r="D2883" s="5" t="n"/>
      <c r="E2883" s="5" t="n"/>
      <c r="F2883" s="6">
        <f>IF(B2883&amp;""="","",IFERROR(INDEX('الطلاب'!$B$6:$B$205,MATCH(B2883&amp;"",'الطلاب'!$A$6:$A$205,0))&amp;"","كود غير موجود"))</f>
        <v/>
      </c>
      <c r="G2883" s="6">
        <f>IF(B2883&amp;""="","",IFERROR(INDEX('الطلاب'!$C$6:$C$205,MATCH(B2883&amp;"",'الطلاب'!$A$6:$A$205,0))&amp;"",""))</f>
        <v/>
      </c>
    </row>
    <row r="2884">
      <c r="A2884" s="21" t="n"/>
      <c r="B2884" s="5" t="n"/>
      <c r="C2884" s="13" t="n"/>
      <c r="D2884" s="5" t="n"/>
      <c r="E2884" s="5" t="n"/>
      <c r="F2884" s="6">
        <f>IF(B2884&amp;""="","",IFERROR(INDEX('الطلاب'!$B$6:$B$205,MATCH(B2884&amp;"",'الطلاب'!$A$6:$A$205,0))&amp;"","كود غير موجود"))</f>
        <v/>
      </c>
      <c r="G2884" s="6">
        <f>IF(B2884&amp;""="","",IFERROR(INDEX('الطلاب'!$C$6:$C$205,MATCH(B2884&amp;"",'الطلاب'!$A$6:$A$205,0))&amp;"",""))</f>
        <v/>
      </c>
    </row>
    <row r="2885">
      <c r="A2885" s="21" t="n"/>
      <c r="B2885" s="5" t="n"/>
      <c r="C2885" s="13" t="n"/>
      <c r="D2885" s="5" t="n"/>
      <c r="E2885" s="5" t="n"/>
      <c r="F2885" s="6">
        <f>IF(B2885&amp;""="","",IFERROR(INDEX('الطلاب'!$B$6:$B$205,MATCH(B2885&amp;"",'الطلاب'!$A$6:$A$205,0))&amp;"","كود غير موجود"))</f>
        <v/>
      </c>
      <c r="G2885" s="6">
        <f>IF(B2885&amp;""="","",IFERROR(INDEX('الطلاب'!$C$6:$C$205,MATCH(B2885&amp;"",'الطلاب'!$A$6:$A$205,0))&amp;"",""))</f>
        <v/>
      </c>
    </row>
    <row r="2886">
      <c r="A2886" s="21" t="n"/>
      <c r="B2886" s="5" t="n"/>
      <c r="C2886" s="13" t="n"/>
      <c r="D2886" s="5" t="n"/>
      <c r="E2886" s="5" t="n"/>
      <c r="F2886" s="6">
        <f>IF(B2886&amp;""="","",IFERROR(INDEX('الطلاب'!$B$6:$B$205,MATCH(B2886&amp;"",'الطلاب'!$A$6:$A$205,0))&amp;"","كود غير موجود"))</f>
        <v/>
      </c>
      <c r="G2886" s="6">
        <f>IF(B2886&amp;""="","",IFERROR(INDEX('الطلاب'!$C$6:$C$205,MATCH(B2886&amp;"",'الطلاب'!$A$6:$A$205,0))&amp;"",""))</f>
        <v/>
      </c>
    </row>
    <row r="2887">
      <c r="A2887" s="21" t="n"/>
      <c r="B2887" s="5" t="n"/>
      <c r="C2887" s="13" t="n"/>
      <c r="D2887" s="5" t="n"/>
      <c r="E2887" s="5" t="n"/>
      <c r="F2887" s="6">
        <f>IF(B2887&amp;""="","",IFERROR(INDEX('الطلاب'!$B$6:$B$205,MATCH(B2887&amp;"",'الطلاب'!$A$6:$A$205,0))&amp;"","كود غير موجود"))</f>
        <v/>
      </c>
      <c r="G2887" s="6">
        <f>IF(B2887&amp;""="","",IFERROR(INDEX('الطلاب'!$C$6:$C$205,MATCH(B2887&amp;"",'الطلاب'!$A$6:$A$205,0))&amp;"",""))</f>
        <v/>
      </c>
    </row>
    <row r="2888">
      <c r="A2888" s="21" t="n"/>
      <c r="B2888" s="5" t="n"/>
      <c r="C2888" s="13" t="n"/>
      <c r="D2888" s="5" t="n"/>
      <c r="E2888" s="5" t="n"/>
      <c r="F2888" s="6">
        <f>IF(B2888&amp;""="","",IFERROR(INDEX('الطلاب'!$B$6:$B$205,MATCH(B2888&amp;"",'الطلاب'!$A$6:$A$205,0))&amp;"","كود غير موجود"))</f>
        <v/>
      </c>
      <c r="G2888" s="6">
        <f>IF(B2888&amp;""="","",IFERROR(INDEX('الطلاب'!$C$6:$C$205,MATCH(B2888&amp;"",'الطلاب'!$A$6:$A$205,0))&amp;"",""))</f>
        <v/>
      </c>
    </row>
    <row r="2889">
      <c r="A2889" s="21" t="n"/>
      <c r="B2889" s="5" t="n"/>
      <c r="C2889" s="13" t="n"/>
      <c r="D2889" s="5" t="n"/>
      <c r="E2889" s="5" t="n"/>
      <c r="F2889" s="6">
        <f>IF(B2889&amp;""="","",IFERROR(INDEX('الطلاب'!$B$6:$B$205,MATCH(B2889&amp;"",'الطلاب'!$A$6:$A$205,0))&amp;"","كود غير موجود"))</f>
        <v/>
      </c>
      <c r="G2889" s="6">
        <f>IF(B2889&amp;""="","",IFERROR(INDEX('الطلاب'!$C$6:$C$205,MATCH(B2889&amp;"",'الطلاب'!$A$6:$A$205,0))&amp;"",""))</f>
        <v/>
      </c>
    </row>
    <row r="2890">
      <c r="A2890" s="21" t="n"/>
      <c r="B2890" s="5" t="n"/>
      <c r="C2890" s="13" t="n"/>
      <c r="D2890" s="5" t="n"/>
      <c r="E2890" s="5" t="n"/>
      <c r="F2890" s="6">
        <f>IF(B2890&amp;""="","",IFERROR(INDEX('الطلاب'!$B$6:$B$205,MATCH(B2890&amp;"",'الطلاب'!$A$6:$A$205,0))&amp;"","كود غير موجود"))</f>
        <v/>
      </c>
      <c r="G2890" s="6">
        <f>IF(B2890&amp;""="","",IFERROR(INDEX('الطلاب'!$C$6:$C$205,MATCH(B2890&amp;"",'الطلاب'!$A$6:$A$205,0))&amp;"",""))</f>
        <v/>
      </c>
    </row>
    <row r="2891">
      <c r="A2891" s="21" t="n"/>
      <c r="B2891" s="5" t="n"/>
      <c r="C2891" s="13" t="n"/>
      <c r="D2891" s="5" t="n"/>
      <c r="E2891" s="5" t="n"/>
      <c r="F2891" s="6">
        <f>IF(B2891&amp;""="","",IFERROR(INDEX('الطلاب'!$B$6:$B$205,MATCH(B2891&amp;"",'الطلاب'!$A$6:$A$205,0))&amp;"","كود غير موجود"))</f>
        <v/>
      </c>
      <c r="G2891" s="6">
        <f>IF(B2891&amp;""="","",IFERROR(INDEX('الطلاب'!$C$6:$C$205,MATCH(B2891&amp;"",'الطلاب'!$A$6:$A$205,0))&amp;"",""))</f>
        <v/>
      </c>
    </row>
    <row r="2892">
      <c r="A2892" s="21" t="n"/>
      <c r="B2892" s="5" t="n"/>
      <c r="C2892" s="13" t="n"/>
      <c r="D2892" s="5" t="n"/>
      <c r="E2892" s="5" t="n"/>
      <c r="F2892" s="6">
        <f>IF(B2892&amp;""="","",IFERROR(INDEX('الطلاب'!$B$6:$B$205,MATCH(B2892&amp;"",'الطلاب'!$A$6:$A$205,0))&amp;"","كود غير موجود"))</f>
        <v/>
      </c>
      <c r="G2892" s="6">
        <f>IF(B2892&amp;""="","",IFERROR(INDEX('الطلاب'!$C$6:$C$205,MATCH(B2892&amp;"",'الطلاب'!$A$6:$A$205,0))&amp;"",""))</f>
        <v/>
      </c>
    </row>
    <row r="2893">
      <c r="A2893" s="21" t="n"/>
      <c r="B2893" s="5" t="n"/>
      <c r="C2893" s="13" t="n"/>
      <c r="D2893" s="5" t="n"/>
      <c r="E2893" s="5" t="n"/>
      <c r="F2893" s="6">
        <f>IF(B2893&amp;""="","",IFERROR(INDEX('الطلاب'!$B$6:$B$205,MATCH(B2893&amp;"",'الطلاب'!$A$6:$A$205,0))&amp;"","كود غير موجود"))</f>
        <v/>
      </c>
      <c r="G2893" s="6">
        <f>IF(B2893&amp;""="","",IFERROR(INDEX('الطلاب'!$C$6:$C$205,MATCH(B2893&amp;"",'الطلاب'!$A$6:$A$205,0))&amp;"",""))</f>
        <v/>
      </c>
    </row>
    <row r="2894">
      <c r="A2894" s="21" t="n"/>
      <c r="B2894" s="5" t="n"/>
      <c r="C2894" s="13" t="n"/>
      <c r="D2894" s="5" t="n"/>
      <c r="E2894" s="5" t="n"/>
      <c r="F2894" s="6">
        <f>IF(B2894&amp;""="","",IFERROR(INDEX('الطلاب'!$B$6:$B$205,MATCH(B2894&amp;"",'الطلاب'!$A$6:$A$205,0))&amp;"","كود غير موجود"))</f>
        <v/>
      </c>
      <c r="G2894" s="6">
        <f>IF(B2894&amp;""="","",IFERROR(INDEX('الطلاب'!$C$6:$C$205,MATCH(B2894&amp;"",'الطلاب'!$A$6:$A$205,0))&amp;"",""))</f>
        <v/>
      </c>
    </row>
    <row r="2895">
      <c r="A2895" s="21" t="n"/>
      <c r="B2895" s="5" t="n"/>
      <c r="C2895" s="13" t="n"/>
      <c r="D2895" s="5" t="n"/>
      <c r="E2895" s="5" t="n"/>
      <c r="F2895" s="6">
        <f>IF(B2895&amp;""="","",IFERROR(INDEX('الطلاب'!$B$6:$B$205,MATCH(B2895&amp;"",'الطلاب'!$A$6:$A$205,0))&amp;"","كود غير موجود"))</f>
        <v/>
      </c>
      <c r="G2895" s="6">
        <f>IF(B2895&amp;""="","",IFERROR(INDEX('الطلاب'!$C$6:$C$205,MATCH(B2895&amp;"",'الطلاب'!$A$6:$A$205,0))&amp;"",""))</f>
        <v/>
      </c>
    </row>
    <row r="2896">
      <c r="A2896" s="21" t="n"/>
      <c r="B2896" s="5" t="n"/>
      <c r="C2896" s="13" t="n"/>
      <c r="D2896" s="5" t="n"/>
      <c r="E2896" s="5" t="n"/>
      <c r="F2896" s="6">
        <f>IF(B2896&amp;""="","",IFERROR(INDEX('الطلاب'!$B$6:$B$205,MATCH(B2896&amp;"",'الطلاب'!$A$6:$A$205,0))&amp;"","كود غير موجود"))</f>
        <v/>
      </c>
      <c r="G2896" s="6">
        <f>IF(B2896&amp;""="","",IFERROR(INDEX('الطلاب'!$C$6:$C$205,MATCH(B2896&amp;"",'الطلاب'!$A$6:$A$205,0))&amp;"",""))</f>
        <v/>
      </c>
    </row>
    <row r="2897">
      <c r="A2897" s="21" t="n"/>
      <c r="B2897" s="5" t="n"/>
      <c r="C2897" s="13" t="n"/>
      <c r="D2897" s="5" t="n"/>
      <c r="E2897" s="5" t="n"/>
      <c r="F2897" s="6">
        <f>IF(B2897&amp;""="","",IFERROR(INDEX('الطلاب'!$B$6:$B$205,MATCH(B2897&amp;"",'الطلاب'!$A$6:$A$205,0))&amp;"","كود غير موجود"))</f>
        <v/>
      </c>
      <c r="G2897" s="6">
        <f>IF(B2897&amp;""="","",IFERROR(INDEX('الطلاب'!$C$6:$C$205,MATCH(B2897&amp;"",'الطلاب'!$A$6:$A$205,0))&amp;"",""))</f>
        <v/>
      </c>
    </row>
    <row r="2898">
      <c r="A2898" s="21" t="n"/>
      <c r="B2898" s="5" t="n"/>
      <c r="C2898" s="13" t="n"/>
      <c r="D2898" s="5" t="n"/>
      <c r="E2898" s="5" t="n"/>
      <c r="F2898" s="6">
        <f>IF(B2898&amp;""="","",IFERROR(INDEX('الطلاب'!$B$6:$B$205,MATCH(B2898&amp;"",'الطلاب'!$A$6:$A$205,0))&amp;"","كود غير موجود"))</f>
        <v/>
      </c>
      <c r="G2898" s="6">
        <f>IF(B2898&amp;""="","",IFERROR(INDEX('الطلاب'!$C$6:$C$205,MATCH(B2898&amp;"",'الطلاب'!$A$6:$A$205,0))&amp;"",""))</f>
        <v/>
      </c>
    </row>
    <row r="2899">
      <c r="A2899" s="21" t="n"/>
      <c r="B2899" s="5" t="n"/>
      <c r="C2899" s="13" t="n"/>
      <c r="D2899" s="5" t="n"/>
      <c r="E2899" s="5" t="n"/>
      <c r="F2899" s="6">
        <f>IF(B2899&amp;""="","",IFERROR(INDEX('الطلاب'!$B$6:$B$205,MATCH(B2899&amp;"",'الطلاب'!$A$6:$A$205,0))&amp;"","كود غير موجود"))</f>
        <v/>
      </c>
      <c r="G2899" s="6">
        <f>IF(B2899&amp;""="","",IFERROR(INDEX('الطلاب'!$C$6:$C$205,MATCH(B2899&amp;"",'الطلاب'!$A$6:$A$205,0))&amp;"",""))</f>
        <v/>
      </c>
    </row>
    <row r="2900">
      <c r="A2900" s="21" t="n"/>
      <c r="B2900" s="5" t="n"/>
      <c r="C2900" s="13" t="n"/>
      <c r="D2900" s="5" t="n"/>
      <c r="E2900" s="5" t="n"/>
      <c r="F2900" s="6">
        <f>IF(B2900&amp;""="","",IFERROR(INDEX('الطلاب'!$B$6:$B$205,MATCH(B2900&amp;"",'الطلاب'!$A$6:$A$205,0))&amp;"","كود غير موجود"))</f>
        <v/>
      </c>
      <c r="G2900" s="6">
        <f>IF(B2900&amp;""="","",IFERROR(INDEX('الطلاب'!$C$6:$C$205,MATCH(B2900&amp;"",'الطلاب'!$A$6:$A$205,0))&amp;"",""))</f>
        <v/>
      </c>
    </row>
    <row r="2901">
      <c r="A2901" s="21" t="n"/>
      <c r="B2901" s="5" t="n"/>
      <c r="C2901" s="13" t="n"/>
      <c r="D2901" s="5" t="n"/>
      <c r="E2901" s="5" t="n"/>
      <c r="F2901" s="6">
        <f>IF(B2901&amp;""="","",IFERROR(INDEX('الطلاب'!$B$6:$B$205,MATCH(B2901&amp;"",'الطلاب'!$A$6:$A$205,0))&amp;"","كود غير موجود"))</f>
        <v/>
      </c>
      <c r="G2901" s="6">
        <f>IF(B2901&amp;""="","",IFERROR(INDEX('الطلاب'!$C$6:$C$205,MATCH(B2901&amp;"",'الطلاب'!$A$6:$A$205,0))&amp;"",""))</f>
        <v/>
      </c>
    </row>
    <row r="2902">
      <c r="A2902" s="21" t="n"/>
      <c r="B2902" s="5" t="n"/>
      <c r="C2902" s="13" t="n"/>
      <c r="D2902" s="5" t="n"/>
      <c r="E2902" s="5" t="n"/>
      <c r="F2902" s="6">
        <f>IF(B2902&amp;""="","",IFERROR(INDEX('الطلاب'!$B$6:$B$205,MATCH(B2902&amp;"",'الطلاب'!$A$6:$A$205,0))&amp;"","كود غير موجود"))</f>
        <v/>
      </c>
      <c r="G2902" s="6">
        <f>IF(B2902&amp;""="","",IFERROR(INDEX('الطلاب'!$C$6:$C$205,MATCH(B2902&amp;"",'الطلاب'!$A$6:$A$205,0))&amp;"",""))</f>
        <v/>
      </c>
    </row>
    <row r="2903">
      <c r="A2903" s="21" t="n"/>
      <c r="B2903" s="5" t="n"/>
      <c r="C2903" s="13" t="n"/>
      <c r="D2903" s="5" t="n"/>
      <c r="E2903" s="5" t="n"/>
      <c r="F2903" s="6">
        <f>IF(B2903&amp;""="","",IFERROR(INDEX('الطلاب'!$B$6:$B$205,MATCH(B2903&amp;"",'الطلاب'!$A$6:$A$205,0))&amp;"","كود غير موجود"))</f>
        <v/>
      </c>
      <c r="G2903" s="6">
        <f>IF(B2903&amp;""="","",IFERROR(INDEX('الطلاب'!$C$6:$C$205,MATCH(B2903&amp;"",'الطلاب'!$A$6:$A$205,0))&amp;"",""))</f>
        <v/>
      </c>
    </row>
    <row r="2904">
      <c r="A2904" s="21" t="n"/>
      <c r="B2904" s="5" t="n"/>
      <c r="C2904" s="13" t="n"/>
      <c r="D2904" s="5" t="n"/>
      <c r="E2904" s="5" t="n"/>
      <c r="F2904" s="6">
        <f>IF(B2904&amp;""="","",IFERROR(INDEX('الطلاب'!$B$6:$B$205,MATCH(B2904&amp;"",'الطلاب'!$A$6:$A$205,0))&amp;"","كود غير موجود"))</f>
        <v/>
      </c>
      <c r="G2904" s="6">
        <f>IF(B2904&amp;""="","",IFERROR(INDEX('الطلاب'!$C$6:$C$205,MATCH(B2904&amp;"",'الطلاب'!$A$6:$A$205,0))&amp;"",""))</f>
        <v/>
      </c>
    </row>
    <row r="2905">
      <c r="A2905" s="21" t="n"/>
      <c r="B2905" s="5" t="n"/>
      <c r="C2905" s="13" t="n"/>
      <c r="D2905" s="5" t="n"/>
      <c r="E2905" s="5" t="n"/>
      <c r="F2905" s="6">
        <f>IF(B2905&amp;""="","",IFERROR(INDEX('الطلاب'!$B$6:$B$205,MATCH(B2905&amp;"",'الطلاب'!$A$6:$A$205,0))&amp;"","كود غير موجود"))</f>
        <v/>
      </c>
      <c r="G2905" s="6">
        <f>IF(B2905&amp;""="","",IFERROR(INDEX('الطلاب'!$C$6:$C$205,MATCH(B2905&amp;"",'الطلاب'!$A$6:$A$205,0))&amp;"",""))</f>
        <v/>
      </c>
    </row>
    <row r="2906">
      <c r="A2906" s="21" t="n"/>
      <c r="B2906" s="5" t="n"/>
      <c r="C2906" s="13" t="n"/>
      <c r="D2906" s="5" t="n"/>
      <c r="E2906" s="5" t="n"/>
      <c r="F2906" s="6">
        <f>IF(B2906&amp;""="","",IFERROR(INDEX('الطلاب'!$B$6:$B$205,MATCH(B2906&amp;"",'الطلاب'!$A$6:$A$205,0))&amp;"","كود غير موجود"))</f>
        <v/>
      </c>
      <c r="G2906" s="6">
        <f>IF(B2906&amp;""="","",IFERROR(INDEX('الطلاب'!$C$6:$C$205,MATCH(B2906&amp;"",'الطلاب'!$A$6:$A$205,0))&amp;"",""))</f>
        <v/>
      </c>
    </row>
    <row r="2907">
      <c r="A2907" s="21" t="n"/>
      <c r="B2907" s="5" t="n"/>
      <c r="C2907" s="13" t="n"/>
      <c r="D2907" s="5" t="n"/>
      <c r="E2907" s="5" t="n"/>
      <c r="F2907" s="6">
        <f>IF(B2907&amp;""="","",IFERROR(INDEX('الطلاب'!$B$6:$B$205,MATCH(B2907&amp;"",'الطلاب'!$A$6:$A$205,0))&amp;"","كود غير موجود"))</f>
        <v/>
      </c>
      <c r="G2907" s="6">
        <f>IF(B2907&amp;""="","",IFERROR(INDEX('الطلاب'!$C$6:$C$205,MATCH(B2907&amp;"",'الطلاب'!$A$6:$A$205,0))&amp;"",""))</f>
        <v/>
      </c>
    </row>
    <row r="2908">
      <c r="A2908" s="21" t="n"/>
      <c r="B2908" s="5" t="n"/>
      <c r="C2908" s="13" t="n"/>
      <c r="D2908" s="5" t="n"/>
      <c r="E2908" s="5" t="n"/>
      <c r="F2908" s="6">
        <f>IF(B2908&amp;""="","",IFERROR(INDEX('الطلاب'!$B$6:$B$205,MATCH(B2908&amp;"",'الطلاب'!$A$6:$A$205,0))&amp;"","كود غير موجود"))</f>
        <v/>
      </c>
      <c r="G2908" s="6">
        <f>IF(B2908&amp;""="","",IFERROR(INDEX('الطلاب'!$C$6:$C$205,MATCH(B2908&amp;"",'الطلاب'!$A$6:$A$205,0))&amp;"",""))</f>
        <v/>
      </c>
    </row>
    <row r="2909">
      <c r="A2909" s="21" t="n"/>
      <c r="B2909" s="5" t="n"/>
      <c r="C2909" s="13" t="n"/>
      <c r="D2909" s="5" t="n"/>
      <c r="E2909" s="5" t="n"/>
      <c r="F2909" s="6">
        <f>IF(B2909&amp;""="","",IFERROR(INDEX('الطلاب'!$B$6:$B$205,MATCH(B2909&amp;"",'الطلاب'!$A$6:$A$205,0))&amp;"","كود غير موجود"))</f>
        <v/>
      </c>
      <c r="G2909" s="6">
        <f>IF(B2909&amp;""="","",IFERROR(INDEX('الطلاب'!$C$6:$C$205,MATCH(B2909&amp;"",'الطلاب'!$A$6:$A$205,0))&amp;"",""))</f>
        <v/>
      </c>
    </row>
    <row r="2910">
      <c r="A2910" s="21" t="n"/>
      <c r="B2910" s="5" t="n"/>
      <c r="C2910" s="13" t="n"/>
      <c r="D2910" s="5" t="n"/>
      <c r="E2910" s="5" t="n"/>
      <c r="F2910" s="6">
        <f>IF(B2910&amp;""="","",IFERROR(INDEX('الطلاب'!$B$6:$B$205,MATCH(B2910&amp;"",'الطلاب'!$A$6:$A$205,0))&amp;"","كود غير موجود"))</f>
        <v/>
      </c>
      <c r="G2910" s="6">
        <f>IF(B2910&amp;""="","",IFERROR(INDEX('الطلاب'!$C$6:$C$205,MATCH(B2910&amp;"",'الطلاب'!$A$6:$A$205,0))&amp;"",""))</f>
        <v/>
      </c>
    </row>
    <row r="2911">
      <c r="A2911" s="21" t="n"/>
      <c r="B2911" s="5" t="n"/>
      <c r="C2911" s="13" t="n"/>
      <c r="D2911" s="5" t="n"/>
      <c r="E2911" s="5" t="n"/>
      <c r="F2911" s="6">
        <f>IF(B2911&amp;""="","",IFERROR(INDEX('الطلاب'!$B$6:$B$205,MATCH(B2911&amp;"",'الطلاب'!$A$6:$A$205,0))&amp;"","كود غير موجود"))</f>
        <v/>
      </c>
      <c r="G2911" s="6">
        <f>IF(B2911&amp;""="","",IFERROR(INDEX('الطلاب'!$C$6:$C$205,MATCH(B2911&amp;"",'الطلاب'!$A$6:$A$205,0))&amp;"",""))</f>
        <v/>
      </c>
    </row>
    <row r="2912">
      <c r="A2912" s="21" t="n"/>
      <c r="B2912" s="5" t="n"/>
      <c r="C2912" s="13" t="n"/>
      <c r="D2912" s="5" t="n"/>
      <c r="E2912" s="5" t="n"/>
      <c r="F2912" s="6">
        <f>IF(B2912&amp;""="","",IFERROR(INDEX('الطلاب'!$B$6:$B$205,MATCH(B2912&amp;"",'الطلاب'!$A$6:$A$205,0))&amp;"","كود غير موجود"))</f>
        <v/>
      </c>
      <c r="G2912" s="6">
        <f>IF(B2912&amp;""="","",IFERROR(INDEX('الطلاب'!$C$6:$C$205,MATCH(B2912&amp;"",'الطلاب'!$A$6:$A$205,0))&amp;"",""))</f>
        <v/>
      </c>
    </row>
    <row r="2913">
      <c r="A2913" s="21" t="n"/>
      <c r="B2913" s="5" t="n"/>
      <c r="C2913" s="13" t="n"/>
      <c r="D2913" s="5" t="n"/>
      <c r="E2913" s="5" t="n"/>
      <c r="F2913" s="6">
        <f>IF(B2913&amp;""="","",IFERROR(INDEX('الطلاب'!$B$6:$B$205,MATCH(B2913&amp;"",'الطلاب'!$A$6:$A$205,0))&amp;"","كود غير موجود"))</f>
        <v/>
      </c>
      <c r="G2913" s="6">
        <f>IF(B2913&amp;""="","",IFERROR(INDEX('الطلاب'!$C$6:$C$205,MATCH(B2913&amp;"",'الطلاب'!$A$6:$A$205,0))&amp;"",""))</f>
        <v/>
      </c>
    </row>
    <row r="2914">
      <c r="A2914" s="21" t="n"/>
      <c r="B2914" s="5" t="n"/>
      <c r="C2914" s="13" t="n"/>
      <c r="D2914" s="5" t="n"/>
      <c r="E2914" s="5" t="n"/>
      <c r="F2914" s="6">
        <f>IF(B2914&amp;""="","",IFERROR(INDEX('الطلاب'!$B$6:$B$205,MATCH(B2914&amp;"",'الطلاب'!$A$6:$A$205,0))&amp;"","كود غير موجود"))</f>
        <v/>
      </c>
      <c r="G2914" s="6">
        <f>IF(B2914&amp;""="","",IFERROR(INDEX('الطلاب'!$C$6:$C$205,MATCH(B2914&amp;"",'الطلاب'!$A$6:$A$205,0))&amp;"",""))</f>
        <v/>
      </c>
    </row>
    <row r="2915">
      <c r="A2915" s="21" t="n"/>
      <c r="B2915" s="5" t="n"/>
      <c r="C2915" s="13" t="n"/>
      <c r="D2915" s="5" t="n"/>
      <c r="E2915" s="5" t="n"/>
      <c r="F2915" s="6">
        <f>IF(B2915&amp;""="","",IFERROR(INDEX('الطلاب'!$B$6:$B$205,MATCH(B2915&amp;"",'الطلاب'!$A$6:$A$205,0))&amp;"","كود غير موجود"))</f>
        <v/>
      </c>
      <c r="G2915" s="6">
        <f>IF(B2915&amp;""="","",IFERROR(INDEX('الطلاب'!$C$6:$C$205,MATCH(B2915&amp;"",'الطلاب'!$A$6:$A$205,0))&amp;"",""))</f>
        <v/>
      </c>
    </row>
    <row r="2916">
      <c r="A2916" s="21" t="n"/>
      <c r="B2916" s="5" t="n"/>
      <c r="C2916" s="13" t="n"/>
      <c r="D2916" s="5" t="n"/>
      <c r="E2916" s="5" t="n"/>
      <c r="F2916" s="6">
        <f>IF(B2916&amp;""="","",IFERROR(INDEX('الطلاب'!$B$6:$B$205,MATCH(B2916&amp;"",'الطلاب'!$A$6:$A$205,0))&amp;"","كود غير موجود"))</f>
        <v/>
      </c>
      <c r="G2916" s="6">
        <f>IF(B2916&amp;""="","",IFERROR(INDEX('الطلاب'!$C$6:$C$205,MATCH(B2916&amp;"",'الطلاب'!$A$6:$A$205,0))&amp;"",""))</f>
        <v/>
      </c>
    </row>
    <row r="2917">
      <c r="A2917" s="21" t="n"/>
      <c r="B2917" s="5" t="n"/>
      <c r="C2917" s="13" t="n"/>
      <c r="D2917" s="5" t="n"/>
      <c r="E2917" s="5" t="n"/>
      <c r="F2917" s="6">
        <f>IF(B2917&amp;""="","",IFERROR(INDEX('الطلاب'!$B$6:$B$205,MATCH(B2917&amp;"",'الطلاب'!$A$6:$A$205,0))&amp;"","كود غير موجود"))</f>
        <v/>
      </c>
      <c r="G2917" s="6">
        <f>IF(B2917&amp;""="","",IFERROR(INDEX('الطلاب'!$C$6:$C$205,MATCH(B2917&amp;"",'الطلاب'!$A$6:$A$205,0))&amp;"",""))</f>
        <v/>
      </c>
    </row>
    <row r="2918">
      <c r="A2918" s="21" t="n"/>
      <c r="B2918" s="5" t="n"/>
      <c r="C2918" s="13" t="n"/>
      <c r="D2918" s="5" t="n"/>
      <c r="E2918" s="5" t="n"/>
      <c r="F2918" s="6">
        <f>IF(B2918&amp;""="","",IFERROR(INDEX('الطلاب'!$B$6:$B$205,MATCH(B2918&amp;"",'الطلاب'!$A$6:$A$205,0))&amp;"","كود غير موجود"))</f>
        <v/>
      </c>
      <c r="G2918" s="6">
        <f>IF(B2918&amp;""="","",IFERROR(INDEX('الطلاب'!$C$6:$C$205,MATCH(B2918&amp;"",'الطلاب'!$A$6:$A$205,0))&amp;"",""))</f>
        <v/>
      </c>
    </row>
    <row r="2919">
      <c r="A2919" s="21" t="n"/>
      <c r="B2919" s="5" t="n"/>
      <c r="C2919" s="13" t="n"/>
      <c r="D2919" s="5" t="n"/>
      <c r="E2919" s="5" t="n"/>
      <c r="F2919" s="6">
        <f>IF(B2919&amp;""="","",IFERROR(INDEX('الطلاب'!$B$6:$B$205,MATCH(B2919&amp;"",'الطلاب'!$A$6:$A$205,0))&amp;"","كود غير موجود"))</f>
        <v/>
      </c>
      <c r="G2919" s="6">
        <f>IF(B2919&amp;""="","",IFERROR(INDEX('الطلاب'!$C$6:$C$205,MATCH(B2919&amp;"",'الطلاب'!$A$6:$A$205,0))&amp;"",""))</f>
        <v/>
      </c>
    </row>
    <row r="2920">
      <c r="A2920" s="21" t="n"/>
      <c r="B2920" s="5" t="n"/>
      <c r="C2920" s="13" t="n"/>
      <c r="D2920" s="5" t="n"/>
      <c r="E2920" s="5" t="n"/>
      <c r="F2920" s="6">
        <f>IF(B2920&amp;""="","",IFERROR(INDEX('الطلاب'!$B$6:$B$205,MATCH(B2920&amp;"",'الطلاب'!$A$6:$A$205,0))&amp;"","كود غير موجود"))</f>
        <v/>
      </c>
      <c r="G2920" s="6">
        <f>IF(B2920&amp;""="","",IFERROR(INDEX('الطلاب'!$C$6:$C$205,MATCH(B2920&amp;"",'الطلاب'!$A$6:$A$205,0))&amp;"",""))</f>
        <v/>
      </c>
    </row>
    <row r="2921">
      <c r="A2921" s="21" t="n"/>
      <c r="B2921" s="5" t="n"/>
      <c r="C2921" s="13" t="n"/>
      <c r="D2921" s="5" t="n"/>
      <c r="E2921" s="5" t="n"/>
      <c r="F2921" s="6">
        <f>IF(B2921&amp;""="","",IFERROR(INDEX('الطلاب'!$B$6:$B$205,MATCH(B2921&amp;"",'الطلاب'!$A$6:$A$205,0))&amp;"","كود غير موجود"))</f>
        <v/>
      </c>
      <c r="G2921" s="6">
        <f>IF(B2921&amp;""="","",IFERROR(INDEX('الطلاب'!$C$6:$C$205,MATCH(B2921&amp;"",'الطلاب'!$A$6:$A$205,0))&amp;"",""))</f>
        <v/>
      </c>
    </row>
    <row r="2922">
      <c r="A2922" s="21" t="n"/>
      <c r="B2922" s="5" t="n"/>
      <c r="C2922" s="13" t="n"/>
      <c r="D2922" s="5" t="n"/>
      <c r="E2922" s="5" t="n"/>
      <c r="F2922" s="6">
        <f>IF(B2922&amp;""="","",IFERROR(INDEX('الطلاب'!$B$6:$B$205,MATCH(B2922&amp;"",'الطلاب'!$A$6:$A$205,0))&amp;"","كود غير موجود"))</f>
        <v/>
      </c>
      <c r="G2922" s="6">
        <f>IF(B2922&amp;""="","",IFERROR(INDEX('الطلاب'!$C$6:$C$205,MATCH(B2922&amp;"",'الطلاب'!$A$6:$A$205,0))&amp;"",""))</f>
        <v/>
      </c>
    </row>
    <row r="2923">
      <c r="A2923" s="21" t="n"/>
      <c r="B2923" s="5" t="n"/>
      <c r="C2923" s="13" t="n"/>
      <c r="D2923" s="5" t="n"/>
      <c r="E2923" s="5" t="n"/>
      <c r="F2923" s="6">
        <f>IF(B2923&amp;""="","",IFERROR(INDEX('الطلاب'!$B$6:$B$205,MATCH(B2923&amp;"",'الطلاب'!$A$6:$A$205,0))&amp;"","كود غير موجود"))</f>
        <v/>
      </c>
      <c r="G2923" s="6">
        <f>IF(B2923&amp;""="","",IFERROR(INDEX('الطلاب'!$C$6:$C$205,MATCH(B2923&amp;"",'الطلاب'!$A$6:$A$205,0))&amp;"",""))</f>
        <v/>
      </c>
    </row>
    <row r="2924">
      <c r="A2924" s="21" t="n"/>
      <c r="B2924" s="5" t="n"/>
      <c r="C2924" s="13" t="n"/>
      <c r="D2924" s="5" t="n"/>
      <c r="E2924" s="5" t="n"/>
      <c r="F2924" s="6">
        <f>IF(B2924&amp;""="","",IFERROR(INDEX('الطلاب'!$B$6:$B$205,MATCH(B2924&amp;"",'الطلاب'!$A$6:$A$205,0))&amp;"","كود غير موجود"))</f>
        <v/>
      </c>
      <c r="G2924" s="6">
        <f>IF(B2924&amp;""="","",IFERROR(INDEX('الطلاب'!$C$6:$C$205,MATCH(B2924&amp;"",'الطلاب'!$A$6:$A$205,0))&amp;"",""))</f>
        <v/>
      </c>
    </row>
    <row r="2925">
      <c r="A2925" s="21" t="n"/>
      <c r="B2925" s="5" t="n"/>
      <c r="C2925" s="13" t="n"/>
      <c r="D2925" s="5" t="n"/>
      <c r="E2925" s="5" t="n"/>
      <c r="F2925" s="6">
        <f>IF(B2925&amp;""="","",IFERROR(INDEX('الطلاب'!$B$6:$B$205,MATCH(B2925&amp;"",'الطلاب'!$A$6:$A$205,0))&amp;"","كود غير موجود"))</f>
        <v/>
      </c>
      <c r="G2925" s="6">
        <f>IF(B2925&amp;""="","",IFERROR(INDEX('الطلاب'!$C$6:$C$205,MATCH(B2925&amp;"",'الطلاب'!$A$6:$A$205,0))&amp;"",""))</f>
        <v/>
      </c>
    </row>
    <row r="2926">
      <c r="A2926" s="21" t="n"/>
      <c r="B2926" s="5" t="n"/>
      <c r="C2926" s="13" t="n"/>
      <c r="D2926" s="5" t="n"/>
      <c r="E2926" s="5" t="n"/>
      <c r="F2926" s="6">
        <f>IF(B2926&amp;""="","",IFERROR(INDEX('الطلاب'!$B$6:$B$205,MATCH(B2926&amp;"",'الطلاب'!$A$6:$A$205,0))&amp;"","كود غير موجود"))</f>
        <v/>
      </c>
      <c r="G2926" s="6">
        <f>IF(B2926&amp;""="","",IFERROR(INDEX('الطلاب'!$C$6:$C$205,MATCH(B2926&amp;"",'الطلاب'!$A$6:$A$205,0))&amp;"",""))</f>
        <v/>
      </c>
    </row>
    <row r="2927">
      <c r="A2927" s="21" t="n"/>
      <c r="B2927" s="5" t="n"/>
      <c r="C2927" s="13" t="n"/>
      <c r="D2927" s="5" t="n"/>
      <c r="E2927" s="5" t="n"/>
      <c r="F2927" s="6">
        <f>IF(B2927&amp;""="","",IFERROR(INDEX('الطلاب'!$B$6:$B$205,MATCH(B2927&amp;"",'الطلاب'!$A$6:$A$205,0))&amp;"","كود غير موجود"))</f>
        <v/>
      </c>
      <c r="G2927" s="6">
        <f>IF(B2927&amp;""="","",IFERROR(INDEX('الطلاب'!$C$6:$C$205,MATCH(B2927&amp;"",'الطلاب'!$A$6:$A$205,0))&amp;"",""))</f>
        <v/>
      </c>
    </row>
    <row r="2928">
      <c r="A2928" s="21" t="n"/>
      <c r="B2928" s="5" t="n"/>
      <c r="C2928" s="13" t="n"/>
      <c r="D2928" s="5" t="n"/>
      <c r="E2928" s="5" t="n"/>
      <c r="F2928" s="6">
        <f>IF(B2928&amp;""="","",IFERROR(INDEX('الطلاب'!$B$6:$B$205,MATCH(B2928&amp;"",'الطلاب'!$A$6:$A$205,0))&amp;"","كود غير موجود"))</f>
        <v/>
      </c>
      <c r="G2928" s="6">
        <f>IF(B2928&amp;""="","",IFERROR(INDEX('الطلاب'!$C$6:$C$205,MATCH(B2928&amp;"",'الطلاب'!$A$6:$A$205,0))&amp;"",""))</f>
        <v/>
      </c>
    </row>
    <row r="2929">
      <c r="A2929" s="21" t="n"/>
      <c r="B2929" s="5" t="n"/>
      <c r="C2929" s="13" t="n"/>
      <c r="D2929" s="5" t="n"/>
      <c r="E2929" s="5" t="n"/>
      <c r="F2929" s="6">
        <f>IF(B2929&amp;""="","",IFERROR(INDEX('الطلاب'!$B$6:$B$205,MATCH(B2929&amp;"",'الطلاب'!$A$6:$A$205,0))&amp;"","كود غير موجود"))</f>
        <v/>
      </c>
      <c r="G2929" s="6">
        <f>IF(B2929&amp;""="","",IFERROR(INDEX('الطلاب'!$C$6:$C$205,MATCH(B2929&amp;"",'الطلاب'!$A$6:$A$205,0))&amp;"",""))</f>
        <v/>
      </c>
    </row>
    <row r="2930">
      <c r="A2930" s="21" t="n"/>
      <c r="B2930" s="5" t="n"/>
      <c r="C2930" s="13" t="n"/>
      <c r="D2930" s="5" t="n"/>
      <c r="E2930" s="5" t="n"/>
      <c r="F2930" s="6">
        <f>IF(B2930&amp;""="","",IFERROR(INDEX('الطلاب'!$B$6:$B$205,MATCH(B2930&amp;"",'الطلاب'!$A$6:$A$205,0))&amp;"","كود غير موجود"))</f>
        <v/>
      </c>
      <c r="G2930" s="6">
        <f>IF(B2930&amp;""="","",IFERROR(INDEX('الطلاب'!$C$6:$C$205,MATCH(B2930&amp;"",'الطلاب'!$A$6:$A$205,0))&amp;"",""))</f>
        <v/>
      </c>
    </row>
    <row r="2931">
      <c r="A2931" s="21" t="n"/>
      <c r="B2931" s="5" t="n"/>
      <c r="C2931" s="13" t="n"/>
      <c r="D2931" s="5" t="n"/>
      <c r="E2931" s="5" t="n"/>
      <c r="F2931" s="6">
        <f>IF(B2931&amp;""="","",IFERROR(INDEX('الطلاب'!$B$6:$B$205,MATCH(B2931&amp;"",'الطلاب'!$A$6:$A$205,0))&amp;"","كود غير موجود"))</f>
        <v/>
      </c>
      <c r="G2931" s="6">
        <f>IF(B2931&amp;""="","",IFERROR(INDEX('الطلاب'!$C$6:$C$205,MATCH(B2931&amp;"",'الطلاب'!$A$6:$A$205,0))&amp;"",""))</f>
        <v/>
      </c>
    </row>
    <row r="2932">
      <c r="A2932" s="21" t="n"/>
      <c r="B2932" s="5" t="n"/>
      <c r="C2932" s="13" t="n"/>
      <c r="D2932" s="5" t="n"/>
      <c r="E2932" s="5" t="n"/>
      <c r="F2932" s="6">
        <f>IF(B2932&amp;""="","",IFERROR(INDEX('الطلاب'!$B$6:$B$205,MATCH(B2932&amp;"",'الطلاب'!$A$6:$A$205,0))&amp;"","كود غير موجود"))</f>
        <v/>
      </c>
      <c r="G2932" s="6">
        <f>IF(B2932&amp;""="","",IFERROR(INDEX('الطلاب'!$C$6:$C$205,MATCH(B2932&amp;"",'الطلاب'!$A$6:$A$205,0))&amp;"",""))</f>
        <v/>
      </c>
    </row>
    <row r="2933">
      <c r="A2933" s="21" t="n"/>
      <c r="B2933" s="5" t="n"/>
      <c r="C2933" s="13" t="n"/>
      <c r="D2933" s="5" t="n"/>
      <c r="E2933" s="5" t="n"/>
      <c r="F2933" s="6">
        <f>IF(B2933&amp;""="","",IFERROR(INDEX('الطلاب'!$B$6:$B$205,MATCH(B2933&amp;"",'الطلاب'!$A$6:$A$205,0))&amp;"","كود غير موجود"))</f>
        <v/>
      </c>
      <c r="G2933" s="6">
        <f>IF(B2933&amp;""="","",IFERROR(INDEX('الطلاب'!$C$6:$C$205,MATCH(B2933&amp;"",'الطلاب'!$A$6:$A$205,0))&amp;"",""))</f>
        <v/>
      </c>
    </row>
    <row r="2934">
      <c r="A2934" s="21" t="n"/>
      <c r="B2934" s="5" t="n"/>
      <c r="C2934" s="13" t="n"/>
      <c r="D2934" s="5" t="n"/>
      <c r="E2934" s="5" t="n"/>
      <c r="F2934" s="6">
        <f>IF(B2934&amp;""="","",IFERROR(INDEX('الطلاب'!$B$6:$B$205,MATCH(B2934&amp;"",'الطلاب'!$A$6:$A$205,0))&amp;"","كود غير موجود"))</f>
        <v/>
      </c>
      <c r="G2934" s="6">
        <f>IF(B2934&amp;""="","",IFERROR(INDEX('الطلاب'!$C$6:$C$205,MATCH(B2934&amp;"",'الطلاب'!$A$6:$A$205,0))&amp;"",""))</f>
        <v/>
      </c>
    </row>
    <row r="2935">
      <c r="A2935" s="21" t="n"/>
      <c r="B2935" s="5" t="n"/>
      <c r="C2935" s="13" t="n"/>
      <c r="D2935" s="5" t="n"/>
      <c r="E2935" s="5" t="n"/>
      <c r="F2935" s="6">
        <f>IF(B2935&amp;""="","",IFERROR(INDEX('الطلاب'!$B$6:$B$205,MATCH(B2935&amp;"",'الطلاب'!$A$6:$A$205,0))&amp;"","كود غير موجود"))</f>
        <v/>
      </c>
      <c r="G2935" s="6">
        <f>IF(B2935&amp;""="","",IFERROR(INDEX('الطلاب'!$C$6:$C$205,MATCH(B2935&amp;"",'الطلاب'!$A$6:$A$205,0))&amp;"",""))</f>
        <v/>
      </c>
    </row>
    <row r="2936">
      <c r="A2936" s="21" t="n"/>
      <c r="B2936" s="5" t="n"/>
      <c r="C2936" s="13" t="n"/>
      <c r="D2936" s="5" t="n"/>
      <c r="E2936" s="5" t="n"/>
      <c r="F2936" s="6">
        <f>IF(B2936&amp;""="","",IFERROR(INDEX('الطلاب'!$B$6:$B$205,MATCH(B2936&amp;"",'الطلاب'!$A$6:$A$205,0))&amp;"","كود غير موجود"))</f>
        <v/>
      </c>
      <c r="G2936" s="6">
        <f>IF(B2936&amp;""="","",IFERROR(INDEX('الطلاب'!$C$6:$C$205,MATCH(B2936&amp;"",'الطلاب'!$A$6:$A$205,0))&amp;"",""))</f>
        <v/>
      </c>
    </row>
    <row r="2937">
      <c r="A2937" s="21" t="n"/>
      <c r="B2937" s="5" t="n"/>
      <c r="C2937" s="13" t="n"/>
      <c r="D2937" s="5" t="n"/>
      <c r="E2937" s="5" t="n"/>
      <c r="F2937" s="6">
        <f>IF(B2937&amp;""="","",IFERROR(INDEX('الطلاب'!$B$6:$B$205,MATCH(B2937&amp;"",'الطلاب'!$A$6:$A$205,0))&amp;"","كود غير موجود"))</f>
        <v/>
      </c>
      <c r="G2937" s="6">
        <f>IF(B2937&amp;""="","",IFERROR(INDEX('الطلاب'!$C$6:$C$205,MATCH(B2937&amp;"",'الطلاب'!$A$6:$A$205,0))&amp;"",""))</f>
        <v/>
      </c>
    </row>
    <row r="2938">
      <c r="A2938" s="21" t="n"/>
      <c r="B2938" s="5" t="n"/>
      <c r="C2938" s="13" t="n"/>
      <c r="D2938" s="5" t="n"/>
      <c r="E2938" s="5" t="n"/>
      <c r="F2938" s="6">
        <f>IF(B2938&amp;""="","",IFERROR(INDEX('الطلاب'!$B$6:$B$205,MATCH(B2938&amp;"",'الطلاب'!$A$6:$A$205,0))&amp;"","كود غير موجود"))</f>
        <v/>
      </c>
      <c r="G2938" s="6">
        <f>IF(B2938&amp;""="","",IFERROR(INDEX('الطلاب'!$C$6:$C$205,MATCH(B2938&amp;"",'الطلاب'!$A$6:$A$205,0))&amp;"",""))</f>
        <v/>
      </c>
    </row>
    <row r="2939">
      <c r="A2939" s="21" t="n"/>
      <c r="B2939" s="5" t="n"/>
      <c r="C2939" s="13" t="n"/>
      <c r="D2939" s="5" t="n"/>
      <c r="E2939" s="5" t="n"/>
      <c r="F2939" s="6">
        <f>IF(B2939&amp;""="","",IFERROR(INDEX('الطلاب'!$B$6:$B$205,MATCH(B2939&amp;"",'الطلاب'!$A$6:$A$205,0))&amp;"","كود غير موجود"))</f>
        <v/>
      </c>
      <c r="G2939" s="6">
        <f>IF(B2939&amp;""="","",IFERROR(INDEX('الطلاب'!$C$6:$C$205,MATCH(B2939&amp;"",'الطلاب'!$A$6:$A$205,0))&amp;"",""))</f>
        <v/>
      </c>
    </row>
    <row r="2940">
      <c r="A2940" s="21" t="n"/>
      <c r="B2940" s="5" t="n"/>
      <c r="C2940" s="13" t="n"/>
      <c r="D2940" s="5" t="n"/>
      <c r="E2940" s="5" t="n"/>
      <c r="F2940" s="6">
        <f>IF(B2940&amp;""="","",IFERROR(INDEX('الطلاب'!$B$6:$B$205,MATCH(B2940&amp;"",'الطلاب'!$A$6:$A$205,0))&amp;"","كود غير موجود"))</f>
        <v/>
      </c>
      <c r="G2940" s="6">
        <f>IF(B2940&amp;""="","",IFERROR(INDEX('الطلاب'!$C$6:$C$205,MATCH(B2940&amp;"",'الطلاب'!$A$6:$A$205,0))&amp;"",""))</f>
        <v/>
      </c>
    </row>
    <row r="2941">
      <c r="A2941" s="21" t="n"/>
      <c r="B2941" s="5" t="n"/>
      <c r="C2941" s="13" t="n"/>
      <c r="D2941" s="5" t="n"/>
      <c r="E2941" s="5" t="n"/>
      <c r="F2941" s="6">
        <f>IF(B2941&amp;""="","",IFERROR(INDEX('الطلاب'!$B$6:$B$205,MATCH(B2941&amp;"",'الطلاب'!$A$6:$A$205,0))&amp;"","كود غير موجود"))</f>
        <v/>
      </c>
      <c r="G2941" s="6">
        <f>IF(B2941&amp;""="","",IFERROR(INDEX('الطلاب'!$C$6:$C$205,MATCH(B2941&amp;"",'الطلاب'!$A$6:$A$205,0))&amp;"",""))</f>
        <v/>
      </c>
    </row>
    <row r="2942">
      <c r="A2942" s="21" t="n"/>
      <c r="B2942" s="5" t="n"/>
      <c r="C2942" s="13" t="n"/>
      <c r="D2942" s="5" t="n"/>
      <c r="E2942" s="5" t="n"/>
      <c r="F2942" s="6">
        <f>IF(B2942&amp;""="","",IFERROR(INDEX('الطلاب'!$B$6:$B$205,MATCH(B2942&amp;"",'الطلاب'!$A$6:$A$205,0))&amp;"","كود غير موجود"))</f>
        <v/>
      </c>
      <c r="G2942" s="6">
        <f>IF(B2942&amp;""="","",IFERROR(INDEX('الطلاب'!$C$6:$C$205,MATCH(B2942&amp;"",'الطلاب'!$A$6:$A$205,0))&amp;"",""))</f>
        <v/>
      </c>
    </row>
    <row r="2943">
      <c r="A2943" s="21" t="n"/>
      <c r="B2943" s="5" t="n"/>
      <c r="C2943" s="13" t="n"/>
      <c r="D2943" s="5" t="n"/>
      <c r="E2943" s="5" t="n"/>
      <c r="F2943" s="6">
        <f>IF(B2943&amp;""="","",IFERROR(INDEX('الطلاب'!$B$6:$B$205,MATCH(B2943&amp;"",'الطلاب'!$A$6:$A$205,0))&amp;"","كود غير موجود"))</f>
        <v/>
      </c>
      <c r="G2943" s="6">
        <f>IF(B2943&amp;""="","",IFERROR(INDEX('الطلاب'!$C$6:$C$205,MATCH(B2943&amp;"",'الطلاب'!$A$6:$A$205,0))&amp;"",""))</f>
        <v/>
      </c>
    </row>
    <row r="2944">
      <c r="A2944" s="21" t="n"/>
      <c r="B2944" s="5" t="n"/>
      <c r="C2944" s="13" t="n"/>
      <c r="D2944" s="5" t="n"/>
      <c r="E2944" s="5" t="n"/>
      <c r="F2944" s="6">
        <f>IF(B2944&amp;""="","",IFERROR(INDEX('الطلاب'!$B$6:$B$205,MATCH(B2944&amp;"",'الطلاب'!$A$6:$A$205,0))&amp;"","كود غير موجود"))</f>
        <v/>
      </c>
      <c r="G2944" s="6">
        <f>IF(B2944&amp;""="","",IFERROR(INDEX('الطلاب'!$C$6:$C$205,MATCH(B2944&amp;"",'الطلاب'!$A$6:$A$205,0))&amp;"",""))</f>
        <v/>
      </c>
    </row>
    <row r="2945">
      <c r="A2945" s="21" t="n"/>
      <c r="B2945" s="5" t="n"/>
      <c r="C2945" s="13" t="n"/>
      <c r="D2945" s="5" t="n"/>
      <c r="E2945" s="5" t="n"/>
      <c r="F2945" s="6">
        <f>IF(B2945&amp;""="","",IFERROR(INDEX('الطلاب'!$B$6:$B$205,MATCH(B2945&amp;"",'الطلاب'!$A$6:$A$205,0))&amp;"","كود غير موجود"))</f>
        <v/>
      </c>
      <c r="G2945" s="6">
        <f>IF(B2945&amp;""="","",IFERROR(INDEX('الطلاب'!$C$6:$C$205,MATCH(B2945&amp;"",'الطلاب'!$A$6:$A$205,0))&amp;"",""))</f>
        <v/>
      </c>
    </row>
    <row r="2946">
      <c r="A2946" s="21" t="n"/>
      <c r="B2946" s="5" t="n"/>
      <c r="C2946" s="13" t="n"/>
      <c r="D2946" s="5" t="n"/>
      <c r="E2946" s="5" t="n"/>
      <c r="F2946" s="6">
        <f>IF(B2946&amp;""="","",IFERROR(INDEX('الطلاب'!$B$6:$B$205,MATCH(B2946&amp;"",'الطلاب'!$A$6:$A$205,0))&amp;"","كود غير موجود"))</f>
        <v/>
      </c>
      <c r="G2946" s="6">
        <f>IF(B2946&amp;""="","",IFERROR(INDEX('الطلاب'!$C$6:$C$205,MATCH(B2946&amp;"",'الطلاب'!$A$6:$A$205,0))&amp;"",""))</f>
        <v/>
      </c>
    </row>
    <row r="2947">
      <c r="A2947" s="21" t="n"/>
      <c r="B2947" s="5" t="n"/>
      <c r="C2947" s="13" t="n"/>
      <c r="D2947" s="5" t="n"/>
      <c r="E2947" s="5" t="n"/>
      <c r="F2947" s="6">
        <f>IF(B2947&amp;""="","",IFERROR(INDEX('الطلاب'!$B$6:$B$205,MATCH(B2947&amp;"",'الطلاب'!$A$6:$A$205,0))&amp;"","كود غير موجود"))</f>
        <v/>
      </c>
      <c r="G2947" s="6">
        <f>IF(B2947&amp;""="","",IFERROR(INDEX('الطلاب'!$C$6:$C$205,MATCH(B2947&amp;"",'الطلاب'!$A$6:$A$205,0))&amp;"",""))</f>
        <v/>
      </c>
    </row>
    <row r="2948">
      <c r="A2948" s="21" t="n"/>
      <c r="B2948" s="5" t="n"/>
      <c r="C2948" s="13" t="n"/>
      <c r="D2948" s="5" t="n"/>
      <c r="E2948" s="5" t="n"/>
      <c r="F2948" s="6">
        <f>IF(B2948&amp;""="","",IFERROR(INDEX('الطلاب'!$B$6:$B$205,MATCH(B2948&amp;"",'الطلاب'!$A$6:$A$205,0))&amp;"","كود غير موجود"))</f>
        <v/>
      </c>
      <c r="G2948" s="6">
        <f>IF(B2948&amp;""="","",IFERROR(INDEX('الطلاب'!$C$6:$C$205,MATCH(B2948&amp;"",'الطلاب'!$A$6:$A$205,0))&amp;"",""))</f>
        <v/>
      </c>
    </row>
    <row r="2949">
      <c r="A2949" s="21" t="n"/>
      <c r="B2949" s="5" t="n"/>
      <c r="C2949" s="13" t="n"/>
      <c r="D2949" s="5" t="n"/>
      <c r="E2949" s="5" t="n"/>
      <c r="F2949" s="6">
        <f>IF(B2949&amp;""="","",IFERROR(INDEX('الطلاب'!$B$6:$B$205,MATCH(B2949&amp;"",'الطلاب'!$A$6:$A$205,0))&amp;"","كود غير موجود"))</f>
        <v/>
      </c>
      <c r="G2949" s="6">
        <f>IF(B2949&amp;""="","",IFERROR(INDEX('الطلاب'!$C$6:$C$205,MATCH(B2949&amp;"",'الطلاب'!$A$6:$A$205,0))&amp;"",""))</f>
        <v/>
      </c>
    </row>
    <row r="2950">
      <c r="A2950" s="21" t="n"/>
      <c r="B2950" s="5" t="n"/>
      <c r="C2950" s="13" t="n"/>
      <c r="D2950" s="5" t="n"/>
      <c r="E2950" s="5" t="n"/>
      <c r="F2950" s="6">
        <f>IF(B2950&amp;""="","",IFERROR(INDEX('الطلاب'!$B$6:$B$205,MATCH(B2950&amp;"",'الطلاب'!$A$6:$A$205,0))&amp;"","كود غير موجود"))</f>
        <v/>
      </c>
      <c r="G2950" s="6">
        <f>IF(B2950&amp;""="","",IFERROR(INDEX('الطلاب'!$C$6:$C$205,MATCH(B2950&amp;"",'الطلاب'!$A$6:$A$205,0))&amp;"",""))</f>
        <v/>
      </c>
    </row>
    <row r="2951">
      <c r="A2951" s="21" t="n"/>
      <c r="B2951" s="5" t="n"/>
      <c r="C2951" s="13" t="n"/>
      <c r="D2951" s="5" t="n"/>
      <c r="E2951" s="5" t="n"/>
      <c r="F2951" s="6">
        <f>IF(B2951&amp;""="","",IFERROR(INDEX('الطلاب'!$B$6:$B$205,MATCH(B2951&amp;"",'الطلاب'!$A$6:$A$205,0))&amp;"","كود غير موجود"))</f>
        <v/>
      </c>
      <c r="G2951" s="6">
        <f>IF(B2951&amp;""="","",IFERROR(INDEX('الطلاب'!$C$6:$C$205,MATCH(B2951&amp;"",'الطلاب'!$A$6:$A$205,0))&amp;"",""))</f>
        <v/>
      </c>
    </row>
    <row r="2952">
      <c r="A2952" s="21" t="n"/>
      <c r="B2952" s="5" t="n"/>
      <c r="C2952" s="13" t="n"/>
      <c r="D2952" s="5" t="n"/>
      <c r="E2952" s="5" t="n"/>
      <c r="F2952" s="6">
        <f>IF(B2952&amp;""="","",IFERROR(INDEX('الطلاب'!$B$6:$B$205,MATCH(B2952&amp;"",'الطلاب'!$A$6:$A$205,0))&amp;"","كود غير موجود"))</f>
        <v/>
      </c>
      <c r="G2952" s="6">
        <f>IF(B2952&amp;""="","",IFERROR(INDEX('الطلاب'!$C$6:$C$205,MATCH(B2952&amp;"",'الطلاب'!$A$6:$A$205,0))&amp;"",""))</f>
        <v/>
      </c>
    </row>
    <row r="2953">
      <c r="A2953" s="21" t="n"/>
      <c r="B2953" s="5" t="n"/>
      <c r="C2953" s="13" t="n"/>
      <c r="D2953" s="5" t="n"/>
      <c r="E2953" s="5" t="n"/>
      <c r="F2953" s="6">
        <f>IF(B2953&amp;""="","",IFERROR(INDEX('الطلاب'!$B$6:$B$205,MATCH(B2953&amp;"",'الطلاب'!$A$6:$A$205,0))&amp;"","كود غير موجود"))</f>
        <v/>
      </c>
      <c r="G2953" s="6">
        <f>IF(B2953&amp;""="","",IFERROR(INDEX('الطلاب'!$C$6:$C$205,MATCH(B2953&amp;"",'الطلاب'!$A$6:$A$205,0))&amp;"",""))</f>
        <v/>
      </c>
    </row>
    <row r="2954">
      <c r="A2954" s="21" t="n"/>
      <c r="B2954" s="5" t="n"/>
      <c r="C2954" s="13" t="n"/>
      <c r="D2954" s="5" t="n"/>
      <c r="E2954" s="5" t="n"/>
      <c r="F2954" s="6">
        <f>IF(B2954&amp;""="","",IFERROR(INDEX('الطلاب'!$B$6:$B$205,MATCH(B2954&amp;"",'الطلاب'!$A$6:$A$205,0))&amp;"","كود غير موجود"))</f>
        <v/>
      </c>
      <c r="G2954" s="6">
        <f>IF(B2954&amp;""="","",IFERROR(INDEX('الطلاب'!$C$6:$C$205,MATCH(B2954&amp;"",'الطلاب'!$A$6:$A$205,0))&amp;"",""))</f>
        <v/>
      </c>
    </row>
    <row r="2955">
      <c r="A2955" s="21" t="n"/>
      <c r="B2955" s="5" t="n"/>
      <c r="C2955" s="13" t="n"/>
      <c r="D2955" s="5" t="n"/>
      <c r="E2955" s="5" t="n"/>
      <c r="F2955" s="6">
        <f>IF(B2955&amp;""="","",IFERROR(INDEX('الطلاب'!$B$6:$B$205,MATCH(B2955&amp;"",'الطلاب'!$A$6:$A$205,0))&amp;"","كود غير موجود"))</f>
        <v/>
      </c>
      <c r="G2955" s="6">
        <f>IF(B2955&amp;""="","",IFERROR(INDEX('الطلاب'!$C$6:$C$205,MATCH(B2955&amp;"",'الطلاب'!$A$6:$A$205,0))&amp;"",""))</f>
        <v/>
      </c>
    </row>
    <row r="2956">
      <c r="A2956" s="21" t="n"/>
      <c r="B2956" s="5" t="n"/>
      <c r="C2956" s="13" t="n"/>
      <c r="D2956" s="5" t="n"/>
      <c r="E2956" s="5" t="n"/>
      <c r="F2956" s="6">
        <f>IF(B2956&amp;""="","",IFERROR(INDEX('الطلاب'!$B$6:$B$205,MATCH(B2956&amp;"",'الطلاب'!$A$6:$A$205,0))&amp;"","كود غير موجود"))</f>
        <v/>
      </c>
      <c r="G2956" s="6">
        <f>IF(B2956&amp;""="","",IFERROR(INDEX('الطلاب'!$C$6:$C$205,MATCH(B2956&amp;"",'الطلاب'!$A$6:$A$205,0))&amp;"",""))</f>
        <v/>
      </c>
    </row>
    <row r="2957">
      <c r="A2957" s="21" t="n"/>
      <c r="B2957" s="5" t="n"/>
      <c r="C2957" s="13" t="n"/>
      <c r="D2957" s="5" t="n"/>
      <c r="E2957" s="5" t="n"/>
      <c r="F2957" s="6">
        <f>IF(B2957&amp;""="","",IFERROR(INDEX('الطلاب'!$B$6:$B$205,MATCH(B2957&amp;"",'الطلاب'!$A$6:$A$205,0))&amp;"","كود غير موجود"))</f>
        <v/>
      </c>
      <c r="G2957" s="6">
        <f>IF(B2957&amp;""="","",IFERROR(INDEX('الطلاب'!$C$6:$C$205,MATCH(B2957&amp;"",'الطلاب'!$A$6:$A$205,0))&amp;"",""))</f>
        <v/>
      </c>
    </row>
    <row r="2958">
      <c r="A2958" s="21" t="n"/>
      <c r="B2958" s="5" t="n"/>
      <c r="C2958" s="13" t="n"/>
      <c r="D2958" s="5" t="n"/>
      <c r="E2958" s="5" t="n"/>
      <c r="F2958" s="6">
        <f>IF(B2958&amp;""="","",IFERROR(INDEX('الطلاب'!$B$6:$B$205,MATCH(B2958&amp;"",'الطلاب'!$A$6:$A$205,0))&amp;"","كود غير موجود"))</f>
        <v/>
      </c>
      <c r="G2958" s="6">
        <f>IF(B2958&amp;""="","",IFERROR(INDEX('الطلاب'!$C$6:$C$205,MATCH(B2958&amp;"",'الطلاب'!$A$6:$A$205,0))&amp;"",""))</f>
        <v/>
      </c>
    </row>
    <row r="2959">
      <c r="A2959" s="21" t="n"/>
      <c r="B2959" s="5" t="n"/>
      <c r="C2959" s="13" t="n"/>
      <c r="D2959" s="5" t="n"/>
      <c r="E2959" s="5" t="n"/>
      <c r="F2959" s="6">
        <f>IF(B2959&amp;""="","",IFERROR(INDEX('الطلاب'!$B$6:$B$205,MATCH(B2959&amp;"",'الطلاب'!$A$6:$A$205,0))&amp;"","كود غير موجود"))</f>
        <v/>
      </c>
      <c r="G2959" s="6">
        <f>IF(B2959&amp;""="","",IFERROR(INDEX('الطلاب'!$C$6:$C$205,MATCH(B2959&amp;"",'الطلاب'!$A$6:$A$205,0))&amp;"",""))</f>
        <v/>
      </c>
    </row>
    <row r="2960">
      <c r="A2960" s="21" t="n"/>
      <c r="B2960" s="5" t="n"/>
      <c r="C2960" s="13" t="n"/>
      <c r="D2960" s="5" t="n"/>
      <c r="E2960" s="5" t="n"/>
      <c r="F2960" s="6">
        <f>IF(B2960&amp;""="","",IFERROR(INDEX('الطلاب'!$B$6:$B$205,MATCH(B2960&amp;"",'الطلاب'!$A$6:$A$205,0))&amp;"","كود غير موجود"))</f>
        <v/>
      </c>
      <c r="G2960" s="6">
        <f>IF(B2960&amp;""="","",IFERROR(INDEX('الطلاب'!$C$6:$C$205,MATCH(B2960&amp;"",'الطلاب'!$A$6:$A$205,0))&amp;"",""))</f>
        <v/>
      </c>
    </row>
    <row r="2961">
      <c r="A2961" s="21" t="n"/>
      <c r="B2961" s="5" t="n"/>
      <c r="C2961" s="13" t="n"/>
      <c r="D2961" s="5" t="n"/>
      <c r="E2961" s="5" t="n"/>
      <c r="F2961" s="6">
        <f>IF(B2961&amp;""="","",IFERROR(INDEX('الطلاب'!$B$6:$B$205,MATCH(B2961&amp;"",'الطلاب'!$A$6:$A$205,0))&amp;"","كود غير موجود"))</f>
        <v/>
      </c>
      <c r="G2961" s="6">
        <f>IF(B2961&amp;""="","",IFERROR(INDEX('الطلاب'!$C$6:$C$205,MATCH(B2961&amp;"",'الطلاب'!$A$6:$A$205,0))&amp;"",""))</f>
        <v/>
      </c>
    </row>
    <row r="2962">
      <c r="A2962" s="21" t="n"/>
      <c r="B2962" s="5" t="n"/>
      <c r="C2962" s="13" t="n"/>
      <c r="D2962" s="5" t="n"/>
      <c r="E2962" s="5" t="n"/>
      <c r="F2962" s="6">
        <f>IF(B2962&amp;""="","",IFERROR(INDEX('الطلاب'!$B$6:$B$205,MATCH(B2962&amp;"",'الطلاب'!$A$6:$A$205,0))&amp;"","كود غير موجود"))</f>
        <v/>
      </c>
      <c r="G2962" s="6">
        <f>IF(B2962&amp;""="","",IFERROR(INDEX('الطلاب'!$C$6:$C$205,MATCH(B2962&amp;"",'الطلاب'!$A$6:$A$205,0))&amp;"",""))</f>
        <v/>
      </c>
    </row>
    <row r="2963">
      <c r="A2963" s="21" t="n"/>
      <c r="B2963" s="5" t="n"/>
      <c r="C2963" s="13" t="n"/>
      <c r="D2963" s="5" t="n"/>
      <c r="E2963" s="5" t="n"/>
      <c r="F2963" s="6">
        <f>IF(B2963&amp;""="","",IFERROR(INDEX('الطلاب'!$B$6:$B$205,MATCH(B2963&amp;"",'الطلاب'!$A$6:$A$205,0))&amp;"","كود غير موجود"))</f>
        <v/>
      </c>
      <c r="G2963" s="6">
        <f>IF(B2963&amp;""="","",IFERROR(INDEX('الطلاب'!$C$6:$C$205,MATCH(B2963&amp;"",'الطلاب'!$A$6:$A$205,0))&amp;"",""))</f>
        <v/>
      </c>
    </row>
    <row r="2964">
      <c r="A2964" s="21" t="n"/>
      <c r="B2964" s="5" t="n"/>
      <c r="C2964" s="13" t="n"/>
      <c r="D2964" s="5" t="n"/>
      <c r="E2964" s="5" t="n"/>
      <c r="F2964" s="6">
        <f>IF(B2964&amp;""="","",IFERROR(INDEX('الطلاب'!$B$6:$B$205,MATCH(B2964&amp;"",'الطلاب'!$A$6:$A$205,0))&amp;"","كود غير موجود"))</f>
        <v/>
      </c>
      <c r="G2964" s="6">
        <f>IF(B2964&amp;""="","",IFERROR(INDEX('الطلاب'!$C$6:$C$205,MATCH(B2964&amp;"",'الطلاب'!$A$6:$A$205,0))&amp;"",""))</f>
        <v/>
      </c>
    </row>
    <row r="2965">
      <c r="A2965" s="21" t="n"/>
      <c r="B2965" s="5" t="n"/>
      <c r="C2965" s="13" t="n"/>
      <c r="D2965" s="5" t="n"/>
      <c r="E2965" s="5" t="n"/>
      <c r="F2965" s="6">
        <f>IF(B2965&amp;""="","",IFERROR(INDEX('الطلاب'!$B$6:$B$205,MATCH(B2965&amp;"",'الطلاب'!$A$6:$A$205,0))&amp;"","كود غير موجود"))</f>
        <v/>
      </c>
      <c r="G2965" s="6">
        <f>IF(B2965&amp;""="","",IFERROR(INDEX('الطلاب'!$C$6:$C$205,MATCH(B2965&amp;"",'الطلاب'!$A$6:$A$205,0))&amp;"",""))</f>
        <v/>
      </c>
    </row>
    <row r="2966">
      <c r="A2966" s="21" t="n"/>
      <c r="B2966" s="5" t="n"/>
      <c r="C2966" s="13" t="n"/>
      <c r="D2966" s="5" t="n"/>
      <c r="E2966" s="5" t="n"/>
      <c r="F2966" s="6">
        <f>IF(B2966&amp;""="","",IFERROR(INDEX('الطلاب'!$B$6:$B$205,MATCH(B2966&amp;"",'الطلاب'!$A$6:$A$205,0))&amp;"","كود غير موجود"))</f>
        <v/>
      </c>
      <c r="G2966" s="6">
        <f>IF(B2966&amp;""="","",IFERROR(INDEX('الطلاب'!$C$6:$C$205,MATCH(B2966&amp;"",'الطلاب'!$A$6:$A$205,0))&amp;"",""))</f>
        <v/>
      </c>
    </row>
    <row r="2967">
      <c r="A2967" s="21" t="n"/>
      <c r="B2967" s="5" t="n"/>
      <c r="C2967" s="13" t="n"/>
      <c r="D2967" s="5" t="n"/>
      <c r="E2967" s="5" t="n"/>
      <c r="F2967" s="6">
        <f>IF(B2967&amp;""="","",IFERROR(INDEX('الطلاب'!$B$6:$B$205,MATCH(B2967&amp;"",'الطلاب'!$A$6:$A$205,0))&amp;"","كود غير موجود"))</f>
        <v/>
      </c>
      <c r="G2967" s="6">
        <f>IF(B2967&amp;""="","",IFERROR(INDEX('الطلاب'!$C$6:$C$205,MATCH(B2967&amp;"",'الطلاب'!$A$6:$A$205,0))&amp;"",""))</f>
        <v/>
      </c>
    </row>
    <row r="2968">
      <c r="A2968" s="21" t="n"/>
      <c r="B2968" s="5" t="n"/>
      <c r="C2968" s="13" t="n"/>
      <c r="D2968" s="5" t="n"/>
      <c r="E2968" s="5" t="n"/>
      <c r="F2968" s="6">
        <f>IF(B2968&amp;""="","",IFERROR(INDEX('الطلاب'!$B$6:$B$205,MATCH(B2968&amp;"",'الطلاب'!$A$6:$A$205,0))&amp;"","كود غير موجود"))</f>
        <v/>
      </c>
      <c r="G2968" s="6">
        <f>IF(B2968&amp;""="","",IFERROR(INDEX('الطلاب'!$C$6:$C$205,MATCH(B2968&amp;"",'الطلاب'!$A$6:$A$205,0))&amp;"",""))</f>
        <v/>
      </c>
    </row>
    <row r="2969">
      <c r="A2969" s="21" t="n"/>
      <c r="B2969" s="5" t="n"/>
      <c r="C2969" s="13" t="n"/>
      <c r="D2969" s="5" t="n"/>
      <c r="E2969" s="5" t="n"/>
      <c r="F2969" s="6">
        <f>IF(B2969&amp;""="","",IFERROR(INDEX('الطلاب'!$B$6:$B$205,MATCH(B2969&amp;"",'الطلاب'!$A$6:$A$205,0))&amp;"","كود غير موجود"))</f>
        <v/>
      </c>
      <c r="G2969" s="6">
        <f>IF(B2969&amp;""="","",IFERROR(INDEX('الطلاب'!$C$6:$C$205,MATCH(B2969&amp;"",'الطلاب'!$A$6:$A$205,0))&amp;"",""))</f>
        <v/>
      </c>
    </row>
    <row r="2970">
      <c r="A2970" s="21" t="n"/>
      <c r="B2970" s="5" t="n"/>
      <c r="C2970" s="13" t="n"/>
      <c r="D2970" s="5" t="n"/>
      <c r="E2970" s="5" t="n"/>
      <c r="F2970" s="6">
        <f>IF(B2970&amp;""="","",IFERROR(INDEX('الطلاب'!$B$6:$B$205,MATCH(B2970&amp;"",'الطلاب'!$A$6:$A$205,0))&amp;"","كود غير موجود"))</f>
        <v/>
      </c>
      <c r="G2970" s="6">
        <f>IF(B2970&amp;""="","",IFERROR(INDEX('الطلاب'!$C$6:$C$205,MATCH(B2970&amp;"",'الطلاب'!$A$6:$A$205,0))&amp;"",""))</f>
        <v/>
      </c>
    </row>
    <row r="2971">
      <c r="A2971" s="21" t="n"/>
      <c r="B2971" s="5" t="n"/>
      <c r="C2971" s="13" t="n"/>
      <c r="D2971" s="5" t="n"/>
      <c r="E2971" s="5" t="n"/>
      <c r="F2971" s="6">
        <f>IF(B2971&amp;""="","",IFERROR(INDEX('الطلاب'!$B$6:$B$205,MATCH(B2971&amp;"",'الطلاب'!$A$6:$A$205,0))&amp;"","كود غير موجود"))</f>
        <v/>
      </c>
      <c r="G2971" s="6">
        <f>IF(B2971&amp;""="","",IFERROR(INDEX('الطلاب'!$C$6:$C$205,MATCH(B2971&amp;"",'الطلاب'!$A$6:$A$205,0))&amp;"",""))</f>
        <v/>
      </c>
    </row>
    <row r="2972">
      <c r="A2972" s="21" t="n"/>
      <c r="B2972" s="5" t="n"/>
      <c r="C2972" s="13" t="n"/>
      <c r="D2972" s="5" t="n"/>
      <c r="E2972" s="5" t="n"/>
      <c r="F2972" s="6">
        <f>IF(B2972&amp;""="","",IFERROR(INDEX('الطلاب'!$B$6:$B$205,MATCH(B2972&amp;"",'الطلاب'!$A$6:$A$205,0))&amp;"","كود غير موجود"))</f>
        <v/>
      </c>
      <c r="G2972" s="6">
        <f>IF(B2972&amp;""="","",IFERROR(INDEX('الطلاب'!$C$6:$C$205,MATCH(B2972&amp;"",'الطلاب'!$A$6:$A$205,0))&amp;"",""))</f>
        <v/>
      </c>
    </row>
    <row r="2973">
      <c r="A2973" s="21" t="n"/>
      <c r="B2973" s="5" t="n"/>
      <c r="C2973" s="13" t="n"/>
      <c r="D2973" s="5" t="n"/>
      <c r="E2973" s="5" t="n"/>
      <c r="F2973" s="6">
        <f>IF(B2973&amp;""="","",IFERROR(INDEX('الطلاب'!$B$6:$B$205,MATCH(B2973&amp;"",'الطلاب'!$A$6:$A$205,0))&amp;"","كود غير موجود"))</f>
        <v/>
      </c>
      <c r="G2973" s="6">
        <f>IF(B2973&amp;""="","",IFERROR(INDEX('الطلاب'!$C$6:$C$205,MATCH(B2973&amp;"",'الطلاب'!$A$6:$A$205,0))&amp;"",""))</f>
        <v/>
      </c>
    </row>
    <row r="2974">
      <c r="A2974" s="21" t="n"/>
      <c r="B2974" s="5" t="n"/>
      <c r="C2974" s="13" t="n"/>
      <c r="D2974" s="5" t="n"/>
      <c r="E2974" s="5" t="n"/>
      <c r="F2974" s="6">
        <f>IF(B2974&amp;""="","",IFERROR(INDEX('الطلاب'!$B$6:$B$205,MATCH(B2974&amp;"",'الطلاب'!$A$6:$A$205,0))&amp;"","كود غير موجود"))</f>
        <v/>
      </c>
      <c r="G2974" s="6">
        <f>IF(B2974&amp;""="","",IFERROR(INDEX('الطلاب'!$C$6:$C$205,MATCH(B2974&amp;"",'الطلاب'!$A$6:$A$205,0))&amp;"",""))</f>
        <v/>
      </c>
    </row>
    <row r="2975">
      <c r="A2975" s="21" t="n"/>
      <c r="B2975" s="5" t="n"/>
      <c r="C2975" s="13" t="n"/>
      <c r="D2975" s="5" t="n"/>
      <c r="E2975" s="5" t="n"/>
      <c r="F2975" s="6">
        <f>IF(B2975&amp;""="","",IFERROR(INDEX('الطلاب'!$B$6:$B$205,MATCH(B2975&amp;"",'الطلاب'!$A$6:$A$205,0))&amp;"","كود غير موجود"))</f>
        <v/>
      </c>
      <c r="G2975" s="6">
        <f>IF(B2975&amp;""="","",IFERROR(INDEX('الطلاب'!$C$6:$C$205,MATCH(B2975&amp;"",'الطلاب'!$A$6:$A$205,0))&amp;"",""))</f>
        <v/>
      </c>
    </row>
    <row r="2976">
      <c r="A2976" s="21" t="n"/>
      <c r="B2976" s="5" t="n"/>
      <c r="C2976" s="13" t="n"/>
      <c r="D2976" s="5" t="n"/>
      <c r="E2976" s="5" t="n"/>
      <c r="F2976" s="6">
        <f>IF(B2976&amp;""="","",IFERROR(INDEX('الطلاب'!$B$6:$B$205,MATCH(B2976&amp;"",'الطلاب'!$A$6:$A$205,0))&amp;"","كود غير موجود"))</f>
        <v/>
      </c>
      <c r="G2976" s="6">
        <f>IF(B2976&amp;""="","",IFERROR(INDEX('الطلاب'!$C$6:$C$205,MATCH(B2976&amp;"",'الطلاب'!$A$6:$A$205,0))&amp;"",""))</f>
        <v/>
      </c>
    </row>
    <row r="2977">
      <c r="A2977" s="21" t="n"/>
      <c r="B2977" s="5" t="n"/>
      <c r="C2977" s="13" t="n"/>
      <c r="D2977" s="5" t="n"/>
      <c r="E2977" s="5" t="n"/>
      <c r="F2977" s="6">
        <f>IF(B2977&amp;""="","",IFERROR(INDEX('الطلاب'!$B$6:$B$205,MATCH(B2977&amp;"",'الطلاب'!$A$6:$A$205,0))&amp;"","كود غير موجود"))</f>
        <v/>
      </c>
      <c r="G2977" s="6">
        <f>IF(B2977&amp;""="","",IFERROR(INDEX('الطلاب'!$C$6:$C$205,MATCH(B2977&amp;"",'الطلاب'!$A$6:$A$205,0))&amp;"",""))</f>
        <v/>
      </c>
    </row>
    <row r="2978">
      <c r="A2978" s="21" t="n"/>
      <c r="B2978" s="5" t="n"/>
      <c r="C2978" s="13" t="n"/>
      <c r="D2978" s="5" t="n"/>
      <c r="E2978" s="5" t="n"/>
      <c r="F2978" s="6">
        <f>IF(B2978&amp;""="","",IFERROR(INDEX('الطلاب'!$B$6:$B$205,MATCH(B2978&amp;"",'الطلاب'!$A$6:$A$205,0))&amp;"","كود غير موجود"))</f>
        <v/>
      </c>
      <c r="G2978" s="6">
        <f>IF(B2978&amp;""="","",IFERROR(INDEX('الطلاب'!$C$6:$C$205,MATCH(B2978&amp;"",'الطلاب'!$A$6:$A$205,0))&amp;"",""))</f>
        <v/>
      </c>
    </row>
    <row r="2979">
      <c r="A2979" s="21" t="n"/>
      <c r="B2979" s="5" t="n"/>
      <c r="C2979" s="13" t="n"/>
      <c r="D2979" s="5" t="n"/>
      <c r="E2979" s="5" t="n"/>
      <c r="F2979" s="6">
        <f>IF(B2979&amp;""="","",IFERROR(INDEX('الطلاب'!$B$6:$B$205,MATCH(B2979&amp;"",'الطلاب'!$A$6:$A$205,0))&amp;"","كود غير موجود"))</f>
        <v/>
      </c>
      <c r="G2979" s="6">
        <f>IF(B2979&amp;""="","",IFERROR(INDEX('الطلاب'!$C$6:$C$205,MATCH(B2979&amp;"",'الطلاب'!$A$6:$A$205,0))&amp;"",""))</f>
        <v/>
      </c>
    </row>
    <row r="2980">
      <c r="A2980" s="21" t="n"/>
      <c r="B2980" s="5" t="n"/>
      <c r="C2980" s="13" t="n"/>
      <c r="D2980" s="5" t="n"/>
      <c r="E2980" s="5" t="n"/>
      <c r="F2980" s="6">
        <f>IF(B2980&amp;""="","",IFERROR(INDEX('الطلاب'!$B$6:$B$205,MATCH(B2980&amp;"",'الطلاب'!$A$6:$A$205,0))&amp;"","كود غير موجود"))</f>
        <v/>
      </c>
      <c r="G2980" s="6">
        <f>IF(B2980&amp;""="","",IFERROR(INDEX('الطلاب'!$C$6:$C$205,MATCH(B2980&amp;"",'الطلاب'!$A$6:$A$205,0))&amp;"",""))</f>
        <v/>
      </c>
    </row>
    <row r="2981">
      <c r="A2981" s="21" t="n"/>
      <c r="B2981" s="5" t="n"/>
      <c r="C2981" s="13" t="n"/>
      <c r="D2981" s="5" t="n"/>
      <c r="E2981" s="5" t="n"/>
      <c r="F2981" s="6">
        <f>IF(B2981&amp;""="","",IFERROR(INDEX('الطلاب'!$B$6:$B$205,MATCH(B2981&amp;"",'الطلاب'!$A$6:$A$205,0))&amp;"","كود غير موجود"))</f>
        <v/>
      </c>
      <c r="G2981" s="6">
        <f>IF(B2981&amp;""="","",IFERROR(INDEX('الطلاب'!$C$6:$C$205,MATCH(B2981&amp;"",'الطلاب'!$A$6:$A$205,0))&amp;"",""))</f>
        <v/>
      </c>
    </row>
    <row r="2982">
      <c r="A2982" s="21" t="n"/>
      <c r="B2982" s="5" t="n"/>
      <c r="C2982" s="13" t="n"/>
      <c r="D2982" s="5" t="n"/>
      <c r="E2982" s="5" t="n"/>
      <c r="F2982" s="6">
        <f>IF(B2982&amp;""="","",IFERROR(INDEX('الطلاب'!$B$6:$B$205,MATCH(B2982&amp;"",'الطلاب'!$A$6:$A$205,0))&amp;"","كود غير موجود"))</f>
        <v/>
      </c>
      <c r="G2982" s="6">
        <f>IF(B2982&amp;""="","",IFERROR(INDEX('الطلاب'!$C$6:$C$205,MATCH(B2982&amp;"",'الطلاب'!$A$6:$A$205,0))&amp;"",""))</f>
        <v/>
      </c>
    </row>
    <row r="2983">
      <c r="A2983" s="21" t="n"/>
      <c r="B2983" s="5" t="n"/>
      <c r="C2983" s="13" t="n"/>
      <c r="D2983" s="5" t="n"/>
      <c r="E2983" s="5" t="n"/>
      <c r="F2983" s="6">
        <f>IF(B2983&amp;""="","",IFERROR(INDEX('الطلاب'!$B$6:$B$205,MATCH(B2983&amp;"",'الطلاب'!$A$6:$A$205,0))&amp;"","كود غير موجود"))</f>
        <v/>
      </c>
      <c r="G2983" s="6">
        <f>IF(B2983&amp;""="","",IFERROR(INDEX('الطلاب'!$C$6:$C$205,MATCH(B2983&amp;"",'الطلاب'!$A$6:$A$205,0))&amp;"",""))</f>
        <v/>
      </c>
    </row>
    <row r="2984">
      <c r="A2984" s="21" t="n"/>
      <c r="B2984" s="5" t="n"/>
      <c r="C2984" s="13" t="n"/>
      <c r="D2984" s="5" t="n"/>
      <c r="E2984" s="5" t="n"/>
      <c r="F2984" s="6">
        <f>IF(B2984&amp;""="","",IFERROR(INDEX('الطلاب'!$B$6:$B$205,MATCH(B2984&amp;"",'الطلاب'!$A$6:$A$205,0))&amp;"","كود غير موجود"))</f>
        <v/>
      </c>
      <c r="G2984" s="6">
        <f>IF(B2984&amp;""="","",IFERROR(INDEX('الطلاب'!$C$6:$C$205,MATCH(B2984&amp;"",'الطلاب'!$A$6:$A$205,0))&amp;"",""))</f>
        <v/>
      </c>
    </row>
    <row r="2985">
      <c r="A2985" s="21" t="n"/>
      <c r="B2985" s="5" t="n"/>
      <c r="C2985" s="13" t="n"/>
      <c r="D2985" s="5" t="n"/>
      <c r="E2985" s="5" t="n"/>
      <c r="F2985" s="6">
        <f>IF(B2985&amp;""="","",IFERROR(INDEX('الطلاب'!$B$6:$B$205,MATCH(B2985&amp;"",'الطلاب'!$A$6:$A$205,0))&amp;"","كود غير موجود"))</f>
        <v/>
      </c>
      <c r="G2985" s="6">
        <f>IF(B2985&amp;""="","",IFERROR(INDEX('الطلاب'!$C$6:$C$205,MATCH(B2985&amp;"",'الطلاب'!$A$6:$A$205,0))&amp;"",""))</f>
        <v/>
      </c>
    </row>
    <row r="2986">
      <c r="A2986" s="21" t="n"/>
      <c r="B2986" s="5" t="n"/>
      <c r="C2986" s="13" t="n"/>
      <c r="D2986" s="5" t="n"/>
      <c r="E2986" s="5" t="n"/>
      <c r="F2986" s="6">
        <f>IF(B2986&amp;""="","",IFERROR(INDEX('الطلاب'!$B$6:$B$205,MATCH(B2986&amp;"",'الطلاب'!$A$6:$A$205,0))&amp;"","كود غير موجود"))</f>
        <v/>
      </c>
      <c r="G2986" s="6">
        <f>IF(B2986&amp;""="","",IFERROR(INDEX('الطلاب'!$C$6:$C$205,MATCH(B2986&amp;"",'الطلاب'!$A$6:$A$205,0))&amp;"",""))</f>
        <v/>
      </c>
    </row>
    <row r="2987">
      <c r="A2987" s="21" t="n"/>
      <c r="B2987" s="5" t="n"/>
      <c r="C2987" s="13" t="n"/>
      <c r="D2987" s="5" t="n"/>
      <c r="E2987" s="5" t="n"/>
      <c r="F2987" s="6">
        <f>IF(B2987&amp;""="","",IFERROR(INDEX('الطلاب'!$B$6:$B$205,MATCH(B2987&amp;"",'الطلاب'!$A$6:$A$205,0))&amp;"","كود غير موجود"))</f>
        <v/>
      </c>
      <c r="G2987" s="6">
        <f>IF(B2987&amp;""="","",IFERROR(INDEX('الطلاب'!$C$6:$C$205,MATCH(B2987&amp;"",'الطلاب'!$A$6:$A$205,0))&amp;"",""))</f>
        <v/>
      </c>
    </row>
    <row r="2988">
      <c r="A2988" s="21" t="n"/>
      <c r="B2988" s="5" t="n"/>
      <c r="C2988" s="13" t="n"/>
      <c r="D2988" s="5" t="n"/>
      <c r="E2988" s="5" t="n"/>
      <c r="F2988" s="6">
        <f>IF(B2988&amp;""="","",IFERROR(INDEX('الطلاب'!$B$6:$B$205,MATCH(B2988&amp;"",'الطلاب'!$A$6:$A$205,0))&amp;"","كود غير موجود"))</f>
        <v/>
      </c>
      <c r="G2988" s="6">
        <f>IF(B2988&amp;""="","",IFERROR(INDEX('الطلاب'!$C$6:$C$205,MATCH(B2988&amp;"",'الطلاب'!$A$6:$A$205,0))&amp;"",""))</f>
        <v/>
      </c>
    </row>
    <row r="2989">
      <c r="A2989" s="21" t="n"/>
      <c r="B2989" s="5" t="n"/>
      <c r="C2989" s="13" t="n"/>
      <c r="D2989" s="5" t="n"/>
      <c r="E2989" s="5" t="n"/>
      <c r="F2989" s="6">
        <f>IF(B2989&amp;""="","",IFERROR(INDEX('الطلاب'!$B$6:$B$205,MATCH(B2989&amp;"",'الطلاب'!$A$6:$A$205,0))&amp;"","كود غير موجود"))</f>
        <v/>
      </c>
      <c r="G2989" s="6">
        <f>IF(B2989&amp;""="","",IFERROR(INDEX('الطلاب'!$C$6:$C$205,MATCH(B2989&amp;"",'الطلاب'!$A$6:$A$205,0))&amp;"",""))</f>
        <v/>
      </c>
    </row>
    <row r="2990">
      <c r="A2990" s="21" t="n"/>
      <c r="B2990" s="5" t="n"/>
      <c r="C2990" s="13" t="n"/>
      <c r="D2990" s="5" t="n"/>
      <c r="E2990" s="5" t="n"/>
      <c r="F2990" s="6">
        <f>IF(B2990&amp;""="","",IFERROR(INDEX('الطلاب'!$B$6:$B$205,MATCH(B2990&amp;"",'الطلاب'!$A$6:$A$205,0))&amp;"","كود غير موجود"))</f>
        <v/>
      </c>
      <c r="G2990" s="6">
        <f>IF(B2990&amp;""="","",IFERROR(INDEX('الطلاب'!$C$6:$C$205,MATCH(B2990&amp;"",'الطلاب'!$A$6:$A$205,0))&amp;"",""))</f>
        <v/>
      </c>
    </row>
    <row r="2991">
      <c r="A2991" s="21" t="n"/>
      <c r="B2991" s="5" t="n"/>
      <c r="C2991" s="13" t="n"/>
      <c r="D2991" s="5" t="n"/>
      <c r="E2991" s="5" t="n"/>
      <c r="F2991" s="6">
        <f>IF(B2991&amp;""="","",IFERROR(INDEX('الطلاب'!$B$6:$B$205,MATCH(B2991&amp;"",'الطلاب'!$A$6:$A$205,0))&amp;"","كود غير موجود"))</f>
        <v/>
      </c>
      <c r="G2991" s="6">
        <f>IF(B2991&amp;""="","",IFERROR(INDEX('الطلاب'!$C$6:$C$205,MATCH(B2991&amp;"",'الطلاب'!$A$6:$A$205,0))&amp;"",""))</f>
        <v/>
      </c>
    </row>
    <row r="2992">
      <c r="A2992" s="21" t="n"/>
      <c r="B2992" s="5" t="n"/>
      <c r="C2992" s="13" t="n"/>
      <c r="D2992" s="5" t="n"/>
      <c r="E2992" s="5" t="n"/>
      <c r="F2992" s="6">
        <f>IF(B2992&amp;""="","",IFERROR(INDEX('الطلاب'!$B$6:$B$205,MATCH(B2992&amp;"",'الطلاب'!$A$6:$A$205,0))&amp;"","كود غير موجود"))</f>
        <v/>
      </c>
      <c r="G2992" s="6">
        <f>IF(B2992&amp;""="","",IFERROR(INDEX('الطلاب'!$C$6:$C$205,MATCH(B2992&amp;"",'الطلاب'!$A$6:$A$205,0))&amp;"",""))</f>
        <v/>
      </c>
    </row>
    <row r="2993">
      <c r="A2993" s="21" t="n"/>
      <c r="B2993" s="5" t="n"/>
      <c r="C2993" s="13" t="n"/>
      <c r="D2993" s="5" t="n"/>
      <c r="E2993" s="5" t="n"/>
      <c r="F2993" s="6">
        <f>IF(B2993&amp;""="","",IFERROR(INDEX('الطلاب'!$B$6:$B$205,MATCH(B2993&amp;"",'الطلاب'!$A$6:$A$205,0))&amp;"","كود غير موجود"))</f>
        <v/>
      </c>
      <c r="G2993" s="6">
        <f>IF(B2993&amp;""="","",IFERROR(INDEX('الطلاب'!$C$6:$C$205,MATCH(B2993&amp;"",'الطلاب'!$A$6:$A$205,0))&amp;"",""))</f>
        <v/>
      </c>
    </row>
    <row r="2994">
      <c r="A2994" s="21" t="n"/>
      <c r="B2994" s="5" t="n"/>
      <c r="C2994" s="13" t="n"/>
      <c r="D2994" s="5" t="n"/>
      <c r="E2994" s="5" t="n"/>
      <c r="F2994" s="6">
        <f>IF(B2994&amp;""="","",IFERROR(INDEX('الطلاب'!$B$6:$B$205,MATCH(B2994&amp;"",'الطلاب'!$A$6:$A$205,0))&amp;"","كود غير موجود"))</f>
        <v/>
      </c>
      <c r="G2994" s="6">
        <f>IF(B2994&amp;""="","",IFERROR(INDEX('الطلاب'!$C$6:$C$205,MATCH(B2994&amp;"",'الطلاب'!$A$6:$A$205,0))&amp;"",""))</f>
        <v/>
      </c>
    </row>
    <row r="2995">
      <c r="A2995" s="21" t="n"/>
      <c r="B2995" s="5" t="n"/>
      <c r="C2995" s="13" t="n"/>
      <c r="D2995" s="5" t="n"/>
      <c r="E2995" s="5" t="n"/>
      <c r="F2995" s="6">
        <f>IF(B2995&amp;""="","",IFERROR(INDEX('الطلاب'!$B$6:$B$205,MATCH(B2995&amp;"",'الطلاب'!$A$6:$A$205,0))&amp;"","كود غير موجود"))</f>
        <v/>
      </c>
      <c r="G2995" s="6">
        <f>IF(B2995&amp;""="","",IFERROR(INDEX('الطلاب'!$C$6:$C$205,MATCH(B2995&amp;"",'الطلاب'!$A$6:$A$205,0))&amp;"",""))</f>
        <v/>
      </c>
    </row>
    <row r="2996">
      <c r="A2996" s="21" t="n"/>
      <c r="B2996" s="5" t="n"/>
      <c r="C2996" s="13" t="n"/>
      <c r="D2996" s="5" t="n"/>
      <c r="E2996" s="5" t="n"/>
      <c r="F2996" s="6">
        <f>IF(B2996&amp;""="","",IFERROR(INDEX('الطلاب'!$B$6:$B$205,MATCH(B2996&amp;"",'الطلاب'!$A$6:$A$205,0))&amp;"","كود غير موجود"))</f>
        <v/>
      </c>
      <c r="G2996" s="6">
        <f>IF(B2996&amp;""="","",IFERROR(INDEX('الطلاب'!$C$6:$C$205,MATCH(B2996&amp;"",'الطلاب'!$A$6:$A$205,0))&amp;"",""))</f>
        <v/>
      </c>
    </row>
    <row r="2997">
      <c r="A2997" s="21" t="n"/>
      <c r="B2997" s="5" t="n"/>
      <c r="C2997" s="13" t="n"/>
      <c r="D2997" s="5" t="n"/>
      <c r="E2997" s="5" t="n"/>
      <c r="F2997" s="6">
        <f>IF(B2997&amp;""="","",IFERROR(INDEX('الطلاب'!$B$6:$B$205,MATCH(B2997&amp;"",'الطلاب'!$A$6:$A$205,0))&amp;"","كود غير موجود"))</f>
        <v/>
      </c>
      <c r="G2997" s="6">
        <f>IF(B2997&amp;""="","",IFERROR(INDEX('الطلاب'!$C$6:$C$205,MATCH(B2997&amp;"",'الطلاب'!$A$6:$A$205,0))&amp;"",""))</f>
        <v/>
      </c>
    </row>
    <row r="2998">
      <c r="A2998" s="21" t="n"/>
      <c r="B2998" s="5" t="n"/>
      <c r="C2998" s="13" t="n"/>
      <c r="D2998" s="5" t="n"/>
      <c r="E2998" s="5" t="n"/>
      <c r="F2998" s="6">
        <f>IF(B2998&amp;""="","",IFERROR(INDEX('الطلاب'!$B$6:$B$205,MATCH(B2998&amp;"",'الطلاب'!$A$6:$A$205,0))&amp;"","كود غير موجود"))</f>
        <v/>
      </c>
      <c r="G2998" s="6">
        <f>IF(B2998&amp;""="","",IFERROR(INDEX('الطلاب'!$C$6:$C$205,MATCH(B2998&amp;"",'الطلاب'!$A$6:$A$205,0))&amp;"",""))</f>
        <v/>
      </c>
    </row>
    <row r="2999">
      <c r="A2999" s="21" t="n"/>
      <c r="B2999" s="5" t="n"/>
      <c r="C2999" s="13" t="n"/>
      <c r="D2999" s="5" t="n"/>
      <c r="E2999" s="5" t="n"/>
      <c r="F2999" s="6">
        <f>IF(B2999&amp;""="","",IFERROR(INDEX('الطلاب'!$B$6:$B$205,MATCH(B2999&amp;"",'الطلاب'!$A$6:$A$205,0))&amp;"","كود غير موجود"))</f>
        <v/>
      </c>
      <c r="G2999" s="6">
        <f>IF(B2999&amp;""="","",IFERROR(INDEX('الطلاب'!$C$6:$C$205,MATCH(B2999&amp;"",'الطلاب'!$A$6:$A$205,0))&amp;"",""))</f>
        <v/>
      </c>
    </row>
    <row r="3000">
      <c r="A3000" s="21" t="n"/>
      <c r="B3000" s="5" t="n"/>
      <c r="C3000" s="13" t="n"/>
      <c r="D3000" s="5" t="n"/>
      <c r="E3000" s="5" t="n"/>
      <c r="F3000" s="6">
        <f>IF(B3000&amp;""="","",IFERROR(INDEX('الطلاب'!$B$6:$B$205,MATCH(B3000&amp;"",'الطلاب'!$A$6:$A$205,0))&amp;"","كود غير موجود"))</f>
        <v/>
      </c>
      <c r="G3000" s="6">
        <f>IF(B3000&amp;""="","",IFERROR(INDEX('الطلاب'!$C$6:$C$205,MATCH(B3000&amp;"",'الطلاب'!$A$6:$A$205,0))&amp;"",""))</f>
        <v/>
      </c>
    </row>
    <row r="3001">
      <c r="A3001" s="21" t="n"/>
      <c r="B3001" s="5" t="n"/>
      <c r="C3001" s="13" t="n"/>
      <c r="D3001" s="5" t="n"/>
      <c r="E3001" s="5" t="n"/>
      <c r="F3001" s="6">
        <f>IF(B3001&amp;""="","",IFERROR(INDEX('الطلاب'!$B$6:$B$205,MATCH(B3001&amp;"",'الطلاب'!$A$6:$A$205,0))&amp;"","كود غير موجود"))</f>
        <v/>
      </c>
      <c r="G3001" s="6">
        <f>IF(B3001&amp;""="","",IFERROR(INDEX('الطلاب'!$C$6:$C$205,MATCH(B3001&amp;"",'الطلاب'!$A$6:$A$205,0))&amp;"",""))</f>
        <v/>
      </c>
    </row>
    <row r="3002">
      <c r="A3002" s="21" t="n"/>
      <c r="B3002" s="5" t="n"/>
      <c r="C3002" s="13" t="n"/>
      <c r="D3002" s="5" t="n"/>
      <c r="E3002" s="5" t="n"/>
      <c r="F3002" s="6">
        <f>IF(B3002&amp;""="","",IFERROR(INDEX('الطلاب'!$B$6:$B$205,MATCH(B3002&amp;"",'الطلاب'!$A$6:$A$205,0))&amp;"","كود غير موجود"))</f>
        <v/>
      </c>
      <c r="G3002" s="6">
        <f>IF(B3002&amp;""="","",IFERROR(INDEX('الطلاب'!$C$6:$C$205,MATCH(B3002&amp;"",'الطلاب'!$A$6:$A$205,0))&amp;"",""))</f>
        <v/>
      </c>
    </row>
    <row r="3003">
      <c r="A3003" s="21" t="n"/>
      <c r="B3003" s="5" t="n"/>
      <c r="C3003" s="13" t="n"/>
      <c r="D3003" s="5" t="n"/>
      <c r="E3003" s="5" t="n"/>
      <c r="F3003" s="6">
        <f>IF(B3003&amp;""="","",IFERROR(INDEX('الطلاب'!$B$6:$B$205,MATCH(B3003&amp;"",'الطلاب'!$A$6:$A$205,0))&amp;"","كود غير موجود"))</f>
        <v/>
      </c>
      <c r="G3003" s="6">
        <f>IF(B3003&amp;""="","",IFERROR(INDEX('الطلاب'!$C$6:$C$205,MATCH(B3003&amp;"",'الطلاب'!$A$6:$A$205,0))&amp;"",""))</f>
        <v/>
      </c>
    </row>
    <row r="3004">
      <c r="A3004" s="21" t="n"/>
      <c r="B3004" s="5" t="n"/>
      <c r="C3004" s="13" t="n"/>
      <c r="D3004" s="5" t="n"/>
      <c r="E3004" s="5" t="n"/>
      <c r="F3004" s="6">
        <f>IF(B3004&amp;""="","",IFERROR(INDEX('الطلاب'!$B$6:$B$205,MATCH(B3004&amp;"",'الطلاب'!$A$6:$A$205,0))&amp;"","كود غير موجود"))</f>
        <v/>
      </c>
      <c r="G3004" s="6">
        <f>IF(B3004&amp;""="","",IFERROR(INDEX('الطلاب'!$C$6:$C$205,MATCH(B3004&amp;"",'الطلاب'!$A$6:$A$205,0))&amp;"",""))</f>
        <v/>
      </c>
    </row>
    <row r="3005">
      <c r="A3005" s="21" t="n"/>
      <c r="B3005" s="5" t="n"/>
      <c r="C3005" s="13" t="n"/>
      <c r="D3005" s="5" t="n"/>
      <c r="E3005" s="5" t="n"/>
      <c r="F3005" s="6">
        <f>IF(B3005&amp;""="","",IFERROR(INDEX('الطلاب'!$B$6:$B$205,MATCH(B3005&amp;"",'الطلاب'!$A$6:$A$205,0))&amp;"","كود غير موجود"))</f>
        <v/>
      </c>
      <c r="G3005" s="6">
        <f>IF(B3005&amp;""="","",IFERROR(INDEX('الطلاب'!$C$6:$C$205,MATCH(B3005&amp;"",'الطلاب'!$A$6:$A$205,0))&amp;"",""))</f>
        <v/>
      </c>
    </row>
  </sheetData>
  <autoFilter ref="A5:G3005"/>
  <mergeCells count="2">
    <mergeCell ref="A2:G2"/>
    <mergeCell ref="A1:G1"/>
  </mergeCells>
  <conditionalFormatting sqref="F6:F3005">
    <cfRule type="expression" priority="1" dxfId="0">
      <formula>F6="كود غير موجود"</formula>
    </cfRule>
  </conditionalFormatting>
  <conditionalFormatting sqref="D6:D3005">
    <cfRule type="expression" priority="2" dxfId="2">
      <formula>D6="غاب"</formula>
    </cfRule>
  </conditionalFormatting>
  <dataValidations count="2">
    <dataValidation sqref="B6:B3005" showDropDown="0" showInputMessage="0" showErrorMessage="0" allowBlank="1" type="list">
      <formula1>='الطلاب'!$A$6:$A$205</formula1>
    </dataValidation>
    <dataValidation sqref="D6:D3005" showDropDown="0" showInputMessage="0" showErrorMessage="0" allowBlank="1" type="list">
      <formula1>"حضر,غاب"</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16" customWidth="1" min="3" max="3"/>
    <col width="18" customWidth="1" min="4" max="4"/>
    <col width="22" customWidth="1" min="5" max="5"/>
    <col width="14" customWidth="1" min="6" max="6"/>
    <col width="12" customWidth="1" min="7" max="7"/>
    <col width="12" customWidth="1" min="8" max="8"/>
  </cols>
  <sheetData>
    <row r="1" ht="26" customHeight="1">
      <c r="A1" s="10" t="inlineStr">
        <is>
          <t>شيت متابعة حصص التقوية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من لم يتحسنوا</t>
        </is>
      </c>
      <c r="B4" s="22">
        <f>COUNTIF('الطلاب'!$M$6:$M$205,"لم يتحسن")</f>
        <v/>
      </c>
    </row>
    <row r="6" ht="32" customHeight="1">
      <c r="A6" s="15" t="inlineStr">
        <is>
          <t>م</t>
        </is>
      </c>
      <c r="B6" s="15" t="inlineStr">
        <is>
          <t>الكود</t>
        </is>
      </c>
      <c r="C6" s="15" t="inlineStr">
        <is>
          <t>الاسم الأول</t>
        </is>
      </c>
      <c r="D6" s="15" t="inlineStr">
        <is>
          <t>المادة</t>
        </is>
      </c>
      <c r="E6" s="15" t="inlineStr">
        <is>
          <t>السبب</t>
        </is>
      </c>
      <c r="F6" s="15" t="inlineStr">
        <is>
          <t>الحصص المحضورة</t>
        </is>
      </c>
      <c r="G6" s="15" t="inlineStr">
        <is>
          <t>فرق التحسن</t>
        </is>
      </c>
      <c r="H6" s="15" t="inlineStr">
        <is>
          <t>نسبة الحضور</t>
        </is>
      </c>
    </row>
    <row r="7">
      <c r="A7" s="6">
        <f>IF(1&lt;=$B$4,1,"")</f>
        <v/>
      </c>
      <c r="B7" s="6">
        <f>IF($A7="","",INDEX('الطلاب'!$A$6:$A$205,MATCH($A7,'الطلاب'!$O$6:$O$205,0))&amp;"")</f>
        <v/>
      </c>
      <c r="C7" s="6">
        <f>IF($A7="","",INDEX('الطلاب'!$B$6:$B$205,MATCH($A7,'الطلاب'!$O$6:$O$205,0))&amp;"")</f>
        <v/>
      </c>
      <c r="D7" s="6">
        <f>IF($A7="","",INDEX('الطلاب'!$C$6:$C$205,MATCH($A7,'الطلاب'!$O$6:$O$205,0))&amp;"")</f>
        <v/>
      </c>
      <c r="E7" s="6">
        <f>IF($A7="","",INDEX('الطلاب'!$D$6:$D$205,MATCH($A7,'الطلاب'!$O$6:$O$205,0))&amp;"")</f>
        <v/>
      </c>
      <c r="F7" s="17">
        <f>IF($A7="","",INDEX('الطلاب'!$H$6:$H$205,MATCH($A7,'الطلاب'!$O$6:$O$205,0)))</f>
        <v/>
      </c>
      <c r="G7" s="19">
        <f>IF($A7="","",INDEX('الطلاب'!$L$6:$L$205,MATCH($A7,'الطلاب'!$O$6:$O$205,0)))</f>
        <v/>
      </c>
      <c r="H7" s="18">
        <f>IF($A7="","",INDEX('الطلاب'!$K$6:$K$205,MATCH($A7,'الطلاب'!$O$6:$O$205,0)))</f>
        <v/>
      </c>
    </row>
    <row r="8">
      <c r="A8" s="6">
        <f>IF(2&lt;=$B$4,2,"")</f>
        <v/>
      </c>
      <c r="B8" s="6">
        <f>IF($A8="","",INDEX('الطلاب'!$A$6:$A$205,MATCH($A8,'الطلاب'!$O$6:$O$205,0))&amp;"")</f>
        <v/>
      </c>
      <c r="C8" s="6">
        <f>IF($A8="","",INDEX('الطلاب'!$B$6:$B$205,MATCH($A8,'الطلاب'!$O$6:$O$205,0))&amp;"")</f>
        <v/>
      </c>
      <c r="D8" s="6">
        <f>IF($A8="","",INDEX('الطلاب'!$C$6:$C$205,MATCH($A8,'الطلاب'!$O$6:$O$205,0))&amp;"")</f>
        <v/>
      </c>
      <c r="E8" s="6">
        <f>IF($A8="","",INDEX('الطلاب'!$D$6:$D$205,MATCH($A8,'الطلاب'!$O$6:$O$205,0))&amp;"")</f>
        <v/>
      </c>
      <c r="F8" s="17">
        <f>IF($A8="","",INDEX('الطلاب'!$H$6:$H$205,MATCH($A8,'الطلاب'!$O$6:$O$205,0)))</f>
        <v/>
      </c>
      <c r="G8" s="19">
        <f>IF($A8="","",INDEX('الطلاب'!$L$6:$L$205,MATCH($A8,'الطلاب'!$O$6:$O$205,0)))</f>
        <v/>
      </c>
      <c r="H8" s="18">
        <f>IF($A8="","",INDEX('الطلاب'!$K$6:$K$205,MATCH($A8,'الطلاب'!$O$6:$O$205,0)))</f>
        <v/>
      </c>
    </row>
    <row r="9">
      <c r="A9" s="6">
        <f>IF(3&lt;=$B$4,3,"")</f>
        <v/>
      </c>
      <c r="B9" s="6">
        <f>IF($A9="","",INDEX('الطلاب'!$A$6:$A$205,MATCH($A9,'الطلاب'!$O$6:$O$205,0))&amp;"")</f>
        <v/>
      </c>
      <c r="C9" s="6">
        <f>IF($A9="","",INDEX('الطلاب'!$B$6:$B$205,MATCH($A9,'الطلاب'!$O$6:$O$205,0))&amp;"")</f>
        <v/>
      </c>
      <c r="D9" s="6">
        <f>IF($A9="","",INDEX('الطلاب'!$C$6:$C$205,MATCH($A9,'الطلاب'!$O$6:$O$205,0))&amp;"")</f>
        <v/>
      </c>
      <c r="E9" s="6">
        <f>IF($A9="","",INDEX('الطلاب'!$D$6:$D$205,MATCH($A9,'الطلاب'!$O$6:$O$205,0))&amp;"")</f>
        <v/>
      </c>
      <c r="F9" s="17">
        <f>IF($A9="","",INDEX('الطلاب'!$H$6:$H$205,MATCH($A9,'الطلاب'!$O$6:$O$205,0)))</f>
        <v/>
      </c>
      <c r="G9" s="19">
        <f>IF($A9="","",INDEX('الطلاب'!$L$6:$L$205,MATCH($A9,'الطلاب'!$O$6:$O$205,0)))</f>
        <v/>
      </c>
      <c r="H9" s="18">
        <f>IF($A9="","",INDEX('الطلاب'!$K$6:$K$205,MATCH($A9,'الطلاب'!$O$6:$O$205,0)))</f>
        <v/>
      </c>
    </row>
    <row r="10">
      <c r="A10" s="6">
        <f>IF(4&lt;=$B$4,4,"")</f>
        <v/>
      </c>
      <c r="B10" s="6">
        <f>IF($A10="","",INDEX('الطلاب'!$A$6:$A$205,MATCH($A10,'الطلاب'!$O$6:$O$205,0))&amp;"")</f>
        <v/>
      </c>
      <c r="C10" s="6">
        <f>IF($A10="","",INDEX('الطلاب'!$B$6:$B$205,MATCH($A10,'الطلاب'!$O$6:$O$205,0))&amp;"")</f>
        <v/>
      </c>
      <c r="D10" s="6">
        <f>IF($A10="","",INDEX('الطلاب'!$C$6:$C$205,MATCH($A10,'الطلاب'!$O$6:$O$205,0))&amp;"")</f>
        <v/>
      </c>
      <c r="E10" s="6">
        <f>IF($A10="","",INDEX('الطلاب'!$D$6:$D$205,MATCH($A10,'الطلاب'!$O$6:$O$205,0))&amp;"")</f>
        <v/>
      </c>
      <c r="F10" s="17">
        <f>IF($A10="","",INDEX('الطلاب'!$H$6:$H$205,MATCH($A10,'الطلاب'!$O$6:$O$205,0)))</f>
        <v/>
      </c>
      <c r="G10" s="19">
        <f>IF($A10="","",INDEX('الطلاب'!$L$6:$L$205,MATCH($A10,'الطلاب'!$O$6:$O$205,0)))</f>
        <v/>
      </c>
      <c r="H10" s="18">
        <f>IF($A10="","",INDEX('الطلاب'!$K$6:$K$205,MATCH($A10,'الطلاب'!$O$6:$O$205,0)))</f>
        <v/>
      </c>
    </row>
    <row r="11">
      <c r="A11" s="6">
        <f>IF(5&lt;=$B$4,5,"")</f>
        <v/>
      </c>
      <c r="B11" s="6">
        <f>IF($A11="","",INDEX('الطلاب'!$A$6:$A$205,MATCH($A11,'الطلاب'!$O$6:$O$205,0))&amp;"")</f>
        <v/>
      </c>
      <c r="C11" s="6">
        <f>IF($A11="","",INDEX('الطلاب'!$B$6:$B$205,MATCH($A11,'الطلاب'!$O$6:$O$205,0))&amp;"")</f>
        <v/>
      </c>
      <c r="D11" s="6">
        <f>IF($A11="","",INDEX('الطلاب'!$C$6:$C$205,MATCH($A11,'الطلاب'!$O$6:$O$205,0))&amp;"")</f>
        <v/>
      </c>
      <c r="E11" s="6">
        <f>IF($A11="","",INDEX('الطلاب'!$D$6:$D$205,MATCH($A11,'الطلاب'!$O$6:$O$205,0))&amp;"")</f>
        <v/>
      </c>
      <c r="F11" s="17">
        <f>IF($A11="","",INDEX('الطلاب'!$H$6:$H$205,MATCH($A11,'الطلاب'!$O$6:$O$205,0)))</f>
        <v/>
      </c>
      <c r="G11" s="19">
        <f>IF($A11="","",INDEX('الطلاب'!$L$6:$L$205,MATCH($A11,'الطلاب'!$O$6:$O$205,0)))</f>
        <v/>
      </c>
      <c r="H11" s="18">
        <f>IF($A11="","",INDEX('الطلاب'!$K$6:$K$205,MATCH($A11,'الطلاب'!$O$6:$O$205,0)))</f>
        <v/>
      </c>
    </row>
    <row r="12">
      <c r="A12" s="6">
        <f>IF(6&lt;=$B$4,6,"")</f>
        <v/>
      </c>
      <c r="B12" s="6">
        <f>IF($A12="","",INDEX('الطلاب'!$A$6:$A$205,MATCH($A12,'الطلاب'!$O$6:$O$205,0))&amp;"")</f>
        <v/>
      </c>
      <c r="C12" s="6">
        <f>IF($A12="","",INDEX('الطلاب'!$B$6:$B$205,MATCH($A12,'الطلاب'!$O$6:$O$205,0))&amp;"")</f>
        <v/>
      </c>
      <c r="D12" s="6">
        <f>IF($A12="","",INDEX('الطلاب'!$C$6:$C$205,MATCH($A12,'الطلاب'!$O$6:$O$205,0))&amp;"")</f>
        <v/>
      </c>
      <c r="E12" s="6">
        <f>IF($A12="","",INDEX('الطلاب'!$D$6:$D$205,MATCH($A12,'الطلاب'!$O$6:$O$205,0))&amp;"")</f>
        <v/>
      </c>
      <c r="F12" s="17">
        <f>IF($A12="","",INDEX('الطلاب'!$H$6:$H$205,MATCH($A12,'الطلاب'!$O$6:$O$205,0)))</f>
        <v/>
      </c>
      <c r="G12" s="19">
        <f>IF($A12="","",INDEX('الطلاب'!$L$6:$L$205,MATCH($A12,'الطلاب'!$O$6:$O$205,0)))</f>
        <v/>
      </c>
      <c r="H12" s="18">
        <f>IF($A12="","",INDEX('الطلاب'!$K$6:$K$205,MATCH($A12,'الطلاب'!$O$6:$O$205,0)))</f>
        <v/>
      </c>
    </row>
    <row r="13">
      <c r="A13" s="6">
        <f>IF(7&lt;=$B$4,7,"")</f>
        <v/>
      </c>
      <c r="B13" s="6">
        <f>IF($A13="","",INDEX('الطلاب'!$A$6:$A$205,MATCH($A13,'الطلاب'!$O$6:$O$205,0))&amp;"")</f>
        <v/>
      </c>
      <c r="C13" s="6">
        <f>IF($A13="","",INDEX('الطلاب'!$B$6:$B$205,MATCH($A13,'الطلاب'!$O$6:$O$205,0))&amp;"")</f>
        <v/>
      </c>
      <c r="D13" s="6">
        <f>IF($A13="","",INDEX('الطلاب'!$C$6:$C$205,MATCH($A13,'الطلاب'!$O$6:$O$205,0))&amp;"")</f>
        <v/>
      </c>
      <c r="E13" s="6">
        <f>IF($A13="","",INDEX('الطلاب'!$D$6:$D$205,MATCH($A13,'الطلاب'!$O$6:$O$205,0))&amp;"")</f>
        <v/>
      </c>
      <c r="F13" s="17">
        <f>IF($A13="","",INDEX('الطلاب'!$H$6:$H$205,MATCH($A13,'الطلاب'!$O$6:$O$205,0)))</f>
        <v/>
      </c>
      <c r="G13" s="19">
        <f>IF($A13="","",INDEX('الطلاب'!$L$6:$L$205,MATCH($A13,'الطلاب'!$O$6:$O$205,0)))</f>
        <v/>
      </c>
      <c r="H13" s="18">
        <f>IF($A13="","",INDEX('الطلاب'!$K$6:$K$205,MATCH($A13,'الطلاب'!$O$6:$O$205,0)))</f>
        <v/>
      </c>
    </row>
    <row r="14">
      <c r="A14" s="6">
        <f>IF(8&lt;=$B$4,8,"")</f>
        <v/>
      </c>
      <c r="B14" s="6">
        <f>IF($A14="","",INDEX('الطلاب'!$A$6:$A$205,MATCH($A14,'الطلاب'!$O$6:$O$205,0))&amp;"")</f>
        <v/>
      </c>
      <c r="C14" s="6">
        <f>IF($A14="","",INDEX('الطلاب'!$B$6:$B$205,MATCH($A14,'الطلاب'!$O$6:$O$205,0))&amp;"")</f>
        <v/>
      </c>
      <c r="D14" s="6">
        <f>IF($A14="","",INDEX('الطلاب'!$C$6:$C$205,MATCH($A14,'الطلاب'!$O$6:$O$205,0))&amp;"")</f>
        <v/>
      </c>
      <c r="E14" s="6">
        <f>IF($A14="","",INDEX('الطلاب'!$D$6:$D$205,MATCH($A14,'الطلاب'!$O$6:$O$205,0))&amp;"")</f>
        <v/>
      </c>
      <c r="F14" s="17">
        <f>IF($A14="","",INDEX('الطلاب'!$H$6:$H$205,MATCH($A14,'الطلاب'!$O$6:$O$205,0)))</f>
        <v/>
      </c>
      <c r="G14" s="19">
        <f>IF($A14="","",INDEX('الطلاب'!$L$6:$L$205,MATCH($A14,'الطلاب'!$O$6:$O$205,0)))</f>
        <v/>
      </c>
      <c r="H14" s="18">
        <f>IF($A14="","",INDEX('الطلاب'!$K$6:$K$205,MATCH($A14,'الطلاب'!$O$6:$O$205,0)))</f>
        <v/>
      </c>
    </row>
    <row r="15">
      <c r="A15" s="6">
        <f>IF(9&lt;=$B$4,9,"")</f>
        <v/>
      </c>
      <c r="B15" s="6">
        <f>IF($A15="","",INDEX('الطلاب'!$A$6:$A$205,MATCH($A15,'الطلاب'!$O$6:$O$205,0))&amp;"")</f>
        <v/>
      </c>
      <c r="C15" s="6">
        <f>IF($A15="","",INDEX('الطلاب'!$B$6:$B$205,MATCH($A15,'الطلاب'!$O$6:$O$205,0))&amp;"")</f>
        <v/>
      </c>
      <c r="D15" s="6">
        <f>IF($A15="","",INDEX('الطلاب'!$C$6:$C$205,MATCH($A15,'الطلاب'!$O$6:$O$205,0))&amp;"")</f>
        <v/>
      </c>
      <c r="E15" s="6">
        <f>IF($A15="","",INDEX('الطلاب'!$D$6:$D$205,MATCH($A15,'الطلاب'!$O$6:$O$205,0))&amp;"")</f>
        <v/>
      </c>
      <c r="F15" s="17">
        <f>IF($A15="","",INDEX('الطلاب'!$H$6:$H$205,MATCH($A15,'الطلاب'!$O$6:$O$205,0)))</f>
        <v/>
      </c>
      <c r="G15" s="19">
        <f>IF($A15="","",INDEX('الطلاب'!$L$6:$L$205,MATCH($A15,'الطلاب'!$O$6:$O$205,0)))</f>
        <v/>
      </c>
      <c r="H15" s="18">
        <f>IF($A15="","",INDEX('الطلاب'!$K$6:$K$205,MATCH($A15,'الطلاب'!$O$6:$O$205,0)))</f>
        <v/>
      </c>
    </row>
    <row r="16">
      <c r="A16" s="6">
        <f>IF(10&lt;=$B$4,10,"")</f>
        <v/>
      </c>
      <c r="B16" s="6">
        <f>IF($A16="","",INDEX('الطلاب'!$A$6:$A$205,MATCH($A16,'الطلاب'!$O$6:$O$205,0))&amp;"")</f>
        <v/>
      </c>
      <c r="C16" s="6">
        <f>IF($A16="","",INDEX('الطلاب'!$B$6:$B$205,MATCH($A16,'الطلاب'!$O$6:$O$205,0))&amp;"")</f>
        <v/>
      </c>
      <c r="D16" s="6">
        <f>IF($A16="","",INDEX('الطلاب'!$C$6:$C$205,MATCH($A16,'الطلاب'!$O$6:$O$205,0))&amp;"")</f>
        <v/>
      </c>
      <c r="E16" s="6">
        <f>IF($A16="","",INDEX('الطلاب'!$D$6:$D$205,MATCH($A16,'الطلاب'!$O$6:$O$205,0))&amp;"")</f>
        <v/>
      </c>
      <c r="F16" s="17">
        <f>IF($A16="","",INDEX('الطلاب'!$H$6:$H$205,MATCH($A16,'الطلاب'!$O$6:$O$205,0)))</f>
        <v/>
      </c>
      <c r="G16" s="19">
        <f>IF($A16="","",INDEX('الطلاب'!$L$6:$L$205,MATCH($A16,'الطلاب'!$O$6:$O$205,0)))</f>
        <v/>
      </c>
      <c r="H16" s="18">
        <f>IF($A16="","",INDEX('الطلاب'!$K$6:$K$205,MATCH($A16,'الطلاب'!$O$6:$O$205,0)))</f>
        <v/>
      </c>
    </row>
    <row r="17">
      <c r="A17" s="6">
        <f>IF(11&lt;=$B$4,11,"")</f>
        <v/>
      </c>
      <c r="B17" s="6">
        <f>IF($A17="","",INDEX('الطلاب'!$A$6:$A$205,MATCH($A17,'الطلاب'!$O$6:$O$205,0))&amp;"")</f>
        <v/>
      </c>
      <c r="C17" s="6">
        <f>IF($A17="","",INDEX('الطلاب'!$B$6:$B$205,MATCH($A17,'الطلاب'!$O$6:$O$205,0))&amp;"")</f>
        <v/>
      </c>
      <c r="D17" s="6">
        <f>IF($A17="","",INDEX('الطلاب'!$C$6:$C$205,MATCH($A17,'الطلاب'!$O$6:$O$205,0))&amp;"")</f>
        <v/>
      </c>
      <c r="E17" s="6">
        <f>IF($A17="","",INDEX('الطلاب'!$D$6:$D$205,MATCH($A17,'الطلاب'!$O$6:$O$205,0))&amp;"")</f>
        <v/>
      </c>
      <c r="F17" s="17">
        <f>IF($A17="","",INDEX('الطلاب'!$H$6:$H$205,MATCH($A17,'الطلاب'!$O$6:$O$205,0)))</f>
        <v/>
      </c>
      <c r="G17" s="19">
        <f>IF($A17="","",INDEX('الطلاب'!$L$6:$L$205,MATCH($A17,'الطلاب'!$O$6:$O$205,0)))</f>
        <v/>
      </c>
      <c r="H17" s="18">
        <f>IF($A17="","",INDEX('الطلاب'!$K$6:$K$205,MATCH($A17,'الطلاب'!$O$6:$O$205,0)))</f>
        <v/>
      </c>
    </row>
    <row r="18">
      <c r="A18" s="6">
        <f>IF(12&lt;=$B$4,12,"")</f>
        <v/>
      </c>
      <c r="B18" s="6">
        <f>IF($A18="","",INDEX('الطلاب'!$A$6:$A$205,MATCH($A18,'الطلاب'!$O$6:$O$205,0))&amp;"")</f>
        <v/>
      </c>
      <c r="C18" s="6">
        <f>IF($A18="","",INDEX('الطلاب'!$B$6:$B$205,MATCH($A18,'الطلاب'!$O$6:$O$205,0))&amp;"")</f>
        <v/>
      </c>
      <c r="D18" s="6">
        <f>IF($A18="","",INDEX('الطلاب'!$C$6:$C$205,MATCH($A18,'الطلاب'!$O$6:$O$205,0))&amp;"")</f>
        <v/>
      </c>
      <c r="E18" s="6">
        <f>IF($A18="","",INDEX('الطلاب'!$D$6:$D$205,MATCH($A18,'الطلاب'!$O$6:$O$205,0))&amp;"")</f>
        <v/>
      </c>
      <c r="F18" s="17">
        <f>IF($A18="","",INDEX('الطلاب'!$H$6:$H$205,MATCH($A18,'الطلاب'!$O$6:$O$205,0)))</f>
        <v/>
      </c>
      <c r="G18" s="19">
        <f>IF($A18="","",INDEX('الطلاب'!$L$6:$L$205,MATCH($A18,'الطلاب'!$O$6:$O$205,0)))</f>
        <v/>
      </c>
      <c r="H18" s="18">
        <f>IF($A18="","",INDEX('الطلاب'!$K$6:$K$205,MATCH($A18,'الطلاب'!$O$6:$O$205,0)))</f>
        <v/>
      </c>
    </row>
    <row r="19">
      <c r="A19" s="6">
        <f>IF(13&lt;=$B$4,13,"")</f>
        <v/>
      </c>
      <c r="B19" s="6">
        <f>IF($A19="","",INDEX('الطلاب'!$A$6:$A$205,MATCH($A19,'الطلاب'!$O$6:$O$205,0))&amp;"")</f>
        <v/>
      </c>
      <c r="C19" s="6">
        <f>IF($A19="","",INDEX('الطلاب'!$B$6:$B$205,MATCH($A19,'الطلاب'!$O$6:$O$205,0))&amp;"")</f>
        <v/>
      </c>
      <c r="D19" s="6">
        <f>IF($A19="","",INDEX('الطلاب'!$C$6:$C$205,MATCH($A19,'الطلاب'!$O$6:$O$205,0))&amp;"")</f>
        <v/>
      </c>
      <c r="E19" s="6">
        <f>IF($A19="","",INDEX('الطلاب'!$D$6:$D$205,MATCH($A19,'الطلاب'!$O$6:$O$205,0))&amp;"")</f>
        <v/>
      </c>
      <c r="F19" s="17">
        <f>IF($A19="","",INDEX('الطلاب'!$H$6:$H$205,MATCH($A19,'الطلاب'!$O$6:$O$205,0)))</f>
        <v/>
      </c>
      <c r="G19" s="19">
        <f>IF($A19="","",INDEX('الطلاب'!$L$6:$L$205,MATCH($A19,'الطلاب'!$O$6:$O$205,0)))</f>
        <v/>
      </c>
      <c r="H19" s="18">
        <f>IF($A19="","",INDEX('الطلاب'!$K$6:$K$205,MATCH($A19,'الطلاب'!$O$6:$O$205,0)))</f>
        <v/>
      </c>
    </row>
    <row r="20">
      <c r="A20" s="6">
        <f>IF(14&lt;=$B$4,14,"")</f>
        <v/>
      </c>
      <c r="B20" s="6">
        <f>IF($A20="","",INDEX('الطلاب'!$A$6:$A$205,MATCH($A20,'الطلاب'!$O$6:$O$205,0))&amp;"")</f>
        <v/>
      </c>
      <c r="C20" s="6">
        <f>IF($A20="","",INDEX('الطلاب'!$B$6:$B$205,MATCH($A20,'الطلاب'!$O$6:$O$205,0))&amp;"")</f>
        <v/>
      </c>
      <c r="D20" s="6">
        <f>IF($A20="","",INDEX('الطلاب'!$C$6:$C$205,MATCH($A20,'الطلاب'!$O$6:$O$205,0))&amp;"")</f>
        <v/>
      </c>
      <c r="E20" s="6">
        <f>IF($A20="","",INDEX('الطلاب'!$D$6:$D$205,MATCH($A20,'الطلاب'!$O$6:$O$205,0))&amp;"")</f>
        <v/>
      </c>
      <c r="F20" s="17">
        <f>IF($A20="","",INDEX('الطلاب'!$H$6:$H$205,MATCH($A20,'الطلاب'!$O$6:$O$205,0)))</f>
        <v/>
      </c>
      <c r="G20" s="19">
        <f>IF($A20="","",INDEX('الطلاب'!$L$6:$L$205,MATCH($A20,'الطلاب'!$O$6:$O$205,0)))</f>
        <v/>
      </c>
      <c r="H20" s="18">
        <f>IF($A20="","",INDEX('الطلاب'!$K$6:$K$205,MATCH($A20,'الطلاب'!$O$6:$O$205,0)))</f>
        <v/>
      </c>
    </row>
    <row r="21">
      <c r="A21" s="6">
        <f>IF(15&lt;=$B$4,15,"")</f>
        <v/>
      </c>
      <c r="B21" s="6">
        <f>IF($A21="","",INDEX('الطلاب'!$A$6:$A$205,MATCH($A21,'الطلاب'!$O$6:$O$205,0))&amp;"")</f>
        <v/>
      </c>
      <c r="C21" s="6">
        <f>IF($A21="","",INDEX('الطلاب'!$B$6:$B$205,MATCH($A21,'الطلاب'!$O$6:$O$205,0))&amp;"")</f>
        <v/>
      </c>
      <c r="D21" s="6">
        <f>IF($A21="","",INDEX('الطلاب'!$C$6:$C$205,MATCH($A21,'الطلاب'!$O$6:$O$205,0))&amp;"")</f>
        <v/>
      </c>
      <c r="E21" s="6">
        <f>IF($A21="","",INDEX('الطلاب'!$D$6:$D$205,MATCH($A21,'الطلاب'!$O$6:$O$205,0))&amp;"")</f>
        <v/>
      </c>
      <c r="F21" s="17">
        <f>IF($A21="","",INDEX('الطلاب'!$H$6:$H$205,MATCH($A21,'الطلاب'!$O$6:$O$205,0)))</f>
        <v/>
      </c>
      <c r="G21" s="19">
        <f>IF($A21="","",INDEX('الطلاب'!$L$6:$L$205,MATCH($A21,'الطلاب'!$O$6:$O$205,0)))</f>
        <v/>
      </c>
      <c r="H21" s="18">
        <f>IF($A21="","",INDEX('الطلاب'!$K$6:$K$205,MATCH($A21,'الطلاب'!$O$6:$O$205,0)))</f>
        <v/>
      </c>
    </row>
    <row r="22">
      <c r="A22" s="6">
        <f>IF(16&lt;=$B$4,16,"")</f>
        <v/>
      </c>
      <c r="B22" s="6">
        <f>IF($A22="","",INDEX('الطلاب'!$A$6:$A$205,MATCH($A22,'الطلاب'!$O$6:$O$205,0))&amp;"")</f>
        <v/>
      </c>
      <c r="C22" s="6">
        <f>IF($A22="","",INDEX('الطلاب'!$B$6:$B$205,MATCH($A22,'الطلاب'!$O$6:$O$205,0))&amp;"")</f>
        <v/>
      </c>
      <c r="D22" s="6">
        <f>IF($A22="","",INDEX('الطلاب'!$C$6:$C$205,MATCH($A22,'الطلاب'!$O$6:$O$205,0))&amp;"")</f>
        <v/>
      </c>
      <c r="E22" s="6">
        <f>IF($A22="","",INDEX('الطلاب'!$D$6:$D$205,MATCH($A22,'الطلاب'!$O$6:$O$205,0))&amp;"")</f>
        <v/>
      </c>
      <c r="F22" s="17">
        <f>IF($A22="","",INDEX('الطلاب'!$H$6:$H$205,MATCH($A22,'الطلاب'!$O$6:$O$205,0)))</f>
        <v/>
      </c>
      <c r="G22" s="19">
        <f>IF($A22="","",INDEX('الطلاب'!$L$6:$L$205,MATCH($A22,'الطلاب'!$O$6:$O$205,0)))</f>
        <v/>
      </c>
      <c r="H22" s="18">
        <f>IF($A22="","",INDEX('الطلاب'!$K$6:$K$205,MATCH($A22,'الطلاب'!$O$6:$O$205,0)))</f>
        <v/>
      </c>
    </row>
    <row r="23">
      <c r="A23" s="6">
        <f>IF(17&lt;=$B$4,17,"")</f>
        <v/>
      </c>
      <c r="B23" s="6">
        <f>IF($A23="","",INDEX('الطلاب'!$A$6:$A$205,MATCH($A23,'الطلاب'!$O$6:$O$205,0))&amp;"")</f>
        <v/>
      </c>
      <c r="C23" s="6">
        <f>IF($A23="","",INDEX('الطلاب'!$B$6:$B$205,MATCH($A23,'الطلاب'!$O$6:$O$205,0))&amp;"")</f>
        <v/>
      </c>
      <c r="D23" s="6">
        <f>IF($A23="","",INDEX('الطلاب'!$C$6:$C$205,MATCH($A23,'الطلاب'!$O$6:$O$205,0))&amp;"")</f>
        <v/>
      </c>
      <c r="E23" s="6">
        <f>IF($A23="","",INDEX('الطلاب'!$D$6:$D$205,MATCH($A23,'الطلاب'!$O$6:$O$205,0))&amp;"")</f>
        <v/>
      </c>
      <c r="F23" s="17">
        <f>IF($A23="","",INDEX('الطلاب'!$H$6:$H$205,MATCH($A23,'الطلاب'!$O$6:$O$205,0)))</f>
        <v/>
      </c>
      <c r="G23" s="19">
        <f>IF($A23="","",INDEX('الطلاب'!$L$6:$L$205,MATCH($A23,'الطلاب'!$O$6:$O$205,0)))</f>
        <v/>
      </c>
      <c r="H23" s="18">
        <f>IF($A23="","",INDEX('الطلاب'!$K$6:$K$205,MATCH($A23,'الطلاب'!$O$6:$O$205,0)))</f>
        <v/>
      </c>
    </row>
    <row r="24">
      <c r="A24" s="6">
        <f>IF(18&lt;=$B$4,18,"")</f>
        <v/>
      </c>
      <c r="B24" s="6">
        <f>IF($A24="","",INDEX('الطلاب'!$A$6:$A$205,MATCH($A24,'الطلاب'!$O$6:$O$205,0))&amp;"")</f>
        <v/>
      </c>
      <c r="C24" s="6">
        <f>IF($A24="","",INDEX('الطلاب'!$B$6:$B$205,MATCH($A24,'الطلاب'!$O$6:$O$205,0))&amp;"")</f>
        <v/>
      </c>
      <c r="D24" s="6">
        <f>IF($A24="","",INDEX('الطلاب'!$C$6:$C$205,MATCH($A24,'الطلاب'!$O$6:$O$205,0))&amp;"")</f>
        <v/>
      </c>
      <c r="E24" s="6">
        <f>IF($A24="","",INDEX('الطلاب'!$D$6:$D$205,MATCH($A24,'الطلاب'!$O$6:$O$205,0))&amp;"")</f>
        <v/>
      </c>
      <c r="F24" s="17">
        <f>IF($A24="","",INDEX('الطلاب'!$H$6:$H$205,MATCH($A24,'الطلاب'!$O$6:$O$205,0)))</f>
        <v/>
      </c>
      <c r="G24" s="19">
        <f>IF($A24="","",INDEX('الطلاب'!$L$6:$L$205,MATCH($A24,'الطلاب'!$O$6:$O$205,0)))</f>
        <v/>
      </c>
      <c r="H24" s="18">
        <f>IF($A24="","",INDEX('الطلاب'!$K$6:$K$205,MATCH($A24,'الطلاب'!$O$6:$O$205,0)))</f>
        <v/>
      </c>
    </row>
    <row r="25">
      <c r="A25" s="6">
        <f>IF(19&lt;=$B$4,19,"")</f>
        <v/>
      </c>
      <c r="B25" s="6">
        <f>IF($A25="","",INDEX('الطلاب'!$A$6:$A$205,MATCH($A25,'الطلاب'!$O$6:$O$205,0))&amp;"")</f>
        <v/>
      </c>
      <c r="C25" s="6">
        <f>IF($A25="","",INDEX('الطلاب'!$B$6:$B$205,MATCH($A25,'الطلاب'!$O$6:$O$205,0))&amp;"")</f>
        <v/>
      </c>
      <c r="D25" s="6">
        <f>IF($A25="","",INDEX('الطلاب'!$C$6:$C$205,MATCH($A25,'الطلاب'!$O$6:$O$205,0))&amp;"")</f>
        <v/>
      </c>
      <c r="E25" s="6">
        <f>IF($A25="","",INDEX('الطلاب'!$D$6:$D$205,MATCH($A25,'الطلاب'!$O$6:$O$205,0))&amp;"")</f>
        <v/>
      </c>
      <c r="F25" s="17">
        <f>IF($A25="","",INDEX('الطلاب'!$H$6:$H$205,MATCH($A25,'الطلاب'!$O$6:$O$205,0)))</f>
        <v/>
      </c>
      <c r="G25" s="19">
        <f>IF($A25="","",INDEX('الطلاب'!$L$6:$L$205,MATCH($A25,'الطلاب'!$O$6:$O$205,0)))</f>
        <v/>
      </c>
      <c r="H25" s="18">
        <f>IF($A25="","",INDEX('الطلاب'!$K$6:$K$205,MATCH($A25,'الطلاب'!$O$6:$O$205,0)))</f>
        <v/>
      </c>
    </row>
    <row r="26">
      <c r="A26" s="6">
        <f>IF(20&lt;=$B$4,20,"")</f>
        <v/>
      </c>
      <c r="B26" s="6">
        <f>IF($A26="","",INDEX('الطلاب'!$A$6:$A$205,MATCH($A26,'الطلاب'!$O$6:$O$205,0))&amp;"")</f>
        <v/>
      </c>
      <c r="C26" s="6">
        <f>IF($A26="","",INDEX('الطلاب'!$B$6:$B$205,MATCH($A26,'الطلاب'!$O$6:$O$205,0))&amp;"")</f>
        <v/>
      </c>
      <c r="D26" s="6">
        <f>IF($A26="","",INDEX('الطلاب'!$C$6:$C$205,MATCH($A26,'الطلاب'!$O$6:$O$205,0))&amp;"")</f>
        <v/>
      </c>
      <c r="E26" s="6">
        <f>IF($A26="","",INDEX('الطلاب'!$D$6:$D$205,MATCH($A26,'الطلاب'!$O$6:$O$205,0))&amp;"")</f>
        <v/>
      </c>
      <c r="F26" s="17">
        <f>IF($A26="","",INDEX('الطلاب'!$H$6:$H$205,MATCH($A26,'الطلاب'!$O$6:$O$205,0)))</f>
        <v/>
      </c>
      <c r="G26" s="19">
        <f>IF($A26="","",INDEX('الطلاب'!$L$6:$L$205,MATCH($A26,'الطلاب'!$O$6:$O$205,0)))</f>
        <v/>
      </c>
      <c r="H26" s="18">
        <f>IF($A26="","",INDEX('الطلاب'!$K$6:$K$205,MATCH($A26,'الطلاب'!$O$6:$O$205,0)))</f>
        <v/>
      </c>
    </row>
    <row r="27">
      <c r="A27" s="6">
        <f>IF(21&lt;=$B$4,21,"")</f>
        <v/>
      </c>
      <c r="B27" s="6">
        <f>IF($A27="","",INDEX('الطلاب'!$A$6:$A$205,MATCH($A27,'الطلاب'!$O$6:$O$205,0))&amp;"")</f>
        <v/>
      </c>
      <c r="C27" s="6">
        <f>IF($A27="","",INDEX('الطلاب'!$B$6:$B$205,MATCH($A27,'الطلاب'!$O$6:$O$205,0))&amp;"")</f>
        <v/>
      </c>
      <c r="D27" s="6">
        <f>IF($A27="","",INDEX('الطلاب'!$C$6:$C$205,MATCH($A27,'الطلاب'!$O$6:$O$205,0))&amp;"")</f>
        <v/>
      </c>
      <c r="E27" s="6">
        <f>IF($A27="","",INDEX('الطلاب'!$D$6:$D$205,MATCH($A27,'الطلاب'!$O$6:$O$205,0))&amp;"")</f>
        <v/>
      </c>
      <c r="F27" s="17">
        <f>IF($A27="","",INDEX('الطلاب'!$H$6:$H$205,MATCH($A27,'الطلاب'!$O$6:$O$205,0)))</f>
        <v/>
      </c>
      <c r="G27" s="19">
        <f>IF($A27="","",INDEX('الطلاب'!$L$6:$L$205,MATCH($A27,'الطلاب'!$O$6:$O$205,0)))</f>
        <v/>
      </c>
      <c r="H27" s="18">
        <f>IF($A27="","",INDEX('الطلاب'!$K$6:$K$205,MATCH($A27,'الطلاب'!$O$6:$O$205,0)))</f>
        <v/>
      </c>
    </row>
    <row r="28">
      <c r="A28" s="6">
        <f>IF(22&lt;=$B$4,22,"")</f>
        <v/>
      </c>
      <c r="B28" s="6">
        <f>IF($A28="","",INDEX('الطلاب'!$A$6:$A$205,MATCH($A28,'الطلاب'!$O$6:$O$205,0))&amp;"")</f>
        <v/>
      </c>
      <c r="C28" s="6">
        <f>IF($A28="","",INDEX('الطلاب'!$B$6:$B$205,MATCH($A28,'الطلاب'!$O$6:$O$205,0))&amp;"")</f>
        <v/>
      </c>
      <c r="D28" s="6">
        <f>IF($A28="","",INDEX('الطلاب'!$C$6:$C$205,MATCH($A28,'الطلاب'!$O$6:$O$205,0))&amp;"")</f>
        <v/>
      </c>
      <c r="E28" s="6">
        <f>IF($A28="","",INDEX('الطلاب'!$D$6:$D$205,MATCH($A28,'الطلاب'!$O$6:$O$205,0))&amp;"")</f>
        <v/>
      </c>
      <c r="F28" s="17">
        <f>IF($A28="","",INDEX('الطلاب'!$H$6:$H$205,MATCH($A28,'الطلاب'!$O$6:$O$205,0)))</f>
        <v/>
      </c>
      <c r="G28" s="19">
        <f>IF($A28="","",INDEX('الطلاب'!$L$6:$L$205,MATCH($A28,'الطلاب'!$O$6:$O$205,0)))</f>
        <v/>
      </c>
      <c r="H28" s="18">
        <f>IF($A28="","",INDEX('الطلاب'!$K$6:$K$205,MATCH($A28,'الطلاب'!$O$6:$O$205,0)))</f>
        <v/>
      </c>
    </row>
    <row r="29">
      <c r="A29" s="6">
        <f>IF(23&lt;=$B$4,23,"")</f>
        <v/>
      </c>
      <c r="B29" s="6">
        <f>IF($A29="","",INDEX('الطلاب'!$A$6:$A$205,MATCH($A29,'الطلاب'!$O$6:$O$205,0))&amp;"")</f>
        <v/>
      </c>
      <c r="C29" s="6">
        <f>IF($A29="","",INDEX('الطلاب'!$B$6:$B$205,MATCH($A29,'الطلاب'!$O$6:$O$205,0))&amp;"")</f>
        <v/>
      </c>
      <c r="D29" s="6">
        <f>IF($A29="","",INDEX('الطلاب'!$C$6:$C$205,MATCH($A29,'الطلاب'!$O$6:$O$205,0))&amp;"")</f>
        <v/>
      </c>
      <c r="E29" s="6">
        <f>IF($A29="","",INDEX('الطلاب'!$D$6:$D$205,MATCH($A29,'الطلاب'!$O$6:$O$205,0))&amp;"")</f>
        <v/>
      </c>
      <c r="F29" s="17">
        <f>IF($A29="","",INDEX('الطلاب'!$H$6:$H$205,MATCH($A29,'الطلاب'!$O$6:$O$205,0)))</f>
        <v/>
      </c>
      <c r="G29" s="19">
        <f>IF($A29="","",INDEX('الطلاب'!$L$6:$L$205,MATCH($A29,'الطلاب'!$O$6:$O$205,0)))</f>
        <v/>
      </c>
      <c r="H29" s="18">
        <f>IF($A29="","",INDEX('الطلاب'!$K$6:$K$205,MATCH($A29,'الطلاب'!$O$6:$O$205,0)))</f>
        <v/>
      </c>
    </row>
    <row r="30">
      <c r="A30" s="6">
        <f>IF(24&lt;=$B$4,24,"")</f>
        <v/>
      </c>
      <c r="B30" s="6">
        <f>IF($A30="","",INDEX('الطلاب'!$A$6:$A$205,MATCH($A30,'الطلاب'!$O$6:$O$205,0))&amp;"")</f>
        <v/>
      </c>
      <c r="C30" s="6">
        <f>IF($A30="","",INDEX('الطلاب'!$B$6:$B$205,MATCH($A30,'الطلاب'!$O$6:$O$205,0))&amp;"")</f>
        <v/>
      </c>
      <c r="D30" s="6">
        <f>IF($A30="","",INDEX('الطلاب'!$C$6:$C$205,MATCH($A30,'الطلاب'!$O$6:$O$205,0))&amp;"")</f>
        <v/>
      </c>
      <c r="E30" s="6">
        <f>IF($A30="","",INDEX('الطلاب'!$D$6:$D$205,MATCH($A30,'الطلاب'!$O$6:$O$205,0))&amp;"")</f>
        <v/>
      </c>
      <c r="F30" s="17">
        <f>IF($A30="","",INDEX('الطلاب'!$H$6:$H$205,MATCH($A30,'الطلاب'!$O$6:$O$205,0)))</f>
        <v/>
      </c>
      <c r="G30" s="19">
        <f>IF($A30="","",INDEX('الطلاب'!$L$6:$L$205,MATCH($A30,'الطلاب'!$O$6:$O$205,0)))</f>
        <v/>
      </c>
      <c r="H30" s="18">
        <f>IF($A30="","",INDEX('الطلاب'!$K$6:$K$205,MATCH($A30,'الطلاب'!$O$6:$O$205,0)))</f>
        <v/>
      </c>
    </row>
    <row r="31">
      <c r="A31" s="6">
        <f>IF(25&lt;=$B$4,25,"")</f>
        <v/>
      </c>
      <c r="B31" s="6">
        <f>IF($A31="","",INDEX('الطلاب'!$A$6:$A$205,MATCH($A31,'الطلاب'!$O$6:$O$205,0))&amp;"")</f>
        <v/>
      </c>
      <c r="C31" s="6">
        <f>IF($A31="","",INDEX('الطلاب'!$B$6:$B$205,MATCH($A31,'الطلاب'!$O$6:$O$205,0))&amp;"")</f>
        <v/>
      </c>
      <c r="D31" s="6">
        <f>IF($A31="","",INDEX('الطلاب'!$C$6:$C$205,MATCH($A31,'الطلاب'!$O$6:$O$205,0))&amp;"")</f>
        <v/>
      </c>
      <c r="E31" s="6">
        <f>IF($A31="","",INDEX('الطلاب'!$D$6:$D$205,MATCH($A31,'الطلاب'!$O$6:$O$205,0))&amp;"")</f>
        <v/>
      </c>
      <c r="F31" s="17">
        <f>IF($A31="","",INDEX('الطلاب'!$H$6:$H$205,MATCH($A31,'الطلاب'!$O$6:$O$205,0)))</f>
        <v/>
      </c>
      <c r="G31" s="19">
        <f>IF($A31="","",INDEX('الطلاب'!$L$6:$L$205,MATCH($A31,'الطلاب'!$O$6:$O$205,0)))</f>
        <v/>
      </c>
      <c r="H31" s="18">
        <f>IF($A31="","",INDEX('الطلاب'!$K$6:$K$205,MATCH($A31,'الطلاب'!$O$6:$O$205,0)))</f>
        <v/>
      </c>
    </row>
    <row r="32">
      <c r="A32" s="6">
        <f>IF(26&lt;=$B$4,26,"")</f>
        <v/>
      </c>
      <c r="B32" s="6">
        <f>IF($A32="","",INDEX('الطلاب'!$A$6:$A$205,MATCH($A32,'الطلاب'!$O$6:$O$205,0))&amp;"")</f>
        <v/>
      </c>
      <c r="C32" s="6">
        <f>IF($A32="","",INDEX('الطلاب'!$B$6:$B$205,MATCH($A32,'الطلاب'!$O$6:$O$205,0))&amp;"")</f>
        <v/>
      </c>
      <c r="D32" s="6">
        <f>IF($A32="","",INDEX('الطلاب'!$C$6:$C$205,MATCH($A32,'الطلاب'!$O$6:$O$205,0))&amp;"")</f>
        <v/>
      </c>
      <c r="E32" s="6">
        <f>IF($A32="","",INDEX('الطلاب'!$D$6:$D$205,MATCH($A32,'الطلاب'!$O$6:$O$205,0))&amp;"")</f>
        <v/>
      </c>
      <c r="F32" s="17">
        <f>IF($A32="","",INDEX('الطلاب'!$H$6:$H$205,MATCH($A32,'الطلاب'!$O$6:$O$205,0)))</f>
        <v/>
      </c>
      <c r="G32" s="19">
        <f>IF($A32="","",INDEX('الطلاب'!$L$6:$L$205,MATCH($A32,'الطلاب'!$O$6:$O$205,0)))</f>
        <v/>
      </c>
      <c r="H32" s="18">
        <f>IF($A32="","",INDEX('الطلاب'!$K$6:$K$205,MATCH($A32,'الطلاب'!$O$6:$O$205,0)))</f>
        <v/>
      </c>
    </row>
    <row r="33">
      <c r="A33" s="6">
        <f>IF(27&lt;=$B$4,27,"")</f>
        <v/>
      </c>
      <c r="B33" s="6">
        <f>IF($A33="","",INDEX('الطلاب'!$A$6:$A$205,MATCH($A33,'الطلاب'!$O$6:$O$205,0))&amp;"")</f>
        <v/>
      </c>
      <c r="C33" s="6">
        <f>IF($A33="","",INDEX('الطلاب'!$B$6:$B$205,MATCH($A33,'الطلاب'!$O$6:$O$205,0))&amp;"")</f>
        <v/>
      </c>
      <c r="D33" s="6">
        <f>IF($A33="","",INDEX('الطلاب'!$C$6:$C$205,MATCH($A33,'الطلاب'!$O$6:$O$205,0))&amp;"")</f>
        <v/>
      </c>
      <c r="E33" s="6">
        <f>IF($A33="","",INDEX('الطلاب'!$D$6:$D$205,MATCH($A33,'الطلاب'!$O$6:$O$205,0))&amp;"")</f>
        <v/>
      </c>
      <c r="F33" s="17">
        <f>IF($A33="","",INDEX('الطلاب'!$H$6:$H$205,MATCH($A33,'الطلاب'!$O$6:$O$205,0)))</f>
        <v/>
      </c>
      <c r="G33" s="19">
        <f>IF($A33="","",INDEX('الطلاب'!$L$6:$L$205,MATCH($A33,'الطلاب'!$O$6:$O$205,0)))</f>
        <v/>
      </c>
      <c r="H33" s="18">
        <f>IF($A33="","",INDEX('الطلاب'!$K$6:$K$205,MATCH($A33,'الطلاب'!$O$6:$O$205,0)))</f>
        <v/>
      </c>
    </row>
    <row r="34">
      <c r="A34" s="6">
        <f>IF(28&lt;=$B$4,28,"")</f>
        <v/>
      </c>
      <c r="B34" s="6">
        <f>IF($A34="","",INDEX('الطلاب'!$A$6:$A$205,MATCH($A34,'الطلاب'!$O$6:$O$205,0))&amp;"")</f>
        <v/>
      </c>
      <c r="C34" s="6">
        <f>IF($A34="","",INDEX('الطلاب'!$B$6:$B$205,MATCH($A34,'الطلاب'!$O$6:$O$205,0))&amp;"")</f>
        <v/>
      </c>
      <c r="D34" s="6">
        <f>IF($A34="","",INDEX('الطلاب'!$C$6:$C$205,MATCH($A34,'الطلاب'!$O$6:$O$205,0))&amp;"")</f>
        <v/>
      </c>
      <c r="E34" s="6">
        <f>IF($A34="","",INDEX('الطلاب'!$D$6:$D$205,MATCH($A34,'الطلاب'!$O$6:$O$205,0))&amp;"")</f>
        <v/>
      </c>
      <c r="F34" s="17">
        <f>IF($A34="","",INDEX('الطلاب'!$H$6:$H$205,MATCH($A34,'الطلاب'!$O$6:$O$205,0)))</f>
        <v/>
      </c>
      <c r="G34" s="19">
        <f>IF($A34="","",INDEX('الطلاب'!$L$6:$L$205,MATCH($A34,'الطلاب'!$O$6:$O$205,0)))</f>
        <v/>
      </c>
      <c r="H34" s="18">
        <f>IF($A34="","",INDEX('الطلاب'!$K$6:$K$205,MATCH($A34,'الطلاب'!$O$6:$O$205,0)))</f>
        <v/>
      </c>
    </row>
    <row r="35">
      <c r="A35" s="6">
        <f>IF(29&lt;=$B$4,29,"")</f>
        <v/>
      </c>
      <c r="B35" s="6">
        <f>IF($A35="","",INDEX('الطلاب'!$A$6:$A$205,MATCH($A35,'الطلاب'!$O$6:$O$205,0))&amp;"")</f>
        <v/>
      </c>
      <c r="C35" s="6">
        <f>IF($A35="","",INDEX('الطلاب'!$B$6:$B$205,MATCH($A35,'الطلاب'!$O$6:$O$205,0))&amp;"")</f>
        <v/>
      </c>
      <c r="D35" s="6">
        <f>IF($A35="","",INDEX('الطلاب'!$C$6:$C$205,MATCH($A35,'الطلاب'!$O$6:$O$205,0))&amp;"")</f>
        <v/>
      </c>
      <c r="E35" s="6">
        <f>IF($A35="","",INDEX('الطلاب'!$D$6:$D$205,MATCH($A35,'الطلاب'!$O$6:$O$205,0))&amp;"")</f>
        <v/>
      </c>
      <c r="F35" s="17">
        <f>IF($A35="","",INDEX('الطلاب'!$H$6:$H$205,MATCH($A35,'الطلاب'!$O$6:$O$205,0)))</f>
        <v/>
      </c>
      <c r="G35" s="19">
        <f>IF($A35="","",INDEX('الطلاب'!$L$6:$L$205,MATCH($A35,'الطلاب'!$O$6:$O$205,0)))</f>
        <v/>
      </c>
      <c r="H35" s="18">
        <f>IF($A35="","",INDEX('الطلاب'!$K$6:$K$205,MATCH($A35,'الطلاب'!$O$6:$O$205,0)))</f>
        <v/>
      </c>
    </row>
    <row r="36">
      <c r="A36" s="6">
        <f>IF(30&lt;=$B$4,30,"")</f>
        <v/>
      </c>
      <c r="B36" s="6">
        <f>IF($A36="","",INDEX('الطلاب'!$A$6:$A$205,MATCH($A36,'الطلاب'!$O$6:$O$205,0))&amp;"")</f>
        <v/>
      </c>
      <c r="C36" s="6">
        <f>IF($A36="","",INDEX('الطلاب'!$B$6:$B$205,MATCH($A36,'الطلاب'!$O$6:$O$205,0))&amp;"")</f>
        <v/>
      </c>
      <c r="D36" s="6">
        <f>IF($A36="","",INDEX('الطلاب'!$C$6:$C$205,MATCH($A36,'الطلاب'!$O$6:$O$205,0))&amp;"")</f>
        <v/>
      </c>
      <c r="E36" s="6">
        <f>IF($A36="","",INDEX('الطلاب'!$D$6:$D$205,MATCH($A36,'الطلاب'!$O$6:$O$205,0))&amp;"")</f>
        <v/>
      </c>
      <c r="F36" s="17">
        <f>IF($A36="","",INDEX('الطلاب'!$H$6:$H$205,MATCH($A36,'الطلاب'!$O$6:$O$205,0)))</f>
        <v/>
      </c>
      <c r="G36" s="19">
        <f>IF($A36="","",INDEX('الطلاب'!$L$6:$L$205,MATCH($A36,'الطلاب'!$O$6:$O$205,0)))</f>
        <v/>
      </c>
      <c r="H36" s="18">
        <f>IF($A36="","",INDEX('الطلاب'!$K$6:$K$205,MATCH($A36,'الطلاب'!$O$6:$O$205,0)))</f>
        <v/>
      </c>
    </row>
    <row r="37">
      <c r="A37" s="6">
        <f>IF(31&lt;=$B$4,31,"")</f>
        <v/>
      </c>
      <c r="B37" s="6">
        <f>IF($A37="","",INDEX('الطلاب'!$A$6:$A$205,MATCH($A37,'الطلاب'!$O$6:$O$205,0))&amp;"")</f>
        <v/>
      </c>
      <c r="C37" s="6">
        <f>IF($A37="","",INDEX('الطلاب'!$B$6:$B$205,MATCH($A37,'الطلاب'!$O$6:$O$205,0))&amp;"")</f>
        <v/>
      </c>
      <c r="D37" s="6">
        <f>IF($A37="","",INDEX('الطلاب'!$C$6:$C$205,MATCH($A37,'الطلاب'!$O$6:$O$205,0))&amp;"")</f>
        <v/>
      </c>
      <c r="E37" s="6">
        <f>IF($A37="","",INDEX('الطلاب'!$D$6:$D$205,MATCH($A37,'الطلاب'!$O$6:$O$205,0))&amp;"")</f>
        <v/>
      </c>
      <c r="F37" s="17">
        <f>IF($A37="","",INDEX('الطلاب'!$H$6:$H$205,MATCH($A37,'الطلاب'!$O$6:$O$205,0)))</f>
        <v/>
      </c>
      <c r="G37" s="19">
        <f>IF($A37="","",INDEX('الطلاب'!$L$6:$L$205,MATCH($A37,'الطلاب'!$O$6:$O$205,0)))</f>
        <v/>
      </c>
      <c r="H37" s="18">
        <f>IF($A37="","",INDEX('الطلاب'!$K$6:$K$205,MATCH($A37,'الطلاب'!$O$6:$O$205,0)))</f>
        <v/>
      </c>
    </row>
    <row r="38">
      <c r="A38" s="6">
        <f>IF(32&lt;=$B$4,32,"")</f>
        <v/>
      </c>
      <c r="B38" s="6">
        <f>IF($A38="","",INDEX('الطلاب'!$A$6:$A$205,MATCH($A38,'الطلاب'!$O$6:$O$205,0))&amp;"")</f>
        <v/>
      </c>
      <c r="C38" s="6">
        <f>IF($A38="","",INDEX('الطلاب'!$B$6:$B$205,MATCH($A38,'الطلاب'!$O$6:$O$205,0))&amp;"")</f>
        <v/>
      </c>
      <c r="D38" s="6">
        <f>IF($A38="","",INDEX('الطلاب'!$C$6:$C$205,MATCH($A38,'الطلاب'!$O$6:$O$205,0))&amp;"")</f>
        <v/>
      </c>
      <c r="E38" s="6">
        <f>IF($A38="","",INDEX('الطلاب'!$D$6:$D$205,MATCH($A38,'الطلاب'!$O$6:$O$205,0))&amp;"")</f>
        <v/>
      </c>
      <c r="F38" s="17">
        <f>IF($A38="","",INDEX('الطلاب'!$H$6:$H$205,MATCH($A38,'الطلاب'!$O$6:$O$205,0)))</f>
        <v/>
      </c>
      <c r="G38" s="19">
        <f>IF($A38="","",INDEX('الطلاب'!$L$6:$L$205,MATCH($A38,'الطلاب'!$O$6:$O$205,0)))</f>
        <v/>
      </c>
      <c r="H38" s="18">
        <f>IF($A38="","",INDEX('الطلاب'!$K$6:$K$205,MATCH($A38,'الطلاب'!$O$6:$O$205,0)))</f>
        <v/>
      </c>
    </row>
    <row r="39">
      <c r="A39" s="6">
        <f>IF(33&lt;=$B$4,33,"")</f>
        <v/>
      </c>
      <c r="B39" s="6">
        <f>IF($A39="","",INDEX('الطلاب'!$A$6:$A$205,MATCH($A39,'الطلاب'!$O$6:$O$205,0))&amp;"")</f>
        <v/>
      </c>
      <c r="C39" s="6">
        <f>IF($A39="","",INDEX('الطلاب'!$B$6:$B$205,MATCH($A39,'الطلاب'!$O$6:$O$205,0))&amp;"")</f>
        <v/>
      </c>
      <c r="D39" s="6">
        <f>IF($A39="","",INDEX('الطلاب'!$C$6:$C$205,MATCH($A39,'الطلاب'!$O$6:$O$205,0))&amp;"")</f>
        <v/>
      </c>
      <c r="E39" s="6">
        <f>IF($A39="","",INDEX('الطلاب'!$D$6:$D$205,MATCH($A39,'الطلاب'!$O$6:$O$205,0))&amp;"")</f>
        <v/>
      </c>
      <c r="F39" s="17">
        <f>IF($A39="","",INDEX('الطلاب'!$H$6:$H$205,MATCH($A39,'الطلاب'!$O$6:$O$205,0)))</f>
        <v/>
      </c>
      <c r="G39" s="19">
        <f>IF($A39="","",INDEX('الطلاب'!$L$6:$L$205,MATCH($A39,'الطلاب'!$O$6:$O$205,0)))</f>
        <v/>
      </c>
      <c r="H39" s="18">
        <f>IF($A39="","",INDEX('الطلاب'!$K$6:$K$205,MATCH($A39,'الطلاب'!$O$6:$O$205,0)))</f>
        <v/>
      </c>
    </row>
    <row r="40">
      <c r="A40" s="6">
        <f>IF(34&lt;=$B$4,34,"")</f>
        <v/>
      </c>
      <c r="B40" s="6">
        <f>IF($A40="","",INDEX('الطلاب'!$A$6:$A$205,MATCH($A40,'الطلاب'!$O$6:$O$205,0))&amp;"")</f>
        <v/>
      </c>
      <c r="C40" s="6">
        <f>IF($A40="","",INDEX('الطلاب'!$B$6:$B$205,MATCH($A40,'الطلاب'!$O$6:$O$205,0))&amp;"")</f>
        <v/>
      </c>
      <c r="D40" s="6">
        <f>IF($A40="","",INDEX('الطلاب'!$C$6:$C$205,MATCH($A40,'الطلاب'!$O$6:$O$205,0))&amp;"")</f>
        <v/>
      </c>
      <c r="E40" s="6">
        <f>IF($A40="","",INDEX('الطلاب'!$D$6:$D$205,MATCH($A40,'الطلاب'!$O$6:$O$205,0))&amp;"")</f>
        <v/>
      </c>
      <c r="F40" s="17">
        <f>IF($A40="","",INDEX('الطلاب'!$H$6:$H$205,MATCH($A40,'الطلاب'!$O$6:$O$205,0)))</f>
        <v/>
      </c>
      <c r="G40" s="19">
        <f>IF($A40="","",INDEX('الطلاب'!$L$6:$L$205,MATCH($A40,'الطلاب'!$O$6:$O$205,0)))</f>
        <v/>
      </c>
      <c r="H40" s="18">
        <f>IF($A40="","",INDEX('الطلاب'!$K$6:$K$205,MATCH($A40,'الطلاب'!$O$6:$O$205,0)))</f>
        <v/>
      </c>
    </row>
    <row r="41">
      <c r="A41" s="6">
        <f>IF(35&lt;=$B$4,35,"")</f>
        <v/>
      </c>
      <c r="B41" s="6">
        <f>IF($A41="","",INDEX('الطلاب'!$A$6:$A$205,MATCH($A41,'الطلاب'!$O$6:$O$205,0))&amp;"")</f>
        <v/>
      </c>
      <c r="C41" s="6">
        <f>IF($A41="","",INDEX('الطلاب'!$B$6:$B$205,MATCH($A41,'الطلاب'!$O$6:$O$205,0))&amp;"")</f>
        <v/>
      </c>
      <c r="D41" s="6">
        <f>IF($A41="","",INDEX('الطلاب'!$C$6:$C$205,MATCH($A41,'الطلاب'!$O$6:$O$205,0))&amp;"")</f>
        <v/>
      </c>
      <c r="E41" s="6">
        <f>IF($A41="","",INDEX('الطلاب'!$D$6:$D$205,MATCH($A41,'الطلاب'!$O$6:$O$205,0))&amp;"")</f>
        <v/>
      </c>
      <c r="F41" s="17">
        <f>IF($A41="","",INDEX('الطلاب'!$H$6:$H$205,MATCH($A41,'الطلاب'!$O$6:$O$205,0)))</f>
        <v/>
      </c>
      <c r="G41" s="19">
        <f>IF($A41="","",INDEX('الطلاب'!$L$6:$L$205,MATCH($A41,'الطلاب'!$O$6:$O$205,0)))</f>
        <v/>
      </c>
      <c r="H41" s="18">
        <f>IF($A41="","",INDEX('الطلاب'!$K$6:$K$205,MATCH($A41,'الطلاب'!$O$6:$O$205,0)))</f>
        <v/>
      </c>
    </row>
    <row r="42">
      <c r="A42" s="6">
        <f>IF(36&lt;=$B$4,36,"")</f>
        <v/>
      </c>
      <c r="B42" s="6">
        <f>IF($A42="","",INDEX('الطلاب'!$A$6:$A$205,MATCH($A42,'الطلاب'!$O$6:$O$205,0))&amp;"")</f>
        <v/>
      </c>
      <c r="C42" s="6">
        <f>IF($A42="","",INDEX('الطلاب'!$B$6:$B$205,MATCH($A42,'الطلاب'!$O$6:$O$205,0))&amp;"")</f>
        <v/>
      </c>
      <c r="D42" s="6">
        <f>IF($A42="","",INDEX('الطلاب'!$C$6:$C$205,MATCH($A42,'الطلاب'!$O$6:$O$205,0))&amp;"")</f>
        <v/>
      </c>
      <c r="E42" s="6">
        <f>IF($A42="","",INDEX('الطلاب'!$D$6:$D$205,MATCH($A42,'الطلاب'!$O$6:$O$205,0))&amp;"")</f>
        <v/>
      </c>
      <c r="F42" s="17">
        <f>IF($A42="","",INDEX('الطلاب'!$H$6:$H$205,MATCH($A42,'الطلاب'!$O$6:$O$205,0)))</f>
        <v/>
      </c>
      <c r="G42" s="19">
        <f>IF($A42="","",INDEX('الطلاب'!$L$6:$L$205,MATCH($A42,'الطلاب'!$O$6:$O$205,0)))</f>
        <v/>
      </c>
      <c r="H42" s="18">
        <f>IF($A42="","",INDEX('الطلاب'!$K$6:$K$205,MATCH($A42,'الطلاب'!$O$6:$O$205,0)))</f>
        <v/>
      </c>
    </row>
    <row r="43">
      <c r="A43" s="6">
        <f>IF(37&lt;=$B$4,37,"")</f>
        <v/>
      </c>
      <c r="B43" s="6">
        <f>IF($A43="","",INDEX('الطلاب'!$A$6:$A$205,MATCH($A43,'الطلاب'!$O$6:$O$205,0))&amp;"")</f>
        <v/>
      </c>
      <c r="C43" s="6">
        <f>IF($A43="","",INDEX('الطلاب'!$B$6:$B$205,MATCH($A43,'الطلاب'!$O$6:$O$205,0))&amp;"")</f>
        <v/>
      </c>
      <c r="D43" s="6">
        <f>IF($A43="","",INDEX('الطلاب'!$C$6:$C$205,MATCH($A43,'الطلاب'!$O$6:$O$205,0))&amp;"")</f>
        <v/>
      </c>
      <c r="E43" s="6">
        <f>IF($A43="","",INDEX('الطلاب'!$D$6:$D$205,MATCH($A43,'الطلاب'!$O$6:$O$205,0))&amp;"")</f>
        <v/>
      </c>
      <c r="F43" s="17">
        <f>IF($A43="","",INDEX('الطلاب'!$H$6:$H$205,MATCH($A43,'الطلاب'!$O$6:$O$205,0)))</f>
        <v/>
      </c>
      <c r="G43" s="19">
        <f>IF($A43="","",INDEX('الطلاب'!$L$6:$L$205,MATCH($A43,'الطلاب'!$O$6:$O$205,0)))</f>
        <v/>
      </c>
      <c r="H43" s="18">
        <f>IF($A43="","",INDEX('الطلاب'!$K$6:$K$205,MATCH($A43,'الطلاب'!$O$6:$O$205,0)))</f>
        <v/>
      </c>
    </row>
    <row r="44">
      <c r="A44" s="6">
        <f>IF(38&lt;=$B$4,38,"")</f>
        <v/>
      </c>
      <c r="B44" s="6">
        <f>IF($A44="","",INDEX('الطلاب'!$A$6:$A$205,MATCH($A44,'الطلاب'!$O$6:$O$205,0))&amp;"")</f>
        <v/>
      </c>
      <c r="C44" s="6">
        <f>IF($A44="","",INDEX('الطلاب'!$B$6:$B$205,MATCH($A44,'الطلاب'!$O$6:$O$205,0))&amp;"")</f>
        <v/>
      </c>
      <c r="D44" s="6">
        <f>IF($A44="","",INDEX('الطلاب'!$C$6:$C$205,MATCH($A44,'الطلاب'!$O$6:$O$205,0))&amp;"")</f>
        <v/>
      </c>
      <c r="E44" s="6">
        <f>IF($A44="","",INDEX('الطلاب'!$D$6:$D$205,MATCH($A44,'الطلاب'!$O$6:$O$205,0))&amp;"")</f>
        <v/>
      </c>
      <c r="F44" s="17">
        <f>IF($A44="","",INDEX('الطلاب'!$H$6:$H$205,MATCH($A44,'الطلاب'!$O$6:$O$205,0)))</f>
        <v/>
      </c>
      <c r="G44" s="19">
        <f>IF($A44="","",INDEX('الطلاب'!$L$6:$L$205,MATCH($A44,'الطلاب'!$O$6:$O$205,0)))</f>
        <v/>
      </c>
      <c r="H44" s="18">
        <f>IF($A44="","",INDEX('الطلاب'!$K$6:$K$205,MATCH($A44,'الطلاب'!$O$6:$O$205,0)))</f>
        <v/>
      </c>
    </row>
    <row r="45">
      <c r="A45" s="6">
        <f>IF(39&lt;=$B$4,39,"")</f>
        <v/>
      </c>
      <c r="B45" s="6">
        <f>IF($A45="","",INDEX('الطلاب'!$A$6:$A$205,MATCH($A45,'الطلاب'!$O$6:$O$205,0))&amp;"")</f>
        <v/>
      </c>
      <c r="C45" s="6">
        <f>IF($A45="","",INDEX('الطلاب'!$B$6:$B$205,MATCH($A45,'الطلاب'!$O$6:$O$205,0))&amp;"")</f>
        <v/>
      </c>
      <c r="D45" s="6">
        <f>IF($A45="","",INDEX('الطلاب'!$C$6:$C$205,MATCH($A45,'الطلاب'!$O$6:$O$205,0))&amp;"")</f>
        <v/>
      </c>
      <c r="E45" s="6">
        <f>IF($A45="","",INDEX('الطلاب'!$D$6:$D$205,MATCH($A45,'الطلاب'!$O$6:$O$205,0))&amp;"")</f>
        <v/>
      </c>
      <c r="F45" s="17">
        <f>IF($A45="","",INDEX('الطلاب'!$H$6:$H$205,MATCH($A45,'الطلاب'!$O$6:$O$205,0)))</f>
        <v/>
      </c>
      <c r="G45" s="19">
        <f>IF($A45="","",INDEX('الطلاب'!$L$6:$L$205,MATCH($A45,'الطلاب'!$O$6:$O$205,0)))</f>
        <v/>
      </c>
      <c r="H45" s="18">
        <f>IF($A45="","",INDEX('الطلاب'!$K$6:$K$205,MATCH($A45,'الطلاب'!$O$6:$O$205,0)))</f>
        <v/>
      </c>
    </row>
    <row r="46">
      <c r="A46" s="6">
        <f>IF(40&lt;=$B$4,40,"")</f>
        <v/>
      </c>
      <c r="B46" s="6">
        <f>IF($A46="","",INDEX('الطلاب'!$A$6:$A$205,MATCH($A46,'الطلاب'!$O$6:$O$205,0))&amp;"")</f>
        <v/>
      </c>
      <c r="C46" s="6">
        <f>IF($A46="","",INDEX('الطلاب'!$B$6:$B$205,MATCH($A46,'الطلاب'!$O$6:$O$205,0))&amp;"")</f>
        <v/>
      </c>
      <c r="D46" s="6">
        <f>IF($A46="","",INDEX('الطلاب'!$C$6:$C$205,MATCH($A46,'الطلاب'!$O$6:$O$205,0))&amp;"")</f>
        <v/>
      </c>
      <c r="E46" s="6">
        <f>IF($A46="","",INDEX('الطلاب'!$D$6:$D$205,MATCH($A46,'الطلاب'!$O$6:$O$205,0))&amp;"")</f>
        <v/>
      </c>
      <c r="F46" s="17">
        <f>IF($A46="","",INDEX('الطلاب'!$H$6:$H$205,MATCH($A46,'الطلاب'!$O$6:$O$205,0)))</f>
        <v/>
      </c>
      <c r="G46" s="19">
        <f>IF($A46="","",INDEX('الطلاب'!$L$6:$L$205,MATCH($A46,'الطلاب'!$O$6:$O$205,0)))</f>
        <v/>
      </c>
      <c r="H46" s="18">
        <f>IF($A46="","",INDEX('الطلاب'!$K$6:$K$205,MATCH($A46,'الطلاب'!$O$6:$O$205,0)))</f>
        <v/>
      </c>
    </row>
    <row r="47">
      <c r="A47" s="6">
        <f>IF(41&lt;=$B$4,41,"")</f>
        <v/>
      </c>
      <c r="B47" s="6">
        <f>IF($A47="","",INDEX('الطلاب'!$A$6:$A$205,MATCH($A47,'الطلاب'!$O$6:$O$205,0))&amp;"")</f>
        <v/>
      </c>
      <c r="C47" s="6">
        <f>IF($A47="","",INDEX('الطلاب'!$B$6:$B$205,MATCH($A47,'الطلاب'!$O$6:$O$205,0))&amp;"")</f>
        <v/>
      </c>
      <c r="D47" s="6">
        <f>IF($A47="","",INDEX('الطلاب'!$C$6:$C$205,MATCH($A47,'الطلاب'!$O$6:$O$205,0))&amp;"")</f>
        <v/>
      </c>
      <c r="E47" s="6">
        <f>IF($A47="","",INDEX('الطلاب'!$D$6:$D$205,MATCH($A47,'الطلاب'!$O$6:$O$205,0))&amp;"")</f>
        <v/>
      </c>
      <c r="F47" s="17">
        <f>IF($A47="","",INDEX('الطلاب'!$H$6:$H$205,MATCH($A47,'الطلاب'!$O$6:$O$205,0)))</f>
        <v/>
      </c>
      <c r="G47" s="19">
        <f>IF($A47="","",INDEX('الطلاب'!$L$6:$L$205,MATCH($A47,'الطلاب'!$O$6:$O$205,0)))</f>
        <v/>
      </c>
      <c r="H47" s="18">
        <f>IF($A47="","",INDEX('الطلاب'!$K$6:$K$205,MATCH($A47,'الطلاب'!$O$6:$O$205,0)))</f>
        <v/>
      </c>
    </row>
    <row r="48">
      <c r="A48" s="6">
        <f>IF(42&lt;=$B$4,42,"")</f>
        <v/>
      </c>
      <c r="B48" s="6">
        <f>IF($A48="","",INDEX('الطلاب'!$A$6:$A$205,MATCH($A48,'الطلاب'!$O$6:$O$205,0))&amp;"")</f>
        <v/>
      </c>
      <c r="C48" s="6">
        <f>IF($A48="","",INDEX('الطلاب'!$B$6:$B$205,MATCH($A48,'الطلاب'!$O$6:$O$205,0))&amp;"")</f>
        <v/>
      </c>
      <c r="D48" s="6">
        <f>IF($A48="","",INDEX('الطلاب'!$C$6:$C$205,MATCH($A48,'الطلاب'!$O$6:$O$205,0))&amp;"")</f>
        <v/>
      </c>
      <c r="E48" s="6">
        <f>IF($A48="","",INDEX('الطلاب'!$D$6:$D$205,MATCH($A48,'الطلاب'!$O$6:$O$205,0))&amp;"")</f>
        <v/>
      </c>
      <c r="F48" s="17">
        <f>IF($A48="","",INDEX('الطلاب'!$H$6:$H$205,MATCH($A48,'الطلاب'!$O$6:$O$205,0)))</f>
        <v/>
      </c>
      <c r="G48" s="19">
        <f>IF($A48="","",INDEX('الطلاب'!$L$6:$L$205,MATCH($A48,'الطلاب'!$O$6:$O$205,0)))</f>
        <v/>
      </c>
      <c r="H48" s="18">
        <f>IF($A48="","",INDEX('الطلاب'!$K$6:$K$205,MATCH($A48,'الطلاب'!$O$6:$O$205,0)))</f>
        <v/>
      </c>
    </row>
    <row r="49">
      <c r="A49" s="6">
        <f>IF(43&lt;=$B$4,43,"")</f>
        <v/>
      </c>
      <c r="B49" s="6">
        <f>IF($A49="","",INDEX('الطلاب'!$A$6:$A$205,MATCH($A49,'الطلاب'!$O$6:$O$205,0))&amp;"")</f>
        <v/>
      </c>
      <c r="C49" s="6">
        <f>IF($A49="","",INDEX('الطلاب'!$B$6:$B$205,MATCH($A49,'الطلاب'!$O$6:$O$205,0))&amp;"")</f>
        <v/>
      </c>
      <c r="D49" s="6">
        <f>IF($A49="","",INDEX('الطلاب'!$C$6:$C$205,MATCH($A49,'الطلاب'!$O$6:$O$205,0))&amp;"")</f>
        <v/>
      </c>
      <c r="E49" s="6">
        <f>IF($A49="","",INDEX('الطلاب'!$D$6:$D$205,MATCH($A49,'الطلاب'!$O$6:$O$205,0))&amp;"")</f>
        <v/>
      </c>
      <c r="F49" s="17">
        <f>IF($A49="","",INDEX('الطلاب'!$H$6:$H$205,MATCH($A49,'الطلاب'!$O$6:$O$205,0)))</f>
        <v/>
      </c>
      <c r="G49" s="19">
        <f>IF($A49="","",INDEX('الطلاب'!$L$6:$L$205,MATCH($A49,'الطلاب'!$O$6:$O$205,0)))</f>
        <v/>
      </c>
      <c r="H49" s="18">
        <f>IF($A49="","",INDEX('الطلاب'!$K$6:$K$205,MATCH($A49,'الطلاب'!$O$6:$O$205,0)))</f>
        <v/>
      </c>
    </row>
    <row r="50">
      <c r="A50" s="6">
        <f>IF(44&lt;=$B$4,44,"")</f>
        <v/>
      </c>
      <c r="B50" s="6">
        <f>IF($A50="","",INDEX('الطلاب'!$A$6:$A$205,MATCH($A50,'الطلاب'!$O$6:$O$205,0))&amp;"")</f>
        <v/>
      </c>
      <c r="C50" s="6">
        <f>IF($A50="","",INDEX('الطلاب'!$B$6:$B$205,MATCH($A50,'الطلاب'!$O$6:$O$205,0))&amp;"")</f>
        <v/>
      </c>
      <c r="D50" s="6">
        <f>IF($A50="","",INDEX('الطلاب'!$C$6:$C$205,MATCH($A50,'الطلاب'!$O$6:$O$205,0))&amp;"")</f>
        <v/>
      </c>
      <c r="E50" s="6">
        <f>IF($A50="","",INDEX('الطلاب'!$D$6:$D$205,MATCH($A50,'الطلاب'!$O$6:$O$205,0))&amp;"")</f>
        <v/>
      </c>
      <c r="F50" s="17">
        <f>IF($A50="","",INDEX('الطلاب'!$H$6:$H$205,MATCH($A50,'الطلاب'!$O$6:$O$205,0)))</f>
        <v/>
      </c>
      <c r="G50" s="19">
        <f>IF($A50="","",INDEX('الطلاب'!$L$6:$L$205,MATCH($A50,'الطلاب'!$O$6:$O$205,0)))</f>
        <v/>
      </c>
      <c r="H50" s="18">
        <f>IF($A50="","",INDEX('الطلاب'!$K$6:$K$205,MATCH($A50,'الطلاب'!$O$6:$O$205,0)))</f>
        <v/>
      </c>
    </row>
    <row r="51">
      <c r="A51" s="6">
        <f>IF(45&lt;=$B$4,45,"")</f>
        <v/>
      </c>
      <c r="B51" s="6">
        <f>IF($A51="","",INDEX('الطلاب'!$A$6:$A$205,MATCH($A51,'الطلاب'!$O$6:$O$205,0))&amp;"")</f>
        <v/>
      </c>
      <c r="C51" s="6">
        <f>IF($A51="","",INDEX('الطلاب'!$B$6:$B$205,MATCH($A51,'الطلاب'!$O$6:$O$205,0))&amp;"")</f>
        <v/>
      </c>
      <c r="D51" s="6">
        <f>IF($A51="","",INDEX('الطلاب'!$C$6:$C$205,MATCH($A51,'الطلاب'!$O$6:$O$205,0))&amp;"")</f>
        <v/>
      </c>
      <c r="E51" s="6">
        <f>IF($A51="","",INDEX('الطلاب'!$D$6:$D$205,MATCH($A51,'الطلاب'!$O$6:$O$205,0))&amp;"")</f>
        <v/>
      </c>
      <c r="F51" s="17">
        <f>IF($A51="","",INDEX('الطلاب'!$H$6:$H$205,MATCH($A51,'الطلاب'!$O$6:$O$205,0)))</f>
        <v/>
      </c>
      <c r="G51" s="19">
        <f>IF($A51="","",INDEX('الطلاب'!$L$6:$L$205,MATCH($A51,'الطلاب'!$O$6:$O$205,0)))</f>
        <v/>
      </c>
      <c r="H51" s="18">
        <f>IF($A51="","",INDEX('الطلاب'!$K$6:$K$205,MATCH($A51,'الطلاب'!$O$6:$O$205,0)))</f>
        <v/>
      </c>
    </row>
    <row r="52">
      <c r="A52" s="6">
        <f>IF(46&lt;=$B$4,46,"")</f>
        <v/>
      </c>
      <c r="B52" s="6">
        <f>IF($A52="","",INDEX('الطلاب'!$A$6:$A$205,MATCH($A52,'الطلاب'!$O$6:$O$205,0))&amp;"")</f>
        <v/>
      </c>
      <c r="C52" s="6">
        <f>IF($A52="","",INDEX('الطلاب'!$B$6:$B$205,MATCH($A52,'الطلاب'!$O$6:$O$205,0))&amp;"")</f>
        <v/>
      </c>
      <c r="D52" s="6">
        <f>IF($A52="","",INDEX('الطلاب'!$C$6:$C$205,MATCH($A52,'الطلاب'!$O$6:$O$205,0))&amp;"")</f>
        <v/>
      </c>
      <c r="E52" s="6">
        <f>IF($A52="","",INDEX('الطلاب'!$D$6:$D$205,MATCH($A52,'الطلاب'!$O$6:$O$205,0))&amp;"")</f>
        <v/>
      </c>
      <c r="F52" s="17">
        <f>IF($A52="","",INDEX('الطلاب'!$H$6:$H$205,MATCH($A52,'الطلاب'!$O$6:$O$205,0)))</f>
        <v/>
      </c>
      <c r="G52" s="19">
        <f>IF($A52="","",INDEX('الطلاب'!$L$6:$L$205,MATCH($A52,'الطلاب'!$O$6:$O$205,0)))</f>
        <v/>
      </c>
      <c r="H52" s="18">
        <f>IF($A52="","",INDEX('الطلاب'!$K$6:$K$205,MATCH($A52,'الطلاب'!$O$6:$O$205,0)))</f>
        <v/>
      </c>
    </row>
    <row r="53">
      <c r="A53" s="6">
        <f>IF(47&lt;=$B$4,47,"")</f>
        <v/>
      </c>
      <c r="B53" s="6">
        <f>IF($A53="","",INDEX('الطلاب'!$A$6:$A$205,MATCH($A53,'الطلاب'!$O$6:$O$205,0))&amp;"")</f>
        <v/>
      </c>
      <c r="C53" s="6">
        <f>IF($A53="","",INDEX('الطلاب'!$B$6:$B$205,MATCH($A53,'الطلاب'!$O$6:$O$205,0))&amp;"")</f>
        <v/>
      </c>
      <c r="D53" s="6">
        <f>IF($A53="","",INDEX('الطلاب'!$C$6:$C$205,MATCH($A53,'الطلاب'!$O$6:$O$205,0))&amp;"")</f>
        <v/>
      </c>
      <c r="E53" s="6">
        <f>IF($A53="","",INDEX('الطلاب'!$D$6:$D$205,MATCH($A53,'الطلاب'!$O$6:$O$205,0))&amp;"")</f>
        <v/>
      </c>
      <c r="F53" s="17">
        <f>IF($A53="","",INDEX('الطلاب'!$H$6:$H$205,MATCH($A53,'الطلاب'!$O$6:$O$205,0)))</f>
        <v/>
      </c>
      <c r="G53" s="19">
        <f>IF($A53="","",INDEX('الطلاب'!$L$6:$L$205,MATCH($A53,'الطلاب'!$O$6:$O$205,0)))</f>
        <v/>
      </c>
      <c r="H53" s="18">
        <f>IF($A53="","",INDEX('الطلاب'!$K$6:$K$205,MATCH($A53,'الطلاب'!$O$6:$O$205,0)))</f>
        <v/>
      </c>
    </row>
    <row r="54">
      <c r="A54" s="6">
        <f>IF(48&lt;=$B$4,48,"")</f>
        <v/>
      </c>
      <c r="B54" s="6">
        <f>IF($A54="","",INDEX('الطلاب'!$A$6:$A$205,MATCH($A54,'الطلاب'!$O$6:$O$205,0))&amp;"")</f>
        <v/>
      </c>
      <c r="C54" s="6">
        <f>IF($A54="","",INDEX('الطلاب'!$B$6:$B$205,MATCH($A54,'الطلاب'!$O$6:$O$205,0))&amp;"")</f>
        <v/>
      </c>
      <c r="D54" s="6">
        <f>IF($A54="","",INDEX('الطلاب'!$C$6:$C$205,MATCH($A54,'الطلاب'!$O$6:$O$205,0))&amp;"")</f>
        <v/>
      </c>
      <c r="E54" s="6">
        <f>IF($A54="","",INDEX('الطلاب'!$D$6:$D$205,MATCH($A54,'الطلاب'!$O$6:$O$205,0))&amp;"")</f>
        <v/>
      </c>
      <c r="F54" s="17">
        <f>IF($A54="","",INDEX('الطلاب'!$H$6:$H$205,MATCH($A54,'الطلاب'!$O$6:$O$205,0)))</f>
        <v/>
      </c>
      <c r="G54" s="19">
        <f>IF($A54="","",INDEX('الطلاب'!$L$6:$L$205,MATCH($A54,'الطلاب'!$O$6:$O$205,0)))</f>
        <v/>
      </c>
      <c r="H54" s="18">
        <f>IF($A54="","",INDEX('الطلاب'!$K$6:$K$205,MATCH($A54,'الطلاب'!$O$6:$O$205,0)))</f>
        <v/>
      </c>
    </row>
    <row r="55">
      <c r="A55" s="6">
        <f>IF(49&lt;=$B$4,49,"")</f>
        <v/>
      </c>
      <c r="B55" s="6">
        <f>IF($A55="","",INDEX('الطلاب'!$A$6:$A$205,MATCH($A55,'الطلاب'!$O$6:$O$205,0))&amp;"")</f>
        <v/>
      </c>
      <c r="C55" s="6">
        <f>IF($A55="","",INDEX('الطلاب'!$B$6:$B$205,MATCH($A55,'الطلاب'!$O$6:$O$205,0))&amp;"")</f>
        <v/>
      </c>
      <c r="D55" s="6">
        <f>IF($A55="","",INDEX('الطلاب'!$C$6:$C$205,MATCH($A55,'الطلاب'!$O$6:$O$205,0))&amp;"")</f>
        <v/>
      </c>
      <c r="E55" s="6">
        <f>IF($A55="","",INDEX('الطلاب'!$D$6:$D$205,MATCH($A55,'الطلاب'!$O$6:$O$205,0))&amp;"")</f>
        <v/>
      </c>
      <c r="F55" s="17">
        <f>IF($A55="","",INDEX('الطلاب'!$H$6:$H$205,MATCH($A55,'الطلاب'!$O$6:$O$205,0)))</f>
        <v/>
      </c>
      <c r="G55" s="19">
        <f>IF($A55="","",INDEX('الطلاب'!$L$6:$L$205,MATCH($A55,'الطلاب'!$O$6:$O$205,0)))</f>
        <v/>
      </c>
      <c r="H55" s="18">
        <f>IF($A55="","",INDEX('الطلاب'!$K$6:$K$205,MATCH($A55,'الطلاب'!$O$6:$O$205,0)))</f>
        <v/>
      </c>
    </row>
    <row r="56">
      <c r="A56" s="6">
        <f>IF(50&lt;=$B$4,50,"")</f>
        <v/>
      </c>
      <c r="B56" s="6">
        <f>IF($A56="","",INDEX('الطلاب'!$A$6:$A$205,MATCH($A56,'الطلاب'!$O$6:$O$205,0))&amp;"")</f>
        <v/>
      </c>
      <c r="C56" s="6">
        <f>IF($A56="","",INDEX('الطلاب'!$B$6:$B$205,MATCH($A56,'الطلاب'!$O$6:$O$205,0))&amp;"")</f>
        <v/>
      </c>
      <c r="D56" s="6">
        <f>IF($A56="","",INDEX('الطلاب'!$C$6:$C$205,MATCH($A56,'الطلاب'!$O$6:$O$205,0))&amp;"")</f>
        <v/>
      </c>
      <c r="E56" s="6">
        <f>IF($A56="","",INDEX('الطلاب'!$D$6:$D$205,MATCH($A56,'الطلاب'!$O$6:$O$205,0))&amp;"")</f>
        <v/>
      </c>
      <c r="F56" s="17">
        <f>IF($A56="","",INDEX('الطلاب'!$H$6:$H$205,MATCH($A56,'الطلاب'!$O$6:$O$205,0)))</f>
        <v/>
      </c>
      <c r="G56" s="19">
        <f>IF($A56="","",INDEX('الطلاب'!$L$6:$L$205,MATCH($A56,'الطلاب'!$O$6:$O$205,0)))</f>
        <v/>
      </c>
      <c r="H56" s="18">
        <f>IF($A56="","",INDEX('الطلاب'!$K$6:$K$205,MATCH($A56,'الطلاب'!$O$6:$O$205,0)))</f>
        <v/>
      </c>
    </row>
  </sheetData>
  <mergeCells count="2">
    <mergeCell ref="A2:H2"/>
    <mergeCell ref="A1:H1"/>
  </mergeCells>
  <conditionalFormatting sqref="A7:H56">
    <cfRule type="expression" priority="1" dxfId="0">
      <formula>AND($A7&lt;&gt;"",$G7&lt;0)</formula>
    </cfRule>
    <cfRule type="expression" priority="2" dxfId="2">
      <formula>AND($A7&lt;&gt;"",$G7&gt;=0)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G30"/>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16" customWidth="1" min="7" max="7"/>
  </cols>
  <sheetData>
    <row r="1" ht="26" customHeight="1">
      <c r="A1" s="10" t="inlineStr">
        <is>
          <t>شيت متابعة حصص التقوية · قالب مجاني من Softwiro</t>
        </is>
      </c>
    </row>
    <row r="2">
      <c r="A2" s="11" t="inlineStr">
        <is>
          <t>هل تعبت من نقل الأرقام بين الشيتات؟ هذا العمل يتم تلقائيًا في برنامج مخصص من Softwiro ← اضغط هنا</t>
        </is>
      </c>
    </row>
    <row r="4">
      <c r="A4" s="23" t="inlineStr">
        <is>
          <t>الطلاب</t>
        </is>
      </c>
    </row>
    <row r="5">
      <c r="A5" s="12" t="inlineStr">
        <is>
          <t>عدد الطلاب (صفوف التقوية)</t>
        </is>
      </c>
      <c r="B5" s="17">
        <f>COUNTIF('الطلاب'!$A$6:$A$205,"?*")</f>
        <v/>
      </c>
    </row>
    <row r="6">
      <c r="A6" s="12" t="inlineStr">
        <is>
          <t>تحسّنوا</t>
        </is>
      </c>
      <c r="B6" s="17">
        <f>COUNTIF('الطلاب'!$M$6:$M$205,"تحسّن")</f>
        <v/>
      </c>
    </row>
    <row r="7">
      <c r="A7" s="12" t="inlineStr">
        <is>
          <t>لم يتحسنوا</t>
        </is>
      </c>
      <c r="B7" s="22">
        <f>COUNTIF('الطلاب'!$M$6:$M$205,"لم يتحسن")</f>
        <v/>
      </c>
    </row>
    <row r="8">
      <c r="A8" s="12" t="inlineStr">
        <is>
          <t>بانتظار الدرجة</t>
        </is>
      </c>
      <c r="B8" s="17">
        <f>COUNTIF('الطلاب'!$M$6:$M$205,"بانتظار الدرجة")</f>
        <v/>
      </c>
    </row>
    <row r="9">
      <c r="A9" s="12" t="inlineStr">
        <is>
          <t>حضورهم ضعيف</t>
        </is>
      </c>
      <c r="B9" s="17">
        <f>COUNTIF('الطلاب'!$P$6:$P$205,"حضور ضعيف")</f>
        <v/>
      </c>
    </row>
    <row r="11">
      <c r="A11" s="23" t="inlineStr">
        <is>
          <t>الحصص</t>
        </is>
      </c>
    </row>
    <row r="12">
      <c r="A12" s="12" t="inlineStr">
        <is>
          <t>الحصص المسجلة</t>
        </is>
      </c>
      <c r="B12" s="17">
        <f>COUNT('الحصص'!$C$6:$C$3005)</f>
        <v/>
      </c>
    </row>
    <row r="13">
      <c r="A13" s="12" t="inlineStr">
        <is>
          <t>الحصص المحضورة</t>
        </is>
      </c>
      <c r="B13" s="17">
        <f>COUNTIF('الحصص'!$D$6:$D$3005,"حضر")</f>
        <v/>
      </c>
    </row>
    <row r="14">
      <c r="A14" s="12" t="inlineStr">
        <is>
          <t>حصص الغياب</t>
        </is>
      </c>
      <c r="B14" s="17">
        <f>COUNTIF('الحصص'!$D$6:$D$3005,"غاب")</f>
        <v/>
      </c>
    </row>
    <row r="15">
      <c r="A15" s="12" t="inlineStr">
        <is>
          <t>نسبة الحضور</t>
        </is>
      </c>
      <c r="B15" s="18">
        <f>IF(B13+B14=0,"",B13/(B13+B14))</f>
        <v/>
      </c>
    </row>
    <row r="16">
      <c r="A16" s="12" t="inlineStr">
        <is>
          <t>دقائق الحضور</t>
        </is>
      </c>
      <c r="B16" s="17">
        <f>SUMIFS('الحصص'!$C$6:$C$3005,'الحصص'!$D$6:$D$3005,"حضر")</f>
        <v/>
      </c>
    </row>
    <row r="18">
      <c r="A18" s="23" t="inlineStr">
        <is>
          <t>الدرجات (للطلاب الذين لهم الدرجتان)</t>
        </is>
      </c>
    </row>
    <row r="19">
      <c r="A19" s="12" t="inlineStr">
        <is>
          <t>متوسط الدرجة قبل</t>
        </is>
      </c>
      <c r="B19" s="24">
        <f>IF(COUNTIF('الطلاب'!$N$6:$N$205,1)=0,"",SUMIFS('الطلاب'!$E$6:$E$205,'الطلاب'!$N$6:$N$205,1)/COUNTIF('الطلاب'!$N$6:$N$205,1))</f>
        <v/>
      </c>
    </row>
    <row r="20">
      <c r="A20" s="12" t="inlineStr">
        <is>
          <t>متوسط الدرجة بعد</t>
        </is>
      </c>
      <c r="B20" s="24">
        <f>IF(COUNTIF('الطلاب'!$N$6:$N$205,1)=0,"",SUMIFS('الطلاب'!$F$6:$F$205,'الطلاب'!$N$6:$N$205,1)/COUNTIF('الطلاب'!$N$6:$N$205,1))</f>
        <v/>
      </c>
    </row>
    <row r="21">
      <c r="A21" s="12" t="inlineStr">
        <is>
          <t>متوسط فرق التحسن</t>
        </is>
      </c>
      <c r="B21" s="25">
        <f>IF(B19="","",B20-B19)</f>
        <v/>
      </c>
    </row>
    <row r="22">
      <c r="A22" s="12" t="inlineStr">
        <is>
          <t>نسبة من تحسنوا من المكتملين</t>
        </is>
      </c>
      <c r="B22" s="18">
        <f>IF(B6+B7=0,"",B6/(B6+B7))</f>
        <v/>
      </c>
    </row>
    <row r="24">
      <c r="A24" s="23" t="inlineStr">
        <is>
          <t>ملخص كل مادة</t>
        </is>
      </c>
    </row>
    <row r="25" ht="32" customHeight="1">
      <c r="A25" s="15" t="inlineStr">
        <is>
          <t>المادة</t>
        </is>
      </c>
      <c r="B25" s="15" t="inlineStr">
        <is>
          <t>الطلاب</t>
        </is>
      </c>
      <c r="C25" s="15" t="inlineStr">
        <is>
          <t>الحصص المحضورة</t>
        </is>
      </c>
      <c r="D25" s="15" t="inlineStr">
        <is>
          <t>متوسط قبل</t>
        </is>
      </c>
      <c r="E25" s="15" t="inlineStr">
        <is>
          <t>متوسط بعد</t>
        </is>
      </c>
      <c r="F25" s="15" t="inlineStr">
        <is>
          <t>متوسط التحسن</t>
        </is>
      </c>
      <c r="G25" s="15" t="inlineStr">
        <is>
          <t>لم يتحسنوا</t>
        </is>
      </c>
    </row>
    <row r="26">
      <c r="A26" s="12" t="inlineStr">
        <is>
          <t>الرياضيات</t>
        </is>
      </c>
      <c r="B26" s="17">
        <f>COUNTIFS('الطلاب'!$C$6:$C$205,A26)</f>
        <v/>
      </c>
      <c r="C26" s="17">
        <f>SUMIFS('الطلاب'!$H$6:$H$205,'الطلاب'!$C$6:$C$205,A26)</f>
        <v/>
      </c>
      <c r="D26" s="24">
        <f>IF(COUNTIFS('الطلاب'!$C$6:$C$205,A26,'الطلاب'!$N$6:$N$205,1)=0,"",SUMIFS('الطلاب'!$E$6:$E$205,'الطلاب'!$C$6:$C$205,A26,'الطلاب'!$N$6:$N$205,1)/COUNTIFS('الطلاب'!$C$6:$C$205,A26,'الطلاب'!$N$6:$N$205,1))</f>
        <v/>
      </c>
      <c r="E26" s="24">
        <f>IF(COUNTIFS('الطلاب'!$C$6:$C$205,A26,'الطلاب'!$N$6:$N$205,1)=0,"",SUMIFS('الطلاب'!$F$6:$F$205,'الطلاب'!$C$6:$C$205,A26,'الطلاب'!$N$6:$N$205,1)/COUNTIFS('الطلاب'!$C$6:$C$205,A26,'الطلاب'!$N$6:$N$205,1))</f>
        <v/>
      </c>
      <c r="F26" s="24">
        <f>IF(D26="","",E26-D26)</f>
        <v/>
      </c>
      <c r="G26" s="17">
        <f>COUNTIFS('الطلاب'!$C$6:$C$205,A26,'الطلاب'!$M$6:$M$205,"لم يتحسن")</f>
        <v/>
      </c>
    </row>
    <row r="27">
      <c r="A27" s="12" t="inlineStr">
        <is>
          <t>اللغة العربية</t>
        </is>
      </c>
      <c r="B27" s="17">
        <f>COUNTIFS('الطلاب'!$C$6:$C$205,A27)</f>
        <v/>
      </c>
      <c r="C27" s="17">
        <f>SUMIFS('الطلاب'!$H$6:$H$205,'الطلاب'!$C$6:$C$205,A27)</f>
        <v/>
      </c>
      <c r="D27" s="24">
        <f>IF(COUNTIFS('الطلاب'!$C$6:$C$205,A27,'الطلاب'!$N$6:$N$205,1)=0,"",SUMIFS('الطلاب'!$E$6:$E$205,'الطلاب'!$C$6:$C$205,A27,'الطلاب'!$N$6:$N$205,1)/COUNTIFS('الطلاب'!$C$6:$C$205,A27,'الطلاب'!$N$6:$N$205,1))</f>
        <v/>
      </c>
      <c r="E27" s="24">
        <f>IF(COUNTIFS('الطلاب'!$C$6:$C$205,A27,'الطلاب'!$N$6:$N$205,1)=0,"",SUMIFS('الطلاب'!$F$6:$F$205,'الطلاب'!$C$6:$C$205,A27,'الطلاب'!$N$6:$N$205,1)/COUNTIFS('الطلاب'!$C$6:$C$205,A27,'الطلاب'!$N$6:$N$205,1))</f>
        <v/>
      </c>
      <c r="F27" s="24">
        <f>IF(D27="","",E27-D27)</f>
        <v/>
      </c>
      <c r="G27" s="17">
        <f>COUNTIFS('الطلاب'!$C$6:$C$205,A27,'الطلاب'!$M$6:$M$205,"لم يتحسن")</f>
        <v/>
      </c>
    </row>
    <row r="28">
      <c r="A28" s="12" t="inlineStr">
        <is>
          <t>اللغة الإنجليزية</t>
        </is>
      </c>
      <c r="B28" s="17">
        <f>COUNTIFS('الطلاب'!$C$6:$C$205,A28)</f>
        <v/>
      </c>
      <c r="C28" s="17">
        <f>SUMIFS('الطلاب'!$H$6:$H$205,'الطلاب'!$C$6:$C$205,A28)</f>
        <v/>
      </c>
      <c r="D28" s="24">
        <f>IF(COUNTIFS('الطلاب'!$C$6:$C$205,A28,'الطلاب'!$N$6:$N$205,1)=0,"",SUMIFS('الطلاب'!$E$6:$E$205,'الطلاب'!$C$6:$C$205,A28,'الطلاب'!$N$6:$N$205,1)/COUNTIFS('الطلاب'!$C$6:$C$205,A28,'الطلاب'!$N$6:$N$205,1))</f>
        <v/>
      </c>
      <c r="E28" s="24">
        <f>IF(COUNTIFS('الطلاب'!$C$6:$C$205,A28,'الطلاب'!$N$6:$N$205,1)=0,"",SUMIFS('الطلاب'!$F$6:$F$205,'الطلاب'!$C$6:$C$205,A28,'الطلاب'!$N$6:$N$205,1)/COUNTIFS('الطلاب'!$C$6:$C$205,A28,'الطلاب'!$N$6:$N$205,1))</f>
        <v/>
      </c>
      <c r="F28" s="24">
        <f>IF(D28="","",E28-D28)</f>
        <v/>
      </c>
      <c r="G28" s="17">
        <f>COUNTIFS('الطلاب'!$C$6:$C$205,A28,'الطلاب'!$M$6:$M$205,"لم يتحسن")</f>
        <v/>
      </c>
    </row>
    <row r="29">
      <c r="A29" s="12" t="inlineStr">
        <is>
          <t>العلوم</t>
        </is>
      </c>
      <c r="B29" s="17">
        <f>COUNTIFS('الطلاب'!$C$6:$C$205,A29)</f>
        <v/>
      </c>
      <c r="C29" s="17">
        <f>SUMIFS('الطلاب'!$H$6:$H$205,'الطلاب'!$C$6:$C$205,A29)</f>
        <v/>
      </c>
      <c r="D29" s="24">
        <f>IF(COUNTIFS('الطلاب'!$C$6:$C$205,A29,'الطلاب'!$N$6:$N$205,1)=0,"",SUMIFS('الطلاب'!$E$6:$E$205,'الطلاب'!$C$6:$C$205,A29,'الطلاب'!$N$6:$N$205,1)/COUNTIFS('الطلاب'!$C$6:$C$205,A29,'الطلاب'!$N$6:$N$205,1))</f>
        <v/>
      </c>
      <c r="E29" s="24">
        <f>IF(COUNTIFS('الطلاب'!$C$6:$C$205,A29,'الطلاب'!$N$6:$N$205,1)=0,"",SUMIFS('الطلاب'!$F$6:$F$205,'الطلاب'!$C$6:$C$205,A29,'الطلاب'!$N$6:$N$205,1)/COUNTIFS('الطلاب'!$C$6:$C$205,A29,'الطلاب'!$N$6:$N$205,1))</f>
        <v/>
      </c>
      <c r="F29" s="24">
        <f>IF(D29="","",E29-D29)</f>
        <v/>
      </c>
      <c r="G29" s="17">
        <f>COUNTIFS('الطلاب'!$C$6:$C$205,A29,'الطلاب'!$M$6:$M$205,"لم يتحسن")</f>
        <v/>
      </c>
    </row>
    <row r="30">
      <c r="A30" s="12" t="inlineStr">
        <is>
          <t>الفيزياء</t>
        </is>
      </c>
      <c r="B30" s="17">
        <f>COUNTIFS('الطلاب'!$C$6:$C$205,A30)</f>
        <v/>
      </c>
      <c r="C30" s="17">
        <f>SUMIFS('الطلاب'!$H$6:$H$205,'الطلاب'!$C$6:$C$205,A30)</f>
        <v/>
      </c>
      <c r="D30" s="24">
        <f>IF(COUNTIFS('الطلاب'!$C$6:$C$205,A30,'الطلاب'!$N$6:$N$205,1)=0,"",SUMIFS('الطلاب'!$E$6:$E$205,'الطلاب'!$C$6:$C$205,A30,'الطلاب'!$N$6:$N$205,1)/COUNTIFS('الطلاب'!$C$6:$C$205,A30,'الطلاب'!$N$6:$N$205,1))</f>
        <v/>
      </c>
      <c r="E30" s="24">
        <f>IF(COUNTIFS('الطلاب'!$C$6:$C$205,A30,'الطلاب'!$N$6:$N$205,1)=0,"",SUMIFS('الطلاب'!$F$6:$F$205,'الطلاب'!$C$6:$C$205,A30,'الطلاب'!$N$6:$N$205,1)/COUNTIFS('الطلاب'!$C$6:$C$205,A30,'الطلاب'!$N$6:$N$205,1))</f>
        <v/>
      </c>
      <c r="F30" s="24">
        <f>IF(D30="","",E30-D30)</f>
        <v/>
      </c>
      <c r="G30" s="17">
        <f>COUNTIFS('الطلاب'!$C$6:$C$205,A30,'الطلاب'!$M$6:$M$205,"لم يتحسن")</f>
        <v/>
      </c>
    </row>
  </sheetData>
  <mergeCells count="2">
    <mergeCell ref="A2:G2"/>
    <mergeCell ref="A1:G1"/>
  </mergeCells>
  <conditionalFormatting sqref="B7">
    <cfRule type="expression" priority="1" dxfId="0">
      <formula>B7&gt;0</formula>
    </cfRule>
  </conditionalFormatting>
  <conditionalFormatting sqref="B9">
    <cfRule type="expression" priority="2" dxfId="2">
      <formula>B9&gt;0</formula>
    </cfRule>
  </conditionalFormatting>
  <conditionalFormatting sqref="G26:G30">
    <cfRule type="expression" priority="3" dxfId="0">
      <formula>G26&gt;0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6"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6" t="inlineStr">
        <is>
          <t>نصمم الشاشات على خطوات عملك، فيسجّل كل شخص ما يخصه فقط.</t>
        </is>
      </c>
    </row>
    <row r="8" ht="48" customHeight="1">
      <c r="B8" s="5" t="inlineStr">
        <is>
          <t>الأعمدة والصيغ ثابتة كما صُمّم الشيت.</t>
        </is>
      </c>
      <c r="C8" s="26" t="inlineStr">
        <is>
          <t>نبني ما تحتاجه أنت: تقارير وتنبيهات وشاشات على طريقتك.</t>
        </is>
      </c>
    </row>
    <row r="9" ht="48" customHeight="1">
      <c r="B9" s="5" t="inlineStr">
        <is>
          <t>النسخ الاحتياطية والأمان على مسؤوليتك.</t>
        </is>
      </c>
      <c r="C9" s="26" t="inlineStr">
        <is>
          <t>البرنامج على خادم مؤمّن مع نسخ احتياطية دورية.</t>
        </is>
      </c>
    </row>
    <row r="11" ht="30" customHeight="1">
      <c r="B11" s="27" t="inlineStr">
        <is>
          <t>تعرّف على برنامج مخصص من Softwiro واطلب عرضًا تجريبيًا ←</t>
        </is>
      </c>
    </row>
    <row r="13">
      <c r="B13" s="28"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حصص التقوية</dc:title>
  <dc:description>يتابع طلاب التقوية عندك: المادة وسبب الحاجة للدعم، وحصصهم وحضورهم وغيابهم، ودرجتهم قبل وبعد التي تكتبها أنت، وفرق التحسن، ومن لم يتحسن، وملخصًا لكل مادة.</dc:description>
  <dcterms:created xsi:type="dcterms:W3CDTF">2026-11-05T01:41:07Z</dcterms:created>
  <dcterms:modified xsi:type="dcterms:W3CDTF">2026-11-05T01:41:09Z</dcterms:modified>
  <cp:keywords>Softwiro, Excel, شيت متابعة حصص التقوية</cp:keywords>
</cp:coreProperties>
</file>