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إيرادات" sheetId="3" state="visible" r:id="rId3"/>
    <sheet name="المصروفات" sheetId="4" state="visible" r:id="rId4"/>
    <sheet name="بيانات الشهر" sheetId="5" state="visible" r:id="rId5"/>
    <sheet name="ملخص السنة" sheetId="6" state="visible" r:id="rId6"/>
    <sheet name="تقرير الشهر" sheetId="7" state="visible" r:id="rId7"/>
    <sheet name="لماذا ما زلت على إكسل؟" sheetId="8" state="visible" r:id="rId8"/>
  </sheets>
  <definedNames>
    <definedName name="_xlnm._FilterDatabase" localSheetId="2" hidden="1">'الإيرادات'!$A$5:$E$1005</definedName>
    <definedName name="_xlnm._FilterDatabase" localSheetId="3" hidden="1">'المصروفات'!$A$5:$H$1005</definedName>
    <definedName name="_xlnm.Print_Area" localSheetId="6">'تقرير الشهر'!$A$1:$F$51</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5">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5"/>
    </font>
    <font>
      <name val="Arial"/>
      <b val="1"/>
      <color rgb="004F46E5"/>
      <sz val="12"/>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64" fontId="4" fillId="0"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0" fontId="12" fillId="0" borderId="0" applyAlignment="1" pivotButton="0" quotePrefix="0" xfId="0">
      <alignment horizontal="right" vertical="center" wrapText="1" readingOrder="2"/>
    </xf>
    <xf numFmtId="0" fontId="13" fillId="5" borderId="0" applyAlignment="1" pivotButton="0" quotePrefix="0" xfId="0">
      <alignment horizontal="right" vertical="center" wrapText="1" readingOrder="2"/>
    </xf>
    <xf numFmtId="0" fontId="9" fillId="0"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4" fillId="2" borderId="1" applyAlignment="1" pivotButton="0" quotePrefix="0" xfId="0">
      <alignment horizontal="center" vertical="center" wrapText="1" readingOrder="2"/>
    </xf>
    <xf numFmtId="165" fontId="9" fillId="2" borderId="1" applyAlignment="1" pivotButton="0" quotePrefix="0" xfId="0">
      <alignment horizontal="right" vertical="center" wrapText="1" readingOrder="2"/>
    </xf>
    <xf numFmtId="0" fontId="9" fillId="2" borderId="1" applyAlignment="1" pivotButton="0" quotePrefix="0" xfId="0">
      <alignment horizontal="center" vertical="center" wrapText="1" readingOrder="2"/>
    </xf>
    <xf numFmtId="0" fontId="9" fillId="5"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xf numFmtId="0" fontId="4" fillId="7" borderId="1" applyAlignment="1" pivotButton="0" quotePrefix="0" xfId="0">
      <alignment horizontal="right" vertical="center" wrapText="1" readingOrder="2"/>
    </xf>
    <xf numFmtId="0" fontId="14"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ill>
        <patternFill patternType="solid">
          <fgColor rgb="00FEF3C7"/>
        </patternFill>
      </fill>
    </dxf>
    <dxf>
      <font>
        <color rgb="00991B1B"/>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hoa-transparency-report?utm_source=excel&amp;utm_medium=template&amp;utm_campaign=hoa-transparency-report"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hoa-transparency-report"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hoa-transparency-report"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hoa-transparency-report"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hoa-transparency-report"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hoa-transparency-report"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hoa-transparency-report"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hoa-transparency-report" TargetMode="External" Id="rId1" /><Relationship Type="http://schemas.openxmlformats.org/officeDocument/2006/relationships/hyperlink" Target="https://softwiro.com/ar/contact?utm_source=excel&amp;utm_medium=template&amp;utm_campaign=hoa-transparency-report"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9"/>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تقرير الشفافية الشهري لاتحاد الملاك</t>
        </is>
      </c>
    </row>
    <row r="3" ht="36" customHeight="1">
      <c r="B3" s="2" t="inlineStr">
        <is>
          <t>سجّل إيرادات ومصروفات العمارة أو الكمبوند طوال الشهر، فيخرج لك تقرير من صفحة واحدة جاهز للطباعة أو الإرسال في مجموعة الملاك: الإيرادات والمصروفات بنسبها، وصافي الشهر والأرصدة، والمقارنة بالشهر السابق، والمتأخرات وصندوق الصيانة وحالة الطلبات والقرارات.</t>
        </is>
      </c>
    </row>
    <row r="5">
      <c r="B5" s="3" t="inlineStr">
        <is>
          <t>طريقة الاستخدام</t>
        </is>
      </c>
    </row>
    <row r="6" ht="30" customHeight="1">
      <c r="B6" s="4" t="inlineStr">
        <is>
          <t>1. في شيت «الإعدادات» اكتب اسم الاتحاد والسنة، واختر الشهر المطلوب من القائمة، واكتب الرصيد الافتتاحي (رصيد أول يوم من أول شهر تسجله).</t>
        </is>
      </c>
    </row>
    <row r="7" ht="30" customHeight="1">
      <c r="B7" s="4" t="inlineStr">
        <is>
          <t>2. في شيت «الإيرادات» سجّل كل مبلغ يدخل الاتحاد: التاريخ ونوعه (اشتراكات أو تبرع أو إيجار مساحة مشتركة أو أخرى) والمبلغ وملاحظة.</t>
        </is>
      </c>
    </row>
    <row r="8" ht="30" customHeight="1">
      <c r="B8" s="4" t="inlineStr">
        <is>
          <t>3. في شيت «المصروفات» سجّل كل مبلغ يخرج: التاريخ والبند والمستفيد والمبلغ ورقم الفاتورة. المصروف الذي لا رقم فاتورة له يُنبَّه إليه.</t>
        </is>
      </c>
    </row>
    <row r="9" ht="30" customHeight="1">
      <c r="B9" s="4" t="inlineStr">
        <is>
          <t>4. في شيت «بيانات الشهر» اكتب لكل شهر: عدد الوحدات المتأخرة وإجمالي المتأخرات ورصيد صندوق الصيانة وعدد طلبات الصيانة المفتوحة والمغلقة والقرارات المنفذة والمعلقة. يمكنك نقلها من شيتات الاتحاد الأخرى إن كنت تستخدمها.</t>
        </is>
      </c>
    </row>
    <row r="10" ht="30" customHeight="1">
      <c r="B10" s="4" t="inlineStr">
        <is>
          <t>5. افتح شيت «تقرير الشهر»: يظهر كل شيء محسوبًا للشهر الذي اخترته مع مقارنته بالشهر السابق.</t>
        </is>
      </c>
    </row>
    <row r="11" ht="30" customHeight="1">
      <c r="B11" s="4" t="inlineStr">
        <is>
          <t>6. اطبع التقرير على ورقة A4 واحدة (المنطقة مضبوطة للطباعة) أو صدّره PDF، ثم علّقه على لوحة العمارة أو أرسله في مجموعة الواتساب بعد توقيع اللجنة.</t>
        </is>
      </c>
    </row>
    <row r="12" ht="30" customHeight="1">
      <c r="B12" s="4" t="inlineStr">
        <is>
          <t>7. شيت «ملخص السنة» يعرض الأشهر بالترتيب: الإيراد والمصروف والصافي والرصيد الأخير.</t>
        </is>
      </c>
    </row>
    <row r="14">
      <c r="B14" s="3" t="inlineStr">
        <is>
          <t>الألوان</t>
        </is>
      </c>
    </row>
    <row r="15">
      <c r="A15" s="5" t="n"/>
      <c r="B15" s="4" t="inlineStr">
        <is>
          <t>الخانة البيضاء: اكتب فيها.</t>
        </is>
      </c>
    </row>
    <row r="16">
      <c r="A16" s="6" t="n"/>
      <c r="B16" s="4" t="inlineStr">
        <is>
          <t>الخانة الرمادية: تُحسب تلقائيًا، فلا تكتب فيها.</t>
        </is>
      </c>
    </row>
    <row r="17">
      <c r="A17" s="7" t="n"/>
      <c r="B17" s="4" t="inlineStr">
        <is>
          <t>الخانة الصفراء أو الحمراء: تنبيه يحتاج إلى مراجعتك.</t>
        </is>
      </c>
    </row>
    <row r="19">
      <c r="B19" s="3" t="inlineStr">
        <is>
          <t>معلومات مهمة</t>
        </is>
      </c>
    </row>
    <row r="20" ht="30" customHeight="1">
      <c r="B20" s="4" t="inlineStr">
        <is>
          <t>• التقرير يعرض إجماليات فقط، بلا أسماء ملاك ولا أرقام وحدات، حفاظًا على خصوصية الجميع. أسماء المستفيدين من المصروفات تبقى في شيت «المصروفات» ولا تدخل التقرير.</t>
        </is>
      </c>
    </row>
    <row r="21" ht="30" customHeight="1">
      <c r="B21" s="4" t="inlineStr">
        <is>
          <t>• يُنصح بإرفاق صور فواتير الشهر مع التقرير أو حفظها في ملف يطّلع عليه من يطلبه. يعدّ لك الشيت المصروفات التي لا رقم فاتورة لها.</t>
        </is>
      </c>
    </row>
    <row r="22" ht="30" customHeight="1">
      <c r="B22" s="4" t="inlineStr">
        <is>
          <t>• الرصيد الافتتاحي هو رصيد الاتحاد في أول يوم من أول شهر تسجله. بعدها يُرحَّل الرصيد وحده: رصيد آخر الشهر = رصيد أوله + الإيرادات − المصروفات.</t>
        </is>
      </c>
    </row>
    <row r="23" ht="30" customHeight="1">
      <c r="B23" s="4" t="inlineStr">
        <is>
          <t>• اختر الشهر من قائمة «الإعدادات» لترى تقرير أي شهر. الشهر السابق لشهر يناير غير معروض لأن الشيت يخص سنة واحدة؛ استخدم ملفًا جديدًا لكل سنة.</t>
        </is>
      </c>
    </row>
    <row r="24" ht="30" customHeight="1">
      <c r="B24" s="4" t="inlineStr">
        <is>
          <t>• أنواع الإيراد وبنود المصروف في «الإعدادات» يمكن تعديل أسمائها. ما يُسجَّل بنوع غير موجود فيها يظهر في سطر «غير مصنف» فلا يضيع من الإجمالي.</t>
        </is>
      </c>
    </row>
    <row r="25" ht="30" customHeight="1">
      <c r="B25" s="4" t="inlineStr">
        <is>
          <t>• يتسع الشيت لـ 1000 إيراد و1000 مصروف و36 شهرًا في «بيانات الشهر». هذه الأرقام يمكن أن تُنقل من شيتات المتأخرات والصندوق والصيانة والقرارات الأخرى إلى «بيانات الشهر».</t>
        </is>
      </c>
    </row>
    <row r="27">
      <c r="B27" s="8" t="inlineStr">
        <is>
          <t>الأرقام الموجودة في الشيت أمثلة توضيحية. امسحها واكتب أرقامك.</t>
        </is>
      </c>
    </row>
    <row r="28">
      <c r="B28" s="9" t="inlineStr">
        <is>
          <t>شرح الشيت وقوالب أخرى مجانية ← softwiro.com/ar/templates</t>
        </is>
      </c>
    </row>
    <row r="29">
      <c r="B29" s="2" t="inlineStr">
        <is>
          <t>القالب مجاني: استخدمه وعدّله وشاركه كما تشاء.</t>
        </is>
      </c>
    </row>
  </sheetData>
  <hyperlinks>
    <hyperlink xmlns:r="http://schemas.openxmlformats.org/officeDocument/2006/relationships" ref="B28"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D30"/>
  <sheetViews>
    <sheetView showGridLines="1" rightToLeft="1" workbookViewId="0">
      <pane ySplit="3" topLeftCell="A4" activePane="bottomLeft" state="frozen"/>
      <selection pane="bottomLeft" activeCell="A1" sqref="A1"/>
    </sheetView>
  </sheetViews>
  <sheetFormatPr baseColWidth="8" defaultRowHeight="15"/>
  <cols>
    <col width="36" customWidth="1" min="1" max="1"/>
    <col width="26" customWidth="1" min="2" max="2"/>
    <col width="26" customWidth="1" min="3" max="3"/>
    <col width="26" customWidth="1" min="4" max="4"/>
  </cols>
  <sheetData>
    <row r="1" ht="26" customHeight="1">
      <c r="A1" s="10" t="inlineStr">
        <is>
          <t>تقرير الشفافية الشهري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اسم الاتحاد / العمارة / الكمبوند</t>
        </is>
      </c>
      <c r="B4" s="5" t="inlineStr">
        <is>
          <t>اتحاد ملاك عمارة النخيل (مثال)</t>
        </is>
      </c>
    </row>
    <row r="5">
      <c r="A5" s="12" t="inlineStr">
        <is>
          <t>السنة</t>
        </is>
      </c>
      <c r="B5" s="13" t="n">
        <v>2026</v>
      </c>
    </row>
    <row r="6">
      <c r="A6" s="12" t="inlineStr">
        <is>
          <t>الشهر المطلوب في التقرير</t>
        </is>
      </c>
      <c r="B6" s="5" t="inlineStr">
        <is>
          <t>أكتوبر</t>
        </is>
      </c>
    </row>
    <row r="7">
      <c r="A7" s="12" t="inlineStr">
        <is>
          <t>الرصيد الافتتاحي (أول يوم من أول شهر تسجله)</t>
        </is>
      </c>
      <c r="B7" s="14" t="n">
        <v>25000</v>
      </c>
    </row>
    <row r="8">
      <c r="A8" s="12" t="inlineStr">
        <is>
          <t>رقم الشهر</t>
        </is>
      </c>
      <c r="B8" s="15">
        <f>MATCH(B6,A15:A26,0)</f>
        <v/>
      </c>
    </row>
    <row r="9">
      <c r="A9" s="12" t="inlineStr">
        <is>
          <t>مفتاح الشهر</t>
        </is>
      </c>
      <c r="B9" s="15">
        <f>B5*100+B8</f>
        <v/>
      </c>
    </row>
    <row r="10">
      <c r="A10" s="12" t="inlineStr">
        <is>
          <t>مفتاح الشهر السابق</t>
        </is>
      </c>
      <c r="B10" s="15">
        <f>IF(B8=1,"",B9-1)</f>
        <v/>
      </c>
    </row>
    <row r="11">
      <c r="A11" s="12" t="inlineStr">
        <is>
          <t>اسم الشهر السابق</t>
        </is>
      </c>
      <c r="B11" s="6">
        <f>IF(B8=1,"",INDEX(A15:A26,B8-1))</f>
        <v/>
      </c>
    </row>
    <row r="14">
      <c r="A14" s="12" t="inlineStr">
        <is>
          <t>الأشهر</t>
        </is>
      </c>
      <c r="C14" s="12" t="inlineStr">
        <is>
          <t>أنواع الإيراد</t>
        </is>
      </c>
      <c r="D14" s="12" t="inlineStr">
        <is>
          <t>بنود المصروف</t>
        </is>
      </c>
    </row>
    <row r="15">
      <c r="A15" s="6" t="inlineStr">
        <is>
          <t>يناير</t>
        </is>
      </c>
      <c r="C15" s="5" t="inlineStr">
        <is>
          <t>اشتراكات</t>
        </is>
      </c>
      <c r="D15" s="5" t="inlineStr">
        <is>
          <t>نظافة</t>
        </is>
      </c>
    </row>
    <row r="16">
      <c r="A16" s="6" t="inlineStr">
        <is>
          <t>فبراير</t>
        </is>
      </c>
      <c r="C16" s="5" t="inlineStr">
        <is>
          <t>تبرع</t>
        </is>
      </c>
      <c r="D16" s="5" t="inlineStr">
        <is>
          <t>أمن وحراسة</t>
        </is>
      </c>
    </row>
    <row r="17">
      <c r="A17" s="6" t="inlineStr">
        <is>
          <t>مارس</t>
        </is>
      </c>
      <c r="C17" s="5" t="inlineStr">
        <is>
          <t>إيجار مساحة مشتركة</t>
        </is>
      </c>
      <c r="D17" s="5" t="inlineStr">
        <is>
          <t>كهرباء المشتركات</t>
        </is>
      </c>
    </row>
    <row r="18">
      <c r="A18" s="6" t="inlineStr">
        <is>
          <t>أبريل</t>
        </is>
      </c>
      <c r="C18" s="5" t="inlineStr">
        <is>
          <t>أخرى</t>
        </is>
      </c>
      <c r="D18" s="5" t="inlineStr">
        <is>
          <t>مياه</t>
        </is>
      </c>
    </row>
    <row r="19">
      <c r="A19" s="6" t="inlineStr">
        <is>
          <t>مايو</t>
        </is>
      </c>
      <c r="D19" s="5" t="inlineStr">
        <is>
          <t>صيانة المصاعد</t>
        </is>
      </c>
    </row>
    <row r="20">
      <c r="A20" s="6" t="inlineStr">
        <is>
          <t>يونيو</t>
        </is>
      </c>
      <c r="D20" s="5" t="inlineStr">
        <is>
          <t>صيانة وإصلاحات</t>
        </is>
      </c>
    </row>
    <row r="21">
      <c r="A21" s="6" t="inlineStr">
        <is>
          <t>يوليو</t>
        </is>
      </c>
      <c r="D21" s="5" t="inlineStr">
        <is>
          <t>حدائق</t>
        </is>
      </c>
    </row>
    <row r="22">
      <c r="A22" s="6" t="inlineStr">
        <is>
          <t>أغسطس</t>
        </is>
      </c>
      <c r="D22" s="5" t="inlineStr">
        <is>
          <t>أخرى</t>
        </is>
      </c>
    </row>
    <row r="23">
      <c r="A23" s="6" t="inlineStr">
        <is>
          <t>سبتمبر</t>
        </is>
      </c>
    </row>
    <row r="24">
      <c r="A24" s="6" t="inlineStr">
        <is>
          <t>أكتوبر</t>
        </is>
      </c>
    </row>
    <row r="25">
      <c r="A25" s="6" t="inlineStr">
        <is>
          <t>نوفمبر</t>
        </is>
      </c>
    </row>
    <row r="26">
      <c r="A26" s="6" t="inlineStr">
        <is>
          <t>ديسمبر</t>
        </is>
      </c>
    </row>
    <row r="28">
      <c r="A28" s="8" t="inlineStr">
        <is>
          <t>أنواع الإيراد وبنود المصروف قابلة للتعديل: غيّر الاسم هنا فيتغير في القوائم وفي التقرير. السنة تخص ملفًا واحدًا، فاستخدم ملفًا جديدًا لكل سنة.</t>
        </is>
      </c>
    </row>
    <row r="29"/>
    <row r="30"/>
  </sheetData>
  <mergeCells count="3">
    <mergeCell ref="A1:D1"/>
    <mergeCell ref="A28:D30"/>
    <mergeCell ref="A2:D2"/>
  </mergeCells>
  <dataValidations count="1">
    <dataValidation sqref="B6" showDropDown="0" showInputMessage="0" showErrorMessage="0" allowBlank="1" type="list">
      <formula1>"يناير,فبراير,مارس,أبريل,مايو,يونيو,يوليو,أغسطس,سبتمبر,أكتوبر,نوفمبر,ديسمبر"</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E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22" customWidth="1" min="2" max="2"/>
    <col width="14" customWidth="1" min="3" max="3"/>
    <col width="34" customWidth="1" min="4" max="4"/>
    <col width="12" customWidth="1" min="5" max="5"/>
  </cols>
  <sheetData>
    <row r="1" ht="26" customHeight="1">
      <c r="A1" s="10" t="inlineStr">
        <is>
          <t>تقرير الشفافية الشهري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النوع</t>
        </is>
      </c>
      <c r="C5" s="16" t="inlineStr">
        <is>
          <t>المبلغ</t>
        </is>
      </c>
      <c r="D5" s="16" t="inlineStr">
        <is>
          <t>ملاحظة</t>
        </is>
      </c>
      <c r="E5" s="16" t="inlineStr">
        <is>
          <t>مفتاح الشهر</t>
        </is>
      </c>
    </row>
    <row r="6">
      <c r="A6" s="17" t="n">
        <v>46027</v>
      </c>
      <c r="B6" s="5" t="inlineStr">
        <is>
          <t>اشتراكات</t>
        </is>
      </c>
      <c r="C6" s="14" t="n">
        <v>8000</v>
      </c>
      <c r="D6" s="5" t="inlineStr">
        <is>
          <t>تحصيل أول الشهر</t>
        </is>
      </c>
      <c r="E6" s="15">
        <f>IF(ISNUMBER(A6),YEAR(A6)*100+MONTH(A6),"")</f>
        <v/>
      </c>
    </row>
    <row r="7">
      <c r="A7" s="17" t="n">
        <v>46040</v>
      </c>
      <c r="B7" s="5" t="inlineStr">
        <is>
          <t>اشتراكات</t>
        </is>
      </c>
      <c r="C7" s="14" t="n">
        <v>3400</v>
      </c>
      <c r="D7" s="5" t="inlineStr">
        <is>
          <t>تحصيل باقي الشهر</t>
        </is>
      </c>
      <c r="E7" s="15">
        <f>IF(ISNUMBER(A7),YEAR(A7)*100+MONTH(A7),"")</f>
        <v/>
      </c>
    </row>
    <row r="8">
      <c r="A8" s="17" t="n">
        <v>46058</v>
      </c>
      <c r="B8" s="5" t="inlineStr">
        <is>
          <t>اشتراكات</t>
        </is>
      </c>
      <c r="C8" s="14" t="n">
        <v>8000</v>
      </c>
      <c r="D8" s="5" t="inlineStr">
        <is>
          <t>تحصيل أول الشهر</t>
        </is>
      </c>
      <c r="E8" s="15">
        <f>IF(ISNUMBER(A8),YEAR(A8)*100+MONTH(A8),"")</f>
        <v/>
      </c>
    </row>
    <row r="9">
      <c r="A9" s="17" t="n">
        <v>46071</v>
      </c>
      <c r="B9" s="5" t="inlineStr">
        <is>
          <t>اشتراكات</t>
        </is>
      </c>
      <c r="C9" s="14" t="n">
        <v>3700</v>
      </c>
      <c r="D9" s="5" t="inlineStr">
        <is>
          <t>تحصيل باقي الشهر</t>
        </is>
      </c>
      <c r="E9" s="15">
        <f>IF(ISNUMBER(A9),YEAR(A9)*100+MONTH(A9),"")</f>
        <v/>
      </c>
    </row>
    <row r="10">
      <c r="A10" s="17" t="n">
        <v>46086</v>
      </c>
      <c r="B10" s="5" t="inlineStr">
        <is>
          <t>اشتراكات</t>
        </is>
      </c>
      <c r="C10" s="14" t="n">
        <v>8000</v>
      </c>
      <c r="D10" s="5" t="inlineStr">
        <is>
          <t>تحصيل أول الشهر</t>
        </is>
      </c>
      <c r="E10" s="15">
        <f>IF(ISNUMBER(A10),YEAR(A10)*100+MONTH(A10),"")</f>
        <v/>
      </c>
    </row>
    <row r="11">
      <c r="A11" s="17" t="n">
        <v>46096</v>
      </c>
      <c r="B11" s="5" t="inlineStr">
        <is>
          <t>تبرع</t>
        </is>
      </c>
      <c r="C11" s="14" t="n">
        <v>1500</v>
      </c>
      <c r="D11" s="5" t="inlineStr">
        <is>
          <t>تبرع لتجديد الإضاءة</t>
        </is>
      </c>
      <c r="E11" s="15">
        <f>IF(ISNUMBER(A11),YEAR(A11)*100+MONTH(A11),"")</f>
        <v/>
      </c>
    </row>
    <row r="12">
      <c r="A12" s="17" t="n">
        <v>46099</v>
      </c>
      <c r="B12" s="5" t="inlineStr">
        <is>
          <t>اشتراكات</t>
        </is>
      </c>
      <c r="C12" s="14" t="n">
        <v>3100</v>
      </c>
      <c r="D12" s="5" t="inlineStr">
        <is>
          <t>تحصيل باقي الشهر</t>
        </is>
      </c>
      <c r="E12" s="15">
        <f>IF(ISNUMBER(A12),YEAR(A12)*100+MONTH(A12),"")</f>
        <v/>
      </c>
    </row>
    <row r="13">
      <c r="A13" s="17" t="n">
        <v>46117</v>
      </c>
      <c r="B13" s="5" t="inlineStr">
        <is>
          <t>اشتراكات</t>
        </is>
      </c>
      <c r="C13" s="14" t="n">
        <v>8000</v>
      </c>
      <c r="D13" s="5" t="inlineStr">
        <is>
          <t>تحصيل أول الشهر</t>
        </is>
      </c>
      <c r="E13" s="15">
        <f>IF(ISNUMBER(A13),YEAR(A13)*100+MONTH(A13),"")</f>
        <v/>
      </c>
    </row>
    <row r="14">
      <c r="A14" s="17" t="n">
        <v>46130</v>
      </c>
      <c r="B14" s="5" t="inlineStr">
        <is>
          <t>اشتراكات</t>
        </is>
      </c>
      <c r="C14" s="14" t="n">
        <v>3400</v>
      </c>
      <c r="D14" s="5" t="inlineStr">
        <is>
          <t>تحصيل باقي الشهر</t>
        </is>
      </c>
      <c r="E14" s="15">
        <f>IF(ISNUMBER(A14),YEAR(A14)*100+MONTH(A14),"")</f>
        <v/>
      </c>
    </row>
    <row r="15">
      <c r="A15" s="17" t="n">
        <v>46147</v>
      </c>
      <c r="B15" s="5" t="inlineStr">
        <is>
          <t>اشتراكات</t>
        </is>
      </c>
      <c r="C15" s="14" t="n">
        <v>8000</v>
      </c>
      <c r="D15" s="5" t="inlineStr">
        <is>
          <t>تحصيل أول الشهر</t>
        </is>
      </c>
      <c r="E15" s="15">
        <f>IF(ISNUMBER(A15),YEAR(A15)*100+MONTH(A15),"")</f>
        <v/>
      </c>
    </row>
    <row r="16">
      <c r="A16" s="17" t="n">
        <v>46160</v>
      </c>
      <c r="B16" s="5" t="inlineStr">
        <is>
          <t>اشتراكات</t>
        </is>
      </c>
      <c r="C16" s="14" t="n">
        <v>2800</v>
      </c>
      <c r="D16" s="5" t="inlineStr">
        <is>
          <t>تحصيل باقي الشهر</t>
        </is>
      </c>
      <c r="E16" s="15">
        <f>IF(ISNUMBER(A16),YEAR(A16)*100+MONTH(A16),"")</f>
        <v/>
      </c>
    </row>
    <row r="17">
      <c r="A17" s="17" t="n">
        <v>46178</v>
      </c>
      <c r="B17" s="5" t="inlineStr">
        <is>
          <t>اشتراكات</t>
        </is>
      </c>
      <c r="C17" s="14" t="n">
        <v>8000</v>
      </c>
      <c r="D17" s="5" t="inlineStr">
        <is>
          <t>تحصيل أول الشهر</t>
        </is>
      </c>
      <c r="E17" s="15">
        <f>IF(ISNUMBER(A17),YEAR(A17)*100+MONTH(A17),"")</f>
        <v/>
      </c>
    </row>
    <row r="18">
      <c r="A18" s="17" t="n">
        <v>46183</v>
      </c>
      <c r="B18" s="5" t="inlineStr">
        <is>
          <t>إيجار مساحة مشتركة</t>
        </is>
      </c>
      <c r="C18" s="14" t="n">
        <v>2000</v>
      </c>
      <c r="D18" s="5" t="inlineStr">
        <is>
          <t>لوحة إعلانية على السور</t>
        </is>
      </c>
      <c r="E18" s="15">
        <f>IF(ISNUMBER(A18),YEAR(A18)*100+MONTH(A18),"")</f>
        <v/>
      </c>
    </row>
    <row r="19">
      <c r="A19" s="17" t="n">
        <v>46191</v>
      </c>
      <c r="B19" s="5" t="inlineStr">
        <is>
          <t>اشتراكات</t>
        </is>
      </c>
      <c r="C19" s="14" t="n">
        <v>3700</v>
      </c>
      <c r="D19" s="5" t="inlineStr">
        <is>
          <t>تحصيل باقي الشهر</t>
        </is>
      </c>
      <c r="E19" s="15">
        <f>IF(ISNUMBER(A19),YEAR(A19)*100+MONTH(A19),"")</f>
        <v/>
      </c>
    </row>
    <row r="20">
      <c r="A20" s="17" t="n">
        <v>46208</v>
      </c>
      <c r="B20" s="5" t="inlineStr">
        <is>
          <t>اشتراكات</t>
        </is>
      </c>
      <c r="C20" s="14" t="n">
        <v>8000</v>
      </c>
      <c r="D20" s="5" t="inlineStr">
        <is>
          <t>تحصيل أول الشهر</t>
        </is>
      </c>
      <c r="E20" s="15">
        <f>IF(ISNUMBER(A20),YEAR(A20)*100+MONTH(A20),"")</f>
        <v/>
      </c>
    </row>
    <row r="21">
      <c r="A21" s="17" t="n">
        <v>46221</v>
      </c>
      <c r="B21" s="5" t="inlineStr">
        <is>
          <t>اشتراكات</t>
        </is>
      </c>
      <c r="C21" s="14" t="n">
        <v>3100</v>
      </c>
      <c r="D21" s="5" t="inlineStr">
        <is>
          <t>تحصيل باقي الشهر</t>
        </is>
      </c>
      <c r="E21" s="15">
        <f>IF(ISNUMBER(A21),YEAR(A21)*100+MONTH(A21),"")</f>
        <v/>
      </c>
    </row>
    <row r="22">
      <c r="A22" s="17" t="n">
        <v>46239</v>
      </c>
      <c r="B22" s="5" t="inlineStr">
        <is>
          <t>اشتراكات</t>
        </is>
      </c>
      <c r="C22" s="14" t="n">
        <v>8000</v>
      </c>
      <c r="D22" s="5" t="inlineStr">
        <is>
          <t>تحصيل أول الشهر</t>
        </is>
      </c>
      <c r="E22" s="15">
        <f>IF(ISNUMBER(A22),YEAR(A22)*100+MONTH(A22),"")</f>
        <v/>
      </c>
    </row>
    <row r="23">
      <c r="A23" s="17" t="n">
        <v>46246</v>
      </c>
      <c r="B23" s="5" t="inlineStr">
        <is>
          <t>أخرى</t>
        </is>
      </c>
      <c r="C23" s="14" t="n">
        <v>350</v>
      </c>
      <c r="D23" s="5" t="inlineStr">
        <is>
          <t>رسوم نقل أثاث</t>
        </is>
      </c>
      <c r="E23" s="15">
        <f>IF(ISNUMBER(A23),YEAR(A23)*100+MONTH(A23),"")</f>
        <v/>
      </c>
    </row>
    <row r="24">
      <c r="A24" s="17" t="n">
        <v>46252</v>
      </c>
      <c r="B24" s="5" t="inlineStr">
        <is>
          <t>اشتراكات</t>
        </is>
      </c>
      <c r="C24" s="14" t="n">
        <v>2500</v>
      </c>
      <c r="D24" s="5" t="inlineStr">
        <is>
          <t>تحصيل باقي الشهر</t>
        </is>
      </c>
      <c r="E24" s="15">
        <f>IF(ISNUMBER(A24),YEAR(A24)*100+MONTH(A24),"")</f>
        <v/>
      </c>
    </row>
    <row r="25">
      <c r="A25" s="17" t="n">
        <v>46270</v>
      </c>
      <c r="B25" s="5" t="inlineStr">
        <is>
          <t>اشتراكات</t>
        </is>
      </c>
      <c r="C25" s="14" t="n">
        <v>8000</v>
      </c>
      <c r="D25" s="5" t="inlineStr">
        <is>
          <t>تحصيل أول الشهر</t>
        </is>
      </c>
      <c r="E25" s="15">
        <f>IF(ISNUMBER(A25),YEAR(A25)*100+MONTH(A25),"")</f>
        <v/>
      </c>
    </row>
    <row r="26">
      <c r="A26" s="17" t="n">
        <v>46275</v>
      </c>
      <c r="B26" s="5" t="inlineStr">
        <is>
          <t>إيجار مساحة مشتركة</t>
        </is>
      </c>
      <c r="C26" s="14" t="n">
        <v>2000</v>
      </c>
      <c r="D26" s="5" t="inlineStr">
        <is>
          <t>لوحة إعلانية على السور</t>
        </is>
      </c>
      <c r="E26" s="15">
        <f>IF(ISNUMBER(A26),YEAR(A26)*100+MONTH(A26),"")</f>
        <v/>
      </c>
    </row>
    <row r="27">
      <c r="A27" s="17" t="n">
        <v>46283</v>
      </c>
      <c r="B27" s="5" t="inlineStr">
        <is>
          <t>اشتراكات</t>
        </is>
      </c>
      <c r="C27" s="14" t="n">
        <v>3400</v>
      </c>
      <c r="D27" s="5" t="inlineStr">
        <is>
          <t>تحصيل باقي الشهر</t>
        </is>
      </c>
      <c r="E27" s="15">
        <f>IF(ISNUMBER(A27),YEAR(A27)*100+MONTH(A27),"")</f>
        <v/>
      </c>
    </row>
    <row r="28">
      <c r="A28" s="17" t="n">
        <v>46300</v>
      </c>
      <c r="B28" s="5" t="inlineStr">
        <is>
          <t>اشتراكات</t>
        </is>
      </c>
      <c r="C28" s="14" t="n">
        <v>8000</v>
      </c>
      <c r="D28" s="5" t="inlineStr">
        <is>
          <t>تحصيل أول الشهر</t>
        </is>
      </c>
      <c r="E28" s="15">
        <f>IF(ISNUMBER(A28),YEAR(A28)*100+MONTH(A28),"")</f>
        <v/>
      </c>
    </row>
    <row r="29">
      <c r="A29" s="17" t="n">
        <v>46305</v>
      </c>
      <c r="B29" s="5" t="inlineStr">
        <is>
          <t>إيجار مساحة مشتركة</t>
        </is>
      </c>
      <c r="C29" s="14" t="n">
        <v>2000</v>
      </c>
      <c r="D29" s="5" t="inlineStr">
        <is>
          <t>لوحة إعلانية على السور</t>
        </is>
      </c>
      <c r="E29" s="15">
        <f>IF(ISNUMBER(A29),YEAR(A29)*100+MONTH(A29),"")</f>
        <v/>
      </c>
    </row>
    <row r="30">
      <c r="A30" s="17" t="n">
        <v>46313</v>
      </c>
      <c r="B30" s="5" t="inlineStr">
        <is>
          <t>اشتراكات</t>
        </is>
      </c>
      <c r="C30" s="14" t="n">
        <v>3700</v>
      </c>
      <c r="D30" s="5" t="inlineStr">
        <is>
          <t>تحصيل باقي الشهر</t>
        </is>
      </c>
      <c r="E30" s="15">
        <f>IF(ISNUMBER(A30),YEAR(A30)*100+MONTH(A30),"")</f>
        <v/>
      </c>
    </row>
    <row r="31">
      <c r="A31" s="17" t="n">
        <v>46317</v>
      </c>
      <c r="B31" s="5" t="inlineStr">
        <is>
          <t>تبرع</t>
        </is>
      </c>
      <c r="C31" s="14" t="n">
        <v>500</v>
      </c>
      <c r="D31" s="5" t="inlineStr">
        <is>
          <t>تبرع لشراء مستلزمات</t>
        </is>
      </c>
      <c r="E31" s="15">
        <f>IF(ISNUMBER(A31),YEAR(A31)*100+MONTH(A31),"")</f>
        <v/>
      </c>
    </row>
    <row r="32">
      <c r="A32" s="17" t="n">
        <v>46320</v>
      </c>
      <c r="B32" s="5" t="inlineStr">
        <is>
          <t>أخرى</t>
        </is>
      </c>
      <c r="C32" s="14" t="n">
        <v>400</v>
      </c>
      <c r="D32" s="5" t="inlineStr">
        <is>
          <t>رسوم استخدام الصالة</t>
        </is>
      </c>
      <c r="E32" s="15">
        <f>IF(ISNUMBER(A32),YEAR(A32)*100+MONTH(A32),"")</f>
        <v/>
      </c>
    </row>
    <row r="33">
      <c r="A33" s="17" t="n"/>
      <c r="B33" s="5" t="n"/>
      <c r="C33" s="14" t="n"/>
      <c r="D33" s="5" t="n"/>
      <c r="E33" s="15">
        <f>IF(ISNUMBER(A33),YEAR(A33)*100+MONTH(A33),"")</f>
        <v/>
      </c>
    </row>
    <row r="34">
      <c r="A34" s="17" t="n"/>
      <c r="B34" s="5" t="n"/>
      <c r="C34" s="14" t="n"/>
      <c r="D34" s="5" t="n"/>
      <c r="E34" s="15">
        <f>IF(ISNUMBER(A34),YEAR(A34)*100+MONTH(A34),"")</f>
        <v/>
      </c>
    </row>
    <row r="35">
      <c r="A35" s="17" t="n"/>
      <c r="B35" s="5" t="n"/>
      <c r="C35" s="14" t="n"/>
      <c r="D35" s="5" t="n"/>
      <c r="E35" s="15">
        <f>IF(ISNUMBER(A35),YEAR(A35)*100+MONTH(A35),"")</f>
        <v/>
      </c>
    </row>
    <row r="36">
      <c r="A36" s="17" t="n"/>
      <c r="B36" s="5" t="n"/>
      <c r="C36" s="14" t="n"/>
      <c r="D36" s="5" t="n"/>
      <c r="E36" s="15">
        <f>IF(ISNUMBER(A36),YEAR(A36)*100+MONTH(A36),"")</f>
        <v/>
      </c>
    </row>
    <row r="37">
      <c r="A37" s="17" t="n"/>
      <c r="B37" s="5" t="n"/>
      <c r="C37" s="14" t="n"/>
      <c r="D37" s="5" t="n"/>
      <c r="E37" s="15">
        <f>IF(ISNUMBER(A37),YEAR(A37)*100+MONTH(A37),"")</f>
        <v/>
      </c>
    </row>
    <row r="38">
      <c r="A38" s="17" t="n"/>
      <c r="B38" s="5" t="n"/>
      <c r="C38" s="14" t="n"/>
      <c r="D38" s="5" t="n"/>
      <c r="E38" s="15">
        <f>IF(ISNUMBER(A38),YEAR(A38)*100+MONTH(A38),"")</f>
        <v/>
      </c>
    </row>
    <row r="39">
      <c r="A39" s="17" t="n"/>
      <c r="B39" s="5" t="n"/>
      <c r="C39" s="14" t="n"/>
      <c r="D39" s="5" t="n"/>
      <c r="E39" s="15">
        <f>IF(ISNUMBER(A39),YEAR(A39)*100+MONTH(A39),"")</f>
        <v/>
      </c>
    </row>
    <row r="40">
      <c r="A40" s="17" t="n"/>
      <c r="B40" s="5" t="n"/>
      <c r="C40" s="14" t="n"/>
      <c r="D40" s="5" t="n"/>
      <c r="E40" s="15">
        <f>IF(ISNUMBER(A40),YEAR(A40)*100+MONTH(A40),"")</f>
        <v/>
      </c>
    </row>
    <row r="41">
      <c r="A41" s="17" t="n"/>
      <c r="B41" s="5" t="n"/>
      <c r="C41" s="14" t="n"/>
      <c r="D41" s="5" t="n"/>
      <c r="E41" s="15">
        <f>IF(ISNUMBER(A41),YEAR(A41)*100+MONTH(A41),"")</f>
        <v/>
      </c>
    </row>
    <row r="42">
      <c r="A42" s="17" t="n"/>
      <c r="B42" s="5" t="n"/>
      <c r="C42" s="14" t="n"/>
      <c r="D42" s="5" t="n"/>
      <c r="E42" s="15">
        <f>IF(ISNUMBER(A42),YEAR(A42)*100+MONTH(A42),"")</f>
        <v/>
      </c>
    </row>
    <row r="43">
      <c r="A43" s="17" t="n"/>
      <c r="B43" s="5" t="n"/>
      <c r="C43" s="14" t="n"/>
      <c r="D43" s="5" t="n"/>
      <c r="E43" s="15">
        <f>IF(ISNUMBER(A43),YEAR(A43)*100+MONTH(A43),"")</f>
        <v/>
      </c>
    </row>
    <row r="44">
      <c r="A44" s="17" t="n"/>
      <c r="B44" s="5" t="n"/>
      <c r="C44" s="14" t="n"/>
      <c r="D44" s="5" t="n"/>
      <c r="E44" s="15">
        <f>IF(ISNUMBER(A44),YEAR(A44)*100+MONTH(A44),"")</f>
        <v/>
      </c>
    </row>
    <row r="45">
      <c r="A45" s="17" t="n"/>
      <c r="B45" s="5" t="n"/>
      <c r="C45" s="14" t="n"/>
      <c r="D45" s="5" t="n"/>
      <c r="E45" s="15">
        <f>IF(ISNUMBER(A45),YEAR(A45)*100+MONTH(A45),"")</f>
        <v/>
      </c>
    </row>
    <row r="46">
      <c r="A46" s="17" t="n"/>
      <c r="B46" s="5" t="n"/>
      <c r="C46" s="14" t="n"/>
      <c r="D46" s="5" t="n"/>
      <c r="E46" s="15">
        <f>IF(ISNUMBER(A46),YEAR(A46)*100+MONTH(A46),"")</f>
        <v/>
      </c>
    </row>
    <row r="47">
      <c r="A47" s="17" t="n"/>
      <c r="B47" s="5" t="n"/>
      <c r="C47" s="14" t="n"/>
      <c r="D47" s="5" t="n"/>
      <c r="E47" s="15">
        <f>IF(ISNUMBER(A47),YEAR(A47)*100+MONTH(A47),"")</f>
        <v/>
      </c>
    </row>
    <row r="48">
      <c r="A48" s="17" t="n"/>
      <c r="B48" s="5" t="n"/>
      <c r="C48" s="14" t="n"/>
      <c r="D48" s="5" t="n"/>
      <c r="E48" s="15">
        <f>IF(ISNUMBER(A48),YEAR(A48)*100+MONTH(A48),"")</f>
        <v/>
      </c>
    </row>
    <row r="49">
      <c r="A49" s="17" t="n"/>
      <c r="B49" s="5" t="n"/>
      <c r="C49" s="14" t="n"/>
      <c r="D49" s="5" t="n"/>
      <c r="E49" s="15">
        <f>IF(ISNUMBER(A49),YEAR(A49)*100+MONTH(A49),"")</f>
        <v/>
      </c>
    </row>
    <row r="50">
      <c r="A50" s="17" t="n"/>
      <c r="B50" s="5" t="n"/>
      <c r="C50" s="14" t="n"/>
      <c r="D50" s="5" t="n"/>
      <c r="E50" s="15">
        <f>IF(ISNUMBER(A50),YEAR(A50)*100+MONTH(A50),"")</f>
        <v/>
      </c>
    </row>
    <row r="51">
      <c r="A51" s="17" t="n"/>
      <c r="B51" s="5" t="n"/>
      <c r="C51" s="14" t="n"/>
      <c r="D51" s="5" t="n"/>
      <c r="E51" s="15">
        <f>IF(ISNUMBER(A51),YEAR(A51)*100+MONTH(A51),"")</f>
        <v/>
      </c>
    </row>
    <row r="52">
      <c r="A52" s="17" t="n"/>
      <c r="B52" s="5" t="n"/>
      <c r="C52" s="14" t="n"/>
      <c r="D52" s="5" t="n"/>
      <c r="E52" s="15">
        <f>IF(ISNUMBER(A52),YEAR(A52)*100+MONTH(A52),"")</f>
        <v/>
      </c>
    </row>
    <row r="53">
      <c r="A53" s="17" t="n"/>
      <c r="B53" s="5" t="n"/>
      <c r="C53" s="14" t="n"/>
      <c r="D53" s="5" t="n"/>
      <c r="E53" s="15">
        <f>IF(ISNUMBER(A53),YEAR(A53)*100+MONTH(A53),"")</f>
        <v/>
      </c>
    </row>
    <row r="54">
      <c r="A54" s="17" t="n"/>
      <c r="B54" s="5" t="n"/>
      <c r="C54" s="14" t="n"/>
      <c r="D54" s="5" t="n"/>
      <c r="E54" s="15">
        <f>IF(ISNUMBER(A54),YEAR(A54)*100+MONTH(A54),"")</f>
        <v/>
      </c>
    </row>
    <row r="55">
      <c r="A55" s="17" t="n"/>
      <c r="B55" s="5" t="n"/>
      <c r="C55" s="14" t="n"/>
      <c r="D55" s="5" t="n"/>
      <c r="E55" s="15">
        <f>IF(ISNUMBER(A55),YEAR(A55)*100+MONTH(A55),"")</f>
        <v/>
      </c>
    </row>
    <row r="56">
      <c r="A56" s="17" t="n"/>
      <c r="B56" s="5" t="n"/>
      <c r="C56" s="14" t="n"/>
      <c r="D56" s="5" t="n"/>
      <c r="E56" s="15">
        <f>IF(ISNUMBER(A56),YEAR(A56)*100+MONTH(A56),"")</f>
        <v/>
      </c>
    </row>
    <row r="57">
      <c r="A57" s="17" t="n"/>
      <c r="B57" s="5" t="n"/>
      <c r="C57" s="14" t="n"/>
      <c r="D57" s="5" t="n"/>
      <c r="E57" s="15">
        <f>IF(ISNUMBER(A57),YEAR(A57)*100+MONTH(A57),"")</f>
        <v/>
      </c>
    </row>
    <row r="58">
      <c r="A58" s="17" t="n"/>
      <c r="B58" s="5" t="n"/>
      <c r="C58" s="14" t="n"/>
      <c r="D58" s="5" t="n"/>
      <c r="E58" s="15">
        <f>IF(ISNUMBER(A58),YEAR(A58)*100+MONTH(A58),"")</f>
        <v/>
      </c>
    </row>
    <row r="59">
      <c r="A59" s="17" t="n"/>
      <c r="B59" s="5" t="n"/>
      <c r="C59" s="14" t="n"/>
      <c r="D59" s="5" t="n"/>
      <c r="E59" s="15">
        <f>IF(ISNUMBER(A59),YEAR(A59)*100+MONTH(A59),"")</f>
        <v/>
      </c>
    </row>
    <row r="60">
      <c r="A60" s="17" t="n"/>
      <c r="B60" s="5" t="n"/>
      <c r="C60" s="14" t="n"/>
      <c r="D60" s="5" t="n"/>
      <c r="E60" s="15">
        <f>IF(ISNUMBER(A60),YEAR(A60)*100+MONTH(A60),"")</f>
        <v/>
      </c>
    </row>
    <row r="61">
      <c r="A61" s="17" t="n"/>
      <c r="B61" s="5" t="n"/>
      <c r="C61" s="14" t="n"/>
      <c r="D61" s="5" t="n"/>
      <c r="E61" s="15">
        <f>IF(ISNUMBER(A61),YEAR(A61)*100+MONTH(A61),"")</f>
        <v/>
      </c>
    </row>
    <row r="62">
      <c r="A62" s="17" t="n"/>
      <c r="B62" s="5" t="n"/>
      <c r="C62" s="14" t="n"/>
      <c r="D62" s="5" t="n"/>
      <c r="E62" s="15">
        <f>IF(ISNUMBER(A62),YEAR(A62)*100+MONTH(A62),"")</f>
        <v/>
      </c>
    </row>
    <row r="63">
      <c r="A63" s="17" t="n"/>
      <c r="B63" s="5" t="n"/>
      <c r="C63" s="14" t="n"/>
      <c r="D63" s="5" t="n"/>
      <c r="E63" s="15">
        <f>IF(ISNUMBER(A63),YEAR(A63)*100+MONTH(A63),"")</f>
        <v/>
      </c>
    </row>
    <row r="64">
      <c r="A64" s="17" t="n"/>
      <c r="B64" s="5" t="n"/>
      <c r="C64" s="14" t="n"/>
      <c r="D64" s="5" t="n"/>
      <c r="E64" s="15">
        <f>IF(ISNUMBER(A64),YEAR(A64)*100+MONTH(A64),"")</f>
        <v/>
      </c>
    </row>
    <row r="65">
      <c r="A65" s="17" t="n"/>
      <c r="B65" s="5" t="n"/>
      <c r="C65" s="14" t="n"/>
      <c r="D65" s="5" t="n"/>
      <c r="E65" s="15">
        <f>IF(ISNUMBER(A65),YEAR(A65)*100+MONTH(A65),"")</f>
        <v/>
      </c>
    </row>
    <row r="66">
      <c r="A66" s="17" t="n"/>
      <c r="B66" s="5" t="n"/>
      <c r="C66" s="14" t="n"/>
      <c r="D66" s="5" t="n"/>
      <c r="E66" s="15">
        <f>IF(ISNUMBER(A66),YEAR(A66)*100+MONTH(A66),"")</f>
        <v/>
      </c>
    </row>
    <row r="67">
      <c r="A67" s="17" t="n"/>
      <c r="B67" s="5" t="n"/>
      <c r="C67" s="14" t="n"/>
      <c r="D67" s="5" t="n"/>
      <c r="E67" s="15">
        <f>IF(ISNUMBER(A67),YEAR(A67)*100+MONTH(A67),"")</f>
        <v/>
      </c>
    </row>
    <row r="68">
      <c r="A68" s="17" t="n"/>
      <c r="B68" s="5" t="n"/>
      <c r="C68" s="14" t="n"/>
      <c r="D68" s="5" t="n"/>
      <c r="E68" s="15">
        <f>IF(ISNUMBER(A68),YEAR(A68)*100+MONTH(A68),"")</f>
        <v/>
      </c>
    </row>
    <row r="69">
      <c r="A69" s="17" t="n"/>
      <c r="B69" s="5" t="n"/>
      <c r="C69" s="14" t="n"/>
      <c r="D69" s="5" t="n"/>
      <c r="E69" s="15">
        <f>IF(ISNUMBER(A69),YEAR(A69)*100+MONTH(A69),"")</f>
        <v/>
      </c>
    </row>
    <row r="70">
      <c r="A70" s="17" t="n"/>
      <c r="B70" s="5" t="n"/>
      <c r="C70" s="14" t="n"/>
      <c r="D70" s="5" t="n"/>
      <c r="E70" s="15">
        <f>IF(ISNUMBER(A70),YEAR(A70)*100+MONTH(A70),"")</f>
        <v/>
      </c>
    </row>
    <row r="71">
      <c r="A71" s="17" t="n"/>
      <c r="B71" s="5" t="n"/>
      <c r="C71" s="14" t="n"/>
      <c r="D71" s="5" t="n"/>
      <c r="E71" s="15">
        <f>IF(ISNUMBER(A71),YEAR(A71)*100+MONTH(A71),"")</f>
        <v/>
      </c>
    </row>
    <row r="72">
      <c r="A72" s="17" t="n"/>
      <c r="B72" s="5" t="n"/>
      <c r="C72" s="14" t="n"/>
      <c r="D72" s="5" t="n"/>
      <c r="E72" s="15">
        <f>IF(ISNUMBER(A72),YEAR(A72)*100+MONTH(A72),"")</f>
        <v/>
      </c>
    </row>
    <row r="73">
      <c r="A73" s="17" t="n"/>
      <c r="B73" s="5" t="n"/>
      <c r="C73" s="14" t="n"/>
      <c r="D73" s="5" t="n"/>
      <c r="E73" s="15">
        <f>IF(ISNUMBER(A73),YEAR(A73)*100+MONTH(A73),"")</f>
        <v/>
      </c>
    </row>
    <row r="74">
      <c r="A74" s="17" t="n"/>
      <c r="B74" s="5" t="n"/>
      <c r="C74" s="14" t="n"/>
      <c r="D74" s="5" t="n"/>
      <c r="E74" s="15">
        <f>IF(ISNUMBER(A74),YEAR(A74)*100+MONTH(A74),"")</f>
        <v/>
      </c>
    </row>
    <row r="75">
      <c r="A75" s="17" t="n"/>
      <c r="B75" s="5" t="n"/>
      <c r="C75" s="14" t="n"/>
      <c r="D75" s="5" t="n"/>
      <c r="E75" s="15">
        <f>IF(ISNUMBER(A75),YEAR(A75)*100+MONTH(A75),"")</f>
        <v/>
      </c>
    </row>
    <row r="76">
      <c r="A76" s="17" t="n"/>
      <c r="B76" s="5" t="n"/>
      <c r="C76" s="14" t="n"/>
      <c r="D76" s="5" t="n"/>
      <c r="E76" s="15">
        <f>IF(ISNUMBER(A76),YEAR(A76)*100+MONTH(A76),"")</f>
        <v/>
      </c>
    </row>
    <row r="77">
      <c r="A77" s="17" t="n"/>
      <c r="B77" s="5" t="n"/>
      <c r="C77" s="14" t="n"/>
      <c r="D77" s="5" t="n"/>
      <c r="E77" s="15">
        <f>IF(ISNUMBER(A77),YEAR(A77)*100+MONTH(A77),"")</f>
        <v/>
      </c>
    </row>
    <row r="78">
      <c r="A78" s="17" t="n"/>
      <c r="B78" s="5" t="n"/>
      <c r="C78" s="14" t="n"/>
      <c r="D78" s="5" t="n"/>
      <c r="E78" s="15">
        <f>IF(ISNUMBER(A78),YEAR(A78)*100+MONTH(A78),"")</f>
        <v/>
      </c>
    </row>
    <row r="79">
      <c r="A79" s="17" t="n"/>
      <c r="B79" s="5" t="n"/>
      <c r="C79" s="14" t="n"/>
      <c r="D79" s="5" t="n"/>
      <c r="E79" s="15">
        <f>IF(ISNUMBER(A79),YEAR(A79)*100+MONTH(A79),"")</f>
        <v/>
      </c>
    </row>
    <row r="80">
      <c r="A80" s="17" t="n"/>
      <c r="B80" s="5" t="n"/>
      <c r="C80" s="14" t="n"/>
      <c r="D80" s="5" t="n"/>
      <c r="E80" s="15">
        <f>IF(ISNUMBER(A80),YEAR(A80)*100+MONTH(A80),"")</f>
        <v/>
      </c>
    </row>
    <row r="81">
      <c r="A81" s="17" t="n"/>
      <c r="B81" s="5" t="n"/>
      <c r="C81" s="14" t="n"/>
      <c r="D81" s="5" t="n"/>
      <c r="E81" s="15">
        <f>IF(ISNUMBER(A81),YEAR(A81)*100+MONTH(A81),"")</f>
        <v/>
      </c>
    </row>
    <row r="82">
      <c r="A82" s="17" t="n"/>
      <c r="B82" s="5" t="n"/>
      <c r="C82" s="14" t="n"/>
      <c r="D82" s="5" t="n"/>
      <c r="E82" s="15">
        <f>IF(ISNUMBER(A82),YEAR(A82)*100+MONTH(A82),"")</f>
        <v/>
      </c>
    </row>
    <row r="83">
      <c r="A83" s="17" t="n"/>
      <c r="B83" s="5" t="n"/>
      <c r="C83" s="14" t="n"/>
      <c r="D83" s="5" t="n"/>
      <c r="E83" s="15">
        <f>IF(ISNUMBER(A83),YEAR(A83)*100+MONTH(A83),"")</f>
        <v/>
      </c>
    </row>
    <row r="84">
      <c r="A84" s="17" t="n"/>
      <c r="B84" s="5" t="n"/>
      <c r="C84" s="14" t="n"/>
      <c r="D84" s="5" t="n"/>
      <c r="E84" s="15">
        <f>IF(ISNUMBER(A84),YEAR(A84)*100+MONTH(A84),"")</f>
        <v/>
      </c>
    </row>
    <row r="85">
      <c r="A85" s="17" t="n"/>
      <c r="B85" s="5" t="n"/>
      <c r="C85" s="14" t="n"/>
      <c r="D85" s="5" t="n"/>
      <c r="E85" s="15">
        <f>IF(ISNUMBER(A85),YEAR(A85)*100+MONTH(A85),"")</f>
        <v/>
      </c>
    </row>
    <row r="86">
      <c r="A86" s="17" t="n"/>
      <c r="B86" s="5" t="n"/>
      <c r="C86" s="14" t="n"/>
      <c r="D86" s="5" t="n"/>
      <c r="E86" s="15">
        <f>IF(ISNUMBER(A86),YEAR(A86)*100+MONTH(A86),"")</f>
        <v/>
      </c>
    </row>
    <row r="87">
      <c r="A87" s="17" t="n"/>
      <c r="B87" s="5" t="n"/>
      <c r="C87" s="14" t="n"/>
      <c r="D87" s="5" t="n"/>
      <c r="E87" s="15">
        <f>IF(ISNUMBER(A87),YEAR(A87)*100+MONTH(A87),"")</f>
        <v/>
      </c>
    </row>
    <row r="88">
      <c r="A88" s="17" t="n"/>
      <c r="B88" s="5" t="n"/>
      <c r="C88" s="14" t="n"/>
      <c r="D88" s="5" t="n"/>
      <c r="E88" s="15">
        <f>IF(ISNUMBER(A88),YEAR(A88)*100+MONTH(A88),"")</f>
        <v/>
      </c>
    </row>
    <row r="89">
      <c r="A89" s="17" t="n"/>
      <c r="B89" s="5" t="n"/>
      <c r="C89" s="14" t="n"/>
      <c r="D89" s="5" t="n"/>
      <c r="E89" s="15">
        <f>IF(ISNUMBER(A89),YEAR(A89)*100+MONTH(A89),"")</f>
        <v/>
      </c>
    </row>
    <row r="90">
      <c r="A90" s="17" t="n"/>
      <c r="B90" s="5" t="n"/>
      <c r="C90" s="14" t="n"/>
      <c r="D90" s="5" t="n"/>
      <c r="E90" s="15">
        <f>IF(ISNUMBER(A90),YEAR(A90)*100+MONTH(A90),"")</f>
        <v/>
      </c>
    </row>
    <row r="91">
      <c r="A91" s="17" t="n"/>
      <c r="B91" s="5" t="n"/>
      <c r="C91" s="14" t="n"/>
      <c r="D91" s="5" t="n"/>
      <c r="E91" s="15">
        <f>IF(ISNUMBER(A91),YEAR(A91)*100+MONTH(A91),"")</f>
        <v/>
      </c>
    </row>
    <row r="92">
      <c r="A92" s="17" t="n"/>
      <c r="B92" s="5" t="n"/>
      <c r="C92" s="14" t="n"/>
      <c r="D92" s="5" t="n"/>
      <c r="E92" s="15">
        <f>IF(ISNUMBER(A92),YEAR(A92)*100+MONTH(A92),"")</f>
        <v/>
      </c>
    </row>
    <row r="93">
      <c r="A93" s="17" t="n"/>
      <c r="B93" s="5" t="n"/>
      <c r="C93" s="14" t="n"/>
      <c r="D93" s="5" t="n"/>
      <c r="E93" s="15">
        <f>IF(ISNUMBER(A93),YEAR(A93)*100+MONTH(A93),"")</f>
        <v/>
      </c>
    </row>
    <row r="94">
      <c r="A94" s="17" t="n"/>
      <c r="B94" s="5" t="n"/>
      <c r="C94" s="14" t="n"/>
      <c r="D94" s="5" t="n"/>
      <c r="E94" s="15">
        <f>IF(ISNUMBER(A94),YEAR(A94)*100+MONTH(A94),"")</f>
        <v/>
      </c>
    </row>
    <row r="95">
      <c r="A95" s="17" t="n"/>
      <c r="B95" s="5" t="n"/>
      <c r="C95" s="14" t="n"/>
      <c r="D95" s="5" t="n"/>
      <c r="E95" s="15">
        <f>IF(ISNUMBER(A95),YEAR(A95)*100+MONTH(A95),"")</f>
        <v/>
      </c>
    </row>
    <row r="96">
      <c r="A96" s="17" t="n"/>
      <c r="B96" s="5" t="n"/>
      <c r="C96" s="14" t="n"/>
      <c r="D96" s="5" t="n"/>
      <c r="E96" s="15">
        <f>IF(ISNUMBER(A96),YEAR(A96)*100+MONTH(A96),"")</f>
        <v/>
      </c>
    </row>
    <row r="97">
      <c r="A97" s="17" t="n"/>
      <c r="B97" s="5" t="n"/>
      <c r="C97" s="14" t="n"/>
      <c r="D97" s="5" t="n"/>
      <c r="E97" s="15">
        <f>IF(ISNUMBER(A97),YEAR(A97)*100+MONTH(A97),"")</f>
        <v/>
      </c>
    </row>
    <row r="98">
      <c r="A98" s="17" t="n"/>
      <c r="B98" s="5" t="n"/>
      <c r="C98" s="14" t="n"/>
      <c r="D98" s="5" t="n"/>
      <c r="E98" s="15">
        <f>IF(ISNUMBER(A98),YEAR(A98)*100+MONTH(A98),"")</f>
        <v/>
      </c>
    </row>
    <row r="99">
      <c r="A99" s="17" t="n"/>
      <c r="B99" s="5" t="n"/>
      <c r="C99" s="14" t="n"/>
      <c r="D99" s="5" t="n"/>
      <c r="E99" s="15">
        <f>IF(ISNUMBER(A99),YEAR(A99)*100+MONTH(A99),"")</f>
        <v/>
      </c>
    </row>
    <row r="100">
      <c r="A100" s="17" t="n"/>
      <c r="B100" s="5" t="n"/>
      <c r="C100" s="14" t="n"/>
      <c r="D100" s="5" t="n"/>
      <c r="E100" s="15">
        <f>IF(ISNUMBER(A100),YEAR(A100)*100+MONTH(A100),"")</f>
        <v/>
      </c>
    </row>
    <row r="101">
      <c r="A101" s="17" t="n"/>
      <c r="B101" s="5" t="n"/>
      <c r="C101" s="14" t="n"/>
      <c r="D101" s="5" t="n"/>
      <c r="E101" s="15">
        <f>IF(ISNUMBER(A101),YEAR(A101)*100+MONTH(A101),"")</f>
        <v/>
      </c>
    </row>
    <row r="102">
      <c r="A102" s="17" t="n"/>
      <c r="B102" s="5" t="n"/>
      <c r="C102" s="14" t="n"/>
      <c r="D102" s="5" t="n"/>
      <c r="E102" s="15">
        <f>IF(ISNUMBER(A102),YEAR(A102)*100+MONTH(A102),"")</f>
        <v/>
      </c>
    </row>
    <row r="103">
      <c r="A103" s="17" t="n"/>
      <c r="B103" s="5" t="n"/>
      <c r="C103" s="14" t="n"/>
      <c r="D103" s="5" t="n"/>
      <c r="E103" s="15">
        <f>IF(ISNUMBER(A103),YEAR(A103)*100+MONTH(A103),"")</f>
        <v/>
      </c>
    </row>
    <row r="104">
      <c r="A104" s="17" t="n"/>
      <c r="B104" s="5" t="n"/>
      <c r="C104" s="14" t="n"/>
      <c r="D104" s="5" t="n"/>
      <c r="E104" s="15">
        <f>IF(ISNUMBER(A104),YEAR(A104)*100+MONTH(A104),"")</f>
        <v/>
      </c>
    </row>
    <row r="105">
      <c r="A105" s="17" t="n"/>
      <c r="B105" s="5" t="n"/>
      <c r="C105" s="14" t="n"/>
      <c r="D105" s="5" t="n"/>
      <c r="E105" s="15">
        <f>IF(ISNUMBER(A105),YEAR(A105)*100+MONTH(A105),"")</f>
        <v/>
      </c>
    </row>
    <row r="106">
      <c r="A106" s="17" t="n"/>
      <c r="B106" s="5" t="n"/>
      <c r="C106" s="14" t="n"/>
      <c r="D106" s="5" t="n"/>
      <c r="E106" s="15">
        <f>IF(ISNUMBER(A106),YEAR(A106)*100+MONTH(A106),"")</f>
        <v/>
      </c>
    </row>
    <row r="107">
      <c r="A107" s="17" t="n"/>
      <c r="B107" s="5" t="n"/>
      <c r="C107" s="14" t="n"/>
      <c r="D107" s="5" t="n"/>
      <c r="E107" s="15">
        <f>IF(ISNUMBER(A107),YEAR(A107)*100+MONTH(A107),"")</f>
        <v/>
      </c>
    </row>
    <row r="108">
      <c r="A108" s="17" t="n"/>
      <c r="B108" s="5" t="n"/>
      <c r="C108" s="14" t="n"/>
      <c r="D108" s="5" t="n"/>
      <c r="E108" s="15">
        <f>IF(ISNUMBER(A108),YEAR(A108)*100+MONTH(A108),"")</f>
        <v/>
      </c>
    </row>
    <row r="109">
      <c r="A109" s="17" t="n"/>
      <c r="B109" s="5" t="n"/>
      <c r="C109" s="14" t="n"/>
      <c r="D109" s="5" t="n"/>
      <c r="E109" s="15">
        <f>IF(ISNUMBER(A109),YEAR(A109)*100+MONTH(A109),"")</f>
        <v/>
      </c>
    </row>
    <row r="110">
      <c r="A110" s="17" t="n"/>
      <c r="B110" s="5" t="n"/>
      <c r="C110" s="14" t="n"/>
      <c r="D110" s="5" t="n"/>
      <c r="E110" s="15">
        <f>IF(ISNUMBER(A110),YEAR(A110)*100+MONTH(A110),"")</f>
        <v/>
      </c>
    </row>
    <row r="111">
      <c r="A111" s="17" t="n"/>
      <c r="B111" s="5" t="n"/>
      <c r="C111" s="14" t="n"/>
      <c r="D111" s="5" t="n"/>
      <c r="E111" s="15">
        <f>IF(ISNUMBER(A111),YEAR(A111)*100+MONTH(A111),"")</f>
        <v/>
      </c>
    </row>
    <row r="112">
      <c r="A112" s="17" t="n"/>
      <c r="B112" s="5" t="n"/>
      <c r="C112" s="14" t="n"/>
      <c r="D112" s="5" t="n"/>
      <c r="E112" s="15">
        <f>IF(ISNUMBER(A112),YEAR(A112)*100+MONTH(A112),"")</f>
        <v/>
      </c>
    </row>
    <row r="113">
      <c r="A113" s="17" t="n"/>
      <c r="B113" s="5" t="n"/>
      <c r="C113" s="14" t="n"/>
      <c r="D113" s="5" t="n"/>
      <c r="E113" s="15">
        <f>IF(ISNUMBER(A113),YEAR(A113)*100+MONTH(A113),"")</f>
        <v/>
      </c>
    </row>
    <row r="114">
      <c r="A114" s="17" t="n"/>
      <c r="B114" s="5" t="n"/>
      <c r="C114" s="14" t="n"/>
      <c r="D114" s="5" t="n"/>
      <c r="E114" s="15">
        <f>IF(ISNUMBER(A114),YEAR(A114)*100+MONTH(A114),"")</f>
        <v/>
      </c>
    </row>
    <row r="115">
      <c r="A115" s="17" t="n"/>
      <c r="B115" s="5" t="n"/>
      <c r="C115" s="14" t="n"/>
      <c r="D115" s="5" t="n"/>
      <c r="E115" s="15">
        <f>IF(ISNUMBER(A115),YEAR(A115)*100+MONTH(A115),"")</f>
        <v/>
      </c>
    </row>
    <row r="116">
      <c r="A116" s="17" t="n"/>
      <c r="B116" s="5" t="n"/>
      <c r="C116" s="14" t="n"/>
      <c r="D116" s="5" t="n"/>
      <c r="E116" s="15">
        <f>IF(ISNUMBER(A116),YEAR(A116)*100+MONTH(A116),"")</f>
        <v/>
      </c>
    </row>
    <row r="117">
      <c r="A117" s="17" t="n"/>
      <c r="B117" s="5" t="n"/>
      <c r="C117" s="14" t="n"/>
      <c r="D117" s="5" t="n"/>
      <c r="E117" s="15">
        <f>IF(ISNUMBER(A117),YEAR(A117)*100+MONTH(A117),"")</f>
        <v/>
      </c>
    </row>
    <row r="118">
      <c r="A118" s="17" t="n"/>
      <c r="B118" s="5" t="n"/>
      <c r="C118" s="14" t="n"/>
      <c r="D118" s="5" t="n"/>
      <c r="E118" s="15">
        <f>IF(ISNUMBER(A118),YEAR(A118)*100+MONTH(A118),"")</f>
        <v/>
      </c>
    </row>
    <row r="119">
      <c r="A119" s="17" t="n"/>
      <c r="B119" s="5" t="n"/>
      <c r="C119" s="14" t="n"/>
      <c r="D119" s="5" t="n"/>
      <c r="E119" s="15">
        <f>IF(ISNUMBER(A119),YEAR(A119)*100+MONTH(A119),"")</f>
        <v/>
      </c>
    </row>
    <row r="120">
      <c r="A120" s="17" t="n"/>
      <c r="B120" s="5" t="n"/>
      <c r="C120" s="14" t="n"/>
      <c r="D120" s="5" t="n"/>
      <c r="E120" s="15">
        <f>IF(ISNUMBER(A120),YEAR(A120)*100+MONTH(A120),"")</f>
        <v/>
      </c>
    </row>
    <row r="121">
      <c r="A121" s="17" t="n"/>
      <c r="B121" s="5" t="n"/>
      <c r="C121" s="14" t="n"/>
      <c r="D121" s="5" t="n"/>
      <c r="E121" s="15">
        <f>IF(ISNUMBER(A121),YEAR(A121)*100+MONTH(A121),"")</f>
        <v/>
      </c>
    </row>
    <row r="122">
      <c r="A122" s="17" t="n"/>
      <c r="B122" s="5" t="n"/>
      <c r="C122" s="14" t="n"/>
      <c r="D122" s="5" t="n"/>
      <c r="E122" s="15">
        <f>IF(ISNUMBER(A122),YEAR(A122)*100+MONTH(A122),"")</f>
        <v/>
      </c>
    </row>
    <row r="123">
      <c r="A123" s="17" t="n"/>
      <c r="B123" s="5" t="n"/>
      <c r="C123" s="14" t="n"/>
      <c r="D123" s="5" t="n"/>
      <c r="E123" s="15">
        <f>IF(ISNUMBER(A123),YEAR(A123)*100+MONTH(A123),"")</f>
        <v/>
      </c>
    </row>
    <row r="124">
      <c r="A124" s="17" t="n"/>
      <c r="B124" s="5" t="n"/>
      <c r="C124" s="14" t="n"/>
      <c r="D124" s="5" t="n"/>
      <c r="E124" s="15">
        <f>IF(ISNUMBER(A124),YEAR(A124)*100+MONTH(A124),"")</f>
        <v/>
      </c>
    </row>
    <row r="125">
      <c r="A125" s="17" t="n"/>
      <c r="B125" s="5" t="n"/>
      <c r="C125" s="14" t="n"/>
      <c r="D125" s="5" t="n"/>
      <c r="E125" s="15">
        <f>IF(ISNUMBER(A125),YEAR(A125)*100+MONTH(A125),"")</f>
        <v/>
      </c>
    </row>
    <row r="126">
      <c r="A126" s="17" t="n"/>
      <c r="B126" s="5" t="n"/>
      <c r="C126" s="14" t="n"/>
      <c r="D126" s="5" t="n"/>
      <c r="E126" s="15">
        <f>IF(ISNUMBER(A126),YEAR(A126)*100+MONTH(A126),"")</f>
        <v/>
      </c>
    </row>
    <row r="127">
      <c r="A127" s="17" t="n"/>
      <c r="B127" s="5" t="n"/>
      <c r="C127" s="14" t="n"/>
      <c r="D127" s="5" t="n"/>
      <c r="E127" s="15">
        <f>IF(ISNUMBER(A127),YEAR(A127)*100+MONTH(A127),"")</f>
        <v/>
      </c>
    </row>
    <row r="128">
      <c r="A128" s="17" t="n"/>
      <c r="B128" s="5" t="n"/>
      <c r="C128" s="14" t="n"/>
      <c r="D128" s="5" t="n"/>
      <c r="E128" s="15">
        <f>IF(ISNUMBER(A128),YEAR(A128)*100+MONTH(A128),"")</f>
        <v/>
      </c>
    </row>
    <row r="129">
      <c r="A129" s="17" t="n"/>
      <c r="B129" s="5" t="n"/>
      <c r="C129" s="14" t="n"/>
      <c r="D129" s="5" t="n"/>
      <c r="E129" s="15">
        <f>IF(ISNUMBER(A129),YEAR(A129)*100+MONTH(A129),"")</f>
        <v/>
      </c>
    </row>
    <row r="130">
      <c r="A130" s="17" t="n"/>
      <c r="B130" s="5" t="n"/>
      <c r="C130" s="14" t="n"/>
      <c r="D130" s="5" t="n"/>
      <c r="E130" s="15">
        <f>IF(ISNUMBER(A130),YEAR(A130)*100+MONTH(A130),"")</f>
        <v/>
      </c>
    </row>
    <row r="131">
      <c r="A131" s="17" t="n"/>
      <c r="B131" s="5" t="n"/>
      <c r="C131" s="14" t="n"/>
      <c r="D131" s="5" t="n"/>
      <c r="E131" s="15">
        <f>IF(ISNUMBER(A131),YEAR(A131)*100+MONTH(A131),"")</f>
        <v/>
      </c>
    </row>
    <row r="132">
      <c r="A132" s="17" t="n"/>
      <c r="B132" s="5" t="n"/>
      <c r="C132" s="14" t="n"/>
      <c r="D132" s="5" t="n"/>
      <c r="E132" s="15">
        <f>IF(ISNUMBER(A132),YEAR(A132)*100+MONTH(A132),"")</f>
        <v/>
      </c>
    </row>
    <row r="133">
      <c r="A133" s="17" t="n"/>
      <c r="B133" s="5" t="n"/>
      <c r="C133" s="14" t="n"/>
      <c r="D133" s="5" t="n"/>
      <c r="E133" s="15">
        <f>IF(ISNUMBER(A133),YEAR(A133)*100+MONTH(A133),"")</f>
        <v/>
      </c>
    </row>
    <row r="134">
      <c r="A134" s="17" t="n"/>
      <c r="B134" s="5" t="n"/>
      <c r="C134" s="14" t="n"/>
      <c r="D134" s="5" t="n"/>
      <c r="E134" s="15">
        <f>IF(ISNUMBER(A134),YEAR(A134)*100+MONTH(A134),"")</f>
        <v/>
      </c>
    </row>
    <row r="135">
      <c r="A135" s="17" t="n"/>
      <c r="B135" s="5" t="n"/>
      <c r="C135" s="14" t="n"/>
      <c r="D135" s="5" t="n"/>
      <c r="E135" s="15">
        <f>IF(ISNUMBER(A135),YEAR(A135)*100+MONTH(A135),"")</f>
        <v/>
      </c>
    </row>
    <row r="136">
      <c r="A136" s="17" t="n"/>
      <c r="B136" s="5" t="n"/>
      <c r="C136" s="14" t="n"/>
      <c r="D136" s="5" t="n"/>
      <c r="E136" s="15">
        <f>IF(ISNUMBER(A136),YEAR(A136)*100+MONTH(A136),"")</f>
        <v/>
      </c>
    </row>
    <row r="137">
      <c r="A137" s="17" t="n"/>
      <c r="B137" s="5" t="n"/>
      <c r="C137" s="14" t="n"/>
      <c r="D137" s="5" t="n"/>
      <c r="E137" s="15">
        <f>IF(ISNUMBER(A137),YEAR(A137)*100+MONTH(A137),"")</f>
        <v/>
      </c>
    </row>
    <row r="138">
      <c r="A138" s="17" t="n"/>
      <c r="B138" s="5" t="n"/>
      <c r="C138" s="14" t="n"/>
      <c r="D138" s="5" t="n"/>
      <c r="E138" s="15">
        <f>IF(ISNUMBER(A138),YEAR(A138)*100+MONTH(A138),"")</f>
        <v/>
      </c>
    </row>
    <row r="139">
      <c r="A139" s="17" t="n"/>
      <c r="B139" s="5" t="n"/>
      <c r="C139" s="14" t="n"/>
      <c r="D139" s="5" t="n"/>
      <c r="E139" s="15">
        <f>IF(ISNUMBER(A139),YEAR(A139)*100+MONTH(A139),"")</f>
        <v/>
      </c>
    </row>
    <row r="140">
      <c r="A140" s="17" t="n"/>
      <c r="B140" s="5" t="n"/>
      <c r="C140" s="14" t="n"/>
      <c r="D140" s="5" t="n"/>
      <c r="E140" s="15">
        <f>IF(ISNUMBER(A140),YEAR(A140)*100+MONTH(A140),"")</f>
        <v/>
      </c>
    </row>
    <row r="141">
      <c r="A141" s="17" t="n"/>
      <c r="B141" s="5" t="n"/>
      <c r="C141" s="14" t="n"/>
      <c r="D141" s="5" t="n"/>
      <c r="E141" s="15">
        <f>IF(ISNUMBER(A141),YEAR(A141)*100+MONTH(A141),"")</f>
        <v/>
      </c>
    </row>
    <row r="142">
      <c r="A142" s="17" t="n"/>
      <c r="B142" s="5" t="n"/>
      <c r="C142" s="14" t="n"/>
      <c r="D142" s="5" t="n"/>
      <c r="E142" s="15">
        <f>IF(ISNUMBER(A142),YEAR(A142)*100+MONTH(A142),"")</f>
        <v/>
      </c>
    </row>
    <row r="143">
      <c r="A143" s="17" t="n"/>
      <c r="B143" s="5" t="n"/>
      <c r="C143" s="14" t="n"/>
      <c r="D143" s="5" t="n"/>
      <c r="E143" s="15">
        <f>IF(ISNUMBER(A143),YEAR(A143)*100+MONTH(A143),"")</f>
        <v/>
      </c>
    </row>
    <row r="144">
      <c r="A144" s="17" t="n"/>
      <c r="B144" s="5" t="n"/>
      <c r="C144" s="14" t="n"/>
      <c r="D144" s="5" t="n"/>
      <c r="E144" s="15">
        <f>IF(ISNUMBER(A144),YEAR(A144)*100+MONTH(A144),"")</f>
        <v/>
      </c>
    </row>
    <row r="145">
      <c r="A145" s="17" t="n"/>
      <c r="B145" s="5" t="n"/>
      <c r="C145" s="14" t="n"/>
      <c r="D145" s="5" t="n"/>
      <c r="E145" s="15">
        <f>IF(ISNUMBER(A145),YEAR(A145)*100+MONTH(A145),"")</f>
        <v/>
      </c>
    </row>
    <row r="146">
      <c r="A146" s="17" t="n"/>
      <c r="B146" s="5" t="n"/>
      <c r="C146" s="14" t="n"/>
      <c r="D146" s="5" t="n"/>
      <c r="E146" s="15">
        <f>IF(ISNUMBER(A146),YEAR(A146)*100+MONTH(A146),"")</f>
        <v/>
      </c>
    </row>
    <row r="147">
      <c r="A147" s="17" t="n"/>
      <c r="B147" s="5" t="n"/>
      <c r="C147" s="14" t="n"/>
      <c r="D147" s="5" t="n"/>
      <c r="E147" s="15">
        <f>IF(ISNUMBER(A147),YEAR(A147)*100+MONTH(A147),"")</f>
        <v/>
      </c>
    </row>
    <row r="148">
      <c r="A148" s="17" t="n"/>
      <c r="B148" s="5" t="n"/>
      <c r="C148" s="14" t="n"/>
      <c r="D148" s="5" t="n"/>
      <c r="E148" s="15">
        <f>IF(ISNUMBER(A148),YEAR(A148)*100+MONTH(A148),"")</f>
        <v/>
      </c>
    </row>
    <row r="149">
      <c r="A149" s="17" t="n"/>
      <c r="B149" s="5" t="n"/>
      <c r="C149" s="14" t="n"/>
      <c r="D149" s="5" t="n"/>
      <c r="E149" s="15">
        <f>IF(ISNUMBER(A149),YEAR(A149)*100+MONTH(A149),"")</f>
        <v/>
      </c>
    </row>
    <row r="150">
      <c r="A150" s="17" t="n"/>
      <c r="B150" s="5" t="n"/>
      <c r="C150" s="14" t="n"/>
      <c r="D150" s="5" t="n"/>
      <c r="E150" s="15">
        <f>IF(ISNUMBER(A150),YEAR(A150)*100+MONTH(A150),"")</f>
        <v/>
      </c>
    </row>
    <row r="151">
      <c r="A151" s="17" t="n"/>
      <c r="B151" s="5" t="n"/>
      <c r="C151" s="14" t="n"/>
      <c r="D151" s="5" t="n"/>
      <c r="E151" s="15">
        <f>IF(ISNUMBER(A151),YEAR(A151)*100+MONTH(A151),"")</f>
        <v/>
      </c>
    </row>
    <row r="152">
      <c r="A152" s="17" t="n"/>
      <c r="B152" s="5" t="n"/>
      <c r="C152" s="14" t="n"/>
      <c r="D152" s="5" t="n"/>
      <c r="E152" s="15">
        <f>IF(ISNUMBER(A152),YEAR(A152)*100+MONTH(A152),"")</f>
        <v/>
      </c>
    </row>
    <row r="153">
      <c r="A153" s="17" t="n"/>
      <c r="B153" s="5" t="n"/>
      <c r="C153" s="14" t="n"/>
      <c r="D153" s="5" t="n"/>
      <c r="E153" s="15">
        <f>IF(ISNUMBER(A153),YEAR(A153)*100+MONTH(A153),"")</f>
        <v/>
      </c>
    </row>
    <row r="154">
      <c r="A154" s="17" t="n"/>
      <c r="B154" s="5" t="n"/>
      <c r="C154" s="14" t="n"/>
      <c r="D154" s="5" t="n"/>
      <c r="E154" s="15">
        <f>IF(ISNUMBER(A154),YEAR(A154)*100+MONTH(A154),"")</f>
        <v/>
      </c>
    </row>
    <row r="155">
      <c r="A155" s="17" t="n"/>
      <c r="B155" s="5" t="n"/>
      <c r="C155" s="14" t="n"/>
      <c r="D155" s="5" t="n"/>
      <c r="E155" s="15">
        <f>IF(ISNUMBER(A155),YEAR(A155)*100+MONTH(A155),"")</f>
        <v/>
      </c>
    </row>
    <row r="156">
      <c r="A156" s="17" t="n"/>
      <c r="B156" s="5" t="n"/>
      <c r="C156" s="14" t="n"/>
      <c r="D156" s="5" t="n"/>
      <c r="E156" s="15">
        <f>IF(ISNUMBER(A156),YEAR(A156)*100+MONTH(A156),"")</f>
        <v/>
      </c>
    </row>
    <row r="157">
      <c r="A157" s="17" t="n"/>
      <c r="B157" s="5" t="n"/>
      <c r="C157" s="14" t="n"/>
      <c r="D157" s="5" t="n"/>
      <c r="E157" s="15">
        <f>IF(ISNUMBER(A157),YEAR(A157)*100+MONTH(A157),"")</f>
        <v/>
      </c>
    </row>
    <row r="158">
      <c r="A158" s="17" t="n"/>
      <c r="B158" s="5" t="n"/>
      <c r="C158" s="14" t="n"/>
      <c r="D158" s="5" t="n"/>
      <c r="E158" s="15">
        <f>IF(ISNUMBER(A158),YEAR(A158)*100+MONTH(A158),"")</f>
        <v/>
      </c>
    </row>
    <row r="159">
      <c r="A159" s="17" t="n"/>
      <c r="B159" s="5" t="n"/>
      <c r="C159" s="14" t="n"/>
      <c r="D159" s="5" t="n"/>
      <c r="E159" s="15">
        <f>IF(ISNUMBER(A159),YEAR(A159)*100+MONTH(A159),"")</f>
        <v/>
      </c>
    </row>
    <row r="160">
      <c r="A160" s="17" t="n"/>
      <c r="B160" s="5" t="n"/>
      <c r="C160" s="14" t="n"/>
      <c r="D160" s="5" t="n"/>
      <c r="E160" s="15">
        <f>IF(ISNUMBER(A160),YEAR(A160)*100+MONTH(A160),"")</f>
        <v/>
      </c>
    </row>
    <row r="161">
      <c r="A161" s="17" t="n"/>
      <c r="B161" s="5" t="n"/>
      <c r="C161" s="14" t="n"/>
      <c r="D161" s="5" t="n"/>
      <c r="E161" s="15">
        <f>IF(ISNUMBER(A161),YEAR(A161)*100+MONTH(A161),"")</f>
        <v/>
      </c>
    </row>
    <row r="162">
      <c r="A162" s="17" t="n"/>
      <c r="B162" s="5" t="n"/>
      <c r="C162" s="14" t="n"/>
      <c r="D162" s="5" t="n"/>
      <c r="E162" s="15">
        <f>IF(ISNUMBER(A162),YEAR(A162)*100+MONTH(A162),"")</f>
        <v/>
      </c>
    </row>
    <row r="163">
      <c r="A163" s="17" t="n"/>
      <c r="B163" s="5" t="n"/>
      <c r="C163" s="14" t="n"/>
      <c r="D163" s="5" t="n"/>
      <c r="E163" s="15">
        <f>IF(ISNUMBER(A163),YEAR(A163)*100+MONTH(A163),"")</f>
        <v/>
      </c>
    </row>
    <row r="164">
      <c r="A164" s="17" t="n"/>
      <c r="B164" s="5" t="n"/>
      <c r="C164" s="14" t="n"/>
      <c r="D164" s="5" t="n"/>
      <c r="E164" s="15">
        <f>IF(ISNUMBER(A164),YEAR(A164)*100+MONTH(A164),"")</f>
        <v/>
      </c>
    </row>
    <row r="165">
      <c r="A165" s="17" t="n"/>
      <c r="B165" s="5" t="n"/>
      <c r="C165" s="14" t="n"/>
      <c r="D165" s="5" t="n"/>
      <c r="E165" s="15">
        <f>IF(ISNUMBER(A165),YEAR(A165)*100+MONTH(A165),"")</f>
        <v/>
      </c>
    </row>
    <row r="166">
      <c r="A166" s="17" t="n"/>
      <c r="B166" s="5" t="n"/>
      <c r="C166" s="14" t="n"/>
      <c r="D166" s="5" t="n"/>
      <c r="E166" s="15">
        <f>IF(ISNUMBER(A166),YEAR(A166)*100+MONTH(A166),"")</f>
        <v/>
      </c>
    </row>
    <row r="167">
      <c r="A167" s="17" t="n"/>
      <c r="B167" s="5" t="n"/>
      <c r="C167" s="14" t="n"/>
      <c r="D167" s="5" t="n"/>
      <c r="E167" s="15">
        <f>IF(ISNUMBER(A167),YEAR(A167)*100+MONTH(A167),"")</f>
        <v/>
      </c>
    </row>
    <row r="168">
      <c r="A168" s="17" t="n"/>
      <c r="B168" s="5" t="n"/>
      <c r="C168" s="14" t="n"/>
      <c r="D168" s="5" t="n"/>
      <c r="E168" s="15">
        <f>IF(ISNUMBER(A168),YEAR(A168)*100+MONTH(A168),"")</f>
        <v/>
      </c>
    </row>
    <row r="169">
      <c r="A169" s="17" t="n"/>
      <c r="B169" s="5" t="n"/>
      <c r="C169" s="14" t="n"/>
      <c r="D169" s="5" t="n"/>
      <c r="E169" s="15">
        <f>IF(ISNUMBER(A169),YEAR(A169)*100+MONTH(A169),"")</f>
        <v/>
      </c>
    </row>
    <row r="170">
      <c r="A170" s="17" t="n"/>
      <c r="B170" s="5" t="n"/>
      <c r="C170" s="14" t="n"/>
      <c r="D170" s="5" t="n"/>
      <c r="E170" s="15">
        <f>IF(ISNUMBER(A170),YEAR(A170)*100+MONTH(A170),"")</f>
        <v/>
      </c>
    </row>
    <row r="171">
      <c r="A171" s="17" t="n"/>
      <c r="B171" s="5" t="n"/>
      <c r="C171" s="14" t="n"/>
      <c r="D171" s="5" t="n"/>
      <c r="E171" s="15">
        <f>IF(ISNUMBER(A171),YEAR(A171)*100+MONTH(A171),"")</f>
        <v/>
      </c>
    </row>
    <row r="172">
      <c r="A172" s="17" t="n"/>
      <c r="B172" s="5" t="n"/>
      <c r="C172" s="14" t="n"/>
      <c r="D172" s="5" t="n"/>
      <c r="E172" s="15">
        <f>IF(ISNUMBER(A172),YEAR(A172)*100+MONTH(A172),"")</f>
        <v/>
      </c>
    </row>
    <row r="173">
      <c r="A173" s="17" t="n"/>
      <c r="B173" s="5" t="n"/>
      <c r="C173" s="14" t="n"/>
      <c r="D173" s="5" t="n"/>
      <c r="E173" s="15">
        <f>IF(ISNUMBER(A173),YEAR(A173)*100+MONTH(A173),"")</f>
        <v/>
      </c>
    </row>
    <row r="174">
      <c r="A174" s="17" t="n"/>
      <c r="B174" s="5" t="n"/>
      <c r="C174" s="14" t="n"/>
      <c r="D174" s="5" t="n"/>
      <c r="E174" s="15">
        <f>IF(ISNUMBER(A174),YEAR(A174)*100+MONTH(A174),"")</f>
        <v/>
      </c>
    </row>
    <row r="175">
      <c r="A175" s="17" t="n"/>
      <c r="B175" s="5" t="n"/>
      <c r="C175" s="14" t="n"/>
      <c r="D175" s="5" t="n"/>
      <c r="E175" s="15">
        <f>IF(ISNUMBER(A175),YEAR(A175)*100+MONTH(A175),"")</f>
        <v/>
      </c>
    </row>
    <row r="176">
      <c r="A176" s="17" t="n"/>
      <c r="B176" s="5" t="n"/>
      <c r="C176" s="14" t="n"/>
      <c r="D176" s="5" t="n"/>
      <c r="E176" s="15">
        <f>IF(ISNUMBER(A176),YEAR(A176)*100+MONTH(A176),"")</f>
        <v/>
      </c>
    </row>
    <row r="177">
      <c r="A177" s="17" t="n"/>
      <c r="B177" s="5" t="n"/>
      <c r="C177" s="14" t="n"/>
      <c r="D177" s="5" t="n"/>
      <c r="E177" s="15">
        <f>IF(ISNUMBER(A177),YEAR(A177)*100+MONTH(A177),"")</f>
        <v/>
      </c>
    </row>
    <row r="178">
      <c r="A178" s="17" t="n"/>
      <c r="B178" s="5" t="n"/>
      <c r="C178" s="14" t="n"/>
      <c r="D178" s="5" t="n"/>
      <c r="E178" s="15">
        <f>IF(ISNUMBER(A178),YEAR(A178)*100+MONTH(A178),"")</f>
        <v/>
      </c>
    </row>
    <row r="179">
      <c r="A179" s="17" t="n"/>
      <c r="B179" s="5" t="n"/>
      <c r="C179" s="14" t="n"/>
      <c r="D179" s="5" t="n"/>
      <c r="E179" s="15">
        <f>IF(ISNUMBER(A179),YEAR(A179)*100+MONTH(A179),"")</f>
        <v/>
      </c>
    </row>
    <row r="180">
      <c r="A180" s="17" t="n"/>
      <c r="B180" s="5" t="n"/>
      <c r="C180" s="14" t="n"/>
      <c r="D180" s="5" t="n"/>
      <c r="E180" s="15">
        <f>IF(ISNUMBER(A180),YEAR(A180)*100+MONTH(A180),"")</f>
        <v/>
      </c>
    </row>
    <row r="181">
      <c r="A181" s="17" t="n"/>
      <c r="B181" s="5" t="n"/>
      <c r="C181" s="14" t="n"/>
      <c r="D181" s="5" t="n"/>
      <c r="E181" s="15">
        <f>IF(ISNUMBER(A181),YEAR(A181)*100+MONTH(A181),"")</f>
        <v/>
      </c>
    </row>
    <row r="182">
      <c r="A182" s="17" t="n"/>
      <c r="B182" s="5" t="n"/>
      <c r="C182" s="14" t="n"/>
      <c r="D182" s="5" t="n"/>
      <c r="E182" s="15">
        <f>IF(ISNUMBER(A182),YEAR(A182)*100+MONTH(A182),"")</f>
        <v/>
      </c>
    </row>
    <row r="183">
      <c r="A183" s="17" t="n"/>
      <c r="B183" s="5" t="n"/>
      <c r="C183" s="14" t="n"/>
      <c r="D183" s="5" t="n"/>
      <c r="E183" s="15">
        <f>IF(ISNUMBER(A183),YEAR(A183)*100+MONTH(A183),"")</f>
        <v/>
      </c>
    </row>
    <row r="184">
      <c r="A184" s="17" t="n"/>
      <c r="B184" s="5" t="n"/>
      <c r="C184" s="14" t="n"/>
      <c r="D184" s="5" t="n"/>
      <c r="E184" s="15">
        <f>IF(ISNUMBER(A184),YEAR(A184)*100+MONTH(A184),"")</f>
        <v/>
      </c>
    </row>
    <row r="185">
      <c r="A185" s="17" t="n"/>
      <c r="B185" s="5" t="n"/>
      <c r="C185" s="14" t="n"/>
      <c r="D185" s="5" t="n"/>
      <c r="E185" s="15">
        <f>IF(ISNUMBER(A185),YEAR(A185)*100+MONTH(A185),"")</f>
        <v/>
      </c>
    </row>
    <row r="186">
      <c r="A186" s="17" t="n"/>
      <c r="B186" s="5" t="n"/>
      <c r="C186" s="14" t="n"/>
      <c r="D186" s="5" t="n"/>
      <c r="E186" s="15">
        <f>IF(ISNUMBER(A186),YEAR(A186)*100+MONTH(A186),"")</f>
        <v/>
      </c>
    </row>
    <row r="187">
      <c r="A187" s="17" t="n"/>
      <c r="B187" s="5" t="n"/>
      <c r="C187" s="14" t="n"/>
      <c r="D187" s="5" t="n"/>
      <c r="E187" s="15">
        <f>IF(ISNUMBER(A187),YEAR(A187)*100+MONTH(A187),"")</f>
        <v/>
      </c>
    </row>
    <row r="188">
      <c r="A188" s="17" t="n"/>
      <c r="B188" s="5" t="n"/>
      <c r="C188" s="14" t="n"/>
      <c r="D188" s="5" t="n"/>
      <c r="E188" s="15">
        <f>IF(ISNUMBER(A188),YEAR(A188)*100+MONTH(A188),"")</f>
        <v/>
      </c>
    </row>
    <row r="189">
      <c r="A189" s="17" t="n"/>
      <c r="B189" s="5" t="n"/>
      <c r="C189" s="14" t="n"/>
      <c r="D189" s="5" t="n"/>
      <c r="E189" s="15">
        <f>IF(ISNUMBER(A189),YEAR(A189)*100+MONTH(A189),"")</f>
        <v/>
      </c>
    </row>
    <row r="190">
      <c r="A190" s="17" t="n"/>
      <c r="B190" s="5" t="n"/>
      <c r="C190" s="14" t="n"/>
      <c r="D190" s="5" t="n"/>
      <c r="E190" s="15">
        <f>IF(ISNUMBER(A190),YEAR(A190)*100+MONTH(A190),"")</f>
        <v/>
      </c>
    </row>
    <row r="191">
      <c r="A191" s="17" t="n"/>
      <c r="B191" s="5" t="n"/>
      <c r="C191" s="14" t="n"/>
      <c r="D191" s="5" t="n"/>
      <c r="E191" s="15">
        <f>IF(ISNUMBER(A191),YEAR(A191)*100+MONTH(A191),"")</f>
        <v/>
      </c>
    </row>
    <row r="192">
      <c r="A192" s="17" t="n"/>
      <c r="B192" s="5" t="n"/>
      <c r="C192" s="14" t="n"/>
      <c r="D192" s="5" t="n"/>
      <c r="E192" s="15">
        <f>IF(ISNUMBER(A192),YEAR(A192)*100+MONTH(A192),"")</f>
        <v/>
      </c>
    </row>
    <row r="193">
      <c r="A193" s="17" t="n"/>
      <c r="B193" s="5" t="n"/>
      <c r="C193" s="14" t="n"/>
      <c r="D193" s="5" t="n"/>
      <c r="E193" s="15">
        <f>IF(ISNUMBER(A193),YEAR(A193)*100+MONTH(A193),"")</f>
        <v/>
      </c>
    </row>
    <row r="194">
      <c r="A194" s="17" t="n"/>
      <c r="B194" s="5" t="n"/>
      <c r="C194" s="14" t="n"/>
      <c r="D194" s="5" t="n"/>
      <c r="E194" s="15">
        <f>IF(ISNUMBER(A194),YEAR(A194)*100+MONTH(A194),"")</f>
        <v/>
      </c>
    </row>
    <row r="195">
      <c r="A195" s="17" t="n"/>
      <c r="B195" s="5" t="n"/>
      <c r="C195" s="14" t="n"/>
      <c r="D195" s="5" t="n"/>
      <c r="E195" s="15">
        <f>IF(ISNUMBER(A195),YEAR(A195)*100+MONTH(A195),"")</f>
        <v/>
      </c>
    </row>
    <row r="196">
      <c r="A196" s="17" t="n"/>
      <c r="B196" s="5" t="n"/>
      <c r="C196" s="14" t="n"/>
      <c r="D196" s="5" t="n"/>
      <c r="E196" s="15">
        <f>IF(ISNUMBER(A196),YEAR(A196)*100+MONTH(A196),"")</f>
        <v/>
      </c>
    </row>
    <row r="197">
      <c r="A197" s="17" t="n"/>
      <c r="B197" s="5" t="n"/>
      <c r="C197" s="14" t="n"/>
      <c r="D197" s="5" t="n"/>
      <c r="E197" s="15">
        <f>IF(ISNUMBER(A197),YEAR(A197)*100+MONTH(A197),"")</f>
        <v/>
      </c>
    </row>
    <row r="198">
      <c r="A198" s="17" t="n"/>
      <c r="B198" s="5" t="n"/>
      <c r="C198" s="14" t="n"/>
      <c r="D198" s="5" t="n"/>
      <c r="E198" s="15">
        <f>IF(ISNUMBER(A198),YEAR(A198)*100+MONTH(A198),"")</f>
        <v/>
      </c>
    </row>
    <row r="199">
      <c r="A199" s="17" t="n"/>
      <c r="B199" s="5" t="n"/>
      <c r="C199" s="14" t="n"/>
      <c r="D199" s="5" t="n"/>
      <c r="E199" s="15">
        <f>IF(ISNUMBER(A199),YEAR(A199)*100+MONTH(A199),"")</f>
        <v/>
      </c>
    </row>
    <row r="200">
      <c r="A200" s="17" t="n"/>
      <c r="B200" s="5" t="n"/>
      <c r="C200" s="14" t="n"/>
      <c r="D200" s="5" t="n"/>
      <c r="E200" s="15">
        <f>IF(ISNUMBER(A200),YEAR(A200)*100+MONTH(A200),"")</f>
        <v/>
      </c>
    </row>
    <row r="201">
      <c r="A201" s="17" t="n"/>
      <c r="B201" s="5" t="n"/>
      <c r="C201" s="14" t="n"/>
      <c r="D201" s="5" t="n"/>
      <c r="E201" s="15">
        <f>IF(ISNUMBER(A201),YEAR(A201)*100+MONTH(A201),"")</f>
        <v/>
      </c>
    </row>
    <row r="202">
      <c r="A202" s="17" t="n"/>
      <c r="B202" s="5" t="n"/>
      <c r="C202" s="14" t="n"/>
      <c r="D202" s="5" t="n"/>
      <c r="E202" s="15">
        <f>IF(ISNUMBER(A202),YEAR(A202)*100+MONTH(A202),"")</f>
        <v/>
      </c>
    </row>
    <row r="203">
      <c r="A203" s="17" t="n"/>
      <c r="B203" s="5" t="n"/>
      <c r="C203" s="14" t="n"/>
      <c r="D203" s="5" t="n"/>
      <c r="E203" s="15">
        <f>IF(ISNUMBER(A203),YEAR(A203)*100+MONTH(A203),"")</f>
        <v/>
      </c>
    </row>
    <row r="204">
      <c r="A204" s="17" t="n"/>
      <c r="B204" s="5" t="n"/>
      <c r="C204" s="14" t="n"/>
      <c r="D204" s="5" t="n"/>
      <c r="E204" s="15">
        <f>IF(ISNUMBER(A204),YEAR(A204)*100+MONTH(A204),"")</f>
        <v/>
      </c>
    </row>
    <row r="205">
      <c r="A205" s="17" t="n"/>
      <c r="B205" s="5" t="n"/>
      <c r="C205" s="14" t="n"/>
      <c r="D205" s="5" t="n"/>
      <c r="E205" s="15">
        <f>IF(ISNUMBER(A205),YEAR(A205)*100+MONTH(A205),"")</f>
        <v/>
      </c>
    </row>
    <row r="206">
      <c r="A206" s="17" t="n"/>
      <c r="B206" s="5" t="n"/>
      <c r="C206" s="14" t="n"/>
      <c r="D206" s="5" t="n"/>
      <c r="E206" s="15">
        <f>IF(ISNUMBER(A206),YEAR(A206)*100+MONTH(A206),"")</f>
        <v/>
      </c>
    </row>
    <row r="207">
      <c r="A207" s="17" t="n"/>
      <c r="B207" s="5" t="n"/>
      <c r="C207" s="14" t="n"/>
      <c r="D207" s="5" t="n"/>
      <c r="E207" s="15">
        <f>IF(ISNUMBER(A207),YEAR(A207)*100+MONTH(A207),"")</f>
        <v/>
      </c>
    </row>
    <row r="208">
      <c r="A208" s="17" t="n"/>
      <c r="B208" s="5" t="n"/>
      <c r="C208" s="14" t="n"/>
      <c r="D208" s="5" t="n"/>
      <c r="E208" s="15">
        <f>IF(ISNUMBER(A208),YEAR(A208)*100+MONTH(A208),"")</f>
        <v/>
      </c>
    </row>
    <row r="209">
      <c r="A209" s="17" t="n"/>
      <c r="B209" s="5" t="n"/>
      <c r="C209" s="14" t="n"/>
      <c r="D209" s="5" t="n"/>
      <c r="E209" s="15">
        <f>IF(ISNUMBER(A209),YEAR(A209)*100+MONTH(A209),"")</f>
        <v/>
      </c>
    </row>
    <row r="210">
      <c r="A210" s="17" t="n"/>
      <c r="B210" s="5" t="n"/>
      <c r="C210" s="14" t="n"/>
      <c r="D210" s="5" t="n"/>
      <c r="E210" s="15">
        <f>IF(ISNUMBER(A210),YEAR(A210)*100+MONTH(A210),"")</f>
        <v/>
      </c>
    </row>
    <row r="211">
      <c r="A211" s="17" t="n"/>
      <c r="B211" s="5" t="n"/>
      <c r="C211" s="14" t="n"/>
      <c r="D211" s="5" t="n"/>
      <c r="E211" s="15">
        <f>IF(ISNUMBER(A211),YEAR(A211)*100+MONTH(A211),"")</f>
        <v/>
      </c>
    </row>
    <row r="212">
      <c r="A212" s="17" t="n"/>
      <c r="B212" s="5" t="n"/>
      <c r="C212" s="14" t="n"/>
      <c r="D212" s="5" t="n"/>
      <c r="E212" s="15">
        <f>IF(ISNUMBER(A212),YEAR(A212)*100+MONTH(A212),"")</f>
        <v/>
      </c>
    </row>
    <row r="213">
      <c r="A213" s="17" t="n"/>
      <c r="B213" s="5" t="n"/>
      <c r="C213" s="14" t="n"/>
      <c r="D213" s="5" t="n"/>
      <c r="E213" s="15">
        <f>IF(ISNUMBER(A213),YEAR(A213)*100+MONTH(A213),"")</f>
        <v/>
      </c>
    </row>
    <row r="214">
      <c r="A214" s="17" t="n"/>
      <c r="B214" s="5" t="n"/>
      <c r="C214" s="14" t="n"/>
      <c r="D214" s="5" t="n"/>
      <c r="E214" s="15">
        <f>IF(ISNUMBER(A214),YEAR(A214)*100+MONTH(A214),"")</f>
        <v/>
      </c>
    </row>
    <row r="215">
      <c r="A215" s="17" t="n"/>
      <c r="B215" s="5" t="n"/>
      <c r="C215" s="14" t="n"/>
      <c r="D215" s="5" t="n"/>
      <c r="E215" s="15">
        <f>IF(ISNUMBER(A215),YEAR(A215)*100+MONTH(A215),"")</f>
        <v/>
      </c>
    </row>
    <row r="216">
      <c r="A216" s="17" t="n"/>
      <c r="B216" s="5" t="n"/>
      <c r="C216" s="14" t="n"/>
      <c r="D216" s="5" t="n"/>
      <c r="E216" s="15">
        <f>IF(ISNUMBER(A216),YEAR(A216)*100+MONTH(A216),"")</f>
        <v/>
      </c>
    </row>
    <row r="217">
      <c r="A217" s="17" t="n"/>
      <c r="B217" s="5" t="n"/>
      <c r="C217" s="14" t="n"/>
      <c r="D217" s="5" t="n"/>
      <c r="E217" s="15">
        <f>IF(ISNUMBER(A217),YEAR(A217)*100+MONTH(A217),"")</f>
        <v/>
      </c>
    </row>
    <row r="218">
      <c r="A218" s="17" t="n"/>
      <c r="B218" s="5" t="n"/>
      <c r="C218" s="14" t="n"/>
      <c r="D218" s="5" t="n"/>
      <c r="E218" s="15">
        <f>IF(ISNUMBER(A218),YEAR(A218)*100+MONTH(A218),"")</f>
        <v/>
      </c>
    </row>
    <row r="219">
      <c r="A219" s="17" t="n"/>
      <c r="B219" s="5" t="n"/>
      <c r="C219" s="14" t="n"/>
      <c r="D219" s="5" t="n"/>
      <c r="E219" s="15">
        <f>IF(ISNUMBER(A219),YEAR(A219)*100+MONTH(A219),"")</f>
        <v/>
      </c>
    </row>
    <row r="220">
      <c r="A220" s="17" t="n"/>
      <c r="B220" s="5" t="n"/>
      <c r="C220" s="14" t="n"/>
      <c r="D220" s="5" t="n"/>
      <c r="E220" s="15">
        <f>IF(ISNUMBER(A220),YEAR(A220)*100+MONTH(A220),"")</f>
        <v/>
      </c>
    </row>
    <row r="221">
      <c r="A221" s="17" t="n"/>
      <c r="B221" s="5" t="n"/>
      <c r="C221" s="14" t="n"/>
      <c r="D221" s="5" t="n"/>
      <c r="E221" s="15">
        <f>IF(ISNUMBER(A221),YEAR(A221)*100+MONTH(A221),"")</f>
        <v/>
      </c>
    </row>
    <row r="222">
      <c r="A222" s="17" t="n"/>
      <c r="B222" s="5" t="n"/>
      <c r="C222" s="14" t="n"/>
      <c r="D222" s="5" t="n"/>
      <c r="E222" s="15">
        <f>IF(ISNUMBER(A222),YEAR(A222)*100+MONTH(A222),"")</f>
        <v/>
      </c>
    </row>
    <row r="223">
      <c r="A223" s="17" t="n"/>
      <c r="B223" s="5" t="n"/>
      <c r="C223" s="14" t="n"/>
      <c r="D223" s="5" t="n"/>
      <c r="E223" s="15">
        <f>IF(ISNUMBER(A223),YEAR(A223)*100+MONTH(A223),"")</f>
        <v/>
      </c>
    </row>
    <row r="224">
      <c r="A224" s="17" t="n"/>
      <c r="B224" s="5" t="n"/>
      <c r="C224" s="14" t="n"/>
      <c r="D224" s="5" t="n"/>
      <c r="E224" s="15">
        <f>IF(ISNUMBER(A224),YEAR(A224)*100+MONTH(A224),"")</f>
        <v/>
      </c>
    </row>
    <row r="225">
      <c r="A225" s="17" t="n"/>
      <c r="B225" s="5" t="n"/>
      <c r="C225" s="14" t="n"/>
      <c r="D225" s="5" t="n"/>
      <c r="E225" s="15">
        <f>IF(ISNUMBER(A225),YEAR(A225)*100+MONTH(A225),"")</f>
        <v/>
      </c>
    </row>
    <row r="226">
      <c r="A226" s="17" t="n"/>
      <c r="B226" s="5" t="n"/>
      <c r="C226" s="14" t="n"/>
      <c r="D226" s="5" t="n"/>
      <c r="E226" s="15">
        <f>IF(ISNUMBER(A226),YEAR(A226)*100+MONTH(A226),"")</f>
        <v/>
      </c>
    </row>
    <row r="227">
      <c r="A227" s="17" t="n"/>
      <c r="B227" s="5" t="n"/>
      <c r="C227" s="14" t="n"/>
      <c r="D227" s="5" t="n"/>
      <c r="E227" s="15">
        <f>IF(ISNUMBER(A227),YEAR(A227)*100+MONTH(A227),"")</f>
        <v/>
      </c>
    </row>
    <row r="228">
      <c r="A228" s="17" t="n"/>
      <c r="B228" s="5" t="n"/>
      <c r="C228" s="14" t="n"/>
      <c r="D228" s="5" t="n"/>
      <c r="E228" s="15">
        <f>IF(ISNUMBER(A228),YEAR(A228)*100+MONTH(A228),"")</f>
        <v/>
      </c>
    </row>
    <row r="229">
      <c r="A229" s="17" t="n"/>
      <c r="B229" s="5" t="n"/>
      <c r="C229" s="14" t="n"/>
      <c r="D229" s="5" t="n"/>
      <c r="E229" s="15">
        <f>IF(ISNUMBER(A229),YEAR(A229)*100+MONTH(A229),"")</f>
        <v/>
      </c>
    </row>
    <row r="230">
      <c r="A230" s="17" t="n"/>
      <c r="B230" s="5" t="n"/>
      <c r="C230" s="14" t="n"/>
      <c r="D230" s="5" t="n"/>
      <c r="E230" s="15">
        <f>IF(ISNUMBER(A230),YEAR(A230)*100+MONTH(A230),"")</f>
        <v/>
      </c>
    </row>
    <row r="231">
      <c r="A231" s="17" t="n"/>
      <c r="B231" s="5" t="n"/>
      <c r="C231" s="14" t="n"/>
      <c r="D231" s="5" t="n"/>
      <c r="E231" s="15">
        <f>IF(ISNUMBER(A231),YEAR(A231)*100+MONTH(A231),"")</f>
        <v/>
      </c>
    </row>
    <row r="232">
      <c r="A232" s="17" t="n"/>
      <c r="B232" s="5" t="n"/>
      <c r="C232" s="14" t="n"/>
      <c r="D232" s="5" t="n"/>
      <c r="E232" s="15">
        <f>IF(ISNUMBER(A232),YEAR(A232)*100+MONTH(A232),"")</f>
        <v/>
      </c>
    </row>
    <row r="233">
      <c r="A233" s="17" t="n"/>
      <c r="B233" s="5" t="n"/>
      <c r="C233" s="14" t="n"/>
      <c r="D233" s="5" t="n"/>
      <c r="E233" s="15">
        <f>IF(ISNUMBER(A233),YEAR(A233)*100+MONTH(A233),"")</f>
        <v/>
      </c>
    </row>
    <row r="234">
      <c r="A234" s="17" t="n"/>
      <c r="B234" s="5" t="n"/>
      <c r="C234" s="14" t="n"/>
      <c r="D234" s="5" t="n"/>
      <c r="E234" s="15">
        <f>IF(ISNUMBER(A234),YEAR(A234)*100+MONTH(A234),"")</f>
        <v/>
      </c>
    </row>
    <row r="235">
      <c r="A235" s="17" t="n"/>
      <c r="B235" s="5" t="n"/>
      <c r="C235" s="14" t="n"/>
      <c r="D235" s="5" t="n"/>
      <c r="E235" s="15">
        <f>IF(ISNUMBER(A235),YEAR(A235)*100+MONTH(A235),"")</f>
        <v/>
      </c>
    </row>
    <row r="236">
      <c r="A236" s="17" t="n"/>
      <c r="B236" s="5" t="n"/>
      <c r="C236" s="14" t="n"/>
      <c r="D236" s="5" t="n"/>
      <c r="E236" s="15">
        <f>IF(ISNUMBER(A236),YEAR(A236)*100+MONTH(A236),"")</f>
        <v/>
      </c>
    </row>
    <row r="237">
      <c r="A237" s="17" t="n"/>
      <c r="B237" s="5" t="n"/>
      <c r="C237" s="14" t="n"/>
      <c r="D237" s="5" t="n"/>
      <c r="E237" s="15">
        <f>IF(ISNUMBER(A237),YEAR(A237)*100+MONTH(A237),"")</f>
        <v/>
      </c>
    </row>
    <row r="238">
      <c r="A238" s="17" t="n"/>
      <c r="B238" s="5" t="n"/>
      <c r="C238" s="14" t="n"/>
      <c r="D238" s="5" t="n"/>
      <c r="E238" s="15">
        <f>IF(ISNUMBER(A238),YEAR(A238)*100+MONTH(A238),"")</f>
        <v/>
      </c>
    </row>
    <row r="239">
      <c r="A239" s="17" t="n"/>
      <c r="B239" s="5" t="n"/>
      <c r="C239" s="14" t="n"/>
      <c r="D239" s="5" t="n"/>
      <c r="E239" s="15">
        <f>IF(ISNUMBER(A239),YEAR(A239)*100+MONTH(A239),"")</f>
        <v/>
      </c>
    </row>
    <row r="240">
      <c r="A240" s="17" t="n"/>
      <c r="B240" s="5" t="n"/>
      <c r="C240" s="14" t="n"/>
      <c r="D240" s="5" t="n"/>
      <c r="E240" s="15">
        <f>IF(ISNUMBER(A240),YEAR(A240)*100+MONTH(A240),"")</f>
        <v/>
      </c>
    </row>
    <row r="241">
      <c r="A241" s="17" t="n"/>
      <c r="B241" s="5" t="n"/>
      <c r="C241" s="14" t="n"/>
      <c r="D241" s="5" t="n"/>
      <c r="E241" s="15">
        <f>IF(ISNUMBER(A241),YEAR(A241)*100+MONTH(A241),"")</f>
        <v/>
      </c>
    </row>
    <row r="242">
      <c r="A242" s="17" t="n"/>
      <c r="B242" s="5" t="n"/>
      <c r="C242" s="14" t="n"/>
      <c r="D242" s="5" t="n"/>
      <c r="E242" s="15">
        <f>IF(ISNUMBER(A242),YEAR(A242)*100+MONTH(A242),"")</f>
        <v/>
      </c>
    </row>
    <row r="243">
      <c r="A243" s="17" t="n"/>
      <c r="B243" s="5" t="n"/>
      <c r="C243" s="14" t="n"/>
      <c r="D243" s="5" t="n"/>
      <c r="E243" s="15">
        <f>IF(ISNUMBER(A243),YEAR(A243)*100+MONTH(A243),"")</f>
        <v/>
      </c>
    </row>
    <row r="244">
      <c r="A244" s="17" t="n"/>
      <c r="B244" s="5" t="n"/>
      <c r="C244" s="14" t="n"/>
      <c r="D244" s="5" t="n"/>
      <c r="E244" s="15">
        <f>IF(ISNUMBER(A244),YEAR(A244)*100+MONTH(A244),"")</f>
        <v/>
      </c>
    </row>
    <row r="245">
      <c r="A245" s="17" t="n"/>
      <c r="B245" s="5" t="n"/>
      <c r="C245" s="14" t="n"/>
      <c r="D245" s="5" t="n"/>
      <c r="E245" s="15">
        <f>IF(ISNUMBER(A245),YEAR(A245)*100+MONTH(A245),"")</f>
        <v/>
      </c>
    </row>
    <row r="246">
      <c r="A246" s="17" t="n"/>
      <c r="B246" s="5" t="n"/>
      <c r="C246" s="14" t="n"/>
      <c r="D246" s="5" t="n"/>
      <c r="E246" s="15">
        <f>IF(ISNUMBER(A246),YEAR(A246)*100+MONTH(A246),"")</f>
        <v/>
      </c>
    </row>
    <row r="247">
      <c r="A247" s="17" t="n"/>
      <c r="B247" s="5" t="n"/>
      <c r="C247" s="14" t="n"/>
      <c r="D247" s="5" t="n"/>
      <c r="E247" s="15">
        <f>IF(ISNUMBER(A247),YEAR(A247)*100+MONTH(A247),"")</f>
        <v/>
      </c>
    </row>
    <row r="248">
      <c r="A248" s="17" t="n"/>
      <c r="B248" s="5" t="n"/>
      <c r="C248" s="14" t="n"/>
      <c r="D248" s="5" t="n"/>
      <c r="E248" s="15">
        <f>IF(ISNUMBER(A248),YEAR(A248)*100+MONTH(A248),"")</f>
        <v/>
      </c>
    </row>
    <row r="249">
      <c r="A249" s="17" t="n"/>
      <c r="B249" s="5" t="n"/>
      <c r="C249" s="14" t="n"/>
      <c r="D249" s="5" t="n"/>
      <c r="E249" s="15">
        <f>IF(ISNUMBER(A249),YEAR(A249)*100+MONTH(A249),"")</f>
        <v/>
      </c>
    </row>
    <row r="250">
      <c r="A250" s="17" t="n"/>
      <c r="B250" s="5" t="n"/>
      <c r="C250" s="14" t="n"/>
      <c r="D250" s="5" t="n"/>
      <c r="E250" s="15">
        <f>IF(ISNUMBER(A250),YEAR(A250)*100+MONTH(A250),"")</f>
        <v/>
      </c>
    </row>
    <row r="251">
      <c r="A251" s="17" t="n"/>
      <c r="B251" s="5" t="n"/>
      <c r="C251" s="14" t="n"/>
      <c r="D251" s="5" t="n"/>
      <c r="E251" s="15">
        <f>IF(ISNUMBER(A251),YEAR(A251)*100+MONTH(A251),"")</f>
        <v/>
      </c>
    </row>
    <row r="252">
      <c r="A252" s="17" t="n"/>
      <c r="B252" s="5" t="n"/>
      <c r="C252" s="14" t="n"/>
      <c r="D252" s="5" t="n"/>
      <c r="E252" s="15">
        <f>IF(ISNUMBER(A252),YEAR(A252)*100+MONTH(A252),"")</f>
        <v/>
      </c>
    </row>
    <row r="253">
      <c r="A253" s="17" t="n"/>
      <c r="B253" s="5" t="n"/>
      <c r="C253" s="14" t="n"/>
      <c r="D253" s="5" t="n"/>
      <c r="E253" s="15">
        <f>IF(ISNUMBER(A253),YEAR(A253)*100+MONTH(A253),"")</f>
        <v/>
      </c>
    </row>
    <row r="254">
      <c r="A254" s="17" t="n"/>
      <c r="B254" s="5" t="n"/>
      <c r="C254" s="14" t="n"/>
      <c r="D254" s="5" t="n"/>
      <c r="E254" s="15">
        <f>IF(ISNUMBER(A254),YEAR(A254)*100+MONTH(A254),"")</f>
        <v/>
      </c>
    </row>
    <row r="255">
      <c r="A255" s="17" t="n"/>
      <c r="B255" s="5" t="n"/>
      <c r="C255" s="14" t="n"/>
      <c r="D255" s="5" t="n"/>
      <c r="E255" s="15">
        <f>IF(ISNUMBER(A255),YEAR(A255)*100+MONTH(A255),"")</f>
        <v/>
      </c>
    </row>
    <row r="256">
      <c r="A256" s="17" t="n"/>
      <c r="B256" s="5" t="n"/>
      <c r="C256" s="14" t="n"/>
      <c r="D256" s="5" t="n"/>
      <c r="E256" s="15">
        <f>IF(ISNUMBER(A256),YEAR(A256)*100+MONTH(A256),"")</f>
        <v/>
      </c>
    </row>
    <row r="257">
      <c r="A257" s="17" t="n"/>
      <c r="B257" s="5" t="n"/>
      <c r="C257" s="14" t="n"/>
      <c r="D257" s="5" t="n"/>
      <c r="E257" s="15">
        <f>IF(ISNUMBER(A257),YEAR(A257)*100+MONTH(A257),"")</f>
        <v/>
      </c>
    </row>
    <row r="258">
      <c r="A258" s="17" t="n"/>
      <c r="B258" s="5" t="n"/>
      <c r="C258" s="14" t="n"/>
      <c r="D258" s="5" t="n"/>
      <c r="E258" s="15">
        <f>IF(ISNUMBER(A258),YEAR(A258)*100+MONTH(A258),"")</f>
        <v/>
      </c>
    </row>
    <row r="259">
      <c r="A259" s="17" t="n"/>
      <c r="B259" s="5" t="n"/>
      <c r="C259" s="14" t="n"/>
      <c r="D259" s="5" t="n"/>
      <c r="E259" s="15">
        <f>IF(ISNUMBER(A259),YEAR(A259)*100+MONTH(A259),"")</f>
        <v/>
      </c>
    </row>
    <row r="260">
      <c r="A260" s="17" t="n"/>
      <c r="B260" s="5" t="n"/>
      <c r="C260" s="14" t="n"/>
      <c r="D260" s="5" t="n"/>
      <c r="E260" s="15">
        <f>IF(ISNUMBER(A260),YEAR(A260)*100+MONTH(A260),"")</f>
        <v/>
      </c>
    </row>
    <row r="261">
      <c r="A261" s="17" t="n"/>
      <c r="B261" s="5" t="n"/>
      <c r="C261" s="14" t="n"/>
      <c r="D261" s="5" t="n"/>
      <c r="E261" s="15">
        <f>IF(ISNUMBER(A261),YEAR(A261)*100+MONTH(A261),"")</f>
        <v/>
      </c>
    </row>
    <row r="262">
      <c r="A262" s="17" t="n"/>
      <c r="B262" s="5" t="n"/>
      <c r="C262" s="14" t="n"/>
      <c r="D262" s="5" t="n"/>
      <c r="E262" s="15">
        <f>IF(ISNUMBER(A262),YEAR(A262)*100+MONTH(A262),"")</f>
        <v/>
      </c>
    </row>
    <row r="263">
      <c r="A263" s="17" t="n"/>
      <c r="B263" s="5" t="n"/>
      <c r="C263" s="14" t="n"/>
      <c r="D263" s="5" t="n"/>
      <c r="E263" s="15">
        <f>IF(ISNUMBER(A263),YEAR(A263)*100+MONTH(A263),"")</f>
        <v/>
      </c>
    </row>
    <row r="264">
      <c r="A264" s="17" t="n"/>
      <c r="B264" s="5" t="n"/>
      <c r="C264" s="14" t="n"/>
      <c r="D264" s="5" t="n"/>
      <c r="E264" s="15">
        <f>IF(ISNUMBER(A264),YEAR(A264)*100+MONTH(A264),"")</f>
        <v/>
      </c>
    </row>
    <row r="265">
      <c r="A265" s="17" t="n"/>
      <c r="B265" s="5" t="n"/>
      <c r="C265" s="14" t="n"/>
      <c r="D265" s="5" t="n"/>
      <c r="E265" s="15">
        <f>IF(ISNUMBER(A265),YEAR(A265)*100+MONTH(A265),"")</f>
        <v/>
      </c>
    </row>
    <row r="266">
      <c r="A266" s="17" t="n"/>
      <c r="B266" s="5" t="n"/>
      <c r="C266" s="14" t="n"/>
      <c r="D266" s="5" t="n"/>
      <c r="E266" s="15">
        <f>IF(ISNUMBER(A266),YEAR(A266)*100+MONTH(A266),"")</f>
        <v/>
      </c>
    </row>
    <row r="267">
      <c r="A267" s="17" t="n"/>
      <c r="B267" s="5" t="n"/>
      <c r="C267" s="14" t="n"/>
      <c r="D267" s="5" t="n"/>
      <c r="E267" s="15">
        <f>IF(ISNUMBER(A267),YEAR(A267)*100+MONTH(A267),"")</f>
        <v/>
      </c>
    </row>
    <row r="268">
      <c r="A268" s="17" t="n"/>
      <c r="B268" s="5" t="n"/>
      <c r="C268" s="14" t="n"/>
      <c r="D268" s="5" t="n"/>
      <c r="E268" s="15">
        <f>IF(ISNUMBER(A268),YEAR(A268)*100+MONTH(A268),"")</f>
        <v/>
      </c>
    </row>
    <row r="269">
      <c r="A269" s="17" t="n"/>
      <c r="B269" s="5" t="n"/>
      <c r="C269" s="14" t="n"/>
      <c r="D269" s="5" t="n"/>
      <c r="E269" s="15">
        <f>IF(ISNUMBER(A269),YEAR(A269)*100+MONTH(A269),"")</f>
        <v/>
      </c>
    </row>
    <row r="270">
      <c r="A270" s="17" t="n"/>
      <c r="B270" s="5" t="n"/>
      <c r="C270" s="14" t="n"/>
      <c r="D270" s="5" t="n"/>
      <c r="E270" s="15">
        <f>IF(ISNUMBER(A270),YEAR(A270)*100+MONTH(A270),"")</f>
        <v/>
      </c>
    </row>
    <row r="271">
      <c r="A271" s="17" t="n"/>
      <c r="B271" s="5" t="n"/>
      <c r="C271" s="14" t="n"/>
      <c r="D271" s="5" t="n"/>
      <c r="E271" s="15">
        <f>IF(ISNUMBER(A271),YEAR(A271)*100+MONTH(A271),"")</f>
        <v/>
      </c>
    </row>
    <row r="272">
      <c r="A272" s="17" t="n"/>
      <c r="B272" s="5" t="n"/>
      <c r="C272" s="14" t="n"/>
      <c r="D272" s="5" t="n"/>
      <c r="E272" s="15">
        <f>IF(ISNUMBER(A272),YEAR(A272)*100+MONTH(A272),"")</f>
        <v/>
      </c>
    </row>
    <row r="273">
      <c r="A273" s="17" t="n"/>
      <c r="B273" s="5" t="n"/>
      <c r="C273" s="14" t="n"/>
      <c r="D273" s="5" t="n"/>
      <c r="E273" s="15">
        <f>IF(ISNUMBER(A273),YEAR(A273)*100+MONTH(A273),"")</f>
        <v/>
      </c>
    </row>
    <row r="274">
      <c r="A274" s="17" t="n"/>
      <c r="B274" s="5" t="n"/>
      <c r="C274" s="14" t="n"/>
      <c r="D274" s="5" t="n"/>
      <c r="E274" s="15">
        <f>IF(ISNUMBER(A274),YEAR(A274)*100+MONTH(A274),"")</f>
        <v/>
      </c>
    </row>
    <row r="275">
      <c r="A275" s="17" t="n"/>
      <c r="B275" s="5" t="n"/>
      <c r="C275" s="14" t="n"/>
      <c r="D275" s="5" t="n"/>
      <c r="E275" s="15">
        <f>IF(ISNUMBER(A275),YEAR(A275)*100+MONTH(A275),"")</f>
        <v/>
      </c>
    </row>
    <row r="276">
      <c r="A276" s="17" t="n"/>
      <c r="B276" s="5" t="n"/>
      <c r="C276" s="14" t="n"/>
      <c r="D276" s="5" t="n"/>
      <c r="E276" s="15">
        <f>IF(ISNUMBER(A276),YEAR(A276)*100+MONTH(A276),"")</f>
        <v/>
      </c>
    </row>
    <row r="277">
      <c r="A277" s="17" t="n"/>
      <c r="B277" s="5" t="n"/>
      <c r="C277" s="14" t="n"/>
      <c r="D277" s="5" t="n"/>
      <c r="E277" s="15">
        <f>IF(ISNUMBER(A277),YEAR(A277)*100+MONTH(A277),"")</f>
        <v/>
      </c>
    </row>
    <row r="278">
      <c r="A278" s="17" t="n"/>
      <c r="B278" s="5" t="n"/>
      <c r="C278" s="14" t="n"/>
      <c r="D278" s="5" t="n"/>
      <c r="E278" s="15">
        <f>IF(ISNUMBER(A278),YEAR(A278)*100+MONTH(A278),"")</f>
        <v/>
      </c>
    </row>
    <row r="279">
      <c r="A279" s="17" t="n"/>
      <c r="B279" s="5" t="n"/>
      <c r="C279" s="14" t="n"/>
      <c r="D279" s="5" t="n"/>
      <c r="E279" s="15">
        <f>IF(ISNUMBER(A279),YEAR(A279)*100+MONTH(A279),"")</f>
        <v/>
      </c>
    </row>
    <row r="280">
      <c r="A280" s="17" t="n"/>
      <c r="B280" s="5" t="n"/>
      <c r="C280" s="14" t="n"/>
      <c r="D280" s="5" t="n"/>
      <c r="E280" s="15">
        <f>IF(ISNUMBER(A280),YEAR(A280)*100+MONTH(A280),"")</f>
        <v/>
      </c>
    </row>
    <row r="281">
      <c r="A281" s="17" t="n"/>
      <c r="B281" s="5" t="n"/>
      <c r="C281" s="14" t="n"/>
      <c r="D281" s="5" t="n"/>
      <c r="E281" s="15">
        <f>IF(ISNUMBER(A281),YEAR(A281)*100+MONTH(A281),"")</f>
        <v/>
      </c>
    </row>
    <row r="282">
      <c r="A282" s="17" t="n"/>
      <c r="B282" s="5" t="n"/>
      <c r="C282" s="14" t="n"/>
      <c r="D282" s="5" t="n"/>
      <c r="E282" s="15">
        <f>IF(ISNUMBER(A282),YEAR(A282)*100+MONTH(A282),"")</f>
        <v/>
      </c>
    </row>
    <row r="283">
      <c r="A283" s="17" t="n"/>
      <c r="B283" s="5" t="n"/>
      <c r="C283" s="14" t="n"/>
      <c r="D283" s="5" t="n"/>
      <c r="E283" s="15">
        <f>IF(ISNUMBER(A283),YEAR(A283)*100+MONTH(A283),"")</f>
        <v/>
      </c>
    </row>
    <row r="284">
      <c r="A284" s="17" t="n"/>
      <c r="B284" s="5" t="n"/>
      <c r="C284" s="14" t="n"/>
      <c r="D284" s="5" t="n"/>
      <c r="E284" s="15">
        <f>IF(ISNUMBER(A284),YEAR(A284)*100+MONTH(A284),"")</f>
        <v/>
      </c>
    </row>
    <row r="285">
      <c r="A285" s="17" t="n"/>
      <c r="B285" s="5" t="n"/>
      <c r="C285" s="14" t="n"/>
      <c r="D285" s="5" t="n"/>
      <c r="E285" s="15">
        <f>IF(ISNUMBER(A285),YEAR(A285)*100+MONTH(A285),"")</f>
        <v/>
      </c>
    </row>
    <row r="286">
      <c r="A286" s="17" t="n"/>
      <c r="B286" s="5" t="n"/>
      <c r="C286" s="14" t="n"/>
      <c r="D286" s="5" t="n"/>
      <c r="E286" s="15">
        <f>IF(ISNUMBER(A286),YEAR(A286)*100+MONTH(A286),"")</f>
        <v/>
      </c>
    </row>
    <row r="287">
      <c r="A287" s="17" t="n"/>
      <c r="B287" s="5" t="n"/>
      <c r="C287" s="14" t="n"/>
      <c r="D287" s="5" t="n"/>
      <c r="E287" s="15">
        <f>IF(ISNUMBER(A287),YEAR(A287)*100+MONTH(A287),"")</f>
        <v/>
      </c>
    </row>
    <row r="288">
      <c r="A288" s="17" t="n"/>
      <c r="B288" s="5" t="n"/>
      <c r="C288" s="14" t="n"/>
      <c r="D288" s="5" t="n"/>
      <c r="E288" s="15">
        <f>IF(ISNUMBER(A288),YEAR(A288)*100+MONTH(A288),"")</f>
        <v/>
      </c>
    </row>
    <row r="289">
      <c r="A289" s="17" t="n"/>
      <c r="B289" s="5" t="n"/>
      <c r="C289" s="14" t="n"/>
      <c r="D289" s="5" t="n"/>
      <c r="E289" s="15">
        <f>IF(ISNUMBER(A289),YEAR(A289)*100+MONTH(A289),"")</f>
        <v/>
      </c>
    </row>
    <row r="290">
      <c r="A290" s="17" t="n"/>
      <c r="B290" s="5" t="n"/>
      <c r="C290" s="14" t="n"/>
      <c r="D290" s="5" t="n"/>
      <c r="E290" s="15">
        <f>IF(ISNUMBER(A290),YEAR(A290)*100+MONTH(A290),"")</f>
        <v/>
      </c>
    </row>
    <row r="291">
      <c r="A291" s="17" t="n"/>
      <c r="B291" s="5" t="n"/>
      <c r="C291" s="14" t="n"/>
      <c r="D291" s="5" t="n"/>
      <c r="E291" s="15">
        <f>IF(ISNUMBER(A291),YEAR(A291)*100+MONTH(A291),"")</f>
        <v/>
      </c>
    </row>
    <row r="292">
      <c r="A292" s="17" t="n"/>
      <c r="B292" s="5" t="n"/>
      <c r="C292" s="14" t="n"/>
      <c r="D292" s="5" t="n"/>
      <c r="E292" s="15">
        <f>IF(ISNUMBER(A292),YEAR(A292)*100+MONTH(A292),"")</f>
        <v/>
      </c>
    </row>
    <row r="293">
      <c r="A293" s="17" t="n"/>
      <c r="B293" s="5" t="n"/>
      <c r="C293" s="14" t="n"/>
      <c r="D293" s="5" t="n"/>
      <c r="E293" s="15">
        <f>IF(ISNUMBER(A293),YEAR(A293)*100+MONTH(A293),"")</f>
        <v/>
      </c>
    </row>
    <row r="294">
      <c r="A294" s="17" t="n"/>
      <c r="B294" s="5" t="n"/>
      <c r="C294" s="14" t="n"/>
      <c r="D294" s="5" t="n"/>
      <c r="E294" s="15">
        <f>IF(ISNUMBER(A294),YEAR(A294)*100+MONTH(A294),"")</f>
        <v/>
      </c>
    </row>
    <row r="295">
      <c r="A295" s="17" t="n"/>
      <c r="B295" s="5" t="n"/>
      <c r="C295" s="14" t="n"/>
      <c r="D295" s="5" t="n"/>
      <c r="E295" s="15">
        <f>IF(ISNUMBER(A295),YEAR(A295)*100+MONTH(A295),"")</f>
        <v/>
      </c>
    </row>
    <row r="296">
      <c r="A296" s="17" t="n"/>
      <c r="B296" s="5" t="n"/>
      <c r="C296" s="14" t="n"/>
      <c r="D296" s="5" t="n"/>
      <c r="E296" s="15">
        <f>IF(ISNUMBER(A296),YEAR(A296)*100+MONTH(A296),"")</f>
        <v/>
      </c>
    </row>
    <row r="297">
      <c r="A297" s="17" t="n"/>
      <c r="B297" s="5" t="n"/>
      <c r="C297" s="14" t="n"/>
      <c r="D297" s="5" t="n"/>
      <c r="E297" s="15">
        <f>IF(ISNUMBER(A297),YEAR(A297)*100+MONTH(A297),"")</f>
        <v/>
      </c>
    </row>
    <row r="298">
      <c r="A298" s="17" t="n"/>
      <c r="B298" s="5" t="n"/>
      <c r="C298" s="14" t="n"/>
      <c r="D298" s="5" t="n"/>
      <c r="E298" s="15">
        <f>IF(ISNUMBER(A298),YEAR(A298)*100+MONTH(A298),"")</f>
        <v/>
      </c>
    </row>
    <row r="299">
      <c r="A299" s="17" t="n"/>
      <c r="B299" s="5" t="n"/>
      <c r="C299" s="14" t="n"/>
      <c r="D299" s="5" t="n"/>
      <c r="E299" s="15">
        <f>IF(ISNUMBER(A299),YEAR(A299)*100+MONTH(A299),"")</f>
        <v/>
      </c>
    </row>
    <row r="300">
      <c r="A300" s="17" t="n"/>
      <c r="B300" s="5" t="n"/>
      <c r="C300" s="14" t="n"/>
      <c r="D300" s="5" t="n"/>
      <c r="E300" s="15">
        <f>IF(ISNUMBER(A300),YEAR(A300)*100+MONTH(A300),"")</f>
        <v/>
      </c>
    </row>
    <row r="301">
      <c r="A301" s="17" t="n"/>
      <c r="B301" s="5" t="n"/>
      <c r="C301" s="14" t="n"/>
      <c r="D301" s="5" t="n"/>
      <c r="E301" s="15">
        <f>IF(ISNUMBER(A301),YEAR(A301)*100+MONTH(A301),"")</f>
        <v/>
      </c>
    </row>
    <row r="302">
      <c r="A302" s="17" t="n"/>
      <c r="B302" s="5" t="n"/>
      <c r="C302" s="14" t="n"/>
      <c r="D302" s="5" t="n"/>
      <c r="E302" s="15">
        <f>IF(ISNUMBER(A302),YEAR(A302)*100+MONTH(A302),"")</f>
        <v/>
      </c>
    </row>
    <row r="303">
      <c r="A303" s="17" t="n"/>
      <c r="B303" s="5" t="n"/>
      <c r="C303" s="14" t="n"/>
      <c r="D303" s="5" t="n"/>
      <c r="E303" s="15">
        <f>IF(ISNUMBER(A303),YEAR(A303)*100+MONTH(A303),"")</f>
        <v/>
      </c>
    </row>
    <row r="304">
      <c r="A304" s="17" t="n"/>
      <c r="B304" s="5" t="n"/>
      <c r="C304" s="14" t="n"/>
      <c r="D304" s="5" t="n"/>
      <c r="E304" s="15">
        <f>IF(ISNUMBER(A304),YEAR(A304)*100+MONTH(A304),"")</f>
        <v/>
      </c>
    </row>
    <row r="305">
      <c r="A305" s="17" t="n"/>
      <c r="B305" s="5" t="n"/>
      <c r="C305" s="14" t="n"/>
      <c r="D305" s="5" t="n"/>
      <c r="E305" s="15">
        <f>IF(ISNUMBER(A305),YEAR(A305)*100+MONTH(A305),"")</f>
        <v/>
      </c>
    </row>
    <row r="306">
      <c r="A306" s="17" t="n"/>
      <c r="B306" s="5" t="n"/>
      <c r="C306" s="14" t="n"/>
      <c r="D306" s="5" t="n"/>
      <c r="E306" s="15">
        <f>IF(ISNUMBER(A306),YEAR(A306)*100+MONTH(A306),"")</f>
        <v/>
      </c>
    </row>
    <row r="307">
      <c r="A307" s="17" t="n"/>
      <c r="B307" s="5" t="n"/>
      <c r="C307" s="14" t="n"/>
      <c r="D307" s="5" t="n"/>
      <c r="E307" s="15">
        <f>IF(ISNUMBER(A307),YEAR(A307)*100+MONTH(A307),"")</f>
        <v/>
      </c>
    </row>
    <row r="308">
      <c r="A308" s="17" t="n"/>
      <c r="B308" s="5" t="n"/>
      <c r="C308" s="14" t="n"/>
      <c r="D308" s="5" t="n"/>
      <c r="E308" s="15">
        <f>IF(ISNUMBER(A308),YEAR(A308)*100+MONTH(A308),"")</f>
        <v/>
      </c>
    </row>
    <row r="309">
      <c r="A309" s="17" t="n"/>
      <c r="B309" s="5" t="n"/>
      <c r="C309" s="14" t="n"/>
      <c r="D309" s="5" t="n"/>
      <c r="E309" s="15">
        <f>IF(ISNUMBER(A309),YEAR(A309)*100+MONTH(A309),"")</f>
        <v/>
      </c>
    </row>
    <row r="310">
      <c r="A310" s="17" t="n"/>
      <c r="B310" s="5" t="n"/>
      <c r="C310" s="14" t="n"/>
      <c r="D310" s="5" t="n"/>
      <c r="E310" s="15">
        <f>IF(ISNUMBER(A310),YEAR(A310)*100+MONTH(A310),"")</f>
        <v/>
      </c>
    </row>
    <row r="311">
      <c r="A311" s="17" t="n"/>
      <c r="B311" s="5" t="n"/>
      <c r="C311" s="14" t="n"/>
      <c r="D311" s="5" t="n"/>
      <c r="E311" s="15">
        <f>IF(ISNUMBER(A311),YEAR(A311)*100+MONTH(A311),"")</f>
        <v/>
      </c>
    </row>
    <row r="312">
      <c r="A312" s="17" t="n"/>
      <c r="B312" s="5" t="n"/>
      <c r="C312" s="14" t="n"/>
      <c r="D312" s="5" t="n"/>
      <c r="E312" s="15">
        <f>IF(ISNUMBER(A312),YEAR(A312)*100+MONTH(A312),"")</f>
        <v/>
      </c>
    </row>
    <row r="313">
      <c r="A313" s="17" t="n"/>
      <c r="B313" s="5" t="n"/>
      <c r="C313" s="14" t="n"/>
      <c r="D313" s="5" t="n"/>
      <c r="E313" s="15">
        <f>IF(ISNUMBER(A313),YEAR(A313)*100+MONTH(A313),"")</f>
        <v/>
      </c>
    </row>
    <row r="314">
      <c r="A314" s="17" t="n"/>
      <c r="B314" s="5" t="n"/>
      <c r="C314" s="14" t="n"/>
      <c r="D314" s="5" t="n"/>
      <c r="E314" s="15">
        <f>IF(ISNUMBER(A314),YEAR(A314)*100+MONTH(A314),"")</f>
        <v/>
      </c>
    </row>
    <row r="315">
      <c r="A315" s="17" t="n"/>
      <c r="B315" s="5" t="n"/>
      <c r="C315" s="14" t="n"/>
      <c r="D315" s="5" t="n"/>
      <c r="E315" s="15">
        <f>IF(ISNUMBER(A315),YEAR(A315)*100+MONTH(A315),"")</f>
        <v/>
      </c>
    </row>
    <row r="316">
      <c r="A316" s="17" t="n"/>
      <c r="B316" s="5" t="n"/>
      <c r="C316" s="14" t="n"/>
      <c r="D316" s="5" t="n"/>
      <c r="E316" s="15">
        <f>IF(ISNUMBER(A316),YEAR(A316)*100+MONTH(A316),"")</f>
        <v/>
      </c>
    </row>
    <row r="317">
      <c r="A317" s="17" t="n"/>
      <c r="B317" s="5" t="n"/>
      <c r="C317" s="14" t="n"/>
      <c r="D317" s="5" t="n"/>
      <c r="E317" s="15">
        <f>IF(ISNUMBER(A317),YEAR(A317)*100+MONTH(A317),"")</f>
        <v/>
      </c>
    </row>
    <row r="318">
      <c r="A318" s="17" t="n"/>
      <c r="B318" s="5" t="n"/>
      <c r="C318" s="14" t="n"/>
      <c r="D318" s="5" t="n"/>
      <c r="E318" s="15">
        <f>IF(ISNUMBER(A318),YEAR(A318)*100+MONTH(A318),"")</f>
        <v/>
      </c>
    </row>
    <row r="319">
      <c r="A319" s="17" t="n"/>
      <c r="B319" s="5" t="n"/>
      <c r="C319" s="14" t="n"/>
      <c r="D319" s="5" t="n"/>
      <c r="E319" s="15">
        <f>IF(ISNUMBER(A319),YEAR(A319)*100+MONTH(A319),"")</f>
        <v/>
      </c>
    </row>
    <row r="320">
      <c r="A320" s="17" t="n"/>
      <c r="B320" s="5" t="n"/>
      <c r="C320" s="14" t="n"/>
      <c r="D320" s="5" t="n"/>
      <c r="E320" s="15">
        <f>IF(ISNUMBER(A320),YEAR(A320)*100+MONTH(A320),"")</f>
        <v/>
      </c>
    </row>
    <row r="321">
      <c r="A321" s="17" t="n"/>
      <c r="B321" s="5" t="n"/>
      <c r="C321" s="14" t="n"/>
      <c r="D321" s="5" t="n"/>
      <c r="E321" s="15">
        <f>IF(ISNUMBER(A321),YEAR(A321)*100+MONTH(A321),"")</f>
        <v/>
      </c>
    </row>
    <row r="322">
      <c r="A322" s="17" t="n"/>
      <c r="B322" s="5" t="n"/>
      <c r="C322" s="14" t="n"/>
      <c r="D322" s="5" t="n"/>
      <c r="E322" s="15">
        <f>IF(ISNUMBER(A322),YEAR(A322)*100+MONTH(A322),"")</f>
        <v/>
      </c>
    </row>
    <row r="323">
      <c r="A323" s="17" t="n"/>
      <c r="B323" s="5" t="n"/>
      <c r="C323" s="14" t="n"/>
      <c r="D323" s="5" t="n"/>
      <c r="E323" s="15">
        <f>IF(ISNUMBER(A323),YEAR(A323)*100+MONTH(A323),"")</f>
        <v/>
      </c>
    </row>
    <row r="324">
      <c r="A324" s="17" t="n"/>
      <c r="B324" s="5" t="n"/>
      <c r="C324" s="14" t="n"/>
      <c r="D324" s="5" t="n"/>
      <c r="E324" s="15">
        <f>IF(ISNUMBER(A324),YEAR(A324)*100+MONTH(A324),"")</f>
        <v/>
      </c>
    </row>
    <row r="325">
      <c r="A325" s="17" t="n"/>
      <c r="B325" s="5" t="n"/>
      <c r="C325" s="14" t="n"/>
      <c r="D325" s="5" t="n"/>
      <c r="E325" s="15">
        <f>IF(ISNUMBER(A325),YEAR(A325)*100+MONTH(A325),"")</f>
        <v/>
      </c>
    </row>
    <row r="326">
      <c r="A326" s="17" t="n"/>
      <c r="B326" s="5" t="n"/>
      <c r="C326" s="14" t="n"/>
      <c r="D326" s="5" t="n"/>
      <c r="E326" s="15">
        <f>IF(ISNUMBER(A326),YEAR(A326)*100+MONTH(A326),"")</f>
        <v/>
      </c>
    </row>
    <row r="327">
      <c r="A327" s="17" t="n"/>
      <c r="B327" s="5" t="n"/>
      <c r="C327" s="14" t="n"/>
      <c r="D327" s="5" t="n"/>
      <c r="E327" s="15">
        <f>IF(ISNUMBER(A327),YEAR(A327)*100+MONTH(A327),"")</f>
        <v/>
      </c>
    </row>
    <row r="328">
      <c r="A328" s="17" t="n"/>
      <c r="B328" s="5" t="n"/>
      <c r="C328" s="14" t="n"/>
      <c r="D328" s="5" t="n"/>
      <c r="E328" s="15">
        <f>IF(ISNUMBER(A328),YEAR(A328)*100+MONTH(A328),"")</f>
        <v/>
      </c>
    </row>
    <row r="329">
      <c r="A329" s="17" t="n"/>
      <c r="B329" s="5" t="n"/>
      <c r="C329" s="14" t="n"/>
      <c r="D329" s="5" t="n"/>
      <c r="E329" s="15">
        <f>IF(ISNUMBER(A329),YEAR(A329)*100+MONTH(A329),"")</f>
        <v/>
      </c>
    </row>
    <row r="330">
      <c r="A330" s="17" t="n"/>
      <c r="B330" s="5" t="n"/>
      <c r="C330" s="14" t="n"/>
      <c r="D330" s="5" t="n"/>
      <c r="E330" s="15">
        <f>IF(ISNUMBER(A330),YEAR(A330)*100+MONTH(A330),"")</f>
        <v/>
      </c>
    </row>
    <row r="331">
      <c r="A331" s="17" t="n"/>
      <c r="B331" s="5" t="n"/>
      <c r="C331" s="14" t="n"/>
      <c r="D331" s="5" t="n"/>
      <c r="E331" s="15">
        <f>IF(ISNUMBER(A331),YEAR(A331)*100+MONTH(A331),"")</f>
        <v/>
      </c>
    </row>
    <row r="332">
      <c r="A332" s="17" t="n"/>
      <c r="B332" s="5" t="n"/>
      <c r="C332" s="14" t="n"/>
      <c r="D332" s="5" t="n"/>
      <c r="E332" s="15">
        <f>IF(ISNUMBER(A332),YEAR(A332)*100+MONTH(A332),"")</f>
        <v/>
      </c>
    </row>
    <row r="333">
      <c r="A333" s="17" t="n"/>
      <c r="B333" s="5" t="n"/>
      <c r="C333" s="14" t="n"/>
      <c r="D333" s="5" t="n"/>
      <c r="E333" s="15">
        <f>IF(ISNUMBER(A333),YEAR(A333)*100+MONTH(A333),"")</f>
        <v/>
      </c>
    </row>
    <row r="334">
      <c r="A334" s="17" t="n"/>
      <c r="B334" s="5" t="n"/>
      <c r="C334" s="14" t="n"/>
      <c r="D334" s="5" t="n"/>
      <c r="E334" s="15">
        <f>IF(ISNUMBER(A334),YEAR(A334)*100+MONTH(A334),"")</f>
        <v/>
      </c>
    </row>
    <row r="335">
      <c r="A335" s="17" t="n"/>
      <c r="B335" s="5" t="n"/>
      <c r="C335" s="14" t="n"/>
      <c r="D335" s="5" t="n"/>
      <c r="E335" s="15">
        <f>IF(ISNUMBER(A335),YEAR(A335)*100+MONTH(A335),"")</f>
        <v/>
      </c>
    </row>
    <row r="336">
      <c r="A336" s="17" t="n"/>
      <c r="B336" s="5" t="n"/>
      <c r="C336" s="14" t="n"/>
      <c r="D336" s="5" t="n"/>
      <c r="E336" s="15">
        <f>IF(ISNUMBER(A336),YEAR(A336)*100+MONTH(A336),"")</f>
        <v/>
      </c>
    </row>
    <row r="337">
      <c r="A337" s="17" t="n"/>
      <c r="B337" s="5" t="n"/>
      <c r="C337" s="14" t="n"/>
      <c r="D337" s="5" t="n"/>
      <c r="E337" s="15">
        <f>IF(ISNUMBER(A337),YEAR(A337)*100+MONTH(A337),"")</f>
        <v/>
      </c>
    </row>
    <row r="338">
      <c r="A338" s="17" t="n"/>
      <c r="B338" s="5" t="n"/>
      <c r="C338" s="14" t="n"/>
      <c r="D338" s="5" t="n"/>
      <c r="E338" s="15">
        <f>IF(ISNUMBER(A338),YEAR(A338)*100+MONTH(A338),"")</f>
        <v/>
      </c>
    </row>
    <row r="339">
      <c r="A339" s="17" t="n"/>
      <c r="B339" s="5" t="n"/>
      <c r="C339" s="14" t="n"/>
      <c r="D339" s="5" t="n"/>
      <c r="E339" s="15">
        <f>IF(ISNUMBER(A339),YEAR(A339)*100+MONTH(A339),"")</f>
        <v/>
      </c>
    </row>
    <row r="340">
      <c r="A340" s="17" t="n"/>
      <c r="B340" s="5" t="n"/>
      <c r="C340" s="14" t="n"/>
      <c r="D340" s="5" t="n"/>
      <c r="E340" s="15">
        <f>IF(ISNUMBER(A340),YEAR(A340)*100+MONTH(A340),"")</f>
        <v/>
      </c>
    </row>
    <row r="341">
      <c r="A341" s="17" t="n"/>
      <c r="B341" s="5" t="n"/>
      <c r="C341" s="14" t="n"/>
      <c r="D341" s="5" t="n"/>
      <c r="E341" s="15">
        <f>IF(ISNUMBER(A341),YEAR(A341)*100+MONTH(A341),"")</f>
        <v/>
      </c>
    </row>
    <row r="342">
      <c r="A342" s="17" t="n"/>
      <c r="B342" s="5" t="n"/>
      <c r="C342" s="14" t="n"/>
      <c r="D342" s="5" t="n"/>
      <c r="E342" s="15">
        <f>IF(ISNUMBER(A342),YEAR(A342)*100+MONTH(A342),"")</f>
        <v/>
      </c>
    </row>
    <row r="343">
      <c r="A343" s="17" t="n"/>
      <c r="B343" s="5" t="n"/>
      <c r="C343" s="14" t="n"/>
      <c r="D343" s="5" t="n"/>
      <c r="E343" s="15">
        <f>IF(ISNUMBER(A343),YEAR(A343)*100+MONTH(A343),"")</f>
        <v/>
      </c>
    </row>
    <row r="344">
      <c r="A344" s="17" t="n"/>
      <c r="B344" s="5" t="n"/>
      <c r="C344" s="14" t="n"/>
      <c r="D344" s="5" t="n"/>
      <c r="E344" s="15">
        <f>IF(ISNUMBER(A344),YEAR(A344)*100+MONTH(A344),"")</f>
        <v/>
      </c>
    </row>
    <row r="345">
      <c r="A345" s="17" t="n"/>
      <c r="B345" s="5" t="n"/>
      <c r="C345" s="14" t="n"/>
      <c r="D345" s="5" t="n"/>
      <c r="E345" s="15">
        <f>IF(ISNUMBER(A345),YEAR(A345)*100+MONTH(A345),"")</f>
        <v/>
      </c>
    </row>
    <row r="346">
      <c r="A346" s="17" t="n"/>
      <c r="B346" s="5" t="n"/>
      <c r="C346" s="14" t="n"/>
      <c r="D346" s="5" t="n"/>
      <c r="E346" s="15">
        <f>IF(ISNUMBER(A346),YEAR(A346)*100+MONTH(A346),"")</f>
        <v/>
      </c>
    </row>
    <row r="347">
      <c r="A347" s="17" t="n"/>
      <c r="B347" s="5" t="n"/>
      <c r="C347" s="14" t="n"/>
      <c r="D347" s="5" t="n"/>
      <c r="E347" s="15">
        <f>IF(ISNUMBER(A347),YEAR(A347)*100+MONTH(A347),"")</f>
        <v/>
      </c>
    </row>
    <row r="348">
      <c r="A348" s="17" t="n"/>
      <c r="B348" s="5" t="n"/>
      <c r="C348" s="14" t="n"/>
      <c r="D348" s="5" t="n"/>
      <c r="E348" s="15">
        <f>IF(ISNUMBER(A348),YEAR(A348)*100+MONTH(A348),"")</f>
        <v/>
      </c>
    </row>
    <row r="349">
      <c r="A349" s="17" t="n"/>
      <c r="B349" s="5" t="n"/>
      <c r="C349" s="14" t="n"/>
      <c r="D349" s="5" t="n"/>
      <c r="E349" s="15">
        <f>IF(ISNUMBER(A349),YEAR(A349)*100+MONTH(A349),"")</f>
        <v/>
      </c>
    </row>
    <row r="350">
      <c r="A350" s="17" t="n"/>
      <c r="B350" s="5" t="n"/>
      <c r="C350" s="14" t="n"/>
      <c r="D350" s="5" t="n"/>
      <c r="E350" s="15">
        <f>IF(ISNUMBER(A350),YEAR(A350)*100+MONTH(A350),"")</f>
        <v/>
      </c>
    </row>
    <row r="351">
      <c r="A351" s="17" t="n"/>
      <c r="B351" s="5" t="n"/>
      <c r="C351" s="14" t="n"/>
      <c r="D351" s="5" t="n"/>
      <c r="E351" s="15">
        <f>IF(ISNUMBER(A351),YEAR(A351)*100+MONTH(A351),"")</f>
        <v/>
      </c>
    </row>
    <row r="352">
      <c r="A352" s="17" t="n"/>
      <c r="B352" s="5" t="n"/>
      <c r="C352" s="14" t="n"/>
      <c r="D352" s="5" t="n"/>
      <c r="E352" s="15">
        <f>IF(ISNUMBER(A352),YEAR(A352)*100+MONTH(A352),"")</f>
        <v/>
      </c>
    </row>
    <row r="353">
      <c r="A353" s="17" t="n"/>
      <c r="B353" s="5" t="n"/>
      <c r="C353" s="14" t="n"/>
      <c r="D353" s="5" t="n"/>
      <c r="E353" s="15">
        <f>IF(ISNUMBER(A353),YEAR(A353)*100+MONTH(A353),"")</f>
        <v/>
      </c>
    </row>
    <row r="354">
      <c r="A354" s="17" t="n"/>
      <c r="B354" s="5" t="n"/>
      <c r="C354" s="14" t="n"/>
      <c r="D354" s="5" t="n"/>
      <c r="E354" s="15">
        <f>IF(ISNUMBER(A354),YEAR(A354)*100+MONTH(A354),"")</f>
        <v/>
      </c>
    </row>
    <row r="355">
      <c r="A355" s="17" t="n"/>
      <c r="B355" s="5" t="n"/>
      <c r="C355" s="14" t="n"/>
      <c r="D355" s="5" t="n"/>
      <c r="E355" s="15">
        <f>IF(ISNUMBER(A355),YEAR(A355)*100+MONTH(A355),"")</f>
        <v/>
      </c>
    </row>
    <row r="356">
      <c r="A356" s="17" t="n"/>
      <c r="B356" s="5" t="n"/>
      <c r="C356" s="14" t="n"/>
      <c r="D356" s="5" t="n"/>
      <c r="E356" s="15">
        <f>IF(ISNUMBER(A356),YEAR(A356)*100+MONTH(A356),"")</f>
        <v/>
      </c>
    </row>
    <row r="357">
      <c r="A357" s="17" t="n"/>
      <c r="B357" s="5" t="n"/>
      <c r="C357" s="14" t="n"/>
      <c r="D357" s="5" t="n"/>
      <c r="E357" s="15">
        <f>IF(ISNUMBER(A357),YEAR(A357)*100+MONTH(A357),"")</f>
        <v/>
      </c>
    </row>
    <row r="358">
      <c r="A358" s="17" t="n"/>
      <c r="B358" s="5" t="n"/>
      <c r="C358" s="14" t="n"/>
      <c r="D358" s="5" t="n"/>
      <c r="E358" s="15">
        <f>IF(ISNUMBER(A358),YEAR(A358)*100+MONTH(A358),"")</f>
        <v/>
      </c>
    </row>
    <row r="359">
      <c r="A359" s="17" t="n"/>
      <c r="B359" s="5" t="n"/>
      <c r="C359" s="14" t="n"/>
      <c r="D359" s="5" t="n"/>
      <c r="E359" s="15">
        <f>IF(ISNUMBER(A359),YEAR(A359)*100+MONTH(A359),"")</f>
        <v/>
      </c>
    </row>
    <row r="360">
      <c r="A360" s="17" t="n"/>
      <c r="B360" s="5" t="n"/>
      <c r="C360" s="14" t="n"/>
      <c r="D360" s="5" t="n"/>
      <c r="E360" s="15">
        <f>IF(ISNUMBER(A360),YEAR(A360)*100+MONTH(A360),"")</f>
        <v/>
      </c>
    </row>
    <row r="361">
      <c r="A361" s="17" t="n"/>
      <c r="B361" s="5" t="n"/>
      <c r="C361" s="14" t="n"/>
      <c r="D361" s="5" t="n"/>
      <c r="E361" s="15">
        <f>IF(ISNUMBER(A361),YEAR(A361)*100+MONTH(A361),"")</f>
        <v/>
      </c>
    </row>
    <row r="362">
      <c r="A362" s="17" t="n"/>
      <c r="B362" s="5" t="n"/>
      <c r="C362" s="14" t="n"/>
      <c r="D362" s="5" t="n"/>
      <c r="E362" s="15">
        <f>IF(ISNUMBER(A362),YEAR(A362)*100+MONTH(A362),"")</f>
        <v/>
      </c>
    </row>
    <row r="363">
      <c r="A363" s="17" t="n"/>
      <c r="B363" s="5" t="n"/>
      <c r="C363" s="14" t="n"/>
      <c r="D363" s="5" t="n"/>
      <c r="E363" s="15">
        <f>IF(ISNUMBER(A363),YEAR(A363)*100+MONTH(A363),"")</f>
        <v/>
      </c>
    </row>
    <row r="364">
      <c r="A364" s="17" t="n"/>
      <c r="B364" s="5" t="n"/>
      <c r="C364" s="14" t="n"/>
      <c r="D364" s="5" t="n"/>
      <c r="E364" s="15">
        <f>IF(ISNUMBER(A364),YEAR(A364)*100+MONTH(A364),"")</f>
        <v/>
      </c>
    </row>
    <row r="365">
      <c r="A365" s="17" t="n"/>
      <c r="B365" s="5" t="n"/>
      <c r="C365" s="14" t="n"/>
      <c r="D365" s="5" t="n"/>
      <c r="E365" s="15">
        <f>IF(ISNUMBER(A365),YEAR(A365)*100+MONTH(A365),"")</f>
        <v/>
      </c>
    </row>
    <row r="366">
      <c r="A366" s="17" t="n"/>
      <c r="B366" s="5" t="n"/>
      <c r="C366" s="14" t="n"/>
      <c r="D366" s="5" t="n"/>
      <c r="E366" s="15">
        <f>IF(ISNUMBER(A366),YEAR(A366)*100+MONTH(A366),"")</f>
        <v/>
      </c>
    </row>
    <row r="367">
      <c r="A367" s="17" t="n"/>
      <c r="B367" s="5" t="n"/>
      <c r="C367" s="14" t="n"/>
      <c r="D367" s="5" t="n"/>
      <c r="E367" s="15">
        <f>IF(ISNUMBER(A367),YEAR(A367)*100+MONTH(A367),"")</f>
        <v/>
      </c>
    </row>
    <row r="368">
      <c r="A368" s="17" t="n"/>
      <c r="B368" s="5" t="n"/>
      <c r="C368" s="14" t="n"/>
      <c r="D368" s="5" t="n"/>
      <c r="E368" s="15">
        <f>IF(ISNUMBER(A368),YEAR(A368)*100+MONTH(A368),"")</f>
        <v/>
      </c>
    </row>
    <row r="369">
      <c r="A369" s="17" t="n"/>
      <c r="B369" s="5" t="n"/>
      <c r="C369" s="14" t="n"/>
      <c r="D369" s="5" t="n"/>
      <c r="E369" s="15">
        <f>IF(ISNUMBER(A369),YEAR(A369)*100+MONTH(A369),"")</f>
        <v/>
      </c>
    </row>
    <row r="370">
      <c r="A370" s="17" t="n"/>
      <c r="B370" s="5" t="n"/>
      <c r="C370" s="14" t="n"/>
      <c r="D370" s="5" t="n"/>
      <c r="E370" s="15">
        <f>IF(ISNUMBER(A370),YEAR(A370)*100+MONTH(A370),"")</f>
        <v/>
      </c>
    </row>
    <row r="371">
      <c r="A371" s="17" t="n"/>
      <c r="B371" s="5" t="n"/>
      <c r="C371" s="14" t="n"/>
      <c r="D371" s="5" t="n"/>
      <c r="E371" s="15">
        <f>IF(ISNUMBER(A371),YEAR(A371)*100+MONTH(A371),"")</f>
        <v/>
      </c>
    </row>
    <row r="372">
      <c r="A372" s="17" t="n"/>
      <c r="B372" s="5" t="n"/>
      <c r="C372" s="14" t="n"/>
      <c r="D372" s="5" t="n"/>
      <c r="E372" s="15">
        <f>IF(ISNUMBER(A372),YEAR(A372)*100+MONTH(A372),"")</f>
        <v/>
      </c>
    </row>
    <row r="373">
      <c r="A373" s="17" t="n"/>
      <c r="B373" s="5" t="n"/>
      <c r="C373" s="14" t="n"/>
      <c r="D373" s="5" t="n"/>
      <c r="E373" s="15">
        <f>IF(ISNUMBER(A373),YEAR(A373)*100+MONTH(A373),"")</f>
        <v/>
      </c>
    </row>
    <row r="374">
      <c r="A374" s="17" t="n"/>
      <c r="B374" s="5" t="n"/>
      <c r="C374" s="14" t="n"/>
      <c r="D374" s="5" t="n"/>
      <c r="E374" s="15">
        <f>IF(ISNUMBER(A374),YEAR(A374)*100+MONTH(A374),"")</f>
        <v/>
      </c>
    </row>
    <row r="375">
      <c r="A375" s="17" t="n"/>
      <c r="B375" s="5" t="n"/>
      <c r="C375" s="14" t="n"/>
      <c r="D375" s="5" t="n"/>
      <c r="E375" s="15">
        <f>IF(ISNUMBER(A375),YEAR(A375)*100+MONTH(A375),"")</f>
        <v/>
      </c>
    </row>
    <row r="376">
      <c r="A376" s="17" t="n"/>
      <c r="B376" s="5" t="n"/>
      <c r="C376" s="14" t="n"/>
      <c r="D376" s="5" t="n"/>
      <c r="E376" s="15">
        <f>IF(ISNUMBER(A376),YEAR(A376)*100+MONTH(A376),"")</f>
        <v/>
      </c>
    </row>
    <row r="377">
      <c r="A377" s="17" t="n"/>
      <c r="B377" s="5" t="n"/>
      <c r="C377" s="14" t="n"/>
      <c r="D377" s="5" t="n"/>
      <c r="E377" s="15">
        <f>IF(ISNUMBER(A377),YEAR(A377)*100+MONTH(A377),"")</f>
        <v/>
      </c>
    </row>
    <row r="378">
      <c r="A378" s="17" t="n"/>
      <c r="B378" s="5" t="n"/>
      <c r="C378" s="14" t="n"/>
      <c r="D378" s="5" t="n"/>
      <c r="E378" s="15">
        <f>IF(ISNUMBER(A378),YEAR(A378)*100+MONTH(A378),"")</f>
        <v/>
      </c>
    </row>
    <row r="379">
      <c r="A379" s="17" t="n"/>
      <c r="B379" s="5" t="n"/>
      <c r="C379" s="14" t="n"/>
      <c r="D379" s="5" t="n"/>
      <c r="E379" s="15">
        <f>IF(ISNUMBER(A379),YEAR(A379)*100+MONTH(A379),"")</f>
        <v/>
      </c>
    </row>
    <row r="380">
      <c r="A380" s="17" t="n"/>
      <c r="B380" s="5" t="n"/>
      <c r="C380" s="14" t="n"/>
      <c r="D380" s="5" t="n"/>
      <c r="E380" s="15">
        <f>IF(ISNUMBER(A380),YEAR(A380)*100+MONTH(A380),"")</f>
        <v/>
      </c>
    </row>
    <row r="381">
      <c r="A381" s="17" t="n"/>
      <c r="B381" s="5" t="n"/>
      <c r="C381" s="14" t="n"/>
      <c r="D381" s="5" t="n"/>
      <c r="E381" s="15">
        <f>IF(ISNUMBER(A381),YEAR(A381)*100+MONTH(A381),"")</f>
        <v/>
      </c>
    </row>
    <row r="382">
      <c r="A382" s="17" t="n"/>
      <c r="B382" s="5" t="n"/>
      <c r="C382" s="14" t="n"/>
      <c r="D382" s="5" t="n"/>
      <c r="E382" s="15">
        <f>IF(ISNUMBER(A382),YEAR(A382)*100+MONTH(A382),"")</f>
        <v/>
      </c>
    </row>
    <row r="383">
      <c r="A383" s="17" t="n"/>
      <c r="B383" s="5" t="n"/>
      <c r="C383" s="14" t="n"/>
      <c r="D383" s="5" t="n"/>
      <c r="E383" s="15">
        <f>IF(ISNUMBER(A383),YEAR(A383)*100+MONTH(A383),"")</f>
        <v/>
      </c>
    </row>
    <row r="384">
      <c r="A384" s="17" t="n"/>
      <c r="B384" s="5" t="n"/>
      <c r="C384" s="14" t="n"/>
      <c r="D384" s="5" t="n"/>
      <c r="E384" s="15">
        <f>IF(ISNUMBER(A384),YEAR(A384)*100+MONTH(A384),"")</f>
        <v/>
      </c>
    </row>
    <row r="385">
      <c r="A385" s="17" t="n"/>
      <c r="B385" s="5" t="n"/>
      <c r="C385" s="14" t="n"/>
      <c r="D385" s="5" t="n"/>
      <c r="E385" s="15">
        <f>IF(ISNUMBER(A385),YEAR(A385)*100+MONTH(A385),"")</f>
        <v/>
      </c>
    </row>
    <row r="386">
      <c r="A386" s="17" t="n"/>
      <c r="B386" s="5" t="n"/>
      <c r="C386" s="14" t="n"/>
      <c r="D386" s="5" t="n"/>
      <c r="E386" s="15">
        <f>IF(ISNUMBER(A386),YEAR(A386)*100+MONTH(A386),"")</f>
        <v/>
      </c>
    </row>
    <row r="387">
      <c r="A387" s="17" t="n"/>
      <c r="B387" s="5" t="n"/>
      <c r="C387" s="14" t="n"/>
      <c r="D387" s="5" t="n"/>
      <c r="E387" s="15">
        <f>IF(ISNUMBER(A387),YEAR(A387)*100+MONTH(A387),"")</f>
        <v/>
      </c>
    </row>
    <row r="388">
      <c r="A388" s="17" t="n"/>
      <c r="B388" s="5" t="n"/>
      <c r="C388" s="14" t="n"/>
      <c r="D388" s="5" t="n"/>
      <c r="E388" s="15">
        <f>IF(ISNUMBER(A388),YEAR(A388)*100+MONTH(A388),"")</f>
        <v/>
      </c>
    </row>
    <row r="389">
      <c r="A389" s="17" t="n"/>
      <c r="B389" s="5" t="n"/>
      <c r="C389" s="14" t="n"/>
      <c r="D389" s="5" t="n"/>
      <c r="E389" s="15">
        <f>IF(ISNUMBER(A389),YEAR(A389)*100+MONTH(A389),"")</f>
        <v/>
      </c>
    </row>
    <row r="390">
      <c r="A390" s="17" t="n"/>
      <c r="B390" s="5" t="n"/>
      <c r="C390" s="14" t="n"/>
      <c r="D390" s="5" t="n"/>
      <c r="E390" s="15">
        <f>IF(ISNUMBER(A390),YEAR(A390)*100+MONTH(A390),"")</f>
        <v/>
      </c>
    </row>
    <row r="391">
      <c r="A391" s="17" t="n"/>
      <c r="B391" s="5" t="n"/>
      <c r="C391" s="14" t="n"/>
      <c r="D391" s="5" t="n"/>
      <c r="E391" s="15">
        <f>IF(ISNUMBER(A391),YEAR(A391)*100+MONTH(A391),"")</f>
        <v/>
      </c>
    </row>
    <row r="392">
      <c r="A392" s="17" t="n"/>
      <c r="B392" s="5" t="n"/>
      <c r="C392" s="14" t="n"/>
      <c r="D392" s="5" t="n"/>
      <c r="E392" s="15">
        <f>IF(ISNUMBER(A392),YEAR(A392)*100+MONTH(A392),"")</f>
        <v/>
      </c>
    </row>
    <row r="393">
      <c r="A393" s="17" t="n"/>
      <c r="B393" s="5" t="n"/>
      <c r="C393" s="14" t="n"/>
      <c r="D393" s="5" t="n"/>
      <c r="E393" s="15">
        <f>IF(ISNUMBER(A393),YEAR(A393)*100+MONTH(A393),"")</f>
        <v/>
      </c>
    </row>
    <row r="394">
      <c r="A394" s="17" t="n"/>
      <c r="B394" s="5" t="n"/>
      <c r="C394" s="14" t="n"/>
      <c r="D394" s="5" t="n"/>
      <c r="E394" s="15">
        <f>IF(ISNUMBER(A394),YEAR(A394)*100+MONTH(A394),"")</f>
        <v/>
      </c>
    </row>
    <row r="395">
      <c r="A395" s="17" t="n"/>
      <c r="B395" s="5" t="n"/>
      <c r="C395" s="14" t="n"/>
      <c r="D395" s="5" t="n"/>
      <c r="E395" s="15">
        <f>IF(ISNUMBER(A395),YEAR(A395)*100+MONTH(A395),"")</f>
        <v/>
      </c>
    </row>
    <row r="396">
      <c r="A396" s="17" t="n"/>
      <c r="B396" s="5" t="n"/>
      <c r="C396" s="14" t="n"/>
      <c r="D396" s="5" t="n"/>
      <c r="E396" s="15">
        <f>IF(ISNUMBER(A396),YEAR(A396)*100+MONTH(A396),"")</f>
        <v/>
      </c>
    </row>
    <row r="397">
      <c r="A397" s="17" t="n"/>
      <c r="B397" s="5" t="n"/>
      <c r="C397" s="14" t="n"/>
      <c r="D397" s="5" t="n"/>
      <c r="E397" s="15">
        <f>IF(ISNUMBER(A397),YEAR(A397)*100+MONTH(A397),"")</f>
        <v/>
      </c>
    </row>
    <row r="398">
      <c r="A398" s="17" t="n"/>
      <c r="B398" s="5" t="n"/>
      <c r="C398" s="14" t="n"/>
      <c r="D398" s="5" t="n"/>
      <c r="E398" s="15">
        <f>IF(ISNUMBER(A398),YEAR(A398)*100+MONTH(A398),"")</f>
        <v/>
      </c>
    </row>
    <row r="399">
      <c r="A399" s="17" t="n"/>
      <c r="B399" s="5" t="n"/>
      <c r="C399" s="14" t="n"/>
      <c r="D399" s="5" t="n"/>
      <c r="E399" s="15">
        <f>IF(ISNUMBER(A399),YEAR(A399)*100+MONTH(A399),"")</f>
        <v/>
      </c>
    </row>
    <row r="400">
      <c r="A400" s="17" t="n"/>
      <c r="B400" s="5" t="n"/>
      <c r="C400" s="14" t="n"/>
      <c r="D400" s="5" t="n"/>
      <c r="E400" s="15">
        <f>IF(ISNUMBER(A400),YEAR(A400)*100+MONTH(A400),"")</f>
        <v/>
      </c>
    </row>
    <row r="401">
      <c r="A401" s="17" t="n"/>
      <c r="B401" s="5" t="n"/>
      <c r="C401" s="14" t="n"/>
      <c r="D401" s="5" t="n"/>
      <c r="E401" s="15">
        <f>IF(ISNUMBER(A401),YEAR(A401)*100+MONTH(A401),"")</f>
        <v/>
      </c>
    </row>
    <row r="402">
      <c r="A402" s="17" t="n"/>
      <c r="B402" s="5" t="n"/>
      <c r="C402" s="14" t="n"/>
      <c r="D402" s="5" t="n"/>
      <c r="E402" s="15">
        <f>IF(ISNUMBER(A402),YEAR(A402)*100+MONTH(A402),"")</f>
        <v/>
      </c>
    </row>
    <row r="403">
      <c r="A403" s="17" t="n"/>
      <c r="B403" s="5" t="n"/>
      <c r="C403" s="14" t="n"/>
      <c r="D403" s="5" t="n"/>
      <c r="E403" s="15">
        <f>IF(ISNUMBER(A403),YEAR(A403)*100+MONTH(A403),"")</f>
        <v/>
      </c>
    </row>
    <row r="404">
      <c r="A404" s="17" t="n"/>
      <c r="B404" s="5" t="n"/>
      <c r="C404" s="14" t="n"/>
      <c r="D404" s="5" t="n"/>
      <c r="E404" s="15">
        <f>IF(ISNUMBER(A404),YEAR(A404)*100+MONTH(A404),"")</f>
        <v/>
      </c>
    </row>
    <row r="405">
      <c r="A405" s="17" t="n"/>
      <c r="B405" s="5" t="n"/>
      <c r="C405" s="14" t="n"/>
      <c r="D405" s="5" t="n"/>
      <c r="E405" s="15">
        <f>IF(ISNUMBER(A405),YEAR(A405)*100+MONTH(A405),"")</f>
        <v/>
      </c>
    </row>
    <row r="406">
      <c r="A406" s="17" t="n"/>
      <c r="B406" s="5" t="n"/>
      <c r="C406" s="14" t="n"/>
      <c r="D406" s="5" t="n"/>
      <c r="E406" s="15">
        <f>IF(ISNUMBER(A406),YEAR(A406)*100+MONTH(A406),"")</f>
        <v/>
      </c>
    </row>
    <row r="407">
      <c r="A407" s="17" t="n"/>
      <c r="B407" s="5" t="n"/>
      <c r="C407" s="14" t="n"/>
      <c r="D407" s="5" t="n"/>
      <c r="E407" s="15">
        <f>IF(ISNUMBER(A407),YEAR(A407)*100+MONTH(A407),"")</f>
        <v/>
      </c>
    </row>
    <row r="408">
      <c r="A408" s="17" t="n"/>
      <c r="B408" s="5" t="n"/>
      <c r="C408" s="14" t="n"/>
      <c r="D408" s="5" t="n"/>
      <c r="E408" s="15">
        <f>IF(ISNUMBER(A408),YEAR(A408)*100+MONTH(A408),"")</f>
        <v/>
      </c>
    </row>
    <row r="409">
      <c r="A409" s="17" t="n"/>
      <c r="B409" s="5" t="n"/>
      <c r="C409" s="14" t="n"/>
      <c r="D409" s="5" t="n"/>
      <c r="E409" s="15">
        <f>IF(ISNUMBER(A409),YEAR(A409)*100+MONTH(A409),"")</f>
        <v/>
      </c>
    </row>
    <row r="410">
      <c r="A410" s="17" t="n"/>
      <c r="B410" s="5" t="n"/>
      <c r="C410" s="14" t="n"/>
      <c r="D410" s="5" t="n"/>
      <c r="E410" s="15">
        <f>IF(ISNUMBER(A410),YEAR(A410)*100+MONTH(A410),"")</f>
        <v/>
      </c>
    </row>
    <row r="411">
      <c r="A411" s="17" t="n"/>
      <c r="B411" s="5" t="n"/>
      <c r="C411" s="14" t="n"/>
      <c r="D411" s="5" t="n"/>
      <c r="E411" s="15">
        <f>IF(ISNUMBER(A411),YEAR(A411)*100+MONTH(A411),"")</f>
        <v/>
      </c>
    </row>
    <row r="412">
      <c r="A412" s="17" t="n"/>
      <c r="B412" s="5" t="n"/>
      <c r="C412" s="14" t="n"/>
      <c r="D412" s="5" t="n"/>
      <c r="E412" s="15">
        <f>IF(ISNUMBER(A412),YEAR(A412)*100+MONTH(A412),"")</f>
        <v/>
      </c>
    </row>
    <row r="413">
      <c r="A413" s="17" t="n"/>
      <c r="B413" s="5" t="n"/>
      <c r="C413" s="14" t="n"/>
      <c r="D413" s="5" t="n"/>
      <c r="E413" s="15">
        <f>IF(ISNUMBER(A413),YEAR(A413)*100+MONTH(A413),"")</f>
        <v/>
      </c>
    </row>
    <row r="414">
      <c r="A414" s="17" t="n"/>
      <c r="B414" s="5" t="n"/>
      <c r="C414" s="14" t="n"/>
      <c r="D414" s="5" t="n"/>
      <c r="E414" s="15">
        <f>IF(ISNUMBER(A414),YEAR(A414)*100+MONTH(A414),"")</f>
        <v/>
      </c>
    </row>
    <row r="415">
      <c r="A415" s="17" t="n"/>
      <c r="B415" s="5" t="n"/>
      <c r="C415" s="14" t="n"/>
      <c r="D415" s="5" t="n"/>
      <c r="E415" s="15">
        <f>IF(ISNUMBER(A415),YEAR(A415)*100+MONTH(A415),"")</f>
        <v/>
      </c>
    </row>
    <row r="416">
      <c r="A416" s="17" t="n"/>
      <c r="B416" s="5" t="n"/>
      <c r="C416" s="14" t="n"/>
      <c r="D416" s="5" t="n"/>
      <c r="E416" s="15">
        <f>IF(ISNUMBER(A416),YEAR(A416)*100+MONTH(A416),"")</f>
        <v/>
      </c>
    </row>
    <row r="417">
      <c r="A417" s="17" t="n"/>
      <c r="B417" s="5" t="n"/>
      <c r="C417" s="14" t="n"/>
      <c r="D417" s="5" t="n"/>
      <c r="E417" s="15">
        <f>IF(ISNUMBER(A417),YEAR(A417)*100+MONTH(A417),"")</f>
        <v/>
      </c>
    </row>
    <row r="418">
      <c r="A418" s="17" t="n"/>
      <c r="B418" s="5" t="n"/>
      <c r="C418" s="14" t="n"/>
      <c r="D418" s="5" t="n"/>
      <c r="E418" s="15">
        <f>IF(ISNUMBER(A418),YEAR(A418)*100+MONTH(A418),"")</f>
        <v/>
      </c>
    </row>
    <row r="419">
      <c r="A419" s="17" t="n"/>
      <c r="B419" s="5" t="n"/>
      <c r="C419" s="14" t="n"/>
      <c r="D419" s="5" t="n"/>
      <c r="E419" s="15">
        <f>IF(ISNUMBER(A419),YEAR(A419)*100+MONTH(A419),"")</f>
        <v/>
      </c>
    </row>
    <row r="420">
      <c r="A420" s="17" t="n"/>
      <c r="B420" s="5" t="n"/>
      <c r="C420" s="14" t="n"/>
      <c r="D420" s="5" t="n"/>
      <c r="E420" s="15">
        <f>IF(ISNUMBER(A420),YEAR(A420)*100+MONTH(A420),"")</f>
        <v/>
      </c>
    </row>
    <row r="421">
      <c r="A421" s="17" t="n"/>
      <c r="B421" s="5" t="n"/>
      <c r="C421" s="14" t="n"/>
      <c r="D421" s="5" t="n"/>
      <c r="E421" s="15">
        <f>IF(ISNUMBER(A421),YEAR(A421)*100+MONTH(A421),"")</f>
        <v/>
      </c>
    </row>
    <row r="422">
      <c r="A422" s="17" t="n"/>
      <c r="B422" s="5" t="n"/>
      <c r="C422" s="14" t="n"/>
      <c r="D422" s="5" t="n"/>
      <c r="E422" s="15">
        <f>IF(ISNUMBER(A422),YEAR(A422)*100+MONTH(A422),"")</f>
        <v/>
      </c>
    </row>
    <row r="423">
      <c r="A423" s="17" t="n"/>
      <c r="B423" s="5" t="n"/>
      <c r="C423" s="14" t="n"/>
      <c r="D423" s="5" t="n"/>
      <c r="E423" s="15">
        <f>IF(ISNUMBER(A423),YEAR(A423)*100+MONTH(A423),"")</f>
        <v/>
      </c>
    </row>
    <row r="424">
      <c r="A424" s="17" t="n"/>
      <c r="B424" s="5" t="n"/>
      <c r="C424" s="14" t="n"/>
      <c r="D424" s="5" t="n"/>
      <c r="E424" s="15">
        <f>IF(ISNUMBER(A424),YEAR(A424)*100+MONTH(A424),"")</f>
        <v/>
      </c>
    </row>
    <row r="425">
      <c r="A425" s="17" t="n"/>
      <c r="B425" s="5" t="n"/>
      <c r="C425" s="14" t="n"/>
      <c r="D425" s="5" t="n"/>
      <c r="E425" s="15">
        <f>IF(ISNUMBER(A425),YEAR(A425)*100+MONTH(A425),"")</f>
        <v/>
      </c>
    </row>
    <row r="426">
      <c r="A426" s="17" t="n"/>
      <c r="B426" s="5" t="n"/>
      <c r="C426" s="14" t="n"/>
      <c r="D426" s="5" t="n"/>
      <c r="E426" s="15">
        <f>IF(ISNUMBER(A426),YEAR(A426)*100+MONTH(A426),"")</f>
        <v/>
      </c>
    </row>
    <row r="427">
      <c r="A427" s="17" t="n"/>
      <c r="B427" s="5" t="n"/>
      <c r="C427" s="14" t="n"/>
      <c r="D427" s="5" t="n"/>
      <c r="E427" s="15">
        <f>IF(ISNUMBER(A427),YEAR(A427)*100+MONTH(A427),"")</f>
        <v/>
      </c>
    </row>
    <row r="428">
      <c r="A428" s="17" t="n"/>
      <c r="B428" s="5" t="n"/>
      <c r="C428" s="14" t="n"/>
      <c r="D428" s="5" t="n"/>
      <c r="E428" s="15">
        <f>IF(ISNUMBER(A428),YEAR(A428)*100+MONTH(A428),"")</f>
        <v/>
      </c>
    </row>
    <row r="429">
      <c r="A429" s="17" t="n"/>
      <c r="B429" s="5" t="n"/>
      <c r="C429" s="14" t="n"/>
      <c r="D429" s="5" t="n"/>
      <c r="E429" s="15">
        <f>IF(ISNUMBER(A429),YEAR(A429)*100+MONTH(A429),"")</f>
        <v/>
      </c>
    </row>
    <row r="430">
      <c r="A430" s="17" t="n"/>
      <c r="B430" s="5" t="n"/>
      <c r="C430" s="14" t="n"/>
      <c r="D430" s="5" t="n"/>
      <c r="E430" s="15">
        <f>IF(ISNUMBER(A430),YEAR(A430)*100+MONTH(A430),"")</f>
        <v/>
      </c>
    </row>
    <row r="431">
      <c r="A431" s="17" t="n"/>
      <c r="B431" s="5" t="n"/>
      <c r="C431" s="14" t="n"/>
      <c r="D431" s="5" t="n"/>
      <c r="E431" s="15">
        <f>IF(ISNUMBER(A431),YEAR(A431)*100+MONTH(A431),"")</f>
        <v/>
      </c>
    </row>
    <row r="432">
      <c r="A432" s="17" t="n"/>
      <c r="B432" s="5" t="n"/>
      <c r="C432" s="14" t="n"/>
      <c r="D432" s="5" t="n"/>
      <c r="E432" s="15">
        <f>IF(ISNUMBER(A432),YEAR(A432)*100+MONTH(A432),"")</f>
        <v/>
      </c>
    </row>
    <row r="433">
      <c r="A433" s="17" t="n"/>
      <c r="B433" s="5" t="n"/>
      <c r="C433" s="14" t="n"/>
      <c r="D433" s="5" t="n"/>
      <c r="E433" s="15">
        <f>IF(ISNUMBER(A433),YEAR(A433)*100+MONTH(A433),"")</f>
        <v/>
      </c>
    </row>
    <row r="434">
      <c r="A434" s="17" t="n"/>
      <c r="B434" s="5" t="n"/>
      <c r="C434" s="14" t="n"/>
      <c r="D434" s="5" t="n"/>
      <c r="E434" s="15">
        <f>IF(ISNUMBER(A434),YEAR(A434)*100+MONTH(A434),"")</f>
        <v/>
      </c>
    </row>
    <row r="435">
      <c r="A435" s="17" t="n"/>
      <c r="B435" s="5" t="n"/>
      <c r="C435" s="14" t="n"/>
      <c r="D435" s="5" t="n"/>
      <c r="E435" s="15">
        <f>IF(ISNUMBER(A435),YEAR(A435)*100+MONTH(A435),"")</f>
        <v/>
      </c>
    </row>
    <row r="436">
      <c r="A436" s="17" t="n"/>
      <c r="B436" s="5" t="n"/>
      <c r="C436" s="14" t="n"/>
      <c r="D436" s="5" t="n"/>
      <c r="E436" s="15">
        <f>IF(ISNUMBER(A436),YEAR(A436)*100+MONTH(A436),"")</f>
        <v/>
      </c>
    </row>
    <row r="437">
      <c r="A437" s="17" t="n"/>
      <c r="B437" s="5" t="n"/>
      <c r="C437" s="14" t="n"/>
      <c r="D437" s="5" t="n"/>
      <c r="E437" s="15">
        <f>IF(ISNUMBER(A437),YEAR(A437)*100+MONTH(A437),"")</f>
        <v/>
      </c>
    </row>
    <row r="438">
      <c r="A438" s="17" t="n"/>
      <c r="B438" s="5" t="n"/>
      <c r="C438" s="14" t="n"/>
      <c r="D438" s="5" t="n"/>
      <c r="E438" s="15">
        <f>IF(ISNUMBER(A438),YEAR(A438)*100+MONTH(A438),"")</f>
        <v/>
      </c>
    </row>
    <row r="439">
      <c r="A439" s="17" t="n"/>
      <c r="B439" s="5" t="n"/>
      <c r="C439" s="14" t="n"/>
      <c r="D439" s="5" t="n"/>
      <c r="E439" s="15">
        <f>IF(ISNUMBER(A439),YEAR(A439)*100+MONTH(A439),"")</f>
        <v/>
      </c>
    </row>
    <row r="440">
      <c r="A440" s="17" t="n"/>
      <c r="B440" s="5" t="n"/>
      <c r="C440" s="14" t="n"/>
      <c r="D440" s="5" t="n"/>
      <c r="E440" s="15">
        <f>IF(ISNUMBER(A440),YEAR(A440)*100+MONTH(A440),"")</f>
        <v/>
      </c>
    </row>
    <row r="441">
      <c r="A441" s="17" t="n"/>
      <c r="B441" s="5" t="n"/>
      <c r="C441" s="14" t="n"/>
      <c r="D441" s="5" t="n"/>
      <c r="E441" s="15">
        <f>IF(ISNUMBER(A441),YEAR(A441)*100+MONTH(A441),"")</f>
        <v/>
      </c>
    </row>
    <row r="442">
      <c r="A442" s="17" t="n"/>
      <c r="B442" s="5" t="n"/>
      <c r="C442" s="14" t="n"/>
      <c r="D442" s="5" t="n"/>
      <c r="E442" s="15">
        <f>IF(ISNUMBER(A442),YEAR(A442)*100+MONTH(A442),"")</f>
        <v/>
      </c>
    </row>
    <row r="443">
      <c r="A443" s="17" t="n"/>
      <c r="B443" s="5" t="n"/>
      <c r="C443" s="14" t="n"/>
      <c r="D443" s="5" t="n"/>
      <c r="E443" s="15">
        <f>IF(ISNUMBER(A443),YEAR(A443)*100+MONTH(A443),"")</f>
        <v/>
      </c>
    </row>
    <row r="444">
      <c r="A444" s="17" t="n"/>
      <c r="B444" s="5" t="n"/>
      <c r="C444" s="14" t="n"/>
      <c r="D444" s="5" t="n"/>
      <c r="E444" s="15">
        <f>IF(ISNUMBER(A444),YEAR(A444)*100+MONTH(A444),"")</f>
        <v/>
      </c>
    </row>
    <row r="445">
      <c r="A445" s="17" t="n"/>
      <c r="B445" s="5" t="n"/>
      <c r="C445" s="14" t="n"/>
      <c r="D445" s="5" t="n"/>
      <c r="E445" s="15">
        <f>IF(ISNUMBER(A445),YEAR(A445)*100+MONTH(A445),"")</f>
        <v/>
      </c>
    </row>
    <row r="446">
      <c r="A446" s="17" t="n"/>
      <c r="B446" s="5" t="n"/>
      <c r="C446" s="14" t="n"/>
      <c r="D446" s="5" t="n"/>
      <c r="E446" s="15">
        <f>IF(ISNUMBER(A446),YEAR(A446)*100+MONTH(A446),"")</f>
        <v/>
      </c>
    </row>
    <row r="447">
      <c r="A447" s="17" t="n"/>
      <c r="B447" s="5" t="n"/>
      <c r="C447" s="14" t="n"/>
      <c r="D447" s="5" t="n"/>
      <c r="E447" s="15">
        <f>IF(ISNUMBER(A447),YEAR(A447)*100+MONTH(A447),"")</f>
        <v/>
      </c>
    </row>
    <row r="448">
      <c r="A448" s="17" t="n"/>
      <c r="B448" s="5" t="n"/>
      <c r="C448" s="14" t="n"/>
      <c r="D448" s="5" t="n"/>
      <c r="E448" s="15">
        <f>IF(ISNUMBER(A448),YEAR(A448)*100+MONTH(A448),"")</f>
        <v/>
      </c>
    </row>
    <row r="449">
      <c r="A449" s="17" t="n"/>
      <c r="B449" s="5" t="n"/>
      <c r="C449" s="14" t="n"/>
      <c r="D449" s="5" t="n"/>
      <c r="E449" s="15">
        <f>IF(ISNUMBER(A449),YEAR(A449)*100+MONTH(A449),"")</f>
        <v/>
      </c>
    </row>
    <row r="450">
      <c r="A450" s="17" t="n"/>
      <c r="B450" s="5" t="n"/>
      <c r="C450" s="14" t="n"/>
      <c r="D450" s="5" t="n"/>
      <c r="E450" s="15">
        <f>IF(ISNUMBER(A450),YEAR(A450)*100+MONTH(A450),"")</f>
        <v/>
      </c>
    </row>
    <row r="451">
      <c r="A451" s="17" t="n"/>
      <c r="B451" s="5" t="n"/>
      <c r="C451" s="14" t="n"/>
      <c r="D451" s="5" t="n"/>
      <c r="E451" s="15">
        <f>IF(ISNUMBER(A451),YEAR(A451)*100+MONTH(A451),"")</f>
        <v/>
      </c>
    </row>
    <row r="452">
      <c r="A452" s="17" t="n"/>
      <c r="B452" s="5" t="n"/>
      <c r="C452" s="14" t="n"/>
      <c r="D452" s="5" t="n"/>
      <c r="E452" s="15">
        <f>IF(ISNUMBER(A452),YEAR(A452)*100+MONTH(A452),"")</f>
        <v/>
      </c>
    </row>
    <row r="453">
      <c r="A453" s="17" t="n"/>
      <c r="B453" s="5" t="n"/>
      <c r="C453" s="14" t="n"/>
      <c r="D453" s="5" t="n"/>
      <c r="E453" s="15">
        <f>IF(ISNUMBER(A453),YEAR(A453)*100+MONTH(A453),"")</f>
        <v/>
      </c>
    </row>
    <row r="454">
      <c r="A454" s="17" t="n"/>
      <c r="B454" s="5" t="n"/>
      <c r="C454" s="14" t="n"/>
      <c r="D454" s="5" t="n"/>
      <c r="E454" s="15">
        <f>IF(ISNUMBER(A454),YEAR(A454)*100+MONTH(A454),"")</f>
        <v/>
      </c>
    </row>
    <row r="455">
      <c r="A455" s="17" t="n"/>
      <c r="B455" s="5" t="n"/>
      <c r="C455" s="14" t="n"/>
      <c r="D455" s="5" t="n"/>
      <c r="E455" s="15">
        <f>IF(ISNUMBER(A455),YEAR(A455)*100+MONTH(A455),"")</f>
        <v/>
      </c>
    </row>
    <row r="456">
      <c r="A456" s="17" t="n"/>
      <c r="B456" s="5" t="n"/>
      <c r="C456" s="14" t="n"/>
      <c r="D456" s="5" t="n"/>
      <c r="E456" s="15">
        <f>IF(ISNUMBER(A456),YEAR(A456)*100+MONTH(A456),"")</f>
        <v/>
      </c>
    </row>
    <row r="457">
      <c r="A457" s="17" t="n"/>
      <c r="B457" s="5" t="n"/>
      <c r="C457" s="14" t="n"/>
      <c r="D457" s="5" t="n"/>
      <c r="E457" s="15">
        <f>IF(ISNUMBER(A457),YEAR(A457)*100+MONTH(A457),"")</f>
        <v/>
      </c>
    </row>
    <row r="458">
      <c r="A458" s="17" t="n"/>
      <c r="B458" s="5" t="n"/>
      <c r="C458" s="14" t="n"/>
      <c r="D458" s="5" t="n"/>
      <c r="E458" s="15">
        <f>IF(ISNUMBER(A458),YEAR(A458)*100+MONTH(A458),"")</f>
        <v/>
      </c>
    </row>
    <row r="459">
      <c r="A459" s="17" t="n"/>
      <c r="B459" s="5" t="n"/>
      <c r="C459" s="14" t="n"/>
      <c r="D459" s="5" t="n"/>
      <c r="E459" s="15">
        <f>IF(ISNUMBER(A459),YEAR(A459)*100+MONTH(A459),"")</f>
        <v/>
      </c>
    </row>
    <row r="460">
      <c r="A460" s="17" t="n"/>
      <c r="B460" s="5" t="n"/>
      <c r="C460" s="14" t="n"/>
      <c r="D460" s="5" t="n"/>
      <c r="E460" s="15">
        <f>IF(ISNUMBER(A460),YEAR(A460)*100+MONTH(A460),"")</f>
        <v/>
      </c>
    </row>
    <row r="461">
      <c r="A461" s="17" t="n"/>
      <c r="B461" s="5" t="n"/>
      <c r="C461" s="14" t="n"/>
      <c r="D461" s="5" t="n"/>
      <c r="E461" s="15">
        <f>IF(ISNUMBER(A461),YEAR(A461)*100+MONTH(A461),"")</f>
        <v/>
      </c>
    </row>
    <row r="462">
      <c r="A462" s="17" t="n"/>
      <c r="B462" s="5" t="n"/>
      <c r="C462" s="14" t="n"/>
      <c r="D462" s="5" t="n"/>
      <c r="E462" s="15">
        <f>IF(ISNUMBER(A462),YEAR(A462)*100+MONTH(A462),"")</f>
        <v/>
      </c>
    </row>
    <row r="463">
      <c r="A463" s="17" t="n"/>
      <c r="B463" s="5" t="n"/>
      <c r="C463" s="14" t="n"/>
      <c r="D463" s="5" t="n"/>
      <c r="E463" s="15">
        <f>IF(ISNUMBER(A463),YEAR(A463)*100+MONTH(A463),"")</f>
        <v/>
      </c>
    </row>
    <row r="464">
      <c r="A464" s="17" t="n"/>
      <c r="B464" s="5" t="n"/>
      <c r="C464" s="14" t="n"/>
      <c r="D464" s="5" t="n"/>
      <c r="E464" s="15">
        <f>IF(ISNUMBER(A464),YEAR(A464)*100+MONTH(A464),"")</f>
        <v/>
      </c>
    </row>
    <row r="465">
      <c r="A465" s="17" t="n"/>
      <c r="B465" s="5" t="n"/>
      <c r="C465" s="14" t="n"/>
      <c r="D465" s="5" t="n"/>
      <c r="E465" s="15">
        <f>IF(ISNUMBER(A465),YEAR(A465)*100+MONTH(A465),"")</f>
        <v/>
      </c>
    </row>
    <row r="466">
      <c r="A466" s="17" t="n"/>
      <c r="B466" s="5" t="n"/>
      <c r="C466" s="14" t="n"/>
      <c r="D466" s="5" t="n"/>
      <c r="E466" s="15">
        <f>IF(ISNUMBER(A466),YEAR(A466)*100+MONTH(A466),"")</f>
        <v/>
      </c>
    </row>
    <row r="467">
      <c r="A467" s="17" t="n"/>
      <c r="B467" s="5" t="n"/>
      <c r="C467" s="14" t="n"/>
      <c r="D467" s="5" t="n"/>
      <c r="E467" s="15">
        <f>IF(ISNUMBER(A467),YEAR(A467)*100+MONTH(A467),"")</f>
        <v/>
      </c>
    </row>
    <row r="468">
      <c r="A468" s="17" t="n"/>
      <c r="B468" s="5" t="n"/>
      <c r="C468" s="14" t="n"/>
      <c r="D468" s="5" t="n"/>
      <c r="E468" s="15">
        <f>IF(ISNUMBER(A468),YEAR(A468)*100+MONTH(A468),"")</f>
        <v/>
      </c>
    </row>
    <row r="469">
      <c r="A469" s="17" t="n"/>
      <c r="B469" s="5" t="n"/>
      <c r="C469" s="14" t="n"/>
      <c r="D469" s="5" t="n"/>
      <c r="E469" s="15">
        <f>IF(ISNUMBER(A469),YEAR(A469)*100+MONTH(A469),"")</f>
        <v/>
      </c>
    </row>
    <row r="470">
      <c r="A470" s="17" t="n"/>
      <c r="B470" s="5" t="n"/>
      <c r="C470" s="14" t="n"/>
      <c r="D470" s="5" t="n"/>
      <c r="E470" s="15">
        <f>IF(ISNUMBER(A470),YEAR(A470)*100+MONTH(A470),"")</f>
        <v/>
      </c>
    </row>
    <row r="471">
      <c r="A471" s="17" t="n"/>
      <c r="B471" s="5" t="n"/>
      <c r="C471" s="14" t="n"/>
      <c r="D471" s="5" t="n"/>
      <c r="E471" s="15">
        <f>IF(ISNUMBER(A471),YEAR(A471)*100+MONTH(A471),"")</f>
        <v/>
      </c>
    </row>
    <row r="472">
      <c r="A472" s="17" t="n"/>
      <c r="B472" s="5" t="n"/>
      <c r="C472" s="14" t="n"/>
      <c r="D472" s="5" t="n"/>
      <c r="E472" s="15">
        <f>IF(ISNUMBER(A472),YEAR(A472)*100+MONTH(A472),"")</f>
        <v/>
      </c>
    </row>
    <row r="473">
      <c r="A473" s="17" t="n"/>
      <c r="B473" s="5" t="n"/>
      <c r="C473" s="14" t="n"/>
      <c r="D473" s="5" t="n"/>
      <c r="E473" s="15">
        <f>IF(ISNUMBER(A473),YEAR(A473)*100+MONTH(A473),"")</f>
        <v/>
      </c>
    </row>
    <row r="474">
      <c r="A474" s="17" t="n"/>
      <c r="B474" s="5" t="n"/>
      <c r="C474" s="14" t="n"/>
      <c r="D474" s="5" t="n"/>
      <c r="E474" s="15">
        <f>IF(ISNUMBER(A474),YEAR(A474)*100+MONTH(A474),"")</f>
        <v/>
      </c>
    </row>
    <row r="475">
      <c r="A475" s="17" t="n"/>
      <c r="B475" s="5" t="n"/>
      <c r="C475" s="14" t="n"/>
      <c r="D475" s="5" t="n"/>
      <c r="E475" s="15">
        <f>IF(ISNUMBER(A475),YEAR(A475)*100+MONTH(A475),"")</f>
        <v/>
      </c>
    </row>
    <row r="476">
      <c r="A476" s="17" t="n"/>
      <c r="B476" s="5" t="n"/>
      <c r="C476" s="14" t="n"/>
      <c r="D476" s="5" t="n"/>
      <c r="E476" s="15">
        <f>IF(ISNUMBER(A476),YEAR(A476)*100+MONTH(A476),"")</f>
        <v/>
      </c>
    </row>
    <row r="477">
      <c r="A477" s="17" t="n"/>
      <c r="B477" s="5" t="n"/>
      <c r="C477" s="14" t="n"/>
      <c r="D477" s="5" t="n"/>
      <c r="E477" s="15">
        <f>IF(ISNUMBER(A477),YEAR(A477)*100+MONTH(A477),"")</f>
        <v/>
      </c>
    </row>
    <row r="478">
      <c r="A478" s="17" t="n"/>
      <c r="B478" s="5" t="n"/>
      <c r="C478" s="14" t="n"/>
      <c r="D478" s="5" t="n"/>
      <c r="E478" s="15">
        <f>IF(ISNUMBER(A478),YEAR(A478)*100+MONTH(A478),"")</f>
        <v/>
      </c>
    </row>
    <row r="479">
      <c r="A479" s="17" t="n"/>
      <c r="B479" s="5" t="n"/>
      <c r="C479" s="14" t="n"/>
      <c r="D479" s="5" t="n"/>
      <c r="E479" s="15">
        <f>IF(ISNUMBER(A479),YEAR(A479)*100+MONTH(A479),"")</f>
        <v/>
      </c>
    </row>
    <row r="480">
      <c r="A480" s="17" t="n"/>
      <c r="B480" s="5" t="n"/>
      <c r="C480" s="14" t="n"/>
      <c r="D480" s="5" t="n"/>
      <c r="E480" s="15">
        <f>IF(ISNUMBER(A480),YEAR(A480)*100+MONTH(A480),"")</f>
        <v/>
      </c>
    </row>
    <row r="481">
      <c r="A481" s="17" t="n"/>
      <c r="B481" s="5" t="n"/>
      <c r="C481" s="14" t="n"/>
      <c r="D481" s="5" t="n"/>
      <c r="E481" s="15">
        <f>IF(ISNUMBER(A481),YEAR(A481)*100+MONTH(A481),"")</f>
        <v/>
      </c>
    </row>
    <row r="482">
      <c r="A482" s="17" t="n"/>
      <c r="B482" s="5" t="n"/>
      <c r="C482" s="14" t="n"/>
      <c r="D482" s="5" t="n"/>
      <c r="E482" s="15">
        <f>IF(ISNUMBER(A482),YEAR(A482)*100+MONTH(A482),"")</f>
        <v/>
      </c>
    </row>
    <row r="483">
      <c r="A483" s="17" t="n"/>
      <c r="B483" s="5" t="n"/>
      <c r="C483" s="14" t="n"/>
      <c r="D483" s="5" t="n"/>
      <c r="E483" s="15">
        <f>IF(ISNUMBER(A483),YEAR(A483)*100+MONTH(A483),"")</f>
        <v/>
      </c>
    </row>
    <row r="484">
      <c r="A484" s="17" t="n"/>
      <c r="B484" s="5" t="n"/>
      <c r="C484" s="14" t="n"/>
      <c r="D484" s="5" t="n"/>
      <c r="E484" s="15">
        <f>IF(ISNUMBER(A484),YEAR(A484)*100+MONTH(A484),"")</f>
        <v/>
      </c>
    </row>
    <row r="485">
      <c r="A485" s="17" t="n"/>
      <c r="B485" s="5" t="n"/>
      <c r="C485" s="14" t="n"/>
      <c r="D485" s="5" t="n"/>
      <c r="E485" s="15">
        <f>IF(ISNUMBER(A485),YEAR(A485)*100+MONTH(A485),"")</f>
        <v/>
      </c>
    </row>
    <row r="486">
      <c r="A486" s="17" t="n"/>
      <c r="B486" s="5" t="n"/>
      <c r="C486" s="14" t="n"/>
      <c r="D486" s="5" t="n"/>
      <c r="E486" s="15">
        <f>IF(ISNUMBER(A486),YEAR(A486)*100+MONTH(A486),"")</f>
        <v/>
      </c>
    </row>
    <row r="487">
      <c r="A487" s="17" t="n"/>
      <c r="B487" s="5" t="n"/>
      <c r="C487" s="14" t="n"/>
      <c r="D487" s="5" t="n"/>
      <c r="E487" s="15">
        <f>IF(ISNUMBER(A487),YEAR(A487)*100+MONTH(A487),"")</f>
        <v/>
      </c>
    </row>
    <row r="488">
      <c r="A488" s="17" t="n"/>
      <c r="B488" s="5" t="n"/>
      <c r="C488" s="14" t="n"/>
      <c r="D488" s="5" t="n"/>
      <c r="E488" s="15">
        <f>IF(ISNUMBER(A488),YEAR(A488)*100+MONTH(A488),"")</f>
        <v/>
      </c>
    </row>
    <row r="489">
      <c r="A489" s="17" t="n"/>
      <c r="B489" s="5" t="n"/>
      <c r="C489" s="14" t="n"/>
      <c r="D489" s="5" t="n"/>
      <c r="E489" s="15">
        <f>IF(ISNUMBER(A489),YEAR(A489)*100+MONTH(A489),"")</f>
        <v/>
      </c>
    </row>
    <row r="490">
      <c r="A490" s="17" t="n"/>
      <c r="B490" s="5" t="n"/>
      <c r="C490" s="14" t="n"/>
      <c r="D490" s="5" t="n"/>
      <c r="E490" s="15">
        <f>IF(ISNUMBER(A490),YEAR(A490)*100+MONTH(A490),"")</f>
        <v/>
      </c>
    </row>
    <row r="491">
      <c r="A491" s="17" t="n"/>
      <c r="B491" s="5" t="n"/>
      <c r="C491" s="14" t="n"/>
      <c r="D491" s="5" t="n"/>
      <c r="E491" s="15">
        <f>IF(ISNUMBER(A491),YEAR(A491)*100+MONTH(A491),"")</f>
        <v/>
      </c>
    </row>
    <row r="492">
      <c r="A492" s="17" t="n"/>
      <c r="B492" s="5" t="n"/>
      <c r="C492" s="14" t="n"/>
      <c r="D492" s="5" t="n"/>
      <c r="E492" s="15">
        <f>IF(ISNUMBER(A492),YEAR(A492)*100+MONTH(A492),"")</f>
        <v/>
      </c>
    </row>
    <row r="493">
      <c r="A493" s="17" t="n"/>
      <c r="B493" s="5" t="n"/>
      <c r="C493" s="14" t="n"/>
      <c r="D493" s="5" t="n"/>
      <c r="E493" s="15">
        <f>IF(ISNUMBER(A493),YEAR(A493)*100+MONTH(A493),"")</f>
        <v/>
      </c>
    </row>
    <row r="494">
      <c r="A494" s="17" t="n"/>
      <c r="B494" s="5" t="n"/>
      <c r="C494" s="14" t="n"/>
      <c r="D494" s="5" t="n"/>
      <c r="E494" s="15">
        <f>IF(ISNUMBER(A494),YEAR(A494)*100+MONTH(A494),"")</f>
        <v/>
      </c>
    </row>
    <row r="495">
      <c r="A495" s="17" t="n"/>
      <c r="B495" s="5" t="n"/>
      <c r="C495" s="14" t="n"/>
      <c r="D495" s="5" t="n"/>
      <c r="E495" s="15">
        <f>IF(ISNUMBER(A495),YEAR(A495)*100+MONTH(A495),"")</f>
        <v/>
      </c>
    </row>
    <row r="496">
      <c r="A496" s="17" t="n"/>
      <c r="B496" s="5" t="n"/>
      <c r="C496" s="14" t="n"/>
      <c r="D496" s="5" t="n"/>
      <c r="E496" s="15">
        <f>IF(ISNUMBER(A496),YEAR(A496)*100+MONTH(A496),"")</f>
        <v/>
      </c>
    </row>
    <row r="497">
      <c r="A497" s="17" t="n"/>
      <c r="B497" s="5" t="n"/>
      <c r="C497" s="14" t="n"/>
      <c r="D497" s="5" t="n"/>
      <c r="E497" s="15">
        <f>IF(ISNUMBER(A497),YEAR(A497)*100+MONTH(A497),"")</f>
        <v/>
      </c>
    </row>
    <row r="498">
      <c r="A498" s="17" t="n"/>
      <c r="B498" s="5" t="n"/>
      <c r="C498" s="14" t="n"/>
      <c r="D498" s="5" t="n"/>
      <c r="E498" s="15">
        <f>IF(ISNUMBER(A498),YEAR(A498)*100+MONTH(A498),"")</f>
        <v/>
      </c>
    </row>
    <row r="499">
      <c r="A499" s="17" t="n"/>
      <c r="B499" s="5" t="n"/>
      <c r="C499" s="14" t="n"/>
      <c r="D499" s="5" t="n"/>
      <c r="E499" s="15">
        <f>IF(ISNUMBER(A499),YEAR(A499)*100+MONTH(A499),"")</f>
        <v/>
      </c>
    </row>
    <row r="500">
      <c r="A500" s="17" t="n"/>
      <c r="B500" s="5" t="n"/>
      <c r="C500" s="14" t="n"/>
      <c r="D500" s="5" t="n"/>
      <c r="E500" s="15">
        <f>IF(ISNUMBER(A500),YEAR(A500)*100+MONTH(A500),"")</f>
        <v/>
      </c>
    </row>
    <row r="501">
      <c r="A501" s="17" t="n"/>
      <c r="B501" s="5" t="n"/>
      <c r="C501" s="14" t="n"/>
      <c r="D501" s="5" t="n"/>
      <c r="E501" s="15">
        <f>IF(ISNUMBER(A501),YEAR(A501)*100+MONTH(A501),"")</f>
        <v/>
      </c>
    </row>
    <row r="502">
      <c r="A502" s="17" t="n"/>
      <c r="B502" s="5" t="n"/>
      <c r="C502" s="14" t="n"/>
      <c r="D502" s="5" t="n"/>
      <c r="E502" s="15">
        <f>IF(ISNUMBER(A502),YEAR(A502)*100+MONTH(A502),"")</f>
        <v/>
      </c>
    </row>
    <row r="503">
      <c r="A503" s="17" t="n"/>
      <c r="B503" s="5" t="n"/>
      <c r="C503" s="14" t="n"/>
      <c r="D503" s="5" t="n"/>
      <c r="E503" s="15">
        <f>IF(ISNUMBER(A503),YEAR(A503)*100+MONTH(A503),"")</f>
        <v/>
      </c>
    </row>
    <row r="504">
      <c r="A504" s="17" t="n"/>
      <c r="B504" s="5" t="n"/>
      <c r="C504" s="14" t="n"/>
      <c r="D504" s="5" t="n"/>
      <c r="E504" s="15">
        <f>IF(ISNUMBER(A504),YEAR(A504)*100+MONTH(A504),"")</f>
        <v/>
      </c>
    </row>
    <row r="505">
      <c r="A505" s="17" t="n"/>
      <c r="B505" s="5" t="n"/>
      <c r="C505" s="14" t="n"/>
      <c r="D505" s="5" t="n"/>
      <c r="E505" s="15">
        <f>IF(ISNUMBER(A505),YEAR(A505)*100+MONTH(A505),"")</f>
        <v/>
      </c>
    </row>
    <row r="506">
      <c r="A506" s="17" t="n"/>
      <c r="B506" s="5" t="n"/>
      <c r="C506" s="14" t="n"/>
      <c r="D506" s="5" t="n"/>
      <c r="E506" s="15">
        <f>IF(ISNUMBER(A506),YEAR(A506)*100+MONTH(A506),"")</f>
        <v/>
      </c>
    </row>
    <row r="507">
      <c r="A507" s="17" t="n"/>
      <c r="B507" s="5" t="n"/>
      <c r="C507" s="14" t="n"/>
      <c r="D507" s="5" t="n"/>
      <c r="E507" s="15">
        <f>IF(ISNUMBER(A507),YEAR(A507)*100+MONTH(A507),"")</f>
        <v/>
      </c>
    </row>
    <row r="508">
      <c r="A508" s="17" t="n"/>
      <c r="B508" s="5" t="n"/>
      <c r="C508" s="14" t="n"/>
      <c r="D508" s="5" t="n"/>
      <c r="E508" s="15">
        <f>IF(ISNUMBER(A508),YEAR(A508)*100+MONTH(A508),"")</f>
        <v/>
      </c>
    </row>
    <row r="509">
      <c r="A509" s="17" t="n"/>
      <c r="B509" s="5" t="n"/>
      <c r="C509" s="14" t="n"/>
      <c r="D509" s="5" t="n"/>
      <c r="E509" s="15">
        <f>IF(ISNUMBER(A509),YEAR(A509)*100+MONTH(A509),"")</f>
        <v/>
      </c>
    </row>
    <row r="510">
      <c r="A510" s="17" t="n"/>
      <c r="B510" s="5" t="n"/>
      <c r="C510" s="14" t="n"/>
      <c r="D510" s="5" t="n"/>
      <c r="E510" s="15">
        <f>IF(ISNUMBER(A510),YEAR(A510)*100+MONTH(A510),"")</f>
        <v/>
      </c>
    </row>
    <row r="511">
      <c r="A511" s="17" t="n"/>
      <c r="B511" s="5" t="n"/>
      <c r="C511" s="14" t="n"/>
      <c r="D511" s="5" t="n"/>
      <c r="E511" s="15">
        <f>IF(ISNUMBER(A511),YEAR(A511)*100+MONTH(A511),"")</f>
        <v/>
      </c>
    </row>
    <row r="512">
      <c r="A512" s="17" t="n"/>
      <c r="B512" s="5" t="n"/>
      <c r="C512" s="14" t="n"/>
      <c r="D512" s="5" t="n"/>
      <c r="E512" s="15">
        <f>IF(ISNUMBER(A512),YEAR(A512)*100+MONTH(A512),"")</f>
        <v/>
      </c>
    </row>
    <row r="513">
      <c r="A513" s="17" t="n"/>
      <c r="B513" s="5" t="n"/>
      <c r="C513" s="14" t="n"/>
      <c r="D513" s="5" t="n"/>
      <c r="E513" s="15">
        <f>IF(ISNUMBER(A513),YEAR(A513)*100+MONTH(A513),"")</f>
        <v/>
      </c>
    </row>
    <row r="514">
      <c r="A514" s="17" t="n"/>
      <c r="B514" s="5" t="n"/>
      <c r="C514" s="14" t="n"/>
      <c r="D514" s="5" t="n"/>
      <c r="E514" s="15">
        <f>IF(ISNUMBER(A514),YEAR(A514)*100+MONTH(A514),"")</f>
        <v/>
      </c>
    </row>
    <row r="515">
      <c r="A515" s="17" t="n"/>
      <c r="B515" s="5" t="n"/>
      <c r="C515" s="14" t="n"/>
      <c r="D515" s="5" t="n"/>
      <c r="E515" s="15">
        <f>IF(ISNUMBER(A515),YEAR(A515)*100+MONTH(A515),"")</f>
        <v/>
      </c>
    </row>
    <row r="516">
      <c r="A516" s="17" t="n"/>
      <c r="B516" s="5" t="n"/>
      <c r="C516" s="14" t="n"/>
      <c r="D516" s="5" t="n"/>
      <c r="E516" s="15">
        <f>IF(ISNUMBER(A516),YEAR(A516)*100+MONTH(A516),"")</f>
        <v/>
      </c>
    </row>
    <row r="517">
      <c r="A517" s="17" t="n"/>
      <c r="B517" s="5" t="n"/>
      <c r="C517" s="14" t="n"/>
      <c r="D517" s="5" t="n"/>
      <c r="E517" s="15">
        <f>IF(ISNUMBER(A517),YEAR(A517)*100+MONTH(A517),"")</f>
        <v/>
      </c>
    </row>
    <row r="518">
      <c r="A518" s="17" t="n"/>
      <c r="B518" s="5" t="n"/>
      <c r="C518" s="14" t="n"/>
      <c r="D518" s="5" t="n"/>
      <c r="E518" s="15">
        <f>IF(ISNUMBER(A518),YEAR(A518)*100+MONTH(A518),"")</f>
        <v/>
      </c>
    </row>
    <row r="519">
      <c r="A519" s="17" t="n"/>
      <c r="B519" s="5" t="n"/>
      <c r="C519" s="14" t="n"/>
      <c r="D519" s="5" t="n"/>
      <c r="E519" s="15">
        <f>IF(ISNUMBER(A519),YEAR(A519)*100+MONTH(A519),"")</f>
        <v/>
      </c>
    </row>
    <row r="520">
      <c r="A520" s="17" t="n"/>
      <c r="B520" s="5" t="n"/>
      <c r="C520" s="14" t="n"/>
      <c r="D520" s="5" t="n"/>
      <c r="E520" s="15">
        <f>IF(ISNUMBER(A520),YEAR(A520)*100+MONTH(A520),"")</f>
        <v/>
      </c>
    </row>
    <row r="521">
      <c r="A521" s="17" t="n"/>
      <c r="B521" s="5" t="n"/>
      <c r="C521" s="14" t="n"/>
      <c r="D521" s="5" t="n"/>
      <c r="E521" s="15">
        <f>IF(ISNUMBER(A521),YEAR(A521)*100+MONTH(A521),"")</f>
        <v/>
      </c>
    </row>
    <row r="522">
      <c r="A522" s="17" t="n"/>
      <c r="B522" s="5" t="n"/>
      <c r="C522" s="14" t="n"/>
      <c r="D522" s="5" t="n"/>
      <c r="E522" s="15">
        <f>IF(ISNUMBER(A522),YEAR(A522)*100+MONTH(A522),"")</f>
        <v/>
      </c>
    </row>
    <row r="523">
      <c r="A523" s="17" t="n"/>
      <c r="B523" s="5" t="n"/>
      <c r="C523" s="14" t="n"/>
      <c r="D523" s="5" t="n"/>
      <c r="E523" s="15">
        <f>IF(ISNUMBER(A523),YEAR(A523)*100+MONTH(A523),"")</f>
        <v/>
      </c>
    </row>
    <row r="524">
      <c r="A524" s="17" t="n"/>
      <c r="B524" s="5" t="n"/>
      <c r="C524" s="14" t="n"/>
      <c r="D524" s="5" t="n"/>
      <c r="E524" s="15">
        <f>IF(ISNUMBER(A524),YEAR(A524)*100+MONTH(A524),"")</f>
        <v/>
      </c>
    </row>
    <row r="525">
      <c r="A525" s="17" t="n"/>
      <c r="B525" s="5" t="n"/>
      <c r="C525" s="14" t="n"/>
      <c r="D525" s="5" t="n"/>
      <c r="E525" s="15">
        <f>IF(ISNUMBER(A525),YEAR(A525)*100+MONTH(A525),"")</f>
        <v/>
      </c>
    </row>
    <row r="526">
      <c r="A526" s="17" t="n"/>
      <c r="B526" s="5" t="n"/>
      <c r="C526" s="14" t="n"/>
      <c r="D526" s="5" t="n"/>
      <c r="E526" s="15">
        <f>IF(ISNUMBER(A526),YEAR(A526)*100+MONTH(A526),"")</f>
        <v/>
      </c>
    </row>
    <row r="527">
      <c r="A527" s="17" t="n"/>
      <c r="B527" s="5" t="n"/>
      <c r="C527" s="14" t="n"/>
      <c r="D527" s="5" t="n"/>
      <c r="E527" s="15">
        <f>IF(ISNUMBER(A527),YEAR(A527)*100+MONTH(A527),"")</f>
        <v/>
      </c>
    </row>
    <row r="528">
      <c r="A528" s="17" t="n"/>
      <c r="B528" s="5" t="n"/>
      <c r="C528" s="14" t="n"/>
      <c r="D528" s="5" t="n"/>
      <c r="E528" s="15">
        <f>IF(ISNUMBER(A528),YEAR(A528)*100+MONTH(A528),"")</f>
        <v/>
      </c>
    </row>
    <row r="529">
      <c r="A529" s="17" t="n"/>
      <c r="B529" s="5" t="n"/>
      <c r="C529" s="14" t="n"/>
      <c r="D529" s="5" t="n"/>
      <c r="E529" s="15">
        <f>IF(ISNUMBER(A529),YEAR(A529)*100+MONTH(A529),"")</f>
        <v/>
      </c>
    </row>
    <row r="530">
      <c r="A530" s="17" t="n"/>
      <c r="B530" s="5" t="n"/>
      <c r="C530" s="14" t="n"/>
      <c r="D530" s="5" t="n"/>
      <c r="E530" s="15">
        <f>IF(ISNUMBER(A530),YEAR(A530)*100+MONTH(A530),"")</f>
        <v/>
      </c>
    </row>
    <row r="531">
      <c r="A531" s="17" t="n"/>
      <c r="B531" s="5" t="n"/>
      <c r="C531" s="14" t="n"/>
      <c r="D531" s="5" t="n"/>
      <c r="E531" s="15">
        <f>IF(ISNUMBER(A531),YEAR(A531)*100+MONTH(A531),"")</f>
        <v/>
      </c>
    </row>
    <row r="532">
      <c r="A532" s="17" t="n"/>
      <c r="B532" s="5" t="n"/>
      <c r="C532" s="14" t="n"/>
      <c r="D532" s="5" t="n"/>
      <c r="E532" s="15">
        <f>IF(ISNUMBER(A532),YEAR(A532)*100+MONTH(A532),"")</f>
        <v/>
      </c>
    </row>
    <row r="533">
      <c r="A533" s="17" t="n"/>
      <c r="B533" s="5" t="n"/>
      <c r="C533" s="14" t="n"/>
      <c r="D533" s="5" t="n"/>
      <c r="E533" s="15">
        <f>IF(ISNUMBER(A533),YEAR(A533)*100+MONTH(A533),"")</f>
        <v/>
      </c>
    </row>
    <row r="534">
      <c r="A534" s="17" t="n"/>
      <c r="B534" s="5" t="n"/>
      <c r="C534" s="14" t="n"/>
      <c r="D534" s="5" t="n"/>
      <c r="E534" s="15">
        <f>IF(ISNUMBER(A534),YEAR(A534)*100+MONTH(A534),"")</f>
        <v/>
      </c>
    </row>
    <row r="535">
      <c r="A535" s="17" t="n"/>
      <c r="B535" s="5" t="n"/>
      <c r="C535" s="14" t="n"/>
      <c r="D535" s="5" t="n"/>
      <c r="E535" s="15">
        <f>IF(ISNUMBER(A535),YEAR(A535)*100+MONTH(A535),"")</f>
        <v/>
      </c>
    </row>
    <row r="536">
      <c r="A536" s="17" t="n"/>
      <c r="B536" s="5" t="n"/>
      <c r="C536" s="14" t="n"/>
      <c r="D536" s="5" t="n"/>
      <c r="E536" s="15">
        <f>IF(ISNUMBER(A536),YEAR(A536)*100+MONTH(A536),"")</f>
        <v/>
      </c>
    </row>
    <row r="537">
      <c r="A537" s="17" t="n"/>
      <c r="B537" s="5" t="n"/>
      <c r="C537" s="14" t="n"/>
      <c r="D537" s="5" t="n"/>
      <c r="E537" s="15">
        <f>IF(ISNUMBER(A537),YEAR(A537)*100+MONTH(A537),"")</f>
        <v/>
      </c>
    </row>
    <row r="538">
      <c r="A538" s="17" t="n"/>
      <c r="B538" s="5" t="n"/>
      <c r="C538" s="14" t="n"/>
      <c r="D538" s="5" t="n"/>
      <c r="E538" s="15">
        <f>IF(ISNUMBER(A538),YEAR(A538)*100+MONTH(A538),"")</f>
        <v/>
      </c>
    </row>
    <row r="539">
      <c r="A539" s="17" t="n"/>
      <c r="B539" s="5" t="n"/>
      <c r="C539" s="14" t="n"/>
      <c r="D539" s="5" t="n"/>
      <c r="E539" s="15">
        <f>IF(ISNUMBER(A539),YEAR(A539)*100+MONTH(A539),"")</f>
        <v/>
      </c>
    </row>
    <row r="540">
      <c r="A540" s="17" t="n"/>
      <c r="B540" s="5" t="n"/>
      <c r="C540" s="14" t="n"/>
      <c r="D540" s="5" t="n"/>
      <c r="E540" s="15">
        <f>IF(ISNUMBER(A540),YEAR(A540)*100+MONTH(A540),"")</f>
        <v/>
      </c>
    </row>
    <row r="541">
      <c r="A541" s="17" t="n"/>
      <c r="B541" s="5" t="n"/>
      <c r="C541" s="14" t="n"/>
      <c r="D541" s="5" t="n"/>
      <c r="E541" s="15">
        <f>IF(ISNUMBER(A541),YEAR(A541)*100+MONTH(A541),"")</f>
        <v/>
      </c>
    </row>
    <row r="542">
      <c r="A542" s="17" t="n"/>
      <c r="B542" s="5" t="n"/>
      <c r="C542" s="14" t="n"/>
      <c r="D542" s="5" t="n"/>
      <c r="E542" s="15">
        <f>IF(ISNUMBER(A542),YEAR(A542)*100+MONTH(A542),"")</f>
        <v/>
      </c>
    </row>
    <row r="543">
      <c r="A543" s="17" t="n"/>
      <c r="B543" s="5" t="n"/>
      <c r="C543" s="14" t="n"/>
      <c r="D543" s="5" t="n"/>
      <c r="E543" s="15">
        <f>IF(ISNUMBER(A543),YEAR(A543)*100+MONTH(A543),"")</f>
        <v/>
      </c>
    </row>
    <row r="544">
      <c r="A544" s="17" t="n"/>
      <c r="B544" s="5" t="n"/>
      <c r="C544" s="14" t="n"/>
      <c r="D544" s="5" t="n"/>
      <c r="E544" s="15">
        <f>IF(ISNUMBER(A544),YEAR(A544)*100+MONTH(A544),"")</f>
        <v/>
      </c>
    </row>
    <row r="545">
      <c r="A545" s="17" t="n"/>
      <c r="B545" s="5" t="n"/>
      <c r="C545" s="14" t="n"/>
      <c r="D545" s="5" t="n"/>
      <c r="E545" s="15">
        <f>IF(ISNUMBER(A545),YEAR(A545)*100+MONTH(A545),"")</f>
        <v/>
      </c>
    </row>
    <row r="546">
      <c r="A546" s="17" t="n"/>
      <c r="B546" s="5" t="n"/>
      <c r="C546" s="14" t="n"/>
      <c r="D546" s="5" t="n"/>
      <c r="E546" s="15">
        <f>IF(ISNUMBER(A546),YEAR(A546)*100+MONTH(A546),"")</f>
        <v/>
      </c>
    </row>
    <row r="547">
      <c r="A547" s="17" t="n"/>
      <c r="B547" s="5" t="n"/>
      <c r="C547" s="14" t="n"/>
      <c r="D547" s="5" t="n"/>
      <c r="E547" s="15">
        <f>IF(ISNUMBER(A547),YEAR(A547)*100+MONTH(A547),"")</f>
        <v/>
      </c>
    </row>
    <row r="548">
      <c r="A548" s="17" t="n"/>
      <c r="B548" s="5" t="n"/>
      <c r="C548" s="14" t="n"/>
      <c r="D548" s="5" t="n"/>
      <c r="E548" s="15">
        <f>IF(ISNUMBER(A548),YEAR(A548)*100+MONTH(A548),"")</f>
        <v/>
      </c>
    </row>
    <row r="549">
      <c r="A549" s="17" t="n"/>
      <c r="B549" s="5" t="n"/>
      <c r="C549" s="14" t="n"/>
      <c r="D549" s="5" t="n"/>
      <c r="E549" s="15">
        <f>IF(ISNUMBER(A549),YEAR(A549)*100+MONTH(A549),"")</f>
        <v/>
      </c>
    </row>
    <row r="550">
      <c r="A550" s="17" t="n"/>
      <c r="B550" s="5" t="n"/>
      <c r="C550" s="14" t="n"/>
      <c r="D550" s="5" t="n"/>
      <c r="E550" s="15">
        <f>IF(ISNUMBER(A550),YEAR(A550)*100+MONTH(A550),"")</f>
        <v/>
      </c>
    </row>
    <row r="551">
      <c r="A551" s="17" t="n"/>
      <c r="B551" s="5" t="n"/>
      <c r="C551" s="14" t="n"/>
      <c r="D551" s="5" t="n"/>
      <c r="E551" s="15">
        <f>IF(ISNUMBER(A551),YEAR(A551)*100+MONTH(A551),"")</f>
        <v/>
      </c>
    </row>
    <row r="552">
      <c r="A552" s="17" t="n"/>
      <c r="B552" s="5" t="n"/>
      <c r="C552" s="14" t="n"/>
      <c r="D552" s="5" t="n"/>
      <c r="E552" s="15">
        <f>IF(ISNUMBER(A552),YEAR(A552)*100+MONTH(A552),"")</f>
        <v/>
      </c>
    </row>
    <row r="553">
      <c r="A553" s="17" t="n"/>
      <c r="B553" s="5" t="n"/>
      <c r="C553" s="14" t="n"/>
      <c r="D553" s="5" t="n"/>
      <c r="E553" s="15">
        <f>IF(ISNUMBER(A553),YEAR(A553)*100+MONTH(A553),"")</f>
        <v/>
      </c>
    </row>
    <row r="554">
      <c r="A554" s="17" t="n"/>
      <c r="B554" s="5" t="n"/>
      <c r="C554" s="14" t="n"/>
      <c r="D554" s="5" t="n"/>
      <c r="E554" s="15">
        <f>IF(ISNUMBER(A554),YEAR(A554)*100+MONTH(A554),"")</f>
        <v/>
      </c>
    </row>
    <row r="555">
      <c r="A555" s="17" t="n"/>
      <c r="B555" s="5" t="n"/>
      <c r="C555" s="14" t="n"/>
      <c r="D555" s="5" t="n"/>
      <c r="E555" s="15">
        <f>IF(ISNUMBER(A555),YEAR(A555)*100+MONTH(A555),"")</f>
        <v/>
      </c>
    </row>
    <row r="556">
      <c r="A556" s="17" t="n"/>
      <c r="B556" s="5" t="n"/>
      <c r="C556" s="14" t="n"/>
      <c r="D556" s="5" t="n"/>
      <c r="E556" s="15">
        <f>IF(ISNUMBER(A556),YEAR(A556)*100+MONTH(A556),"")</f>
        <v/>
      </c>
    </row>
    <row r="557">
      <c r="A557" s="17" t="n"/>
      <c r="B557" s="5" t="n"/>
      <c r="C557" s="14" t="n"/>
      <c r="D557" s="5" t="n"/>
      <c r="E557" s="15">
        <f>IF(ISNUMBER(A557),YEAR(A557)*100+MONTH(A557),"")</f>
        <v/>
      </c>
    </row>
    <row r="558">
      <c r="A558" s="17" t="n"/>
      <c r="B558" s="5" t="n"/>
      <c r="C558" s="14" t="n"/>
      <c r="D558" s="5" t="n"/>
      <c r="E558" s="15">
        <f>IF(ISNUMBER(A558),YEAR(A558)*100+MONTH(A558),"")</f>
        <v/>
      </c>
    </row>
    <row r="559">
      <c r="A559" s="17" t="n"/>
      <c r="B559" s="5" t="n"/>
      <c r="C559" s="14" t="n"/>
      <c r="D559" s="5" t="n"/>
      <c r="E559" s="15">
        <f>IF(ISNUMBER(A559),YEAR(A559)*100+MONTH(A559),"")</f>
        <v/>
      </c>
    </row>
    <row r="560">
      <c r="A560" s="17" t="n"/>
      <c r="B560" s="5" t="n"/>
      <c r="C560" s="14" t="n"/>
      <c r="D560" s="5" t="n"/>
      <c r="E560" s="15">
        <f>IF(ISNUMBER(A560),YEAR(A560)*100+MONTH(A560),"")</f>
        <v/>
      </c>
    </row>
    <row r="561">
      <c r="A561" s="17" t="n"/>
      <c r="B561" s="5" t="n"/>
      <c r="C561" s="14" t="n"/>
      <c r="D561" s="5" t="n"/>
      <c r="E561" s="15">
        <f>IF(ISNUMBER(A561),YEAR(A561)*100+MONTH(A561),"")</f>
        <v/>
      </c>
    </row>
    <row r="562">
      <c r="A562" s="17" t="n"/>
      <c r="B562" s="5" t="n"/>
      <c r="C562" s="14" t="n"/>
      <c r="D562" s="5" t="n"/>
      <c r="E562" s="15">
        <f>IF(ISNUMBER(A562),YEAR(A562)*100+MONTH(A562),"")</f>
        <v/>
      </c>
    </row>
    <row r="563">
      <c r="A563" s="17" t="n"/>
      <c r="B563" s="5" t="n"/>
      <c r="C563" s="14" t="n"/>
      <c r="D563" s="5" t="n"/>
      <c r="E563" s="15">
        <f>IF(ISNUMBER(A563),YEAR(A563)*100+MONTH(A563),"")</f>
        <v/>
      </c>
    </row>
    <row r="564">
      <c r="A564" s="17" t="n"/>
      <c r="B564" s="5" t="n"/>
      <c r="C564" s="14" t="n"/>
      <c r="D564" s="5" t="n"/>
      <c r="E564" s="15">
        <f>IF(ISNUMBER(A564),YEAR(A564)*100+MONTH(A564),"")</f>
        <v/>
      </c>
    </row>
    <row r="565">
      <c r="A565" s="17" t="n"/>
      <c r="B565" s="5" t="n"/>
      <c r="C565" s="14" t="n"/>
      <c r="D565" s="5" t="n"/>
      <c r="E565" s="15">
        <f>IF(ISNUMBER(A565),YEAR(A565)*100+MONTH(A565),"")</f>
        <v/>
      </c>
    </row>
    <row r="566">
      <c r="A566" s="17" t="n"/>
      <c r="B566" s="5" t="n"/>
      <c r="C566" s="14" t="n"/>
      <c r="D566" s="5" t="n"/>
      <c r="E566" s="15">
        <f>IF(ISNUMBER(A566),YEAR(A566)*100+MONTH(A566),"")</f>
        <v/>
      </c>
    </row>
    <row r="567">
      <c r="A567" s="17" t="n"/>
      <c r="B567" s="5" t="n"/>
      <c r="C567" s="14" t="n"/>
      <c r="D567" s="5" t="n"/>
      <c r="E567" s="15">
        <f>IF(ISNUMBER(A567),YEAR(A567)*100+MONTH(A567),"")</f>
        <v/>
      </c>
    </row>
    <row r="568">
      <c r="A568" s="17" t="n"/>
      <c r="B568" s="5" t="n"/>
      <c r="C568" s="14" t="n"/>
      <c r="D568" s="5" t="n"/>
      <c r="E568" s="15">
        <f>IF(ISNUMBER(A568),YEAR(A568)*100+MONTH(A568),"")</f>
        <v/>
      </c>
    </row>
    <row r="569">
      <c r="A569" s="17" t="n"/>
      <c r="B569" s="5" t="n"/>
      <c r="C569" s="14" t="n"/>
      <c r="D569" s="5" t="n"/>
      <c r="E569" s="15">
        <f>IF(ISNUMBER(A569),YEAR(A569)*100+MONTH(A569),"")</f>
        <v/>
      </c>
    </row>
    <row r="570">
      <c r="A570" s="17" t="n"/>
      <c r="B570" s="5" t="n"/>
      <c r="C570" s="14" t="n"/>
      <c r="D570" s="5" t="n"/>
      <c r="E570" s="15">
        <f>IF(ISNUMBER(A570),YEAR(A570)*100+MONTH(A570),"")</f>
        <v/>
      </c>
    </row>
    <row r="571">
      <c r="A571" s="17" t="n"/>
      <c r="B571" s="5" t="n"/>
      <c r="C571" s="14" t="n"/>
      <c r="D571" s="5" t="n"/>
      <c r="E571" s="15">
        <f>IF(ISNUMBER(A571),YEAR(A571)*100+MONTH(A571),"")</f>
        <v/>
      </c>
    </row>
    <row r="572">
      <c r="A572" s="17" t="n"/>
      <c r="B572" s="5" t="n"/>
      <c r="C572" s="14" t="n"/>
      <c r="D572" s="5" t="n"/>
      <c r="E572" s="15">
        <f>IF(ISNUMBER(A572),YEAR(A572)*100+MONTH(A572),"")</f>
        <v/>
      </c>
    </row>
    <row r="573">
      <c r="A573" s="17" t="n"/>
      <c r="B573" s="5" t="n"/>
      <c r="C573" s="14" t="n"/>
      <c r="D573" s="5" t="n"/>
      <c r="E573" s="15">
        <f>IF(ISNUMBER(A573),YEAR(A573)*100+MONTH(A573),"")</f>
        <v/>
      </c>
    </row>
    <row r="574">
      <c r="A574" s="17" t="n"/>
      <c r="B574" s="5" t="n"/>
      <c r="C574" s="14" t="n"/>
      <c r="D574" s="5" t="n"/>
      <c r="E574" s="15">
        <f>IF(ISNUMBER(A574),YEAR(A574)*100+MONTH(A574),"")</f>
        <v/>
      </c>
    </row>
    <row r="575">
      <c r="A575" s="17" t="n"/>
      <c r="B575" s="5" t="n"/>
      <c r="C575" s="14" t="n"/>
      <c r="D575" s="5" t="n"/>
      <c r="E575" s="15">
        <f>IF(ISNUMBER(A575),YEAR(A575)*100+MONTH(A575),"")</f>
        <v/>
      </c>
    </row>
    <row r="576">
      <c r="A576" s="17" t="n"/>
      <c r="B576" s="5" t="n"/>
      <c r="C576" s="14" t="n"/>
      <c r="D576" s="5" t="n"/>
      <c r="E576" s="15">
        <f>IF(ISNUMBER(A576),YEAR(A576)*100+MONTH(A576),"")</f>
        <v/>
      </c>
    </row>
    <row r="577">
      <c r="A577" s="17" t="n"/>
      <c r="B577" s="5" t="n"/>
      <c r="C577" s="14" t="n"/>
      <c r="D577" s="5" t="n"/>
      <c r="E577" s="15">
        <f>IF(ISNUMBER(A577),YEAR(A577)*100+MONTH(A577),"")</f>
        <v/>
      </c>
    </row>
    <row r="578">
      <c r="A578" s="17" t="n"/>
      <c r="B578" s="5" t="n"/>
      <c r="C578" s="14" t="n"/>
      <c r="D578" s="5" t="n"/>
      <c r="E578" s="15">
        <f>IF(ISNUMBER(A578),YEAR(A578)*100+MONTH(A578),"")</f>
        <v/>
      </c>
    </row>
    <row r="579">
      <c r="A579" s="17" t="n"/>
      <c r="B579" s="5" t="n"/>
      <c r="C579" s="14" t="n"/>
      <c r="D579" s="5" t="n"/>
      <c r="E579" s="15">
        <f>IF(ISNUMBER(A579),YEAR(A579)*100+MONTH(A579),"")</f>
        <v/>
      </c>
    </row>
    <row r="580">
      <c r="A580" s="17" t="n"/>
      <c r="B580" s="5" t="n"/>
      <c r="C580" s="14" t="n"/>
      <c r="D580" s="5" t="n"/>
      <c r="E580" s="15">
        <f>IF(ISNUMBER(A580),YEAR(A580)*100+MONTH(A580),"")</f>
        <v/>
      </c>
    </row>
    <row r="581">
      <c r="A581" s="17" t="n"/>
      <c r="B581" s="5" t="n"/>
      <c r="C581" s="14" t="n"/>
      <c r="D581" s="5" t="n"/>
      <c r="E581" s="15">
        <f>IF(ISNUMBER(A581),YEAR(A581)*100+MONTH(A581),"")</f>
        <v/>
      </c>
    </row>
    <row r="582">
      <c r="A582" s="17" t="n"/>
      <c r="B582" s="5" t="n"/>
      <c r="C582" s="14" t="n"/>
      <c r="D582" s="5" t="n"/>
      <c r="E582" s="15">
        <f>IF(ISNUMBER(A582),YEAR(A582)*100+MONTH(A582),"")</f>
        <v/>
      </c>
    </row>
    <row r="583">
      <c r="A583" s="17" t="n"/>
      <c r="B583" s="5" t="n"/>
      <c r="C583" s="14" t="n"/>
      <c r="D583" s="5" t="n"/>
      <c r="E583" s="15">
        <f>IF(ISNUMBER(A583),YEAR(A583)*100+MONTH(A583),"")</f>
        <v/>
      </c>
    </row>
    <row r="584">
      <c r="A584" s="17" t="n"/>
      <c r="B584" s="5" t="n"/>
      <c r="C584" s="14" t="n"/>
      <c r="D584" s="5" t="n"/>
      <c r="E584" s="15">
        <f>IF(ISNUMBER(A584),YEAR(A584)*100+MONTH(A584),"")</f>
        <v/>
      </c>
    </row>
    <row r="585">
      <c r="A585" s="17" t="n"/>
      <c r="B585" s="5" t="n"/>
      <c r="C585" s="14" t="n"/>
      <c r="D585" s="5" t="n"/>
      <c r="E585" s="15">
        <f>IF(ISNUMBER(A585),YEAR(A585)*100+MONTH(A585),"")</f>
        <v/>
      </c>
    </row>
    <row r="586">
      <c r="A586" s="17" t="n"/>
      <c r="B586" s="5" t="n"/>
      <c r="C586" s="14" t="n"/>
      <c r="D586" s="5" t="n"/>
      <c r="E586" s="15">
        <f>IF(ISNUMBER(A586),YEAR(A586)*100+MONTH(A586),"")</f>
        <v/>
      </c>
    </row>
    <row r="587">
      <c r="A587" s="17" t="n"/>
      <c r="B587" s="5" t="n"/>
      <c r="C587" s="14" t="n"/>
      <c r="D587" s="5" t="n"/>
      <c r="E587" s="15">
        <f>IF(ISNUMBER(A587),YEAR(A587)*100+MONTH(A587),"")</f>
        <v/>
      </c>
    </row>
    <row r="588">
      <c r="A588" s="17" t="n"/>
      <c r="B588" s="5" t="n"/>
      <c r="C588" s="14" t="n"/>
      <c r="D588" s="5" t="n"/>
      <c r="E588" s="15">
        <f>IF(ISNUMBER(A588),YEAR(A588)*100+MONTH(A588),"")</f>
        <v/>
      </c>
    </row>
    <row r="589">
      <c r="A589" s="17" t="n"/>
      <c r="B589" s="5" t="n"/>
      <c r="C589" s="14" t="n"/>
      <c r="D589" s="5" t="n"/>
      <c r="E589" s="15">
        <f>IF(ISNUMBER(A589),YEAR(A589)*100+MONTH(A589),"")</f>
        <v/>
      </c>
    </row>
    <row r="590">
      <c r="A590" s="17" t="n"/>
      <c r="B590" s="5" t="n"/>
      <c r="C590" s="14" t="n"/>
      <c r="D590" s="5" t="n"/>
      <c r="E590" s="15">
        <f>IF(ISNUMBER(A590),YEAR(A590)*100+MONTH(A590),"")</f>
        <v/>
      </c>
    </row>
    <row r="591">
      <c r="A591" s="17" t="n"/>
      <c r="B591" s="5" t="n"/>
      <c r="C591" s="14" t="n"/>
      <c r="D591" s="5" t="n"/>
      <c r="E591" s="15">
        <f>IF(ISNUMBER(A591),YEAR(A591)*100+MONTH(A591),"")</f>
        <v/>
      </c>
    </row>
    <row r="592">
      <c r="A592" s="17" t="n"/>
      <c r="B592" s="5" t="n"/>
      <c r="C592" s="14" t="n"/>
      <c r="D592" s="5" t="n"/>
      <c r="E592" s="15">
        <f>IF(ISNUMBER(A592),YEAR(A592)*100+MONTH(A592),"")</f>
        <v/>
      </c>
    </row>
    <row r="593">
      <c r="A593" s="17" t="n"/>
      <c r="B593" s="5" t="n"/>
      <c r="C593" s="14" t="n"/>
      <c r="D593" s="5" t="n"/>
      <c r="E593" s="15">
        <f>IF(ISNUMBER(A593),YEAR(A593)*100+MONTH(A593),"")</f>
        <v/>
      </c>
    </row>
    <row r="594">
      <c r="A594" s="17" t="n"/>
      <c r="B594" s="5" t="n"/>
      <c r="C594" s="14" t="n"/>
      <c r="D594" s="5" t="n"/>
      <c r="E594" s="15">
        <f>IF(ISNUMBER(A594),YEAR(A594)*100+MONTH(A594),"")</f>
        <v/>
      </c>
    </row>
    <row r="595">
      <c r="A595" s="17" t="n"/>
      <c r="B595" s="5" t="n"/>
      <c r="C595" s="14" t="n"/>
      <c r="D595" s="5" t="n"/>
      <c r="E595" s="15">
        <f>IF(ISNUMBER(A595),YEAR(A595)*100+MONTH(A595),"")</f>
        <v/>
      </c>
    </row>
    <row r="596">
      <c r="A596" s="17" t="n"/>
      <c r="B596" s="5" t="n"/>
      <c r="C596" s="14" t="n"/>
      <c r="D596" s="5" t="n"/>
      <c r="E596" s="15">
        <f>IF(ISNUMBER(A596),YEAR(A596)*100+MONTH(A596),"")</f>
        <v/>
      </c>
    </row>
    <row r="597">
      <c r="A597" s="17" t="n"/>
      <c r="B597" s="5" t="n"/>
      <c r="C597" s="14" t="n"/>
      <c r="D597" s="5" t="n"/>
      <c r="E597" s="15">
        <f>IF(ISNUMBER(A597),YEAR(A597)*100+MONTH(A597),"")</f>
        <v/>
      </c>
    </row>
    <row r="598">
      <c r="A598" s="17" t="n"/>
      <c r="B598" s="5" t="n"/>
      <c r="C598" s="14" t="n"/>
      <c r="D598" s="5" t="n"/>
      <c r="E598" s="15">
        <f>IF(ISNUMBER(A598),YEAR(A598)*100+MONTH(A598),"")</f>
        <v/>
      </c>
    </row>
    <row r="599">
      <c r="A599" s="17" t="n"/>
      <c r="B599" s="5" t="n"/>
      <c r="C599" s="14" t="n"/>
      <c r="D599" s="5" t="n"/>
      <c r="E599" s="15">
        <f>IF(ISNUMBER(A599),YEAR(A599)*100+MONTH(A599),"")</f>
        <v/>
      </c>
    </row>
    <row r="600">
      <c r="A600" s="17" t="n"/>
      <c r="B600" s="5" t="n"/>
      <c r="C600" s="14" t="n"/>
      <c r="D600" s="5" t="n"/>
      <c r="E600" s="15">
        <f>IF(ISNUMBER(A600),YEAR(A600)*100+MONTH(A600),"")</f>
        <v/>
      </c>
    </row>
    <row r="601">
      <c r="A601" s="17" t="n"/>
      <c r="B601" s="5" t="n"/>
      <c r="C601" s="14" t="n"/>
      <c r="D601" s="5" t="n"/>
      <c r="E601" s="15">
        <f>IF(ISNUMBER(A601),YEAR(A601)*100+MONTH(A601),"")</f>
        <v/>
      </c>
    </row>
    <row r="602">
      <c r="A602" s="17" t="n"/>
      <c r="B602" s="5" t="n"/>
      <c r="C602" s="14" t="n"/>
      <c r="D602" s="5" t="n"/>
      <c r="E602" s="15">
        <f>IF(ISNUMBER(A602),YEAR(A602)*100+MONTH(A602),"")</f>
        <v/>
      </c>
    </row>
    <row r="603">
      <c r="A603" s="17" t="n"/>
      <c r="B603" s="5" t="n"/>
      <c r="C603" s="14" t="n"/>
      <c r="D603" s="5" t="n"/>
      <c r="E603" s="15">
        <f>IF(ISNUMBER(A603),YEAR(A603)*100+MONTH(A603),"")</f>
        <v/>
      </c>
    </row>
    <row r="604">
      <c r="A604" s="17" t="n"/>
      <c r="B604" s="5" t="n"/>
      <c r="C604" s="14" t="n"/>
      <c r="D604" s="5" t="n"/>
      <c r="E604" s="15">
        <f>IF(ISNUMBER(A604),YEAR(A604)*100+MONTH(A604),"")</f>
        <v/>
      </c>
    </row>
    <row r="605">
      <c r="A605" s="17" t="n"/>
      <c r="B605" s="5" t="n"/>
      <c r="C605" s="14" t="n"/>
      <c r="D605" s="5" t="n"/>
      <c r="E605" s="15">
        <f>IF(ISNUMBER(A605),YEAR(A605)*100+MONTH(A605),"")</f>
        <v/>
      </c>
    </row>
    <row r="606">
      <c r="A606" s="17" t="n"/>
      <c r="B606" s="5" t="n"/>
      <c r="C606" s="14" t="n"/>
      <c r="D606" s="5" t="n"/>
      <c r="E606" s="15">
        <f>IF(ISNUMBER(A606),YEAR(A606)*100+MONTH(A606),"")</f>
        <v/>
      </c>
    </row>
    <row r="607">
      <c r="A607" s="17" t="n"/>
      <c r="B607" s="5" t="n"/>
      <c r="C607" s="14" t="n"/>
      <c r="D607" s="5" t="n"/>
      <c r="E607" s="15">
        <f>IF(ISNUMBER(A607),YEAR(A607)*100+MONTH(A607),"")</f>
        <v/>
      </c>
    </row>
    <row r="608">
      <c r="A608" s="17" t="n"/>
      <c r="B608" s="5" t="n"/>
      <c r="C608" s="14" t="n"/>
      <c r="D608" s="5" t="n"/>
      <c r="E608" s="15">
        <f>IF(ISNUMBER(A608),YEAR(A608)*100+MONTH(A608),"")</f>
        <v/>
      </c>
    </row>
    <row r="609">
      <c r="A609" s="17" t="n"/>
      <c r="B609" s="5" t="n"/>
      <c r="C609" s="14" t="n"/>
      <c r="D609" s="5" t="n"/>
      <c r="E609" s="15">
        <f>IF(ISNUMBER(A609),YEAR(A609)*100+MONTH(A609),"")</f>
        <v/>
      </c>
    </row>
    <row r="610">
      <c r="A610" s="17" t="n"/>
      <c r="B610" s="5" t="n"/>
      <c r="C610" s="14" t="n"/>
      <c r="D610" s="5" t="n"/>
      <c r="E610" s="15">
        <f>IF(ISNUMBER(A610),YEAR(A610)*100+MONTH(A610),"")</f>
        <v/>
      </c>
    </row>
    <row r="611">
      <c r="A611" s="17" t="n"/>
      <c r="B611" s="5" t="n"/>
      <c r="C611" s="14" t="n"/>
      <c r="D611" s="5" t="n"/>
      <c r="E611" s="15">
        <f>IF(ISNUMBER(A611),YEAR(A611)*100+MONTH(A611),"")</f>
        <v/>
      </c>
    </row>
    <row r="612">
      <c r="A612" s="17" t="n"/>
      <c r="B612" s="5" t="n"/>
      <c r="C612" s="14" t="n"/>
      <c r="D612" s="5" t="n"/>
      <c r="E612" s="15">
        <f>IF(ISNUMBER(A612),YEAR(A612)*100+MONTH(A612),"")</f>
        <v/>
      </c>
    </row>
    <row r="613">
      <c r="A613" s="17" t="n"/>
      <c r="B613" s="5" t="n"/>
      <c r="C613" s="14" t="n"/>
      <c r="D613" s="5" t="n"/>
      <c r="E613" s="15">
        <f>IF(ISNUMBER(A613),YEAR(A613)*100+MONTH(A613),"")</f>
        <v/>
      </c>
    </row>
    <row r="614">
      <c r="A614" s="17" t="n"/>
      <c r="B614" s="5" t="n"/>
      <c r="C614" s="14" t="n"/>
      <c r="D614" s="5" t="n"/>
      <c r="E614" s="15">
        <f>IF(ISNUMBER(A614),YEAR(A614)*100+MONTH(A614),"")</f>
        <v/>
      </c>
    </row>
    <row r="615">
      <c r="A615" s="17" t="n"/>
      <c r="B615" s="5" t="n"/>
      <c r="C615" s="14" t="n"/>
      <c r="D615" s="5" t="n"/>
      <c r="E615" s="15">
        <f>IF(ISNUMBER(A615),YEAR(A615)*100+MONTH(A615),"")</f>
        <v/>
      </c>
    </row>
    <row r="616">
      <c r="A616" s="17" t="n"/>
      <c r="B616" s="5" t="n"/>
      <c r="C616" s="14" t="n"/>
      <c r="D616" s="5" t="n"/>
      <c r="E616" s="15">
        <f>IF(ISNUMBER(A616),YEAR(A616)*100+MONTH(A616),"")</f>
        <v/>
      </c>
    </row>
    <row r="617">
      <c r="A617" s="17" t="n"/>
      <c r="B617" s="5" t="n"/>
      <c r="C617" s="14" t="n"/>
      <c r="D617" s="5" t="n"/>
      <c r="E617" s="15">
        <f>IF(ISNUMBER(A617),YEAR(A617)*100+MONTH(A617),"")</f>
        <v/>
      </c>
    </row>
    <row r="618">
      <c r="A618" s="17" t="n"/>
      <c r="B618" s="5" t="n"/>
      <c r="C618" s="14" t="n"/>
      <c r="D618" s="5" t="n"/>
      <c r="E618" s="15">
        <f>IF(ISNUMBER(A618),YEAR(A618)*100+MONTH(A618),"")</f>
        <v/>
      </c>
    </row>
    <row r="619">
      <c r="A619" s="17" t="n"/>
      <c r="B619" s="5" t="n"/>
      <c r="C619" s="14" t="n"/>
      <c r="D619" s="5" t="n"/>
      <c r="E619" s="15">
        <f>IF(ISNUMBER(A619),YEAR(A619)*100+MONTH(A619),"")</f>
        <v/>
      </c>
    </row>
    <row r="620">
      <c r="A620" s="17" t="n"/>
      <c r="B620" s="5" t="n"/>
      <c r="C620" s="14" t="n"/>
      <c r="D620" s="5" t="n"/>
      <c r="E620" s="15">
        <f>IF(ISNUMBER(A620),YEAR(A620)*100+MONTH(A620),"")</f>
        <v/>
      </c>
    </row>
    <row r="621">
      <c r="A621" s="17" t="n"/>
      <c r="B621" s="5" t="n"/>
      <c r="C621" s="14" t="n"/>
      <c r="D621" s="5" t="n"/>
      <c r="E621" s="15">
        <f>IF(ISNUMBER(A621),YEAR(A621)*100+MONTH(A621),"")</f>
        <v/>
      </c>
    </row>
    <row r="622">
      <c r="A622" s="17" t="n"/>
      <c r="B622" s="5" t="n"/>
      <c r="C622" s="14" t="n"/>
      <c r="D622" s="5" t="n"/>
      <c r="E622" s="15">
        <f>IF(ISNUMBER(A622),YEAR(A622)*100+MONTH(A622),"")</f>
        <v/>
      </c>
    </row>
    <row r="623">
      <c r="A623" s="17" t="n"/>
      <c r="B623" s="5" t="n"/>
      <c r="C623" s="14" t="n"/>
      <c r="D623" s="5" t="n"/>
      <c r="E623" s="15">
        <f>IF(ISNUMBER(A623),YEAR(A623)*100+MONTH(A623),"")</f>
        <v/>
      </c>
    </row>
    <row r="624">
      <c r="A624" s="17" t="n"/>
      <c r="B624" s="5" t="n"/>
      <c r="C624" s="14" t="n"/>
      <c r="D624" s="5" t="n"/>
      <c r="E624" s="15">
        <f>IF(ISNUMBER(A624),YEAR(A624)*100+MONTH(A624),"")</f>
        <v/>
      </c>
    </row>
    <row r="625">
      <c r="A625" s="17" t="n"/>
      <c r="B625" s="5" t="n"/>
      <c r="C625" s="14" t="n"/>
      <c r="D625" s="5" t="n"/>
      <c r="E625" s="15">
        <f>IF(ISNUMBER(A625),YEAR(A625)*100+MONTH(A625),"")</f>
        <v/>
      </c>
    </row>
    <row r="626">
      <c r="A626" s="17" t="n"/>
      <c r="B626" s="5" t="n"/>
      <c r="C626" s="14" t="n"/>
      <c r="D626" s="5" t="n"/>
      <c r="E626" s="15">
        <f>IF(ISNUMBER(A626),YEAR(A626)*100+MONTH(A626),"")</f>
        <v/>
      </c>
    </row>
    <row r="627">
      <c r="A627" s="17" t="n"/>
      <c r="B627" s="5" t="n"/>
      <c r="C627" s="14" t="n"/>
      <c r="D627" s="5" t="n"/>
      <c r="E627" s="15">
        <f>IF(ISNUMBER(A627),YEAR(A627)*100+MONTH(A627),"")</f>
        <v/>
      </c>
    </row>
    <row r="628">
      <c r="A628" s="17" t="n"/>
      <c r="B628" s="5" t="n"/>
      <c r="C628" s="14" t="n"/>
      <c r="D628" s="5" t="n"/>
      <c r="E628" s="15">
        <f>IF(ISNUMBER(A628),YEAR(A628)*100+MONTH(A628),"")</f>
        <v/>
      </c>
    </row>
    <row r="629">
      <c r="A629" s="17" t="n"/>
      <c r="B629" s="5" t="n"/>
      <c r="C629" s="14" t="n"/>
      <c r="D629" s="5" t="n"/>
      <c r="E629" s="15">
        <f>IF(ISNUMBER(A629),YEAR(A629)*100+MONTH(A629),"")</f>
        <v/>
      </c>
    </row>
    <row r="630">
      <c r="A630" s="17" t="n"/>
      <c r="B630" s="5" t="n"/>
      <c r="C630" s="14" t="n"/>
      <c r="D630" s="5" t="n"/>
      <c r="E630" s="15">
        <f>IF(ISNUMBER(A630),YEAR(A630)*100+MONTH(A630),"")</f>
        <v/>
      </c>
    </row>
    <row r="631">
      <c r="A631" s="17" t="n"/>
      <c r="B631" s="5" t="n"/>
      <c r="C631" s="14" t="n"/>
      <c r="D631" s="5" t="n"/>
      <c r="E631" s="15">
        <f>IF(ISNUMBER(A631),YEAR(A631)*100+MONTH(A631),"")</f>
        <v/>
      </c>
    </row>
    <row r="632">
      <c r="A632" s="17" t="n"/>
      <c r="B632" s="5" t="n"/>
      <c r="C632" s="14" t="n"/>
      <c r="D632" s="5" t="n"/>
      <c r="E632" s="15">
        <f>IF(ISNUMBER(A632),YEAR(A632)*100+MONTH(A632),"")</f>
        <v/>
      </c>
    </row>
    <row r="633">
      <c r="A633" s="17" t="n"/>
      <c r="B633" s="5" t="n"/>
      <c r="C633" s="14" t="n"/>
      <c r="D633" s="5" t="n"/>
      <c r="E633" s="15">
        <f>IF(ISNUMBER(A633),YEAR(A633)*100+MONTH(A633),"")</f>
        <v/>
      </c>
    </row>
    <row r="634">
      <c r="A634" s="17" t="n"/>
      <c r="B634" s="5" t="n"/>
      <c r="C634" s="14" t="n"/>
      <c r="D634" s="5" t="n"/>
      <c r="E634" s="15">
        <f>IF(ISNUMBER(A634),YEAR(A634)*100+MONTH(A634),"")</f>
        <v/>
      </c>
    </row>
    <row r="635">
      <c r="A635" s="17" t="n"/>
      <c r="B635" s="5" t="n"/>
      <c r="C635" s="14" t="n"/>
      <c r="D635" s="5" t="n"/>
      <c r="E635" s="15">
        <f>IF(ISNUMBER(A635),YEAR(A635)*100+MONTH(A635),"")</f>
        <v/>
      </c>
    </row>
    <row r="636">
      <c r="A636" s="17" t="n"/>
      <c r="B636" s="5" t="n"/>
      <c r="C636" s="14" t="n"/>
      <c r="D636" s="5" t="n"/>
      <c r="E636" s="15">
        <f>IF(ISNUMBER(A636),YEAR(A636)*100+MONTH(A636),"")</f>
        <v/>
      </c>
    </row>
    <row r="637">
      <c r="A637" s="17" t="n"/>
      <c r="B637" s="5" t="n"/>
      <c r="C637" s="14" t="n"/>
      <c r="D637" s="5" t="n"/>
      <c r="E637" s="15">
        <f>IF(ISNUMBER(A637),YEAR(A637)*100+MONTH(A637),"")</f>
        <v/>
      </c>
    </row>
    <row r="638">
      <c r="A638" s="17" t="n"/>
      <c r="B638" s="5" t="n"/>
      <c r="C638" s="14" t="n"/>
      <c r="D638" s="5" t="n"/>
      <c r="E638" s="15">
        <f>IF(ISNUMBER(A638),YEAR(A638)*100+MONTH(A638),"")</f>
        <v/>
      </c>
    </row>
    <row r="639">
      <c r="A639" s="17" t="n"/>
      <c r="B639" s="5" t="n"/>
      <c r="C639" s="14" t="n"/>
      <c r="D639" s="5" t="n"/>
      <c r="E639" s="15">
        <f>IF(ISNUMBER(A639),YEAR(A639)*100+MONTH(A639),"")</f>
        <v/>
      </c>
    </row>
    <row r="640">
      <c r="A640" s="17" t="n"/>
      <c r="B640" s="5" t="n"/>
      <c r="C640" s="14" t="n"/>
      <c r="D640" s="5" t="n"/>
      <c r="E640" s="15">
        <f>IF(ISNUMBER(A640),YEAR(A640)*100+MONTH(A640),"")</f>
        <v/>
      </c>
    </row>
    <row r="641">
      <c r="A641" s="17" t="n"/>
      <c r="B641" s="5" t="n"/>
      <c r="C641" s="14" t="n"/>
      <c r="D641" s="5" t="n"/>
      <c r="E641" s="15">
        <f>IF(ISNUMBER(A641),YEAR(A641)*100+MONTH(A641),"")</f>
        <v/>
      </c>
    </row>
    <row r="642">
      <c r="A642" s="17" t="n"/>
      <c r="B642" s="5" t="n"/>
      <c r="C642" s="14" t="n"/>
      <c r="D642" s="5" t="n"/>
      <c r="E642" s="15">
        <f>IF(ISNUMBER(A642),YEAR(A642)*100+MONTH(A642),"")</f>
        <v/>
      </c>
    </row>
    <row r="643">
      <c r="A643" s="17" t="n"/>
      <c r="B643" s="5" t="n"/>
      <c r="C643" s="14" t="n"/>
      <c r="D643" s="5" t="n"/>
      <c r="E643" s="15">
        <f>IF(ISNUMBER(A643),YEAR(A643)*100+MONTH(A643),"")</f>
        <v/>
      </c>
    </row>
    <row r="644">
      <c r="A644" s="17" t="n"/>
      <c r="B644" s="5" t="n"/>
      <c r="C644" s="14" t="n"/>
      <c r="D644" s="5" t="n"/>
      <c r="E644" s="15">
        <f>IF(ISNUMBER(A644),YEAR(A644)*100+MONTH(A644),"")</f>
        <v/>
      </c>
    </row>
    <row r="645">
      <c r="A645" s="17" t="n"/>
      <c r="B645" s="5" t="n"/>
      <c r="C645" s="14" t="n"/>
      <c r="D645" s="5" t="n"/>
      <c r="E645" s="15">
        <f>IF(ISNUMBER(A645),YEAR(A645)*100+MONTH(A645),"")</f>
        <v/>
      </c>
    </row>
    <row r="646">
      <c r="A646" s="17" t="n"/>
      <c r="B646" s="5" t="n"/>
      <c r="C646" s="14" t="n"/>
      <c r="D646" s="5" t="n"/>
      <c r="E646" s="15">
        <f>IF(ISNUMBER(A646),YEAR(A646)*100+MONTH(A646),"")</f>
        <v/>
      </c>
    </row>
    <row r="647">
      <c r="A647" s="17" t="n"/>
      <c r="B647" s="5" t="n"/>
      <c r="C647" s="14" t="n"/>
      <c r="D647" s="5" t="n"/>
      <c r="E647" s="15">
        <f>IF(ISNUMBER(A647),YEAR(A647)*100+MONTH(A647),"")</f>
        <v/>
      </c>
    </row>
    <row r="648">
      <c r="A648" s="17" t="n"/>
      <c r="B648" s="5" t="n"/>
      <c r="C648" s="14" t="n"/>
      <c r="D648" s="5" t="n"/>
      <c r="E648" s="15">
        <f>IF(ISNUMBER(A648),YEAR(A648)*100+MONTH(A648),"")</f>
        <v/>
      </c>
    </row>
    <row r="649">
      <c r="A649" s="17" t="n"/>
      <c r="B649" s="5" t="n"/>
      <c r="C649" s="14" t="n"/>
      <c r="D649" s="5" t="n"/>
      <c r="E649" s="15">
        <f>IF(ISNUMBER(A649),YEAR(A649)*100+MONTH(A649),"")</f>
        <v/>
      </c>
    </row>
    <row r="650">
      <c r="A650" s="17" t="n"/>
      <c r="B650" s="5" t="n"/>
      <c r="C650" s="14" t="n"/>
      <c r="D650" s="5" t="n"/>
      <c r="E650" s="15">
        <f>IF(ISNUMBER(A650),YEAR(A650)*100+MONTH(A650),"")</f>
        <v/>
      </c>
    </row>
    <row r="651">
      <c r="A651" s="17" t="n"/>
      <c r="B651" s="5" t="n"/>
      <c r="C651" s="14" t="n"/>
      <c r="D651" s="5" t="n"/>
      <c r="E651" s="15">
        <f>IF(ISNUMBER(A651),YEAR(A651)*100+MONTH(A651),"")</f>
        <v/>
      </c>
    </row>
    <row r="652">
      <c r="A652" s="17" t="n"/>
      <c r="B652" s="5" t="n"/>
      <c r="C652" s="14" t="n"/>
      <c r="D652" s="5" t="n"/>
      <c r="E652" s="15">
        <f>IF(ISNUMBER(A652),YEAR(A652)*100+MONTH(A652),"")</f>
        <v/>
      </c>
    </row>
    <row r="653">
      <c r="A653" s="17" t="n"/>
      <c r="B653" s="5" t="n"/>
      <c r="C653" s="14" t="n"/>
      <c r="D653" s="5" t="n"/>
      <c r="E653" s="15">
        <f>IF(ISNUMBER(A653),YEAR(A653)*100+MONTH(A653),"")</f>
        <v/>
      </c>
    </row>
    <row r="654">
      <c r="A654" s="17" t="n"/>
      <c r="B654" s="5" t="n"/>
      <c r="C654" s="14" t="n"/>
      <c r="D654" s="5" t="n"/>
      <c r="E654" s="15">
        <f>IF(ISNUMBER(A654),YEAR(A654)*100+MONTH(A654),"")</f>
        <v/>
      </c>
    </row>
    <row r="655">
      <c r="A655" s="17" t="n"/>
      <c r="B655" s="5" t="n"/>
      <c r="C655" s="14" t="n"/>
      <c r="D655" s="5" t="n"/>
      <c r="E655" s="15">
        <f>IF(ISNUMBER(A655),YEAR(A655)*100+MONTH(A655),"")</f>
        <v/>
      </c>
    </row>
    <row r="656">
      <c r="A656" s="17" t="n"/>
      <c r="B656" s="5" t="n"/>
      <c r="C656" s="14" t="n"/>
      <c r="D656" s="5" t="n"/>
      <c r="E656" s="15">
        <f>IF(ISNUMBER(A656),YEAR(A656)*100+MONTH(A656),"")</f>
        <v/>
      </c>
    </row>
    <row r="657">
      <c r="A657" s="17" t="n"/>
      <c r="B657" s="5" t="n"/>
      <c r="C657" s="14" t="n"/>
      <c r="D657" s="5" t="n"/>
      <c r="E657" s="15">
        <f>IF(ISNUMBER(A657),YEAR(A657)*100+MONTH(A657),"")</f>
        <v/>
      </c>
    </row>
    <row r="658">
      <c r="A658" s="17" t="n"/>
      <c r="B658" s="5" t="n"/>
      <c r="C658" s="14" t="n"/>
      <c r="D658" s="5" t="n"/>
      <c r="E658" s="15">
        <f>IF(ISNUMBER(A658),YEAR(A658)*100+MONTH(A658),"")</f>
        <v/>
      </c>
    </row>
    <row r="659">
      <c r="A659" s="17" t="n"/>
      <c r="B659" s="5" t="n"/>
      <c r="C659" s="14" t="n"/>
      <c r="D659" s="5" t="n"/>
      <c r="E659" s="15">
        <f>IF(ISNUMBER(A659),YEAR(A659)*100+MONTH(A659),"")</f>
        <v/>
      </c>
    </row>
    <row r="660">
      <c r="A660" s="17" t="n"/>
      <c r="B660" s="5" t="n"/>
      <c r="C660" s="14" t="n"/>
      <c r="D660" s="5" t="n"/>
      <c r="E660" s="15">
        <f>IF(ISNUMBER(A660),YEAR(A660)*100+MONTH(A660),"")</f>
        <v/>
      </c>
    </row>
    <row r="661">
      <c r="A661" s="17" t="n"/>
      <c r="B661" s="5" t="n"/>
      <c r="C661" s="14" t="n"/>
      <c r="D661" s="5" t="n"/>
      <c r="E661" s="15">
        <f>IF(ISNUMBER(A661),YEAR(A661)*100+MONTH(A661),"")</f>
        <v/>
      </c>
    </row>
    <row r="662">
      <c r="A662" s="17" t="n"/>
      <c r="B662" s="5" t="n"/>
      <c r="C662" s="14" t="n"/>
      <c r="D662" s="5" t="n"/>
      <c r="E662" s="15">
        <f>IF(ISNUMBER(A662),YEAR(A662)*100+MONTH(A662),"")</f>
        <v/>
      </c>
    </row>
    <row r="663">
      <c r="A663" s="17" t="n"/>
      <c r="B663" s="5" t="n"/>
      <c r="C663" s="14" t="n"/>
      <c r="D663" s="5" t="n"/>
      <c r="E663" s="15">
        <f>IF(ISNUMBER(A663),YEAR(A663)*100+MONTH(A663),"")</f>
        <v/>
      </c>
    </row>
    <row r="664">
      <c r="A664" s="17" t="n"/>
      <c r="B664" s="5" t="n"/>
      <c r="C664" s="14" t="n"/>
      <c r="D664" s="5" t="n"/>
      <c r="E664" s="15">
        <f>IF(ISNUMBER(A664),YEAR(A664)*100+MONTH(A664),"")</f>
        <v/>
      </c>
    </row>
    <row r="665">
      <c r="A665" s="17" t="n"/>
      <c r="B665" s="5" t="n"/>
      <c r="C665" s="14" t="n"/>
      <c r="D665" s="5" t="n"/>
      <c r="E665" s="15">
        <f>IF(ISNUMBER(A665),YEAR(A665)*100+MONTH(A665),"")</f>
        <v/>
      </c>
    </row>
    <row r="666">
      <c r="A666" s="17" t="n"/>
      <c r="B666" s="5" t="n"/>
      <c r="C666" s="14" t="n"/>
      <c r="D666" s="5" t="n"/>
      <c r="E666" s="15">
        <f>IF(ISNUMBER(A666),YEAR(A666)*100+MONTH(A666),"")</f>
        <v/>
      </c>
    </row>
    <row r="667">
      <c r="A667" s="17" t="n"/>
      <c r="B667" s="5" t="n"/>
      <c r="C667" s="14" t="n"/>
      <c r="D667" s="5" t="n"/>
      <c r="E667" s="15">
        <f>IF(ISNUMBER(A667),YEAR(A667)*100+MONTH(A667),"")</f>
        <v/>
      </c>
    </row>
    <row r="668">
      <c r="A668" s="17" t="n"/>
      <c r="B668" s="5" t="n"/>
      <c r="C668" s="14" t="n"/>
      <c r="D668" s="5" t="n"/>
      <c r="E668" s="15">
        <f>IF(ISNUMBER(A668),YEAR(A668)*100+MONTH(A668),"")</f>
        <v/>
      </c>
    </row>
    <row r="669">
      <c r="A669" s="17" t="n"/>
      <c r="B669" s="5" t="n"/>
      <c r="C669" s="14" t="n"/>
      <c r="D669" s="5" t="n"/>
      <c r="E669" s="15">
        <f>IF(ISNUMBER(A669),YEAR(A669)*100+MONTH(A669),"")</f>
        <v/>
      </c>
    </row>
    <row r="670">
      <c r="A670" s="17" t="n"/>
      <c r="B670" s="5" t="n"/>
      <c r="C670" s="14" t="n"/>
      <c r="D670" s="5" t="n"/>
      <c r="E670" s="15">
        <f>IF(ISNUMBER(A670),YEAR(A670)*100+MONTH(A670),"")</f>
        <v/>
      </c>
    </row>
    <row r="671">
      <c r="A671" s="17" t="n"/>
      <c r="B671" s="5" t="n"/>
      <c r="C671" s="14" t="n"/>
      <c r="D671" s="5" t="n"/>
      <c r="E671" s="15">
        <f>IF(ISNUMBER(A671),YEAR(A671)*100+MONTH(A671),"")</f>
        <v/>
      </c>
    </row>
    <row r="672">
      <c r="A672" s="17" t="n"/>
      <c r="B672" s="5" t="n"/>
      <c r="C672" s="14" t="n"/>
      <c r="D672" s="5" t="n"/>
      <c r="E672" s="15">
        <f>IF(ISNUMBER(A672),YEAR(A672)*100+MONTH(A672),"")</f>
        <v/>
      </c>
    </row>
    <row r="673">
      <c r="A673" s="17" t="n"/>
      <c r="B673" s="5" t="n"/>
      <c r="C673" s="14" t="n"/>
      <c r="D673" s="5" t="n"/>
      <c r="E673" s="15">
        <f>IF(ISNUMBER(A673),YEAR(A673)*100+MONTH(A673),"")</f>
        <v/>
      </c>
    </row>
    <row r="674">
      <c r="A674" s="17" t="n"/>
      <c r="B674" s="5" t="n"/>
      <c r="C674" s="14" t="n"/>
      <c r="D674" s="5" t="n"/>
      <c r="E674" s="15">
        <f>IF(ISNUMBER(A674),YEAR(A674)*100+MONTH(A674),"")</f>
        <v/>
      </c>
    </row>
    <row r="675">
      <c r="A675" s="17" t="n"/>
      <c r="B675" s="5" t="n"/>
      <c r="C675" s="14" t="n"/>
      <c r="D675" s="5" t="n"/>
      <c r="E675" s="15">
        <f>IF(ISNUMBER(A675),YEAR(A675)*100+MONTH(A675),"")</f>
        <v/>
      </c>
    </row>
    <row r="676">
      <c r="A676" s="17" t="n"/>
      <c r="B676" s="5" t="n"/>
      <c r="C676" s="14" t="n"/>
      <c r="D676" s="5" t="n"/>
      <c r="E676" s="15">
        <f>IF(ISNUMBER(A676),YEAR(A676)*100+MONTH(A676),"")</f>
        <v/>
      </c>
    </row>
    <row r="677">
      <c r="A677" s="17" t="n"/>
      <c r="B677" s="5" t="n"/>
      <c r="C677" s="14" t="n"/>
      <c r="D677" s="5" t="n"/>
      <c r="E677" s="15">
        <f>IF(ISNUMBER(A677),YEAR(A677)*100+MONTH(A677),"")</f>
        <v/>
      </c>
    </row>
    <row r="678">
      <c r="A678" s="17" t="n"/>
      <c r="B678" s="5" t="n"/>
      <c r="C678" s="14" t="n"/>
      <c r="D678" s="5" t="n"/>
      <c r="E678" s="15">
        <f>IF(ISNUMBER(A678),YEAR(A678)*100+MONTH(A678),"")</f>
        <v/>
      </c>
    </row>
    <row r="679">
      <c r="A679" s="17" t="n"/>
      <c r="B679" s="5" t="n"/>
      <c r="C679" s="14" t="n"/>
      <c r="D679" s="5" t="n"/>
      <c r="E679" s="15">
        <f>IF(ISNUMBER(A679),YEAR(A679)*100+MONTH(A679),"")</f>
        <v/>
      </c>
    </row>
    <row r="680">
      <c r="A680" s="17" t="n"/>
      <c r="B680" s="5" t="n"/>
      <c r="C680" s="14" t="n"/>
      <c r="D680" s="5" t="n"/>
      <c r="E680" s="15">
        <f>IF(ISNUMBER(A680),YEAR(A680)*100+MONTH(A680),"")</f>
        <v/>
      </c>
    </row>
    <row r="681">
      <c r="A681" s="17" t="n"/>
      <c r="B681" s="5" t="n"/>
      <c r="C681" s="14" t="n"/>
      <c r="D681" s="5" t="n"/>
      <c r="E681" s="15">
        <f>IF(ISNUMBER(A681),YEAR(A681)*100+MONTH(A681),"")</f>
        <v/>
      </c>
    </row>
    <row r="682">
      <c r="A682" s="17" t="n"/>
      <c r="B682" s="5" t="n"/>
      <c r="C682" s="14" t="n"/>
      <c r="D682" s="5" t="n"/>
      <c r="E682" s="15">
        <f>IF(ISNUMBER(A682),YEAR(A682)*100+MONTH(A682),"")</f>
        <v/>
      </c>
    </row>
    <row r="683">
      <c r="A683" s="17" t="n"/>
      <c r="B683" s="5" t="n"/>
      <c r="C683" s="14" t="n"/>
      <c r="D683" s="5" t="n"/>
      <c r="E683" s="15">
        <f>IF(ISNUMBER(A683),YEAR(A683)*100+MONTH(A683),"")</f>
        <v/>
      </c>
    </row>
    <row r="684">
      <c r="A684" s="17" t="n"/>
      <c r="B684" s="5" t="n"/>
      <c r="C684" s="14" t="n"/>
      <c r="D684" s="5" t="n"/>
      <c r="E684" s="15">
        <f>IF(ISNUMBER(A684),YEAR(A684)*100+MONTH(A684),"")</f>
        <v/>
      </c>
    </row>
    <row r="685">
      <c r="A685" s="17" t="n"/>
      <c r="B685" s="5" t="n"/>
      <c r="C685" s="14" t="n"/>
      <c r="D685" s="5" t="n"/>
      <c r="E685" s="15">
        <f>IF(ISNUMBER(A685),YEAR(A685)*100+MONTH(A685),"")</f>
        <v/>
      </c>
    </row>
    <row r="686">
      <c r="A686" s="17" t="n"/>
      <c r="B686" s="5" t="n"/>
      <c r="C686" s="14" t="n"/>
      <c r="D686" s="5" t="n"/>
      <c r="E686" s="15">
        <f>IF(ISNUMBER(A686),YEAR(A686)*100+MONTH(A686),"")</f>
        <v/>
      </c>
    </row>
    <row r="687">
      <c r="A687" s="17" t="n"/>
      <c r="B687" s="5" t="n"/>
      <c r="C687" s="14" t="n"/>
      <c r="D687" s="5" t="n"/>
      <c r="E687" s="15">
        <f>IF(ISNUMBER(A687),YEAR(A687)*100+MONTH(A687),"")</f>
        <v/>
      </c>
    </row>
    <row r="688">
      <c r="A688" s="17" t="n"/>
      <c r="B688" s="5" t="n"/>
      <c r="C688" s="14" t="n"/>
      <c r="D688" s="5" t="n"/>
      <c r="E688" s="15">
        <f>IF(ISNUMBER(A688),YEAR(A688)*100+MONTH(A688),"")</f>
        <v/>
      </c>
    </row>
    <row r="689">
      <c r="A689" s="17" t="n"/>
      <c r="B689" s="5" t="n"/>
      <c r="C689" s="14" t="n"/>
      <c r="D689" s="5" t="n"/>
      <c r="E689" s="15">
        <f>IF(ISNUMBER(A689),YEAR(A689)*100+MONTH(A689),"")</f>
        <v/>
      </c>
    </row>
    <row r="690">
      <c r="A690" s="17" t="n"/>
      <c r="B690" s="5" t="n"/>
      <c r="C690" s="14" t="n"/>
      <c r="D690" s="5" t="n"/>
      <c r="E690" s="15">
        <f>IF(ISNUMBER(A690),YEAR(A690)*100+MONTH(A690),"")</f>
        <v/>
      </c>
    </row>
    <row r="691">
      <c r="A691" s="17" t="n"/>
      <c r="B691" s="5" t="n"/>
      <c r="C691" s="14" t="n"/>
      <c r="D691" s="5" t="n"/>
      <c r="E691" s="15">
        <f>IF(ISNUMBER(A691),YEAR(A691)*100+MONTH(A691),"")</f>
        <v/>
      </c>
    </row>
    <row r="692">
      <c r="A692" s="17" t="n"/>
      <c r="B692" s="5" t="n"/>
      <c r="C692" s="14" t="n"/>
      <c r="D692" s="5" t="n"/>
      <c r="E692" s="15">
        <f>IF(ISNUMBER(A692),YEAR(A692)*100+MONTH(A692),"")</f>
        <v/>
      </c>
    </row>
    <row r="693">
      <c r="A693" s="17" t="n"/>
      <c r="B693" s="5" t="n"/>
      <c r="C693" s="14" t="n"/>
      <c r="D693" s="5" t="n"/>
      <c r="E693" s="15">
        <f>IF(ISNUMBER(A693),YEAR(A693)*100+MONTH(A693),"")</f>
        <v/>
      </c>
    </row>
    <row r="694">
      <c r="A694" s="17" t="n"/>
      <c r="B694" s="5" t="n"/>
      <c r="C694" s="14" t="n"/>
      <c r="D694" s="5" t="n"/>
      <c r="E694" s="15">
        <f>IF(ISNUMBER(A694),YEAR(A694)*100+MONTH(A694),"")</f>
        <v/>
      </c>
    </row>
    <row r="695">
      <c r="A695" s="17" t="n"/>
      <c r="B695" s="5" t="n"/>
      <c r="C695" s="14" t="n"/>
      <c r="D695" s="5" t="n"/>
      <c r="E695" s="15">
        <f>IF(ISNUMBER(A695),YEAR(A695)*100+MONTH(A695),"")</f>
        <v/>
      </c>
    </row>
    <row r="696">
      <c r="A696" s="17" t="n"/>
      <c r="B696" s="5" t="n"/>
      <c r="C696" s="14" t="n"/>
      <c r="D696" s="5" t="n"/>
      <c r="E696" s="15">
        <f>IF(ISNUMBER(A696),YEAR(A696)*100+MONTH(A696),"")</f>
        <v/>
      </c>
    </row>
    <row r="697">
      <c r="A697" s="17" t="n"/>
      <c r="B697" s="5" t="n"/>
      <c r="C697" s="14" t="n"/>
      <c r="D697" s="5" t="n"/>
      <c r="E697" s="15">
        <f>IF(ISNUMBER(A697),YEAR(A697)*100+MONTH(A697),"")</f>
        <v/>
      </c>
    </row>
    <row r="698">
      <c r="A698" s="17" t="n"/>
      <c r="B698" s="5" t="n"/>
      <c r="C698" s="14" t="n"/>
      <c r="D698" s="5" t="n"/>
      <c r="E698" s="15">
        <f>IF(ISNUMBER(A698),YEAR(A698)*100+MONTH(A698),"")</f>
        <v/>
      </c>
    </row>
    <row r="699">
      <c r="A699" s="17" t="n"/>
      <c r="B699" s="5" t="n"/>
      <c r="C699" s="14" t="n"/>
      <c r="D699" s="5" t="n"/>
      <c r="E699" s="15">
        <f>IF(ISNUMBER(A699),YEAR(A699)*100+MONTH(A699),"")</f>
        <v/>
      </c>
    </row>
    <row r="700">
      <c r="A700" s="17" t="n"/>
      <c r="B700" s="5" t="n"/>
      <c r="C700" s="14" t="n"/>
      <c r="D700" s="5" t="n"/>
      <c r="E700" s="15">
        <f>IF(ISNUMBER(A700),YEAR(A700)*100+MONTH(A700),"")</f>
        <v/>
      </c>
    </row>
    <row r="701">
      <c r="A701" s="17" t="n"/>
      <c r="B701" s="5" t="n"/>
      <c r="C701" s="14" t="n"/>
      <c r="D701" s="5" t="n"/>
      <c r="E701" s="15">
        <f>IF(ISNUMBER(A701),YEAR(A701)*100+MONTH(A701),"")</f>
        <v/>
      </c>
    </row>
    <row r="702">
      <c r="A702" s="17" t="n"/>
      <c r="B702" s="5" t="n"/>
      <c r="C702" s="14" t="n"/>
      <c r="D702" s="5" t="n"/>
      <c r="E702" s="15">
        <f>IF(ISNUMBER(A702),YEAR(A702)*100+MONTH(A702),"")</f>
        <v/>
      </c>
    </row>
    <row r="703">
      <c r="A703" s="17" t="n"/>
      <c r="B703" s="5" t="n"/>
      <c r="C703" s="14" t="n"/>
      <c r="D703" s="5" t="n"/>
      <c r="E703" s="15">
        <f>IF(ISNUMBER(A703),YEAR(A703)*100+MONTH(A703),"")</f>
        <v/>
      </c>
    </row>
    <row r="704">
      <c r="A704" s="17" t="n"/>
      <c r="B704" s="5" t="n"/>
      <c r="C704" s="14" t="n"/>
      <c r="D704" s="5" t="n"/>
      <c r="E704" s="15">
        <f>IF(ISNUMBER(A704),YEAR(A704)*100+MONTH(A704),"")</f>
        <v/>
      </c>
    </row>
    <row r="705">
      <c r="A705" s="17" t="n"/>
      <c r="B705" s="5" t="n"/>
      <c r="C705" s="14" t="n"/>
      <c r="D705" s="5" t="n"/>
      <c r="E705" s="15">
        <f>IF(ISNUMBER(A705),YEAR(A705)*100+MONTH(A705),"")</f>
        <v/>
      </c>
    </row>
    <row r="706">
      <c r="A706" s="17" t="n"/>
      <c r="B706" s="5" t="n"/>
      <c r="C706" s="14" t="n"/>
      <c r="D706" s="5" t="n"/>
      <c r="E706" s="15">
        <f>IF(ISNUMBER(A706),YEAR(A706)*100+MONTH(A706),"")</f>
        <v/>
      </c>
    </row>
    <row r="707">
      <c r="A707" s="17" t="n"/>
      <c r="B707" s="5" t="n"/>
      <c r="C707" s="14" t="n"/>
      <c r="D707" s="5" t="n"/>
      <c r="E707" s="15">
        <f>IF(ISNUMBER(A707),YEAR(A707)*100+MONTH(A707),"")</f>
        <v/>
      </c>
    </row>
    <row r="708">
      <c r="A708" s="17" t="n"/>
      <c r="B708" s="5" t="n"/>
      <c r="C708" s="14" t="n"/>
      <c r="D708" s="5" t="n"/>
      <c r="E708" s="15">
        <f>IF(ISNUMBER(A708),YEAR(A708)*100+MONTH(A708),"")</f>
        <v/>
      </c>
    </row>
    <row r="709">
      <c r="A709" s="17" t="n"/>
      <c r="B709" s="5" t="n"/>
      <c r="C709" s="14" t="n"/>
      <c r="D709" s="5" t="n"/>
      <c r="E709" s="15">
        <f>IF(ISNUMBER(A709),YEAR(A709)*100+MONTH(A709),"")</f>
        <v/>
      </c>
    </row>
    <row r="710">
      <c r="A710" s="17" t="n"/>
      <c r="B710" s="5" t="n"/>
      <c r="C710" s="14" t="n"/>
      <c r="D710" s="5" t="n"/>
      <c r="E710" s="15">
        <f>IF(ISNUMBER(A710),YEAR(A710)*100+MONTH(A710),"")</f>
        <v/>
      </c>
    </row>
    <row r="711">
      <c r="A711" s="17" t="n"/>
      <c r="B711" s="5" t="n"/>
      <c r="C711" s="14" t="n"/>
      <c r="D711" s="5" t="n"/>
      <c r="E711" s="15">
        <f>IF(ISNUMBER(A711),YEAR(A711)*100+MONTH(A711),"")</f>
        <v/>
      </c>
    </row>
    <row r="712">
      <c r="A712" s="17" t="n"/>
      <c r="B712" s="5" t="n"/>
      <c r="C712" s="14" t="n"/>
      <c r="D712" s="5" t="n"/>
      <c r="E712" s="15">
        <f>IF(ISNUMBER(A712),YEAR(A712)*100+MONTH(A712),"")</f>
        <v/>
      </c>
    </row>
    <row r="713">
      <c r="A713" s="17" t="n"/>
      <c r="B713" s="5" t="n"/>
      <c r="C713" s="14" t="n"/>
      <c r="D713" s="5" t="n"/>
      <c r="E713" s="15">
        <f>IF(ISNUMBER(A713),YEAR(A713)*100+MONTH(A713),"")</f>
        <v/>
      </c>
    </row>
    <row r="714">
      <c r="A714" s="17" t="n"/>
      <c r="B714" s="5" t="n"/>
      <c r="C714" s="14" t="n"/>
      <c r="D714" s="5" t="n"/>
      <c r="E714" s="15">
        <f>IF(ISNUMBER(A714),YEAR(A714)*100+MONTH(A714),"")</f>
        <v/>
      </c>
    </row>
    <row r="715">
      <c r="A715" s="17" t="n"/>
      <c r="B715" s="5" t="n"/>
      <c r="C715" s="14" t="n"/>
      <c r="D715" s="5" t="n"/>
      <c r="E715" s="15">
        <f>IF(ISNUMBER(A715),YEAR(A715)*100+MONTH(A715),"")</f>
        <v/>
      </c>
    </row>
    <row r="716">
      <c r="A716" s="17" t="n"/>
      <c r="B716" s="5" t="n"/>
      <c r="C716" s="14" t="n"/>
      <c r="D716" s="5" t="n"/>
      <c r="E716" s="15">
        <f>IF(ISNUMBER(A716),YEAR(A716)*100+MONTH(A716),"")</f>
        <v/>
      </c>
    </row>
    <row r="717">
      <c r="A717" s="17" t="n"/>
      <c r="B717" s="5" t="n"/>
      <c r="C717" s="14" t="n"/>
      <c r="D717" s="5" t="n"/>
      <c r="E717" s="15">
        <f>IF(ISNUMBER(A717),YEAR(A717)*100+MONTH(A717),"")</f>
        <v/>
      </c>
    </row>
    <row r="718">
      <c r="A718" s="17" t="n"/>
      <c r="B718" s="5" t="n"/>
      <c r="C718" s="14" t="n"/>
      <c r="D718" s="5" t="n"/>
      <c r="E718" s="15">
        <f>IF(ISNUMBER(A718),YEAR(A718)*100+MONTH(A718),"")</f>
        <v/>
      </c>
    </row>
    <row r="719">
      <c r="A719" s="17" t="n"/>
      <c r="B719" s="5" t="n"/>
      <c r="C719" s="14" t="n"/>
      <c r="D719" s="5" t="n"/>
      <c r="E719" s="15">
        <f>IF(ISNUMBER(A719),YEAR(A719)*100+MONTH(A719),"")</f>
        <v/>
      </c>
    </row>
    <row r="720">
      <c r="A720" s="17" t="n"/>
      <c r="B720" s="5" t="n"/>
      <c r="C720" s="14" t="n"/>
      <c r="D720" s="5" t="n"/>
      <c r="E720" s="15">
        <f>IF(ISNUMBER(A720),YEAR(A720)*100+MONTH(A720),"")</f>
        <v/>
      </c>
    </row>
    <row r="721">
      <c r="A721" s="17" t="n"/>
      <c r="B721" s="5" t="n"/>
      <c r="C721" s="14" t="n"/>
      <c r="D721" s="5" t="n"/>
      <c r="E721" s="15">
        <f>IF(ISNUMBER(A721),YEAR(A721)*100+MONTH(A721),"")</f>
        <v/>
      </c>
    </row>
    <row r="722">
      <c r="A722" s="17" t="n"/>
      <c r="B722" s="5" t="n"/>
      <c r="C722" s="14" t="n"/>
      <c r="D722" s="5" t="n"/>
      <c r="E722" s="15">
        <f>IF(ISNUMBER(A722),YEAR(A722)*100+MONTH(A722),"")</f>
        <v/>
      </c>
    </row>
    <row r="723">
      <c r="A723" s="17" t="n"/>
      <c r="B723" s="5" t="n"/>
      <c r="C723" s="14" t="n"/>
      <c r="D723" s="5" t="n"/>
      <c r="E723" s="15">
        <f>IF(ISNUMBER(A723),YEAR(A723)*100+MONTH(A723),"")</f>
        <v/>
      </c>
    </row>
    <row r="724">
      <c r="A724" s="17" t="n"/>
      <c r="B724" s="5" t="n"/>
      <c r="C724" s="14" t="n"/>
      <c r="D724" s="5" t="n"/>
      <c r="E724" s="15">
        <f>IF(ISNUMBER(A724),YEAR(A724)*100+MONTH(A724),"")</f>
        <v/>
      </c>
    </row>
    <row r="725">
      <c r="A725" s="17" t="n"/>
      <c r="B725" s="5" t="n"/>
      <c r="C725" s="14" t="n"/>
      <c r="D725" s="5" t="n"/>
      <c r="E725" s="15">
        <f>IF(ISNUMBER(A725),YEAR(A725)*100+MONTH(A725),"")</f>
        <v/>
      </c>
    </row>
    <row r="726">
      <c r="A726" s="17" t="n"/>
      <c r="B726" s="5" t="n"/>
      <c r="C726" s="14" t="n"/>
      <c r="D726" s="5" t="n"/>
      <c r="E726" s="15">
        <f>IF(ISNUMBER(A726),YEAR(A726)*100+MONTH(A726),"")</f>
        <v/>
      </c>
    </row>
    <row r="727">
      <c r="A727" s="17" t="n"/>
      <c r="B727" s="5" t="n"/>
      <c r="C727" s="14" t="n"/>
      <c r="D727" s="5" t="n"/>
      <c r="E727" s="15">
        <f>IF(ISNUMBER(A727),YEAR(A727)*100+MONTH(A727),"")</f>
        <v/>
      </c>
    </row>
    <row r="728">
      <c r="A728" s="17" t="n"/>
      <c r="B728" s="5" t="n"/>
      <c r="C728" s="14" t="n"/>
      <c r="D728" s="5" t="n"/>
      <c r="E728" s="15">
        <f>IF(ISNUMBER(A728),YEAR(A728)*100+MONTH(A728),"")</f>
        <v/>
      </c>
    </row>
    <row r="729">
      <c r="A729" s="17" t="n"/>
      <c r="B729" s="5" t="n"/>
      <c r="C729" s="14" t="n"/>
      <c r="D729" s="5" t="n"/>
      <c r="E729" s="15">
        <f>IF(ISNUMBER(A729),YEAR(A729)*100+MONTH(A729),"")</f>
        <v/>
      </c>
    </row>
    <row r="730">
      <c r="A730" s="17" t="n"/>
      <c r="B730" s="5" t="n"/>
      <c r="C730" s="14" t="n"/>
      <c r="D730" s="5" t="n"/>
      <c r="E730" s="15">
        <f>IF(ISNUMBER(A730),YEAR(A730)*100+MONTH(A730),"")</f>
        <v/>
      </c>
    </row>
    <row r="731">
      <c r="A731" s="17" t="n"/>
      <c r="B731" s="5" t="n"/>
      <c r="C731" s="14" t="n"/>
      <c r="D731" s="5" t="n"/>
      <c r="E731" s="15">
        <f>IF(ISNUMBER(A731),YEAR(A731)*100+MONTH(A731),"")</f>
        <v/>
      </c>
    </row>
    <row r="732">
      <c r="A732" s="17" t="n"/>
      <c r="B732" s="5" t="n"/>
      <c r="C732" s="14" t="n"/>
      <c r="D732" s="5" t="n"/>
      <c r="E732" s="15">
        <f>IF(ISNUMBER(A732),YEAR(A732)*100+MONTH(A732),"")</f>
        <v/>
      </c>
    </row>
    <row r="733">
      <c r="A733" s="17" t="n"/>
      <c r="B733" s="5" t="n"/>
      <c r="C733" s="14" t="n"/>
      <c r="D733" s="5" t="n"/>
      <c r="E733" s="15">
        <f>IF(ISNUMBER(A733),YEAR(A733)*100+MONTH(A733),"")</f>
        <v/>
      </c>
    </row>
    <row r="734">
      <c r="A734" s="17" t="n"/>
      <c r="B734" s="5" t="n"/>
      <c r="C734" s="14" t="n"/>
      <c r="D734" s="5" t="n"/>
      <c r="E734" s="15">
        <f>IF(ISNUMBER(A734),YEAR(A734)*100+MONTH(A734),"")</f>
        <v/>
      </c>
    </row>
    <row r="735">
      <c r="A735" s="17" t="n"/>
      <c r="B735" s="5" t="n"/>
      <c r="C735" s="14" t="n"/>
      <c r="D735" s="5" t="n"/>
      <c r="E735" s="15">
        <f>IF(ISNUMBER(A735),YEAR(A735)*100+MONTH(A735),"")</f>
        <v/>
      </c>
    </row>
    <row r="736">
      <c r="A736" s="17" t="n"/>
      <c r="B736" s="5" t="n"/>
      <c r="C736" s="14" t="n"/>
      <c r="D736" s="5" t="n"/>
      <c r="E736" s="15">
        <f>IF(ISNUMBER(A736),YEAR(A736)*100+MONTH(A736),"")</f>
        <v/>
      </c>
    </row>
    <row r="737">
      <c r="A737" s="17" t="n"/>
      <c r="B737" s="5" t="n"/>
      <c r="C737" s="14" t="n"/>
      <c r="D737" s="5" t="n"/>
      <c r="E737" s="15">
        <f>IF(ISNUMBER(A737),YEAR(A737)*100+MONTH(A737),"")</f>
        <v/>
      </c>
    </row>
    <row r="738">
      <c r="A738" s="17" t="n"/>
      <c r="B738" s="5" t="n"/>
      <c r="C738" s="14" t="n"/>
      <c r="D738" s="5" t="n"/>
      <c r="E738" s="15">
        <f>IF(ISNUMBER(A738),YEAR(A738)*100+MONTH(A738),"")</f>
        <v/>
      </c>
    </row>
    <row r="739">
      <c r="A739" s="17" t="n"/>
      <c r="B739" s="5" t="n"/>
      <c r="C739" s="14" t="n"/>
      <c r="D739" s="5" t="n"/>
      <c r="E739" s="15">
        <f>IF(ISNUMBER(A739),YEAR(A739)*100+MONTH(A739),"")</f>
        <v/>
      </c>
    </row>
    <row r="740">
      <c r="A740" s="17" t="n"/>
      <c r="B740" s="5" t="n"/>
      <c r="C740" s="14" t="n"/>
      <c r="D740" s="5" t="n"/>
      <c r="E740" s="15">
        <f>IF(ISNUMBER(A740),YEAR(A740)*100+MONTH(A740),"")</f>
        <v/>
      </c>
    </row>
    <row r="741">
      <c r="A741" s="17" t="n"/>
      <c r="B741" s="5" t="n"/>
      <c r="C741" s="14" t="n"/>
      <c r="D741" s="5" t="n"/>
      <c r="E741" s="15">
        <f>IF(ISNUMBER(A741),YEAR(A741)*100+MONTH(A741),"")</f>
        <v/>
      </c>
    </row>
    <row r="742">
      <c r="A742" s="17" t="n"/>
      <c r="B742" s="5" t="n"/>
      <c r="C742" s="14" t="n"/>
      <c r="D742" s="5" t="n"/>
      <c r="E742" s="15">
        <f>IF(ISNUMBER(A742),YEAR(A742)*100+MONTH(A742),"")</f>
        <v/>
      </c>
    </row>
    <row r="743">
      <c r="A743" s="17" t="n"/>
      <c r="B743" s="5" t="n"/>
      <c r="C743" s="14" t="n"/>
      <c r="D743" s="5" t="n"/>
      <c r="E743" s="15">
        <f>IF(ISNUMBER(A743),YEAR(A743)*100+MONTH(A743),"")</f>
        <v/>
      </c>
    </row>
    <row r="744">
      <c r="A744" s="17" t="n"/>
      <c r="B744" s="5" t="n"/>
      <c r="C744" s="14" t="n"/>
      <c r="D744" s="5" t="n"/>
      <c r="E744" s="15">
        <f>IF(ISNUMBER(A744),YEAR(A744)*100+MONTH(A744),"")</f>
        <v/>
      </c>
    </row>
    <row r="745">
      <c r="A745" s="17" t="n"/>
      <c r="B745" s="5" t="n"/>
      <c r="C745" s="14" t="n"/>
      <c r="D745" s="5" t="n"/>
      <c r="E745" s="15">
        <f>IF(ISNUMBER(A745),YEAR(A745)*100+MONTH(A745),"")</f>
        <v/>
      </c>
    </row>
    <row r="746">
      <c r="A746" s="17" t="n"/>
      <c r="B746" s="5" t="n"/>
      <c r="C746" s="14" t="n"/>
      <c r="D746" s="5" t="n"/>
      <c r="E746" s="15">
        <f>IF(ISNUMBER(A746),YEAR(A746)*100+MONTH(A746),"")</f>
        <v/>
      </c>
    </row>
    <row r="747">
      <c r="A747" s="17" t="n"/>
      <c r="B747" s="5" t="n"/>
      <c r="C747" s="14" t="n"/>
      <c r="D747" s="5" t="n"/>
      <c r="E747" s="15">
        <f>IF(ISNUMBER(A747),YEAR(A747)*100+MONTH(A747),"")</f>
        <v/>
      </c>
    </row>
    <row r="748">
      <c r="A748" s="17" t="n"/>
      <c r="B748" s="5" t="n"/>
      <c r="C748" s="14" t="n"/>
      <c r="D748" s="5" t="n"/>
      <c r="E748" s="15">
        <f>IF(ISNUMBER(A748),YEAR(A748)*100+MONTH(A748),"")</f>
        <v/>
      </c>
    </row>
    <row r="749">
      <c r="A749" s="17" t="n"/>
      <c r="B749" s="5" t="n"/>
      <c r="C749" s="14" t="n"/>
      <c r="D749" s="5" t="n"/>
      <c r="E749" s="15">
        <f>IF(ISNUMBER(A749),YEAR(A749)*100+MONTH(A749),"")</f>
        <v/>
      </c>
    </row>
    <row r="750">
      <c r="A750" s="17" t="n"/>
      <c r="B750" s="5" t="n"/>
      <c r="C750" s="14" t="n"/>
      <c r="D750" s="5" t="n"/>
      <c r="E750" s="15">
        <f>IF(ISNUMBER(A750),YEAR(A750)*100+MONTH(A750),"")</f>
        <v/>
      </c>
    </row>
    <row r="751">
      <c r="A751" s="17" t="n"/>
      <c r="B751" s="5" t="n"/>
      <c r="C751" s="14" t="n"/>
      <c r="D751" s="5" t="n"/>
      <c r="E751" s="15">
        <f>IF(ISNUMBER(A751),YEAR(A751)*100+MONTH(A751),"")</f>
        <v/>
      </c>
    </row>
    <row r="752">
      <c r="A752" s="17" t="n"/>
      <c r="B752" s="5" t="n"/>
      <c r="C752" s="14" t="n"/>
      <c r="D752" s="5" t="n"/>
      <c r="E752" s="15">
        <f>IF(ISNUMBER(A752),YEAR(A752)*100+MONTH(A752),"")</f>
        <v/>
      </c>
    </row>
    <row r="753">
      <c r="A753" s="17" t="n"/>
      <c r="B753" s="5" t="n"/>
      <c r="C753" s="14" t="n"/>
      <c r="D753" s="5" t="n"/>
      <c r="E753" s="15">
        <f>IF(ISNUMBER(A753),YEAR(A753)*100+MONTH(A753),"")</f>
        <v/>
      </c>
    </row>
    <row r="754">
      <c r="A754" s="17" t="n"/>
      <c r="B754" s="5" t="n"/>
      <c r="C754" s="14" t="n"/>
      <c r="D754" s="5" t="n"/>
      <c r="E754" s="15">
        <f>IF(ISNUMBER(A754),YEAR(A754)*100+MONTH(A754),"")</f>
        <v/>
      </c>
    </row>
    <row r="755">
      <c r="A755" s="17" t="n"/>
      <c r="B755" s="5" t="n"/>
      <c r="C755" s="14" t="n"/>
      <c r="D755" s="5" t="n"/>
      <c r="E755" s="15">
        <f>IF(ISNUMBER(A755),YEAR(A755)*100+MONTH(A755),"")</f>
        <v/>
      </c>
    </row>
    <row r="756">
      <c r="A756" s="17" t="n"/>
      <c r="B756" s="5" t="n"/>
      <c r="C756" s="14" t="n"/>
      <c r="D756" s="5" t="n"/>
      <c r="E756" s="15">
        <f>IF(ISNUMBER(A756),YEAR(A756)*100+MONTH(A756),"")</f>
        <v/>
      </c>
    </row>
    <row r="757">
      <c r="A757" s="17" t="n"/>
      <c r="B757" s="5" t="n"/>
      <c r="C757" s="14" t="n"/>
      <c r="D757" s="5" t="n"/>
      <c r="E757" s="15">
        <f>IF(ISNUMBER(A757),YEAR(A757)*100+MONTH(A757),"")</f>
        <v/>
      </c>
    </row>
    <row r="758">
      <c r="A758" s="17" t="n"/>
      <c r="B758" s="5" t="n"/>
      <c r="C758" s="14" t="n"/>
      <c r="D758" s="5" t="n"/>
      <c r="E758" s="15">
        <f>IF(ISNUMBER(A758),YEAR(A758)*100+MONTH(A758),"")</f>
        <v/>
      </c>
    </row>
    <row r="759">
      <c r="A759" s="17" t="n"/>
      <c r="B759" s="5" t="n"/>
      <c r="C759" s="14" t="n"/>
      <c r="D759" s="5" t="n"/>
      <c r="E759" s="15">
        <f>IF(ISNUMBER(A759),YEAR(A759)*100+MONTH(A759),"")</f>
        <v/>
      </c>
    </row>
    <row r="760">
      <c r="A760" s="17" t="n"/>
      <c r="B760" s="5" t="n"/>
      <c r="C760" s="14" t="n"/>
      <c r="D760" s="5" t="n"/>
      <c r="E760" s="15">
        <f>IF(ISNUMBER(A760),YEAR(A760)*100+MONTH(A760),"")</f>
        <v/>
      </c>
    </row>
    <row r="761">
      <c r="A761" s="17" t="n"/>
      <c r="B761" s="5" t="n"/>
      <c r="C761" s="14" t="n"/>
      <c r="D761" s="5" t="n"/>
      <c r="E761" s="15">
        <f>IF(ISNUMBER(A761),YEAR(A761)*100+MONTH(A761),"")</f>
        <v/>
      </c>
    </row>
    <row r="762">
      <c r="A762" s="17" t="n"/>
      <c r="B762" s="5" t="n"/>
      <c r="C762" s="14" t="n"/>
      <c r="D762" s="5" t="n"/>
      <c r="E762" s="15">
        <f>IF(ISNUMBER(A762),YEAR(A762)*100+MONTH(A762),"")</f>
        <v/>
      </c>
    </row>
    <row r="763">
      <c r="A763" s="17" t="n"/>
      <c r="B763" s="5" t="n"/>
      <c r="C763" s="14" t="n"/>
      <c r="D763" s="5" t="n"/>
      <c r="E763" s="15">
        <f>IF(ISNUMBER(A763),YEAR(A763)*100+MONTH(A763),"")</f>
        <v/>
      </c>
    </row>
    <row r="764">
      <c r="A764" s="17" t="n"/>
      <c r="B764" s="5" t="n"/>
      <c r="C764" s="14" t="n"/>
      <c r="D764" s="5" t="n"/>
      <c r="E764" s="15">
        <f>IF(ISNUMBER(A764),YEAR(A764)*100+MONTH(A764),"")</f>
        <v/>
      </c>
    </row>
    <row r="765">
      <c r="A765" s="17" t="n"/>
      <c r="B765" s="5" t="n"/>
      <c r="C765" s="14" t="n"/>
      <c r="D765" s="5" t="n"/>
      <c r="E765" s="15">
        <f>IF(ISNUMBER(A765),YEAR(A765)*100+MONTH(A765),"")</f>
        <v/>
      </c>
    </row>
    <row r="766">
      <c r="A766" s="17" t="n"/>
      <c r="B766" s="5" t="n"/>
      <c r="C766" s="14" t="n"/>
      <c r="D766" s="5" t="n"/>
      <c r="E766" s="15">
        <f>IF(ISNUMBER(A766),YEAR(A766)*100+MONTH(A766),"")</f>
        <v/>
      </c>
    </row>
    <row r="767">
      <c r="A767" s="17" t="n"/>
      <c r="B767" s="5" t="n"/>
      <c r="C767" s="14" t="n"/>
      <c r="D767" s="5" t="n"/>
      <c r="E767" s="15">
        <f>IF(ISNUMBER(A767),YEAR(A767)*100+MONTH(A767),"")</f>
        <v/>
      </c>
    </row>
    <row r="768">
      <c r="A768" s="17" t="n"/>
      <c r="B768" s="5" t="n"/>
      <c r="C768" s="14" t="n"/>
      <c r="D768" s="5" t="n"/>
      <c r="E768" s="15">
        <f>IF(ISNUMBER(A768),YEAR(A768)*100+MONTH(A768),"")</f>
        <v/>
      </c>
    </row>
    <row r="769">
      <c r="A769" s="17" t="n"/>
      <c r="B769" s="5" t="n"/>
      <c r="C769" s="14" t="n"/>
      <c r="D769" s="5" t="n"/>
      <c r="E769" s="15">
        <f>IF(ISNUMBER(A769),YEAR(A769)*100+MONTH(A769),"")</f>
        <v/>
      </c>
    </row>
    <row r="770">
      <c r="A770" s="17" t="n"/>
      <c r="B770" s="5" t="n"/>
      <c r="C770" s="14" t="n"/>
      <c r="D770" s="5" t="n"/>
      <c r="E770" s="15">
        <f>IF(ISNUMBER(A770),YEAR(A770)*100+MONTH(A770),"")</f>
        <v/>
      </c>
    </row>
    <row r="771">
      <c r="A771" s="17" t="n"/>
      <c r="B771" s="5" t="n"/>
      <c r="C771" s="14" t="n"/>
      <c r="D771" s="5" t="n"/>
      <c r="E771" s="15">
        <f>IF(ISNUMBER(A771),YEAR(A771)*100+MONTH(A771),"")</f>
        <v/>
      </c>
    </row>
    <row r="772">
      <c r="A772" s="17" t="n"/>
      <c r="B772" s="5" t="n"/>
      <c r="C772" s="14" t="n"/>
      <c r="D772" s="5" t="n"/>
      <c r="E772" s="15">
        <f>IF(ISNUMBER(A772),YEAR(A772)*100+MONTH(A772),"")</f>
        <v/>
      </c>
    </row>
    <row r="773">
      <c r="A773" s="17" t="n"/>
      <c r="B773" s="5" t="n"/>
      <c r="C773" s="14" t="n"/>
      <c r="D773" s="5" t="n"/>
      <c r="E773" s="15">
        <f>IF(ISNUMBER(A773),YEAR(A773)*100+MONTH(A773),"")</f>
        <v/>
      </c>
    </row>
    <row r="774">
      <c r="A774" s="17" t="n"/>
      <c r="B774" s="5" t="n"/>
      <c r="C774" s="14" t="n"/>
      <c r="D774" s="5" t="n"/>
      <c r="E774" s="15">
        <f>IF(ISNUMBER(A774),YEAR(A774)*100+MONTH(A774),"")</f>
        <v/>
      </c>
    </row>
    <row r="775">
      <c r="A775" s="17" t="n"/>
      <c r="B775" s="5" t="n"/>
      <c r="C775" s="14" t="n"/>
      <c r="D775" s="5" t="n"/>
      <c r="E775" s="15">
        <f>IF(ISNUMBER(A775),YEAR(A775)*100+MONTH(A775),"")</f>
        <v/>
      </c>
    </row>
    <row r="776">
      <c r="A776" s="17" t="n"/>
      <c r="B776" s="5" t="n"/>
      <c r="C776" s="14" t="n"/>
      <c r="D776" s="5" t="n"/>
      <c r="E776" s="15">
        <f>IF(ISNUMBER(A776),YEAR(A776)*100+MONTH(A776),"")</f>
        <v/>
      </c>
    </row>
    <row r="777">
      <c r="A777" s="17" t="n"/>
      <c r="B777" s="5" t="n"/>
      <c r="C777" s="14" t="n"/>
      <c r="D777" s="5" t="n"/>
      <c r="E777" s="15">
        <f>IF(ISNUMBER(A777),YEAR(A777)*100+MONTH(A777),"")</f>
        <v/>
      </c>
    </row>
    <row r="778">
      <c r="A778" s="17" t="n"/>
      <c r="B778" s="5" t="n"/>
      <c r="C778" s="14" t="n"/>
      <c r="D778" s="5" t="n"/>
      <c r="E778" s="15">
        <f>IF(ISNUMBER(A778),YEAR(A778)*100+MONTH(A778),"")</f>
        <v/>
      </c>
    </row>
    <row r="779">
      <c r="A779" s="17" t="n"/>
      <c r="B779" s="5" t="n"/>
      <c r="C779" s="14" t="n"/>
      <c r="D779" s="5" t="n"/>
      <c r="E779" s="15">
        <f>IF(ISNUMBER(A779),YEAR(A779)*100+MONTH(A779),"")</f>
        <v/>
      </c>
    </row>
    <row r="780">
      <c r="A780" s="17" t="n"/>
      <c r="B780" s="5" t="n"/>
      <c r="C780" s="14" t="n"/>
      <c r="D780" s="5" t="n"/>
      <c r="E780" s="15">
        <f>IF(ISNUMBER(A780),YEAR(A780)*100+MONTH(A780),"")</f>
        <v/>
      </c>
    </row>
    <row r="781">
      <c r="A781" s="17" t="n"/>
      <c r="B781" s="5" t="n"/>
      <c r="C781" s="14" t="n"/>
      <c r="D781" s="5" t="n"/>
      <c r="E781" s="15">
        <f>IF(ISNUMBER(A781),YEAR(A781)*100+MONTH(A781),"")</f>
        <v/>
      </c>
    </row>
    <row r="782">
      <c r="A782" s="17" t="n"/>
      <c r="B782" s="5" t="n"/>
      <c r="C782" s="14" t="n"/>
      <c r="D782" s="5" t="n"/>
      <c r="E782" s="15">
        <f>IF(ISNUMBER(A782),YEAR(A782)*100+MONTH(A782),"")</f>
        <v/>
      </c>
    </row>
    <row r="783">
      <c r="A783" s="17" t="n"/>
      <c r="B783" s="5" t="n"/>
      <c r="C783" s="14" t="n"/>
      <c r="D783" s="5" t="n"/>
      <c r="E783" s="15">
        <f>IF(ISNUMBER(A783),YEAR(A783)*100+MONTH(A783),"")</f>
        <v/>
      </c>
    </row>
    <row r="784">
      <c r="A784" s="17" t="n"/>
      <c r="B784" s="5" t="n"/>
      <c r="C784" s="14" t="n"/>
      <c r="D784" s="5" t="n"/>
      <c r="E784" s="15">
        <f>IF(ISNUMBER(A784),YEAR(A784)*100+MONTH(A784),"")</f>
        <v/>
      </c>
    </row>
    <row r="785">
      <c r="A785" s="17" t="n"/>
      <c r="B785" s="5" t="n"/>
      <c r="C785" s="14" t="n"/>
      <c r="D785" s="5" t="n"/>
      <c r="E785" s="15">
        <f>IF(ISNUMBER(A785),YEAR(A785)*100+MONTH(A785),"")</f>
        <v/>
      </c>
    </row>
    <row r="786">
      <c r="A786" s="17" t="n"/>
      <c r="B786" s="5" t="n"/>
      <c r="C786" s="14" t="n"/>
      <c r="D786" s="5" t="n"/>
      <c r="E786" s="15">
        <f>IF(ISNUMBER(A786),YEAR(A786)*100+MONTH(A786),"")</f>
        <v/>
      </c>
    </row>
    <row r="787">
      <c r="A787" s="17" t="n"/>
      <c r="B787" s="5" t="n"/>
      <c r="C787" s="14" t="n"/>
      <c r="D787" s="5" t="n"/>
      <c r="E787" s="15">
        <f>IF(ISNUMBER(A787),YEAR(A787)*100+MONTH(A787),"")</f>
        <v/>
      </c>
    </row>
    <row r="788">
      <c r="A788" s="17" t="n"/>
      <c r="B788" s="5" t="n"/>
      <c r="C788" s="14" t="n"/>
      <c r="D788" s="5" t="n"/>
      <c r="E788" s="15">
        <f>IF(ISNUMBER(A788),YEAR(A788)*100+MONTH(A788),"")</f>
        <v/>
      </c>
    </row>
    <row r="789">
      <c r="A789" s="17" t="n"/>
      <c r="B789" s="5" t="n"/>
      <c r="C789" s="14" t="n"/>
      <c r="D789" s="5" t="n"/>
      <c r="E789" s="15">
        <f>IF(ISNUMBER(A789),YEAR(A789)*100+MONTH(A789),"")</f>
        <v/>
      </c>
    </row>
    <row r="790">
      <c r="A790" s="17" t="n"/>
      <c r="B790" s="5" t="n"/>
      <c r="C790" s="14" t="n"/>
      <c r="D790" s="5" t="n"/>
      <c r="E790" s="15">
        <f>IF(ISNUMBER(A790),YEAR(A790)*100+MONTH(A790),"")</f>
        <v/>
      </c>
    </row>
    <row r="791">
      <c r="A791" s="17" t="n"/>
      <c r="B791" s="5" t="n"/>
      <c r="C791" s="14" t="n"/>
      <c r="D791" s="5" t="n"/>
      <c r="E791" s="15">
        <f>IF(ISNUMBER(A791),YEAR(A791)*100+MONTH(A791),"")</f>
        <v/>
      </c>
    </row>
    <row r="792">
      <c r="A792" s="17" t="n"/>
      <c r="B792" s="5" t="n"/>
      <c r="C792" s="14" t="n"/>
      <c r="D792" s="5" t="n"/>
      <c r="E792" s="15">
        <f>IF(ISNUMBER(A792),YEAR(A792)*100+MONTH(A792),"")</f>
        <v/>
      </c>
    </row>
    <row r="793">
      <c r="A793" s="17" t="n"/>
      <c r="B793" s="5" t="n"/>
      <c r="C793" s="14" t="n"/>
      <c r="D793" s="5" t="n"/>
      <c r="E793" s="15">
        <f>IF(ISNUMBER(A793),YEAR(A793)*100+MONTH(A793),"")</f>
        <v/>
      </c>
    </row>
    <row r="794">
      <c r="A794" s="17" t="n"/>
      <c r="B794" s="5" t="n"/>
      <c r="C794" s="14" t="n"/>
      <c r="D794" s="5" t="n"/>
      <c r="E794" s="15">
        <f>IF(ISNUMBER(A794),YEAR(A794)*100+MONTH(A794),"")</f>
        <v/>
      </c>
    </row>
    <row r="795">
      <c r="A795" s="17" t="n"/>
      <c r="B795" s="5" t="n"/>
      <c r="C795" s="14" t="n"/>
      <c r="D795" s="5" t="n"/>
      <c r="E795" s="15">
        <f>IF(ISNUMBER(A795),YEAR(A795)*100+MONTH(A795),"")</f>
        <v/>
      </c>
    </row>
    <row r="796">
      <c r="A796" s="17" t="n"/>
      <c r="B796" s="5" t="n"/>
      <c r="C796" s="14" t="n"/>
      <c r="D796" s="5" t="n"/>
      <c r="E796" s="15">
        <f>IF(ISNUMBER(A796),YEAR(A796)*100+MONTH(A796),"")</f>
        <v/>
      </c>
    </row>
    <row r="797">
      <c r="A797" s="17" t="n"/>
      <c r="B797" s="5" t="n"/>
      <c r="C797" s="14" t="n"/>
      <c r="D797" s="5" t="n"/>
      <c r="E797" s="15">
        <f>IF(ISNUMBER(A797),YEAR(A797)*100+MONTH(A797),"")</f>
        <v/>
      </c>
    </row>
    <row r="798">
      <c r="A798" s="17" t="n"/>
      <c r="B798" s="5" t="n"/>
      <c r="C798" s="14" t="n"/>
      <c r="D798" s="5" t="n"/>
      <c r="E798" s="15">
        <f>IF(ISNUMBER(A798),YEAR(A798)*100+MONTH(A798),"")</f>
        <v/>
      </c>
    </row>
    <row r="799">
      <c r="A799" s="17" t="n"/>
      <c r="B799" s="5" t="n"/>
      <c r="C799" s="14" t="n"/>
      <c r="D799" s="5" t="n"/>
      <c r="E799" s="15">
        <f>IF(ISNUMBER(A799),YEAR(A799)*100+MONTH(A799),"")</f>
        <v/>
      </c>
    </row>
    <row r="800">
      <c r="A800" s="17" t="n"/>
      <c r="B800" s="5" t="n"/>
      <c r="C800" s="14" t="n"/>
      <c r="D800" s="5" t="n"/>
      <c r="E800" s="15">
        <f>IF(ISNUMBER(A800),YEAR(A800)*100+MONTH(A800),"")</f>
        <v/>
      </c>
    </row>
    <row r="801">
      <c r="A801" s="17" t="n"/>
      <c r="B801" s="5" t="n"/>
      <c r="C801" s="14" t="n"/>
      <c r="D801" s="5" t="n"/>
      <c r="E801" s="15">
        <f>IF(ISNUMBER(A801),YEAR(A801)*100+MONTH(A801),"")</f>
        <v/>
      </c>
    </row>
    <row r="802">
      <c r="A802" s="17" t="n"/>
      <c r="B802" s="5" t="n"/>
      <c r="C802" s="14" t="n"/>
      <c r="D802" s="5" t="n"/>
      <c r="E802" s="15">
        <f>IF(ISNUMBER(A802),YEAR(A802)*100+MONTH(A802),"")</f>
        <v/>
      </c>
    </row>
    <row r="803">
      <c r="A803" s="17" t="n"/>
      <c r="B803" s="5" t="n"/>
      <c r="C803" s="14" t="n"/>
      <c r="D803" s="5" t="n"/>
      <c r="E803" s="15">
        <f>IF(ISNUMBER(A803),YEAR(A803)*100+MONTH(A803),"")</f>
        <v/>
      </c>
    </row>
    <row r="804">
      <c r="A804" s="17" t="n"/>
      <c r="B804" s="5" t="n"/>
      <c r="C804" s="14" t="n"/>
      <c r="D804" s="5" t="n"/>
      <c r="E804" s="15">
        <f>IF(ISNUMBER(A804),YEAR(A804)*100+MONTH(A804),"")</f>
        <v/>
      </c>
    </row>
    <row r="805">
      <c r="A805" s="17" t="n"/>
      <c r="B805" s="5" t="n"/>
      <c r="C805" s="14" t="n"/>
      <c r="D805" s="5" t="n"/>
      <c r="E805" s="15">
        <f>IF(ISNUMBER(A805),YEAR(A805)*100+MONTH(A805),"")</f>
        <v/>
      </c>
    </row>
    <row r="806">
      <c r="A806" s="17" t="n"/>
      <c r="B806" s="5" t="n"/>
      <c r="C806" s="14" t="n"/>
      <c r="D806" s="5" t="n"/>
      <c r="E806" s="15">
        <f>IF(ISNUMBER(A806),YEAR(A806)*100+MONTH(A806),"")</f>
        <v/>
      </c>
    </row>
    <row r="807">
      <c r="A807" s="17" t="n"/>
      <c r="B807" s="5" t="n"/>
      <c r="C807" s="14" t="n"/>
      <c r="D807" s="5" t="n"/>
      <c r="E807" s="15">
        <f>IF(ISNUMBER(A807),YEAR(A807)*100+MONTH(A807),"")</f>
        <v/>
      </c>
    </row>
    <row r="808">
      <c r="A808" s="17" t="n"/>
      <c r="B808" s="5" t="n"/>
      <c r="C808" s="14" t="n"/>
      <c r="D808" s="5" t="n"/>
      <c r="E808" s="15">
        <f>IF(ISNUMBER(A808),YEAR(A808)*100+MONTH(A808),"")</f>
        <v/>
      </c>
    </row>
    <row r="809">
      <c r="A809" s="17" t="n"/>
      <c r="B809" s="5" t="n"/>
      <c r="C809" s="14" t="n"/>
      <c r="D809" s="5" t="n"/>
      <c r="E809" s="15">
        <f>IF(ISNUMBER(A809),YEAR(A809)*100+MONTH(A809),"")</f>
        <v/>
      </c>
    </row>
    <row r="810">
      <c r="A810" s="17" t="n"/>
      <c r="B810" s="5" t="n"/>
      <c r="C810" s="14" t="n"/>
      <c r="D810" s="5" t="n"/>
      <c r="E810" s="15">
        <f>IF(ISNUMBER(A810),YEAR(A810)*100+MONTH(A810),"")</f>
        <v/>
      </c>
    </row>
    <row r="811">
      <c r="A811" s="17" t="n"/>
      <c r="B811" s="5" t="n"/>
      <c r="C811" s="14" t="n"/>
      <c r="D811" s="5" t="n"/>
      <c r="E811" s="15">
        <f>IF(ISNUMBER(A811),YEAR(A811)*100+MONTH(A811),"")</f>
        <v/>
      </c>
    </row>
    <row r="812">
      <c r="A812" s="17" t="n"/>
      <c r="B812" s="5" t="n"/>
      <c r="C812" s="14" t="n"/>
      <c r="D812" s="5" t="n"/>
      <c r="E812" s="15">
        <f>IF(ISNUMBER(A812),YEAR(A812)*100+MONTH(A812),"")</f>
        <v/>
      </c>
    </row>
    <row r="813">
      <c r="A813" s="17" t="n"/>
      <c r="B813" s="5" t="n"/>
      <c r="C813" s="14" t="n"/>
      <c r="D813" s="5" t="n"/>
      <c r="E813" s="15">
        <f>IF(ISNUMBER(A813),YEAR(A813)*100+MONTH(A813),"")</f>
        <v/>
      </c>
    </row>
    <row r="814">
      <c r="A814" s="17" t="n"/>
      <c r="B814" s="5" t="n"/>
      <c r="C814" s="14" t="n"/>
      <c r="D814" s="5" t="n"/>
      <c r="E814" s="15">
        <f>IF(ISNUMBER(A814),YEAR(A814)*100+MONTH(A814),"")</f>
        <v/>
      </c>
    </row>
    <row r="815">
      <c r="A815" s="17" t="n"/>
      <c r="B815" s="5" t="n"/>
      <c r="C815" s="14" t="n"/>
      <c r="D815" s="5" t="n"/>
      <c r="E815" s="15">
        <f>IF(ISNUMBER(A815),YEAR(A815)*100+MONTH(A815),"")</f>
        <v/>
      </c>
    </row>
    <row r="816">
      <c r="A816" s="17" t="n"/>
      <c r="B816" s="5" t="n"/>
      <c r="C816" s="14" t="n"/>
      <c r="D816" s="5" t="n"/>
      <c r="E816" s="15">
        <f>IF(ISNUMBER(A816),YEAR(A816)*100+MONTH(A816),"")</f>
        <v/>
      </c>
    </row>
    <row r="817">
      <c r="A817" s="17" t="n"/>
      <c r="B817" s="5" t="n"/>
      <c r="C817" s="14" t="n"/>
      <c r="D817" s="5" t="n"/>
      <c r="E817" s="15">
        <f>IF(ISNUMBER(A817),YEAR(A817)*100+MONTH(A817),"")</f>
        <v/>
      </c>
    </row>
    <row r="818">
      <c r="A818" s="17" t="n"/>
      <c r="B818" s="5" t="n"/>
      <c r="C818" s="14" t="n"/>
      <c r="D818" s="5" t="n"/>
      <c r="E818" s="15">
        <f>IF(ISNUMBER(A818),YEAR(A818)*100+MONTH(A818),"")</f>
        <v/>
      </c>
    </row>
    <row r="819">
      <c r="A819" s="17" t="n"/>
      <c r="B819" s="5" t="n"/>
      <c r="C819" s="14" t="n"/>
      <c r="D819" s="5" t="n"/>
      <c r="E819" s="15">
        <f>IF(ISNUMBER(A819),YEAR(A819)*100+MONTH(A819),"")</f>
        <v/>
      </c>
    </row>
    <row r="820">
      <c r="A820" s="17" t="n"/>
      <c r="B820" s="5" t="n"/>
      <c r="C820" s="14" t="n"/>
      <c r="D820" s="5" t="n"/>
      <c r="E820" s="15">
        <f>IF(ISNUMBER(A820),YEAR(A820)*100+MONTH(A820),"")</f>
        <v/>
      </c>
    </row>
    <row r="821">
      <c r="A821" s="17" t="n"/>
      <c r="B821" s="5" t="n"/>
      <c r="C821" s="14" t="n"/>
      <c r="D821" s="5" t="n"/>
      <c r="E821" s="15">
        <f>IF(ISNUMBER(A821),YEAR(A821)*100+MONTH(A821),"")</f>
        <v/>
      </c>
    </row>
    <row r="822">
      <c r="A822" s="17" t="n"/>
      <c r="B822" s="5" t="n"/>
      <c r="C822" s="14" t="n"/>
      <c r="D822" s="5" t="n"/>
      <c r="E822" s="15">
        <f>IF(ISNUMBER(A822),YEAR(A822)*100+MONTH(A822),"")</f>
        <v/>
      </c>
    </row>
    <row r="823">
      <c r="A823" s="17" t="n"/>
      <c r="B823" s="5" t="n"/>
      <c r="C823" s="14" t="n"/>
      <c r="D823" s="5" t="n"/>
      <c r="E823" s="15">
        <f>IF(ISNUMBER(A823),YEAR(A823)*100+MONTH(A823),"")</f>
        <v/>
      </c>
    </row>
    <row r="824">
      <c r="A824" s="17" t="n"/>
      <c r="B824" s="5" t="n"/>
      <c r="C824" s="14" t="n"/>
      <c r="D824" s="5" t="n"/>
      <c r="E824" s="15">
        <f>IF(ISNUMBER(A824),YEAR(A824)*100+MONTH(A824),"")</f>
        <v/>
      </c>
    </row>
    <row r="825">
      <c r="A825" s="17" t="n"/>
      <c r="B825" s="5" t="n"/>
      <c r="C825" s="14" t="n"/>
      <c r="D825" s="5" t="n"/>
      <c r="E825" s="15">
        <f>IF(ISNUMBER(A825),YEAR(A825)*100+MONTH(A825),"")</f>
        <v/>
      </c>
    </row>
    <row r="826">
      <c r="A826" s="17" t="n"/>
      <c r="B826" s="5" t="n"/>
      <c r="C826" s="14" t="n"/>
      <c r="D826" s="5" t="n"/>
      <c r="E826" s="15">
        <f>IF(ISNUMBER(A826),YEAR(A826)*100+MONTH(A826),"")</f>
        <v/>
      </c>
    </row>
    <row r="827">
      <c r="A827" s="17" t="n"/>
      <c r="B827" s="5" t="n"/>
      <c r="C827" s="14" t="n"/>
      <c r="D827" s="5" t="n"/>
      <c r="E827" s="15">
        <f>IF(ISNUMBER(A827),YEAR(A827)*100+MONTH(A827),"")</f>
        <v/>
      </c>
    </row>
    <row r="828">
      <c r="A828" s="17" t="n"/>
      <c r="B828" s="5" t="n"/>
      <c r="C828" s="14" t="n"/>
      <c r="D828" s="5" t="n"/>
      <c r="E828" s="15">
        <f>IF(ISNUMBER(A828),YEAR(A828)*100+MONTH(A828),"")</f>
        <v/>
      </c>
    </row>
    <row r="829">
      <c r="A829" s="17" t="n"/>
      <c r="B829" s="5" t="n"/>
      <c r="C829" s="14" t="n"/>
      <c r="D829" s="5" t="n"/>
      <c r="E829" s="15">
        <f>IF(ISNUMBER(A829),YEAR(A829)*100+MONTH(A829),"")</f>
        <v/>
      </c>
    </row>
    <row r="830">
      <c r="A830" s="17" t="n"/>
      <c r="B830" s="5" t="n"/>
      <c r="C830" s="14" t="n"/>
      <c r="D830" s="5" t="n"/>
      <c r="E830" s="15">
        <f>IF(ISNUMBER(A830),YEAR(A830)*100+MONTH(A830),"")</f>
        <v/>
      </c>
    </row>
    <row r="831">
      <c r="A831" s="17" t="n"/>
      <c r="B831" s="5" t="n"/>
      <c r="C831" s="14" t="n"/>
      <c r="D831" s="5" t="n"/>
      <c r="E831" s="15">
        <f>IF(ISNUMBER(A831),YEAR(A831)*100+MONTH(A831),"")</f>
        <v/>
      </c>
    </row>
    <row r="832">
      <c r="A832" s="17" t="n"/>
      <c r="B832" s="5" t="n"/>
      <c r="C832" s="14" t="n"/>
      <c r="D832" s="5" t="n"/>
      <c r="E832" s="15">
        <f>IF(ISNUMBER(A832),YEAR(A832)*100+MONTH(A832),"")</f>
        <v/>
      </c>
    </row>
    <row r="833">
      <c r="A833" s="17" t="n"/>
      <c r="B833" s="5" t="n"/>
      <c r="C833" s="14" t="n"/>
      <c r="D833" s="5" t="n"/>
      <c r="E833" s="15">
        <f>IF(ISNUMBER(A833),YEAR(A833)*100+MONTH(A833),"")</f>
        <v/>
      </c>
    </row>
    <row r="834">
      <c r="A834" s="17" t="n"/>
      <c r="B834" s="5" t="n"/>
      <c r="C834" s="14" t="n"/>
      <c r="D834" s="5" t="n"/>
      <c r="E834" s="15">
        <f>IF(ISNUMBER(A834),YEAR(A834)*100+MONTH(A834),"")</f>
        <v/>
      </c>
    </row>
    <row r="835">
      <c r="A835" s="17" t="n"/>
      <c r="B835" s="5" t="n"/>
      <c r="C835" s="14" t="n"/>
      <c r="D835" s="5" t="n"/>
      <c r="E835" s="15">
        <f>IF(ISNUMBER(A835),YEAR(A835)*100+MONTH(A835),"")</f>
        <v/>
      </c>
    </row>
    <row r="836">
      <c r="A836" s="17" t="n"/>
      <c r="B836" s="5" t="n"/>
      <c r="C836" s="14" t="n"/>
      <c r="D836" s="5" t="n"/>
      <c r="E836" s="15">
        <f>IF(ISNUMBER(A836),YEAR(A836)*100+MONTH(A836),"")</f>
        <v/>
      </c>
    </row>
    <row r="837">
      <c r="A837" s="17" t="n"/>
      <c r="B837" s="5" t="n"/>
      <c r="C837" s="14" t="n"/>
      <c r="D837" s="5" t="n"/>
      <c r="E837" s="15">
        <f>IF(ISNUMBER(A837),YEAR(A837)*100+MONTH(A837),"")</f>
        <v/>
      </c>
    </row>
    <row r="838">
      <c r="A838" s="17" t="n"/>
      <c r="B838" s="5" t="n"/>
      <c r="C838" s="14" t="n"/>
      <c r="D838" s="5" t="n"/>
      <c r="E838" s="15">
        <f>IF(ISNUMBER(A838),YEAR(A838)*100+MONTH(A838),"")</f>
        <v/>
      </c>
    </row>
    <row r="839">
      <c r="A839" s="17" t="n"/>
      <c r="B839" s="5" t="n"/>
      <c r="C839" s="14" t="n"/>
      <c r="D839" s="5" t="n"/>
      <c r="E839" s="15">
        <f>IF(ISNUMBER(A839),YEAR(A839)*100+MONTH(A839),"")</f>
        <v/>
      </c>
    </row>
    <row r="840">
      <c r="A840" s="17" t="n"/>
      <c r="B840" s="5" t="n"/>
      <c r="C840" s="14" t="n"/>
      <c r="D840" s="5" t="n"/>
      <c r="E840" s="15">
        <f>IF(ISNUMBER(A840),YEAR(A840)*100+MONTH(A840),"")</f>
        <v/>
      </c>
    </row>
    <row r="841">
      <c r="A841" s="17" t="n"/>
      <c r="B841" s="5" t="n"/>
      <c r="C841" s="14" t="n"/>
      <c r="D841" s="5" t="n"/>
      <c r="E841" s="15">
        <f>IF(ISNUMBER(A841),YEAR(A841)*100+MONTH(A841),"")</f>
        <v/>
      </c>
    </row>
    <row r="842">
      <c r="A842" s="17" t="n"/>
      <c r="B842" s="5" t="n"/>
      <c r="C842" s="14" t="n"/>
      <c r="D842" s="5" t="n"/>
      <c r="E842" s="15">
        <f>IF(ISNUMBER(A842),YEAR(A842)*100+MONTH(A842),"")</f>
        <v/>
      </c>
    </row>
    <row r="843">
      <c r="A843" s="17" t="n"/>
      <c r="B843" s="5" t="n"/>
      <c r="C843" s="14" t="n"/>
      <c r="D843" s="5" t="n"/>
      <c r="E843" s="15">
        <f>IF(ISNUMBER(A843),YEAR(A843)*100+MONTH(A843),"")</f>
        <v/>
      </c>
    </row>
    <row r="844">
      <c r="A844" s="17" t="n"/>
      <c r="B844" s="5" t="n"/>
      <c r="C844" s="14" t="n"/>
      <c r="D844" s="5" t="n"/>
      <c r="E844" s="15">
        <f>IF(ISNUMBER(A844),YEAR(A844)*100+MONTH(A844),"")</f>
        <v/>
      </c>
    </row>
    <row r="845">
      <c r="A845" s="17" t="n"/>
      <c r="B845" s="5" t="n"/>
      <c r="C845" s="14" t="n"/>
      <c r="D845" s="5" t="n"/>
      <c r="E845" s="15">
        <f>IF(ISNUMBER(A845),YEAR(A845)*100+MONTH(A845),"")</f>
        <v/>
      </c>
    </row>
    <row r="846">
      <c r="A846" s="17" t="n"/>
      <c r="B846" s="5" t="n"/>
      <c r="C846" s="14" t="n"/>
      <c r="D846" s="5" t="n"/>
      <c r="E846" s="15">
        <f>IF(ISNUMBER(A846),YEAR(A846)*100+MONTH(A846),"")</f>
        <v/>
      </c>
    </row>
    <row r="847">
      <c r="A847" s="17" t="n"/>
      <c r="B847" s="5" t="n"/>
      <c r="C847" s="14" t="n"/>
      <c r="D847" s="5" t="n"/>
      <c r="E847" s="15">
        <f>IF(ISNUMBER(A847),YEAR(A847)*100+MONTH(A847),"")</f>
        <v/>
      </c>
    </row>
    <row r="848">
      <c r="A848" s="17" t="n"/>
      <c r="B848" s="5" t="n"/>
      <c r="C848" s="14" t="n"/>
      <c r="D848" s="5" t="n"/>
      <c r="E848" s="15">
        <f>IF(ISNUMBER(A848),YEAR(A848)*100+MONTH(A848),"")</f>
        <v/>
      </c>
    </row>
    <row r="849">
      <c r="A849" s="17" t="n"/>
      <c r="B849" s="5" t="n"/>
      <c r="C849" s="14" t="n"/>
      <c r="D849" s="5" t="n"/>
      <c r="E849" s="15">
        <f>IF(ISNUMBER(A849),YEAR(A849)*100+MONTH(A849),"")</f>
        <v/>
      </c>
    </row>
    <row r="850">
      <c r="A850" s="17" t="n"/>
      <c r="B850" s="5" t="n"/>
      <c r="C850" s="14" t="n"/>
      <c r="D850" s="5" t="n"/>
      <c r="E850" s="15">
        <f>IF(ISNUMBER(A850),YEAR(A850)*100+MONTH(A850),"")</f>
        <v/>
      </c>
    </row>
    <row r="851">
      <c r="A851" s="17" t="n"/>
      <c r="B851" s="5" t="n"/>
      <c r="C851" s="14" t="n"/>
      <c r="D851" s="5" t="n"/>
      <c r="E851" s="15">
        <f>IF(ISNUMBER(A851),YEAR(A851)*100+MONTH(A851),"")</f>
        <v/>
      </c>
    </row>
    <row r="852">
      <c r="A852" s="17" t="n"/>
      <c r="B852" s="5" t="n"/>
      <c r="C852" s="14" t="n"/>
      <c r="D852" s="5" t="n"/>
      <c r="E852" s="15">
        <f>IF(ISNUMBER(A852),YEAR(A852)*100+MONTH(A852),"")</f>
        <v/>
      </c>
    </row>
    <row r="853">
      <c r="A853" s="17" t="n"/>
      <c r="B853" s="5" t="n"/>
      <c r="C853" s="14" t="n"/>
      <c r="D853" s="5" t="n"/>
      <c r="E853" s="15">
        <f>IF(ISNUMBER(A853),YEAR(A853)*100+MONTH(A853),"")</f>
        <v/>
      </c>
    </row>
    <row r="854">
      <c r="A854" s="17" t="n"/>
      <c r="B854" s="5" t="n"/>
      <c r="C854" s="14" t="n"/>
      <c r="D854" s="5" t="n"/>
      <c r="E854" s="15">
        <f>IF(ISNUMBER(A854),YEAR(A854)*100+MONTH(A854),"")</f>
        <v/>
      </c>
    </row>
    <row r="855">
      <c r="A855" s="17" t="n"/>
      <c r="B855" s="5" t="n"/>
      <c r="C855" s="14" t="n"/>
      <c r="D855" s="5" t="n"/>
      <c r="E855" s="15">
        <f>IF(ISNUMBER(A855),YEAR(A855)*100+MONTH(A855),"")</f>
        <v/>
      </c>
    </row>
    <row r="856">
      <c r="A856" s="17" t="n"/>
      <c r="B856" s="5" t="n"/>
      <c r="C856" s="14" t="n"/>
      <c r="D856" s="5" t="n"/>
      <c r="E856" s="15">
        <f>IF(ISNUMBER(A856),YEAR(A856)*100+MONTH(A856),"")</f>
        <v/>
      </c>
    </row>
    <row r="857">
      <c r="A857" s="17" t="n"/>
      <c r="B857" s="5" t="n"/>
      <c r="C857" s="14" t="n"/>
      <c r="D857" s="5" t="n"/>
      <c r="E857" s="15">
        <f>IF(ISNUMBER(A857),YEAR(A857)*100+MONTH(A857),"")</f>
        <v/>
      </c>
    </row>
    <row r="858">
      <c r="A858" s="17" t="n"/>
      <c r="B858" s="5" t="n"/>
      <c r="C858" s="14" t="n"/>
      <c r="D858" s="5" t="n"/>
      <c r="E858" s="15">
        <f>IF(ISNUMBER(A858),YEAR(A858)*100+MONTH(A858),"")</f>
        <v/>
      </c>
    </row>
    <row r="859">
      <c r="A859" s="17" t="n"/>
      <c r="B859" s="5" t="n"/>
      <c r="C859" s="14" t="n"/>
      <c r="D859" s="5" t="n"/>
      <c r="E859" s="15">
        <f>IF(ISNUMBER(A859),YEAR(A859)*100+MONTH(A859),"")</f>
        <v/>
      </c>
    </row>
    <row r="860">
      <c r="A860" s="17" t="n"/>
      <c r="B860" s="5" t="n"/>
      <c r="C860" s="14" t="n"/>
      <c r="D860" s="5" t="n"/>
      <c r="E860" s="15">
        <f>IF(ISNUMBER(A860),YEAR(A860)*100+MONTH(A860),"")</f>
        <v/>
      </c>
    </row>
    <row r="861">
      <c r="A861" s="17" t="n"/>
      <c r="B861" s="5" t="n"/>
      <c r="C861" s="14" t="n"/>
      <c r="D861" s="5" t="n"/>
      <c r="E861" s="15">
        <f>IF(ISNUMBER(A861),YEAR(A861)*100+MONTH(A861),"")</f>
        <v/>
      </c>
    </row>
    <row r="862">
      <c r="A862" s="17" t="n"/>
      <c r="B862" s="5" t="n"/>
      <c r="C862" s="14" t="n"/>
      <c r="D862" s="5" t="n"/>
      <c r="E862" s="15">
        <f>IF(ISNUMBER(A862),YEAR(A862)*100+MONTH(A862),"")</f>
        <v/>
      </c>
    </row>
    <row r="863">
      <c r="A863" s="17" t="n"/>
      <c r="B863" s="5" t="n"/>
      <c r="C863" s="14" t="n"/>
      <c r="D863" s="5" t="n"/>
      <c r="E863" s="15">
        <f>IF(ISNUMBER(A863),YEAR(A863)*100+MONTH(A863),"")</f>
        <v/>
      </c>
    </row>
    <row r="864">
      <c r="A864" s="17" t="n"/>
      <c r="B864" s="5" t="n"/>
      <c r="C864" s="14" t="n"/>
      <c r="D864" s="5" t="n"/>
      <c r="E864" s="15">
        <f>IF(ISNUMBER(A864),YEAR(A864)*100+MONTH(A864),"")</f>
        <v/>
      </c>
    </row>
    <row r="865">
      <c r="A865" s="17" t="n"/>
      <c r="B865" s="5" t="n"/>
      <c r="C865" s="14" t="n"/>
      <c r="D865" s="5" t="n"/>
      <c r="E865" s="15">
        <f>IF(ISNUMBER(A865),YEAR(A865)*100+MONTH(A865),"")</f>
        <v/>
      </c>
    </row>
    <row r="866">
      <c r="A866" s="17" t="n"/>
      <c r="B866" s="5" t="n"/>
      <c r="C866" s="14" t="n"/>
      <c r="D866" s="5" t="n"/>
      <c r="E866" s="15">
        <f>IF(ISNUMBER(A866),YEAR(A866)*100+MONTH(A866),"")</f>
        <v/>
      </c>
    </row>
    <row r="867">
      <c r="A867" s="17" t="n"/>
      <c r="B867" s="5" t="n"/>
      <c r="C867" s="14" t="n"/>
      <c r="D867" s="5" t="n"/>
      <c r="E867" s="15">
        <f>IF(ISNUMBER(A867),YEAR(A867)*100+MONTH(A867),"")</f>
        <v/>
      </c>
    </row>
    <row r="868">
      <c r="A868" s="17" t="n"/>
      <c r="B868" s="5" t="n"/>
      <c r="C868" s="14" t="n"/>
      <c r="D868" s="5" t="n"/>
      <c r="E868" s="15">
        <f>IF(ISNUMBER(A868),YEAR(A868)*100+MONTH(A868),"")</f>
        <v/>
      </c>
    </row>
    <row r="869">
      <c r="A869" s="17" t="n"/>
      <c r="B869" s="5" t="n"/>
      <c r="C869" s="14" t="n"/>
      <c r="D869" s="5" t="n"/>
      <c r="E869" s="15">
        <f>IF(ISNUMBER(A869),YEAR(A869)*100+MONTH(A869),"")</f>
        <v/>
      </c>
    </row>
    <row r="870">
      <c r="A870" s="17" t="n"/>
      <c r="B870" s="5" t="n"/>
      <c r="C870" s="14" t="n"/>
      <c r="D870" s="5" t="n"/>
      <c r="E870" s="15">
        <f>IF(ISNUMBER(A870),YEAR(A870)*100+MONTH(A870),"")</f>
        <v/>
      </c>
    </row>
    <row r="871">
      <c r="A871" s="17" t="n"/>
      <c r="B871" s="5" t="n"/>
      <c r="C871" s="14" t="n"/>
      <c r="D871" s="5" t="n"/>
      <c r="E871" s="15">
        <f>IF(ISNUMBER(A871),YEAR(A871)*100+MONTH(A871),"")</f>
        <v/>
      </c>
    </row>
    <row r="872">
      <c r="A872" s="17" t="n"/>
      <c r="B872" s="5" t="n"/>
      <c r="C872" s="14" t="n"/>
      <c r="D872" s="5" t="n"/>
      <c r="E872" s="15">
        <f>IF(ISNUMBER(A872),YEAR(A872)*100+MONTH(A872),"")</f>
        <v/>
      </c>
    </row>
    <row r="873">
      <c r="A873" s="17" t="n"/>
      <c r="B873" s="5" t="n"/>
      <c r="C873" s="14" t="n"/>
      <c r="D873" s="5" t="n"/>
      <c r="E873" s="15">
        <f>IF(ISNUMBER(A873),YEAR(A873)*100+MONTH(A873),"")</f>
        <v/>
      </c>
    </row>
    <row r="874">
      <c r="A874" s="17" t="n"/>
      <c r="B874" s="5" t="n"/>
      <c r="C874" s="14" t="n"/>
      <c r="D874" s="5" t="n"/>
      <c r="E874" s="15">
        <f>IF(ISNUMBER(A874),YEAR(A874)*100+MONTH(A874),"")</f>
        <v/>
      </c>
    </row>
    <row r="875">
      <c r="A875" s="17" t="n"/>
      <c r="B875" s="5" t="n"/>
      <c r="C875" s="14" t="n"/>
      <c r="D875" s="5" t="n"/>
      <c r="E875" s="15">
        <f>IF(ISNUMBER(A875),YEAR(A875)*100+MONTH(A875),"")</f>
        <v/>
      </c>
    </row>
    <row r="876">
      <c r="A876" s="17" t="n"/>
      <c r="B876" s="5" t="n"/>
      <c r="C876" s="14" t="n"/>
      <c r="D876" s="5" t="n"/>
      <c r="E876" s="15">
        <f>IF(ISNUMBER(A876),YEAR(A876)*100+MONTH(A876),"")</f>
        <v/>
      </c>
    </row>
    <row r="877">
      <c r="A877" s="17" t="n"/>
      <c r="B877" s="5" t="n"/>
      <c r="C877" s="14" t="n"/>
      <c r="D877" s="5" t="n"/>
      <c r="E877" s="15">
        <f>IF(ISNUMBER(A877),YEAR(A877)*100+MONTH(A877),"")</f>
        <v/>
      </c>
    </row>
    <row r="878">
      <c r="A878" s="17" t="n"/>
      <c r="B878" s="5" t="n"/>
      <c r="C878" s="14" t="n"/>
      <c r="D878" s="5" t="n"/>
      <c r="E878" s="15">
        <f>IF(ISNUMBER(A878),YEAR(A878)*100+MONTH(A878),"")</f>
        <v/>
      </c>
    </row>
    <row r="879">
      <c r="A879" s="17" t="n"/>
      <c r="B879" s="5" t="n"/>
      <c r="C879" s="14" t="n"/>
      <c r="D879" s="5" t="n"/>
      <c r="E879" s="15">
        <f>IF(ISNUMBER(A879),YEAR(A879)*100+MONTH(A879),"")</f>
        <v/>
      </c>
    </row>
    <row r="880">
      <c r="A880" s="17" t="n"/>
      <c r="B880" s="5" t="n"/>
      <c r="C880" s="14" t="n"/>
      <c r="D880" s="5" t="n"/>
      <c r="E880" s="15">
        <f>IF(ISNUMBER(A880),YEAR(A880)*100+MONTH(A880),"")</f>
        <v/>
      </c>
    </row>
    <row r="881">
      <c r="A881" s="17" t="n"/>
      <c r="B881" s="5" t="n"/>
      <c r="C881" s="14" t="n"/>
      <c r="D881" s="5" t="n"/>
      <c r="E881" s="15">
        <f>IF(ISNUMBER(A881),YEAR(A881)*100+MONTH(A881),"")</f>
        <v/>
      </c>
    </row>
    <row r="882">
      <c r="A882" s="17" t="n"/>
      <c r="B882" s="5" t="n"/>
      <c r="C882" s="14" t="n"/>
      <c r="D882" s="5" t="n"/>
      <c r="E882" s="15">
        <f>IF(ISNUMBER(A882),YEAR(A882)*100+MONTH(A882),"")</f>
        <v/>
      </c>
    </row>
    <row r="883">
      <c r="A883" s="17" t="n"/>
      <c r="B883" s="5" t="n"/>
      <c r="C883" s="14" t="n"/>
      <c r="D883" s="5" t="n"/>
      <c r="E883" s="15">
        <f>IF(ISNUMBER(A883),YEAR(A883)*100+MONTH(A883),"")</f>
        <v/>
      </c>
    </row>
    <row r="884">
      <c r="A884" s="17" t="n"/>
      <c r="B884" s="5" t="n"/>
      <c r="C884" s="14" t="n"/>
      <c r="D884" s="5" t="n"/>
      <c r="E884" s="15">
        <f>IF(ISNUMBER(A884),YEAR(A884)*100+MONTH(A884),"")</f>
        <v/>
      </c>
    </row>
    <row r="885">
      <c r="A885" s="17" t="n"/>
      <c r="B885" s="5" t="n"/>
      <c r="C885" s="14" t="n"/>
      <c r="D885" s="5" t="n"/>
      <c r="E885" s="15">
        <f>IF(ISNUMBER(A885),YEAR(A885)*100+MONTH(A885),"")</f>
        <v/>
      </c>
    </row>
    <row r="886">
      <c r="A886" s="17" t="n"/>
      <c r="B886" s="5" t="n"/>
      <c r="C886" s="14" t="n"/>
      <c r="D886" s="5" t="n"/>
      <c r="E886" s="15">
        <f>IF(ISNUMBER(A886),YEAR(A886)*100+MONTH(A886),"")</f>
        <v/>
      </c>
    </row>
    <row r="887">
      <c r="A887" s="17" t="n"/>
      <c r="B887" s="5" t="n"/>
      <c r="C887" s="14" t="n"/>
      <c r="D887" s="5" t="n"/>
      <c r="E887" s="15">
        <f>IF(ISNUMBER(A887),YEAR(A887)*100+MONTH(A887),"")</f>
        <v/>
      </c>
    </row>
    <row r="888">
      <c r="A888" s="17" t="n"/>
      <c r="B888" s="5" t="n"/>
      <c r="C888" s="14" t="n"/>
      <c r="D888" s="5" t="n"/>
      <c r="E888" s="15">
        <f>IF(ISNUMBER(A888),YEAR(A888)*100+MONTH(A888),"")</f>
        <v/>
      </c>
    </row>
    <row r="889">
      <c r="A889" s="17" t="n"/>
      <c r="B889" s="5" t="n"/>
      <c r="C889" s="14" t="n"/>
      <c r="D889" s="5" t="n"/>
      <c r="E889" s="15">
        <f>IF(ISNUMBER(A889),YEAR(A889)*100+MONTH(A889),"")</f>
        <v/>
      </c>
    </row>
    <row r="890">
      <c r="A890" s="17" t="n"/>
      <c r="B890" s="5" t="n"/>
      <c r="C890" s="14" t="n"/>
      <c r="D890" s="5" t="n"/>
      <c r="E890" s="15">
        <f>IF(ISNUMBER(A890),YEAR(A890)*100+MONTH(A890),"")</f>
        <v/>
      </c>
    </row>
    <row r="891">
      <c r="A891" s="17" t="n"/>
      <c r="B891" s="5" t="n"/>
      <c r="C891" s="14" t="n"/>
      <c r="D891" s="5" t="n"/>
      <c r="E891" s="15">
        <f>IF(ISNUMBER(A891),YEAR(A891)*100+MONTH(A891),"")</f>
        <v/>
      </c>
    </row>
    <row r="892">
      <c r="A892" s="17" t="n"/>
      <c r="B892" s="5" t="n"/>
      <c r="C892" s="14" t="n"/>
      <c r="D892" s="5" t="n"/>
      <c r="E892" s="15">
        <f>IF(ISNUMBER(A892),YEAR(A892)*100+MONTH(A892),"")</f>
        <v/>
      </c>
    </row>
    <row r="893">
      <c r="A893" s="17" t="n"/>
      <c r="B893" s="5" t="n"/>
      <c r="C893" s="14" t="n"/>
      <c r="D893" s="5" t="n"/>
      <c r="E893" s="15">
        <f>IF(ISNUMBER(A893),YEAR(A893)*100+MONTH(A893),"")</f>
        <v/>
      </c>
    </row>
    <row r="894">
      <c r="A894" s="17" t="n"/>
      <c r="B894" s="5" t="n"/>
      <c r="C894" s="14" t="n"/>
      <c r="D894" s="5" t="n"/>
      <c r="E894" s="15">
        <f>IF(ISNUMBER(A894),YEAR(A894)*100+MONTH(A894),"")</f>
        <v/>
      </c>
    </row>
    <row r="895">
      <c r="A895" s="17" t="n"/>
      <c r="B895" s="5" t="n"/>
      <c r="C895" s="14" t="n"/>
      <c r="D895" s="5" t="n"/>
      <c r="E895" s="15">
        <f>IF(ISNUMBER(A895),YEAR(A895)*100+MONTH(A895),"")</f>
        <v/>
      </c>
    </row>
    <row r="896">
      <c r="A896" s="17" t="n"/>
      <c r="B896" s="5" t="n"/>
      <c r="C896" s="14" t="n"/>
      <c r="D896" s="5" t="n"/>
      <c r="E896" s="15">
        <f>IF(ISNUMBER(A896),YEAR(A896)*100+MONTH(A896),"")</f>
        <v/>
      </c>
    </row>
    <row r="897">
      <c r="A897" s="17" t="n"/>
      <c r="B897" s="5" t="n"/>
      <c r="C897" s="14" t="n"/>
      <c r="D897" s="5" t="n"/>
      <c r="E897" s="15">
        <f>IF(ISNUMBER(A897),YEAR(A897)*100+MONTH(A897),"")</f>
        <v/>
      </c>
    </row>
    <row r="898">
      <c r="A898" s="17" t="n"/>
      <c r="B898" s="5" t="n"/>
      <c r="C898" s="14" t="n"/>
      <c r="D898" s="5" t="n"/>
      <c r="E898" s="15">
        <f>IF(ISNUMBER(A898),YEAR(A898)*100+MONTH(A898),"")</f>
        <v/>
      </c>
    </row>
    <row r="899">
      <c r="A899" s="17" t="n"/>
      <c r="B899" s="5" t="n"/>
      <c r="C899" s="14" t="n"/>
      <c r="D899" s="5" t="n"/>
      <c r="E899" s="15">
        <f>IF(ISNUMBER(A899),YEAR(A899)*100+MONTH(A899),"")</f>
        <v/>
      </c>
    </row>
    <row r="900">
      <c r="A900" s="17" t="n"/>
      <c r="B900" s="5" t="n"/>
      <c r="C900" s="14" t="n"/>
      <c r="D900" s="5" t="n"/>
      <c r="E900" s="15">
        <f>IF(ISNUMBER(A900),YEAR(A900)*100+MONTH(A900),"")</f>
        <v/>
      </c>
    </row>
    <row r="901">
      <c r="A901" s="17" t="n"/>
      <c r="B901" s="5" t="n"/>
      <c r="C901" s="14" t="n"/>
      <c r="D901" s="5" t="n"/>
      <c r="E901" s="15">
        <f>IF(ISNUMBER(A901),YEAR(A901)*100+MONTH(A901),"")</f>
        <v/>
      </c>
    </row>
    <row r="902">
      <c r="A902" s="17" t="n"/>
      <c r="B902" s="5" t="n"/>
      <c r="C902" s="14" t="n"/>
      <c r="D902" s="5" t="n"/>
      <c r="E902" s="15">
        <f>IF(ISNUMBER(A902),YEAR(A902)*100+MONTH(A902),"")</f>
        <v/>
      </c>
    </row>
    <row r="903">
      <c r="A903" s="17" t="n"/>
      <c r="B903" s="5" t="n"/>
      <c r="C903" s="14" t="n"/>
      <c r="D903" s="5" t="n"/>
      <c r="E903" s="15">
        <f>IF(ISNUMBER(A903),YEAR(A903)*100+MONTH(A903),"")</f>
        <v/>
      </c>
    </row>
    <row r="904">
      <c r="A904" s="17" t="n"/>
      <c r="B904" s="5" t="n"/>
      <c r="C904" s="14" t="n"/>
      <c r="D904" s="5" t="n"/>
      <c r="E904" s="15">
        <f>IF(ISNUMBER(A904),YEAR(A904)*100+MONTH(A904),"")</f>
        <v/>
      </c>
    </row>
    <row r="905">
      <c r="A905" s="17" t="n"/>
      <c r="B905" s="5" t="n"/>
      <c r="C905" s="14" t="n"/>
      <c r="D905" s="5" t="n"/>
      <c r="E905" s="15">
        <f>IF(ISNUMBER(A905),YEAR(A905)*100+MONTH(A905),"")</f>
        <v/>
      </c>
    </row>
    <row r="906">
      <c r="A906" s="17" t="n"/>
      <c r="B906" s="5" t="n"/>
      <c r="C906" s="14" t="n"/>
      <c r="D906" s="5" t="n"/>
      <c r="E906" s="15">
        <f>IF(ISNUMBER(A906),YEAR(A906)*100+MONTH(A906),"")</f>
        <v/>
      </c>
    </row>
    <row r="907">
      <c r="A907" s="17" t="n"/>
      <c r="B907" s="5" t="n"/>
      <c r="C907" s="14" t="n"/>
      <c r="D907" s="5" t="n"/>
      <c r="E907" s="15">
        <f>IF(ISNUMBER(A907),YEAR(A907)*100+MONTH(A907),"")</f>
        <v/>
      </c>
    </row>
    <row r="908">
      <c r="A908" s="17" t="n"/>
      <c r="B908" s="5" t="n"/>
      <c r="C908" s="14" t="n"/>
      <c r="D908" s="5" t="n"/>
      <c r="E908" s="15">
        <f>IF(ISNUMBER(A908),YEAR(A908)*100+MONTH(A908),"")</f>
        <v/>
      </c>
    </row>
    <row r="909">
      <c r="A909" s="17" t="n"/>
      <c r="B909" s="5" t="n"/>
      <c r="C909" s="14" t="n"/>
      <c r="D909" s="5" t="n"/>
      <c r="E909" s="15">
        <f>IF(ISNUMBER(A909),YEAR(A909)*100+MONTH(A909),"")</f>
        <v/>
      </c>
    </row>
    <row r="910">
      <c r="A910" s="17" t="n"/>
      <c r="B910" s="5" t="n"/>
      <c r="C910" s="14" t="n"/>
      <c r="D910" s="5" t="n"/>
      <c r="E910" s="15">
        <f>IF(ISNUMBER(A910),YEAR(A910)*100+MONTH(A910),"")</f>
        <v/>
      </c>
    </row>
    <row r="911">
      <c r="A911" s="17" t="n"/>
      <c r="B911" s="5" t="n"/>
      <c r="C911" s="14" t="n"/>
      <c r="D911" s="5" t="n"/>
      <c r="E911" s="15">
        <f>IF(ISNUMBER(A911),YEAR(A911)*100+MONTH(A911),"")</f>
        <v/>
      </c>
    </row>
    <row r="912">
      <c r="A912" s="17" t="n"/>
      <c r="B912" s="5" t="n"/>
      <c r="C912" s="14" t="n"/>
      <c r="D912" s="5" t="n"/>
      <c r="E912" s="15">
        <f>IF(ISNUMBER(A912),YEAR(A912)*100+MONTH(A912),"")</f>
        <v/>
      </c>
    </row>
    <row r="913">
      <c r="A913" s="17" t="n"/>
      <c r="B913" s="5" t="n"/>
      <c r="C913" s="14" t="n"/>
      <c r="D913" s="5" t="n"/>
      <c r="E913" s="15">
        <f>IF(ISNUMBER(A913),YEAR(A913)*100+MONTH(A913),"")</f>
        <v/>
      </c>
    </row>
    <row r="914">
      <c r="A914" s="17" t="n"/>
      <c r="B914" s="5" t="n"/>
      <c r="C914" s="14" t="n"/>
      <c r="D914" s="5" t="n"/>
      <c r="E914" s="15">
        <f>IF(ISNUMBER(A914),YEAR(A914)*100+MONTH(A914),"")</f>
        <v/>
      </c>
    </row>
    <row r="915">
      <c r="A915" s="17" t="n"/>
      <c r="B915" s="5" t="n"/>
      <c r="C915" s="14" t="n"/>
      <c r="D915" s="5" t="n"/>
      <c r="E915" s="15">
        <f>IF(ISNUMBER(A915),YEAR(A915)*100+MONTH(A915),"")</f>
        <v/>
      </c>
    </row>
    <row r="916">
      <c r="A916" s="17" t="n"/>
      <c r="B916" s="5" t="n"/>
      <c r="C916" s="14" t="n"/>
      <c r="D916" s="5" t="n"/>
      <c r="E916" s="15">
        <f>IF(ISNUMBER(A916),YEAR(A916)*100+MONTH(A916),"")</f>
        <v/>
      </c>
    </row>
    <row r="917">
      <c r="A917" s="17" t="n"/>
      <c r="B917" s="5" t="n"/>
      <c r="C917" s="14" t="n"/>
      <c r="D917" s="5" t="n"/>
      <c r="E917" s="15">
        <f>IF(ISNUMBER(A917),YEAR(A917)*100+MONTH(A917),"")</f>
        <v/>
      </c>
    </row>
    <row r="918">
      <c r="A918" s="17" t="n"/>
      <c r="B918" s="5" t="n"/>
      <c r="C918" s="14" t="n"/>
      <c r="D918" s="5" t="n"/>
      <c r="E918" s="15">
        <f>IF(ISNUMBER(A918),YEAR(A918)*100+MONTH(A918),"")</f>
        <v/>
      </c>
    </row>
    <row r="919">
      <c r="A919" s="17" t="n"/>
      <c r="B919" s="5" t="n"/>
      <c r="C919" s="14" t="n"/>
      <c r="D919" s="5" t="n"/>
      <c r="E919" s="15">
        <f>IF(ISNUMBER(A919),YEAR(A919)*100+MONTH(A919),"")</f>
        <v/>
      </c>
    </row>
    <row r="920">
      <c r="A920" s="17" t="n"/>
      <c r="B920" s="5" t="n"/>
      <c r="C920" s="14" t="n"/>
      <c r="D920" s="5" t="n"/>
      <c r="E920" s="15">
        <f>IF(ISNUMBER(A920),YEAR(A920)*100+MONTH(A920),"")</f>
        <v/>
      </c>
    </row>
    <row r="921">
      <c r="A921" s="17" t="n"/>
      <c r="B921" s="5" t="n"/>
      <c r="C921" s="14" t="n"/>
      <c r="D921" s="5" t="n"/>
      <c r="E921" s="15">
        <f>IF(ISNUMBER(A921),YEAR(A921)*100+MONTH(A921),"")</f>
        <v/>
      </c>
    </row>
    <row r="922">
      <c r="A922" s="17" t="n"/>
      <c r="B922" s="5" t="n"/>
      <c r="C922" s="14" t="n"/>
      <c r="D922" s="5" t="n"/>
      <c r="E922" s="15">
        <f>IF(ISNUMBER(A922),YEAR(A922)*100+MONTH(A922),"")</f>
        <v/>
      </c>
    </row>
    <row r="923">
      <c r="A923" s="17" t="n"/>
      <c r="B923" s="5" t="n"/>
      <c r="C923" s="14" t="n"/>
      <c r="D923" s="5" t="n"/>
      <c r="E923" s="15">
        <f>IF(ISNUMBER(A923),YEAR(A923)*100+MONTH(A923),"")</f>
        <v/>
      </c>
    </row>
    <row r="924">
      <c r="A924" s="17" t="n"/>
      <c r="B924" s="5" t="n"/>
      <c r="C924" s="14" t="n"/>
      <c r="D924" s="5" t="n"/>
      <c r="E924" s="15">
        <f>IF(ISNUMBER(A924),YEAR(A924)*100+MONTH(A924),"")</f>
        <v/>
      </c>
    </row>
    <row r="925">
      <c r="A925" s="17" t="n"/>
      <c r="B925" s="5" t="n"/>
      <c r="C925" s="14" t="n"/>
      <c r="D925" s="5" t="n"/>
      <c r="E925" s="15">
        <f>IF(ISNUMBER(A925),YEAR(A925)*100+MONTH(A925),"")</f>
        <v/>
      </c>
    </row>
    <row r="926">
      <c r="A926" s="17" t="n"/>
      <c r="B926" s="5" t="n"/>
      <c r="C926" s="14" t="n"/>
      <c r="D926" s="5" t="n"/>
      <c r="E926" s="15">
        <f>IF(ISNUMBER(A926),YEAR(A926)*100+MONTH(A926),"")</f>
        <v/>
      </c>
    </row>
    <row r="927">
      <c r="A927" s="17" t="n"/>
      <c r="B927" s="5" t="n"/>
      <c r="C927" s="14" t="n"/>
      <c r="D927" s="5" t="n"/>
      <c r="E927" s="15">
        <f>IF(ISNUMBER(A927),YEAR(A927)*100+MONTH(A927),"")</f>
        <v/>
      </c>
    </row>
    <row r="928">
      <c r="A928" s="17" t="n"/>
      <c r="B928" s="5" t="n"/>
      <c r="C928" s="14" t="n"/>
      <c r="D928" s="5" t="n"/>
      <c r="E928" s="15">
        <f>IF(ISNUMBER(A928),YEAR(A928)*100+MONTH(A928),"")</f>
        <v/>
      </c>
    </row>
    <row r="929">
      <c r="A929" s="17" t="n"/>
      <c r="B929" s="5" t="n"/>
      <c r="C929" s="14" t="n"/>
      <c r="D929" s="5" t="n"/>
      <c r="E929" s="15">
        <f>IF(ISNUMBER(A929),YEAR(A929)*100+MONTH(A929),"")</f>
        <v/>
      </c>
    </row>
    <row r="930">
      <c r="A930" s="17" t="n"/>
      <c r="B930" s="5" t="n"/>
      <c r="C930" s="14" t="n"/>
      <c r="D930" s="5" t="n"/>
      <c r="E930" s="15">
        <f>IF(ISNUMBER(A930),YEAR(A930)*100+MONTH(A930),"")</f>
        <v/>
      </c>
    </row>
    <row r="931">
      <c r="A931" s="17" t="n"/>
      <c r="B931" s="5" t="n"/>
      <c r="C931" s="14" t="n"/>
      <c r="D931" s="5" t="n"/>
      <c r="E931" s="15">
        <f>IF(ISNUMBER(A931),YEAR(A931)*100+MONTH(A931),"")</f>
        <v/>
      </c>
    </row>
    <row r="932">
      <c r="A932" s="17" t="n"/>
      <c r="B932" s="5" t="n"/>
      <c r="C932" s="14" t="n"/>
      <c r="D932" s="5" t="n"/>
      <c r="E932" s="15">
        <f>IF(ISNUMBER(A932),YEAR(A932)*100+MONTH(A932),"")</f>
        <v/>
      </c>
    </row>
    <row r="933">
      <c r="A933" s="17" t="n"/>
      <c r="B933" s="5" t="n"/>
      <c r="C933" s="14" t="n"/>
      <c r="D933" s="5" t="n"/>
      <c r="E933" s="15">
        <f>IF(ISNUMBER(A933),YEAR(A933)*100+MONTH(A933),"")</f>
        <v/>
      </c>
    </row>
    <row r="934">
      <c r="A934" s="17" t="n"/>
      <c r="B934" s="5" t="n"/>
      <c r="C934" s="14" t="n"/>
      <c r="D934" s="5" t="n"/>
      <c r="E934" s="15">
        <f>IF(ISNUMBER(A934),YEAR(A934)*100+MONTH(A934),"")</f>
        <v/>
      </c>
    </row>
    <row r="935">
      <c r="A935" s="17" t="n"/>
      <c r="B935" s="5" t="n"/>
      <c r="C935" s="14" t="n"/>
      <c r="D935" s="5" t="n"/>
      <c r="E935" s="15">
        <f>IF(ISNUMBER(A935),YEAR(A935)*100+MONTH(A935),"")</f>
        <v/>
      </c>
    </row>
    <row r="936">
      <c r="A936" s="17" t="n"/>
      <c r="B936" s="5" t="n"/>
      <c r="C936" s="14" t="n"/>
      <c r="D936" s="5" t="n"/>
      <c r="E936" s="15">
        <f>IF(ISNUMBER(A936),YEAR(A936)*100+MONTH(A936),"")</f>
        <v/>
      </c>
    </row>
    <row r="937">
      <c r="A937" s="17" t="n"/>
      <c r="B937" s="5" t="n"/>
      <c r="C937" s="14" t="n"/>
      <c r="D937" s="5" t="n"/>
      <c r="E937" s="15">
        <f>IF(ISNUMBER(A937),YEAR(A937)*100+MONTH(A937),"")</f>
        <v/>
      </c>
    </row>
    <row r="938">
      <c r="A938" s="17" t="n"/>
      <c r="B938" s="5" t="n"/>
      <c r="C938" s="14" t="n"/>
      <c r="D938" s="5" t="n"/>
      <c r="E938" s="15">
        <f>IF(ISNUMBER(A938),YEAR(A938)*100+MONTH(A938),"")</f>
        <v/>
      </c>
    </row>
    <row r="939">
      <c r="A939" s="17" t="n"/>
      <c r="B939" s="5" t="n"/>
      <c r="C939" s="14" t="n"/>
      <c r="D939" s="5" t="n"/>
      <c r="E939" s="15">
        <f>IF(ISNUMBER(A939),YEAR(A939)*100+MONTH(A939),"")</f>
        <v/>
      </c>
    </row>
    <row r="940">
      <c r="A940" s="17" t="n"/>
      <c r="B940" s="5" t="n"/>
      <c r="C940" s="14" t="n"/>
      <c r="D940" s="5" t="n"/>
      <c r="E940" s="15">
        <f>IF(ISNUMBER(A940),YEAR(A940)*100+MONTH(A940),"")</f>
        <v/>
      </c>
    </row>
    <row r="941">
      <c r="A941" s="17" t="n"/>
      <c r="B941" s="5" t="n"/>
      <c r="C941" s="14" t="n"/>
      <c r="D941" s="5" t="n"/>
      <c r="E941" s="15">
        <f>IF(ISNUMBER(A941),YEAR(A941)*100+MONTH(A941),"")</f>
        <v/>
      </c>
    </row>
    <row r="942">
      <c r="A942" s="17" t="n"/>
      <c r="B942" s="5" t="n"/>
      <c r="C942" s="14" t="n"/>
      <c r="D942" s="5" t="n"/>
      <c r="E942" s="15">
        <f>IF(ISNUMBER(A942),YEAR(A942)*100+MONTH(A942),"")</f>
        <v/>
      </c>
    </row>
    <row r="943">
      <c r="A943" s="17" t="n"/>
      <c r="B943" s="5" t="n"/>
      <c r="C943" s="14" t="n"/>
      <c r="D943" s="5" t="n"/>
      <c r="E943" s="15">
        <f>IF(ISNUMBER(A943),YEAR(A943)*100+MONTH(A943),"")</f>
        <v/>
      </c>
    </row>
    <row r="944">
      <c r="A944" s="17" t="n"/>
      <c r="B944" s="5" t="n"/>
      <c r="C944" s="14" t="n"/>
      <c r="D944" s="5" t="n"/>
      <c r="E944" s="15">
        <f>IF(ISNUMBER(A944),YEAR(A944)*100+MONTH(A944),"")</f>
        <v/>
      </c>
    </row>
    <row r="945">
      <c r="A945" s="17" t="n"/>
      <c r="B945" s="5" t="n"/>
      <c r="C945" s="14" t="n"/>
      <c r="D945" s="5" t="n"/>
      <c r="E945" s="15">
        <f>IF(ISNUMBER(A945),YEAR(A945)*100+MONTH(A945),"")</f>
        <v/>
      </c>
    </row>
    <row r="946">
      <c r="A946" s="17" t="n"/>
      <c r="B946" s="5" t="n"/>
      <c r="C946" s="14" t="n"/>
      <c r="D946" s="5" t="n"/>
      <c r="E946" s="15">
        <f>IF(ISNUMBER(A946),YEAR(A946)*100+MONTH(A946),"")</f>
        <v/>
      </c>
    </row>
    <row r="947">
      <c r="A947" s="17" t="n"/>
      <c r="B947" s="5" t="n"/>
      <c r="C947" s="14" t="n"/>
      <c r="D947" s="5" t="n"/>
      <c r="E947" s="15">
        <f>IF(ISNUMBER(A947),YEAR(A947)*100+MONTH(A947),"")</f>
        <v/>
      </c>
    </row>
    <row r="948">
      <c r="A948" s="17" t="n"/>
      <c r="B948" s="5" t="n"/>
      <c r="C948" s="14" t="n"/>
      <c r="D948" s="5" t="n"/>
      <c r="E948" s="15">
        <f>IF(ISNUMBER(A948),YEAR(A948)*100+MONTH(A948),"")</f>
        <v/>
      </c>
    </row>
    <row r="949">
      <c r="A949" s="17" t="n"/>
      <c r="B949" s="5" t="n"/>
      <c r="C949" s="14" t="n"/>
      <c r="D949" s="5" t="n"/>
      <c r="E949" s="15">
        <f>IF(ISNUMBER(A949),YEAR(A949)*100+MONTH(A949),"")</f>
        <v/>
      </c>
    </row>
    <row r="950">
      <c r="A950" s="17" t="n"/>
      <c r="B950" s="5" t="n"/>
      <c r="C950" s="14" t="n"/>
      <c r="D950" s="5" t="n"/>
      <c r="E950" s="15">
        <f>IF(ISNUMBER(A950),YEAR(A950)*100+MONTH(A950),"")</f>
        <v/>
      </c>
    </row>
    <row r="951">
      <c r="A951" s="17" t="n"/>
      <c r="B951" s="5" t="n"/>
      <c r="C951" s="14" t="n"/>
      <c r="D951" s="5" t="n"/>
      <c r="E951" s="15">
        <f>IF(ISNUMBER(A951),YEAR(A951)*100+MONTH(A951),"")</f>
        <v/>
      </c>
    </row>
    <row r="952">
      <c r="A952" s="17" t="n"/>
      <c r="B952" s="5" t="n"/>
      <c r="C952" s="14" t="n"/>
      <c r="D952" s="5" t="n"/>
      <c r="E952" s="15">
        <f>IF(ISNUMBER(A952),YEAR(A952)*100+MONTH(A952),"")</f>
        <v/>
      </c>
    </row>
    <row r="953">
      <c r="A953" s="17" t="n"/>
      <c r="B953" s="5" t="n"/>
      <c r="C953" s="14" t="n"/>
      <c r="D953" s="5" t="n"/>
      <c r="E953" s="15">
        <f>IF(ISNUMBER(A953),YEAR(A953)*100+MONTH(A953),"")</f>
        <v/>
      </c>
    </row>
    <row r="954">
      <c r="A954" s="17" t="n"/>
      <c r="B954" s="5" t="n"/>
      <c r="C954" s="14" t="n"/>
      <c r="D954" s="5" t="n"/>
      <c r="E954" s="15">
        <f>IF(ISNUMBER(A954),YEAR(A954)*100+MONTH(A954),"")</f>
        <v/>
      </c>
    </row>
    <row r="955">
      <c r="A955" s="17" t="n"/>
      <c r="B955" s="5" t="n"/>
      <c r="C955" s="14" t="n"/>
      <c r="D955" s="5" t="n"/>
      <c r="E955" s="15">
        <f>IF(ISNUMBER(A955),YEAR(A955)*100+MONTH(A955),"")</f>
        <v/>
      </c>
    </row>
    <row r="956">
      <c r="A956" s="17" t="n"/>
      <c r="B956" s="5" t="n"/>
      <c r="C956" s="14" t="n"/>
      <c r="D956" s="5" t="n"/>
      <c r="E956" s="15">
        <f>IF(ISNUMBER(A956),YEAR(A956)*100+MONTH(A956),"")</f>
        <v/>
      </c>
    </row>
    <row r="957">
      <c r="A957" s="17" t="n"/>
      <c r="B957" s="5" t="n"/>
      <c r="C957" s="14" t="n"/>
      <c r="D957" s="5" t="n"/>
      <c r="E957" s="15">
        <f>IF(ISNUMBER(A957),YEAR(A957)*100+MONTH(A957),"")</f>
        <v/>
      </c>
    </row>
    <row r="958">
      <c r="A958" s="17" t="n"/>
      <c r="B958" s="5" t="n"/>
      <c r="C958" s="14" t="n"/>
      <c r="D958" s="5" t="n"/>
      <c r="E958" s="15">
        <f>IF(ISNUMBER(A958),YEAR(A958)*100+MONTH(A958),"")</f>
        <v/>
      </c>
    </row>
    <row r="959">
      <c r="A959" s="17" t="n"/>
      <c r="B959" s="5" t="n"/>
      <c r="C959" s="14" t="n"/>
      <c r="D959" s="5" t="n"/>
      <c r="E959" s="15">
        <f>IF(ISNUMBER(A959),YEAR(A959)*100+MONTH(A959),"")</f>
        <v/>
      </c>
    </row>
    <row r="960">
      <c r="A960" s="17" t="n"/>
      <c r="B960" s="5" t="n"/>
      <c r="C960" s="14" t="n"/>
      <c r="D960" s="5" t="n"/>
      <c r="E960" s="15">
        <f>IF(ISNUMBER(A960),YEAR(A960)*100+MONTH(A960),"")</f>
        <v/>
      </c>
    </row>
    <row r="961">
      <c r="A961" s="17" t="n"/>
      <c r="B961" s="5" t="n"/>
      <c r="C961" s="14" t="n"/>
      <c r="D961" s="5" t="n"/>
      <c r="E961" s="15">
        <f>IF(ISNUMBER(A961),YEAR(A961)*100+MONTH(A961),"")</f>
        <v/>
      </c>
    </row>
    <row r="962">
      <c r="A962" s="17" t="n"/>
      <c r="B962" s="5" t="n"/>
      <c r="C962" s="14" t="n"/>
      <c r="D962" s="5" t="n"/>
      <c r="E962" s="15">
        <f>IF(ISNUMBER(A962),YEAR(A962)*100+MONTH(A962),"")</f>
        <v/>
      </c>
    </row>
    <row r="963">
      <c r="A963" s="17" t="n"/>
      <c r="B963" s="5" t="n"/>
      <c r="C963" s="14" t="n"/>
      <c r="D963" s="5" t="n"/>
      <c r="E963" s="15">
        <f>IF(ISNUMBER(A963),YEAR(A963)*100+MONTH(A963),"")</f>
        <v/>
      </c>
    </row>
    <row r="964">
      <c r="A964" s="17" t="n"/>
      <c r="B964" s="5" t="n"/>
      <c r="C964" s="14" t="n"/>
      <c r="D964" s="5" t="n"/>
      <c r="E964" s="15">
        <f>IF(ISNUMBER(A964),YEAR(A964)*100+MONTH(A964),"")</f>
        <v/>
      </c>
    </row>
    <row r="965">
      <c r="A965" s="17" t="n"/>
      <c r="B965" s="5" t="n"/>
      <c r="C965" s="14" t="n"/>
      <c r="D965" s="5" t="n"/>
      <c r="E965" s="15">
        <f>IF(ISNUMBER(A965),YEAR(A965)*100+MONTH(A965),"")</f>
        <v/>
      </c>
    </row>
    <row r="966">
      <c r="A966" s="17" t="n"/>
      <c r="B966" s="5" t="n"/>
      <c r="C966" s="14" t="n"/>
      <c r="D966" s="5" t="n"/>
      <c r="E966" s="15">
        <f>IF(ISNUMBER(A966),YEAR(A966)*100+MONTH(A966),"")</f>
        <v/>
      </c>
    </row>
    <row r="967">
      <c r="A967" s="17" t="n"/>
      <c r="B967" s="5" t="n"/>
      <c r="C967" s="14" t="n"/>
      <c r="D967" s="5" t="n"/>
      <c r="E967" s="15">
        <f>IF(ISNUMBER(A967),YEAR(A967)*100+MONTH(A967),"")</f>
        <v/>
      </c>
    </row>
    <row r="968">
      <c r="A968" s="17" t="n"/>
      <c r="B968" s="5" t="n"/>
      <c r="C968" s="14" t="n"/>
      <c r="D968" s="5" t="n"/>
      <c r="E968" s="15">
        <f>IF(ISNUMBER(A968),YEAR(A968)*100+MONTH(A968),"")</f>
        <v/>
      </c>
    </row>
    <row r="969">
      <c r="A969" s="17" t="n"/>
      <c r="B969" s="5" t="n"/>
      <c r="C969" s="14" t="n"/>
      <c r="D969" s="5" t="n"/>
      <c r="E969" s="15">
        <f>IF(ISNUMBER(A969),YEAR(A969)*100+MONTH(A969),"")</f>
        <v/>
      </c>
    </row>
    <row r="970">
      <c r="A970" s="17" t="n"/>
      <c r="B970" s="5" t="n"/>
      <c r="C970" s="14" t="n"/>
      <c r="D970" s="5" t="n"/>
      <c r="E970" s="15">
        <f>IF(ISNUMBER(A970),YEAR(A970)*100+MONTH(A970),"")</f>
        <v/>
      </c>
    </row>
    <row r="971">
      <c r="A971" s="17" t="n"/>
      <c r="B971" s="5" t="n"/>
      <c r="C971" s="14" t="n"/>
      <c r="D971" s="5" t="n"/>
      <c r="E971" s="15">
        <f>IF(ISNUMBER(A971),YEAR(A971)*100+MONTH(A971),"")</f>
        <v/>
      </c>
    </row>
    <row r="972">
      <c r="A972" s="17" t="n"/>
      <c r="B972" s="5" t="n"/>
      <c r="C972" s="14" t="n"/>
      <c r="D972" s="5" t="n"/>
      <c r="E972" s="15">
        <f>IF(ISNUMBER(A972),YEAR(A972)*100+MONTH(A972),"")</f>
        <v/>
      </c>
    </row>
    <row r="973">
      <c r="A973" s="17" t="n"/>
      <c r="B973" s="5" t="n"/>
      <c r="C973" s="14" t="n"/>
      <c r="D973" s="5" t="n"/>
      <c r="E973" s="15">
        <f>IF(ISNUMBER(A973),YEAR(A973)*100+MONTH(A973),"")</f>
        <v/>
      </c>
    </row>
    <row r="974">
      <c r="A974" s="17" t="n"/>
      <c r="B974" s="5" t="n"/>
      <c r="C974" s="14" t="n"/>
      <c r="D974" s="5" t="n"/>
      <c r="E974" s="15">
        <f>IF(ISNUMBER(A974),YEAR(A974)*100+MONTH(A974),"")</f>
        <v/>
      </c>
    </row>
    <row r="975">
      <c r="A975" s="17" t="n"/>
      <c r="B975" s="5" t="n"/>
      <c r="C975" s="14" t="n"/>
      <c r="D975" s="5" t="n"/>
      <c r="E975" s="15">
        <f>IF(ISNUMBER(A975),YEAR(A975)*100+MONTH(A975),"")</f>
        <v/>
      </c>
    </row>
    <row r="976">
      <c r="A976" s="17" t="n"/>
      <c r="B976" s="5" t="n"/>
      <c r="C976" s="14" t="n"/>
      <c r="D976" s="5" t="n"/>
      <c r="E976" s="15">
        <f>IF(ISNUMBER(A976),YEAR(A976)*100+MONTH(A976),"")</f>
        <v/>
      </c>
    </row>
    <row r="977">
      <c r="A977" s="17" t="n"/>
      <c r="B977" s="5" t="n"/>
      <c r="C977" s="14" t="n"/>
      <c r="D977" s="5" t="n"/>
      <c r="E977" s="15">
        <f>IF(ISNUMBER(A977),YEAR(A977)*100+MONTH(A977),"")</f>
        <v/>
      </c>
    </row>
    <row r="978">
      <c r="A978" s="17" t="n"/>
      <c r="B978" s="5" t="n"/>
      <c r="C978" s="14" t="n"/>
      <c r="D978" s="5" t="n"/>
      <c r="E978" s="15">
        <f>IF(ISNUMBER(A978),YEAR(A978)*100+MONTH(A978),"")</f>
        <v/>
      </c>
    </row>
    <row r="979">
      <c r="A979" s="17" t="n"/>
      <c r="B979" s="5" t="n"/>
      <c r="C979" s="14" t="n"/>
      <c r="D979" s="5" t="n"/>
      <c r="E979" s="15">
        <f>IF(ISNUMBER(A979),YEAR(A979)*100+MONTH(A979),"")</f>
        <v/>
      </c>
    </row>
    <row r="980">
      <c r="A980" s="17" t="n"/>
      <c r="B980" s="5" t="n"/>
      <c r="C980" s="14" t="n"/>
      <c r="D980" s="5" t="n"/>
      <c r="E980" s="15">
        <f>IF(ISNUMBER(A980),YEAR(A980)*100+MONTH(A980),"")</f>
        <v/>
      </c>
    </row>
    <row r="981">
      <c r="A981" s="17" t="n"/>
      <c r="B981" s="5" t="n"/>
      <c r="C981" s="14" t="n"/>
      <c r="D981" s="5" t="n"/>
      <c r="E981" s="15">
        <f>IF(ISNUMBER(A981),YEAR(A981)*100+MONTH(A981),"")</f>
        <v/>
      </c>
    </row>
    <row r="982">
      <c r="A982" s="17" t="n"/>
      <c r="B982" s="5" t="n"/>
      <c r="C982" s="14" t="n"/>
      <c r="D982" s="5" t="n"/>
      <c r="E982" s="15">
        <f>IF(ISNUMBER(A982),YEAR(A982)*100+MONTH(A982),"")</f>
        <v/>
      </c>
    </row>
    <row r="983">
      <c r="A983" s="17" t="n"/>
      <c r="B983" s="5" t="n"/>
      <c r="C983" s="14" t="n"/>
      <c r="D983" s="5" t="n"/>
      <c r="E983" s="15">
        <f>IF(ISNUMBER(A983),YEAR(A983)*100+MONTH(A983),"")</f>
        <v/>
      </c>
    </row>
    <row r="984">
      <c r="A984" s="17" t="n"/>
      <c r="B984" s="5" t="n"/>
      <c r="C984" s="14" t="n"/>
      <c r="D984" s="5" t="n"/>
      <c r="E984" s="15">
        <f>IF(ISNUMBER(A984),YEAR(A984)*100+MONTH(A984),"")</f>
        <v/>
      </c>
    </row>
    <row r="985">
      <c r="A985" s="17" t="n"/>
      <c r="B985" s="5" t="n"/>
      <c r="C985" s="14" t="n"/>
      <c r="D985" s="5" t="n"/>
      <c r="E985" s="15">
        <f>IF(ISNUMBER(A985),YEAR(A985)*100+MONTH(A985),"")</f>
        <v/>
      </c>
    </row>
    <row r="986">
      <c r="A986" s="17" t="n"/>
      <c r="B986" s="5" t="n"/>
      <c r="C986" s="14" t="n"/>
      <c r="D986" s="5" t="n"/>
      <c r="E986" s="15">
        <f>IF(ISNUMBER(A986),YEAR(A986)*100+MONTH(A986),"")</f>
        <v/>
      </c>
    </row>
    <row r="987">
      <c r="A987" s="17" t="n"/>
      <c r="B987" s="5" t="n"/>
      <c r="C987" s="14" t="n"/>
      <c r="D987" s="5" t="n"/>
      <c r="E987" s="15">
        <f>IF(ISNUMBER(A987),YEAR(A987)*100+MONTH(A987),"")</f>
        <v/>
      </c>
    </row>
    <row r="988">
      <c r="A988" s="17" t="n"/>
      <c r="B988" s="5" t="n"/>
      <c r="C988" s="14" t="n"/>
      <c r="D988" s="5" t="n"/>
      <c r="E988" s="15">
        <f>IF(ISNUMBER(A988),YEAR(A988)*100+MONTH(A988),"")</f>
        <v/>
      </c>
    </row>
    <row r="989">
      <c r="A989" s="17" t="n"/>
      <c r="B989" s="5" t="n"/>
      <c r="C989" s="14" t="n"/>
      <c r="D989" s="5" t="n"/>
      <c r="E989" s="15">
        <f>IF(ISNUMBER(A989),YEAR(A989)*100+MONTH(A989),"")</f>
        <v/>
      </c>
    </row>
    <row r="990">
      <c r="A990" s="17" t="n"/>
      <c r="B990" s="5" t="n"/>
      <c r="C990" s="14" t="n"/>
      <c r="D990" s="5" t="n"/>
      <c r="E990" s="15">
        <f>IF(ISNUMBER(A990),YEAR(A990)*100+MONTH(A990),"")</f>
        <v/>
      </c>
    </row>
    <row r="991">
      <c r="A991" s="17" t="n"/>
      <c r="B991" s="5" t="n"/>
      <c r="C991" s="14" t="n"/>
      <c r="D991" s="5" t="n"/>
      <c r="E991" s="15">
        <f>IF(ISNUMBER(A991),YEAR(A991)*100+MONTH(A991),"")</f>
        <v/>
      </c>
    </row>
    <row r="992">
      <c r="A992" s="17" t="n"/>
      <c r="B992" s="5" t="n"/>
      <c r="C992" s="14" t="n"/>
      <c r="D992" s="5" t="n"/>
      <c r="E992" s="15">
        <f>IF(ISNUMBER(A992),YEAR(A992)*100+MONTH(A992),"")</f>
        <v/>
      </c>
    </row>
    <row r="993">
      <c r="A993" s="17" t="n"/>
      <c r="B993" s="5" t="n"/>
      <c r="C993" s="14" t="n"/>
      <c r="D993" s="5" t="n"/>
      <c r="E993" s="15">
        <f>IF(ISNUMBER(A993),YEAR(A993)*100+MONTH(A993),"")</f>
        <v/>
      </c>
    </row>
    <row r="994">
      <c r="A994" s="17" t="n"/>
      <c r="B994" s="5" t="n"/>
      <c r="C994" s="14" t="n"/>
      <c r="D994" s="5" t="n"/>
      <c r="E994" s="15">
        <f>IF(ISNUMBER(A994),YEAR(A994)*100+MONTH(A994),"")</f>
        <v/>
      </c>
    </row>
    <row r="995">
      <c r="A995" s="17" t="n"/>
      <c r="B995" s="5" t="n"/>
      <c r="C995" s="14" t="n"/>
      <c r="D995" s="5" t="n"/>
      <c r="E995" s="15">
        <f>IF(ISNUMBER(A995),YEAR(A995)*100+MONTH(A995),"")</f>
        <v/>
      </c>
    </row>
    <row r="996">
      <c r="A996" s="17" t="n"/>
      <c r="B996" s="5" t="n"/>
      <c r="C996" s="14" t="n"/>
      <c r="D996" s="5" t="n"/>
      <c r="E996" s="15">
        <f>IF(ISNUMBER(A996),YEAR(A996)*100+MONTH(A996),"")</f>
        <v/>
      </c>
    </row>
    <row r="997">
      <c r="A997" s="17" t="n"/>
      <c r="B997" s="5" t="n"/>
      <c r="C997" s="14" t="n"/>
      <c r="D997" s="5" t="n"/>
      <c r="E997" s="15">
        <f>IF(ISNUMBER(A997),YEAR(A997)*100+MONTH(A997),"")</f>
        <v/>
      </c>
    </row>
    <row r="998">
      <c r="A998" s="17" t="n"/>
      <c r="B998" s="5" t="n"/>
      <c r="C998" s="14" t="n"/>
      <c r="D998" s="5" t="n"/>
      <c r="E998" s="15">
        <f>IF(ISNUMBER(A998),YEAR(A998)*100+MONTH(A998),"")</f>
        <v/>
      </c>
    </row>
    <row r="999">
      <c r="A999" s="17" t="n"/>
      <c r="B999" s="5" t="n"/>
      <c r="C999" s="14" t="n"/>
      <c r="D999" s="5" t="n"/>
      <c r="E999" s="15">
        <f>IF(ISNUMBER(A999),YEAR(A999)*100+MONTH(A999),"")</f>
        <v/>
      </c>
    </row>
    <row r="1000">
      <c r="A1000" s="17" t="n"/>
      <c r="B1000" s="5" t="n"/>
      <c r="C1000" s="14" t="n"/>
      <c r="D1000" s="5" t="n"/>
      <c r="E1000" s="15">
        <f>IF(ISNUMBER(A1000),YEAR(A1000)*100+MONTH(A1000),"")</f>
        <v/>
      </c>
    </row>
    <row r="1001">
      <c r="A1001" s="17" t="n"/>
      <c r="B1001" s="5" t="n"/>
      <c r="C1001" s="14" t="n"/>
      <c r="D1001" s="5" t="n"/>
      <c r="E1001" s="15">
        <f>IF(ISNUMBER(A1001),YEAR(A1001)*100+MONTH(A1001),"")</f>
        <v/>
      </c>
    </row>
    <row r="1002">
      <c r="A1002" s="17" t="n"/>
      <c r="B1002" s="5" t="n"/>
      <c r="C1002" s="14" t="n"/>
      <c r="D1002" s="5" t="n"/>
      <c r="E1002" s="15">
        <f>IF(ISNUMBER(A1002),YEAR(A1002)*100+MONTH(A1002),"")</f>
        <v/>
      </c>
    </row>
    <row r="1003">
      <c r="A1003" s="17" t="n"/>
      <c r="B1003" s="5" t="n"/>
      <c r="C1003" s="14" t="n"/>
      <c r="D1003" s="5" t="n"/>
      <c r="E1003" s="15">
        <f>IF(ISNUMBER(A1003),YEAR(A1003)*100+MONTH(A1003),"")</f>
        <v/>
      </c>
    </row>
    <row r="1004">
      <c r="A1004" s="17" t="n"/>
      <c r="B1004" s="5" t="n"/>
      <c r="C1004" s="14" t="n"/>
      <c r="D1004" s="5" t="n"/>
      <c r="E1004" s="15">
        <f>IF(ISNUMBER(A1004),YEAR(A1004)*100+MONTH(A1004),"")</f>
        <v/>
      </c>
    </row>
    <row r="1005">
      <c r="A1005" s="17" t="n"/>
      <c r="B1005" s="5" t="n"/>
      <c r="C1005" s="14" t="n"/>
      <c r="D1005" s="5" t="n"/>
      <c r="E1005" s="15">
        <f>IF(ISNUMBER(A1005),YEAR(A1005)*100+MONTH(A1005),"")</f>
        <v/>
      </c>
    </row>
  </sheetData>
  <autoFilter ref="A5:E1005"/>
  <mergeCells count="2">
    <mergeCell ref="A2:E2"/>
    <mergeCell ref="A1:E1"/>
  </mergeCells>
  <dataValidations count="1">
    <dataValidation sqref="B6:B1005" showDropDown="0" showInputMessage="0" showErrorMessage="0" allowBlank="1" type="list">
      <formula1>='الإعدادات'!$C$15:$C$18</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H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22" customWidth="1" min="2" max="2"/>
    <col width="26" customWidth="1" min="3" max="3"/>
    <col width="14" customWidth="1" min="4" max="4"/>
    <col width="14" customWidth="1" min="5" max="5"/>
    <col width="34" customWidth="1" min="6" max="6"/>
    <col width="12" customWidth="1" min="7" max="7"/>
    <col width="16" customWidth="1" min="8" max="8"/>
  </cols>
  <sheetData>
    <row r="1" ht="26" customHeight="1">
      <c r="A1" s="10" t="inlineStr">
        <is>
          <t>تقرير الشفافية الشهري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البند</t>
        </is>
      </c>
      <c r="C5" s="16" t="inlineStr">
        <is>
          <t>المستفيد</t>
        </is>
      </c>
      <c r="D5" s="16" t="inlineStr">
        <is>
          <t>المبلغ</t>
        </is>
      </c>
      <c r="E5" s="16" t="inlineStr">
        <is>
          <t>رقم الفاتورة</t>
        </is>
      </c>
      <c r="F5" s="16" t="inlineStr">
        <is>
          <t>ملاحظة</t>
        </is>
      </c>
      <c r="G5" s="16" t="inlineStr">
        <is>
          <t>مفتاح الشهر</t>
        </is>
      </c>
      <c r="H5" s="16" t="inlineStr">
        <is>
          <t>تنبيه</t>
        </is>
      </c>
    </row>
    <row r="6">
      <c r="A6" s="17" t="n">
        <v>46025</v>
      </c>
      <c r="B6" s="5" t="inlineStr">
        <is>
          <t>نظافة</t>
        </is>
      </c>
      <c r="C6" s="5" t="inlineStr">
        <is>
          <t>شركة النظافة (مثال)</t>
        </is>
      </c>
      <c r="D6" s="14" t="n">
        <v>2500</v>
      </c>
      <c r="E6" s="18" t="inlineStr">
        <is>
          <t>N-01</t>
        </is>
      </c>
      <c r="F6" s="5" t="inlineStr">
        <is>
          <t>نظافة شهرية</t>
        </is>
      </c>
      <c r="G6" s="15">
        <f>IF(ISNUMBER(A6),YEAR(A6)*100+MONTH(A6),"")</f>
        <v/>
      </c>
      <c r="H6" s="6">
        <f>IF(N(D6)=0,"",IF(E6&amp;""="","بدون فاتورة",""))</f>
        <v/>
      </c>
    </row>
    <row r="7">
      <c r="A7" s="17" t="n">
        <v>46026</v>
      </c>
      <c r="B7" s="5" t="inlineStr">
        <is>
          <t>أمن وحراسة</t>
        </is>
      </c>
      <c r="C7" s="5" t="inlineStr">
        <is>
          <t>مكتب الحراسة (مثال)</t>
        </is>
      </c>
      <c r="D7" s="14" t="n">
        <v>4000</v>
      </c>
      <c r="E7" s="18" t="inlineStr">
        <is>
          <t>S-01</t>
        </is>
      </c>
      <c r="F7" s="5" t="inlineStr">
        <is>
          <t>حراسة شهرية</t>
        </is>
      </c>
      <c r="G7" s="15">
        <f>IF(ISNUMBER(A7),YEAR(A7)*100+MONTH(A7),"")</f>
        <v/>
      </c>
      <c r="H7" s="6">
        <f>IF(N(D7)=0,"",IF(E7&amp;""="","بدون فاتورة",""))</f>
        <v/>
      </c>
    </row>
    <row r="8">
      <c r="A8" s="17" t="n">
        <v>46030</v>
      </c>
      <c r="B8" s="5" t="inlineStr">
        <is>
          <t>صيانة المصاعد</t>
        </is>
      </c>
      <c r="C8" s="5" t="inlineStr">
        <is>
          <t>شركة المصاعد (مثال)</t>
        </is>
      </c>
      <c r="D8" s="14" t="n">
        <v>3000</v>
      </c>
      <c r="E8" s="18" t="inlineStr">
        <is>
          <t>L-01</t>
        </is>
      </c>
      <c r="F8" s="5" t="inlineStr">
        <is>
          <t>صيانة ربع سنوية</t>
        </is>
      </c>
      <c r="G8" s="15">
        <f>IF(ISNUMBER(A8),YEAR(A8)*100+MONTH(A8),"")</f>
        <v/>
      </c>
      <c r="H8" s="6">
        <f>IF(N(D8)=0,"",IF(E8&amp;""="","بدون فاتورة",""))</f>
        <v/>
      </c>
    </row>
    <row r="9">
      <c r="A9" s="17" t="n">
        <v>46034</v>
      </c>
      <c r="B9" s="5" t="inlineStr">
        <is>
          <t>كهرباء المشتركات</t>
        </is>
      </c>
      <c r="C9" s="5" t="inlineStr">
        <is>
          <t>شركة الكهرباء</t>
        </is>
      </c>
      <c r="D9" s="14" t="n">
        <v>1900</v>
      </c>
      <c r="E9" s="18" t="inlineStr">
        <is>
          <t>E-01</t>
        </is>
      </c>
      <c r="F9" s="5" t="inlineStr">
        <is>
          <t>فاتورة الإنارة والمصاعد</t>
        </is>
      </c>
      <c r="G9" s="15">
        <f>IF(ISNUMBER(A9),YEAR(A9)*100+MONTH(A9),"")</f>
        <v/>
      </c>
      <c r="H9" s="6">
        <f>IF(N(D9)=0,"",IF(E9&amp;""="","بدون فاتورة",""))</f>
        <v/>
      </c>
    </row>
    <row r="10">
      <c r="A10" s="17" t="n">
        <v>46036</v>
      </c>
      <c r="B10" s="5" t="inlineStr">
        <is>
          <t>مياه</t>
        </is>
      </c>
      <c r="C10" s="5" t="inlineStr">
        <is>
          <t>شركة المياه</t>
        </is>
      </c>
      <c r="D10" s="14" t="n">
        <v>620</v>
      </c>
      <c r="E10" s="18" t="inlineStr">
        <is>
          <t>W-01</t>
        </is>
      </c>
      <c r="F10" s="5" t="inlineStr">
        <is>
          <t>فاتورة مياه المشتركات</t>
        </is>
      </c>
      <c r="G10" s="15">
        <f>IF(ISNUMBER(A10),YEAR(A10)*100+MONTH(A10),"")</f>
        <v/>
      </c>
      <c r="H10" s="6">
        <f>IF(N(D10)=0,"",IF(E10&amp;""="","بدون فاتورة",""))</f>
        <v/>
      </c>
    </row>
    <row r="11">
      <c r="A11" s="17" t="n">
        <v>46042</v>
      </c>
      <c r="B11" s="5" t="inlineStr">
        <is>
          <t>حدائق</t>
        </is>
      </c>
      <c r="C11" s="5" t="inlineStr">
        <is>
          <t>مقاول الحدائق (مثال)</t>
        </is>
      </c>
      <c r="D11" s="14" t="n">
        <v>800</v>
      </c>
      <c r="E11" s="18" t="inlineStr">
        <is>
          <t>G-01</t>
        </is>
      </c>
      <c r="F11" s="5" t="inlineStr">
        <is>
          <t>صيانة الحديقة</t>
        </is>
      </c>
      <c r="G11" s="15">
        <f>IF(ISNUMBER(A11),YEAR(A11)*100+MONTH(A11),"")</f>
        <v/>
      </c>
      <c r="H11" s="6">
        <f>IF(N(D11)=0,"",IF(E11&amp;""="","بدون فاتورة",""))</f>
        <v/>
      </c>
    </row>
    <row r="12">
      <c r="A12" s="17" t="n">
        <v>46056</v>
      </c>
      <c r="B12" s="5" t="inlineStr">
        <is>
          <t>نظافة</t>
        </is>
      </c>
      <c r="C12" s="5" t="inlineStr">
        <is>
          <t>شركة النظافة (مثال)</t>
        </is>
      </c>
      <c r="D12" s="14" t="n">
        <v>2500</v>
      </c>
      <c r="E12" s="18" t="inlineStr">
        <is>
          <t>N-02</t>
        </is>
      </c>
      <c r="F12" s="5" t="inlineStr">
        <is>
          <t>نظافة شهرية</t>
        </is>
      </c>
      <c r="G12" s="15">
        <f>IF(ISNUMBER(A12),YEAR(A12)*100+MONTH(A12),"")</f>
        <v/>
      </c>
      <c r="H12" s="6">
        <f>IF(N(D12)=0,"",IF(E12&amp;""="","بدون فاتورة",""))</f>
        <v/>
      </c>
    </row>
    <row r="13">
      <c r="A13" s="17" t="n">
        <v>46057</v>
      </c>
      <c r="B13" s="5" t="inlineStr">
        <is>
          <t>أمن وحراسة</t>
        </is>
      </c>
      <c r="C13" s="5" t="inlineStr">
        <is>
          <t>مكتب الحراسة (مثال)</t>
        </is>
      </c>
      <c r="D13" s="14" t="n">
        <v>4000</v>
      </c>
      <c r="E13" s="18" t="inlineStr">
        <is>
          <t>S-02</t>
        </is>
      </c>
      <c r="F13" s="5" t="inlineStr">
        <is>
          <t>حراسة شهرية</t>
        </is>
      </c>
      <c r="G13" s="15">
        <f>IF(ISNUMBER(A13),YEAR(A13)*100+MONTH(A13),"")</f>
        <v/>
      </c>
      <c r="H13" s="6">
        <f>IF(N(D13)=0,"",IF(E13&amp;""="","بدون فاتورة",""))</f>
        <v/>
      </c>
    </row>
    <row r="14">
      <c r="A14" s="17" t="n">
        <v>46065</v>
      </c>
      <c r="B14" s="5" t="inlineStr">
        <is>
          <t>كهرباء المشتركات</t>
        </is>
      </c>
      <c r="C14" s="5" t="inlineStr">
        <is>
          <t>شركة الكهرباء</t>
        </is>
      </c>
      <c r="D14" s="14" t="n">
        <v>1750</v>
      </c>
      <c r="E14" s="18" t="inlineStr">
        <is>
          <t>E-02</t>
        </is>
      </c>
      <c r="F14" s="5" t="inlineStr">
        <is>
          <t>فاتورة الإنارة والمصاعد</t>
        </is>
      </c>
      <c r="G14" s="15">
        <f>IF(ISNUMBER(A14),YEAR(A14)*100+MONTH(A14),"")</f>
        <v/>
      </c>
      <c r="H14" s="6">
        <f>IF(N(D14)=0,"",IF(E14&amp;""="","بدون فاتورة",""))</f>
        <v/>
      </c>
    </row>
    <row r="15">
      <c r="A15" s="17" t="n">
        <v>46067</v>
      </c>
      <c r="B15" s="5" t="inlineStr">
        <is>
          <t>مياه</t>
        </is>
      </c>
      <c r="C15" s="5" t="inlineStr">
        <is>
          <t>شركة المياه</t>
        </is>
      </c>
      <c r="D15" s="14" t="n">
        <v>600</v>
      </c>
      <c r="E15" s="18" t="inlineStr">
        <is>
          <t>W-02</t>
        </is>
      </c>
      <c r="F15" s="5" t="inlineStr">
        <is>
          <t>فاتورة مياه المشتركات</t>
        </is>
      </c>
      <c r="G15" s="15">
        <f>IF(ISNUMBER(A15),YEAR(A15)*100+MONTH(A15),"")</f>
        <v/>
      </c>
      <c r="H15" s="6">
        <f>IF(N(D15)=0,"",IF(E15&amp;""="","بدون فاتورة",""))</f>
        <v/>
      </c>
    </row>
    <row r="16">
      <c r="A16" s="17" t="n">
        <v>46071</v>
      </c>
      <c r="B16" s="5" t="inlineStr">
        <is>
          <t>صيانة وإصلاحات</t>
        </is>
      </c>
      <c r="C16" s="5" t="inlineStr">
        <is>
          <t>سباك (مثال)</t>
        </is>
      </c>
      <c r="D16" s="14" t="n">
        <v>1350</v>
      </c>
      <c r="E16" s="18" t="inlineStr">
        <is>
          <t>R-201</t>
        </is>
      </c>
      <c r="F16" s="5" t="inlineStr">
        <is>
          <t>إصلاح ماسورة مياه</t>
        </is>
      </c>
      <c r="G16" s="15">
        <f>IF(ISNUMBER(A16),YEAR(A16)*100+MONTH(A16),"")</f>
        <v/>
      </c>
      <c r="H16" s="6">
        <f>IF(N(D16)=0,"",IF(E16&amp;""="","بدون فاتورة",""))</f>
        <v/>
      </c>
    </row>
    <row r="17">
      <c r="A17" s="17" t="n">
        <v>46073</v>
      </c>
      <c r="B17" s="5" t="inlineStr">
        <is>
          <t>حدائق</t>
        </is>
      </c>
      <c r="C17" s="5" t="inlineStr">
        <is>
          <t>مقاول الحدائق (مثال)</t>
        </is>
      </c>
      <c r="D17" s="14" t="n">
        <v>800</v>
      </c>
      <c r="E17" s="18" t="inlineStr">
        <is>
          <t>G-02</t>
        </is>
      </c>
      <c r="F17" s="5" t="inlineStr">
        <is>
          <t>صيانة الحديقة</t>
        </is>
      </c>
      <c r="G17" s="15">
        <f>IF(ISNUMBER(A17),YEAR(A17)*100+MONTH(A17),"")</f>
        <v/>
      </c>
      <c r="H17" s="6">
        <f>IF(N(D17)=0,"",IF(E17&amp;""="","بدون فاتورة",""))</f>
        <v/>
      </c>
    </row>
    <row r="18">
      <c r="A18" s="17" t="n">
        <v>46084</v>
      </c>
      <c r="B18" s="5" t="inlineStr">
        <is>
          <t>نظافة</t>
        </is>
      </c>
      <c r="C18" s="5" t="inlineStr">
        <is>
          <t>شركة النظافة (مثال)</t>
        </is>
      </c>
      <c r="D18" s="14" t="n">
        <v>2500</v>
      </c>
      <c r="E18" s="18" t="inlineStr">
        <is>
          <t>N-03</t>
        </is>
      </c>
      <c r="F18" s="5" t="inlineStr">
        <is>
          <t>نظافة شهرية</t>
        </is>
      </c>
      <c r="G18" s="15">
        <f>IF(ISNUMBER(A18),YEAR(A18)*100+MONTH(A18),"")</f>
        <v/>
      </c>
      <c r="H18" s="6">
        <f>IF(N(D18)=0,"",IF(E18&amp;""="","بدون فاتورة",""))</f>
        <v/>
      </c>
    </row>
    <row r="19">
      <c r="A19" s="17" t="n">
        <v>46085</v>
      </c>
      <c r="B19" s="5" t="inlineStr">
        <is>
          <t>أمن وحراسة</t>
        </is>
      </c>
      <c r="C19" s="5" t="inlineStr">
        <is>
          <t>مكتب الحراسة (مثال)</t>
        </is>
      </c>
      <c r="D19" s="14" t="n">
        <v>4000</v>
      </c>
      <c r="E19" s="18" t="inlineStr">
        <is>
          <t>S-03</t>
        </is>
      </c>
      <c r="F19" s="5" t="inlineStr">
        <is>
          <t>حراسة شهرية</t>
        </is>
      </c>
      <c r="G19" s="15">
        <f>IF(ISNUMBER(A19),YEAR(A19)*100+MONTH(A19),"")</f>
        <v/>
      </c>
      <c r="H19" s="6">
        <f>IF(N(D19)=0,"",IF(E19&amp;""="","بدون فاتورة",""))</f>
        <v/>
      </c>
    </row>
    <row r="20">
      <c r="A20" s="17" t="n">
        <v>46093</v>
      </c>
      <c r="B20" s="5" t="inlineStr">
        <is>
          <t>كهرباء المشتركات</t>
        </is>
      </c>
      <c r="C20" s="5" t="inlineStr">
        <is>
          <t>شركة الكهرباء</t>
        </is>
      </c>
      <c r="D20" s="14" t="n">
        <v>1600</v>
      </c>
      <c r="E20" s="18" t="inlineStr">
        <is>
          <t>E-03</t>
        </is>
      </c>
      <c r="F20" s="5" t="inlineStr">
        <is>
          <t>فاتورة الإنارة والمصاعد</t>
        </is>
      </c>
      <c r="G20" s="15">
        <f>IF(ISNUMBER(A20),YEAR(A20)*100+MONTH(A20),"")</f>
        <v/>
      </c>
      <c r="H20" s="6">
        <f>IF(N(D20)=0,"",IF(E20&amp;""="","بدون فاتورة",""))</f>
        <v/>
      </c>
    </row>
    <row r="21">
      <c r="A21" s="17" t="n">
        <v>46095</v>
      </c>
      <c r="B21" s="5" t="inlineStr">
        <is>
          <t>مياه</t>
        </is>
      </c>
      <c r="C21" s="5" t="inlineStr">
        <is>
          <t>شركة المياه</t>
        </is>
      </c>
      <c r="D21" s="14" t="n">
        <v>640</v>
      </c>
      <c r="E21" s="18" t="inlineStr">
        <is>
          <t>W-03</t>
        </is>
      </c>
      <c r="F21" s="5" t="inlineStr">
        <is>
          <t>فاتورة مياه المشتركات</t>
        </is>
      </c>
      <c r="G21" s="15">
        <f>IF(ISNUMBER(A21),YEAR(A21)*100+MONTH(A21),"")</f>
        <v/>
      </c>
      <c r="H21" s="6">
        <f>IF(N(D21)=0,"",IF(E21&amp;""="","بدون فاتورة",""))</f>
        <v/>
      </c>
    </row>
    <row r="22">
      <c r="A22" s="17" t="n">
        <v>46101</v>
      </c>
      <c r="B22" s="5" t="inlineStr">
        <is>
          <t>حدائق</t>
        </is>
      </c>
      <c r="C22" s="5" t="inlineStr">
        <is>
          <t>مقاول الحدائق (مثال)</t>
        </is>
      </c>
      <c r="D22" s="14" t="n">
        <v>800</v>
      </c>
      <c r="E22" s="18" t="inlineStr">
        <is>
          <t>G-03</t>
        </is>
      </c>
      <c r="F22" s="5" t="inlineStr">
        <is>
          <t>صيانة الحديقة</t>
        </is>
      </c>
      <c r="G22" s="15">
        <f>IF(ISNUMBER(A22),YEAR(A22)*100+MONTH(A22),"")</f>
        <v/>
      </c>
      <c r="H22" s="6">
        <f>IF(N(D22)=0,"",IF(E22&amp;""="","بدون فاتورة",""))</f>
        <v/>
      </c>
    </row>
    <row r="23">
      <c r="A23" s="17" t="n">
        <v>46115</v>
      </c>
      <c r="B23" s="5" t="inlineStr">
        <is>
          <t>نظافة</t>
        </is>
      </c>
      <c r="C23" s="5" t="inlineStr">
        <is>
          <t>شركة النظافة (مثال)</t>
        </is>
      </c>
      <c r="D23" s="14" t="n">
        <v>2500</v>
      </c>
      <c r="E23" s="18" t="inlineStr">
        <is>
          <t>N-04</t>
        </is>
      </c>
      <c r="F23" s="5" t="inlineStr">
        <is>
          <t>نظافة شهرية</t>
        </is>
      </c>
      <c r="G23" s="15">
        <f>IF(ISNUMBER(A23),YEAR(A23)*100+MONTH(A23),"")</f>
        <v/>
      </c>
      <c r="H23" s="6">
        <f>IF(N(D23)=0,"",IF(E23&amp;""="","بدون فاتورة",""))</f>
        <v/>
      </c>
    </row>
    <row r="24">
      <c r="A24" s="17" t="n">
        <v>46116</v>
      </c>
      <c r="B24" s="5" t="inlineStr">
        <is>
          <t>أمن وحراسة</t>
        </is>
      </c>
      <c r="C24" s="5" t="inlineStr">
        <is>
          <t>مكتب الحراسة (مثال)</t>
        </is>
      </c>
      <c r="D24" s="14" t="n">
        <v>4000</v>
      </c>
      <c r="E24" s="18" t="inlineStr">
        <is>
          <t>S-04</t>
        </is>
      </c>
      <c r="F24" s="5" t="inlineStr">
        <is>
          <t>حراسة شهرية</t>
        </is>
      </c>
      <c r="G24" s="15">
        <f>IF(ISNUMBER(A24),YEAR(A24)*100+MONTH(A24),"")</f>
        <v/>
      </c>
      <c r="H24" s="6">
        <f>IF(N(D24)=0,"",IF(E24&amp;""="","بدون فاتورة",""))</f>
        <v/>
      </c>
    </row>
    <row r="25">
      <c r="A25" s="17" t="n">
        <v>46120</v>
      </c>
      <c r="B25" s="5" t="inlineStr">
        <is>
          <t>صيانة المصاعد</t>
        </is>
      </c>
      <c r="C25" s="5" t="inlineStr">
        <is>
          <t>شركة المصاعد (مثال)</t>
        </is>
      </c>
      <c r="D25" s="14" t="n">
        <v>3000</v>
      </c>
      <c r="E25" s="18" t="inlineStr">
        <is>
          <t>L-04</t>
        </is>
      </c>
      <c r="F25" s="5" t="inlineStr">
        <is>
          <t>صيانة ربع سنوية</t>
        </is>
      </c>
      <c r="G25" s="15">
        <f>IF(ISNUMBER(A25),YEAR(A25)*100+MONTH(A25),"")</f>
        <v/>
      </c>
      <c r="H25" s="6">
        <f>IF(N(D25)=0,"",IF(E25&amp;""="","بدون فاتورة",""))</f>
        <v/>
      </c>
    </row>
    <row r="26">
      <c r="A26" s="17" t="n">
        <v>46124</v>
      </c>
      <c r="B26" s="5" t="inlineStr">
        <is>
          <t>كهرباء المشتركات</t>
        </is>
      </c>
      <c r="C26" s="5" t="inlineStr">
        <is>
          <t>شركة الكهرباء</t>
        </is>
      </c>
      <c r="D26" s="14" t="n">
        <v>1550</v>
      </c>
      <c r="E26" s="18" t="inlineStr">
        <is>
          <t>E-04</t>
        </is>
      </c>
      <c r="F26" s="5" t="inlineStr">
        <is>
          <t>فاتورة الإنارة والمصاعد</t>
        </is>
      </c>
      <c r="G26" s="15">
        <f>IF(ISNUMBER(A26),YEAR(A26)*100+MONTH(A26),"")</f>
        <v/>
      </c>
      <c r="H26" s="6">
        <f>IF(N(D26)=0,"",IF(E26&amp;""="","بدون فاتورة",""))</f>
        <v/>
      </c>
    </row>
    <row r="27">
      <c r="A27" s="17" t="n">
        <v>46126</v>
      </c>
      <c r="B27" s="5" t="inlineStr">
        <is>
          <t>مياه</t>
        </is>
      </c>
      <c r="C27" s="5" t="inlineStr">
        <is>
          <t>شركة المياه</t>
        </is>
      </c>
      <c r="D27" s="14" t="n">
        <v>650</v>
      </c>
      <c r="E27" s="18" t="inlineStr">
        <is>
          <t>W-04</t>
        </is>
      </c>
      <c r="F27" s="5" t="inlineStr">
        <is>
          <t>فاتورة مياه المشتركات</t>
        </is>
      </c>
      <c r="G27" s="15">
        <f>IF(ISNUMBER(A27),YEAR(A27)*100+MONTH(A27),"")</f>
        <v/>
      </c>
      <c r="H27" s="6">
        <f>IF(N(D27)=0,"",IF(E27&amp;""="","بدون فاتورة",""))</f>
        <v/>
      </c>
    </row>
    <row r="28">
      <c r="A28" s="17" t="n">
        <v>46132</v>
      </c>
      <c r="B28" s="5" t="inlineStr">
        <is>
          <t>حدائق</t>
        </is>
      </c>
      <c r="C28" s="5" t="inlineStr">
        <is>
          <t>مقاول الحدائق (مثال)</t>
        </is>
      </c>
      <c r="D28" s="14" t="n">
        <v>800</v>
      </c>
      <c r="E28" s="18" t="inlineStr">
        <is>
          <t>G-04</t>
        </is>
      </c>
      <c r="F28" s="5" t="inlineStr">
        <is>
          <t>صيانة الحديقة</t>
        </is>
      </c>
      <c r="G28" s="15">
        <f>IF(ISNUMBER(A28),YEAR(A28)*100+MONTH(A28),"")</f>
        <v/>
      </c>
      <c r="H28" s="6">
        <f>IF(N(D28)=0,"",IF(E28&amp;""="","بدون فاتورة",""))</f>
        <v/>
      </c>
    </row>
    <row r="29">
      <c r="A29" s="17" t="n">
        <v>46137</v>
      </c>
      <c r="B29" s="5" t="inlineStr">
        <is>
          <t>أخرى</t>
        </is>
      </c>
      <c r="C29" s="5" t="inlineStr">
        <is>
          <t>مكتبة (مثال)</t>
        </is>
      </c>
      <c r="D29" s="14" t="n">
        <v>300</v>
      </c>
      <c r="E29" s="18" t="n"/>
      <c r="F29" s="5" t="inlineStr">
        <is>
          <t>مستلزمات مكتبية بإيصال صغير</t>
        </is>
      </c>
      <c r="G29" s="15">
        <f>IF(ISNUMBER(A29),YEAR(A29)*100+MONTH(A29),"")</f>
        <v/>
      </c>
      <c r="H29" s="6">
        <f>IF(N(D29)=0,"",IF(E29&amp;""="","بدون فاتورة",""))</f>
        <v/>
      </c>
    </row>
    <row r="30">
      <c r="A30" s="17" t="n">
        <v>46145</v>
      </c>
      <c r="B30" s="5" t="inlineStr">
        <is>
          <t>نظافة</t>
        </is>
      </c>
      <c r="C30" s="5" t="inlineStr">
        <is>
          <t>شركة النظافة (مثال)</t>
        </is>
      </c>
      <c r="D30" s="14" t="n">
        <v>2500</v>
      </c>
      <c r="E30" s="18" t="inlineStr">
        <is>
          <t>N-05</t>
        </is>
      </c>
      <c r="F30" s="5" t="inlineStr">
        <is>
          <t>نظافة شهرية</t>
        </is>
      </c>
      <c r="G30" s="15">
        <f>IF(ISNUMBER(A30),YEAR(A30)*100+MONTH(A30),"")</f>
        <v/>
      </c>
      <c r="H30" s="6">
        <f>IF(N(D30)=0,"",IF(E30&amp;""="","بدون فاتورة",""))</f>
        <v/>
      </c>
    </row>
    <row r="31">
      <c r="A31" s="17" t="n">
        <v>46146</v>
      </c>
      <c r="B31" s="5" t="inlineStr">
        <is>
          <t>أمن وحراسة</t>
        </is>
      </c>
      <c r="C31" s="5" t="inlineStr">
        <is>
          <t>مكتب الحراسة (مثال)</t>
        </is>
      </c>
      <c r="D31" s="14" t="n">
        <v>4000</v>
      </c>
      <c r="E31" s="18" t="inlineStr">
        <is>
          <t>S-05</t>
        </is>
      </c>
      <c r="F31" s="5" t="inlineStr">
        <is>
          <t>حراسة شهرية</t>
        </is>
      </c>
      <c r="G31" s="15">
        <f>IF(ISNUMBER(A31),YEAR(A31)*100+MONTH(A31),"")</f>
        <v/>
      </c>
      <c r="H31" s="6">
        <f>IF(N(D31)=0,"",IF(E31&amp;""="","بدون فاتورة",""))</f>
        <v/>
      </c>
    </row>
    <row r="32">
      <c r="A32" s="17" t="n">
        <v>46151</v>
      </c>
      <c r="B32" s="5" t="inlineStr">
        <is>
          <t>صيانة وإصلاحات</t>
        </is>
      </c>
      <c r="C32" s="5" t="inlineStr">
        <is>
          <t>مقاول دهانات (مثال)</t>
        </is>
      </c>
      <c r="D32" s="14" t="n">
        <v>2800</v>
      </c>
      <c r="E32" s="18" t="inlineStr">
        <is>
          <t>R-205</t>
        </is>
      </c>
      <c r="F32" s="5" t="inlineStr">
        <is>
          <t>دهان مدخل العمارة</t>
        </is>
      </c>
      <c r="G32" s="15">
        <f>IF(ISNUMBER(A32),YEAR(A32)*100+MONTH(A32),"")</f>
        <v/>
      </c>
      <c r="H32" s="6">
        <f>IF(N(D32)=0,"",IF(E32&amp;""="","بدون فاتورة",""))</f>
        <v/>
      </c>
    </row>
    <row r="33">
      <c r="A33" s="17" t="n">
        <v>46154</v>
      </c>
      <c r="B33" s="5" t="inlineStr">
        <is>
          <t>كهرباء المشتركات</t>
        </is>
      </c>
      <c r="C33" s="5" t="inlineStr">
        <is>
          <t>شركة الكهرباء</t>
        </is>
      </c>
      <c r="D33" s="14" t="n">
        <v>1700</v>
      </c>
      <c r="E33" s="18" t="inlineStr">
        <is>
          <t>E-05</t>
        </is>
      </c>
      <c r="F33" s="5" t="inlineStr">
        <is>
          <t>فاتورة الإنارة والمصاعد</t>
        </is>
      </c>
      <c r="G33" s="15">
        <f>IF(ISNUMBER(A33),YEAR(A33)*100+MONTH(A33),"")</f>
        <v/>
      </c>
      <c r="H33" s="6">
        <f>IF(N(D33)=0,"",IF(E33&amp;""="","بدون فاتورة",""))</f>
        <v/>
      </c>
    </row>
    <row r="34">
      <c r="A34" s="17" t="n">
        <v>46156</v>
      </c>
      <c r="B34" s="5" t="inlineStr">
        <is>
          <t>مياه</t>
        </is>
      </c>
      <c r="C34" s="5" t="inlineStr">
        <is>
          <t>شركة المياه</t>
        </is>
      </c>
      <c r="D34" s="14" t="n">
        <v>700</v>
      </c>
      <c r="E34" s="18" t="inlineStr">
        <is>
          <t>W-05</t>
        </is>
      </c>
      <c r="F34" s="5" t="inlineStr">
        <is>
          <t>فاتورة مياه المشتركات</t>
        </is>
      </c>
      <c r="G34" s="15">
        <f>IF(ISNUMBER(A34),YEAR(A34)*100+MONTH(A34),"")</f>
        <v/>
      </c>
      <c r="H34" s="6">
        <f>IF(N(D34)=0,"",IF(E34&amp;""="","بدون فاتورة",""))</f>
        <v/>
      </c>
    </row>
    <row r="35">
      <c r="A35" s="17" t="n">
        <v>46162</v>
      </c>
      <c r="B35" s="5" t="inlineStr">
        <is>
          <t>حدائق</t>
        </is>
      </c>
      <c r="C35" s="5" t="inlineStr">
        <is>
          <t>مقاول الحدائق (مثال)</t>
        </is>
      </c>
      <c r="D35" s="14" t="n">
        <v>800</v>
      </c>
      <c r="E35" s="18" t="inlineStr">
        <is>
          <t>G-05</t>
        </is>
      </c>
      <c r="F35" s="5" t="inlineStr">
        <is>
          <t>صيانة الحديقة</t>
        </is>
      </c>
      <c r="G35" s="15">
        <f>IF(ISNUMBER(A35),YEAR(A35)*100+MONTH(A35),"")</f>
        <v/>
      </c>
      <c r="H35" s="6">
        <f>IF(N(D35)=0,"",IF(E35&amp;""="","بدون فاتورة",""))</f>
        <v/>
      </c>
    </row>
    <row r="36">
      <c r="A36" s="17" t="n">
        <v>46176</v>
      </c>
      <c r="B36" s="5" t="inlineStr">
        <is>
          <t>نظافة</t>
        </is>
      </c>
      <c r="C36" s="5" t="inlineStr">
        <is>
          <t>شركة النظافة (مثال)</t>
        </is>
      </c>
      <c r="D36" s="14" t="n">
        <v>2500</v>
      </c>
      <c r="E36" s="18" t="inlineStr">
        <is>
          <t>N-06</t>
        </is>
      </c>
      <c r="F36" s="5" t="inlineStr">
        <is>
          <t>نظافة شهرية</t>
        </is>
      </c>
      <c r="G36" s="15">
        <f>IF(ISNUMBER(A36),YEAR(A36)*100+MONTH(A36),"")</f>
        <v/>
      </c>
      <c r="H36" s="6">
        <f>IF(N(D36)=0,"",IF(E36&amp;""="","بدون فاتورة",""))</f>
        <v/>
      </c>
    </row>
    <row r="37">
      <c r="A37" s="17" t="n">
        <v>46177</v>
      </c>
      <c r="B37" s="5" t="inlineStr">
        <is>
          <t>أمن وحراسة</t>
        </is>
      </c>
      <c r="C37" s="5" t="inlineStr">
        <is>
          <t>مكتب الحراسة (مثال)</t>
        </is>
      </c>
      <c r="D37" s="14" t="n">
        <v>4000</v>
      </c>
      <c r="E37" s="18" t="inlineStr">
        <is>
          <t>S-06</t>
        </is>
      </c>
      <c r="F37" s="5" t="inlineStr">
        <is>
          <t>حراسة شهرية</t>
        </is>
      </c>
      <c r="G37" s="15">
        <f>IF(ISNUMBER(A37),YEAR(A37)*100+MONTH(A37),"")</f>
        <v/>
      </c>
      <c r="H37" s="6">
        <f>IF(N(D37)=0,"",IF(E37&amp;""="","بدون فاتورة",""))</f>
        <v/>
      </c>
    </row>
    <row r="38">
      <c r="A38" s="17" t="n">
        <v>46185</v>
      </c>
      <c r="B38" s="5" t="inlineStr">
        <is>
          <t>كهرباء المشتركات</t>
        </is>
      </c>
      <c r="C38" s="5" t="inlineStr">
        <is>
          <t>شركة الكهرباء</t>
        </is>
      </c>
      <c r="D38" s="14" t="n">
        <v>1950</v>
      </c>
      <c r="E38" s="18" t="inlineStr">
        <is>
          <t>E-06</t>
        </is>
      </c>
      <c r="F38" s="5" t="inlineStr">
        <is>
          <t>فاتورة الإنارة والمصاعد</t>
        </is>
      </c>
      <c r="G38" s="15">
        <f>IF(ISNUMBER(A38),YEAR(A38)*100+MONTH(A38),"")</f>
        <v/>
      </c>
      <c r="H38" s="6">
        <f>IF(N(D38)=0,"",IF(E38&amp;""="","بدون فاتورة",""))</f>
        <v/>
      </c>
    </row>
    <row r="39">
      <c r="A39" s="17" t="n">
        <v>46187</v>
      </c>
      <c r="B39" s="5" t="inlineStr">
        <is>
          <t>مياه</t>
        </is>
      </c>
      <c r="C39" s="5" t="inlineStr">
        <is>
          <t>شركة المياه</t>
        </is>
      </c>
      <c r="D39" s="14" t="n">
        <v>760</v>
      </c>
      <c r="E39" s="18" t="inlineStr">
        <is>
          <t>W-06</t>
        </is>
      </c>
      <c r="F39" s="5" t="inlineStr">
        <is>
          <t>فاتورة مياه المشتركات</t>
        </is>
      </c>
      <c r="G39" s="15">
        <f>IF(ISNUMBER(A39),YEAR(A39)*100+MONTH(A39),"")</f>
        <v/>
      </c>
      <c r="H39" s="6">
        <f>IF(N(D39)=0,"",IF(E39&amp;""="","بدون فاتورة",""))</f>
        <v/>
      </c>
    </row>
    <row r="40">
      <c r="A40" s="17" t="n">
        <v>46188</v>
      </c>
      <c r="B40" s="5" t="inlineStr">
        <is>
          <t>أخرى</t>
        </is>
      </c>
      <c r="C40" s="5" t="inlineStr">
        <is>
          <t>مطبعة (مثال)</t>
        </is>
      </c>
      <c r="D40" s="14" t="n">
        <v>500</v>
      </c>
      <c r="E40" s="18" t="inlineStr">
        <is>
          <t>O-206</t>
        </is>
      </c>
      <c r="F40" s="5" t="inlineStr">
        <is>
          <t>طباعة لافتات</t>
        </is>
      </c>
      <c r="G40" s="15">
        <f>IF(ISNUMBER(A40),YEAR(A40)*100+MONTH(A40),"")</f>
        <v/>
      </c>
      <c r="H40" s="6">
        <f>IF(N(D40)=0,"",IF(E40&amp;""="","بدون فاتورة",""))</f>
        <v/>
      </c>
    </row>
    <row r="41">
      <c r="A41" s="17" t="n">
        <v>46193</v>
      </c>
      <c r="B41" s="5" t="inlineStr">
        <is>
          <t>حدائق</t>
        </is>
      </c>
      <c r="C41" s="5" t="inlineStr">
        <is>
          <t>مقاول الحدائق (مثال)</t>
        </is>
      </c>
      <c r="D41" s="14" t="n">
        <v>800</v>
      </c>
      <c r="E41" s="18" t="inlineStr">
        <is>
          <t>G-06</t>
        </is>
      </c>
      <c r="F41" s="5" t="inlineStr">
        <is>
          <t>صيانة الحديقة</t>
        </is>
      </c>
      <c r="G41" s="15">
        <f>IF(ISNUMBER(A41),YEAR(A41)*100+MONTH(A41),"")</f>
        <v/>
      </c>
      <c r="H41" s="6">
        <f>IF(N(D41)=0,"",IF(E41&amp;""="","بدون فاتورة",""))</f>
        <v/>
      </c>
    </row>
    <row r="42">
      <c r="A42" s="17" t="n">
        <v>46206</v>
      </c>
      <c r="B42" s="5" t="inlineStr">
        <is>
          <t>نظافة</t>
        </is>
      </c>
      <c r="C42" s="5" t="inlineStr">
        <is>
          <t>شركة النظافة (مثال)</t>
        </is>
      </c>
      <c r="D42" s="14" t="n">
        <v>2500</v>
      </c>
      <c r="E42" s="18" t="inlineStr">
        <is>
          <t>N-07</t>
        </is>
      </c>
      <c r="F42" s="5" t="inlineStr">
        <is>
          <t>نظافة شهرية</t>
        </is>
      </c>
      <c r="G42" s="15">
        <f>IF(ISNUMBER(A42),YEAR(A42)*100+MONTH(A42),"")</f>
        <v/>
      </c>
      <c r="H42" s="6">
        <f>IF(N(D42)=0,"",IF(E42&amp;""="","بدون فاتورة",""))</f>
        <v/>
      </c>
    </row>
    <row r="43">
      <c r="A43" s="17" t="n">
        <v>46207</v>
      </c>
      <c r="B43" s="5" t="inlineStr">
        <is>
          <t>أمن وحراسة</t>
        </is>
      </c>
      <c r="C43" s="5" t="inlineStr">
        <is>
          <t>مكتب الحراسة (مثال)</t>
        </is>
      </c>
      <c r="D43" s="14" t="n">
        <v>4000</v>
      </c>
      <c r="E43" s="18" t="inlineStr">
        <is>
          <t>S-07</t>
        </is>
      </c>
      <c r="F43" s="5" t="inlineStr">
        <is>
          <t>حراسة شهرية</t>
        </is>
      </c>
      <c r="G43" s="15">
        <f>IF(ISNUMBER(A43),YEAR(A43)*100+MONTH(A43),"")</f>
        <v/>
      </c>
      <c r="H43" s="6">
        <f>IF(N(D43)=0,"",IF(E43&amp;""="","بدون فاتورة",""))</f>
        <v/>
      </c>
    </row>
    <row r="44">
      <c r="A44" s="17" t="n">
        <v>46211</v>
      </c>
      <c r="B44" s="5" t="inlineStr">
        <is>
          <t>صيانة المصاعد</t>
        </is>
      </c>
      <c r="C44" s="5" t="inlineStr">
        <is>
          <t>شركة المصاعد (مثال)</t>
        </is>
      </c>
      <c r="D44" s="14" t="n">
        <v>3000</v>
      </c>
      <c r="E44" s="18" t="inlineStr">
        <is>
          <t>L-07</t>
        </is>
      </c>
      <c r="F44" s="5" t="inlineStr">
        <is>
          <t>صيانة ربع سنوية</t>
        </is>
      </c>
      <c r="G44" s="15">
        <f>IF(ISNUMBER(A44),YEAR(A44)*100+MONTH(A44),"")</f>
        <v/>
      </c>
      <c r="H44" s="6">
        <f>IF(N(D44)=0,"",IF(E44&amp;""="","بدون فاتورة",""))</f>
        <v/>
      </c>
    </row>
    <row r="45">
      <c r="A45" s="17" t="n">
        <v>46215</v>
      </c>
      <c r="B45" s="5" t="inlineStr">
        <is>
          <t>كهرباء المشتركات</t>
        </is>
      </c>
      <c r="C45" s="5" t="inlineStr">
        <is>
          <t>شركة الكهرباء</t>
        </is>
      </c>
      <c r="D45" s="14" t="n">
        <v>2100</v>
      </c>
      <c r="E45" s="18" t="inlineStr">
        <is>
          <t>E-07</t>
        </is>
      </c>
      <c r="F45" s="5" t="inlineStr">
        <is>
          <t>فاتورة الإنارة والمصاعد</t>
        </is>
      </c>
      <c r="G45" s="15">
        <f>IF(ISNUMBER(A45),YEAR(A45)*100+MONTH(A45),"")</f>
        <v/>
      </c>
      <c r="H45" s="6">
        <f>IF(N(D45)=0,"",IF(E45&amp;""="","بدون فاتورة",""))</f>
        <v/>
      </c>
    </row>
    <row r="46">
      <c r="A46" s="17" t="n">
        <v>46217</v>
      </c>
      <c r="B46" s="5" t="inlineStr">
        <is>
          <t>مياه</t>
        </is>
      </c>
      <c r="C46" s="5" t="inlineStr">
        <is>
          <t>شركة المياه</t>
        </is>
      </c>
      <c r="D46" s="14" t="n">
        <v>800</v>
      </c>
      <c r="E46" s="18" t="inlineStr">
        <is>
          <t>W-07</t>
        </is>
      </c>
      <c r="F46" s="5" t="inlineStr">
        <is>
          <t>فاتورة مياه المشتركات</t>
        </is>
      </c>
      <c r="G46" s="15">
        <f>IF(ISNUMBER(A46),YEAR(A46)*100+MONTH(A46),"")</f>
        <v/>
      </c>
      <c r="H46" s="6">
        <f>IF(N(D46)=0,"",IF(E46&amp;""="","بدون فاتورة",""))</f>
        <v/>
      </c>
    </row>
    <row r="47">
      <c r="A47" s="17" t="n">
        <v>46223</v>
      </c>
      <c r="B47" s="5" t="inlineStr">
        <is>
          <t>حدائق</t>
        </is>
      </c>
      <c r="C47" s="5" t="inlineStr">
        <is>
          <t>مقاول الحدائق (مثال)</t>
        </is>
      </c>
      <c r="D47" s="14" t="n">
        <v>800</v>
      </c>
      <c r="E47" s="18" t="inlineStr">
        <is>
          <t>G-07</t>
        </is>
      </c>
      <c r="F47" s="5" t="inlineStr">
        <is>
          <t>صيانة الحديقة</t>
        </is>
      </c>
      <c r="G47" s="15">
        <f>IF(ISNUMBER(A47),YEAR(A47)*100+MONTH(A47),"")</f>
        <v/>
      </c>
      <c r="H47" s="6">
        <f>IF(N(D47)=0,"",IF(E47&amp;""="","بدون فاتورة",""))</f>
        <v/>
      </c>
    </row>
    <row r="48">
      <c r="A48" s="17" t="n">
        <v>46224</v>
      </c>
      <c r="B48" s="5" t="inlineStr">
        <is>
          <t>صيانة وإصلاحات</t>
        </is>
      </c>
      <c r="C48" s="5" t="inlineStr">
        <is>
          <t>ورشة حدادة (مثال)</t>
        </is>
      </c>
      <c r="D48" s="14" t="n">
        <v>4200</v>
      </c>
      <c r="E48" s="18" t="inlineStr">
        <is>
          <t>R-207</t>
        </is>
      </c>
      <c r="F48" s="5" t="inlineStr">
        <is>
          <t>إصلاح بوابة الجراج</t>
        </is>
      </c>
      <c r="G48" s="15">
        <f>IF(ISNUMBER(A48),YEAR(A48)*100+MONTH(A48),"")</f>
        <v/>
      </c>
      <c r="H48" s="6">
        <f>IF(N(D48)=0,"",IF(E48&amp;""="","بدون فاتورة",""))</f>
        <v/>
      </c>
    </row>
    <row r="49">
      <c r="A49" s="17" t="n">
        <v>46237</v>
      </c>
      <c r="B49" s="5" t="inlineStr">
        <is>
          <t>نظافة</t>
        </is>
      </c>
      <c r="C49" s="5" t="inlineStr">
        <is>
          <t>شركة النظافة (مثال)</t>
        </is>
      </c>
      <c r="D49" s="14" t="n">
        <v>2500</v>
      </c>
      <c r="E49" s="18" t="inlineStr">
        <is>
          <t>N-08</t>
        </is>
      </c>
      <c r="F49" s="5" t="inlineStr">
        <is>
          <t>نظافة شهرية</t>
        </is>
      </c>
      <c r="G49" s="15">
        <f>IF(ISNUMBER(A49),YEAR(A49)*100+MONTH(A49),"")</f>
        <v/>
      </c>
      <c r="H49" s="6">
        <f>IF(N(D49)=0,"",IF(E49&amp;""="","بدون فاتورة",""))</f>
        <v/>
      </c>
    </row>
    <row r="50">
      <c r="A50" s="17" t="n">
        <v>46238</v>
      </c>
      <c r="B50" s="5" t="inlineStr">
        <is>
          <t>أمن وحراسة</t>
        </is>
      </c>
      <c r="C50" s="5" t="inlineStr">
        <is>
          <t>مكتب الحراسة (مثال)</t>
        </is>
      </c>
      <c r="D50" s="14" t="n">
        <v>4000</v>
      </c>
      <c r="E50" s="18" t="inlineStr">
        <is>
          <t>S-08</t>
        </is>
      </c>
      <c r="F50" s="5" t="inlineStr">
        <is>
          <t>حراسة شهرية</t>
        </is>
      </c>
      <c r="G50" s="15">
        <f>IF(ISNUMBER(A50),YEAR(A50)*100+MONTH(A50),"")</f>
        <v/>
      </c>
      <c r="H50" s="6">
        <f>IF(N(D50)=0,"",IF(E50&amp;""="","بدون فاتورة",""))</f>
        <v/>
      </c>
    </row>
    <row r="51">
      <c r="A51" s="17" t="n">
        <v>46246</v>
      </c>
      <c r="B51" s="5" t="inlineStr">
        <is>
          <t>كهرباء المشتركات</t>
        </is>
      </c>
      <c r="C51" s="5" t="inlineStr">
        <is>
          <t>شركة الكهرباء</t>
        </is>
      </c>
      <c r="D51" s="14" t="n">
        <v>2150</v>
      </c>
      <c r="E51" s="18" t="inlineStr">
        <is>
          <t>E-08</t>
        </is>
      </c>
      <c r="F51" s="5" t="inlineStr">
        <is>
          <t>فاتورة الإنارة والمصاعد</t>
        </is>
      </c>
      <c r="G51" s="15">
        <f>IF(ISNUMBER(A51),YEAR(A51)*100+MONTH(A51),"")</f>
        <v/>
      </c>
      <c r="H51" s="6">
        <f>IF(N(D51)=0,"",IF(E51&amp;""="","بدون فاتورة",""))</f>
        <v/>
      </c>
    </row>
    <row r="52">
      <c r="A52" s="17" t="n">
        <v>46248</v>
      </c>
      <c r="B52" s="5" t="inlineStr">
        <is>
          <t>مياه</t>
        </is>
      </c>
      <c r="C52" s="5" t="inlineStr">
        <is>
          <t>شركة المياه</t>
        </is>
      </c>
      <c r="D52" s="14" t="n">
        <v>820</v>
      </c>
      <c r="E52" s="18" t="inlineStr">
        <is>
          <t>W-08</t>
        </is>
      </c>
      <c r="F52" s="5" t="inlineStr">
        <is>
          <t>فاتورة مياه المشتركات</t>
        </is>
      </c>
      <c r="G52" s="15">
        <f>IF(ISNUMBER(A52),YEAR(A52)*100+MONTH(A52),"")</f>
        <v/>
      </c>
      <c r="H52" s="6">
        <f>IF(N(D52)=0,"",IF(E52&amp;""="","بدون فاتورة",""))</f>
        <v/>
      </c>
    </row>
    <row r="53">
      <c r="A53" s="17" t="n">
        <v>46254</v>
      </c>
      <c r="B53" s="5" t="inlineStr">
        <is>
          <t>حدائق</t>
        </is>
      </c>
      <c r="C53" s="5" t="inlineStr">
        <is>
          <t>مقاول الحدائق (مثال)</t>
        </is>
      </c>
      <c r="D53" s="14" t="n">
        <v>800</v>
      </c>
      <c r="E53" s="18" t="inlineStr">
        <is>
          <t>G-08</t>
        </is>
      </c>
      <c r="F53" s="5" t="inlineStr">
        <is>
          <t>صيانة الحديقة</t>
        </is>
      </c>
      <c r="G53" s="15">
        <f>IF(ISNUMBER(A53),YEAR(A53)*100+MONTH(A53),"")</f>
        <v/>
      </c>
      <c r="H53" s="6">
        <f>IF(N(D53)=0,"",IF(E53&amp;""="","بدون فاتورة",""))</f>
        <v/>
      </c>
    </row>
    <row r="54">
      <c r="A54" s="17" t="n">
        <v>46268</v>
      </c>
      <c r="B54" s="5" t="inlineStr">
        <is>
          <t>نظافة</t>
        </is>
      </c>
      <c r="C54" s="5" t="inlineStr">
        <is>
          <t>شركة النظافة (مثال)</t>
        </is>
      </c>
      <c r="D54" s="14" t="n">
        <v>2500</v>
      </c>
      <c r="E54" s="18" t="inlineStr">
        <is>
          <t>N-09</t>
        </is>
      </c>
      <c r="F54" s="5" t="inlineStr">
        <is>
          <t>نظافة شهرية</t>
        </is>
      </c>
      <c r="G54" s="15">
        <f>IF(ISNUMBER(A54),YEAR(A54)*100+MONTH(A54),"")</f>
        <v/>
      </c>
      <c r="H54" s="6">
        <f>IF(N(D54)=0,"",IF(E54&amp;""="","بدون فاتورة",""))</f>
        <v/>
      </c>
    </row>
    <row r="55">
      <c r="A55" s="17" t="n">
        <v>46269</v>
      </c>
      <c r="B55" s="5" t="inlineStr">
        <is>
          <t>أمن وحراسة</t>
        </is>
      </c>
      <c r="C55" s="5" t="inlineStr">
        <is>
          <t>مكتب الحراسة (مثال)</t>
        </is>
      </c>
      <c r="D55" s="14" t="n">
        <v>4000</v>
      </c>
      <c r="E55" s="18" t="inlineStr">
        <is>
          <t>S-09</t>
        </is>
      </c>
      <c r="F55" s="5" t="inlineStr">
        <is>
          <t>حراسة شهرية</t>
        </is>
      </c>
      <c r="G55" s="15">
        <f>IF(ISNUMBER(A55),YEAR(A55)*100+MONTH(A55),"")</f>
        <v/>
      </c>
      <c r="H55" s="6">
        <f>IF(N(D55)=0,"",IF(E55&amp;""="","بدون فاتورة",""))</f>
        <v/>
      </c>
    </row>
    <row r="56">
      <c r="A56" s="17" t="n">
        <v>46277</v>
      </c>
      <c r="B56" s="5" t="inlineStr">
        <is>
          <t>كهرباء المشتركات</t>
        </is>
      </c>
      <c r="C56" s="5" t="inlineStr">
        <is>
          <t>شركة الكهرباء</t>
        </is>
      </c>
      <c r="D56" s="14" t="n">
        <v>1900</v>
      </c>
      <c r="E56" s="18" t="inlineStr">
        <is>
          <t>E-09</t>
        </is>
      </c>
      <c r="F56" s="5" t="inlineStr">
        <is>
          <t>فاتورة الإنارة والمصاعد</t>
        </is>
      </c>
      <c r="G56" s="15">
        <f>IF(ISNUMBER(A56),YEAR(A56)*100+MONTH(A56),"")</f>
        <v/>
      </c>
      <c r="H56" s="6">
        <f>IF(N(D56)=0,"",IF(E56&amp;""="","بدون فاتورة",""))</f>
        <v/>
      </c>
    </row>
    <row r="57">
      <c r="A57" s="17" t="n">
        <v>46279</v>
      </c>
      <c r="B57" s="5" t="inlineStr">
        <is>
          <t>مياه</t>
        </is>
      </c>
      <c r="C57" s="5" t="inlineStr">
        <is>
          <t>شركة المياه</t>
        </is>
      </c>
      <c r="D57" s="14" t="n">
        <v>740</v>
      </c>
      <c r="E57" s="18" t="inlineStr">
        <is>
          <t>W-09</t>
        </is>
      </c>
      <c r="F57" s="5" t="inlineStr">
        <is>
          <t>فاتورة مياه المشتركات</t>
        </is>
      </c>
      <c r="G57" s="15">
        <f>IF(ISNUMBER(A57),YEAR(A57)*100+MONTH(A57),"")</f>
        <v/>
      </c>
      <c r="H57" s="6">
        <f>IF(N(D57)=0,"",IF(E57&amp;""="","بدون فاتورة",""))</f>
        <v/>
      </c>
    </row>
    <row r="58">
      <c r="A58" s="17" t="n">
        <v>46281</v>
      </c>
      <c r="B58" s="5" t="inlineStr">
        <is>
          <t>صيانة وإصلاحات</t>
        </is>
      </c>
      <c r="C58" s="5" t="inlineStr">
        <is>
          <t>محل كهرباء (مثال)</t>
        </is>
      </c>
      <c r="D58" s="14" t="n">
        <v>650</v>
      </c>
      <c r="E58" s="18" t="n"/>
      <c r="F58" s="5" t="inlineStr">
        <is>
          <t>لمبات الدرج بإيصال صغير</t>
        </is>
      </c>
      <c r="G58" s="15">
        <f>IF(ISNUMBER(A58),YEAR(A58)*100+MONTH(A58),"")</f>
        <v/>
      </c>
      <c r="H58" s="6">
        <f>IF(N(D58)=0,"",IF(E58&amp;""="","بدون فاتورة",""))</f>
        <v/>
      </c>
    </row>
    <row r="59">
      <c r="A59" s="17" t="n">
        <v>46285</v>
      </c>
      <c r="B59" s="5" t="inlineStr">
        <is>
          <t>حدائق</t>
        </is>
      </c>
      <c r="C59" s="5" t="inlineStr">
        <is>
          <t>مقاول الحدائق (مثال)</t>
        </is>
      </c>
      <c r="D59" s="14" t="n">
        <v>800</v>
      </c>
      <c r="E59" s="18" t="inlineStr">
        <is>
          <t>G-09</t>
        </is>
      </c>
      <c r="F59" s="5" t="inlineStr">
        <is>
          <t>صيانة الحديقة</t>
        </is>
      </c>
      <c r="G59" s="15">
        <f>IF(ISNUMBER(A59),YEAR(A59)*100+MONTH(A59),"")</f>
        <v/>
      </c>
      <c r="H59" s="6">
        <f>IF(N(D59)=0,"",IF(E59&amp;""="","بدون فاتورة",""))</f>
        <v/>
      </c>
    </row>
    <row r="60">
      <c r="A60" s="17" t="n">
        <v>46298</v>
      </c>
      <c r="B60" s="5" t="inlineStr">
        <is>
          <t>نظافة</t>
        </is>
      </c>
      <c r="C60" s="5" t="inlineStr">
        <is>
          <t>شركة النظافة (مثال)</t>
        </is>
      </c>
      <c r="D60" s="14" t="n">
        <v>2500</v>
      </c>
      <c r="E60" s="18" t="inlineStr">
        <is>
          <t>N-10</t>
        </is>
      </c>
      <c r="F60" s="5" t="inlineStr">
        <is>
          <t>نظافة شهرية</t>
        </is>
      </c>
      <c r="G60" s="15">
        <f>IF(ISNUMBER(A60),YEAR(A60)*100+MONTH(A60),"")</f>
        <v/>
      </c>
      <c r="H60" s="6">
        <f>IF(N(D60)=0,"",IF(E60&amp;""="","بدون فاتورة",""))</f>
        <v/>
      </c>
    </row>
    <row r="61">
      <c r="A61" s="17" t="n">
        <v>46299</v>
      </c>
      <c r="B61" s="5" t="inlineStr">
        <is>
          <t>أمن وحراسة</t>
        </is>
      </c>
      <c r="C61" s="5" t="inlineStr">
        <is>
          <t>مكتب الحراسة (مثال)</t>
        </is>
      </c>
      <c r="D61" s="14" t="n">
        <v>4000</v>
      </c>
      <c r="E61" s="18" t="inlineStr">
        <is>
          <t>S-10</t>
        </is>
      </c>
      <c r="F61" s="5" t="inlineStr">
        <is>
          <t>حراسة شهرية</t>
        </is>
      </c>
      <c r="G61" s="15">
        <f>IF(ISNUMBER(A61),YEAR(A61)*100+MONTH(A61),"")</f>
        <v/>
      </c>
      <c r="H61" s="6">
        <f>IF(N(D61)=0,"",IF(E61&amp;""="","بدون فاتورة",""))</f>
        <v/>
      </c>
    </row>
    <row r="62">
      <c r="A62" s="17" t="n">
        <v>46301</v>
      </c>
      <c r="B62" s="5" t="inlineStr">
        <is>
          <t>صيانة وإصلاحات</t>
        </is>
      </c>
      <c r="C62" s="5" t="inlineStr">
        <is>
          <t>نجار (مثال)</t>
        </is>
      </c>
      <c r="D62" s="14" t="n">
        <v>1800</v>
      </c>
      <c r="E62" s="18" t="inlineStr">
        <is>
          <t>R-210</t>
        </is>
      </c>
      <c r="F62" s="5" t="inlineStr">
        <is>
          <t>إصلاح باب الدخول</t>
        </is>
      </c>
      <c r="G62" s="15">
        <f>IF(ISNUMBER(A62),YEAR(A62)*100+MONTH(A62),"")</f>
        <v/>
      </c>
      <c r="H62" s="6">
        <f>IF(N(D62)=0,"",IF(E62&amp;""="","بدون فاتورة",""))</f>
        <v/>
      </c>
    </row>
    <row r="63">
      <c r="A63" s="17" t="n">
        <v>46303</v>
      </c>
      <c r="B63" s="5" t="inlineStr">
        <is>
          <t>صيانة المصاعد</t>
        </is>
      </c>
      <c r="C63" s="5" t="inlineStr">
        <is>
          <t>شركة المصاعد (مثال)</t>
        </is>
      </c>
      <c r="D63" s="14" t="n">
        <v>3000</v>
      </c>
      <c r="E63" s="18" t="inlineStr">
        <is>
          <t>L-10</t>
        </is>
      </c>
      <c r="F63" s="5" t="inlineStr">
        <is>
          <t>صيانة ربع سنوية</t>
        </is>
      </c>
      <c r="G63" s="15">
        <f>IF(ISNUMBER(A63),YEAR(A63)*100+MONTH(A63),"")</f>
        <v/>
      </c>
      <c r="H63" s="6">
        <f>IF(N(D63)=0,"",IF(E63&amp;""="","بدون فاتورة",""))</f>
        <v/>
      </c>
    </row>
    <row r="64">
      <c r="A64" s="17" t="n">
        <v>46307</v>
      </c>
      <c r="B64" s="5" t="inlineStr">
        <is>
          <t>كهرباء المشتركات</t>
        </is>
      </c>
      <c r="C64" s="5" t="inlineStr">
        <is>
          <t>شركة الكهرباء</t>
        </is>
      </c>
      <c r="D64" s="14" t="n">
        <v>1700</v>
      </c>
      <c r="E64" s="18" t="inlineStr">
        <is>
          <t>E-10</t>
        </is>
      </c>
      <c r="F64" s="5" t="inlineStr">
        <is>
          <t>فاتورة الإنارة والمصاعد</t>
        </is>
      </c>
      <c r="G64" s="15">
        <f>IF(ISNUMBER(A64),YEAR(A64)*100+MONTH(A64),"")</f>
        <v/>
      </c>
      <c r="H64" s="6">
        <f>IF(N(D64)=0,"",IF(E64&amp;""="","بدون فاتورة",""))</f>
        <v/>
      </c>
    </row>
    <row r="65">
      <c r="A65" s="17" t="n">
        <v>46309</v>
      </c>
      <c r="B65" s="5" t="inlineStr">
        <is>
          <t>مياه</t>
        </is>
      </c>
      <c r="C65" s="5" t="inlineStr">
        <is>
          <t>شركة المياه</t>
        </is>
      </c>
      <c r="D65" s="14" t="n">
        <v>690</v>
      </c>
      <c r="E65" s="18" t="inlineStr">
        <is>
          <t>W-10</t>
        </is>
      </c>
      <c r="F65" s="5" t="inlineStr">
        <is>
          <t>فاتورة مياه المشتركات</t>
        </is>
      </c>
      <c r="G65" s="15">
        <f>IF(ISNUMBER(A65),YEAR(A65)*100+MONTH(A65),"")</f>
        <v/>
      </c>
      <c r="H65" s="6">
        <f>IF(N(D65)=0,"",IF(E65&amp;""="","بدون فاتورة",""))</f>
        <v/>
      </c>
    </row>
    <row r="66">
      <c r="A66" s="17" t="n">
        <v>46315</v>
      </c>
      <c r="B66" s="5" t="inlineStr">
        <is>
          <t>حدائق</t>
        </is>
      </c>
      <c r="C66" s="5" t="inlineStr">
        <is>
          <t>مقاول الحدائق (مثال)</t>
        </is>
      </c>
      <c r="D66" s="14" t="n">
        <v>800</v>
      </c>
      <c r="E66" s="18" t="inlineStr">
        <is>
          <t>G-10</t>
        </is>
      </c>
      <c r="F66" s="5" t="inlineStr">
        <is>
          <t>صيانة الحديقة</t>
        </is>
      </c>
      <c r="G66" s="15">
        <f>IF(ISNUMBER(A66),YEAR(A66)*100+MONTH(A66),"")</f>
        <v/>
      </c>
      <c r="H66" s="6">
        <f>IF(N(D66)=0,"",IF(E66&amp;""="","بدون فاتورة",""))</f>
        <v/>
      </c>
    </row>
    <row r="67">
      <c r="A67" s="17" t="n">
        <v>46323</v>
      </c>
      <c r="B67" s="5" t="inlineStr">
        <is>
          <t>أخرى</t>
        </is>
      </c>
      <c r="C67" s="5" t="inlineStr">
        <is>
          <t>محل ضيافة (مثال)</t>
        </is>
      </c>
      <c r="D67" s="14" t="n">
        <v>450</v>
      </c>
      <c r="E67" s="18" t="n"/>
      <c r="F67" s="5" t="inlineStr">
        <is>
          <t>ضيافة اجتماع الملاك</t>
        </is>
      </c>
      <c r="G67" s="15">
        <f>IF(ISNUMBER(A67),YEAR(A67)*100+MONTH(A67),"")</f>
        <v/>
      </c>
      <c r="H67" s="6">
        <f>IF(N(D67)=0,"",IF(E67&amp;""="","بدون فاتورة",""))</f>
        <v/>
      </c>
    </row>
    <row r="68">
      <c r="A68" s="17" t="n"/>
      <c r="B68" s="5" t="n"/>
      <c r="C68" s="5" t="n"/>
      <c r="D68" s="14" t="n"/>
      <c r="E68" s="18" t="n"/>
      <c r="F68" s="5" t="n"/>
      <c r="G68" s="15">
        <f>IF(ISNUMBER(A68),YEAR(A68)*100+MONTH(A68),"")</f>
        <v/>
      </c>
      <c r="H68" s="6">
        <f>IF(N(D68)=0,"",IF(E68&amp;""="","بدون فاتورة",""))</f>
        <v/>
      </c>
    </row>
    <row r="69">
      <c r="A69" s="17" t="n"/>
      <c r="B69" s="5" t="n"/>
      <c r="C69" s="5" t="n"/>
      <c r="D69" s="14" t="n"/>
      <c r="E69" s="18" t="n"/>
      <c r="F69" s="5" t="n"/>
      <c r="G69" s="15">
        <f>IF(ISNUMBER(A69),YEAR(A69)*100+MONTH(A69),"")</f>
        <v/>
      </c>
      <c r="H69" s="6">
        <f>IF(N(D69)=0,"",IF(E69&amp;""="","بدون فاتورة",""))</f>
        <v/>
      </c>
    </row>
    <row r="70">
      <c r="A70" s="17" t="n"/>
      <c r="B70" s="5" t="n"/>
      <c r="C70" s="5" t="n"/>
      <c r="D70" s="14" t="n"/>
      <c r="E70" s="18" t="n"/>
      <c r="F70" s="5" t="n"/>
      <c r="G70" s="15">
        <f>IF(ISNUMBER(A70),YEAR(A70)*100+MONTH(A70),"")</f>
        <v/>
      </c>
      <c r="H70" s="6">
        <f>IF(N(D70)=0,"",IF(E70&amp;""="","بدون فاتورة",""))</f>
        <v/>
      </c>
    </row>
    <row r="71">
      <c r="A71" s="17" t="n"/>
      <c r="B71" s="5" t="n"/>
      <c r="C71" s="5" t="n"/>
      <c r="D71" s="14" t="n"/>
      <c r="E71" s="18" t="n"/>
      <c r="F71" s="5" t="n"/>
      <c r="G71" s="15">
        <f>IF(ISNUMBER(A71),YEAR(A71)*100+MONTH(A71),"")</f>
        <v/>
      </c>
      <c r="H71" s="6">
        <f>IF(N(D71)=0,"",IF(E71&amp;""="","بدون فاتورة",""))</f>
        <v/>
      </c>
    </row>
    <row r="72">
      <c r="A72" s="17" t="n"/>
      <c r="B72" s="5" t="n"/>
      <c r="C72" s="5" t="n"/>
      <c r="D72" s="14" t="n"/>
      <c r="E72" s="18" t="n"/>
      <c r="F72" s="5" t="n"/>
      <c r="G72" s="15">
        <f>IF(ISNUMBER(A72),YEAR(A72)*100+MONTH(A72),"")</f>
        <v/>
      </c>
      <c r="H72" s="6">
        <f>IF(N(D72)=0,"",IF(E72&amp;""="","بدون فاتورة",""))</f>
        <v/>
      </c>
    </row>
    <row r="73">
      <c r="A73" s="17" t="n"/>
      <c r="B73" s="5" t="n"/>
      <c r="C73" s="5" t="n"/>
      <c r="D73" s="14" t="n"/>
      <c r="E73" s="18" t="n"/>
      <c r="F73" s="5" t="n"/>
      <c r="G73" s="15">
        <f>IF(ISNUMBER(A73),YEAR(A73)*100+MONTH(A73),"")</f>
        <v/>
      </c>
      <c r="H73" s="6">
        <f>IF(N(D73)=0,"",IF(E73&amp;""="","بدون فاتورة",""))</f>
        <v/>
      </c>
    </row>
    <row r="74">
      <c r="A74" s="17" t="n"/>
      <c r="B74" s="5" t="n"/>
      <c r="C74" s="5" t="n"/>
      <c r="D74" s="14" t="n"/>
      <c r="E74" s="18" t="n"/>
      <c r="F74" s="5" t="n"/>
      <c r="G74" s="15">
        <f>IF(ISNUMBER(A74),YEAR(A74)*100+MONTH(A74),"")</f>
        <v/>
      </c>
      <c r="H74" s="6">
        <f>IF(N(D74)=0,"",IF(E74&amp;""="","بدون فاتورة",""))</f>
        <v/>
      </c>
    </row>
    <row r="75">
      <c r="A75" s="17" t="n"/>
      <c r="B75" s="5" t="n"/>
      <c r="C75" s="5" t="n"/>
      <c r="D75" s="14" t="n"/>
      <c r="E75" s="18" t="n"/>
      <c r="F75" s="5" t="n"/>
      <c r="G75" s="15">
        <f>IF(ISNUMBER(A75),YEAR(A75)*100+MONTH(A75),"")</f>
        <v/>
      </c>
      <c r="H75" s="6">
        <f>IF(N(D75)=0,"",IF(E75&amp;""="","بدون فاتورة",""))</f>
        <v/>
      </c>
    </row>
    <row r="76">
      <c r="A76" s="17" t="n"/>
      <c r="B76" s="5" t="n"/>
      <c r="C76" s="5" t="n"/>
      <c r="D76" s="14" t="n"/>
      <c r="E76" s="18" t="n"/>
      <c r="F76" s="5" t="n"/>
      <c r="G76" s="15">
        <f>IF(ISNUMBER(A76),YEAR(A76)*100+MONTH(A76),"")</f>
        <v/>
      </c>
      <c r="H76" s="6">
        <f>IF(N(D76)=0,"",IF(E76&amp;""="","بدون فاتورة",""))</f>
        <v/>
      </c>
    </row>
    <row r="77">
      <c r="A77" s="17" t="n"/>
      <c r="B77" s="5" t="n"/>
      <c r="C77" s="5" t="n"/>
      <c r="D77" s="14" t="n"/>
      <c r="E77" s="18" t="n"/>
      <c r="F77" s="5" t="n"/>
      <c r="G77" s="15">
        <f>IF(ISNUMBER(A77),YEAR(A77)*100+MONTH(A77),"")</f>
        <v/>
      </c>
      <c r="H77" s="6">
        <f>IF(N(D77)=0,"",IF(E77&amp;""="","بدون فاتورة",""))</f>
        <v/>
      </c>
    </row>
    <row r="78">
      <c r="A78" s="17" t="n"/>
      <c r="B78" s="5" t="n"/>
      <c r="C78" s="5" t="n"/>
      <c r="D78" s="14" t="n"/>
      <c r="E78" s="18" t="n"/>
      <c r="F78" s="5" t="n"/>
      <c r="G78" s="15">
        <f>IF(ISNUMBER(A78),YEAR(A78)*100+MONTH(A78),"")</f>
        <v/>
      </c>
      <c r="H78" s="6">
        <f>IF(N(D78)=0,"",IF(E78&amp;""="","بدون فاتورة",""))</f>
        <v/>
      </c>
    </row>
    <row r="79">
      <c r="A79" s="17" t="n"/>
      <c r="B79" s="5" t="n"/>
      <c r="C79" s="5" t="n"/>
      <c r="D79" s="14" t="n"/>
      <c r="E79" s="18" t="n"/>
      <c r="F79" s="5" t="n"/>
      <c r="G79" s="15">
        <f>IF(ISNUMBER(A79),YEAR(A79)*100+MONTH(A79),"")</f>
        <v/>
      </c>
      <c r="H79" s="6">
        <f>IF(N(D79)=0,"",IF(E79&amp;""="","بدون فاتورة",""))</f>
        <v/>
      </c>
    </row>
    <row r="80">
      <c r="A80" s="17" t="n"/>
      <c r="B80" s="5" t="n"/>
      <c r="C80" s="5" t="n"/>
      <c r="D80" s="14" t="n"/>
      <c r="E80" s="18" t="n"/>
      <c r="F80" s="5" t="n"/>
      <c r="G80" s="15">
        <f>IF(ISNUMBER(A80),YEAR(A80)*100+MONTH(A80),"")</f>
        <v/>
      </c>
      <c r="H80" s="6">
        <f>IF(N(D80)=0,"",IF(E80&amp;""="","بدون فاتورة",""))</f>
        <v/>
      </c>
    </row>
    <row r="81">
      <c r="A81" s="17" t="n"/>
      <c r="B81" s="5" t="n"/>
      <c r="C81" s="5" t="n"/>
      <c r="D81" s="14" t="n"/>
      <c r="E81" s="18" t="n"/>
      <c r="F81" s="5" t="n"/>
      <c r="G81" s="15">
        <f>IF(ISNUMBER(A81),YEAR(A81)*100+MONTH(A81),"")</f>
        <v/>
      </c>
      <c r="H81" s="6">
        <f>IF(N(D81)=0,"",IF(E81&amp;""="","بدون فاتورة",""))</f>
        <v/>
      </c>
    </row>
    <row r="82">
      <c r="A82" s="17" t="n"/>
      <c r="B82" s="5" t="n"/>
      <c r="C82" s="5" t="n"/>
      <c r="D82" s="14" t="n"/>
      <c r="E82" s="18" t="n"/>
      <c r="F82" s="5" t="n"/>
      <c r="G82" s="15">
        <f>IF(ISNUMBER(A82),YEAR(A82)*100+MONTH(A82),"")</f>
        <v/>
      </c>
      <c r="H82" s="6">
        <f>IF(N(D82)=0,"",IF(E82&amp;""="","بدون فاتورة",""))</f>
        <v/>
      </c>
    </row>
    <row r="83">
      <c r="A83" s="17" t="n"/>
      <c r="B83" s="5" t="n"/>
      <c r="C83" s="5" t="n"/>
      <c r="D83" s="14" t="n"/>
      <c r="E83" s="18" t="n"/>
      <c r="F83" s="5" t="n"/>
      <c r="G83" s="15">
        <f>IF(ISNUMBER(A83),YEAR(A83)*100+MONTH(A83),"")</f>
        <v/>
      </c>
      <c r="H83" s="6">
        <f>IF(N(D83)=0,"",IF(E83&amp;""="","بدون فاتورة",""))</f>
        <v/>
      </c>
    </row>
    <row r="84">
      <c r="A84" s="17" t="n"/>
      <c r="B84" s="5" t="n"/>
      <c r="C84" s="5" t="n"/>
      <c r="D84" s="14" t="n"/>
      <c r="E84" s="18" t="n"/>
      <c r="F84" s="5" t="n"/>
      <c r="G84" s="15">
        <f>IF(ISNUMBER(A84),YEAR(A84)*100+MONTH(A84),"")</f>
        <v/>
      </c>
      <c r="H84" s="6">
        <f>IF(N(D84)=0,"",IF(E84&amp;""="","بدون فاتورة",""))</f>
        <v/>
      </c>
    </row>
    <row r="85">
      <c r="A85" s="17" t="n"/>
      <c r="B85" s="5" t="n"/>
      <c r="C85" s="5" t="n"/>
      <c r="D85" s="14" t="n"/>
      <c r="E85" s="18" t="n"/>
      <c r="F85" s="5" t="n"/>
      <c r="G85" s="15">
        <f>IF(ISNUMBER(A85),YEAR(A85)*100+MONTH(A85),"")</f>
        <v/>
      </c>
      <c r="H85" s="6">
        <f>IF(N(D85)=0,"",IF(E85&amp;""="","بدون فاتورة",""))</f>
        <v/>
      </c>
    </row>
    <row r="86">
      <c r="A86" s="17" t="n"/>
      <c r="B86" s="5" t="n"/>
      <c r="C86" s="5" t="n"/>
      <c r="D86" s="14" t="n"/>
      <c r="E86" s="18" t="n"/>
      <c r="F86" s="5" t="n"/>
      <c r="G86" s="15">
        <f>IF(ISNUMBER(A86),YEAR(A86)*100+MONTH(A86),"")</f>
        <v/>
      </c>
      <c r="H86" s="6">
        <f>IF(N(D86)=0,"",IF(E86&amp;""="","بدون فاتورة",""))</f>
        <v/>
      </c>
    </row>
    <row r="87">
      <c r="A87" s="17" t="n"/>
      <c r="B87" s="5" t="n"/>
      <c r="C87" s="5" t="n"/>
      <c r="D87" s="14" t="n"/>
      <c r="E87" s="18" t="n"/>
      <c r="F87" s="5" t="n"/>
      <c r="G87" s="15">
        <f>IF(ISNUMBER(A87),YEAR(A87)*100+MONTH(A87),"")</f>
        <v/>
      </c>
      <c r="H87" s="6">
        <f>IF(N(D87)=0,"",IF(E87&amp;""="","بدون فاتورة",""))</f>
        <v/>
      </c>
    </row>
    <row r="88">
      <c r="A88" s="17" t="n"/>
      <c r="B88" s="5" t="n"/>
      <c r="C88" s="5" t="n"/>
      <c r="D88" s="14" t="n"/>
      <c r="E88" s="18" t="n"/>
      <c r="F88" s="5" t="n"/>
      <c r="G88" s="15">
        <f>IF(ISNUMBER(A88),YEAR(A88)*100+MONTH(A88),"")</f>
        <v/>
      </c>
      <c r="H88" s="6">
        <f>IF(N(D88)=0,"",IF(E88&amp;""="","بدون فاتورة",""))</f>
        <v/>
      </c>
    </row>
    <row r="89">
      <c r="A89" s="17" t="n"/>
      <c r="B89" s="5" t="n"/>
      <c r="C89" s="5" t="n"/>
      <c r="D89" s="14" t="n"/>
      <c r="E89" s="18" t="n"/>
      <c r="F89" s="5" t="n"/>
      <c r="G89" s="15">
        <f>IF(ISNUMBER(A89),YEAR(A89)*100+MONTH(A89),"")</f>
        <v/>
      </c>
      <c r="H89" s="6">
        <f>IF(N(D89)=0,"",IF(E89&amp;""="","بدون فاتورة",""))</f>
        <v/>
      </c>
    </row>
    <row r="90">
      <c r="A90" s="17" t="n"/>
      <c r="B90" s="5" t="n"/>
      <c r="C90" s="5" t="n"/>
      <c r="D90" s="14" t="n"/>
      <c r="E90" s="18" t="n"/>
      <c r="F90" s="5" t="n"/>
      <c r="G90" s="15">
        <f>IF(ISNUMBER(A90),YEAR(A90)*100+MONTH(A90),"")</f>
        <v/>
      </c>
      <c r="H90" s="6">
        <f>IF(N(D90)=0,"",IF(E90&amp;""="","بدون فاتورة",""))</f>
        <v/>
      </c>
    </row>
    <row r="91">
      <c r="A91" s="17" t="n"/>
      <c r="B91" s="5" t="n"/>
      <c r="C91" s="5" t="n"/>
      <c r="D91" s="14" t="n"/>
      <c r="E91" s="18" t="n"/>
      <c r="F91" s="5" t="n"/>
      <c r="G91" s="15">
        <f>IF(ISNUMBER(A91),YEAR(A91)*100+MONTH(A91),"")</f>
        <v/>
      </c>
      <c r="H91" s="6">
        <f>IF(N(D91)=0,"",IF(E91&amp;""="","بدون فاتورة",""))</f>
        <v/>
      </c>
    </row>
    <row r="92">
      <c r="A92" s="17" t="n"/>
      <c r="B92" s="5" t="n"/>
      <c r="C92" s="5" t="n"/>
      <c r="D92" s="14" t="n"/>
      <c r="E92" s="18" t="n"/>
      <c r="F92" s="5" t="n"/>
      <c r="G92" s="15">
        <f>IF(ISNUMBER(A92),YEAR(A92)*100+MONTH(A92),"")</f>
        <v/>
      </c>
      <c r="H92" s="6">
        <f>IF(N(D92)=0,"",IF(E92&amp;""="","بدون فاتورة",""))</f>
        <v/>
      </c>
    </row>
    <row r="93">
      <c r="A93" s="17" t="n"/>
      <c r="B93" s="5" t="n"/>
      <c r="C93" s="5" t="n"/>
      <c r="D93" s="14" t="n"/>
      <c r="E93" s="18" t="n"/>
      <c r="F93" s="5" t="n"/>
      <c r="G93" s="15">
        <f>IF(ISNUMBER(A93),YEAR(A93)*100+MONTH(A93),"")</f>
        <v/>
      </c>
      <c r="H93" s="6">
        <f>IF(N(D93)=0,"",IF(E93&amp;""="","بدون فاتورة",""))</f>
        <v/>
      </c>
    </row>
    <row r="94">
      <c r="A94" s="17" t="n"/>
      <c r="B94" s="5" t="n"/>
      <c r="C94" s="5" t="n"/>
      <c r="D94" s="14" t="n"/>
      <c r="E94" s="18" t="n"/>
      <c r="F94" s="5" t="n"/>
      <c r="G94" s="15">
        <f>IF(ISNUMBER(A94),YEAR(A94)*100+MONTH(A94),"")</f>
        <v/>
      </c>
      <c r="H94" s="6">
        <f>IF(N(D94)=0,"",IF(E94&amp;""="","بدون فاتورة",""))</f>
        <v/>
      </c>
    </row>
    <row r="95">
      <c r="A95" s="17" t="n"/>
      <c r="B95" s="5" t="n"/>
      <c r="C95" s="5" t="n"/>
      <c r="D95" s="14" t="n"/>
      <c r="E95" s="18" t="n"/>
      <c r="F95" s="5" t="n"/>
      <c r="G95" s="15">
        <f>IF(ISNUMBER(A95),YEAR(A95)*100+MONTH(A95),"")</f>
        <v/>
      </c>
      <c r="H95" s="6">
        <f>IF(N(D95)=0,"",IF(E95&amp;""="","بدون فاتورة",""))</f>
        <v/>
      </c>
    </row>
    <row r="96">
      <c r="A96" s="17" t="n"/>
      <c r="B96" s="5" t="n"/>
      <c r="C96" s="5" t="n"/>
      <c r="D96" s="14" t="n"/>
      <c r="E96" s="18" t="n"/>
      <c r="F96" s="5" t="n"/>
      <c r="G96" s="15">
        <f>IF(ISNUMBER(A96),YEAR(A96)*100+MONTH(A96),"")</f>
        <v/>
      </c>
      <c r="H96" s="6">
        <f>IF(N(D96)=0,"",IF(E96&amp;""="","بدون فاتورة",""))</f>
        <v/>
      </c>
    </row>
    <row r="97">
      <c r="A97" s="17" t="n"/>
      <c r="B97" s="5" t="n"/>
      <c r="C97" s="5" t="n"/>
      <c r="D97" s="14" t="n"/>
      <c r="E97" s="18" t="n"/>
      <c r="F97" s="5" t="n"/>
      <c r="G97" s="15">
        <f>IF(ISNUMBER(A97),YEAR(A97)*100+MONTH(A97),"")</f>
        <v/>
      </c>
      <c r="H97" s="6">
        <f>IF(N(D97)=0,"",IF(E97&amp;""="","بدون فاتورة",""))</f>
        <v/>
      </c>
    </row>
    <row r="98">
      <c r="A98" s="17" t="n"/>
      <c r="B98" s="5" t="n"/>
      <c r="C98" s="5" t="n"/>
      <c r="D98" s="14" t="n"/>
      <c r="E98" s="18" t="n"/>
      <c r="F98" s="5" t="n"/>
      <c r="G98" s="15">
        <f>IF(ISNUMBER(A98),YEAR(A98)*100+MONTH(A98),"")</f>
        <v/>
      </c>
      <c r="H98" s="6">
        <f>IF(N(D98)=0,"",IF(E98&amp;""="","بدون فاتورة",""))</f>
        <v/>
      </c>
    </row>
    <row r="99">
      <c r="A99" s="17" t="n"/>
      <c r="B99" s="5" t="n"/>
      <c r="C99" s="5" t="n"/>
      <c r="D99" s="14" t="n"/>
      <c r="E99" s="18" t="n"/>
      <c r="F99" s="5" t="n"/>
      <c r="G99" s="15">
        <f>IF(ISNUMBER(A99),YEAR(A99)*100+MONTH(A99),"")</f>
        <v/>
      </c>
      <c r="H99" s="6">
        <f>IF(N(D99)=0,"",IF(E99&amp;""="","بدون فاتورة",""))</f>
        <v/>
      </c>
    </row>
    <row r="100">
      <c r="A100" s="17" t="n"/>
      <c r="B100" s="5" t="n"/>
      <c r="C100" s="5" t="n"/>
      <c r="D100" s="14" t="n"/>
      <c r="E100" s="18" t="n"/>
      <c r="F100" s="5" t="n"/>
      <c r="G100" s="15">
        <f>IF(ISNUMBER(A100),YEAR(A100)*100+MONTH(A100),"")</f>
        <v/>
      </c>
      <c r="H100" s="6">
        <f>IF(N(D100)=0,"",IF(E100&amp;""="","بدون فاتورة",""))</f>
        <v/>
      </c>
    </row>
    <row r="101">
      <c r="A101" s="17" t="n"/>
      <c r="B101" s="5" t="n"/>
      <c r="C101" s="5" t="n"/>
      <c r="D101" s="14" t="n"/>
      <c r="E101" s="18" t="n"/>
      <c r="F101" s="5" t="n"/>
      <c r="G101" s="15">
        <f>IF(ISNUMBER(A101),YEAR(A101)*100+MONTH(A101),"")</f>
        <v/>
      </c>
      <c r="H101" s="6">
        <f>IF(N(D101)=0,"",IF(E101&amp;""="","بدون فاتورة",""))</f>
        <v/>
      </c>
    </row>
    <row r="102">
      <c r="A102" s="17" t="n"/>
      <c r="B102" s="5" t="n"/>
      <c r="C102" s="5" t="n"/>
      <c r="D102" s="14" t="n"/>
      <c r="E102" s="18" t="n"/>
      <c r="F102" s="5" t="n"/>
      <c r="G102" s="15">
        <f>IF(ISNUMBER(A102),YEAR(A102)*100+MONTH(A102),"")</f>
        <v/>
      </c>
      <c r="H102" s="6">
        <f>IF(N(D102)=0,"",IF(E102&amp;""="","بدون فاتورة",""))</f>
        <v/>
      </c>
    </row>
    <row r="103">
      <c r="A103" s="17" t="n"/>
      <c r="B103" s="5" t="n"/>
      <c r="C103" s="5" t="n"/>
      <c r="D103" s="14" t="n"/>
      <c r="E103" s="18" t="n"/>
      <c r="F103" s="5" t="n"/>
      <c r="G103" s="15">
        <f>IF(ISNUMBER(A103),YEAR(A103)*100+MONTH(A103),"")</f>
        <v/>
      </c>
      <c r="H103" s="6">
        <f>IF(N(D103)=0,"",IF(E103&amp;""="","بدون فاتورة",""))</f>
        <v/>
      </c>
    </row>
    <row r="104">
      <c r="A104" s="17" t="n"/>
      <c r="B104" s="5" t="n"/>
      <c r="C104" s="5" t="n"/>
      <c r="D104" s="14" t="n"/>
      <c r="E104" s="18" t="n"/>
      <c r="F104" s="5" t="n"/>
      <c r="G104" s="15">
        <f>IF(ISNUMBER(A104),YEAR(A104)*100+MONTH(A104),"")</f>
        <v/>
      </c>
      <c r="H104" s="6">
        <f>IF(N(D104)=0,"",IF(E104&amp;""="","بدون فاتورة",""))</f>
        <v/>
      </c>
    </row>
    <row r="105">
      <c r="A105" s="17" t="n"/>
      <c r="B105" s="5" t="n"/>
      <c r="C105" s="5" t="n"/>
      <c r="D105" s="14" t="n"/>
      <c r="E105" s="18" t="n"/>
      <c r="F105" s="5" t="n"/>
      <c r="G105" s="15">
        <f>IF(ISNUMBER(A105),YEAR(A105)*100+MONTH(A105),"")</f>
        <v/>
      </c>
      <c r="H105" s="6">
        <f>IF(N(D105)=0,"",IF(E105&amp;""="","بدون فاتورة",""))</f>
        <v/>
      </c>
    </row>
    <row r="106">
      <c r="A106" s="17" t="n"/>
      <c r="B106" s="5" t="n"/>
      <c r="C106" s="5" t="n"/>
      <c r="D106" s="14" t="n"/>
      <c r="E106" s="18" t="n"/>
      <c r="F106" s="5" t="n"/>
      <c r="G106" s="15">
        <f>IF(ISNUMBER(A106),YEAR(A106)*100+MONTH(A106),"")</f>
        <v/>
      </c>
      <c r="H106" s="6">
        <f>IF(N(D106)=0,"",IF(E106&amp;""="","بدون فاتورة",""))</f>
        <v/>
      </c>
    </row>
    <row r="107">
      <c r="A107" s="17" t="n"/>
      <c r="B107" s="5" t="n"/>
      <c r="C107" s="5" t="n"/>
      <c r="D107" s="14" t="n"/>
      <c r="E107" s="18" t="n"/>
      <c r="F107" s="5" t="n"/>
      <c r="G107" s="15">
        <f>IF(ISNUMBER(A107),YEAR(A107)*100+MONTH(A107),"")</f>
        <v/>
      </c>
      <c r="H107" s="6">
        <f>IF(N(D107)=0,"",IF(E107&amp;""="","بدون فاتورة",""))</f>
        <v/>
      </c>
    </row>
    <row r="108">
      <c r="A108" s="17" t="n"/>
      <c r="B108" s="5" t="n"/>
      <c r="C108" s="5" t="n"/>
      <c r="D108" s="14" t="n"/>
      <c r="E108" s="18" t="n"/>
      <c r="F108" s="5" t="n"/>
      <c r="G108" s="15">
        <f>IF(ISNUMBER(A108),YEAR(A108)*100+MONTH(A108),"")</f>
        <v/>
      </c>
      <c r="H108" s="6">
        <f>IF(N(D108)=0,"",IF(E108&amp;""="","بدون فاتورة",""))</f>
        <v/>
      </c>
    </row>
    <row r="109">
      <c r="A109" s="17" t="n"/>
      <c r="B109" s="5" t="n"/>
      <c r="C109" s="5" t="n"/>
      <c r="D109" s="14" t="n"/>
      <c r="E109" s="18" t="n"/>
      <c r="F109" s="5" t="n"/>
      <c r="G109" s="15">
        <f>IF(ISNUMBER(A109),YEAR(A109)*100+MONTH(A109),"")</f>
        <v/>
      </c>
      <c r="H109" s="6">
        <f>IF(N(D109)=0,"",IF(E109&amp;""="","بدون فاتورة",""))</f>
        <v/>
      </c>
    </row>
    <row r="110">
      <c r="A110" s="17" t="n"/>
      <c r="B110" s="5" t="n"/>
      <c r="C110" s="5" t="n"/>
      <c r="D110" s="14" t="n"/>
      <c r="E110" s="18" t="n"/>
      <c r="F110" s="5" t="n"/>
      <c r="G110" s="15">
        <f>IF(ISNUMBER(A110),YEAR(A110)*100+MONTH(A110),"")</f>
        <v/>
      </c>
      <c r="H110" s="6">
        <f>IF(N(D110)=0,"",IF(E110&amp;""="","بدون فاتورة",""))</f>
        <v/>
      </c>
    </row>
    <row r="111">
      <c r="A111" s="17" t="n"/>
      <c r="B111" s="5" t="n"/>
      <c r="C111" s="5" t="n"/>
      <c r="D111" s="14" t="n"/>
      <c r="E111" s="18" t="n"/>
      <c r="F111" s="5" t="n"/>
      <c r="G111" s="15">
        <f>IF(ISNUMBER(A111),YEAR(A111)*100+MONTH(A111),"")</f>
        <v/>
      </c>
      <c r="H111" s="6">
        <f>IF(N(D111)=0,"",IF(E111&amp;""="","بدون فاتورة",""))</f>
        <v/>
      </c>
    </row>
    <row r="112">
      <c r="A112" s="17" t="n"/>
      <c r="B112" s="5" t="n"/>
      <c r="C112" s="5" t="n"/>
      <c r="D112" s="14" t="n"/>
      <c r="E112" s="18" t="n"/>
      <c r="F112" s="5" t="n"/>
      <c r="G112" s="15">
        <f>IF(ISNUMBER(A112),YEAR(A112)*100+MONTH(A112),"")</f>
        <v/>
      </c>
      <c r="H112" s="6">
        <f>IF(N(D112)=0,"",IF(E112&amp;""="","بدون فاتورة",""))</f>
        <v/>
      </c>
    </row>
    <row r="113">
      <c r="A113" s="17" t="n"/>
      <c r="B113" s="5" t="n"/>
      <c r="C113" s="5" t="n"/>
      <c r="D113" s="14" t="n"/>
      <c r="E113" s="18" t="n"/>
      <c r="F113" s="5" t="n"/>
      <c r="G113" s="15">
        <f>IF(ISNUMBER(A113),YEAR(A113)*100+MONTH(A113),"")</f>
        <v/>
      </c>
      <c r="H113" s="6">
        <f>IF(N(D113)=0,"",IF(E113&amp;""="","بدون فاتورة",""))</f>
        <v/>
      </c>
    </row>
    <row r="114">
      <c r="A114" s="17" t="n"/>
      <c r="B114" s="5" t="n"/>
      <c r="C114" s="5" t="n"/>
      <c r="D114" s="14" t="n"/>
      <c r="E114" s="18" t="n"/>
      <c r="F114" s="5" t="n"/>
      <c r="G114" s="15">
        <f>IF(ISNUMBER(A114),YEAR(A114)*100+MONTH(A114),"")</f>
        <v/>
      </c>
      <c r="H114" s="6">
        <f>IF(N(D114)=0,"",IF(E114&amp;""="","بدون فاتورة",""))</f>
        <v/>
      </c>
    </row>
    <row r="115">
      <c r="A115" s="17" t="n"/>
      <c r="B115" s="5" t="n"/>
      <c r="C115" s="5" t="n"/>
      <c r="D115" s="14" t="n"/>
      <c r="E115" s="18" t="n"/>
      <c r="F115" s="5" t="n"/>
      <c r="G115" s="15">
        <f>IF(ISNUMBER(A115),YEAR(A115)*100+MONTH(A115),"")</f>
        <v/>
      </c>
      <c r="H115" s="6">
        <f>IF(N(D115)=0,"",IF(E115&amp;""="","بدون فاتورة",""))</f>
        <v/>
      </c>
    </row>
    <row r="116">
      <c r="A116" s="17" t="n"/>
      <c r="B116" s="5" t="n"/>
      <c r="C116" s="5" t="n"/>
      <c r="D116" s="14" t="n"/>
      <c r="E116" s="18" t="n"/>
      <c r="F116" s="5" t="n"/>
      <c r="G116" s="15">
        <f>IF(ISNUMBER(A116),YEAR(A116)*100+MONTH(A116),"")</f>
        <v/>
      </c>
      <c r="H116" s="6">
        <f>IF(N(D116)=0,"",IF(E116&amp;""="","بدون فاتورة",""))</f>
        <v/>
      </c>
    </row>
    <row r="117">
      <c r="A117" s="17" t="n"/>
      <c r="B117" s="5" t="n"/>
      <c r="C117" s="5" t="n"/>
      <c r="D117" s="14" t="n"/>
      <c r="E117" s="18" t="n"/>
      <c r="F117" s="5" t="n"/>
      <c r="G117" s="15">
        <f>IF(ISNUMBER(A117),YEAR(A117)*100+MONTH(A117),"")</f>
        <v/>
      </c>
      <c r="H117" s="6">
        <f>IF(N(D117)=0,"",IF(E117&amp;""="","بدون فاتورة",""))</f>
        <v/>
      </c>
    </row>
    <row r="118">
      <c r="A118" s="17" t="n"/>
      <c r="B118" s="5" t="n"/>
      <c r="C118" s="5" t="n"/>
      <c r="D118" s="14" t="n"/>
      <c r="E118" s="18" t="n"/>
      <c r="F118" s="5" t="n"/>
      <c r="G118" s="15">
        <f>IF(ISNUMBER(A118),YEAR(A118)*100+MONTH(A118),"")</f>
        <v/>
      </c>
      <c r="H118" s="6">
        <f>IF(N(D118)=0,"",IF(E118&amp;""="","بدون فاتورة",""))</f>
        <v/>
      </c>
    </row>
    <row r="119">
      <c r="A119" s="17" t="n"/>
      <c r="B119" s="5" t="n"/>
      <c r="C119" s="5" t="n"/>
      <c r="D119" s="14" t="n"/>
      <c r="E119" s="18" t="n"/>
      <c r="F119" s="5" t="n"/>
      <c r="G119" s="15">
        <f>IF(ISNUMBER(A119),YEAR(A119)*100+MONTH(A119),"")</f>
        <v/>
      </c>
      <c r="H119" s="6">
        <f>IF(N(D119)=0,"",IF(E119&amp;""="","بدون فاتورة",""))</f>
        <v/>
      </c>
    </row>
    <row r="120">
      <c r="A120" s="17" t="n"/>
      <c r="B120" s="5" t="n"/>
      <c r="C120" s="5" t="n"/>
      <c r="D120" s="14" t="n"/>
      <c r="E120" s="18" t="n"/>
      <c r="F120" s="5" t="n"/>
      <c r="G120" s="15">
        <f>IF(ISNUMBER(A120),YEAR(A120)*100+MONTH(A120),"")</f>
        <v/>
      </c>
      <c r="H120" s="6">
        <f>IF(N(D120)=0,"",IF(E120&amp;""="","بدون فاتورة",""))</f>
        <v/>
      </c>
    </row>
    <row r="121">
      <c r="A121" s="17" t="n"/>
      <c r="B121" s="5" t="n"/>
      <c r="C121" s="5" t="n"/>
      <c r="D121" s="14" t="n"/>
      <c r="E121" s="18" t="n"/>
      <c r="F121" s="5" t="n"/>
      <c r="G121" s="15">
        <f>IF(ISNUMBER(A121),YEAR(A121)*100+MONTH(A121),"")</f>
        <v/>
      </c>
      <c r="H121" s="6">
        <f>IF(N(D121)=0,"",IF(E121&amp;""="","بدون فاتورة",""))</f>
        <v/>
      </c>
    </row>
    <row r="122">
      <c r="A122" s="17" t="n"/>
      <c r="B122" s="5" t="n"/>
      <c r="C122" s="5" t="n"/>
      <c r="D122" s="14" t="n"/>
      <c r="E122" s="18" t="n"/>
      <c r="F122" s="5" t="n"/>
      <c r="G122" s="15">
        <f>IF(ISNUMBER(A122),YEAR(A122)*100+MONTH(A122),"")</f>
        <v/>
      </c>
      <c r="H122" s="6">
        <f>IF(N(D122)=0,"",IF(E122&amp;""="","بدون فاتورة",""))</f>
        <v/>
      </c>
    </row>
    <row r="123">
      <c r="A123" s="17" t="n"/>
      <c r="B123" s="5" t="n"/>
      <c r="C123" s="5" t="n"/>
      <c r="D123" s="14" t="n"/>
      <c r="E123" s="18" t="n"/>
      <c r="F123" s="5" t="n"/>
      <c r="G123" s="15">
        <f>IF(ISNUMBER(A123),YEAR(A123)*100+MONTH(A123),"")</f>
        <v/>
      </c>
      <c r="H123" s="6">
        <f>IF(N(D123)=0,"",IF(E123&amp;""="","بدون فاتورة",""))</f>
        <v/>
      </c>
    </row>
    <row r="124">
      <c r="A124" s="17" t="n"/>
      <c r="B124" s="5" t="n"/>
      <c r="C124" s="5" t="n"/>
      <c r="D124" s="14" t="n"/>
      <c r="E124" s="18" t="n"/>
      <c r="F124" s="5" t="n"/>
      <c r="G124" s="15">
        <f>IF(ISNUMBER(A124),YEAR(A124)*100+MONTH(A124),"")</f>
        <v/>
      </c>
      <c r="H124" s="6">
        <f>IF(N(D124)=0,"",IF(E124&amp;""="","بدون فاتورة",""))</f>
        <v/>
      </c>
    </row>
    <row r="125">
      <c r="A125" s="17" t="n"/>
      <c r="B125" s="5" t="n"/>
      <c r="C125" s="5" t="n"/>
      <c r="D125" s="14" t="n"/>
      <c r="E125" s="18" t="n"/>
      <c r="F125" s="5" t="n"/>
      <c r="G125" s="15">
        <f>IF(ISNUMBER(A125),YEAR(A125)*100+MONTH(A125),"")</f>
        <v/>
      </c>
      <c r="H125" s="6">
        <f>IF(N(D125)=0,"",IF(E125&amp;""="","بدون فاتورة",""))</f>
        <v/>
      </c>
    </row>
    <row r="126">
      <c r="A126" s="17" t="n"/>
      <c r="B126" s="5" t="n"/>
      <c r="C126" s="5" t="n"/>
      <c r="D126" s="14" t="n"/>
      <c r="E126" s="18" t="n"/>
      <c r="F126" s="5" t="n"/>
      <c r="G126" s="15">
        <f>IF(ISNUMBER(A126),YEAR(A126)*100+MONTH(A126),"")</f>
        <v/>
      </c>
      <c r="H126" s="6">
        <f>IF(N(D126)=0,"",IF(E126&amp;""="","بدون فاتورة",""))</f>
        <v/>
      </c>
    </row>
    <row r="127">
      <c r="A127" s="17" t="n"/>
      <c r="B127" s="5" t="n"/>
      <c r="C127" s="5" t="n"/>
      <c r="D127" s="14" t="n"/>
      <c r="E127" s="18" t="n"/>
      <c r="F127" s="5" t="n"/>
      <c r="G127" s="15">
        <f>IF(ISNUMBER(A127),YEAR(A127)*100+MONTH(A127),"")</f>
        <v/>
      </c>
      <c r="H127" s="6">
        <f>IF(N(D127)=0,"",IF(E127&amp;""="","بدون فاتورة",""))</f>
        <v/>
      </c>
    </row>
    <row r="128">
      <c r="A128" s="17" t="n"/>
      <c r="B128" s="5" t="n"/>
      <c r="C128" s="5" t="n"/>
      <c r="D128" s="14" t="n"/>
      <c r="E128" s="18" t="n"/>
      <c r="F128" s="5" t="n"/>
      <c r="G128" s="15">
        <f>IF(ISNUMBER(A128),YEAR(A128)*100+MONTH(A128),"")</f>
        <v/>
      </c>
      <c r="H128" s="6">
        <f>IF(N(D128)=0,"",IF(E128&amp;""="","بدون فاتورة",""))</f>
        <v/>
      </c>
    </row>
    <row r="129">
      <c r="A129" s="17" t="n"/>
      <c r="B129" s="5" t="n"/>
      <c r="C129" s="5" t="n"/>
      <c r="D129" s="14" t="n"/>
      <c r="E129" s="18" t="n"/>
      <c r="F129" s="5" t="n"/>
      <c r="G129" s="15">
        <f>IF(ISNUMBER(A129),YEAR(A129)*100+MONTH(A129),"")</f>
        <v/>
      </c>
      <c r="H129" s="6">
        <f>IF(N(D129)=0,"",IF(E129&amp;""="","بدون فاتورة",""))</f>
        <v/>
      </c>
    </row>
    <row r="130">
      <c r="A130" s="17" t="n"/>
      <c r="B130" s="5" t="n"/>
      <c r="C130" s="5" t="n"/>
      <c r="D130" s="14" t="n"/>
      <c r="E130" s="18" t="n"/>
      <c r="F130" s="5" t="n"/>
      <c r="G130" s="15">
        <f>IF(ISNUMBER(A130),YEAR(A130)*100+MONTH(A130),"")</f>
        <v/>
      </c>
      <c r="H130" s="6">
        <f>IF(N(D130)=0,"",IF(E130&amp;""="","بدون فاتورة",""))</f>
        <v/>
      </c>
    </row>
    <row r="131">
      <c r="A131" s="17" t="n"/>
      <c r="B131" s="5" t="n"/>
      <c r="C131" s="5" t="n"/>
      <c r="D131" s="14" t="n"/>
      <c r="E131" s="18" t="n"/>
      <c r="F131" s="5" t="n"/>
      <c r="G131" s="15">
        <f>IF(ISNUMBER(A131),YEAR(A131)*100+MONTH(A131),"")</f>
        <v/>
      </c>
      <c r="H131" s="6">
        <f>IF(N(D131)=0,"",IF(E131&amp;""="","بدون فاتورة",""))</f>
        <v/>
      </c>
    </row>
    <row r="132">
      <c r="A132" s="17" t="n"/>
      <c r="B132" s="5" t="n"/>
      <c r="C132" s="5" t="n"/>
      <c r="D132" s="14" t="n"/>
      <c r="E132" s="18" t="n"/>
      <c r="F132" s="5" t="n"/>
      <c r="G132" s="15">
        <f>IF(ISNUMBER(A132),YEAR(A132)*100+MONTH(A132),"")</f>
        <v/>
      </c>
      <c r="H132" s="6">
        <f>IF(N(D132)=0,"",IF(E132&amp;""="","بدون فاتورة",""))</f>
        <v/>
      </c>
    </row>
    <row r="133">
      <c r="A133" s="17" t="n"/>
      <c r="B133" s="5" t="n"/>
      <c r="C133" s="5" t="n"/>
      <c r="D133" s="14" t="n"/>
      <c r="E133" s="18" t="n"/>
      <c r="F133" s="5" t="n"/>
      <c r="G133" s="15">
        <f>IF(ISNUMBER(A133),YEAR(A133)*100+MONTH(A133),"")</f>
        <v/>
      </c>
      <c r="H133" s="6">
        <f>IF(N(D133)=0,"",IF(E133&amp;""="","بدون فاتورة",""))</f>
        <v/>
      </c>
    </row>
    <row r="134">
      <c r="A134" s="17" t="n"/>
      <c r="B134" s="5" t="n"/>
      <c r="C134" s="5" t="n"/>
      <c r="D134" s="14" t="n"/>
      <c r="E134" s="18" t="n"/>
      <c r="F134" s="5" t="n"/>
      <c r="G134" s="15">
        <f>IF(ISNUMBER(A134),YEAR(A134)*100+MONTH(A134),"")</f>
        <v/>
      </c>
      <c r="H134" s="6">
        <f>IF(N(D134)=0,"",IF(E134&amp;""="","بدون فاتورة",""))</f>
        <v/>
      </c>
    </row>
    <row r="135">
      <c r="A135" s="17" t="n"/>
      <c r="B135" s="5" t="n"/>
      <c r="C135" s="5" t="n"/>
      <c r="D135" s="14" t="n"/>
      <c r="E135" s="18" t="n"/>
      <c r="F135" s="5" t="n"/>
      <c r="G135" s="15">
        <f>IF(ISNUMBER(A135),YEAR(A135)*100+MONTH(A135),"")</f>
        <v/>
      </c>
      <c r="H135" s="6">
        <f>IF(N(D135)=0,"",IF(E135&amp;""="","بدون فاتورة",""))</f>
        <v/>
      </c>
    </row>
    <row r="136">
      <c r="A136" s="17" t="n"/>
      <c r="B136" s="5" t="n"/>
      <c r="C136" s="5" t="n"/>
      <c r="D136" s="14" t="n"/>
      <c r="E136" s="18" t="n"/>
      <c r="F136" s="5" t="n"/>
      <c r="G136" s="15">
        <f>IF(ISNUMBER(A136),YEAR(A136)*100+MONTH(A136),"")</f>
        <v/>
      </c>
      <c r="H136" s="6">
        <f>IF(N(D136)=0,"",IF(E136&amp;""="","بدون فاتورة",""))</f>
        <v/>
      </c>
    </row>
    <row r="137">
      <c r="A137" s="17" t="n"/>
      <c r="B137" s="5" t="n"/>
      <c r="C137" s="5" t="n"/>
      <c r="D137" s="14" t="n"/>
      <c r="E137" s="18" t="n"/>
      <c r="F137" s="5" t="n"/>
      <c r="G137" s="15">
        <f>IF(ISNUMBER(A137),YEAR(A137)*100+MONTH(A137),"")</f>
        <v/>
      </c>
      <c r="H137" s="6">
        <f>IF(N(D137)=0,"",IF(E137&amp;""="","بدون فاتورة",""))</f>
        <v/>
      </c>
    </row>
    <row r="138">
      <c r="A138" s="17" t="n"/>
      <c r="B138" s="5" t="n"/>
      <c r="C138" s="5" t="n"/>
      <c r="D138" s="14" t="n"/>
      <c r="E138" s="18" t="n"/>
      <c r="F138" s="5" t="n"/>
      <c r="G138" s="15">
        <f>IF(ISNUMBER(A138),YEAR(A138)*100+MONTH(A138),"")</f>
        <v/>
      </c>
      <c r="H138" s="6">
        <f>IF(N(D138)=0,"",IF(E138&amp;""="","بدون فاتورة",""))</f>
        <v/>
      </c>
    </row>
    <row r="139">
      <c r="A139" s="17" t="n"/>
      <c r="B139" s="5" t="n"/>
      <c r="C139" s="5" t="n"/>
      <c r="D139" s="14" t="n"/>
      <c r="E139" s="18" t="n"/>
      <c r="F139" s="5" t="n"/>
      <c r="G139" s="15">
        <f>IF(ISNUMBER(A139),YEAR(A139)*100+MONTH(A139),"")</f>
        <v/>
      </c>
      <c r="H139" s="6">
        <f>IF(N(D139)=0,"",IF(E139&amp;""="","بدون فاتورة",""))</f>
        <v/>
      </c>
    </row>
    <row r="140">
      <c r="A140" s="17" t="n"/>
      <c r="B140" s="5" t="n"/>
      <c r="C140" s="5" t="n"/>
      <c r="D140" s="14" t="n"/>
      <c r="E140" s="18" t="n"/>
      <c r="F140" s="5" t="n"/>
      <c r="G140" s="15">
        <f>IF(ISNUMBER(A140),YEAR(A140)*100+MONTH(A140),"")</f>
        <v/>
      </c>
      <c r="H140" s="6">
        <f>IF(N(D140)=0,"",IF(E140&amp;""="","بدون فاتورة",""))</f>
        <v/>
      </c>
    </row>
    <row r="141">
      <c r="A141" s="17" t="n"/>
      <c r="B141" s="5" t="n"/>
      <c r="C141" s="5" t="n"/>
      <c r="D141" s="14" t="n"/>
      <c r="E141" s="18" t="n"/>
      <c r="F141" s="5" t="n"/>
      <c r="G141" s="15">
        <f>IF(ISNUMBER(A141),YEAR(A141)*100+MONTH(A141),"")</f>
        <v/>
      </c>
      <c r="H141" s="6">
        <f>IF(N(D141)=0,"",IF(E141&amp;""="","بدون فاتورة",""))</f>
        <v/>
      </c>
    </row>
    <row r="142">
      <c r="A142" s="17" t="n"/>
      <c r="B142" s="5" t="n"/>
      <c r="C142" s="5" t="n"/>
      <c r="D142" s="14" t="n"/>
      <c r="E142" s="18" t="n"/>
      <c r="F142" s="5" t="n"/>
      <c r="G142" s="15">
        <f>IF(ISNUMBER(A142),YEAR(A142)*100+MONTH(A142),"")</f>
        <v/>
      </c>
      <c r="H142" s="6">
        <f>IF(N(D142)=0,"",IF(E142&amp;""="","بدون فاتورة",""))</f>
        <v/>
      </c>
    </row>
    <row r="143">
      <c r="A143" s="17" t="n"/>
      <c r="B143" s="5" t="n"/>
      <c r="C143" s="5" t="n"/>
      <c r="D143" s="14" t="n"/>
      <c r="E143" s="18" t="n"/>
      <c r="F143" s="5" t="n"/>
      <c r="G143" s="15">
        <f>IF(ISNUMBER(A143),YEAR(A143)*100+MONTH(A143),"")</f>
        <v/>
      </c>
      <c r="H143" s="6">
        <f>IF(N(D143)=0,"",IF(E143&amp;""="","بدون فاتورة",""))</f>
        <v/>
      </c>
    </row>
    <row r="144">
      <c r="A144" s="17" t="n"/>
      <c r="B144" s="5" t="n"/>
      <c r="C144" s="5" t="n"/>
      <c r="D144" s="14" t="n"/>
      <c r="E144" s="18" t="n"/>
      <c r="F144" s="5" t="n"/>
      <c r="G144" s="15">
        <f>IF(ISNUMBER(A144),YEAR(A144)*100+MONTH(A144),"")</f>
        <v/>
      </c>
      <c r="H144" s="6">
        <f>IF(N(D144)=0,"",IF(E144&amp;""="","بدون فاتورة",""))</f>
        <v/>
      </c>
    </row>
    <row r="145">
      <c r="A145" s="17" t="n"/>
      <c r="B145" s="5" t="n"/>
      <c r="C145" s="5" t="n"/>
      <c r="D145" s="14" t="n"/>
      <c r="E145" s="18" t="n"/>
      <c r="F145" s="5" t="n"/>
      <c r="G145" s="15">
        <f>IF(ISNUMBER(A145),YEAR(A145)*100+MONTH(A145),"")</f>
        <v/>
      </c>
      <c r="H145" s="6">
        <f>IF(N(D145)=0,"",IF(E145&amp;""="","بدون فاتورة",""))</f>
        <v/>
      </c>
    </row>
    <row r="146">
      <c r="A146" s="17" t="n"/>
      <c r="B146" s="5" t="n"/>
      <c r="C146" s="5" t="n"/>
      <c r="D146" s="14" t="n"/>
      <c r="E146" s="18" t="n"/>
      <c r="F146" s="5" t="n"/>
      <c r="G146" s="15">
        <f>IF(ISNUMBER(A146),YEAR(A146)*100+MONTH(A146),"")</f>
        <v/>
      </c>
      <c r="H146" s="6">
        <f>IF(N(D146)=0,"",IF(E146&amp;""="","بدون فاتورة",""))</f>
        <v/>
      </c>
    </row>
    <row r="147">
      <c r="A147" s="17" t="n"/>
      <c r="B147" s="5" t="n"/>
      <c r="C147" s="5" t="n"/>
      <c r="D147" s="14" t="n"/>
      <c r="E147" s="18" t="n"/>
      <c r="F147" s="5" t="n"/>
      <c r="G147" s="15">
        <f>IF(ISNUMBER(A147),YEAR(A147)*100+MONTH(A147),"")</f>
        <v/>
      </c>
      <c r="H147" s="6">
        <f>IF(N(D147)=0,"",IF(E147&amp;""="","بدون فاتورة",""))</f>
        <v/>
      </c>
    </row>
    <row r="148">
      <c r="A148" s="17" t="n"/>
      <c r="B148" s="5" t="n"/>
      <c r="C148" s="5" t="n"/>
      <c r="D148" s="14" t="n"/>
      <c r="E148" s="18" t="n"/>
      <c r="F148" s="5" t="n"/>
      <c r="G148" s="15">
        <f>IF(ISNUMBER(A148),YEAR(A148)*100+MONTH(A148),"")</f>
        <v/>
      </c>
      <c r="H148" s="6">
        <f>IF(N(D148)=0,"",IF(E148&amp;""="","بدون فاتورة",""))</f>
        <v/>
      </c>
    </row>
    <row r="149">
      <c r="A149" s="17" t="n"/>
      <c r="B149" s="5" t="n"/>
      <c r="C149" s="5" t="n"/>
      <c r="D149" s="14" t="n"/>
      <c r="E149" s="18" t="n"/>
      <c r="F149" s="5" t="n"/>
      <c r="G149" s="15">
        <f>IF(ISNUMBER(A149),YEAR(A149)*100+MONTH(A149),"")</f>
        <v/>
      </c>
      <c r="H149" s="6">
        <f>IF(N(D149)=0,"",IF(E149&amp;""="","بدون فاتورة",""))</f>
        <v/>
      </c>
    </row>
    <row r="150">
      <c r="A150" s="17" t="n"/>
      <c r="B150" s="5" t="n"/>
      <c r="C150" s="5" t="n"/>
      <c r="D150" s="14" t="n"/>
      <c r="E150" s="18" t="n"/>
      <c r="F150" s="5" t="n"/>
      <c r="G150" s="15">
        <f>IF(ISNUMBER(A150),YEAR(A150)*100+MONTH(A150),"")</f>
        <v/>
      </c>
      <c r="H150" s="6">
        <f>IF(N(D150)=0,"",IF(E150&amp;""="","بدون فاتورة",""))</f>
        <v/>
      </c>
    </row>
    <row r="151">
      <c r="A151" s="17" t="n"/>
      <c r="B151" s="5" t="n"/>
      <c r="C151" s="5" t="n"/>
      <c r="D151" s="14" t="n"/>
      <c r="E151" s="18" t="n"/>
      <c r="F151" s="5" t="n"/>
      <c r="G151" s="15">
        <f>IF(ISNUMBER(A151),YEAR(A151)*100+MONTH(A151),"")</f>
        <v/>
      </c>
      <c r="H151" s="6">
        <f>IF(N(D151)=0,"",IF(E151&amp;""="","بدون فاتورة",""))</f>
        <v/>
      </c>
    </row>
    <row r="152">
      <c r="A152" s="17" t="n"/>
      <c r="B152" s="5" t="n"/>
      <c r="C152" s="5" t="n"/>
      <c r="D152" s="14" t="n"/>
      <c r="E152" s="18" t="n"/>
      <c r="F152" s="5" t="n"/>
      <c r="G152" s="15">
        <f>IF(ISNUMBER(A152),YEAR(A152)*100+MONTH(A152),"")</f>
        <v/>
      </c>
      <c r="H152" s="6">
        <f>IF(N(D152)=0,"",IF(E152&amp;""="","بدون فاتورة",""))</f>
        <v/>
      </c>
    </row>
    <row r="153">
      <c r="A153" s="17" t="n"/>
      <c r="B153" s="5" t="n"/>
      <c r="C153" s="5" t="n"/>
      <c r="D153" s="14" t="n"/>
      <c r="E153" s="18" t="n"/>
      <c r="F153" s="5" t="n"/>
      <c r="G153" s="15">
        <f>IF(ISNUMBER(A153),YEAR(A153)*100+MONTH(A153),"")</f>
        <v/>
      </c>
      <c r="H153" s="6">
        <f>IF(N(D153)=0,"",IF(E153&amp;""="","بدون فاتورة",""))</f>
        <v/>
      </c>
    </row>
    <row r="154">
      <c r="A154" s="17" t="n"/>
      <c r="B154" s="5" t="n"/>
      <c r="C154" s="5" t="n"/>
      <c r="D154" s="14" t="n"/>
      <c r="E154" s="18" t="n"/>
      <c r="F154" s="5" t="n"/>
      <c r="G154" s="15">
        <f>IF(ISNUMBER(A154),YEAR(A154)*100+MONTH(A154),"")</f>
        <v/>
      </c>
      <c r="H154" s="6">
        <f>IF(N(D154)=0,"",IF(E154&amp;""="","بدون فاتورة",""))</f>
        <v/>
      </c>
    </row>
    <row r="155">
      <c r="A155" s="17" t="n"/>
      <c r="B155" s="5" t="n"/>
      <c r="C155" s="5" t="n"/>
      <c r="D155" s="14" t="n"/>
      <c r="E155" s="18" t="n"/>
      <c r="F155" s="5" t="n"/>
      <c r="G155" s="15">
        <f>IF(ISNUMBER(A155),YEAR(A155)*100+MONTH(A155),"")</f>
        <v/>
      </c>
      <c r="H155" s="6">
        <f>IF(N(D155)=0,"",IF(E155&amp;""="","بدون فاتورة",""))</f>
        <v/>
      </c>
    </row>
    <row r="156">
      <c r="A156" s="17" t="n"/>
      <c r="B156" s="5" t="n"/>
      <c r="C156" s="5" t="n"/>
      <c r="D156" s="14" t="n"/>
      <c r="E156" s="18" t="n"/>
      <c r="F156" s="5" t="n"/>
      <c r="G156" s="15">
        <f>IF(ISNUMBER(A156),YEAR(A156)*100+MONTH(A156),"")</f>
        <v/>
      </c>
      <c r="H156" s="6">
        <f>IF(N(D156)=0,"",IF(E156&amp;""="","بدون فاتورة",""))</f>
        <v/>
      </c>
    </row>
    <row r="157">
      <c r="A157" s="17" t="n"/>
      <c r="B157" s="5" t="n"/>
      <c r="C157" s="5" t="n"/>
      <c r="D157" s="14" t="n"/>
      <c r="E157" s="18" t="n"/>
      <c r="F157" s="5" t="n"/>
      <c r="G157" s="15">
        <f>IF(ISNUMBER(A157),YEAR(A157)*100+MONTH(A157),"")</f>
        <v/>
      </c>
      <c r="H157" s="6">
        <f>IF(N(D157)=0,"",IF(E157&amp;""="","بدون فاتورة",""))</f>
        <v/>
      </c>
    </row>
    <row r="158">
      <c r="A158" s="17" t="n"/>
      <c r="B158" s="5" t="n"/>
      <c r="C158" s="5" t="n"/>
      <c r="D158" s="14" t="n"/>
      <c r="E158" s="18" t="n"/>
      <c r="F158" s="5" t="n"/>
      <c r="G158" s="15">
        <f>IF(ISNUMBER(A158),YEAR(A158)*100+MONTH(A158),"")</f>
        <v/>
      </c>
      <c r="H158" s="6">
        <f>IF(N(D158)=0,"",IF(E158&amp;""="","بدون فاتورة",""))</f>
        <v/>
      </c>
    </row>
    <row r="159">
      <c r="A159" s="17" t="n"/>
      <c r="B159" s="5" t="n"/>
      <c r="C159" s="5" t="n"/>
      <c r="D159" s="14" t="n"/>
      <c r="E159" s="18" t="n"/>
      <c r="F159" s="5" t="n"/>
      <c r="G159" s="15">
        <f>IF(ISNUMBER(A159),YEAR(A159)*100+MONTH(A159),"")</f>
        <v/>
      </c>
      <c r="H159" s="6">
        <f>IF(N(D159)=0,"",IF(E159&amp;""="","بدون فاتورة",""))</f>
        <v/>
      </c>
    </row>
    <row r="160">
      <c r="A160" s="17" t="n"/>
      <c r="B160" s="5" t="n"/>
      <c r="C160" s="5" t="n"/>
      <c r="D160" s="14" t="n"/>
      <c r="E160" s="18" t="n"/>
      <c r="F160" s="5" t="n"/>
      <c r="G160" s="15">
        <f>IF(ISNUMBER(A160),YEAR(A160)*100+MONTH(A160),"")</f>
        <v/>
      </c>
      <c r="H160" s="6">
        <f>IF(N(D160)=0,"",IF(E160&amp;""="","بدون فاتورة",""))</f>
        <v/>
      </c>
    </row>
    <row r="161">
      <c r="A161" s="17" t="n"/>
      <c r="B161" s="5" t="n"/>
      <c r="C161" s="5" t="n"/>
      <c r="D161" s="14" t="n"/>
      <c r="E161" s="18" t="n"/>
      <c r="F161" s="5" t="n"/>
      <c r="G161" s="15">
        <f>IF(ISNUMBER(A161),YEAR(A161)*100+MONTH(A161),"")</f>
        <v/>
      </c>
      <c r="H161" s="6">
        <f>IF(N(D161)=0,"",IF(E161&amp;""="","بدون فاتورة",""))</f>
        <v/>
      </c>
    </row>
    <row r="162">
      <c r="A162" s="17" t="n"/>
      <c r="B162" s="5" t="n"/>
      <c r="C162" s="5" t="n"/>
      <c r="D162" s="14" t="n"/>
      <c r="E162" s="18" t="n"/>
      <c r="F162" s="5" t="n"/>
      <c r="G162" s="15">
        <f>IF(ISNUMBER(A162),YEAR(A162)*100+MONTH(A162),"")</f>
        <v/>
      </c>
      <c r="H162" s="6">
        <f>IF(N(D162)=0,"",IF(E162&amp;""="","بدون فاتورة",""))</f>
        <v/>
      </c>
    </row>
    <row r="163">
      <c r="A163" s="17" t="n"/>
      <c r="B163" s="5" t="n"/>
      <c r="C163" s="5" t="n"/>
      <c r="D163" s="14" t="n"/>
      <c r="E163" s="18" t="n"/>
      <c r="F163" s="5" t="n"/>
      <c r="G163" s="15">
        <f>IF(ISNUMBER(A163),YEAR(A163)*100+MONTH(A163),"")</f>
        <v/>
      </c>
      <c r="H163" s="6">
        <f>IF(N(D163)=0,"",IF(E163&amp;""="","بدون فاتورة",""))</f>
        <v/>
      </c>
    </row>
    <row r="164">
      <c r="A164" s="17" t="n"/>
      <c r="B164" s="5" t="n"/>
      <c r="C164" s="5" t="n"/>
      <c r="D164" s="14" t="n"/>
      <c r="E164" s="18" t="n"/>
      <c r="F164" s="5" t="n"/>
      <c r="G164" s="15">
        <f>IF(ISNUMBER(A164),YEAR(A164)*100+MONTH(A164),"")</f>
        <v/>
      </c>
      <c r="H164" s="6">
        <f>IF(N(D164)=0,"",IF(E164&amp;""="","بدون فاتورة",""))</f>
        <v/>
      </c>
    </row>
    <row r="165">
      <c r="A165" s="17" t="n"/>
      <c r="B165" s="5" t="n"/>
      <c r="C165" s="5" t="n"/>
      <c r="D165" s="14" t="n"/>
      <c r="E165" s="18" t="n"/>
      <c r="F165" s="5" t="n"/>
      <c r="G165" s="15">
        <f>IF(ISNUMBER(A165),YEAR(A165)*100+MONTH(A165),"")</f>
        <v/>
      </c>
      <c r="H165" s="6">
        <f>IF(N(D165)=0,"",IF(E165&amp;""="","بدون فاتورة",""))</f>
        <v/>
      </c>
    </row>
    <row r="166">
      <c r="A166" s="17" t="n"/>
      <c r="B166" s="5" t="n"/>
      <c r="C166" s="5" t="n"/>
      <c r="D166" s="14" t="n"/>
      <c r="E166" s="18" t="n"/>
      <c r="F166" s="5" t="n"/>
      <c r="G166" s="15">
        <f>IF(ISNUMBER(A166),YEAR(A166)*100+MONTH(A166),"")</f>
        <v/>
      </c>
      <c r="H166" s="6">
        <f>IF(N(D166)=0,"",IF(E166&amp;""="","بدون فاتورة",""))</f>
        <v/>
      </c>
    </row>
    <row r="167">
      <c r="A167" s="17" t="n"/>
      <c r="B167" s="5" t="n"/>
      <c r="C167" s="5" t="n"/>
      <c r="D167" s="14" t="n"/>
      <c r="E167" s="18" t="n"/>
      <c r="F167" s="5" t="n"/>
      <c r="G167" s="15">
        <f>IF(ISNUMBER(A167),YEAR(A167)*100+MONTH(A167),"")</f>
        <v/>
      </c>
      <c r="H167" s="6">
        <f>IF(N(D167)=0,"",IF(E167&amp;""="","بدون فاتورة",""))</f>
        <v/>
      </c>
    </row>
    <row r="168">
      <c r="A168" s="17" t="n"/>
      <c r="B168" s="5" t="n"/>
      <c r="C168" s="5" t="n"/>
      <c r="D168" s="14" t="n"/>
      <c r="E168" s="18" t="n"/>
      <c r="F168" s="5" t="n"/>
      <c r="G168" s="15">
        <f>IF(ISNUMBER(A168),YEAR(A168)*100+MONTH(A168),"")</f>
        <v/>
      </c>
      <c r="H168" s="6">
        <f>IF(N(D168)=0,"",IF(E168&amp;""="","بدون فاتورة",""))</f>
        <v/>
      </c>
    </row>
    <row r="169">
      <c r="A169" s="17" t="n"/>
      <c r="B169" s="5" t="n"/>
      <c r="C169" s="5" t="n"/>
      <c r="D169" s="14" t="n"/>
      <c r="E169" s="18" t="n"/>
      <c r="F169" s="5" t="n"/>
      <c r="G169" s="15">
        <f>IF(ISNUMBER(A169),YEAR(A169)*100+MONTH(A169),"")</f>
        <v/>
      </c>
      <c r="H169" s="6">
        <f>IF(N(D169)=0,"",IF(E169&amp;""="","بدون فاتورة",""))</f>
        <v/>
      </c>
    </row>
    <row r="170">
      <c r="A170" s="17" t="n"/>
      <c r="B170" s="5" t="n"/>
      <c r="C170" s="5" t="n"/>
      <c r="D170" s="14" t="n"/>
      <c r="E170" s="18" t="n"/>
      <c r="F170" s="5" t="n"/>
      <c r="G170" s="15">
        <f>IF(ISNUMBER(A170),YEAR(A170)*100+MONTH(A170),"")</f>
        <v/>
      </c>
      <c r="H170" s="6">
        <f>IF(N(D170)=0,"",IF(E170&amp;""="","بدون فاتورة",""))</f>
        <v/>
      </c>
    </row>
    <row r="171">
      <c r="A171" s="17" t="n"/>
      <c r="B171" s="5" t="n"/>
      <c r="C171" s="5" t="n"/>
      <c r="D171" s="14" t="n"/>
      <c r="E171" s="18" t="n"/>
      <c r="F171" s="5" t="n"/>
      <c r="G171" s="15">
        <f>IF(ISNUMBER(A171),YEAR(A171)*100+MONTH(A171),"")</f>
        <v/>
      </c>
      <c r="H171" s="6">
        <f>IF(N(D171)=0,"",IF(E171&amp;""="","بدون فاتورة",""))</f>
        <v/>
      </c>
    </row>
    <row r="172">
      <c r="A172" s="17" t="n"/>
      <c r="B172" s="5" t="n"/>
      <c r="C172" s="5" t="n"/>
      <c r="D172" s="14" t="n"/>
      <c r="E172" s="18" t="n"/>
      <c r="F172" s="5" t="n"/>
      <c r="G172" s="15">
        <f>IF(ISNUMBER(A172),YEAR(A172)*100+MONTH(A172),"")</f>
        <v/>
      </c>
      <c r="H172" s="6">
        <f>IF(N(D172)=0,"",IF(E172&amp;""="","بدون فاتورة",""))</f>
        <v/>
      </c>
    </row>
    <row r="173">
      <c r="A173" s="17" t="n"/>
      <c r="B173" s="5" t="n"/>
      <c r="C173" s="5" t="n"/>
      <c r="D173" s="14" t="n"/>
      <c r="E173" s="18" t="n"/>
      <c r="F173" s="5" t="n"/>
      <c r="G173" s="15">
        <f>IF(ISNUMBER(A173),YEAR(A173)*100+MONTH(A173),"")</f>
        <v/>
      </c>
      <c r="H173" s="6">
        <f>IF(N(D173)=0,"",IF(E173&amp;""="","بدون فاتورة",""))</f>
        <v/>
      </c>
    </row>
    <row r="174">
      <c r="A174" s="17" t="n"/>
      <c r="B174" s="5" t="n"/>
      <c r="C174" s="5" t="n"/>
      <c r="D174" s="14" t="n"/>
      <c r="E174" s="18" t="n"/>
      <c r="F174" s="5" t="n"/>
      <c r="G174" s="15">
        <f>IF(ISNUMBER(A174),YEAR(A174)*100+MONTH(A174),"")</f>
        <v/>
      </c>
      <c r="H174" s="6">
        <f>IF(N(D174)=0,"",IF(E174&amp;""="","بدون فاتورة",""))</f>
        <v/>
      </c>
    </row>
    <row r="175">
      <c r="A175" s="17" t="n"/>
      <c r="B175" s="5" t="n"/>
      <c r="C175" s="5" t="n"/>
      <c r="D175" s="14" t="n"/>
      <c r="E175" s="18" t="n"/>
      <c r="F175" s="5" t="n"/>
      <c r="G175" s="15">
        <f>IF(ISNUMBER(A175),YEAR(A175)*100+MONTH(A175),"")</f>
        <v/>
      </c>
      <c r="H175" s="6">
        <f>IF(N(D175)=0,"",IF(E175&amp;""="","بدون فاتورة",""))</f>
        <v/>
      </c>
    </row>
    <row r="176">
      <c r="A176" s="17" t="n"/>
      <c r="B176" s="5" t="n"/>
      <c r="C176" s="5" t="n"/>
      <c r="D176" s="14" t="n"/>
      <c r="E176" s="18" t="n"/>
      <c r="F176" s="5" t="n"/>
      <c r="G176" s="15">
        <f>IF(ISNUMBER(A176),YEAR(A176)*100+MONTH(A176),"")</f>
        <v/>
      </c>
      <c r="H176" s="6">
        <f>IF(N(D176)=0,"",IF(E176&amp;""="","بدون فاتورة",""))</f>
        <v/>
      </c>
    </row>
    <row r="177">
      <c r="A177" s="17" t="n"/>
      <c r="B177" s="5" t="n"/>
      <c r="C177" s="5" t="n"/>
      <c r="D177" s="14" t="n"/>
      <c r="E177" s="18" t="n"/>
      <c r="F177" s="5" t="n"/>
      <c r="G177" s="15">
        <f>IF(ISNUMBER(A177),YEAR(A177)*100+MONTH(A177),"")</f>
        <v/>
      </c>
      <c r="H177" s="6">
        <f>IF(N(D177)=0,"",IF(E177&amp;""="","بدون فاتورة",""))</f>
        <v/>
      </c>
    </row>
    <row r="178">
      <c r="A178" s="17" t="n"/>
      <c r="B178" s="5" t="n"/>
      <c r="C178" s="5" t="n"/>
      <c r="D178" s="14" t="n"/>
      <c r="E178" s="18" t="n"/>
      <c r="F178" s="5" t="n"/>
      <c r="G178" s="15">
        <f>IF(ISNUMBER(A178),YEAR(A178)*100+MONTH(A178),"")</f>
        <v/>
      </c>
      <c r="H178" s="6">
        <f>IF(N(D178)=0,"",IF(E178&amp;""="","بدون فاتورة",""))</f>
        <v/>
      </c>
    </row>
    <row r="179">
      <c r="A179" s="17" t="n"/>
      <c r="B179" s="5" t="n"/>
      <c r="C179" s="5" t="n"/>
      <c r="D179" s="14" t="n"/>
      <c r="E179" s="18" t="n"/>
      <c r="F179" s="5" t="n"/>
      <c r="G179" s="15">
        <f>IF(ISNUMBER(A179),YEAR(A179)*100+MONTH(A179),"")</f>
        <v/>
      </c>
      <c r="H179" s="6">
        <f>IF(N(D179)=0,"",IF(E179&amp;""="","بدون فاتورة",""))</f>
        <v/>
      </c>
    </row>
    <row r="180">
      <c r="A180" s="17" t="n"/>
      <c r="B180" s="5" t="n"/>
      <c r="C180" s="5" t="n"/>
      <c r="D180" s="14" t="n"/>
      <c r="E180" s="18" t="n"/>
      <c r="F180" s="5" t="n"/>
      <c r="G180" s="15">
        <f>IF(ISNUMBER(A180),YEAR(A180)*100+MONTH(A180),"")</f>
        <v/>
      </c>
      <c r="H180" s="6">
        <f>IF(N(D180)=0,"",IF(E180&amp;""="","بدون فاتورة",""))</f>
        <v/>
      </c>
    </row>
    <row r="181">
      <c r="A181" s="17" t="n"/>
      <c r="B181" s="5" t="n"/>
      <c r="C181" s="5" t="n"/>
      <c r="D181" s="14" t="n"/>
      <c r="E181" s="18" t="n"/>
      <c r="F181" s="5" t="n"/>
      <c r="G181" s="15">
        <f>IF(ISNUMBER(A181),YEAR(A181)*100+MONTH(A181),"")</f>
        <v/>
      </c>
      <c r="H181" s="6">
        <f>IF(N(D181)=0,"",IF(E181&amp;""="","بدون فاتورة",""))</f>
        <v/>
      </c>
    </row>
    <row r="182">
      <c r="A182" s="17" t="n"/>
      <c r="B182" s="5" t="n"/>
      <c r="C182" s="5" t="n"/>
      <c r="D182" s="14" t="n"/>
      <c r="E182" s="18" t="n"/>
      <c r="F182" s="5" t="n"/>
      <c r="G182" s="15">
        <f>IF(ISNUMBER(A182),YEAR(A182)*100+MONTH(A182),"")</f>
        <v/>
      </c>
      <c r="H182" s="6">
        <f>IF(N(D182)=0,"",IF(E182&amp;""="","بدون فاتورة",""))</f>
        <v/>
      </c>
    </row>
    <row r="183">
      <c r="A183" s="17" t="n"/>
      <c r="B183" s="5" t="n"/>
      <c r="C183" s="5" t="n"/>
      <c r="D183" s="14" t="n"/>
      <c r="E183" s="18" t="n"/>
      <c r="F183" s="5" t="n"/>
      <c r="G183" s="15">
        <f>IF(ISNUMBER(A183),YEAR(A183)*100+MONTH(A183),"")</f>
        <v/>
      </c>
      <c r="H183" s="6">
        <f>IF(N(D183)=0,"",IF(E183&amp;""="","بدون فاتورة",""))</f>
        <v/>
      </c>
    </row>
    <row r="184">
      <c r="A184" s="17" t="n"/>
      <c r="B184" s="5" t="n"/>
      <c r="C184" s="5" t="n"/>
      <c r="D184" s="14" t="n"/>
      <c r="E184" s="18" t="n"/>
      <c r="F184" s="5" t="n"/>
      <c r="G184" s="15">
        <f>IF(ISNUMBER(A184),YEAR(A184)*100+MONTH(A184),"")</f>
        <v/>
      </c>
      <c r="H184" s="6">
        <f>IF(N(D184)=0,"",IF(E184&amp;""="","بدون فاتورة",""))</f>
        <v/>
      </c>
    </row>
    <row r="185">
      <c r="A185" s="17" t="n"/>
      <c r="B185" s="5" t="n"/>
      <c r="C185" s="5" t="n"/>
      <c r="D185" s="14" t="n"/>
      <c r="E185" s="18" t="n"/>
      <c r="F185" s="5" t="n"/>
      <c r="G185" s="15">
        <f>IF(ISNUMBER(A185),YEAR(A185)*100+MONTH(A185),"")</f>
        <v/>
      </c>
      <c r="H185" s="6">
        <f>IF(N(D185)=0,"",IF(E185&amp;""="","بدون فاتورة",""))</f>
        <v/>
      </c>
    </row>
    <row r="186">
      <c r="A186" s="17" t="n"/>
      <c r="B186" s="5" t="n"/>
      <c r="C186" s="5" t="n"/>
      <c r="D186" s="14" t="n"/>
      <c r="E186" s="18" t="n"/>
      <c r="F186" s="5" t="n"/>
      <c r="G186" s="15">
        <f>IF(ISNUMBER(A186),YEAR(A186)*100+MONTH(A186),"")</f>
        <v/>
      </c>
      <c r="H186" s="6">
        <f>IF(N(D186)=0,"",IF(E186&amp;""="","بدون فاتورة",""))</f>
        <v/>
      </c>
    </row>
    <row r="187">
      <c r="A187" s="17" t="n"/>
      <c r="B187" s="5" t="n"/>
      <c r="C187" s="5" t="n"/>
      <c r="D187" s="14" t="n"/>
      <c r="E187" s="18" t="n"/>
      <c r="F187" s="5" t="n"/>
      <c r="G187" s="15">
        <f>IF(ISNUMBER(A187),YEAR(A187)*100+MONTH(A187),"")</f>
        <v/>
      </c>
      <c r="H187" s="6">
        <f>IF(N(D187)=0,"",IF(E187&amp;""="","بدون فاتورة",""))</f>
        <v/>
      </c>
    </row>
    <row r="188">
      <c r="A188" s="17" t="n"/>
      <c r="B188" s="5" t="n"/>
      <c r="C188" s="5" t="n"/>
      <c r="D188" s="14" t="n"/>
      <c r="E188" s="18" t="n"/>
      <c r="F188" s="5" t="n"/>
      <c r="G188" s="15">
        <f>IF(ISNUMBER(A188),YEAR(A188)*100+MONTH(A188),"")</f>
        <v/>
      </c>
      <c r="H188" s="6">
        <f>IF(N(D188)=0,"",IF(E188&amp;""="","بدون فاتورة",""))</f>
        <v/>
      </c>
    </row>
    <row r="189">
      <c r="A189" s="17" t="n"/>
      <c r="B189" s="5" t="n"/>
      <c r="C189" s="5" t="n"/>
      <c r="D189" s="14" t="n"/>
      <c r="E189" s="18" t="n"/>
      <c r="F189" s="5" t="n"/>
      <c r="G189" s="15">
        <f>IF(ISNUMBER(A189),YEAR(A189)*100+MONTH(A189),"")</f>
        <v/>
      </c>
      <c r="H189" s="6">
        <f>IF(N(D189)=0,"",IF(E189&amp;""="","بدون فاتورة",""))</f>
        <v/>
      </c>
    </row>
    <row r="190">
      <c r="A190" s="17" t="n"/>
      <c r="B190" s="5" t="n"/>
      <c r="C190" s="5" t="n"/>
      <c r="D190" s="14" t="n"/>
      <c r="E190" s="18" t="n"/>
      <c r="F190" s="5" t="n"/>
      <c r="G190" s="15">
        <f>IF(ISNUMBER(A190),YEAR(A190)*100+MONTH(A190),"")</f>
        <v/>
      </c>
      <c r="H190" s="6">
        <f>IF(N(D190)=0,"",IF(E190&amp;""="","بدون فاتورة",""))</f>
        <v/>
      </c>
    </row>
    <row r="191">
      <c r="A191" s="17" t="n"/>
      <c r="B191" s="5" t="n"/>
      <c r="C191" s="5" t="n"/>
      <c r="D191" s="14" t="n"/>
      <c r="E191" s="18" t="n"/>
      <c r="F191" s="5" t="n"/>
      <c r="G191" s="15">
        <f>IF(ISNUMBER(A191),YEAR(A191)*100+MONTH(A191),"")</f>
        <v/>
      </c>
      <c r="H191" s="6">
        <f>IF(N(D191)=0,"",IF(E191&amp;""="","بدون فاتورة",""))</f>
        <v/>
      </c>
    </row>
    <row r="192">
      <c r="A192" s="17" t="n"/>
      <c r="B192" s="5" t="n"/>
      <c r="C192" s="5" t="n"/>
      <c r="D192" s="14" t="n"/>
      <c r="E192" s="18" t="n"/>
      <c r="F192" s="5" t="n"/>
      <c r="G192" s="15">
        <f>IF(ISNUMBER(A192),YEAR(A192)*100+MONTH(A192),"")</f>
        <v/>
      </c>
      <c r="H192" s="6">
        <f>IF(N(D192)=0,"",IF(E192&amp;""="","بدون فاتورة",""))</f>
        <v/>
      </c>
    </row>
    <row r="193">
      <c r="A193" s="17" t="n"/>
      <c r="B193" s="5" t="n"/>
      <c r="C193" s="5" t="n"/>
      <c r="D193" s="14" t="n"/>
      <c r="E193" s="18" t="n"/>
      <c r="F193" s="5" t="n"/>
      <c r="G193" s="15">
        <f>IF(ISNUMBER(A193),YEAR(A193)*100+MONTH(A193),"")</f>
        <v/>
      </c>
      <c r="H193" s="6">
        <f>IF(N(D193)=0,"",IF(E193&amp;""="","بدون فاتورة",""))</f>
        <v/>
      </c>
    </row>
    <row r="194">
      <c r="A194" s="17" t="n"/>
      <c r="B194" s="5" t="n"/>
      <c r="C194" s="5" t="n"/>
      <c r="D194" s="14" t="n"/>
      <c r="E194" s="18" t="n"/>
      <c r="F194" s="5" t="n"/>
      <c r="G194" s="15">
        <f>IF(ISNUMBER(A194),YEAR(A194)*100+MONTH(A194),"")</f>
        <v/>
      </c>
      <c r="H194" s="6">
        <f>IF(N(D194)=0,"",IF(E194&amp;""="","بدون فاتورة",""))</f>
        <v/>
      </c>
    </row>
    <row r="195">
      <c r="A195" s="17" t="n"/>
      <c r="B195" s="5" t="n"/>
      <c r="C195" s="5" t="n"/>
      <c r="D195" s="14" t="n"/>
      <c r="E195" s="18" t="n"/>
      <c r="F195" s="5" t="n"/>
      <c r="G195" s="15">
        <f>IF(ISNUMBER(A195),YEAR(A195)*100+MONTH(A195),"")</f>
        <v/>
      </c>
      <c r="H195" s="6">
        <f>IF(N(D195)=0,"",IF(E195&amp;""="","بدون فاتورة",""))</f>
        <v/>
      </c>
    </row>
    <row r="196">
      <c r="A196" s="17" t="n"/>
      <c r="B196" s="5" t="n"/>
      <c r="C196" s="5" t="n"/>
      <c r="D196" s="14" t="n"/>
      <c r="E196" s="18" t="n"/>
      <c r="F196" s="5" t="n"/>
      <c r="G196" s="15">
        <f>IF(ISNUMBER(A196),YEAR(A196)*100+MONTH(A196),"")</f>
        <v/>
      </c>
      <c r="H196" s="6">
        <f>IF(N(D196)=0,"",IF(E196&amp;""="","بدون فاتورة",""))</f>
        <v/>
      </c>
    </row>
    <row r="197">
      <c r="A197" s="17" t="n"/>
      <c r="B197" s="5" t="n"/>
      <c r="C197" s="5" t="n"/>
      <c r="D197" s="14" t="n"/>
      <c r="E197" s="18" t="n"/>
      <c r="F197" s="5" t="n"/>
      <c r="G197" s="15">
        <f>IF(ISNUMBER(A197),YEAR(A197)*100+MONTH(A197),"")</f>
        <v/>
      </c>
      <c r="H197" s="6">
        <f>IF(N(D197)=0,"",IF(E197&amp;""="","بدون فاتورة",""))</f>
        <v/>
      </c>
    </row>
    <row r="198">
      <c r="A198" s="17" t="n"/>
      <c r="B198" s="5" t="n"/>
      <c r="C198" s="5" t="n"/>
      <c r="D198" s="14" t="n"/>
      <c r="E198" s="18" t="n"/>
      <c r="F198" s="5" t="n"/>
      <c r="G198" s="15">
        <f>IF(ISNUMBER(A198),YEAR(A198)*100+MONTH(A198),"")</f>
        <v/>
      </c>
      <c r="H198" s="6">
        <f>IF(N(D198)=0,"",IF(E198&amp;""="","بدون فاتورة",""))</f>
        <v/>
      </c>
    </row>
    <row r="199">
      <c r="A199" s="17" t="n"/>
      <c r="B199" s="5" t="n"/>
      <c r="C199" s="5" t="n"/>
      <c r="D199" s="14" t="n"/>
      <c r="E199" s="18" t="n"/>
      <c r="F199" s="5" t="n"/>
      <c r="G199" s="15">
        <f>IF(ISNUMBER(A199),YEAR(A199)*100+MONTH(A199),"")</f>
        <v/>
      </c>
      <c r="H199" s="6">
        <f>IF(N(D199)=0,"",IF(E199&amp;""="","بدون فاتورة",""))</f>
        <v/>
      </c>
    </row>
    <row r="200">
      <c r="A200" s="17" t="n"/>
      <c r="B200" s="5" t="n"/>
      <c r="C200" s="5" t="n"/>
      <c r="D200" s="14" t="n"/>
      <c r="E200" s="18" t="n"/>
      <c r="F200" s="5" t="n"/>
      <c r="G200" s="15">
        <f>IF(ISNUMBER(A200),YEAR(A200)*100+MONTH(A200),"")</f>
        <v/>
      </c>
      <c r="H200" s="6">
        <f>IF(N(D200)=0,"",IF(E200&amp;""="","بدون فاتورة",""))</f>
        <v/>
      </c>
    </row>
    <row r="201">
      <c r="A201" s="17" t="n"/>
      <c r="B201" s="5" t="n"/>
      <c r="C201" s="5" t="n"/>
      <c r="D201" s="14" t="n"/>
      <c r="E201" s="18" t="n"/>
      <c r="F201" s="5" t="n"/>
      <c r="G201" s="15">
        <f>IF(ISNUMBER(A201),YEAR(A201)*100+MONTH(A201),"")</f>
        <v/>
      </c>
      <c r="H201" s="6">
        <f>IF(N(D201)=0,"",IF(E201&amp;""="","بدون فاتورة",""))</f>
        <v/>
      </c>
    </row>
    <row r="202">
      <c r="A202" s="17" t="n"/>
      <c r="B202" s="5" t="n"/>
      <c r="C202" s="5" t="n"/>
      <c r="D202" s="14" t="n"/>
      <c r="E202" s="18" t="n"/>
      <c r="F202" s="5" t="n"/>
      <c r="G202" s="15">
        <f>IF(ISNUMBER(A202),YEAR(A202)*100+MONTH(A202),"")</f>
        <v/>
      </c>
      <c r="H202" s="6">
        <f>IF(N(D202)=0,"",IF(E202&amp;""="","بدون فاتورة",""))</f>
        <v/>
      </c>
    </row>
    <row r="203">
      <c r="A203" s="17" t="n"/>
      <c r="B203" s="5" t="n"/>
      <c r="C203" s="5" t="n"/>
      <c r="D203" s="14" t="n"/>
      <c r="E203" s="18" t="n"/>
      <c r="F203" s="5" t="n"/>
      <c r="G203" s="15">
        <f>IF(ISNUMBER(A203),YEAR(A203)*100+MONTH(A203),"")</f>
        <v/>
      </c>
      <c r="H203" s="6">
        <f>IF(N(D203)=0,"",IF(E203&amp;""="","بدون فاتورة",""))</f>
        <v/>
      </c>
    </row>
    <row r="204">
      <c r="A204" s="17" t="n"/>
      <c r="B204" s="5" t="n"/>
      <c r="C204" s="5" t="n"/>
      <c r="D204" s="14" t="n"/>
      <c r="E204" s="18" t="n"/>
      <c r="F204" s="5" t="n"/>
      <c r="G204" s="15">
        <f>IF(ISNUMBER(A204),YEAR(A204)*100+MONTH(A204),"")</f>
        <v/>
      </c>
      <c r="H204" s="6">
        <f>IF(N(D204)=0,"",IF(E204&amp;""="","بدون فاتورة",""))</f>
        <v/>
      </c>
    </row>
    <row r="205">
      <c r="A205" s="17" t="n"/>
      <c r="B205" s="5" t="n"/>
      <c r="C205" s="5" t="n"/>
      <c r="D205" s="14" t="n"/>
      <c r="E205" s="18" t="n"/>
      <c r="F205" s="5" t="n"/>
      <c r="G205" s="15">
        <f>IF(ISNUMBER(A205),YEAR(A205)*100+MONTH(A205),"")</f>
        <v/>
      </c>
      <c r="H205" s="6">
        <f>IF(N(D205)=0,"",IF(E205&amp;""="","بدون فاتورة",""))</f>
        <v/>
      </c>
    </row>
    <row r="206">
      <c r="A206" s="17" t="n"/>
      <c r="B206" s="5" t="n"/>
      <c r="C206" s="5" t="n"/>
      <c r="D206" s="14" t="n"/>
      <c r="E206" s="18" t="n"/>
      <c r="F206" s="5" t="n"/>
      <c r="G206" s="15">
        <f>IF(ISNUMBER(A206),YEAR(A206)*100+MONTH(A206),"")</f>
        <v/>
      </c>
      <c r="H206" s="6">
        <f>IF(N(D206)=0,"",IF(E206&amp;""="","بدون فاتورة",""))</f>
        <v/>
      </c>
    </row>
    <row r="207">
      <c r="A207" s="17" t="n"/>
      <c r="B207" s="5" t="n"/>
      <c r="C207" s="5" t="n"/>
      <c r="D207" s="14" t="n"/>
      <c r="E207" s="18" t="n"/>
      <c r="F207" s="5" t="n"/>
      <c r="G207" s="15">
        <f>IF(ISNUMBER(A207),YEAR(A207)*100+MONTH(A207),"")</f>
        <v/>
      </c>
      <c r="H207" s="6">
        <f>IF(N(D207)=0,"",IF(E207&amp;""="","بدون فاتورة",""))</f>
        <v/>
      </c>
    </row>
    <row r="208">
      <c r="A208" s="17" t="n"/>
      <c r="B208" s="5" t="n"/>
      <c r="C208" s="5" t="n"/>
      <c r="D208" s="14" t="n"/>
      <c r="E208" s="18" t="n"/>
      <c r="F208" s="5" t="n"/>
      <c r="G208" s="15">
        <f>IF(ISNUMBER(A208),YEAR(A208)*100+MONTH(A208),"")</f>
        <v/>
      </c>
      <c r="H208" s="6">
        <f>IF(N(D208)=0,"",IF(E208&amp;""="","بدون فاتورة",""))</f>
        <v/>
      </c>
    </row>
    <row r="209">
      <c r="A209" s="17" t="n"/>
      <c r="B209" s="5" t="n"/>
      <c r="C209" s="5" t="n"/>
      <c r="D209" s="14" t="n"/>
      <c r="E209" s="18" t="n"/>
      <c r="F209" s="5" t="n"/>
      <c r="G209" s="15">
        <f>IF(ISNUMBER(A209),YEAR(A209)*100+MONTH(A209),"")</f>
        <v/>
      </c>
      <c r="H209" s="6">
        <f>IF(N(D209)=0,"",IF(E209&amp;""="","بدون فاتورة",""))</f>
        <v/>
      </c>
    </row>
    <row r="210">
      <c r="A210" s="17" t="n"/>
      <c r="B210" s="5" t="n"/>
      <c r="C210" s="5" t="n"/>
      <c r="D210" s="14" t="n"/>
      <c r="E210" s="18" t="n"/>
      <c r="F210" s="5" t="n"/>
      <c r="G210" s="15">
        <f>IF(ISNUMBER(A210),YEAR(A210)*100+MONTH(A210),"")</f>
        <v/>
      </c>
      <c r="H210" s="6">
        <f>IF(N(D210)=0,"",IF(E210&amp;""="","بدون فاتورة",""))</f>
        <v/>
      </c>
    </row>
    <row r="211">
      <c r="A211" s="17" t="n"/>
      <c r="B211" s="5" t="n"/>
      <c r="C211" s="5" t="n"/>
      <c r="D211" s="14" t="n"/>
      <c r="E211" s="18" t="n"/>
      <c r="F211" s="5" t="n"/>
      <c r="G211" s="15">
        <f>IF(ISNUMBER(A211),YEAR(A211)*100+MONTH(A211),"")</f>
        <v/>
      </c>
      <c r="H211" s="6">
        <f>IF(N(D211)=0,"",IF(E211&amp;""="","بدون فاتورة",""))</f>
        <v/>
      </c>
    </row>
    <row r="212">
      <c r="A212" s="17" t="n"/>
      <c r="B212" s="5" t="n"/>
      <c r="C212" s="5" t="n"/>
      <c r="D212" s="14" t="n"/>
      <c r="E212" s="18" t="n"/>
      <c r="F212" s="5" t="n"/>
      <c r="G212" s="15">
        <f>IF(ISNUMBER(A212),YEAR(A212)*100+MONTH(A212),"")</f>
        <v/>
      </c>
      <c r="H212" s="6">
        <f>IF(N(D212)=0,"",IF(E212&amp;""="","بدون فاتورة",""))</f>
        <v/>
      </c>
    </row>
    <row r="213">
      <c r="A213" s="17" t="n"/>
      <c r="B213" s="5" t="n"/>
      <c r="C213" s="5" t="n"/>
      <c r="D213" s="14" t="n"/>
      <c r="E213" s="18" t="n"/>
      <c r="F213" s="5" t="n"/>
      <c r="G213" s="15">
        <f>IF(ISNUMBER(A213),YEAR(A213)*100+MONTH(A213),"")</f>
        <v/>
      </c>
      <c r="H213" s="6">
        <f>IF(N(D213)=0,"",IF(E213&amp;""="","بدون فاتورة",""))</f>
        <v/>
      </c>
    </row>
    <row r="214">
      <c r="A214" s="17" t="n"/>
      <c r="B214" s="5" t="n"/>
      <c r="C214" s="5" t="n"/>
      <c r="D214" s="14" t="n"/>
      <c r="E214" s="18" t="n"/>
      <c r="F214" s="5" t="n"/>
      <c r="G214" s="15">
        <f>IF(ISNUMBER(A214),YEAR(A214)*100+MONTH(A214),"")</f>
        <v/>
      </c>
      <c r="H214" s="6">
        <f>IF(N(D214)=0,"",IF(E214&amp;""="","بدون فاتورة",""))</f>
        <v/>
      </c>
    </row>
    <row r="215">
      <c r="A215" s="17" t="n"/>
      <c r="B215" s="5" t="n"/>
      <c r="C215" s="5" t="n"/>
      <c r="D215" s="14" t="n"/>
      <c r="E215" s="18" t="n"/>
      <c r="F215" s="5" t="n"/>
      <c r="G215" s="15">
        <f>IF(ISNUMBER(A215),YEAR(A215)*100+MONTH(A215),"")</f>
        <v/>
      </c>
      <c r="H215" s="6">
        <f>IF(N(D215)=0,"",IF(E215&amp;""="","بدون فاتورة",""))</f>
        <v/>
      </c>
    </row>
    <row r="216">
      <c r="A216" s="17" t="n"/>
      <c r="B216" s="5" t="n"/>
      <c r="C216" s="5" t="n"/>
      <c r="D216" s="14" t="n"/>
      <c r="E216" s="18" t="n"/>
      <c r="F216" s="5" t="n"/>
      <c r="G216" s="15">
        <f>IF(ISNUMBER(A216),YEAR(A216)*100+MONTH(A216),"")</f>
        <v/>
      </c>
      <c r="H216" s="6">
        <f>IF(N(D216)=0,"",IF(E216&amp;""="","بدون فاتورة",""))</f>
        <v/>
      </c>
    </row>
    <row r="217">
      <c r="A217" s="17" t="n"/>
      <c r="B217" s="5" t="n"/>
      <c r="C217" s="5" t="n"/>
      <c r="D217" s="14" t="n"/>
      <c r="E217" s="18" t="n"/>
      <c r="F217" s="5" t="n"/>
      <c r="G217" s="15">
        <f>IF(ISNUMBER(A217),YEAR(A217)*100+MONTH(A217),"")</f>
        <v/>
      </c>
      <c r="H217" s="6">
        <f>IF(N(D217)=0,"",IF(E217&amp;""="","بدون فاتورة",""))</f>
        <v/>
      </c>
    </row>
    <row r="218">
      <c r="A218" s="17" t="n"/>
      <c r="B218" s="5" t="n"/>
      <c r="C218" s="5" t="n"/>
      <c r="D218" s="14" t="n"/>
      <c r="E218" s="18" t="n"/>
      <c r="F218" s="5" t="n"/>
      <c r="G218" s="15">
        <f>IF(ISNUMBER(A218),YEAR(A218)*100+MONTH(A218),"")</f>
        <v/>
      </c>
      <c r="H218" s="6">
        <f>IF(N(D218)=0,"",IF(E218&amp;""="","بدون فاتورة",""))</f>
        <v/>
      </c>
    </row>
    <row r="219">
      <c r="A219" s="17" t="n"/>
      <c r="B219" s="5" t="n"/>
      <c r="C219" s="5" t="n"/>
      <c r="D219" s="14" t="n"/>
      <c r="E219" s="18" t="n"/>
      <c r="F219" s="5" t="n"/>
      <c r="G219" s="15">
        <f>IF(ISNUMBER(A219),YEAR(A219)*100+MONTH(A219),"")</f>
        <v/>
      </c>
      <c r="H219" s="6">
        <f>IF(N(D219)=0,"",IF(E219&amp;""="","بدون فاتورة",""))</f>
        <v/>
      </c>
    </row>
    <row r="220">
      <c r="A220" s="17" t="n"/>
      <c r="B220" s="5" t="n"/>
      <c r="C220" s="5" t="n"/>
      <c r="D220" s="14" t="n"/>
      <c r="E220" s="18" t="n"/>
      <c r="F220" s="5" t="n"/>
      <c r="G220" s="15">
        <f>IF(ISNUMBER(A220),YEAR(A220)*100+MONTH(A220),"")</f>
        <v/>
      </c>
      <c r="H220" s="6">
        <f>IF(N(D220)=0,"",IF(E220&amp;""="","بدون فاتورة",""))</f>
        <v/>
      </c>
    </row>
    <row r="221">
      <c r="A221" s="17" t="n"/>
      <c r="B221" s="5" t="n"/>
      <c r="C221" s="5" t="n"/>
      <c r="D221" s="14" t="n"/>
      <c r="E221" s="18" t="n"/>
      <c r="F221" s="5" t="n"/>
      <c r="G221" s="15">
        <f>IF(ISNUMBER(A221),YEAR(A221)*100+MONTH(A221),"")</f>
        <v/>
      </c>
      <c r="H221" s="6">
        <f>IF(N(D221)=0,"",IF(E221&amp;""="","بدون فاتورة",""))</f>
        <v/>
      </c>
    </row>
    <row r="222">
      <c r="A222" s="17" t="n"/>
      <c r="B222" s="5" t="n"/>
      <c r="C222" s="5" t="n"/>
      <c r="D222" s="14" t="n"/>
      <c r="E222" s="18" t="n"/>
      <c r="F222" s="5" t="n"/>
      <c r="G222" s="15">
        <f>IF(ISNUMBER(A222),YEAR(A222)*100+MONTH(A222),"")</f>
        <v/>
      </c>
      <c r="H222" s="6">
        <f>IF(N(D222)=0,"",IF(E222&amp;""="","بدون فاتورة",""))</f>
        <v/>
      </c>
    </row>
    <row r="223">
      <c r="A223" s="17" t="n"/>
      <c r="B223" s="5" t="n"/>
      <c r="C223" s="5" t="n"/>
      <c r="D223" s="14" t="n"/>
      <c r="E223" s="18" t="n"/>
      <c r="F223" s="5" t="n"/>
      <c r="G223" s="15">
        <f>IF(ISNUMBER(A223),YEAR(A223)*100+MONTH(A223),"")</f>
        <v/>
      </c>
      <c r="H223" s="6">
        <f>IF(N(D223)=0,"",IF(E223&amp;""="","بدون فاتورة",""))</f>
        <v/>
      </c>
    </row>
    <row r="224">
      <c r="A224" s="17" t="n"/>
      <c r="B224" s="5" t="n"/>
      <c r="C224" s="5" t="n"/>
      <c r="D224" s="14" t="n"/>
      <c r="E224" s="18" t="n"/>
      <c r="F224" s="5" t="n"/>
      <c r="G224" s="15">
        <f>IF(ISNUMBER(A224),YEAR(A224)*100+MONTH(A224),"")</f>
        <v/>
      </c>
      <c r="H224" s="6">
        <f>IF(N(D224)=0,"",IF(E224&amp;""="","بدون فاتورة",""))</f>
        <v/>
      </c>
    </row>
    <row r="225">
      <c r="A225" s="17" t="n"/>
      <c r="B225" s="5" t="n"/>
      <c r="C225" s="5" t="n"/>
      <c r="D225" s="14" t="n"/>
      <c r="E225" s="18" t="n"/>
      <c r="F225" s="5" t="n"/>
      <c r="G225" s="15">
        <f>IF(ISNUMBER(A225),YEAR(A225)*100+MONTH(A225),"")</f>
        <v/>
      </c>
      <c r="H225" s="6">
        <f>IF(N(D225)=0,"",IF(E225&amp;""="","بدون فاتورة",""))</f>
        <v/>
      </c>
    </row>
    <row r="226">
      <c r="A226" s="17" t="n"/>
      <c r="B226" s="5" t="n"/>
      <c r="C226" s="5" t="n"/>
      <c r="D226" s="14" t="n"/>
      <c r="E226" s="18" t="n"/>
      <c r="F226" s="5" t="n"/>
      <c r="G226" s="15">
        <f>IF(ISNUMBER(A226),YEAR(A226)*100+MONTH(A226),"")</f>
        <v/>
      </c>
      <c r="H226" s="6">
        <f>IF(N(D226)=0,"",IF(E226&amp;""="","بدون فاتورة",""))</f>
        <v/>
      </c>
    </row>
    <row r="227">
      <c r="A227" s="17" t="n"/>
      <c r="B227" s="5" t="n"/>
      <c r="C227" s="5" t="n"/>
      <c r="D227" s="14" t="n"/>
      <c r="E227" s="18" t="n"/>
      <c r="F227" s="5" t="n"/>
      <c r="G227" s="15">
        <f>IF(ISNUMBER(A227),YEAR(A227)*100+MONTH(A227),"")</f>
        <v/>
      </c>
      <c r="H227" s="6">
        <f>IF(N(D227)=0,"",IF(E227&amp;""="","بدون فاتورة",""))</f>
        <v/>
      </c>
    </row>
    <row r="228">
      <c r="A228" s="17" t="n"/>
      <c r="B228" s="5" t="n"/>
      <c r="C228" s="5" t="n"/>
      <c r="D228" s="14" t="n"/>
      <c r="E228" s="18" t="n"/>
      <c r="F228" s="5" t="n"/>
      <c r="G228" s="15">
        <f>IF(ISNUMBER(A228),YEAR(A228)*100+MONTH(A228),"")</f>
        <v/>
      </c>
      <c r="H228" s="6">
        <f>IF(N(D228)=0,"",IF(E228&amp;""="","بدون فاتورة",""))</f>
        <v/>
      </c>
    </row>
    <row r="229">
      <c r="A229" s="17" t="n"/>
      <c r="B229" s="5" t="n"/>
      <c r="C229" s="5" t="n"/>
      <c r="D229" s="14" t="n"/>
      <c r="E229" s="18" t="n"/>
      <c r="F229" s="5" t="n"/>
      <c r="G229" s="15">
        <f>IF(ISNUMBER(A229),YEAR(A229)*100+MONTH(A229),"")</f>
        <v/>
      </c>
      <c r="H229" s="6">
        <f>IF(N(D229)=0,"",IF(E229&amp;""="","بدون فاتورة",""))</f>
        <v/>
      </c>
    </row>
    <row r="230">
      <c r="A230" s="17" t="n"/>
      <c r="B230" s="5" t="n"/>
      <c r="C230" s="5" t="n"/>
      <c r="D230" s="14" t="n"/>
      <c r="E230" s="18" t="n"/>
      <c r="F230" s="5" t="n"/>
      <c r="G230" s="15">
        <f>IF(ISNUMBER(A230),YEAR(A230)*100+MONTH(A230),"")</f>
        <v/>
      </c>
      <c r="H230" s="6">
        <f>IF(N(D230)=0,"",IF(E230&amp;""="","بدون فاتورة",""))</f>
        <v/>
      </c>
    </row>
    <row r="231">
      <c r="A231" s="17" t="n"/>
      <c r="B231" s="5" t="n"/>
      <c r="C231" s="5" t="n"/>
      <c r="D231" s="14" t="n"/>
      <c r="E231" s="18" t="n"/>
      <c r="F231" s="5" t="n"/>
      <c r="G231" s="15">
        <f>IF(ISNUMBER(A231),YEAR(A231)*100+MONTH(A231),"")</f>
        <v/>
      </c>
      <c r="H231" s="6">
        <f>IF(N(D231)=0,"",IF(E231&amp;""="","بدون فاتورة",""))</f>
        <v/>
      </c>
    </row>
    <row r="232">
      <c r="A232" s="17" t="n"/>
      <c r="B232" s="5" t="n"/>
      <c r="C232" s="5" t="n"/>
      <c r="D232" s="14" t="n"/>
      <c r="E232" s="18" t="n"/>
      <c r="F232" s="5" t="n"/>
      <c r="G232" s="15">
        <f>IF(ISNUMBER(A232),YEAR(A232)*100+MONTH(A232),"")</f>
        <v/>
      </c>
      <c r="H232" s="6">
        <f>IF(N(D232)=0,"",IF(E232&amp;""="","بدون فاتورة",""))</f>
        <v/>
      </c>
    </row>
    <row r="233">
      <c r="A233" s="17" t="n"/>
      <c r="B233" s="5" t="n"/>
      <c r="C233" s="5" t="n"/>
      <c r="D233" s="14" t="n"/>
      <c r="E233" s="18" t="n"/>
      <c r="F233" s="5" t="n"/>
      <c r="G233" s="15">
        <f>IF(ISNUMBER(A233),YEAR(A233)*100+MONTH(A233),"")</f>
        <v/>
      </c>
      <c r="H233" s="6">
        <f>IF(N(D233)=0,"",IF(E233&amp;""="","بدون فاتورة",""))</f>
        <v/>
      </c>
    </row>
    <row r="234">
      <c r="A234" s="17" t="n"/>
      <c r="B234" s="5" t="n"/>
      <c r="C234" s="5" t="n"/>
      <c r="D234" s="14" t="n"/>
      <c r="E234" s="18" t="n"/>
      <c r="F234" s="5" t="n"/>
      <c r="G234" s="15">
        <f>IF(ISNUMBER(A234),YEAR(A234)*100+MONTH(A234),"")</f>
        <v/>
      </c>
      <c r="H234" s="6">
        <f>IF(N(D234)=0,"",IF(E234&amp;""="","بدون فاتورة",""))</f>
        <v/>
      </c>
    </row>
    <row r="235">
      <c r="A235" s="17" t="n"/>
      <c r="B235" s="5" t="n"/>
      <c r="C235" s="5" t="n"/>
      <c r="D235" s="14" t="n"/>
      <c r="E235" s="18" t="n"/>
      <c r="F235" s="5" t="n"/>
      <c r="G235" s="15">
        <f>IF(ISNUMBER(A235),YEAR(A235)*100+MONTH(A235),"")</f>
        <v/>
      </c>
      <c r="H235" s="6">
        <f>IF(N(D235)=0,"",IF(E235&amp;""="","بدون فاتورة",""))</f>
        <v/>
      </c>
    </row>
    <row r="236">
      <c r="A236" s="17" t="n"/>
      <c r="B236" s="5" t="n"/>
      <c r="C236" s="5" t="n"/>
      <c r="D236" s="14" t="n"/>
      <c r="E236" s="18" t="n"/>
      <c r="F236" s="5" t="n"/>
      <c r="G236" s="15">
        <f>IF(ISNUMBER(A236),YEAR(A236)*100+MONTH(A236),"")</f>
        <v/>
      </c>
      <c r="H236" s="6">
        <f>IF(N(D236)=0,"",IF(E236&amp;""="","بدون فاتورة",""))</f>
        <v/>
      </c>
    </row>
    <row r="237">
      <c r="A237" s="17" t="n"/>
      <c r="B237" s="5" t="n"/>
      <c r="C237" s="5" t="n"/>
      <c r="D237" s="14" t="n"/>
      <c r="E237" s="18" t="n"/>
      <c r="F237" s="5" t="n"/>
      <c r="G237" s="15">
        <f>IF(ISNUMBER(A237),YEAR(A237)*100+MONTH(A237),"")</f>
        <v/>
      </c>
      <c r="H237" s="6">
        <f>IF(N(D237)=0,"",IF(E237&amp;""="","بدون فاتورة",""))</f>
        <v/>
      </c>
    </row>
    <row r="238">
      <c r="A238" s="17" t="n"/>
      <c r="B238" s="5" t="n"/>
      <c r="C238" s="5" t="n"/>
      <c r="D238" s="14" t="n"/>
      <c r="E238" s="18" t="n"/>
      <c r="F238" s="5" t="n"/>
      <c r="G238" s="15">
        <f>IF(ISNUMBER(A238),YEAR(A238)*100+MONTH(A238),"")</f>
        <v/>
      </c>
      <c r="H238" s="6">
        <f>IF(N(D238)=0,"",IF(E238&amp;""="","بدون فاتورة",""))</f>
        <v/>
      </c>
    </row>
    <row r="239">
      <c r="A239" s="17" t="n"/>
      <c r="B239" s="5" t="n"/>
      <c r="C239" s="5" t="n"/>
      <c r="D239" s="14" t="n"/>
      <c r="E239" s="18" t="n"/>
      <c r="F239" s="5" t="n"/>
      <c r="G239" s="15">
        <f>IF(ISNUMBER(A239),YEAR(A239)*100+MONTH(A239),"")</f>
        <v/>
      </c>
      <c r="H239" s="6">
        <f>IF(N(D239)=0,"",IF(E239&amp;""="","بدون فاتورة",""))</f>
        <v/>
      </c>
    </row>
    <row r="240">
      <c r="A240" s="17" t="n"/>
      <c r="B240" s="5" t="n"/>
      <c r="C240" s="5" t="n"/>
      <c r="D240" s="14" t="n"/>
      <c r="E240" s="18" t="n"/>
      <c r="F240" s="5" t="n"/>
      <c r="G240" s="15">
        <f>IF(ISNUMBER(A240),YEAR(A240)*100+MONTH(A240),"")</f>
        <v/>
      </c>
      <c r="H240" s="6">
        <f>IF(N(D240)=0,"",IF(E240&amp;""="","بدون فاتورة",""))</f>
        <v/>
      </c>
    </row>
    <row r="241">
      <c r="A241" s="17" t="n"/>
      <c r="B241" s="5" t="n"/>
      <c r="C241" s="5" t="n"/>
      <c r="D241" s="14" t="n"/>
      <c r="E241" s="18" t="n"/>
      <c r="F241" s="5" t="n"/>
      <c r="G241" s="15">
        <f>IF(ISNUMBER(A241),YEAR(A241)*100+MONTH(A241),"")</f>
        <v/>
      </c>
      <c r="H241" s="6">
        <f>IF(N(D241)=0,"",IF(E241&amp;""="","بدون فاتورة",""))</f>
        <v/>
      </c>
    </row>
    <row r="242">
      <c r="A242" s="17" t="n"/>
      <c r="B242" s="5" t="n"/>
      <c r="C242" s="5" t="n"/>
      <c r="D242" s="14" t="n"/>
      <c r="E242" s="18" t="n"/>
      <c r="F242" s="5" t="n"/>
      <c r="G242" s="15">
        <f>IF(ISNUMBER(A242),YEAR(A242)*100+MONTH(A242),"")</f>
        <v/>
      </c>
      <c r="H242" s="6">
        <f>IF(N(D242)=0,"",IF(E242&amp;""="","بدون فاتورة",""))</f>
        <v/>
      </c>
    </row>
    <row r="243">
      <c r="A243" s="17" t="n"/>
      <c r="B243" s="5" t="n"/>
      <c r="C243" s="5" t="n"/>
      <c r="D243" s="14" t="n"/>
      <c r="E243" s="18" t="n"/>
      <c r="F243" s="5" t="n"/>
      <c r="G243" s="15">
        <f>IF(ISNUMBER(A243),YEAR(A243)*100+MONTH(A243),"")</f>
        <v/>
      </c>
      <c r="H243" s="6">
        <f>IF(N(D243)=0,"",IF(E243&amp;""="","بدون فاتورة",""))</f>
        <v/>
      </c>
    </row>
    <row r="244">
      <c r="A244" s="17" t="n"/>
      <c r="B244" s="5" t="n"/>
      <c r="C244" s="5" t="n"/>
      <c r="D244" s="14" t="n"/>
      <c r="E244" s="18" t="n"/>
      <c r="F244" s="5" t="n"/>
      <c r="G244" s="15">
        <f>IF(ISNUMBER(A244),YEAR(A244)*100+MONTH(A244),"")</f>
        <v/>
      </c>
      <c r="H244" s="6">
        <f>IF(N(D244)=0,"",IF(E244&amp;""="","بدون فاتورة",""))</f>
        <v/>
      </c>
    </row>
    <row r="245">
      <c r="A245" s="17" t="n"/>
      <c r="B245" s="5" t="n"/>
      <c r="C245" s="5" t="n"/>
      <c r="D245" s="14" t="n"/>
      <c r="E245" s="18" t="n"/>
      <c r="F245" s="5" t="n"/>
      <c r="G245" s="15">
        <f>IF(ISNUMBER(A245),YEAR(A245)*100+MONTH(A245),"")</f>
        <v/>
      </c>
      <c r="H245" s="6">
        <f>IF(N(D245)=0,"",IF(E245&amp;""="","بدون فاتورة",""))</f>
        <v/>
      </c>
    </row>
    <row r="246">
      <c r="A246" s="17" t="n"/>
      <c r="B246" s="5" t="n"/>
      <c r="C246" s="5" t="n"/>
      <c r="D246" s="14" t="n"/>
      <c r="E246" s="18" t="n"/>
      <c r="F246" s="5" t="n"/>
      <c r="G246" s="15">
        <f>IF(ISNUMBER(A246),YEAR(A246)*100+MONTH(A246),"")</f>
        <v/>
      </c>
      <c r="H246" s="6">
        <f>IF(N(D246)=0,"",IF(E246&amp;""="","بدون فاتورة",""))</f>
        <v/>
      </c>
    </row>
    <row r="247">
      <c r="A247" s="17" t="n"/>
      <c r="B247" s="5" t="n"/>
      <c r="C247" s="5" t="n"/>
      <c r="D247" s="14" t="n"/>
      <c r="E247" s="18" t="n"/>
      <c r="F247" s="5" t="n"/>
      <c r="G247" s="15">
        <f>IF(ISNUMBER(A247),YEAR(A247)*100+MONTH(A247),"")</f>
        <v/>
      </c>
      <c r="H247" s="6">
        <f>IF(N(D247)=0,"",IF(E247&amp;""="","بدون فاتورة",""))</f>
        <v/>
      </c>
    </row>
    <row r="248">
      <c r="A248" s="17" t="n"/>
      <c r="B248" s="5" t="n"/>
      <c r="C248" s="5" t="n"/>
      <c r="D248" s="14" t="n"/>
      <c r="E248" s="18" t="n"/>
      <c r="F248" s="5" t="n"/>
      <c r="G248" s="15">
        <f>IF(ISNUMBER(A248),YEAR(A248)*100+MONTH(A248),"")</f>
        <v/>
      </c>
      <c r="H248" s="6">
        <f>IF(N(D248)=0,"",IF(E248&amp;""="","بدون فاتورة",""))</f>
        <v/>
      </c>
    </row>
    <row r="249">
      <c r="A249" s="17" t="n"/>
      <c r="B249" s="5" t="n"/>
      <c r="C249" s="5" t="n"/>
      <c r="D249" s="14" t="n"/>
      <c r="E249" s="18" t="n"/>
      <c r="F249" s="5" t="n"/>
      <c r="G249" s="15">
        <f>IF(ISNUMBER(A249),YEAR(A249)*100+MONTH(A249),"")</f>
        <v/>
      </c>
      <c r="H249" s="6">
        <f>IF(N(D249)=0,"",IF(E249&amp;""="","بدون فاتورة",""))</f>
        <v/>
      </c>
    </row>
    <row r="250">
      <c r="A250" s="17" t="n"/>
      <c r="B250" s="5" t="n"/>
      <c r="C250" s="5" t="n"/>
      <c r="D250" s="14" t="n"/>
      <c r="E250" s="18" t="n"/>
      <c r="F250" s="5" t="n"/>
      <c r="G250" s="15">
        <f>IF(ISNUMBER(A250),YEAR(A250)*100+MONTH(A250),"")</f>
        <v/>
      </c>
      <c r="H250" s="6">
        <f>IF(N(D250)=0,"",IF(E250&amp;""="","بدون فاتورة",""))</f>
        <v/>
      </c>
    </row>
    <row r="251">
      <c r="A251" s="17" t="n"/>
      <c r="B251" s="5" t="n"/>
      <c r="C251" s="5" t="n"/>
      <c r="D251" s="14" t="n"/>
      <c r="E251" s="18" t="n"/>
      <c r="F251" s="5" t="n"/>
      <c r="G251" s="15">
        <f>IF(ISNUMBER(A251),YEAR(A251)*100+MONTH(A251),"")</f>
        <v/>
      </c>
      <c r="H251" s="6">
        <f>IF(N(D251)=0,"",IF(E251&amp;""="","بدون فاتورة",""))</f>
        <v/>
      </c>
    </row>
    <row r="252">
      <c r="A252" s="17" t="n"/>
      <c r="B252" s="5" t="n"/>
      <c r="C252" s="5" t="n"/>
      <c r="D252" s="14" t="n"/>
      <c r="E252" s="18" t="n"/>
      <c r="F252" s="5" t="n"/>
      <c r="G252" s="15">
        <f>IF(ISNUMBER(A252),YEAR(A252)*100+MONTH(A252),"")</f>
        <v/>
      </c>
      <c r="H252" s="6">
        <f>IF(N(D252)=0,"",IF(E252&amp;""="","بدون فاتورة",""))</f>
        <v/>
      </c>
    </row>
    <row r="253">
      <c r="A253" s="17" t="n"/>
      <c r="B253" s="5" t="n"/>
      <c r="C253" s="5" t="n"/>
      <c r="D253" s="14" t="n"/>
      <c r="E253" s="18" t="n"/>
      <c r="F253" s="5" t="n"/>
      <c r="G253" s="15">
        <f>IF(ISNUMBER(A253),YEAR(A253)*100+MONTH(A253),"")</f>
        <v/>
      </c>
      <c r="H253" s="6">
        <f>IF(N(D253)=0,"",IF(E253&amp;""="","بدون فاتورة",""))</f>
        <v/>
      </c>
    </row>
    <row r="254">
      <c r="A254" s="17" t="n"/>
      <c r="B254" s="5" t="n"/>
      <c r="C254" s="5" t="n"/>
      <c r="D254" s="14" t="n"/>
      <c r="E254" s="18" t="n"/>
      <c r="F254" s="5" t="n"/>
      <c r="G254" s="15">
        <f>IF(ISNUMBER(A254),YEAR(A254)*100+MONTH(A254),"")</f>
        <v/>
      </c>
      <c r="H254" s="6">
        <f>IF(N(D254)=0,"",IF(E254&amp;""="","بدون فاتورة",""))</f>
        <v/>
      </c>
    </row>
    <row r="255">
      <c r="A255" s="17" t="n"/>
      <c r="B255" s="5" t="n"/>
      <c r="C255" s="5" t="n"/>
      <c r="D255" s="14" t="n"/>
      <c r="E255" s="18" t="n"/>
      <c r="F255" s="5" t="n"/>
      <c r="G255" s="15">
        <f>IF(ISNUMBER(A255),YEAR(A255)*100+MONTH(A255),"")</f>
        <v/>
      </c>
      <c r="H255" s="6">
        <f>IF(N(D255)=0,"",IF(E255&amp;""="","بدون فاتورة",""))</f>
        <v/>
      </c>
    </row>
    <row r="256">
      <c r="A256" s="17" t="n"/>
      <c r="B256" s="5" t="n"/>
      <c r="C256" s="5" t="n"/>
      <c r="D256" s="14" t="n"/>
      <c r="E256" s="18" t="n"/>
      <c r="F256" s="5" t="n"/>
      <c r="G256" s="15">
        <f>IF(ISNUMBER(A256),YEAR(A256)*100+MONTH(A256),"")</f>
        <v/>
      </c>
      <c r="H256" s="6">
        <f>IF(N(D256)=0,"",IF(E256&amp;""="","بدون فاتورة",""))</f>
        <v/>
      </c>
    </row>
    <row r="257">
      <c r="A257" s="17" t="n"/>
      <c r="B257" s="5" t="n"/>
      <c r="C257" s="5" t="n"/>
      <c r="D257" s="14" t="n"/>
      <c r="E257" s="18" t="n"/>
      <c r="F257" s="5" t="n"/>
      <c r="G257" s="15">
        <f>IF(ISNUMBER(A257),YEAR(A257)*100+MONTH(A257),"")</f>
        <v/>
      </c>
      <c r="H257" s="6">
        <f>IF(N(D257)=0,"",IF(E257&amp;""="","بدون فاتورة",""))</f>
        <v/>
      </c>
    </row>
    <row r="258">
      <c r="A258" s="17" t="n"/>
      <c r="B258" s="5" t="n"/>
      <c r="C258" s="5" t="n"/>
      <c r="D258" s="14" t="n"/>
      <c r="E258" s="18" t="n"/>
      <c r="F258" s="5" t="n"/>
      <c r="G258" s="15">
        <f>IF(ISNUMBER(A258),YEAR(A258)*100+MONTH(A258),"")</f>
        <v/>
      </c>
      <c r="H258" s="6">
        <f>IF(N(D258)=0,"",IF(E258&amp;""="","بدون فاتورة",""))</f>
        <v/>
      </c>
    </row>
    <row r="259">
      <c r="A259" s="17" t="n"/>
      <c r="B259" s="5" t="n"/>
      <c r="C259" s="5" t="n"/>
      <c r="D259" s="14" t="n"/>
      <c r="E259" s="18" t="n"/>
      <c r="F259" s="5" t="n"/>
      <c r="G259" s="15">
        <f>IF(ISNUMBER(A259),YEAR(A259)*100+MONTH(A259),"")</f>
        <v/>
      </c>
      <c r="H259" s="6">
        <f>IF(N(D259)=0,"",IF(E259&amp;""="","بدون فاتورة",""))</f>
        <v/>
      </c>
    </row>
    <row r="260">
      <c r="A260" s="17" t="n"/>
      <c r="B260" s="5" t="n"/>
      <c r="C260" s="5" t="n"/>
      <c r="D260" s="14" t="n"/>
      <c r="E260" s="18" t="n"/>
      <c r="F260" s="5" t="n"/>
      <c r="G260" s="15">
        <f>IF(ISNUMBER(A260),YEAR(A260)*100+MONTH(A260),"")</f>
        <v/>
      </c>
      <c r="H260" s="6">
        <f>IF(N(D260)=0,"",IF(E260&amp;""="","بدون فاتورة",""))</f>
        <v/>
      </c>
    </row>
    <row r="261">
      <c r="A261" s="17" t="n"/>
      <c r="B261" s="5" t="n"/>
      <c r="C261" s="5" t="n"/>
      <c r="D261" s="14" t="n"/>
      <c r="E261" s="18" t="n"/>
      <c r="F261" s="5" t="n"/>
      <c r="G261" s="15">
        <f>IF(ISNUMBER(A261),YEAR(A261)*100+MONTH(A261),"")</f>
        <v/>
      </c>
      <c r="H261" s="6">
        <f>IF(N(D261)=0,"",IF(E261&amp;""="","بدون فاتورة",""))</f>
        <v/>
      </c>
    </row>
    <row r="262">
      <c r="A262" s="17" t="n"/>
      <c r="B262" s="5" t="n"/>
      <c r="C262" s="5" t="n"/>
      <c r="D262" s="14" t="n"/>
      <c r="E262" s="18" t="n"/>
      <c r="F262" s="5" t="n"/>
      <c r="G262" s="15">
        <f>IF(ISNUMBER(A262),YEAR(A262)*100+MONTH(A262),"")</f>
        <v/>
      </c>
      <c r="H262" s="6">
        <f>IF(N(D262)=0,"",IF(E262&amp;""="","بدون فاتورة",""))</f>
        <v/>
      </c>
    </row>
    <row r="263">
      <c r="A263" s="17" t="n"/>
      <c r="B263" s="5" t="n"/>
      <c r="C263" s="5" t="n"/>
      <c r="D263" s="14" t="n"/>
      <c r="E263" s="18" t="n"/>
      <c r="F263" s="5" t="n"/>
      <c r="G263" s="15">
        <f>IF(ISNUMBER(A263),YEAR(A263)*100+MONTH(A263),"")</f>
        <v/>
      </c>
      <c r="H263" s="6">
        <f>IF(N(D263)=0,"",IF(E263&amp;""="","بدون فاتورة",""))</f>
        <v/>
      </c>
    </row>
    <row r="264">
      <c r="A264" s="17" t="n"/>
      <c r="B264" s="5" t="n"/>
      <c r="C264" s="5" t="n"/>
      <c r="D264" s="14" t="n"/>
      <c r="E264" s="18" t="n"/>
      <c r="F264" s="5" t="n"/>
      <c r="G264" s="15">
        <f>IF(ISNUMBER(A264),YEAR(A264)*100+MONTH(A264),"")</f>
        <v/>
      </c>
      <c r="H264" s="6">
        <f>IF(N(D264)=0,"",IF(E264&amp;""="","بدون فاتورة",""))</f>
        <v/>
      </c>
    </row>
    <row r="265">
      <c r="A265" s="17" t="n"/>
      <c r="B265" s="5" t="n"/>
      <c r="C265" s="5" t="n"/>
      <c r="D265" s="14" t="n"/>
      <c r="E265" s="18" t="n"/>
      <c r="F265" s="5" t="n"/>
      <c r="G265" s="15">
        <f>IF(ISNUMBER(A265),YEAR(A265)*100+MONTH(A265),"")</f>
        <v/>
      </c>
      <c r="H265" s="6">
        <f>IF(N(D265)=0,"",IF(E265&amp;""="","بدون فاتورة",""))</f>
        <v/>
      </c>
    </row>
    <row r="266">
      <c r="A266" s="17" t="n"/>
      <c r="B266" s="5" t="n"/>
      <c r="C266" s="5" t="n"/>
      <c r="D266" s="14" t="n"/>
      <c r="E266" s="18" t="n"/>
      <c r="F266" s="5" t="n"/>
      <c r="G266" s="15">
        <f>IF(ISNUMBER(A266),YEAR(A266)*100+MONTH(A266),"")</f>
        <v/>
      </c>
      <c r="H266" s="6">
        <f>IF(N(D266)=0,"",IF(E266&amp;""="","بدون فاتورة",""))</f>
        <v/>
      </c>
    </row>
    <row r="267">
      <c r="A267" s="17" t="n"/>
      <c r="B267" s="5" t="n"/>
      <c r="C267" s="5" t="n"/>
      <c r="D267" s="14" t="n"/>
      <c r="E267" s="18" t="n"/>
      <c r="F267" s="5" t="n"/>
      <c r="G267" s="15">
        <f>IF(ISNUMBER(A267),YEAR(A267)*100+MONTH(A267),"")</f>
        <v/>
      </c>
      <c r="H267" s="6">
        <f>IF(N(D267)=0,"",IF(E267&amp;""="","بدون فاتورة",""))</f>
        <v/>
      </c>
    </row>
    <row r="268">
      <c r="A268" s="17" t="n"/>
      <c r="B268" s="5" t="n"/>
      <c r="C268" s="5" t="n"/>
      <c r="D268" s="14" t="n"/>
      <c r="E268" s="18" t="n"/>
      <c r="F268" s="5" t="n"/>
      <c r="G268" s="15">
        <f>IF(ISNUMBER(A268),YEAR(A268)*100+MONTH(A268),"")</f>
        <v/>
      </c>
      <c r="H268" s="6">
        <f>IF(N(D268)=0,"",IF(E268&amp;""="","بدون فاتورة",""))</f>
        <v/>
      </c>
    </row>
    <row r="269">
      <c r="A269" s="17" t="n"/>
      <c r="B269" s="5" t="n"/>
      <c r="C269" s="5" t="n"/>
      <c r="D269" s="14" t="n"/>
      <c r="E269" s="18" t="n"/>
      <c r="F269" s="5" t="n"/>
      <c r="G269" s="15">
        <f>IF(ISNUMBER(A269),YEAR(A269)*100+MONTH(A269),"")</f>
        <v/>
      </c>
      <c r="H269" s="6">
        <f>IF(N(D269)=0,"",IF(E269&amp;""="","بدون فاتورة",""))</f>
        <v/>
      </c>
    </row>
    <row r="270">
      <c r="A270" s="17" t="n"/>
      <c r="B270" s="5" t="n"/>
      <c r="C270" s="5" t="n"/>
      <c r="D270" s="14" t="n"/>
      <c r="E270" s="18" t="n"/>
      <c r="F270" s="5" t="n"/>
      <c r="G270" s="15">
        <f>IF(ISNUMBER(A270),YEAR(A270)*100+MONTH(A270),"")</f>
        <v/>
      </c>
      <c r="H270" s="6">
        <f>IF(N(D270)=0,"",IF(E270&amp;""="","بدون فاتورة",""))</f>
        <v/>
      </c>
    </row>
    <row r="271">
      <c r="A271" s="17" t="n"/>
      <c r="B271" s="5" t="n"/>
      <c r="C271" s="5" t="n"/>
      <c r="D271" s="14" t="n"/>
      <c r="E271" s="18" t="n"/>
      <c r="F271" s="5" t="n"/>
      <c r="G271" s="15">
        <f>IF(ISNUMBER(A271),YEAR(A271)*100+MONTH(A271),"")</f>
        <v/>
      </c>
      <c r="H271" s="6">
        <f>IF(N(D271)=0,"",IF(E271&amp;""="","بدون فاتورة",""))</f>
        <v/>
      </c>
    </row>
    <row r="272">
      <c r="A272" s="17" t="n"/>
      <c r="B272" s="5" t="n"/>
      <c r="C272" s="5" t="n"/>
      <c r="D272" s="14" t="n"/>
      <c r="E272" s="18" t="n"/>
      <c r="F272" s="5" t="n"/>
      <c r="G272" s="15">
        <f>IF(ISNUMBER(A272),YEAR(A272)*100+MONTH(A272),"")</f>
        <v/>
      </c>
      <c r="H272" s="6">
        <f>IF(N(D272)=0,"",IF(E272&amp;""="","بدون فاتورة",""))</f>
        <v/>
      </c>
    </row>
    <row r="273">
      <c r="A273" s="17" t="n"/>
      <c r="B273" s="5" t="n"/>
      <c r="C273" s="5" t="n"/>
      <c r="D273" s="14" t="n"/>
      <c r="E273" s="18" t="n"/>
      <c r="F273" s="5" t="n"/>
      <c r="G273" s="15">
        <f>IF(ISNUMBER(A273),YEAR(A273)*100+MONTH(A273),"")</f>
        <v/>
      </c>
      <c r="H273" s="6">
        <f>IF(N(D273)=0,"",IF(E273&amp;""="","بدون فاتورة",""))</f>
        <v/>
      </c>
    </row>
    <row r="274">
      <c r="A274" s="17" t="n"/>
      <c r="B274" s="5" t="n"/>
      <c r="C274" s="5" t="n"/>
      <c r="D274" s="14" t="n"/>
      <c r="E274" s="18" t="n"/>
      <c r="F274" s="5" t="n"/>
      <c r="G274" s="15">
        <f>IF(ISNUMBER(A274),YEAR(A274)*100+MONTH(A274),"")</f>
        <v/>
      </c>
      <c r="H274" s="6">
        <f>IF(N(D274)=0,"",IF(E274&amp;""="","بدون فاتورة",""))</f>
        <v/>
      </c>
    </row>
    <row r="275">
      <c r="A275" s="17" t="n"/>
      <c r="B275" s="5" t="n"/>
      <c r="C275" s="5" t="n"/>
      <c r="D275" s="14" t="n"/>
      <c r="E275" s="18" t="n"/>
      <c r="F275" s="5" t="n"/>
      <c r="G275" s="15">
        <f>IF(ISNUMBER(A275),YEAR(A275)*100+MONTH(A275),"")</f>
        <v/>
      </c>
      <c r="H275" s="6">
        <f>IF(N(D275)=0,"",IF(E275&amp;""="","بدون فاتورة",""))</f>
        <v/>
      </c>
    </row>
    <row r="276">
      <c r="A276" s="17" t="n"/>
      <c r="B276" s="5" t="n"/>
      <c r="C276" s="5" t="n"/>
      <c r="D276" s="14" t="n"/>
      <c r="E276" s="18" t="n"/>
      <c r="F276" s="5" t="n"/>
      <c r="G276" s="15">
        <f>IF(ISNUMBER(A276),YEAR(A276)*100+MONTH(A276),"")</f>
        <v/>
      </c>
      <c r="H276" s="6">
        <f>IF(N(D276)=0,"",IF(E276&amp;""="","بدون فاتورة",""))</f>
        <v/>
      </c>
    </row>
    <row r="277">
      <c r="A277" s="17" t="n"/>
      <c r="B277" s="5" t="n"/>
      <c r="C277" s="5" t="n"/>
      <c r="D277" s="14" t="n"/>
      <c r="E277" s="18" t="n"/>
      <c r="F277" s="5" t="n"/>
      <c r="G277" s="15">
        <f>IF(ISNUMBER(A277),YEAR(A277)*100+MONTH(A277),"")</f>
        <v/>
      </c>
      <c r="H277" s="6">
        <f>IF(N(D277)=0,"",IF(E277&amp;""="","بدون فاتورة",""))</f>
        <v/>
      </c>
    </row>
    <row r="278">
      <c r="A278" s="17" t="n"/>
      <c r="B278" s="5" t="n"/>
      <c r="C278" s="5" t="n"/>
      <c r="D278" s="14" t="n"/>
      <c r="E278" s="18" t="n"/>
      <c r="F278" s="5" t="n"/>
      <c r="G278" s="15">
        <f>IF(ISNUMBER(A278),YEAR(A278)*100+MONTH(A278),"")</f>
        <v/>
      </c>
      <c r="H278" s="6">
        <f>IF(N(D278)=0,"",IF(E278&amp;""="","بدون فاتورة",""))</f>
        <v/>
      </c>
    </row>
    <row r="279">
      <c r="A279" s="17" t="n"/>
      <c r="B279" s="5" t="n"/>
      <c r="C279" s="5" t="n"/>
      <c r="D279" s="14" t="n"/>
      <c r="E279" s="18" t="n"/>
      <c r="F279" s="5" t="n"/>
      <c r="G279" s="15">
        <f>IF(ISNUMBER(A279),YEAR(A279)*100+MONTH(A279),"")</f>
        <v/>
      </c>
      <c r="H279" s="6">
        <f>IF(N(D279)=0,"",IF(E279&amp;""="","بدون فاتورة",""))</f>
        <v/>
      </c>
    </row>
    <row r="280">
      <c r="A280" s="17" t="n"/>
      <c r="B280" s="5" t="n"/>
      <c r="C280" s="5" t="n"/>
      <c r="D280" s="14" t="n"/>
      <c r="E280" s="18" t="n"/>
      <c r="F280" s="5" t="n"/>
      <c r="G280" s="15">
        <f>IF(ISNUMBER(A280),YEAR(A280)*100+MONTH(A280),"")</f>
        <v/>
      </c>
      <c r="H280" s="6">
        <f>IF(N(D280)=0,"",IF(E280&amp;""="","بدون فاتورة",""))</f>
        <v/>
      </c>
    </row>
    <row r="281">
      <c r="A281" s="17" t="n"/>
      <c r="B281" s="5" t="n"/>
      <c r="C281" s="5" t="n"/>
      <c r="D281" s="14" t="n"/>
      <c r="E281" s="18" t="n"/>
      <c r="F281" s="5" t="n"/>
      <c r="G281" s="15">
        <f>IF(ISNUMBER(A281),YEAR(A281)*100+MONTH(A281),"")</f>
        <v/>
      </c>
      <c r="H281" s="6">
        <f>IF(N(D281)=0,"",IF(E281&amp;""="","بدون فاتورة",""))</f>
        <v/>
      </c>
    </row>
    <row r="282">
      <c r="A282" s="17" t="n"/>
      <c r="B282" s="5" t="n"/>
      <c r="C282" s="5" t="n"/>
      <c r="D282" s="14" t="n"/>
      <c r="E282" s="18" t="n"/>
      <c r="F282" s="5" t="n"/>
      <c r="G282" s="15">
        <f>IF(ISNUMBER(A282),YEAR(A282)*100+MONTH(A282),"")</f>
        <v/>
      </c>
      <c r="H282" s="6">
        <f>IF(N(D282)=0,"",IF(E282&amp;""="","بدون فاتورة",""))</f>
        <v/>
      </c>
    </row>
    <row r="283">
      <c r="A283" s="17" t="n"/>
      <c r="B283" s="5" t="n"/>
      <c r="C283" s="5" t="n"/>
      <c r="D283" s="14" t="n"/>
      <c r="E283" s="18" t="n"/>
      <c r="F283" s="5" t="n"/>
      <c r="G283" s="15">
        <f>IF(ISNUMBER(A283),YEAR(A283)*100+MONTH(A283),"")</f>
        <v/>
      </c>
      <c r="H283" s="6">
        <f>IF(N(D283)=0,"",IF(E283&amp;""="","بدون فاتورة",""))</f>
        <v/>
      </c>
    </row>
    <row r="284">
      <c r="A284" s="17" t="n"/>
      <c r="B284" s="5" t="n"/>
      <c r="C284" s="5" t="n"/>
      <c r="D284" s="14" t="n"/>
      <c r="E284" s="18" t="n"/>
      <c r="F284" s="5" t="n"/>
      <c r="G284" s="15">
        <f>IF(ISNUMBER(A284),YEAR(A284)*100+MONTH(A284),"")</f>
        <v/>
      </c>
      <c r="H284" s="6">
        <f>IF(N(D284)=0,"",IF(E284&amp;""="","بدون فاتورة",""))</f>
        <v/>
      </c>
    </row>
    <row r="285">
      <c r="A285" s="17" t="n"/>
      <c r="B285" s="5" t="n"/>
      <c r="C285" s="5" t="n"/>
      <c r="D285" s="14" t="n"/>
      <c r="E285" s="18" t="n"/>
      <c r="F285" s="5" t="n"/>
      <c r="G285" s="15">
        <f>IF(ISNUMBER(A285),YEAR(A285)*100+MONTH(A285),"")</f>
        <v/>
      </c>
      <c r="H285" s="6">
        <f>IF(N(D285)=0,"",IF(E285&amp;""="","بدون فاتورة",""))</f>
        <v/>
      </c>
    </row>
    <row r="286">
      <c r="A286" s="17" t="n"/>
      <c r="B286" s="5" t="n"/>
      <c r="C286" s="5" t="n"/>
      <c r="D286" s="14" t="n"/>
      <c r="E286" s="18" t="n"/>
      <c r="F286" s="5" t="n"/>
      <c r="G286" s="15">
        <f>IF(ISNUMBER(A286),YEAR(A286)*100+MONTH(A286),"")</f>
        <v/>
      </c>
      <c r="H286" s="6">
        <f>IF(N(D286)=0,"",IF(E286&amp;""="","بدون فاتورة",""))</f>
        <v/>
      </c>
    </row>
    <row r="287">
      <c r="A287" s="17" t="n"/>
      <c r="B287" s="5" t="n"/>
      <c r="C287" s="5" t="n"/>
      <c r="D287" s="14" t="n"/>
      <c r="E287" s="18" t="n"/>
      <c r="F287" s="5" t="n"/>
      <c r="G287" s="15">
        <f>IF(ISNUMBER(A287),YEAR(A287)*100+MONTH(A287),"")</f>
        <v/>
      </c>
      <c r="H287" s="6">
        <f>IF(N(D287)=0,"",IF(E287&amp;""="","بدون فاتورة",""))</f>
        <v/>
      </c>
    </row>
    <row r="288">
      <c r="A288" s="17" t="n"/>
      <c r="B288" s="5" t="n"/>
      <c r="C288" s="5" t="n"/>
      <c r="D288" s="14" t="n"/>
      <c r="E288" s="18" t="n"/>
      <c r="F288" s="5" t="n"/>
      <c r="G288" s="15">
        <f>IF(ISNUMBER(A288),YEAR(A288)*100+MONTH(A288),"")</f>
        <v/>
      </c>
      <c r="H288" s="6">
        <f>IF(N(D288)=0,"",IF(E288&amp;""="","بدون فاتورة",""))</f>
        <v/>
      </c>
    </row>
    <row r="289">
      <c r="A289" s="17" t="n"/>
      <c r="B289" s="5" t="n"/>
      <c r="C289" s="5" t="n"/>
      <c r="D289" s="14" t="n"/>
      <c r="E289" s="18" t="n"/>
      <c r="F289" s="5" t="n"/>
      <c r="G289" s="15">
        <f>IF(ISNUMBER(A289),YEAR(A289)*100+MONTH(A289),"")</f>
        <v/>
      </c>
      <c r="H289" s="6">
        <f>IF(N(D289)=0,"",IF(E289&amp;""="","بدون فاتورة",""))</f>
        <v/>
      </c>
    </row>
    <row r="290">
      <c r="A290" s="17" t="n"/>
      <c r="B290" s="5" t="n"/>
      <c r="C290" s="5" t="n"/>
      <c r="D290" s="14" t="n"/>
      <c r="E290" s="18" t="n"/>
      <c r="F290" s="5" t="n"/>
      <c r="G290" s="15">
        <f>IF(ISNUMBER(A290),YEAR(A290)*100+MONTH(A290),"")</f>
        <v/>
      </c>
      <c r="H290" s="6">
        <f>IF(N(D290)=0,"",IF(E290&amp;""="","بدون فاتورة",""))</f>
        <v/>
      </c>
    </row>
    <row r="291">
      <c r="A291" s="17" t="n"/>
      <c r="B291" s="5" t="n"/>
      <c r="C291" s="5" t="n"/>
      <c r="D291" s="14" t="n"/>
      <c r="E291" s="18" t="n"/>
      <c r="F291" s="5" t="n"/>
      <c r="G291" s="15">
        <f>IF(ISNUMBER(A291),YEAR(A291)*100+MONTH(A291),"")</f>
        <v/>
      </c>
      <c r="H291" s="6">
        <f>IF(N(D291)=0,"",IF(E291&amp;""="","بدون فاتورة",""))</f>
        <v/>
      </c>
    </row>
    <row r="292">
      <c r="A292" s="17" t="n"/>
      <c r="B292" s="5" t="n"/>
      <c r="C292" s="5" t="n"/>
      <c r="D292" s="14" t="n"/>
      <c r="E292" s="18" t="n"/>
      <c r="F292" s="5" t="n"/>
      <c r="G292" s="15">
        <f>IF(ISNUMBER(A292),YEAR(A292)*100+MONTH(A292),"")</f>
        <v/>
      </c>
      <c r="H292" s="6">
        <f>IF(N(D292)=0,"",IF(E292&amp;""="","بدون فاتورة",""))</f>
        <v/>
      </c>
    </row>
    <row r="293">
      <c r="A293" s="17" t="n"/>
      <c r="B293" s="5" t="n"/>
      <c r="C293" s="5" t="n"/>
      <c r="D293" s="14" t="n"/>
      <c r="E293" s="18" t="n"/>
      <c r="F293" s="5" t="n"/>
      <c r="G293" s="15">
        <f>IF(ISNUMBER(A293),YEAR(A293)*100+MONTH(A293),"")</f>
        <v/>
      </c>
      <c r="H293" s="6">
        <f>IF(N(D293)=0,"",IF(E293&amp;""="","بدون فاتورة",""))</f>
        <v/>
      </c>
    </row>
    <row r="294">
      <c r="A294" s="17" t="n"/>
      <c r="B294" s="5" t="n"/>
      <c r="C294" s="5" t="n"/>
      <c r="D294" s="14" t="n"/>
      <c r="E294" s="18" t="n"/>
      <c r="F294" s="5" t="n"/>
      <c r="G294" s="15">
        <f>IF(ISNUMBER(A294),YEAR(A294)*100+MONTH(A294),"")</f>
        <v/>
      </c>
      <c r="H294" s="6">
        <f>IF(N(D294)=0,"",IF(E294&amp;""="","بدون فاتورة",""))</f>
        <v/>
      </c>
    </row>
    <row r="295">
      <c r="A295" s="17" t="n"/>
      <c r="B295" s="5" t="n"/>
      <c r="C295" s="5" t="n"/>
      <c r="D295" s="14" t="n"/>
      <c r="E295" s="18" t="n"/>
      <c r="F295" s="5" t="n"/>
      <c r="G295" s="15">
        <f>IF(ISNUMBER(A295),YEAR(A295)*100+MONTH(A295),"")</f>
        <v/>
      </c>
      <c r="H295" s="6">
        <f>IF(N(D295)=0,"",IF(E295&amp;""="","بدون فاتورة",""))</f>
        <v/>
      </c>
    </row>
    <row r="296">
      <c r="A296" s="17" t="n"/>
      <c r="B296" s="5" t="n"/>
      <c r="C296" s="5" t="n"/>
      <c r="D296" s="14" t="n"/>
      <c r="E296" s="18" t="n"/>
      <c r="F296" s="5" t="n"/>
      <c r="G296" s="15">
        <f>IF(ISNUMBER(A296),YEAR(A296)*100+MONTH(A296),"")</f>
        <v/>
      </c>
      <c r="H296" s="6">
        <f>IF(N(D296)=0,"",IF(E296&amp;""="","بدون فاتورة",""))</f>
        <v/>
      </c>
    </row>
    <row r="297">
      <c r="A297" s="17" t="n"/>
      <c r="B297" s="5" t="n"/>
      <c r="C297" s="5" t="n"/>
      <c r="D297" s="14" t="n"/>
      <c r="E297" s="18" t="n"/>
      <c r="F297" s="5" t="n"/>
      <c r="G297" s="15">
        <f>IF(ISNUMBER(A297),YEAR(A297)*100+MONTH(A297),"")</f>
        <v/>
      </c>
      <c r="H297" s="6">
        <f>IF(N(D297)=0,"",IF(E297&amp;""="","بدون فاتورة",""))</f>
        <v/>
      </c>
    </row>
    <row r="298">
      <c r="A298" s="17" t="n"/>
      <c r="B298" s="5" t="n"/>
      <c r="C298" s="5" t="n"/>
      <c r="D298" s="14" t="n"/>
      <c r="E298" s="18" t="n"/>
      <c r="F298" s="5" t="n"/>
      <c r="G298" s="15">
        <f>IF(ISNUMBER(A298),YEAR(A298)*100+MONTH(A298),"")</f>
        <v/>
      </c>
      <c r="H298" s="6">
        <f>IF(N(D298)=0,"",IF(E298&amp;""="","بدون فاتورة",""))</f>
        <v/>
      </c>
    </row>
    <row r="299">
      <c r="A299" s="17" t="n"/>
      <c r="B299" s="5" t="n"/>
      <c r="C299" s="5" t="n"/>
      <c r="D299" s="14" t="n"/>
      <c r="E299" s="18" t="n"/>
      <c r="F299" s="5" t="n"/>
      <c r="G299" s="15">
        <f>IF(ISNUMBER(A299),YEAR(A299)*100+MONTH(A299),"")</f>
        <v/>
      </c>
      <c r="H299" s="6">
        <f>IF(N(D299)=0,"",IF(E299&amp;""="","بدون فاتورة",""))</f>
        <v/>
      </c>
    </row>
    <row r="300">
      <c r="A300" s="17" t="n"/>
      <c r="B300" s="5" t="n"/>
      <c r="C300" s="5" t="n"/>
      <c r="D300" s="14" t="n"/>
      <c r="E300" s="18" t="n"/>
      <c r="F300" s="5" t="n"/>
      <c r="G300" s="15">
        <f>IF(ISNUMBER(A300),YEAR(A300)*100+MONTH(A300),"")</f>
        <v/>
      </c>
      <c r="H300" s="6">
        <f>IF(N(D300)=0,"",IF(E300&amp;""="","بدون فاتورة",""))</f>
        <v/>
      </c>
    </row>
    <row r="301">
      <c r="A301" s="17" t="n"/>
      <c r="B301" s="5" t="n"/>
      <c r="C301" s="5" t="n"/>
      <c r="D301" s="14" t="n"/>
      <c r="E301" s="18" t="n"/>
      <c r="F301" s="5" t="n"/>
      <c r="G301" s="15">
        <f>IF(ISNUMBER(A301),YEAR(A301)*100+MONTH(A301),"")</f>
        <v/>
      </c>
      <c r="H301" s="6">
        <f>IF(N(D301)=0,"",IF(E301&amp;""="","بدون فاتورة",""))</f>
        <v/>
      </c>
    </row>
    <row r="302">
      <c r="A302" s="17" t="n"/>
      <c r="B302" s="5" t="n"/>
      <c r="C302" s="5" t="n"/>
      <c r="D302" s="14" t="n"/>
      <c r="E302" s="18" t="n"/>
      <c r="F302" s="5" t="n"/>
      <c r="G302" s="15">
        <f>IF(ISNUMBER(A302),YEAR(A302)*100+MONTH(A302),"")</f>
        <v/>
      </c>
      <c r="H302" s="6">
        <f>IF(N(D302)=0,"",IF(E302&amp;""="","بدون فاتورة",""))</f>
        <v/>
      </c>
    </row>
    <row r="303">
      <c r="A303" s="17" t="n"/>
      <c r="B303" s="5" t="n"/>
      <c r="C303" s="5" t="n"/>
      <c r="D303" s="14" t="n"/>
      <c r="E303" s="18" t="n"/>
      <c r="F303" s="5" t="n"/>
      <c r="G303" s="15">
        <f>IF(ISNUMBER(A303),YEAR(A303)*100+MONTH(A303),"")</f>
        <v/>
      </c>
      <c r="H303" s="6">
        <f>IF(N(D303)=0,"",IF(E303&amp;""="","بدون فاتورة",""))</f>
        <v/>
      </c>
    </row>
    <row r="304">
      <c r="A304" s="17" t="n"/>
      <c r="B304" s="5" t="n"/>
      <c r="C304" s="5" t="n"/>
      <c r="D304" s="14" t="n"/>
      <c r="E304" s="18" t="n"/>
      <c r="F304" s="5" t="n"/>
      <c r="G304" s="15">
        <f>IF(ISNUMBER(A304),YEAR(A304)*100+MONTH(A304),"")</f>
        <v/>
      </c>
      <c r="H304" s="6">
        <f>IF(N(D304)=0,"",IF(E304&amp;""="","بدون فاتورة",""))</f>
        <v/>
      </c>
    </row>
    <row r="305">
      <c r="A305" s="17" t="n"/>
      <c r="B305" s="5" t="n"/>
      <c r="C305" s="5" t="n"/>
      <c r="D305" s="14" t="n"/>
      <c r="E305" s="18" t="n"/>
      <c r="F305" s="5" t="n"/>
      <c r="G305" s="15">
        <f>IF(ISNUMBER(A305),YEAR(A305)*100+MONTH(A305),"")</f>
        <v/>
      </c>
      <c r="H305" s="6">
        <f>IF(N(D305)=0,"",IF(E305&amp;""="","بدون فاتورة",""))</f>
        <v/>
      </c>
    </row>
    <row r="306">
      <c r="A306" s="17" t="n"/>
      <c r="B306" s="5" t="n"/>
      <c r="C306" s="5" t="n"/>
      <c r="D306" s="14" t="n"/>
      <c r="E306" s="18" t="n"/>
      <c r="F306" s="5" t="n"/>
      <c r="G306" s="15">
        <f>IF(ISNUMBER(A306),YEAR(A306)*100+MONTH(A306),"")</f>
        <v/>
      </c>
      <c r="H306" s="6">
        <f>IF(N(D306)=0,"",IF(E306&amp;""="","بدون فاتورة",""))</f>
        <v/>
      </c>
    </row>
    <row r="307">
      <c r="A307" s="17" t="n"/>
      <c r="B307" s="5" t="n"/>
      <c r="C307" s="5" t="n"/>
      <c r="D307" s="14" t="n"/>
      <c r="E307" s="18" t="n"/>
      <c r="F307" s="5" t="n"/>
      <c r="G307" s="15">
        <f>IF(ISNUMBER(A307),YEAR(A307)*100+MONTH(A307),"")</f>
        <v/>
      </c>
      <c r="H307" s="6">
        <f>IF(N(D307)=0,"",IF(E307&amp;""="","بدون فاتورة",""))</f>
        <v/>
      </c>
    </row>
    <row r="308">
      <c r="A308" s="17" t="n"/>
      <c r="B308" s="5" t="n"/>
      <c r="C308" s="5" t="n"/>
      <c r="D308" s="14" t="n"/>
      <c r="E308" s="18" t="n"/>
      <c r="F308" s="5" t="n"/>
      <c r="G308" s="15">
        <f>IF(ISNUMBER(A308),YEAR(A308)*100+MONTH(A308),"")</f>
        <v/>
      </c>
      <c r="H308" s="6">
        <f>IF(N(D308)=0,"",IF(E308&amp;""="","بدون فاتورة",""))</f>
        <v/>
      </c>
    </row>
    <row r="309">
      <c r="A309" s="17" t="n"/>
      <c r="B309" s="5" t="n"/>
      <c r="C309" s="5" t="n"/>
      <c r="D309" s="14" t="n"/>
      <c r="E309" s="18" t="n"/>
      <c r="F309" s="5" t="n"/>
      <c r="G309" s="15">
        <f>IF(ISNUMBER(A309),YEAR(A309)*100+MONTH(A309),"")</f>
        <v/>
      </c>
      <c r="H309" s="6">
        <f>IF(N(D309)=0,"",IF(E309&amp;""="","بدون فاتورة",""))</f>
        <v/>
      </c>
    </row>
    <row r="310">
      <c r="A310" s="17" t="n"/>
      <c r="B310" s="5" t="n"/>
      <c r="C310" s="5" t="n"/>
      <c r="D310" s="14" t="n"/>
      <c r="E310" s="18" t="n"/>
      <c r="F310" s="5" t="n"/>
      <c r="G310" s="15">
        <f>IF(ISNUMBER(A310),YEAR(A310)*100+MONTH(A310),"")</f>
        <v/>
      </c>
      <c r="H310" s="6">
        <f>IF(N(D310)=0,"",IF(E310&amp;""="","بدون فاتورة",""))</f>
        <v/>
      </c>
    </row>
    <row r="311">
      <c r="A311" s="17" t="n"/>
      <c r="B311" s="5" t="n"/>
      <c r="C311" s="5" t="n"/>
      <c r="D311" s="14" t="n"/>
      <c r="E311" s="18" t="n"/>
      <c r="F311" s="5" t="n"/>
      <c r="G311" s="15">
        <f>IF(ISNUMBER(A311),YEAR(A311)*100+MONTH(A311),"")</f>
        <v/>
      </c>
      <c r="H311" s="6">
        <f>IF(N(D311)=0,"",IF(E311&amp;""="","بدون فاتورة",""))</f>
        <v/>
      </c>
    </row>
    <row r="312">
      <c r="A312" s="17" t="n"/>
      <c r="B312" s="5" t="n"/>
      <c r="C312" s="5" t="n"/>
      <c r="D312" s="14" t="n"/>
      <c r="E312" s="18" t="n"/>
      <c r="F312" s="5" t="n"/>
      <c r="G312" s="15">
        <f>IF(ISNUMBER(A312),YEAR(A312)*100+MONTH(A312),"")</f>
        <v/>
      </c>
      <c r="H312" s="6">
        <f>IF(N(D312)=0,"",IF(E312&amp;""="","بدون فاتورة",""))</f>
        <v/>
      </c>
    </row>
    <row r="313">
      <c r="A313" s="17" t="n"/>
      <c r="B313" s="5" t="n"/>
      <c r="C313" s="5" t="n"/>
      <c r="D313" s="14" t="n"/>
      <c r="E313" s="18" t="n"/>
      <c r="F313" s="5" t="n"/>
      <c r="G313" s="15">
        <f>IF(ISNUMBER(A313),YEAR(A313)*100+MONTH(A313),"")</f>
        <v/>
      </c>
      <c r="H313" s="6">
        <f>IF(N(D313)=0,"",IF(E313&amp;""="","بدون فاتورة",""))</f>
        <v/>
      </c>
    </row>
    <row r="314">
      <c r="A314" s="17" t="n"/>
      <c r="B314" s="5" t="n"/>
      <c r="C314" s="5" t="n"/>
      <c r="D314" s="14" t="n"/>
      <c r="E314" s="18" t="n"/>
      <c r="F314" s="5" t="n"/>
      <c r="G314" s="15">
        <f>IF(ISNUMBER(A314),YEAR(A314)*100+MONTH(A314),"")</f>
        <v/>
      </c>
      <c r="H314" s="6">
        <f>IF(N(D314)=0,"",IF(E314&amp;""="","بدون فاتورة",""))</f>
        <v/>
      </c>
    </row>
    <row r="315">
      <c r="A315" s="17" t="n"/>
      <c r="B315" s="5" t="n"/>
      <c r="C315" s="5" t="n"/>
      <c r="D315" s="14" t="n"/>
      <c r="E315" s="18" t="n"/>
      <c r="F315" s="5" t="n"/>
      <c r="G315" s="15">
        <f>IF(ISNUMBER(A315),YEAR(A315)*100+MONTH(A315),"")</f>
        <v/>
      </c>
      <c r="H315" s="6">
        <f>IF(N(D315)=0,"",IF(E315&amp;""="","بدون فاتورة",""))</f>
        <v/>
      </c>
    </row>
    <row r="316">
      <c r="A316" s="17" t="n"/>
      <c r="B316" s="5" t="n"/>
      <c r="C316" s="5" t="n"/>
      <c r="D316" s="14" t="n"/>
      <c r="E316" s="18" t="n"/>
      <c r="F316" s="5" t="n"/>
      <c r="G316" s="15">
        <f>IF(ISNUMBER(A316),YEAR(A316)*100+MONTH(A316),"")</f>
        <v/>
      </c>
      <c r="H316" s="6">
        <f>IF(N(D316)=0,"",IF(E316&amp;""="","بدون فاتورة",""))</f>
        <v/>
      </c>
    </row>
    <row r="317">
      <c r="A317" s="17" t="n"/>
      <c r="B317" s="5" t="n"/>
      <c r="C317" s="5" t="n"/>
      <c r="D317" s="14" t="n"/>
      <c r="E317" s="18" t="n"/>
      <c r="F317" s="5" t="n"/>
      <c r="G317" s="15">
        <f>IF(ISNUMBER(A317),YEAR(A317)*100+MONTH(A317),"")</f>
        <v/>
      </c>
      <c r="H317" s="6">
        <f>IF(N(D317)=0,"",IF(E317&amp;""="","بدون فاتورة",""))</f>
        <v/>
      </c>
    </row>
    <row r="318">
      <c r="A318" s="17" t="n"/>
      <c r="B318" s="5" t="n"/>
      <c r="C318" s="5" t="n"/>
      <c r="D318" s="14" t="n"/>
      <c r="E318" s="18" t="n"/>
      <c r="F318" s="5" t="n"/>
      <c r="G318" s="15">
        <f>IF(ISNUMBER(A318),YEAR(A318)*100+MONTH(A318),"")</f>
        <v/>
      </c>
      <c r="H318" s="6">
        <f>IF(N(D318)=0,"",IF(E318&amp;""="","بدون فاتورة",""))</f>
        <v/>
      </c>
    </row>
    <row r="319">
      <c r="A319" s="17" t="n"/>
      <c r="B319" s="5" t="n"/>
      <c r="C319" s="5" t="n"/>
      <c r="D319" s="14" t="n"/>
      <c r="E319" s="18" t="n"/>
      <c r="F319" s="5" t="n"/>
      <c r="G319" s="15">
        <f>IF(ISNUMBER(A319),YEAR(A319)*100+MONTH(A319),"")</f>
        <v/>
      </c>
      <c r="H319" s="6">
        <f>IF(N(D319)=0,"",IF(E319&amp;""="","بدون فاتورة",""))</f>
        <v/>
      </c>
    </row>
    <row r="320">
      <c r="A320" s="17" t="n"/>
      <c r="B320" s="5" t="n"/>
      <c r="C320" s="5" t="n"/>
      <c r="D320" s="14" t="n"/>
      <c r="E320" s="18" t="n"/>
      <c r="F320" s="5" t="n"/>
      <c r="G320" s="15">
        <f>IF(ISNUMBER(A320),YEAR(A320)*100+MONTH(A320),"")</f>
        <v/>
      </c>
      <c r="H320" s="6">
        <f>IF(N(D320)=0,"",IF(E320&amp;""="","بدون فاتورة",""))</f>
        <v/>
      </c>
    </row>
    <row r="321">
      <c r="A321" s="17" t="n"/>
      <c r="B321" s="5" t="n"/>
      <c r="C321" s="5" t="n"/>
      <c r="D321" s="14" t="n"/>
      <c r="E321" s="18" t="n"/>
      <c r="F321" s="5" t="n"/>
      <c r="G321" s="15">
        <f>IF(ISNUMBER(A321),YEAR(A321)*100+MONTH(A321),"")</f>
        <v/>
      </c>
      <c r="H321" s="6">
        <f>IF(N(D321)=0,"",IF(E321&amp;""="","بدون فاتورة",""))</f>
        <v/>
      </c>
    </row>
    <row r="322">
      <c r="A322" s="17" t="n"/>
      <c r="B322" s="5" t="n"/>
      <c r="C322" s="5" t="n"/>
      <c r="D322" s="14" t="n"/>
      <c r="E322" s="18" t="n"/>
      <c r="F322" s="5" t="n"/>
      <c r="G322" s="15">
        <f>IF(ISNUMBER(A322),YEAR(A322)*100+MONTH(A322),"")</f>
        <v/>
      </c>
      <c r="H322" s="6">
        <f>IF(N(D322)=0,"",IF(E322&amp;""="","بدون فاتورة",""))</f>
        <v/>
      </c>
    </row>
    <row r="323">
      <c r="A323" s="17" t="n"/>
      <c r="B323" s="5" t="n"/>
      <c r="C323" s="5" t="n"/>
      <c r="D323" s="14" t="n"/>
      <c r="E323" s="18" t="n"/>
      <c r="F323" s="5" t="n"/>
      <c r="G323" s="15">
        <f>IF(ISNUMBER(A323),YEAR(A323)*100+MONTH(A323),"")</f>
        <v/>
      </c>
      <c r="H323" s="6">
        <f>IF(N(D323)=0,"",IF(E323&amp;""="","بدون فاتورة",""))</f>
        <v/>
      </c>
    </row>
    <row r="324">
      <c r="A324" s="17" t="n"/>
      <c r="B324" s="5" t="n"/>
      <c r="C324" s="5" t="n"/>
      <c r="D324" s="14" t="n"/>
      <c r="E324" s="18" t="n"/>
      <c r="F324" s="5" t="n"/>
      <c r="G324" s="15">
        <f>IF(ISNUMBER(A324),YEAR(A324)*100+MONTH(A324),"")</f>
        <v/>
      </c>
      <c r="H324" s="6">
        <f>IF(N(D324)=0,"",IF(E324&amp;""="","بدون فاتورة",""))</f>
        <v/>
      </c>
    </row>
    <row r="325">
      <c r="A325" s="17" t="n"/>
      <c r="B325" s="5" t="n"/>
      <c r="C325" s="5" t="n"/>
      <c r="D325" s="14" t="n"/>
      <c r="E325" s="18" t="n"/>
      <c r="F325" s="5" t="n"/>
      <c r="G325" s="15">
        <f>IF(ISNUMBER(A325),YEAR(A325)*100+MONTH(A325),"")</f>
        <v/>
      </c>
      <c r="H325" s="6">
        <f>IF(N(D325)=0,"",IF(E325&amp;""="","بدون فاتورة",""))</f>
        <v/>
      </c>
    </row>
    <row r="326">
      <c r="A326" s="17" t="n"/>
      <c r="B326" s="5" t="n"/>
      <c r="C326" s="5" t="n"/>
      <c r="D326" s="14" t="n"/>
      <c r="E326" s="18" t="n"/>
      <c r="F326" s="5" t="n"/>
      <c r="G326" s="15">
        <f>IF(ISNUMBER(A326),YEAR(A326)*100+MONTH(A326),"")</f>
        <v/>
      </c>
      <c r="H326" s="6">
        <f>IF(N(D326)=0,"",IF(E326&amp;""="","بدون فاتورة",""))</f>
        <v/>
      </c>
    </row>
    <row r="327">
      <c r="A327" s="17" t="n"/>
      <c r="B327" s="5" t="n"/>
      <c r="C327" s="5" t="n"/>
      <c r="D327" s="14" t="n"/>
      <c r="E327" s="18" t="n"/>
      <c r="F327" s="5" t="n"/>
      <c r="G327" s="15">
        <f>IF(ISNUMBER(A327),YEAR(A327)*100+MONTH(A327),"")</f>
        <v/>
      </c>
      <c r="H327" s="6">
        <f>IF(N(D327)=0,"",IF(E327&amp;""="","بدون فاتورة",""))</f>
        <v/>
      </c>
    </row>
    <row r="328">
      <c r="A328" s="17" t="n"/>
      <c r="B328" s="5" t="n"/>
      <c r="C328" s="5" t="n"/>
      <c r="D328" s="14" t="n"/>
      <c r="E328" s="18" t="n"/>
      <c r="F328" s="5" t="n"/>
      <c r="G328" s="15">
        <f>IF(ISNUMBER(A328),YEAR(A328)*100+MONTH(A328),"")</f>
        <v/>
      </c>
      <c r="H328" s="6">
        <f>IF(N(D328)=0,"",IF(E328&amp;""="","بدون فاتورة",""))</f>
        <v/>
      </c>
    </row>
    <row r="329">
      <c r="A329" s="17" t="n"/>
      <c r="B329" s="5" t="n"/>
      <c r="C329" s="5" t="n"/>
      <c r="D329" s="14" t="n"/>
      <c r="E329" s="18" t="n"/>
      <c r="F329" s="5" t="n"/>
      <c r="G329" s="15">
        <f>IF(ISNUMBER(A329),YEAR(A329)*100+MONTH(A329),"")</f>
        <v/>
      </c>
      <c r="H329" s="6">
        <f>IF(N(D329)=0,"",IF(E329&amp;""="","بدون فاتورة",""))</f>
        <v/>
      </c>
    </row>
    <row r="330">
      <c r="A330" s="17" t="n"/>
      <c r="B330" s="5" t="n"/>
      <c r="C330" s="5" t="n"/>
      <c r="D330" s="14" t="n"/>
      <c r="E330" s="18" t="n"/>
      <c r="F330" s="5" t="n"/>
      <c r="G330" s="15">
        <f>IF(ISNUMBER(A330),YEAR(A330)*100+MONTH(A330),"")</f>
        <v/>
      </c>
      <c r="H330" s="6">
        <f>IF(N(D330)=0,"",IF(E330&amp;""="","بدون فاتورة",""))</f>
        <v/>
      </c>
    </row>
    <row r="331">
      <c r="A331" s="17" t="n"/>
      <c r="B331" s="5" t="n"/>
      <c r="C331" s="5" t="n"/>
      <c r="D331" s="14" t="n"/>
      <c r="E331" s="18" t="n"/>
      <c r="F331" s="5" t="n"/>
      <c r="G331" s="15">
        <f>IF(ISNUMBER(A331),YEAR(A331)*100+MONTH(A331),"")</f>
        <v/>
      </c>
      <c r="H331" s="6">
        <f>IF(N(D331)=0,"",IF(E331&amp;""="","بدون فاتورة",""))</f>
        <v/>
      </c>
    </row>
    <row r="332">
      <c r="A332" s="17" t="n"/>
      <c r="B332" s="5" t="n"/>
      <c r="C332" s="5" t="n"/>
      <c r="D332" s="14" t="n"/>
      <c r="E332" s="18" t="n"/>
      <c r="F332" s="5" t="n"/>
      <c r="G332" s="15">
        <f>IF(ISNUMBER(A332),YEAR(A332)*100+MONTH(A332),"")</f>
        <v/>
      </c>
      <c r="H332" s="6">
        <f>IF(N(D332)=0,"",IF(E332&amp;""="","بدون فاتورة",""))</f>
        <v/>
      </c>
    </row>
    <row r="333">
      <c r="A333" s="17" t="n"/>
      <c r="B333" s="5" t="n"/>
      <c r="C333" s="5" t="n"/>
      <c r="D333" s="14" t="n"/>
      <c r="E333" s="18" t="n"/>
      <c r="F333" s="5" t="n"/>
      <c r="G333" s="15">
        <f>IF(ISNUMBER(A333),YEAR(A333)*100+MONTH(A333),"")</f>
        <v/>
      </c>
      <c r="H333" s="6">
        <f>IF(N(D333)=0,"",IF(E333&amp;""="","بدون فاتورة",""))</f>
        <v/>
      </c>
    </row>
    <row r="334">
      <c r="A334" s="17" t="n"/>
      <c r="B334" s="5" t="n"/>
      <c r="C334" s="5" t="n"/>
      <c r="D334" s="14" t="n"/>
      <c r="E334" s="18" t="n"/>
      <c r="F334" s="5" t="n"/>
      <c r="G334" s="15">
        <f>IF(ISNUMBER(A334),YEAR(A334)*100+MONTH(A334),"")</f>
        <v/>
      </c>
      <c r="H334" s="6">
        <f>IF(N(D334)=0,"",IF(E334&amp;""="","بدون فاتورة",""))</f>
        <v/>
      </c>
    </row>
    <row r="335">
      <c r="A335" s="17" t="n"/>
      <c r="B335" s="5" t="n"/>
      <c r="C335" s="5" t="n"/>
      <c r="D335" s="14" t="n"/>
      <c r="E335" s="18" t="n"/>
      <c r="F335" s="5" t="n"/>
      <c r="G335" s="15">
        <f>IF(ISNUMBER(A335),YEAR(A335)*100+MONTH(A335),"")</f>
        <v/>
      </c>
      <c r="H335" s="6">
        <f>IF(N(D335)=0,"",IF(E335&amp;""="","بدون فاتورة",""))</f>
        <v/>
      </c>
    </row>
    <row r="336">
      <c r="A336" s="17" t="n"/>
      <c r="B336" s="5" t="n"/>
      <c r="C336" s="5" t="n"/>
      <c r="D336" s="14" t="n"/>
      <c r="E336" s="18" t="n"/>
      <c r="F336" s="5" t="n"/>
      <c r="G336" s="15">
        <f>IF(ISNUMBER(A336),YEAR(A336)*100+MONTH(A336),"")</f>
        <v/>
      </c>
      <c r="H336" s="6">
        <f>IF(N(D336)=0,"",IF(E336&amp;""="","بدون فاتورة",""))</f>
        <v/>
      </c>
    </row>
    <row r="337">
      <c r="A337" s="17" t="n"/>
      <c r="B337" s="5" t="n"/>
      <c r="C337" s="5" t="n"/>
      <c r="D337" s="14" t="n"/>
      <c r="E337" s="18" t="n"/>
      <c r="F337" s="5" t="n"/>
      <c r="G337" s="15">
        <f>IF(ISNUMBER(A337),YEAR(A337)*100+MONTH(A337),"")</f>
        <v/>
      </c>
      <c r="H337" s="6">
        <f>IF(N(D337)=0,"",IF(E337&amp;""="","بدون فاتورة",""))</f>
        <v/>
      </c>
    </row>
    <row r="338">
      <c r="A338" s="17" t="n"/>
      <c r="B338" s="5" t="n"/>
      <c r="C338" s="5" t="n"/>
      <c r="D338" s="14" t="n"/>
      <c r="E338" s="18" t="n"/>
      <c r="F338" s="5" t="n"/>
      <c r="G338" s="15">
        <f>IF(ISNUMBER(A338),YEAR(A338)*100+MONTH(A338),"")</f>
        <v/>
      </c>
      <c r="H338" s="6">
        <f>IF(N(D338)=0,"",IF(E338&amp;""="","بدون فاتورة",""))</f>
        <v/>
      </c>
    </row>
    <row r="339">
      <c r="A339" s="17" t="n"/>
      <c r="B339" s="5" t="n"/>
      <c r="C339" s="5" t="n"/>
      <c r="D339" s="14" t="n"/>
      <c r="E339" s="18" t="n"/>
      <c r="F339" s="5" t="n"/>
      <c r="G339" s="15">
        <f>IF(ISNUMBER(A339),YEAR(A339)*100+MONTH(A339),"")</f>
        <v/>
      </c>
      <c r="H339" s="6">
        <f>IF(N(D339)=0,"",IF(E339&amp;""="","بدون فاتورة",""))</f>
        <v/>
      </c>
    </row>
    <row r="340">
      <c r="A340" s="17" t="n"/>
      <c r="B340" s="5" t="n"/>
      <c r="C340" s="5" t="n"/>
      <c r="D340" s="14" t="n"/>
      <c r="E340" s="18" t="n"/>
      <c r="F340" s="5" t="n"/>
      <c r="G340" s="15">
        <f>IF(ISNUMBER(A340),YEAR(A340)*100+MONTH(A340),"")</f>
        <v/>
      </c>
      <c r="H340" s="6">
        <f>IF(N(D340)=0,"",IF(E340&amp;""="","بدون فاتورة",""))</f>
        <v/>
      </c>
    </row>
    <row r="341">
      <c r="A341" s="17" t="n"/>
      <c r="B341" s="5" t="n"/>
      <c r="C341" s="5" t="n"/>
      <c r="D341" s="14" t="n"/>
      <c r="E341" s="18" t="n"/>
      <c r="F341" s="5" t="n"/>
      <c r="G341" s="15">
        <f>IF(ISNUMBER(A341),YEAR(A341)*100+MONTH(A341),"")</f>
        <v/>
      </c>
      <c r="H341" s="6">
        <f>IF(N(D341)=0,"",IF(E341&amp;""="","بدون فاتورة",""))</f>
        <v/>
      </c>
    </row>
    <row r="342">
      <c r="A342" s="17" t="n"/>
      <c r="B342" s="5" t="n"/>
      <c r="C342" s="5" t="n"/>
      <c r="D342" s="14" t="n"/>
      <c r="E342" s="18" t="n"/>
      <c r="F342" s="5" t="n"/>
      <c r="G342" s="15">
        <f>IF(ISNUMBER(A342),YEAR(A342)*100+MONTH(A342),"")</f>
        <v/>
      </c>
      <c r="H342" s="6">
        <f>IF(N(D342)=0,"",IF(E342&amp;""="","بدون فاتورة",""))</f>
        <v/>
      </c>
    </row>
    <row r="343">
      <c r="A343" s="17" t="n"/>
      <c r="B343" s="5" t="n"/>
      <c r="C343" s="5" t="n"/>
      <c r="D343" s="14" t="n"/>
      <c r="E343" s="18" t="n"/>
      <c r="F343" s="5" t="n"/>
      <c r="G343" s="15">
        <f>IF(ISNUMBER(A343),YEAR(A343)*100+MONTH(A343),"")</f>
        <v/>
      </c>
      <c r="H343" s="6">
        <f>IF(N(D343)=0,"",IF(E343&amp;""="","بدون فاتورة",""))</f>
        <v/>
      </c>
    </row>
    <row r="344">
      <c r="A344" s="17" t="n"/>
      <c r="B344" s="5" t="n"/>
      <c r="C344" s="5" t="n"/>
      <c r="D344" s="14" t="n"/>
      <c r="E344" s="18" t="n"/>
      <c r="F344" s="5" t="n"/>
      <c r="G344" s="15">
        <f>IF(ISNUMBER(A344),YEAR(A344)*100+MONTH(A344),"")</f>
        <v/>
      </c>
      <c r="H344" s="6">
        <f>IF(N(D344)=0,"",IF(E344&amp;""="","بدون فاتورة",""))</f>
        <v/>
      </c>
    </row>
    <row r="345">
      <c r="A345" s="17" t="n"/>
      <c r="B345" s="5" t="n"/>
      <c r="C345" s="5" t="n"/>
      <c r="D345" s="14" t="n"/>
      <c r="E345" s="18" t="n"/>
      <c r="F345" s="5" t="n"/>
      <c r="G345" s="15">
        <f>IF(ISNUMBER(A345),YEAR(A345)*100+MONTH(A345),"")</f>
        <v/>
      </c>
      <c r="H345" s="6">
        <f>IF(N(D345)=0,"",IF(E345&amp;""="","بدون فاتورة",""))</f>
        <v/>
      </c>
    </row>
    <row r="346">
      <c r="A346" s="17" t="n"/>
      <c r="B346" s="5" t="n"/>
      <c r="C346" s="5" t="n"/>
      <c r="D346" s="14" t="n"/>
      <c r="E346" s="18" t="n"/>
      <c r="F346" s="5" t="n"/>
      <c r="G346" s="15">
        <f>IF(ISNUMBER(A346),YEAR(A346)*100+MONTH(A346),"")</f>
        <v/>
      </c>
      <c r="H346" s="6">
        <f>IF(N(D346)=0,"",IF(E346&amp;""="","بدون فاتورة",""))</f>
        <v/>
      </c>
    </row>
    <row r="347">
      <c r="A347" s="17" t="n"/>
      <c r="B347" s="5" t="n"/>
      <c r="C347" s="5" t="n"/>
      <c r="D347" s="14" t="n"/>
      <c r="E347" s="18" t="n"/>
      <c r="F347" s="5" t="n"/>
      <c r="G347" s="15">
        <f>IF(ISNUMBER(A347),YEAR(A347)*100+MONTH(A347),"")</f>
        <v/>
      </c>
      <c r="H347" s="6">
        <f>IF(N(D347)=0,"",IF(E347&amp;""="","بدون فاتورة",""))</f>
        <v/>
      </c>
    </row>
    <row r="348">
      <c r="A348" s="17" t="n"/>
      <c r="B348" s="5" t="n"/>
      <c r="C348" s="5" t="n"/>
      <c r="D348" s="14" t="n"/>
      <c r="E348" s="18" t="n"/>
      <c r="F348" s="5" t="n"/>
      <c r="G348" s="15">
        <f>IF(ISNUMBER(A348),YEAR(A348)*100+MONTH(A348),"")</f>
        <v/>
      </c>
      <c r="H348" s="6">
        <f>IF(N(D348)=0,"",IF(E348&amp;""="","بدون فاتورة",""))</f>
        <v/>
      </c>
    </row>
    <row r="349">
      <c r="A349" s="17" t="n"/>
      <c r="B349" s="5" t="n"/>
      <c r="C349" s="5" t="n"/>
      <c r="D349" s="14" t="n"/>
      <c r="E349" s="18" t="n"/>
      <c r="F349" s="5" t="n"/>
      <c r="G349" s="15">
        <f>IF(ISNUMBER(A349),YEAR(A349)*100+MONTH(A349),"")</f>
        <v/>
      </c>
      <c r="H349" s="6">
        <f>IF(N(D349)=0,"",IF(E349&amp;""="","بدون فاتورة",""))</f>
        <v/>
      </c>
    </row>
    <row r="350">
      <c r="A350" s="17" t="n"/>
      <c r="B350" s="5" t="n"/>
      <c r="C350" s="5" t="n"/>
      <c r="D350" s="14" t="n"/>
      <c r="E350" s="18" t="n"/>
      <c r="F350" s="5" t="n"/>
      <c r="G350" s="15">
        <f>IF(ISNUMBER(A350),YEAR(A350)*100+MONTH(A350),"")</f>
        <v/>
      </c>
      <c r="H350" s="6">
        <f>IF(N(D350)=0,"",IF(E350&amp;""="","بدون فاتورة",""))</f>
        <v/>
      </c>
    </row>
    <row r="351">
      <c r="A351" s="17" t="n"/>
      <c r="B351" s="5" t="n"/>
      <c r="C351" s="5" t="n"/>
      <c r="D351" s="14" t="n"/>
      <c r="E351" s="18" t="n"/>
      <c r="F351" s="5" t="n"/>
      <c r="G351" s="15">
        <f>IF(ISNUMBER(A351),YEAR(A351)*100+MONTH(A351),"")</f>
        <v/>
      </c>
      <c r="H351" s="6">
        <f>IF(N(D351)=0,"",IF(E351&amp;""="","بدون فاتورة",""))</f>
        <v/>
      </c>
    </row>
    <row r="352">
      <c r="A352" s="17" t="n"/>
      <c r="B352" s="5" t="n"/>
      <c r="C352" s="5" t="n"/>
      <c r="D352" s="14" t="n"/>
      <c r="E352" s="18" t="n"/>
      <c r="F352" s="5" t="n"/>
      <c r="G352" s="15">
        <f>IF(ISNUMBER(A352),YEAR(A352)*100+MONTH(A352),"")</f>
        <v/>
      </c>
      <c r="H352" s="6">
        <f>IF(N(D352)=0,"",IF(E352&amp;""="","بدون فاتورة",""))</f>
        <v/>
      </c>
    </row>
    <row r="353">
      <c r="A353" s="17" t="n"/>
      <c r="B353" s="5" t="n"/>
      <c r="C353" s="5" t="n"/>
      <c r="D353" s="14" t="n"/>
      <c r="E353" s="18" t="n"/>
      <c r="F353" s="5" t="n"/>
      <c r="G353" s="15">
        <f>IF(ISNUMBER(A353),YEAR(A353)*100+MONTH(A353),"")</f>
        <v/>
      </c>
      <c r="H353" s="6">
        <f>IF(N(D353)=0,"",IF(E353&amp;""="","بدون فاتورة",""))</f>
        <v/>
      </c>
    </row>
    <row r="354">
      <c r="A354" s="17" t="n"/>
      <c r="B354" s="5" t="n"/>
      <c r="C354" s="5" t="n"/>
      <c r="D354" s="14" t="n"/>
      <c r="E354" s="18" t="n"/>
      <c r="F354" s="5" t="n"/>
      <c r="G354" s="15">
        <f>IF(ISNUMBER(A354),YEAR(A354)*100+MONTH(A354),"")</f>
        <v/>
      </c>
      <c r="H354" s="6">
        <f>IF(N(D354)=0,"",IF(E354&amp;""="","بدون فاتورة",""))</f>
        <v/>
      </c>
    </row>
    <row r="355">
      <c r="A355" s="17" t="n"/>
      <c r="B355" s="5" t="n"/>
      <c r="C355" s="5" t="n"/>
      <c r="D355" s="14" t="n"/>
      <c r="E355" s="18" t="n"/>
      <c r="F355" s="5" t="n"/>
      <c r="G355" s="15">
        <f>IF(ISNUMBER(A355),YEAR(A355)*100+MONTH(A355),"")</f>
        <v/>
      </c>
      <c r="H355" s="6">
        <f>IF(N(D355)=0,"",IF(E355&amp;""="","بدون فاتورة",""))</f>
        <v/>
      </c>
    </row>
    <row r="356">
      <c r="A356" s="17" t="n"/>
      <c r="B356" s="5" t="n"/>
      <c r="C356" s="5" t="n"/>
      <c r="D356" s="14" t="n"/>
      <c r="E356" s="18" t="n"/>
      <c r="F356" s="5" t="n"/>
      <c r="G356" s="15">
        <f>IF(ISNUMBER(A356),YEAR(A356)*100+MONTH(A356),"")</f>
        <v/>
      </c>
      <c r="H356" s="6">
        <f>IF(N(D356)=0,"",IF(E356&amp;""="","بدون فاتورة",""))</f>
        <v/>
      </c>
    </row>
    <row r="357">
      <c r="A357" s="17" t="n"/>
      <c r="B357" s="5" t="n"/>
      <c r="C357" s="5" t="n"/>
      <c r="D357" s="14" t="n"/>
      <c r="E357" s="18" t="n"/>
      <c r="F357" s="5" t="n"/>
      <c r="G357" s="15">
        <f>IF(ISNUMBER(A357),YEAR(A357)*100+MONTH(A357),"")</f>
        <v/>
      </c>
      <c r="H357" s="6">
        <f>IF(N(D357)=0,"",IF(E357&amp;""="","بدون فاتورة",""))</f>
        <v/>
      </c>
    </row>
    <row r="358">
      <c r="A358" s="17" t="n"/>
      <c r="B358" s="5" t="n"/>
      <c r="C358" s="5" t="n"/>
      <c r="D358" s="14" t="n"/>
      <c r="E358" s="18" t="n"/>
      <c r="F358" s="5" t="n"/>
      <c r="G358" s="15">
        <f>IF(ISNUMBER(A358),YEAR(A358)*100+MONTH(A358),"")</f>
        <v/>
      </c>
      <c r="H358" s="6">
        <f>IF(N(D358)=0,"",IF(E358&amp;""="","بدون فاتورة",""))</f>
        <v/>
      </c>
    </row>
    <row r="359">
      <c r="A359" s="17" t="n"/>
      <c r="B359" s="5" t="n"/>
      <c r="C359" s="5" t="n"/>
      <c r="D359" s="14" t="n"/>
      <c r="E359" s="18" t="n"/>
      <c r="F359" s="5" t="n"/>
      <c r="G359" s="15">
        <f>IF(ISNUMBER(A359),YEAR(A359)*100+MONTH(A359),"")</f>
        <v/>
      </c>
      <c r="H359" s="6">
        <f>IF(N(D359)=0,"",IF(E359&amp;""="","بدون فاتورة",""))</f>
        <v/>
      </c>
    </row>
    <row r="360">
      <c r="A360" s="17" t="n"/>
      <c r="B360" s="5" t="n"/>
      <c r="C360" s="5" t="n"/>
      <c r="D360" s="14" t="n"/>
      <c r="E360" s="18" t="n"/>
      <c r="F360" s="5" t="n"/>
      <c r="G360" s="15">
        <f>IF(ISNUMBER(A360),YEAR(A360)*100+MONTH(A360),"")</f>
        <v/>
      </c>
      <c r="H360" s="6">
        <f>IF(N(D360)=0,"",IF(E360&amp;""="","بدون فاتورة",""))</f>
        <v/>
      </c>
    </row>
    <row r="361">
      <c r="A361" s="17" t="n"/>
      <c r="B361" s="5" t="n"/>
      <c r="C361" s="5" t="n"/>
      <c r="D361" s="14" t="n"/>
      <c r="E361" s="18" t="n"/>
      <c r="F361" s="5" t="n"/>
      <c r="G361" s="15">
        <f>IF(ISNUMBER(A361),YEAR(A361)*100+MONTH(A361),"")</f>
        <v/>
      </c>
      <c r="H361" s="6">
        <f>IF(N(D361)=0,"",IF(E361&amp;""="","بدون فاتورة",""))</f>
        <v/>
      </c>
    </row>
    <row r="362">
      <c r="A362" s="17" t="n"/>
      <c r="B362" s="5" t="n"/>
      <c r="C362" s="5" t="n"/>
      <c r="D362" s="14" t="n"/>
      <c r="E362" s="18" t="n"/>
      <c r="F362" s="5" t="n"/>
      <c r="G362" s="15">
        <f>IF(ISNUMBER(A362),YEAR(A362)*100+MONTH(A362),"")</f>
        <v/>
      </c>
      <c r="H362" s="6">
        <f>IF(N(D362)=0,"",IF(E362&amp;""="","بدون فاتورة",""))</f>
        <v/>
      </c>
    </row>
    <row r="363">
      <c r="A363" s="17" t="n"/>
      <c r="B363" s="5" t="n"/>
      <c r="C363" s="5" t="n"/>
      <c r="D363" s="14" t="n"/>
      <c r="E363" s="18" t="n"/>
      <c r="F363" s="5" t="n"/>
      <c r="G363" s="15">
        <f>IF(ISNUMBER(A363),YEAR(A363)*100+MONTH(A363),"")</f>
        <v/>
      </c>
      <c r="H363" s="6">
        <f>IF(N(D363)=0,"",IF(E363&amp;""="","بدون فاتورة",""))</f>
        <v/>
      </c>
    </row>
    <row r="364">
      <c r="A364" s="17" t="n"/>
      <c r="B364" s="5" t="n"/>
      <c r="C364" s="5" t="n"/>
      <c r="D364" s="14" t="n"/>
      <c r="E364" s="18" t="n"/>
      <c r="F364" s="5" t="n"/>
      <c r="G364" s="15">
        <f>IF(ISNUMBER(A364),YEAR(A364)*100+MONTH(A364),"")</f>
        <v/>
      </c>
      <c r="H364" s="6">
        <f>IF(N(D364)=0,"",IF(E364&amp;""="","بدون فاتورة",""))</f>
        <v/>
      </c>
    </row>
    <row r="365">
      <c r="A365" s="17" t="n"/>
      <c r="B365" s="5" t="n"/>
      <c r="C365" s="5" t="n"/>
      <c r="D365" s="14" t="n"/>
      <c r="E365" s="18" t="n"/>
      <c r="F365" s="5" t="n"/>
      <c r="G365" s="15">
        <f>IF(ISNUMBER(A365),YEAR(A365)*100+MONTH(A365),"")</f>
        <v/>
      </c>
      <c r="H365" s="6">
        <f>IF(N(D365)=0,"",IF(E365&amp;""="","بدون فاتورة",""))</f>
        <v/>
      </c>
    </row>
    <row r="366">
      <c r="A366" s="17" t="n"/>
      <c r="B366" s="5" t="n"/>
      <c r="C366" s="5" t="n"/>
      <c r="D366" s="14" t="n"/>
      <c r="E366" s="18" t="n"/>
      <c r="F366" s="5" t="n"/>
      <c r="G366" s="15">
        <f>IF(ISNUMBER(A366),YEAR(A366)*100+MONTH(A366),"")</f>
        <v/>
      </c>
      <c r="H366" s="6">
        <f>IF(N(D366)=0,"",IF(E366&amp;""="","بدون فاتورة",""))</f>
        <v/>
      </c>
    </row>
    <row r="367">
      <c r="A367" s="17" t="n"/>
      <c r="B367" s="5" t="n"/>
      <c r="C367" s="5" t="n"/>
      <c r="D367" s="14" t="n"/>
      <c r="E367" s="18" t="n"/>
      <c r="F367" s="5" t="n"/>
      <c r="G367" s="15">
        <f>IF(ISNUMBER(A367),YEAR(A367)*100+MONTH(A367),"")</f>
        <v/>
      </c>
      <c r="H367" s="6">
        <f>IF(N(D367)=0,"",IF(E367&amp;""="","بدون فاتورة",""))</f>
        <v/>
      </c>
    </row>
    <row r="368">
      <c r="A368" s="17" t="n"/>
      <c r="B368" s="5" t="n"/>
      <c r="C368" s="5" t="n"/>
      <c r="D368" s="14" t="n"/>
      <c r="E368" s="18" t="n"/>
      <c r="F368" s="5" t="n"/>
      <c r="G368" s="15">
        <f>IF(ISNUMBER(A368),YEAR(A368)*100+MONTH(A368),"")</f>
        <v/>
      </c>
      <c r="H368" s="6">
        <f>IF(N(D368)=0,"",IF(E368&amp;""="","بدون فاتورة",""))</f>
        <v/>
      </c>
    </row>
    <row r="369">
      <c r="A369" s="17" t="n"/>
      <c r="B369" s="5" t="n"/>
      <c r="C369" s="5" t="n"/>
      <c r="D369" s="14" t="n"/>
      <c r="E369" s="18" t="n"/>
      <c r="F369" s="5" t="n"/>
      <c r="G369" s="15">
        <f>IF(ISNUMBER(A369),YEAR(A369)*100+MONTH(A369),"")</f>
        <v/>
      </c>
      <c r="H369" s="6">
        <f>IF(N(D369)=0,"",IF(E369&amp;""="","بدون فاتورة",""))</f>
        <v/>
      </c>
    </row>
    <row r="370">
      <c r="A370" s="17" t="n"/>
      <c r="B370" s="5" t="n"/>
      <c r="C370" s="5" t="n"/>
      <c r="D370" s="14" t="n"/>
      <c r="E370" s="18" t="n"/>
      <c r="F370" s="5" t="n"/>
      <c r="G370" s="15">
        <f>IF(ISNUMBER(A370),YEAR(A370)*100+MONTH(A370),"")</f>
        <v/>
      </c>
      <c r="H370" s="6">
        <f>IF(N(D370)=0,"",IF(E370&amp;""="","بدون فاتورة",""))</f>
        <v/>
      </c>
    </row>
    <row r="371">
      <c r="A371" s="17" t="n"/>
      <c r="B371" s="5" t="n"/>
      <c r="C371" s="5" t="n"/>
      <c r="D371" s="14" t="n"/>
      <c r="E371" s="18" t="n"/>
      <c r="F371" s="5" t="n"/>
      <c r="G371" s="15">
        <f>IF(ISNUMBER(A371),YEAR(A371)*100+MONTH(A371),"")</f>
        <v/>
      </c>
      <c r="H371" s="6">
        <f>IF(N(D371)=0,"",IF(E371&amp;""="","بدون فاتورة",""))</f>
        <v/>
      </c>
    </row>
    <row r="372">
      <c r="A372" s="17" t="n"/>
      <c r="B372" s="5" t="n"/>
      <c r="C372" s="5" t="n"/>
      <c r="D372" s="14" t="n"/>
      <c r="E372" s="18" t="n"/>
      <c r="F372" s="5" t="n"/>
      <c r="G372" s="15">
        <f>IF(ISNUMBER(A372),YEAR(A372)*100+MONTH(A372),"")</f>
        <v/>
      </c>
      <c r="H372" s="6">
        <f>IF(N(D372)=0,"",IF(E372&amp;""="","بدون فاتورة",""))</f>
        <v/>
      </c>
    </row>
    <row r="373">
      <c r="A373" s="17" t="n"/>
      <c r="B373" s="5" t="n"/>
      <c r="C373" s="5" t="n"/>
      <c r="D373" s="14" t="n"/>
      <c r="E373" s="18" t="n"/>
      <c r="F373" s="5" t="n"/>
      <c r="G373" s="15">
        <f>IF(ISNUMBER(A373),YEAR(A373)*100+MONTH(A373),"")</f>
        <v/>
      </c>
      <c r="H373" s="6">
        <f>IF(N(D373)=0,"",IF(E373&amp;""="","بدون فاتورة",""))</f>
        <v/>
      </c>
    </row>
    <row r="374">
      <c r="A374" s="17" t="n"/>
      <c r="B374" s="5" t="n"/>
      <c r="C374" s="5" t="n"/>
      <c r="D374" s="14" t="n"/>
      <c r="E374" s="18" t="n"/>
      <c r="F374" s="5" t="n"/>
      <c r="G374" s="15">
        <f>IF(ISNUMBER(A374),YEAR(A374)*100+MONTH(A374),"")</f>
        <v/>
      </c>
      <c r="H374" s="6">
        <f>IF(N(D374)=0,"",IF(E374&amp;""="","بدون فاتورة",""))</f>
        <v/>
      </c>
    </row>
    <row r="375">
      <c r="A375" s="17" t="n"/>
      <c r="B375" s="5" t="n"/>
      <c r="C375" s="5" t="n"/>
      <c r="D375" s="14" t="n"/>
      <c r="E375" s="18" t="n"/>
      <c r="F375" s="5" t="n"/>
      <c r="G375" s="15">
        <f>IF(ISNUMBER(A375),YEAR(A375)*100+MONTH(A375),"")</f>
        <v/>
      </c>
      <c r="H375" s="6">
        <f>IF(N(D375)=0,"",IF(E375&amp;""="","بدون فاتورة",""))</f>
        <v/>
      </c>
    </row>
    <row r="376">
      <c r="A376" s="17" t="n"/>
      <c r="B376" s="5" t="n"/>
      <c r="C376" s="5" t="n"/>
      <c r="D376" s="14" t="n"/>
      <c r="E376" s="18" t="n"/>
      <c r="F376" s="5" t="n"/>
      <c r="G376" s="15">
        <f>IF(ISNUMBER(A376),YEAR(A376)*100+MONTH(A376),"")</f>
        <v/>
      </c>
      <c r="H376" s="6">
        <f>IF(N(D376)=0,"",IF(E376&amp;""="","بدون فاتورة",""))</f>
        <v/>
      </c>
    </row>
    <row r="377">
      <c r="A377" s="17" t="n"/>
      <c r="B377" s="5" t="n"/>
      <c r="C377" s="5" t="n"/>
      <c r="D377" s="14" t="n"/>
      <c r="E377" s="18" t="n"/>
      <c r="F377" s="5" t="n"/>
      <c r="G377" s="15">
        <f>IF(ISNUMBER(A377),YEAR(A377)*100+MONTH(A377),"")</f>
        <v/>
      </c>
      <c r="H377" s="6">
        <f>IF(N(D377)=0,"",IF(E377&amp;""="","بدون فاتورة",""))</f>
        <v/>
      </c>
    </row>
    <row r="378">
      <c r="A378" s="17" t="n"/>
      <c r="B378" s="5" t="n"/>
      <c r="C378" s="5" t="n"/>
      <c r="D378" s="14" t="n"/>
      <c r="E378" s="18" t="n"/>
      <c r="F378" s="5" t="n"/>
      <c r="G378" s="15">
        <f>IF(ISNUMBER(A378),YEAR(A378)*100+MONTH(A378),"")</f>
        <v/>
      </c>
      <c r="H378" s="6">
        <f>IF(N(D378)=0,"",IF(E378&amp;""="","بدون فاتورة",""))</f>
        <v/>
      </c>
    </row>
    <row r="379">
      <c r="A379" s="17" t="n"/>
      <c r="B379" s="5" t="n"/>
      <c r="C379" s="5" t="n"/>
      <c r="D379" s="14" t="n"/>
      <c r="E379" s="18" t="n"/>
      <c r="F379" s="5" t="n"/>
      <c r="G379" s="15">
        <f>IF(ISNUMBER(A379),YEAR(A379)*100+MONTH(A379),"")</f>
        <v/>
      </c>
      <c r="H379" s="6">
        <f>IF(N(D379)=0,"",IF(E379&amp;""="","بدون فاتورة",""))</f>
        <v/>
      </c>
    </row>
    <row r="380">
      <c r="A380" s="17" t="n"/>
      <c r="B380" s="5" t="n"/>
      <c r="C380" s="5" t="n"/>
      <c r="D380" s="14" t="n"/>
      <c r="E380" s="18" t="n"/>
      <c r="F380" s="5" t="n"/>
      <c r="G380" s="15">
        <f>IF(ISNUMBER(A380),YEAR(A380)*100+MONTH(A380),"")</f>
        <v/>
      </c>
      <c r="H380" s="6">
        <f>IF(N(D380)=0,"",IF(E380&amp;""="","بدون فاتورة",""))</f>
        <v/>
      </c>
    </row>
    <row r="381">
      <c r="A381" s="17" t="n"/>
      <c r="B381" s="5" t="n"/>
      <c r="C381" s="5" t="n"/>
      <c r="D381" s="14" t="n"/>
      <c r="E381" s="18" t="n"/>
      <c r="F381" s="5" t="n"/>
      <c r="G381" s="15">
        <f>IF(ISNUMBER(A381),YEAR(A381)*100+MONTH(A381),"")</f>
        <v/>
      </c>
      <c r="H381" s="6">
        <f>IF(N(D381)=0,"",IF(E381&amp;""="","بدون فاتورة",""))</f>
        <v/>
      </c>
    </row>
    <row r="382">
      <c r="A382" s="17" t="n"/>
      <c r="B382" s="5" t="n"/>
      <c r="C382" s="5" t="n"/>
      <c r="D382" s="14" t="n"/>
      <c r="E382" s="18" t="n"/>
      <c r="F382" s="5" t="n"/>
      <c r="G382" s="15">
        <f>IF(ISNUMBER(A382),YEAR(A382)*100+MONTH(A382),"")</f>
        <v/>
      </c>
      <c r="H382" s="6">
        <f>IF(N(D382)=0,"",IF(E382&amp;""="","بدون فاتورة",""))</f>
        <v/>
      </c>
    </row>
    <row r="383">
      <c r="A383" s="17" t="n"/>
      <c r="B383" s="5" t="n"/>
      <c r="C383" s="5" t="n"/>
      <c r="D383" s="14" t="n"/>
      <c r="E383" s="18" t="n"/>
      <c r="F383" s="5" t="n"/>
      <c r="G383" s="15">
        <f>IF(ISNUMBER(A383),YEAR(A383)*100+MONTH(A383),"")</f>
        <v/>
      </c>
      <c r="H383" s="6">
        <f>IF(N(D383)=0,"",IF(E383&amp;""="","بدون فاتورة",""))</f>
        <v/>
      </c>
    </row>
    <row r="384">
      <c r="A384" s="17" t="n"/>
      <c r="B384" s="5" t="n"/>
      <c r="C384" s="5" t="n"/>
      <c r="D384" s="14" t="n"/>
      <c r="E384" s="18" t="n"/>
      <c r="F384" s="5" t="n"/>
      <c r="G384" s="15">
        <f>IF(ISNUMBER(A384),YEAR(A384)*100+MONTH(A384),"")</f>
        <v/>
      </c>
      <c r="H384" s="6">
        <f>IF(N(D384)=0,"",IF(E384&amp;""="","بدون فاتورة",""))</f>
        <v/>
      </c>
    </row>
    <row r="385">
      <c r="A385" s="17" t="n"/>
      <c r="B385" s="5" t="n"/>
      <c r="C385" s="5" t="n"/>
      <c r="D385" s="14" t="n"/>
      <c r="E385" s="18" t="n"/>
      <c r="F385" s="5" t="n"/>
      <c r="G385" s="15">
        <f>IF(ISNUMBER(A385),YEAR(A385)*100+MONTH(A385),"")</f>
        <v/>
      </c>
      <c r="H385" s="6">
        <f>IF(N(D385)=0,"",IF(E385&amp;""="","بدون فاتورة",""))</f>
        <v/>
      </c>
    </row>
    <row r="386">
      <c r="A386" s="17" t="n"/>
      <c r="B386" s="5" t="n"/>
      <c r="C386" s="5" t="n"/>
      <c r="D386" s="14" t="n"/>
      <c r="E386" s="18" t="n"/>
      <c r="F386" s="5" t="n"/>
      <c r="G386" s="15">
        <f>IF(ISNUMBER(A386),YEAR(A386)*100+MONTH(A386),"")</f>
        <v/>
      </c>
      <c r="H386" s="6">
        <f>IF(N(D386)=0,"",IF(E386&amp;""="","بدون فاتورة",""))</f>
        <v/>
      </c>
    </row>
    <row r="387">
      <c r="A387" s="17" t="n"/>
      <c r="B387" s="5" t="n"/>
      <c r="C387" s="5" t="n"/>
      <c r="D387" s="14" t="n"/>
      <c r="E387" s="18" t="n"/>
      <c r="F387" s="5" t="n"/>
      <c r="G387" s="15">
        <f>IF(ISNUMBER(A387),YEAR(A387)*100+MONTH(A387),"")</f>
        <v/>
      </c>
      <c r="H387" s="6">
        <f>IF(N(D387)=0,"",IF(E387&amp;""="","بدون فاتورة",""))</f>
        <v/>
      </c>
    </row>
    <row r="388">
      <c r="A388" s="17" t="n"/>
      <c r="B388" s="5" t="n"/>
      <c r="C388" s="5" t="n"/>
      <c r="D388" s="14" t="n"/>
      <c r="E388" s="18" t="n"/>
      <c r="F388" s="5" t="n"/>
      <c r="G388" s="15">
        <f>IF(ISNUMBER(A388),YEAR(A388)*100+MONTH(A388),"")</f>
        <v/>
      </c>
      <c r="H388" s="6">
        <f>IF(N(D388)=0,"",IF(E388&amp;""="","بدون فاتورة",""))</f>
        <v/>
      </c>
    </row>
    <row r="389">
      <c r="A389" s="17" t="n"/>
      <c r="B389" s="5" t="n"/>
      <c r="C389" s="5" t="n"/>
      <c r="D389" s="14" t="n"/>
      <c r="E389" s="18" t="n"/>
      <c r="F389" s="5" t="n"/>
      <c r="G389" s="15">
        <f>IF(ISNUMBER(A389),YEAR(A389)*100+MONTH(A389),"")</f>
        <v/>
      </c>
      <c r="H389" s="6">
        <f>IF(N(D389)=0,"",IF(E389&amp;""="","بدون فاتورة",""))</f>
        <v/>
      </c>
    </row>
    <row r="390">
      <c r="A390" s="17" t="n"/>
      <c r="B390" s="5" t="n"/>
      <c r="C390" s="5" t="n"/>
      <c r="D390" s="14" t="n"/>
      <c r="E390" s="18" t="n"/>
      <c r="F390" s="5" t="n"/>
      <c r="G390" s="15">
        <f>IF(ISNUMBER(A390),YEAR(A390)*100+MONTH(A390),"")</f>
        <v/>
      </c>
      <c r="H390" s="6">
        <f>IF(N(D390)=0,"",IF(E390&amp;""="","بدون فاتورة",""))</f>
        <v/>
      </c>
    </row>
    <row r="391">
      <c r="A391" s="17" t="n"/>
      <c r="B391" s="5" t="n"/>
      <c r="C391" s="5" t="n"/>
      <c r="D391" s="14" t="n"/>
      <c r="E391" s="18" t="n"/>
      <c r="F391" s="5" t="n"/>
      <c r="G391" s="15">
        <f>IF(ISNUMBER(A391),YEAR(A391)*100+MONTH(A391),"")</f>
        <v/>
      </c>
      <c r="H391" s="6">
        <f>IF(N(D391)=0,"",IF(E391&amp;""="","بدون فاتورة",""))</f>
        <v/>
      </c>
    </row>
    <row r="392">
      <c r="A392" s="17" t="n"/>
      <c r="B392" s="5" t="n"/>
      <c r="C392" s="5" t="n"/>
      <c r="D392" s="14" t="n"/>
      <c r="E392" s="18" t="n"/>
      <c r="F392" s="5" t="n"/>
      <c r="G392" s="15">
        <f>IF(ISNUMBER(A392),YEAR(A392)*100+MONTH(A392),"")</f>
        <v/>
      </c>
      <c r="H392" s="6">
        <f>IF(N(D392)=0,"",IF(E392&amp;""="","بدون فاتورة",""))</f>
        <v/>
      </c>
    </row>
    <row r="393">
      <c r="A393" s="17" t="n"/>
      <c r="B393" s="5" t="n"/>
      <c r="C393" s="5" t="n"/>
      <c r="D393" s="14" t="n"/>
      <c r="E393" s="18" t="n"/>
      <c r="F393" s="5" t="n"/>
      <c r="G393" s="15">
        <f>IF(ISNUMBER(A393),YEAR(A393)*100+MONTH(A393),"")</f>
        <v/>
      </c>
      <c r="H393" s="6">
        <f>IF(N(D393)=0,"",IF(E393&amp;""="","بدون فاتورة",""))</f>
        <v/>
      </c>
    </row>
    <row r="394">
      <c r="A394" s="17" t="n"/>
      <c r="B394" s="5" t="n"/>
      <c r="C394" s="5" t="n"/>
      <c r="D394" s="14" t="n"/>
      <c r="E394" s="18" t="n"/>
      <c r="F394" s="5" t="n"/>
      <c r="G394" s="15">
        <f>IF(ISNUMBER(A394),YEAR(A394)*100+MONTH(A394),"")</f>
        <v/>
      </c>
      <c r="H394" s="6">
        <f>IF(N(D394)=0,"",IF(E394&amp;""="","بدون فاتورة",""))</f>
        <v/>
      </c>
    </row>
    <row r="395">
      <c r="A395" s="17" t="n"/>
      <c r="B395" s="5" t="n"/>
      <c r="C395" s="5" t="n"/>
      <c r="D395" s="14" t="n"/>
      <c r="E395" s="18" t="n"/>
      <c r="F395" s="5" t="n"/>
      <c r="G395" s="15">
        <f>IF(ISNUMBER(A395),YEAR(A395)*100+MONTH(A395),"")</f>
        <v/>
      </c>
      <c r="H395" s="6">
        <f>IF(N(D395)=0,"",IF(E395&amp;""="","بدون فاتورة",""))</f>
        <v/>
      </c>
    </row>
    <row r="396">
      <c r="A396" s="17" t="n"/>
      <c r="B396" s="5" t="n"/>
      <c r="C396" s="5" t="n"/>
      <c r="D396" s="14" t="n"/>
      <c r="E396" s="18" t="n"/>
      <c r="F396" s="5" t="n"/>
      <c r="G396" s="15">
        <f>IF(ISNUMBER(A396),YEAR(A396)*100+MONTH(A396),"")</f>
        <v/>
      </c>
      <c r="H396" s="6">
        <f>IF(N(D396)=0,"",IF(E396&amp;""="","بدون فاتورة",""))</f>
        <v/>
      </c>
    </row>
    <row r="397">
      <c r="A397" s="17" t="n"/>
      <c r="B397" s="5" t="n"/>
      <c r="C397" s="5" t="n"/>
      <c r="D397" s="14" t="n"/>
      <c r="E397" s="18" t="n"/>
      <c r="F397" s="5" t="n"/>
      <c r="G397" s="15">
        <f>IF(ISNUMBER(A397),YEAR(A397)*100+MONTH(A397),"")</f>
        <v/>
      </c>
      <c r="H397" s="6">
        <f>IF(N(D397)=0,"",IF(E397&amp;""="","بدون فاتورة",""))</f>
        <v/>
      </c>
    </row>
    <row r="398">
      <c r="A398" s="17" t="n"/>
      <c r="B398" s="5" t="n"/>
      <c r="C398" s="5" t="n"/>
      <c r="D398" s="14" t="n"/>
      <c r="E398" s="18" t="n"/>
      <c r="F398" s="5" t="n"/>
      <c r="G398" s="15">
        <f>IF(ISNUMBER(A398),YEAR(A398)*100+MONTH(A398),"")</f>
        <v/>
      </c>
      <c r="H398" s="6">
        <f>IF(N(D398)=0,"",IF(E398&amp;""="","بدون فاتورة",""))</f>
        <v/>
      </c>
    </row>
    <row r="399">
      <c r="A399" s="17" t="n"/>
      <c r="B399" s="5" t="n"/>
      <c r="C399" s="5" t="n"/>
      <c r="D399" s="14" t="n"/>
      <c r="E399" s="18" t="n"/>
      <c r="F399" s="5" t="n"/>
      <c r="G399" s="15">
        <f>IF(ISNUMBER(A399),YEAR(A399)*100+MONTH(A399),"")</f>
        <v/>
      </c>
      <c r="H399" s="6">
        <f>IF(N(D399)=0,"",IF(E399&amp;""="","بدون فاتورة",""))</f>
        <v/>
      </c>
    </row>
    <row r="400">
      <c r="A400" s="17" t="n"/>
      <c r="B400" s="5" t="n"/>
      <c r="C400" s="5" t="n"/>
      <c r="D400" s="14" t="n"/>
      <c r="E400" s="18" t="n"/>
      <c r="F400" s="5" t="n"/>
      <c r="G400" s="15">
        <f>IF(ISNUMBER(A400),YEAR(A400)*100+MONTH(A400),"")</f>
        <v/>
      </c>
      <c r="H400" s="6">
        <f>IF(N(D400)=0,"",IF(E400&amp;""="","بدون فاتورة",""))</f>
        <v/>
      </c>
    </row>
    <row r="401">
      <c r="A401" s="17" t="n"/>
      <c r="B401" s="5" t="n"/>
      <c r="C401" s="5" t="n"/>
      <c r="D401" s="14" t="n"/>
      <c r="E401" s="18" t="n"/>
      <c r="F401" s="5" t="n"/>
      <c r="G401" s="15">
        <f>IF(ISNUMBER(A401),YEAR(A401)*100+MONTH(A401),"")</f>
        <v/>
      </c>
      <c r="H401" s="6">
        <f>IF(N(D401)=0,"",IF(E401&amp;""="","بدون فاتورة",""))</f>
        <v/>
      </c>
    </row>
    <row r="402">
      <c r="A402" s="17" t="n"/>
      <c r="B402" s="5" t="n"/>
      <c r="C402" s="5" t="n"/>
      <c r="D402" s="14" t="n"/>
      <c r="E402" s="18" t="n"/>
      <c r="F402" s="5" t="n"/>
      <c r="G402" s="15">
        <f>IF(ISNUMBER(A402),YEAR(A402)*100+MONTH(A402),"")</f>
        <v/>
      </c>
      <c r="H402" s="6">
        <f>IF(N(D402)=0,"",IF(E402&amp;""="","بدون فاتورة",""))</f>
        <v/>
      </c>
    </row>
    <row r="403">
      <c r="A403" s="17" t="n"/>
      <c r="B403" s="5" t="n"/>
      <c r="C403" s="5" t="n"/>
      <c r="D403" s="14" t="n"/>
      <c r="E403" s="18" t="n"/>
      <c r="F403" s="5" t="n"/>
      <c r="G403" s="15">
        <f>IF(ISNUMBER(A403),YEAR(A403)*100+MONTH(A403),"")</f>
        <v/>
      </c>
      <c r="H403" s="6">
        <f>IF(N(D403)=0,"",IF(E403&amp;""="","بدون فاتورة",""))</f>
        <v/>
      </c>
    </row>
    <row r="404">
      <c r="A404" s="17" t="n"/>
      <c r="B404" s="5" t="n"/>
      <c r="C404" s="5" t="n"/>
      <c r="D404" s="14" t="n"/>
      <c r="E404" s="18" t="n"/>
      <c r="F404" s="5" t="n"/>
      <c r="G404" s="15">
        <f>IF(ISNUMBER(A404),YEAR(A404)*100+MONTH(A404),"")</f>
        <v/>
      </c>
      <c r="H404" s="6">
        <f>IF(N(D404)=0,"",IF(E404&amp;""="","بدون فاتورة",""))</f>
        <v/>
      </c>
    </row>
    <row r="405">
      <c r="A405" s="17" t="n"/>
      <c r="B405" s="5" t="n"/>
      <c r="C405" s="5" t="n"/>
      <c r="D405" s="14" t="n"/>
      <c r="E405" s="18" t="n"/>
      <c r="F405" s="5" t="n"/>
      <c r="G405" s="15">
        <f>IF(ISNUMBER(A405),YEAR(A405)*100+MONTH(A405),"")</f>
        <v/>
      </c>
      <c r="H405" s="6">
        <f>IF(N(D405)=0,"",IF(E405&amp;""="","بدون فاتورة",""))</f>
        <v/>
      </c>
    </row>
    <row r="406">
      <c r="A406" s="17" t="n"/>
      <c r="B406" s="5" t="n"/>
      <c r="C406" s="5" t="n"/>
      <c r="D406" s="14" t="n"/>
      <c r="E406" s="18" t="n"/>
      <c r="F406" s="5" t="n"/>
      <c r="G406" s="15">
        <f>IF(ISNUMBER(A406),YEAR(A406)*100+MONTH(A406),"")</f>
        <v/>
      </c>
      <c r="H406" s="6">
        <f>IF(N(D406)=0,"",IF(E406&amp;""="","بدون فاتورة",""))</f>
        <v/>
      </c>
    </row>
    <row r="407">
      <c r="A407" s="17" t="n"/>
      <c r="B407" s="5" t="n"/>
      <c r="C407" s="5" t="n"/>
      <c r="D407" s="14" t="n"/>
      <c r="E407" s="18" t="n"/>
      <c r="F407" s="5" t="n"/>
      <c r="G407" s="15">
        <f>IF(ISNUMBER(A407),YEAR(A407)*100+MONTH(A407),"")</f>
        <v/>
      </c>
      <c r="H407" s="6">
        <f>IF(N(D407)=0,"",IF(E407&amp;""="","بدون فاتورة",""))</f>
        <v/>
      </c>
    </row>
    <row r="408">
      <c r="A408" s="17" t="n"/>
      <c r="B408" s="5" t="n"/>
      <c r="C408" s="5" t="n"/>
      <c r="D408" s="14" t="n"/>
      <c r="E408" s="18" t="n"/>
      <c r="F408" s="5" t="n"/>
      <c r="G408" s="15">
        <f>IF(ISNUMBER(A408),YEAR(A408)*100+MONTH(A408),"")</f>
        <v/>
      </c>
      <c r="H408" s="6">
        <f>IF(N(D408)=0,"",IF(E408&amp;""="","بدون فاتورة",""))</f>
        <v/>
      </c>
    </row>
    <row r="409">
      <c r="A409" s="17" t="n"/>
      <c r="B409" s="5" t="n"/>
      <c r="C409" s="5" t="n"/>
      <c r="D409" s="14" t="n"/>
      <c r="E409" s="18" t="n"/>
      <c r="F409" s="5" t="n"/>
      <c r="G409" s="15">
        <f>IF(ISNUMBER(A409),YEAR(A409)*100+MONTH(A409),"")</f>
        <v/>
      </c>
      <c r="H409" s="6">
        <f>IF(N(D409)=0,"",IF(E409&amp;""="","بدون فاتورة",""))</f>
        <v/>
      </c>
    </row>
    <row r="410">
      <c r="A410" s="17" t="n"/>
      <c r="B410" s="5" t="n"/>
      <c r="C410" s="5" t="n"/>
      <c r="D410" s="14" t="n"/>
      <c r="E410" s="18" t="n"/>
      <c r="F410" s="5" t="n"/>
      <c r="G410" s="15">
        <f>IF(ISNUMBER(A410),YEAR(A410)*100+MONTH(A410),"")</f>
        <v/>
      </c>
      <c r="H410" s="6">
        <f>IF(N(D410)=0,"",IF(E410&amp;""="","بدون فاتورة",""))</f>
        <v/>
      </c>
    </row>
    <row r="411">
      <c r="A411" s="17" t="n"/>
      <c r="B411" s="5" t="n"/>
      <c r="C411" s="5" t="n"/>
      <c r="D411" s="14" t="n"/>
      <c r="E411" s="18" t="n"/>
      <c r="F411" s="5" t="n"/>
      <c r="G411" s="15">
        <f>IF(ISNUMBER(A411),YEAR(A411)*100+MONTH(A411),"")</f>
        <v/>
      </c>
      <c r="H411" s="6">
        <f>IF(N(D411)=0,"",IF(E411&amp;""="","بدون فاتورة",""))</f>
        <v/>
      </c>
    </row>
    <row r="412">
      <c r="A412" s="17" t="n"/>
      <c r="B412" s="5" t="n"/>
      <c r="C412" s="5" t="n"/>
      <c r="D412" s="14" t="n"/>
      <c r="E412" s="18" t="n"/>
      <c r="F412" s="5" t="n"/>
      <c r="G412" s="15">
        <f>IF(ISNUMBER(A412),YEAR(A412)*100+MONTH(A412),"")</f>
        <v/>
      </c>
      <c r="H412" s="6">
        <f>IF(N(D412)=0,"",IF(E412&amp;""="","بدون فاتورة",""))</f>
        <v/>
      </c>
    </row>
    <row r="413">
      <c r="A413" s="17" t="n"/>
      <c r="B413" s="5" t="n"/>
      <c r="C413" s="5" t="n"/>
      <c r="D413" s="14" t="n"/>
      <c r="E413" s="18" t="n"/>
      <c r="F413" s="5" t="n"/>
      <c r="G413" s="15">
        <f>IF(ISNUMBER(A413),YEAR(A413)*100+MONTH(A413),"")</f>
        <v/>
      </c>
      <c r="H413" s="6">
        <f>IF(N(D413)=0,"",IF(E413&amp;""="","بدون فاتورة",""))</f>
        <v/>
      </c>
    </row>
    <row r="414">
      <c r="A414" s="17" t="n"/>
      <c r="B414" s="5" t="n"/>
      <c r="C414" s="5" t="n"/>
      <c r="D414" s="14" t="n"/>
      <c r="E414" s="18" t="n"/>
      <c r="F414" s="5" t="n"/>
      <c r="G414" s="15">
        <f>IF(ISNUMBER(A414),YEAR(A414)*100+MONTH(A414),"")</f>
        <v/>
      </c>
      <c r="H414" s="6">
        <f>IF(N(D414)=0,"",IF(E414&amp;""="","بدون فاتورة",""))</f>
        <v/>
      </c>
    </row>
    <row r="415">
      <c r="A415" s="17" t="n"/>
      <c r="B415" s="5" t="n"/>
      <c r="C415" s="5" t="n"/>
      <c r="D415" s="14" t="n"/>
      <c r="E415" s="18" t="n"/>
      <c r="F415" s="5" t="n"/>
      <c r="G415" s="15">
        <f>IF(ISNUMBER(A415),YEAR(A415)*100+MONTH(A415),"")</f>
        <v/>
      </c>
      <c r="H415" s="6">
        <f>IF(N(D415)=0,"",IF(E415&amp;""="","بدون فاتورة",""))</f>
        <v/>
      </c>
    </row>
    <row r="416">
      <c r="A416" s="17" t="n"/>
      <c r="B416" s="5" t="n"/>
      <c r="C416" s="5" t="n"/>
      <c r="D416" s="14" t="n"/>
      <c r="E416" s="18" t="n"/>
      <c r="F416" s="5" t="n"/>
      <c r="G416" s="15">
        <f>IF(ISNUMBER(A416),YEAR(A416)*100+MONTH(A416),"")</f>
        <v/>
      </c>
      <c r="H416" s="6">
        <f>IF(N(D416)=0,"",IF(E416&amp;""="","بدون فاتورة",""))</f>
        <v/>
      </c>
    </row>
    <row r="417">
      <c r="A417" s="17" t="n"/>
      <c r="B417" s="5" t="n"/>
      <c r="C417" s="5" t="n"/>
      <c r="D417" s="14" t="n"/>
      <c r="E417" s="18" t="n"/>
      <c r="F417" s="5" t="n"/>
      <c r="G417" s="15">
        <f>IF(ISNUMBER(A417),YEAR(A417)*100+MONTH(A417),"")</f>
        <v/>
      </c>
      <c r="H417" s="6">
        <f>IF(N(D417)=0,"",IF(E417&amp;""="","بدون فاتورة",""))</f>
        <v/>
      </c>
    </row>
    <row r="418">
      <c r="A418" s="17" t="n"/>
      <c r="B418" s="5" t="n"/>
      <c r="C418" s="5" t="n"/>
      <c r="D418" s="14" t="n"/>
      <c r="E418" s="18" t="n"/>
      <c r="F418" s="5" t="n"/>
      <c r="G418" s="15">
        <f>IF(ISNUMBER(A418),YEAR(A418)*100+MONTH(A418),"")</f>
        <v/>
      </c>
      <c r="H418" s="6">
        <f>IF(N(D418)=0,"",IF(E418&amp;""="","بدون فاتورة",""))</f>
        <v/>
      </c>
    </row>
    <row r="419">
      <c r="A419" s="17" t="n"/>
      <c r="B419" s="5" t="n"/>
      <c r="C419" s="5" t="n"/>
      <c r="D419" s="14" t="n"/>
      <c r="E419" s="18" t="n"/>
      <c r="F419" s="5" t="n"/>
      <c r="G419" s="15">
        <f>IF(ISNUMBER(A419),YEAR(A419)*100+MONTH(A419),"")</f>
        <v/>
      </c>
      <c r="H419" s="6">
        <f>IF(N(D419)=0,"",IF(E419&amp;""="","بدون فاتورة",""))</f>
        <v/>
      </c>
    </row>
    <row r="420">
      <c r="A420" s="17" t="n"/>
      <c r="B420" s="5" t="n"/>
      <c r="C420" s="5" t="n"/>
      <c r="D420" s="14" t="n"/>
      <c r="E420" s="18" t="n"/>
      <c r="F420" s="5" t="n"/>
      <c r="G420" s="15">
        <f>IF(ISNUMBER(A420),YEAR(A420)*100+MONTH(A420),"")</f>
        <v/>
      </c>
      <c r="H420" s="6">
        <f>IF(N(D420)=0,"",IF(E420&amp;""="","بدون فاتورة",""))</f>
        <v/>
      </c>
    </row>
    <row r="421">
      <c r="A421" s="17" t="n"/>
      <c r="B421" s="5" t="n"/>
      <c r="C421" s="5" t="n"/>
      <c r="D421" s="14" t="n"/>
      <c r="E421" s="18" t="n"/>
      <c r="F421" s="5" t="n"/>
      <c r="G421" s="15">
        <f>IF(ISNUMBER(A421),YEAR(A421)*100+MONTH(A421),"")</f>
        <v/>
      </c>
      <c r="H421" s="6">
        <f>IF(N(D421)=0,"",IF(E421&amp;""="","بدون فاتورة",""))</f>
        <v/>
      </c>
    </row>
    <row r="422">
      <c r="A422" s="17" t="n"/>
      <c r="B422" s="5" t="n"/>
      <c r="C422" s="5" t="n"/>
      <c r="D422" s="14" t="n"/>
      <c r="E422" s="18" t="n"/>
      <c r="F422" s="5" t="n"/>
      <c r="G422" s="15">
        <f>IF(ISNUMBER(A422),YEAR(A422)*100+MONTH(A422),"")</f>
        <v/>
      </c>
      <c r="H422" s="6">
        <f>IF(N(D422)=0,"",IF(E422&amp;""="","بدون فاتورة",""))</f>
        <v/>
      </c>
    </row>
    <row r="423">
      <c r="A423" s="17" t="n"/>
      <c r="B423" s="5" t="n"/>
      <c r="C423" s="5" t="n"/>
      <c r="D423" s="14" t="n"/>
      <c r="E423" s="18" t="n"/>
      <c r="F423" s="5" t="n"/>
      <c r="G423" s="15">
        <f>IF(ISNUMBER(A423),YEAR(A423)*100+MONTH(A423),"")</f>
        <v/>
      </c>
      <c r="H423" s="6">
        <f>IF(N(D423)=0,"",IF(E423&amp;""="","بدون فاتورة",""))</f>
        <v/>
      </c>
    </row>
    <row r="424">
      <c r="A424" s="17" t="n"/>
      <c r="B424" s="5" t="n"/>
      <c r="C424" s="5" t="n"/>
      <c r="D424" s="14" t="n"/>
      <c r="E424" s="18" t="n"/>
      <c r="F424" s="5" t="n"/>
      <c r="G424" s="15">
        <f>IF(ISNUMBER(A424),YEAR(A424)*100+MONTH(A424),"")</f>
        <v/>
      </c>
      <c r="H424" s="6">
        <f>IF(N(D424)=0,"",IF(E424&amp;""="","بدون فاتورة",""))</f>
        <v/>
      </c>
    </row>
    <row r="425">
      <c r="A425" s="17" t="n"/>
      <c r="B425" s="5" t="n"/>
      <c r="C425" s="5" t="n"/>
      <c r="D425" s="14" t="n"/>
      <c r="E425" s="18" t="n"/>
      <c r="F425" s="5" t="n"/>
      <c r="G425" s="15">
        <f>IF(ISNUMBER(A425),YEAR(A425)*100+MONTH(A425),"")</f>
        <v/>
      </c>
      <c r="H425" s="6">
        <f>IF(N(D425)=0,"",IF(E425&amp;""="","بدون فاتورة",""))</f>
        <v/>
      </c>
    </row>
    <row r="426">
      <c r="A426" s="17" t="n"/>
      <c r="B426" s="5" t="n"/>
      <c r="C426" s="5" t="n"/>
      <c r="D426" s="14" t="n"/>
      <c r="E426" s="18" t="n"/>
      <c r="F426" s="5" t="n"/>
      <c r="G426" s="15">
        <f>IF(ISNUMBER(A426),YEAR(A426)*100+MONTH(A426),"")</f>
        <v/>
      </c>
      <c r="H426" s="6">
        <f>IF(N(D426)=0,"",IF(E426&amp;""="","بدون فاتورة",""))</f>
        <v/>
      </c>
    </row>
    <row r="427">
      <c r="A427" s="17" t="n"/>
      <c r="B427" s="5" t="n"/>
      <c r="C427" s="5" t="n"/>
      <c r="D427" s="14" t="n"/>
      <c r="E427" s="18" t="n"/>
      <c r="F427" s="5" t="n"/>
      <c r="G427" s="15">
        <f>IF(ISNUMBER(A427),YEAR(A427)*100+MONTH(A427),"")</f>
        <v/>
      </c>
      <c r="H427" s="6">
        <f>IF(N(D427)=0,"",IF(E427&amp;""="","بدون فاتورة",""))</f>
        <v/>
      </c>
    </row>
    <row r="428">
      <c r="A428" s="17" t="n"/>
      <c r="B428" s="5" t="n"/>
      <c r="C428" s="5" t="n"/>
      <c r="D428" s="14" t="n"/>
      <c r="E428" s="18" t="n"/>
      <c r="F428" s="5" t="n"/>
      <c r="G428" s="15">
        <f>IF(ISNUMBER(A428),YEAR(A428)*100+MONTH(A428),"")</f>
        <v/>
      </c>
      <c r="H428" s="6">
        <f>IF(N(D428)=0,"",IF(E428&amp;""="","بدون فاتورة",""))</f>
        <v/>
      </c>
    </row>
    <row r="429">
      <c r="A429" s="17" t="n"/>
      <c r="B429" s="5" t="n"/>
      <c r="C429" s="5" t="n"/>
      <c r="D429" s="14" t="n"/>
      <c r="E429" s="18" t="n"/>
      <c r="F429" s="5" t="n"/>
      <c r="G429" s="15">
        <f>IF(ISNUMBER(A429),YEAR(A429)*100+MONTH(A429),"")</f>
        <v/>
      </c>
      <c r="H429" s="6">
        <f>IF(N(D429)=0,"",IF(E429&amp;""="","بدون فاتورة",""))</f>
        <v/>
      </c>
    </row>
    <row r="430">
      <c r="A430" s="17" t="n"/>
      <c r="B430" s="5" t="n"/>
      <c r="C430" s="5" t="n"/>
      <c r="D430" s="14" t="n"/>
      <c r="E430" s="18" t="n"/>
      <c r="F430" s="5" t="n"/>
      <c r="G430" s="15">
        <f>IF(ISNUMBER(A430),YEAR(A430)*100+MONTH(A430),"")</f>
        <v/>
      </c>
      <c r="H430" s="6">
        <f>IF(N(D430)=0,"",IF(E430&amp;""="","بدون فاتورة",""))</f>
        <v/>
      </c>
    </row>
    <row r="431">
      <c r="A431" s="17" t="n"/>
      <c r="B431" s="5" t="n"/>
      <c r="C431" s="5" t="n"/>
      <c r="D431" s="14" t="n"/>
      <c r="E431" s="18" t="n"/>
      <c r="F431" s="5" t="n"/>
      <c r="G431" s="15">
        <f>IF(ISNUMBER(A431),YEAR(A431)*100+MONTH(A431),"")</f>
        <v/>
      </c>
      <c r="H431" s="6">
        <f>IF(N(D431)=0,"",IF(E431&amp;""="","بدون فاتورة",""))</f>
        <v/>
      </c>
    </row>
    <row r="432">
      <c r="A432" s="17" t="n"/>
      <c r="B432" s="5" t="n"/>
      <c r="C432" s="5" t="n"/>
      <c r="D432" s="14" t="n"/>
      <c r="E432" s="18" t="n"/>
      <c r="F432" s="5" t="n"/>
      <c r="G432" s="15">
        <f>IF(ISNUMBER(A432),YEAR(A432)*100+MONTH(A432),"")</f>
        <v/>
      </c>
      <c r="H432" s="6">
        <f>IF(N(D432)=0,"",IF(E432&amp;""="","بدون فاتورة",""))</f>
        <v/>
      </c>
    </row>
    <row r="433">
      <c r="A433" s="17" t="n"/>
      <c r="B433" s="5" t="n"/>
      <c r="C433" s="5" t="n"/>
      <c r="D433" s="14" t="n"/>
      <c r="E433" s="18" t="n"/>
      <c r="F433" s="5" t="n"/>
      <c r="G433" s="15">
        <f>IF(ISNUMBER(A433),YEAR(A433)*100+MONTH(A433),"")</f>
        <v/>
      </c>
      <c r="H433" s="6">
        <f>IF(N(D433)=0,"",IF(E433&amp;""="","بدون فاتورة",""))</f>
        <v/>
      </c>
    </row>
    <row r="434">
      <c r="A434" s="17" t="n"/>
      <c r="B434" s="5" t="n"/>
      <c r="C434" s="5" t="n"/>
      <c r="D434" s="14" t="n"/>
      <c r="E434" s="18" t="n"/>
      <c r="F434" s="5" t="n"/>
      <c r="G434" s="15">
        <f>IF(ISNUMBER(A434),YEAR(A434)*100+MONTH(A434),"")</f>
        <v/>
      </c>
      <c r="H434" s="6">
        <f>IF(N(D434)=0,"",IF(E434&amp;""="","بدون فاتورة",""))</f>
        <v/>
      </c>
    </row>
    <row r="435">
      <c r="A435" s="17" t="n"/>
      <c r="B435" s="5" t="n"/>
      <c r="C435" s="5" t="n"/>
      <c r="D435" s="14" t="n"/>
      <c r="E435" s="18" t="n"/>
      <c r="F435" s="5" t="n"/>
      <c r="G435" s="15">
        <f>IF(ISNUMBER(A435),YEAR(A435)*100+MONTH(A435),"")</f>
        <v/>
      </c>
      <c r="H435" s="6">
        <f>IF(N(D435)=0,"",IF(E435&amp;""="","بدون فاتورة",""))</f>
        <v/>
      </c>
    </row>
    <row r="436">
      <c r="A436" s="17" t="n"/>
      <c r="B436" s="5" t="n"/>
      <c r="C436" s="5" t="n"/>
      <c r="D436" s="14" t="n"/>
      <c r="E436" s="18" t="n"/>
      <c r="F436" s="5" t="n"/>
      <c r="G436" s="15">
        <f>IF(ISNUMBER(A436),YEAR(A436)*100+MONTH(A436),"")</f>
        <v/>
      </c>
      <c r="H436" s="6">
        <f>IF(N(D436)=0,"",IF(E436&amp;""="","بدون فاتورة",""))</f>
        <v/>
      </c>
    </row>
    <row r="437">
      <c r="A437" s="17" t="n"/>
      <c r="B437" s="5" t="n"/>
      <c r="C437" s="5" t="n"/>
      <c r="D437" s="14" t="n"/>
      <c r="E437" s="18" t="n"/>
      <c r="F437" s="5" t="n"/>
      <c r="G437" s="15">
        <f>IF(ISNUMBER(A437),YEAR(A437)*100+MONTH(A437),"")</f>
        <v/>
      </c>
      <c r="H437" s="6">
        <f>IF(N(D437)=0,"",IF(E437&amp;""="","بدون فاتورة",""))</f>
        <v/>
      </c>
    </row>
    <row r="438">
      <c r="A438" s="17" t="n"/>
      <c r="B438" s="5" t="n"/>
      <c r="C438" s="5" t="n"/>
      <c r="D438" s="14" t="n"/>
      <c r="E438" s="18" t="n"/>
      <c r="F438" s="5" t="n"/>
      <c r="G438" s="15">
        <f>IF(ISNUMBER(A438),YEAR(A438)*100+MONTH(A438),"")</f>
        <v/>
      </c>
      <c r="H438" s="6">
        <f>IF(N(D438)=0,"",IF(E438&amp;""="","بدون فاتورة",""))</f>
        <v/>
      </c>
    </row>
    <row r="439">
      <c r="A439" s="17" t="n"/>
      <c r="B439" s="5" t="n"/>
      <c r="C439" s="5" t="n"/>
      <c r="D439" s="14" t="n"/>
      <c r="E439" s="18" t="n"/>
      <c r="F439" s="5" t="n"/>
      <c r="G439" s="15">
        <f>IF(ISNUMBER(A439),YEAR(A439)*100+MONTH(A439),"")</f>
        <v/>
      </c>
      <c r="H439" s="6">
        <f>IF(N(D439)=0,"",IF(E439&amp;""="","بدون فاتورة",""))</f>
        <v/>
      </c>
    </row>
    <row r="440">
      <c r="A440" s="17" t="n"/>
      <c r="B440" s="5" t="n"/>
      <c r="C440" s="5" t="n"/>
      <c r="D440" s="14" t="n"/>
      <c r="E440" s="18" t="n"/>
      <c r="F440" s="5" t="n"/>
      <c r="G440" s="15">
        <f>IF(ISNUMBER(A440),YEAR(A440)*100+MONTH(A440),"")</f>
        <v/>
      </c>
      <c r="H440" s="6">
        <f>IF(N(D440)=0,"",IF(E440&amp;""="","بدون فاتورة",""))</f>
        <v/>
      </c>
    </row>
    <row r="441">
      <c r="A441" s="17" t="n"/>
      <c r="B441" s="5" t="n"/>
      <c r="C441" s="5" t="n"/>
      <c r="D441" s="14" t="n"/>
      <c r="E441" s="18" t="n"/>
      <c r="F441" s="5" t="n"/>
      <c r="G441" s="15">
        <f>IF(ISNUMBER(A441),YEAR(A441)*100+MONTH(A441),"")</f>
        <v/>
      </c>
      <c r="H441" s="6">
        <f>IF(N(D441)=0,"",IF(E441&amp;""="","بدون فاتورة",""))</f>
        <v/>
      </c>
    </row>
    <row r="442">
      <c r="A442" s="17" t="n"/>
      <c r="B442" s="5" t="n"/>
      <c r="C442" s="5" t="n"/>
      <c r="D442" s="14" t="n"/>
      <c r="E442" s="18" t="n"/>
      <c r="F442" s="5" t="n"/>
      <c r="G442" s="15">
        <f>IF(ISNUMBER(A442),YEAR(A442)*100+MONTH(A442),"")</f>
        <v/>
      </c>
      <c r="H442" s="6">
        <f>IF(N(D442)=0,"",IF(E442&amp;""="","بدون فاتورة",""))</f>
        <v/>
      </c>
    </row>
    <row r="443">
      <c r="A443" s="17" t="n"/>
      <c r="B443" s="5" t="n"/>
      <c r="C443" s="5" t="n"/>
      <c r="D443" s="14" t="n"/>
      <c r="E443" s="18" t="n"/>
      <c r="F443" s="5" t="n"/>
      <c r="G443" s="15">
        <f>IF(ISNUMBER(A443),YEAR(A443)*100+MONTH(A443),"")</f>
        <v/>
      </c>
      <c r="H443" s="6">
        <f>IF(N(D443)=0,"",IF(E443&amp;""="","بدون فاتورة",""))</f>
        <v/>
      </c>
    </row>
    <row r="444">
      <c r="A444" s="17" t="n"/>
      <c r="B444" s="5" t="n"/>
      <c r="C444" s="5" t="n"/>
      <c r="D444" s="14" t="n"/>
      <c r="E444" s="18" t="n"/>
      <c r="F444" s="5" t="n"/>
      <c r="G444" s="15">
        <f>IF(ISNUMBER(A444),YEAR(A444)*100+MONTH(A444),"")</f>
        <v/>
      </c>
      <c r="H444" s="6">
        <f>IF(N(D444)=0,"",IF(E444&amp;""="","بدون فاتورة",""))</f>
        <v/>
      </c>
    </row>
    <row r="445">
      <c r="A445" s="17" t="n"/>
      <c r="B445" s="5" t="n"/>
      <c r="C445" s="5" t="n"/>
      <c r="D445" s="14" t="n"/>
      <c r="E445" s="18" t="n"/>
      <c r="F445" s="5" t="n"/>
      <c r="G445" s="15">
        <f>IF(ISNUMBER(A445),YEAR(A445)*100+MONTH(A445),"")</f>
        <v/>
      </c>
      <c r="H445" s="6">
        <f>IF(N(D445)=0,"",IF(E445&amp;""="","بدون فاتورة",""))</f>
        <v/>
      </c>
    </row>
    <row r="446">
      <c r="A446" s="17" t="n"/>
      <c r="B446" s="5" t="n"/>
      <c r="C446" s="5" t="n"/>
      <c r="D446" s="14" t="n"/>
      <c r="E446" s="18" t="n"/>
      <c r="F446" s="5" t="n"/>
      <c r="G446" s="15">
        <f>IF(ISNUMBER(A446),YEAR(A446)*100+MONTH(A446),"")</f>
        <v/>
      </c>
      <c r="H446" s="6">
        <f>IF(N(D446)=0,"",IF(E446&amp;""="","بدون فاتورة",""))</f>
        <v/>
      </c>
    </row>
    <row r="447">
      <c r="A447" s="17" t="n"/>
      <c r="B447" s="5" t="n"/>
      <c r="C447" s="5" t="n"/>
      <c r="D447" s="14" t="n"/>
      <c r="E447" s="18" t="n"/>
      <c r="F447" s="5" t="n"/>
      <c r="G447" s="15">
        <f>IF(ISNUMBER(A447),YEAR(A447)*100+MONTH(A447),"")</f>
        <v/>
      </c>
      <c r="H447" s="6">
        <f>IF(N(D447)=0,"",IF(E447&amp;""="","بدون فاتورة",""))</f>
        <v/>
      </c>
    </row>
    <row r="448">
      <c r="A448" s="17" t="n"/>
      <c r="B448" s="5" t="n"/>
      <c r="C448" s="5" t="n"/>
      <c r="D448" s="14" t="n"/>
      <c r="E448" s="18" t="n"/>
      <c r="F448" s="5" t="n"/>
      <c r="G448" s="15">
        <f>IF(ISNUMBER(A448),YEAR(A448)*100+MONTH(A448),"")</f>
        <v/>
      </c>
      <c r="H448" s="6">
        <f>IF(N(D448)=0,"",IF(E448&amp;""="","بدون فاتورة",""))</f>
        <v/>
      </c>
    </row>
    <row r="449">
      <c r="A449" s="17" t="n"/>
      <c r="B449" s="5" t="n"/>
      <c r="C449" s="5" t="n"/>
      <c r="D449" s="14" t="n"/>
      <c r="E449" s="18" t="n"/>
      <c r="F449" s="5" t="n"/>
      <c r="G449" s="15">
        <f>IF(ISNUMBER(A449),YEAR(A449)*100+MONTH(A449),"")</f>
        <v/>
      </c>
      <c r="H449" s="6">
        <f>IF(N(D449)=0,"",IF(E449&amp;""="","بدون فاتورة",""))</f>
        <v/>
      </c>
    </row>
    <row r="450">
      <c r="A450" s="17" t="n"/>
      <c r="B450" s="5" t="n"/>
      <c r="C450" s="5" t="n"/>
      <c r="D450" s="14" t="n"/>
      <c r="E450" s="18" t="n"/>
      <c r="F450" s="5" t="n"/>
      <c r="G450" s="15">
        <f>IF(ISNUMBER(A450),YEAR(A450)*100+MONTH(A450),"")</f>
        <v/>
      </c>
      <c r="H450" s="6">
        <f>IF(N(D450)=0,"",IF(E450&amp;""="","بدون فاتورة",""))</f>
        <v/>
      </c>
    </row>
    <row r="451">
      <c r="A451" s="17" t="n"/>
      <c r="B451" s="5" t="n"/>
      <c r="C451" s="5" t="n"/>
      <c r="D451" s="14" t="n"/>
      <c r="E451" s="18" t="n"/>
      <c r="F451" s="5" t="n"/>
      <c r="G451" s="15">
        <f>IF(ISNUMBER(A451),YEAR(A451)*100+MONTH(A451),"")</f>
        <v/>
      </c>
      <c r="H451" s="6">
        <f>IF(N(D451)=0,"",IF(E451&amp;""="","بدون فاتورة",""))</f>
        <v/>
      </c>
    </row>
    <row r="452">
      <c r="A452" s="17" t="n"/>
      <c r="B452" s="5" t="n"/>
      <c r="C452" s="5" t="n"/>
      <c r="D452" s="14" t="n"/>
      <c r="E452" s="18" t="n"/>
      <c r="F452" s="5" t="n"/>
      <c r="G452" s="15">
        <f>IF(ISNUMBER(A452),YEAR(A452)*100+MONTH(A452),"")</f>
        <v/>
      </c>
      <c r="H452" s="6">
        <f>IF(N(D452)=0,"",IF(E452&amp;""="","بدون فاتورة",""))</f>
        <v/>
      </c>
    </row>
    <row r="453">
      <c r="A453" s="17" t="n"/>
      <c r="B453" s="5" t="n"/>
      <c r="C453" s="5" t="n"/>
      <c r="D453" s="14" t="n"/>
      <c r="E453" s="18" t="n"/>
      <c r="F453" s="5" t="n"/>
      <c r="G453" s="15">
        <f>IF(ISNUMBER(A453),YEAR(A453)*100+MONTH(A453),"")</f>
        <v/>
      </c>
      <c r="H453" s="6">
        <f>IF(N(D453)=0,"",IF(E453&amp;""="","بدون فاتورة",""))</f>
        <v/>
      </c>
    </row>
    <row r="454">
      <c r="A454" s="17" t="n"/>
      <c r="B454" s="5" t="n"/>
      <c r="C454" s="5" t="n"/>
      <c r="D454" s="14" t="n"/>
      <c r="E454" s="18" t="n"/>
      <c r="F454" s="5" t="n"/>
      <c r="G454" s="15">
        <f>IF(ISNUMBER(A454),YEAR(A454)*100+MONTH(A454),"")</f>
        <v/>
      </c>
      <c r="H454" s="6">
        <f>IF(N(D454)=0,"",IF(E454&amp;""="","بدون فاتورة",""))</f>
        <v/>
      </c>
    </row>
    <row r="455">
      <c r="A455" s="17" t="n"/>
      <c r="B455" s="5" t="n"/>
      <c r="C455" s="5" t="n"/>
      <c r="D455" s="14" t="n"/>
      <c r="E455" s="18" t="n"/>
      <c r="F455" s="5" t="n"/>
      <c r="G455" s="15">
        <f>IF(ISNUMBER(A455),YEAR(A455)*100+MONTH(A455),"")</f>
        <v/>
      </c>
      <c r="H455" s="6">
        <f>IF(N(D455)=0,"",IF(E455&amp;""="","بدون فاتورة",""))</f>
        <v/>
      </c>
    </row>
    <row r="456">
      <c r="A456" s="17" t="n"/>
      <c r="B456" s="5" t="n"/>
      <c r="C456" s="5" t="n"/>
      <c r="D456" s="14" t="n"/>
      <c r="E456" s="18" t="n"/>
      <c r="F456" s="5" t="n"/>
      <c r="G456" s="15">
        <f>IF(ISNUMBER(A456),YEAR(A456)*100+MONTH(A456),"")</f>
        <v/>
      </c>
      <c r="H456" s="6">
        <f>IF(N(D456)=0,"",IF(E456&amp;""="","بدون فاتورة",""))</f>
        <v/>
      </c>
    </row>
    <row r="457">
      <c r="A457" s="17" t="n"/>
      <c r="B457" s="5" t="n"/>
      <c r="C457" s="5" t="n"/>
      <c r="D457" s="14" t="n"/>
      <c r="E457" s="18" t="n"/>
      <c r="F457" s="5" t="n"/>
      <c r="G457" s="15">
        <f>IF(ISNUMBER(A457),YEAR(A457)*100+MONTH(A457),"")</f>
        <v/>
      </c>
      <c r="H457" s="6">
        <f>IF(N(D457)=0,"",IF(E457&amp;""="","بدون فاتورة",""))</f>
        <v/>
      </c>
    </row>
    <row r="458">
      <c r="A458" s="17" t="n"/>
      <c r="B458" s="5" t="n"/>
      <c r="C458" s="5" t="n"/>
      <c r="D458" s="14" t="n"/>
      <c r="E458" s="18" t="n"/>
      <c r="F458" s="5" t="n"/>
      <c r="G458" s="15">
        <f>IF(ISNUMBER(A458),YEAR(A458)*100+MONTH(A458),"")</f>
        <v/>
      </c>
      <c r="H458" s="6">
        <f>IF(N(D458)=0,"",IF(E458&amp;""="","بدون فاتورة",""))</f>
        <v/>
      </c>
    </row>
    <row r="459">
      <c r="A459" s="17" t="n"/>
      <c r="B459" s="5" t="n"/>
      <c r="C459" s="5" t="n"/>
      <c r="D459" s="14" t="n"/>
      <c r="E459" s="18" t="n"/>
      <c r="F459" s="5" t="n"/>
      <c r="G459" s="15">
        <f>IF(ISNUMBER(A459),YEAR(A459)*100+MONTH(A459),"")</f>
        <v/>
      </c>
      <c r="H459" s="6">
        <f>IF(N(D459)=0,"",IF(E459&amp;""="","بدون فاتورة",""))</f>
        <v/>
      </c>
    </row>
    <row r="460">
      <c r="A460" s="17" t="n"/>
      <c r="B460" s="5" t="n"/>
      <c r="C460" s="5" t="n"/>
      <c r="D460" s="14" t="n"/>
      <c r="E460" s="18" t="n"/>
      <c r="F460" s="5" t="n"/>
      <c r="G460" s="15">
        <f>IF(ISNUMBER(A460),YEAR(A460)*100+MONTH(A460),"")</f>
        <v/>
      </c>
      <c r="H460" s="6">
        <f>IF(N(D460)=0,"",IF(E460&amp;""="","بدون فاتورة",""))</f>
        <v/>
      </c>
    </row>
    <row r="461">
      <c r="A461" s="17" t="n"/>
      <c r="B461" s="5" t="n"/>
      <c r="C461" s="5" t="n"/>
      <c r="D461" s="14" t="n"/>
      <c r="E461" s="18" t="n"/>
      <c r="F461" s="5" t="n"/>
      <c r="G461" s="15">
        <f>IF(ISNUMBER(A461),YEAR(A461)*100+MONTH(A461),"")</f>
        <v/>
      </c>
      <c r="H461" s="6">
        <f>IF(N(D461)=0,"",IF(E461&amp;""="","بدون فاتورة",""))</f>
        <v/>
      </c>
    </row>
    <row r="462">
      <c r="A462" s="17" t="n"/>
      <c r="B462" s="5" t="n"/>
      <c r="C462" s="5" t="n"/>
      <c r="D462" s="14" t="n"/>
      <c r="E462" s="18" t="n"/>
      <c r="F462" s="5" t="n"/>
      <c r="G462" s="15">
        <f>IF(ISNUMBER(A462),YEAR(A462)*100+MONTH(A462),"")</f>
        <v/>
      </c>
      <c r="H462" s="6">
        <f>IF(N(D462)=0,"",IF(E462&amp;""="","بدون فاتورة",""))</f>
        <v/>
      </c>
    </row>
    <row r="463">
      <c r="A463" s="17" t="n"/>
      <c r="B463" s="5" t="n"/>
      <c r="C463" s="5" t="n"/>
      <c r="D463" s="14" t="n"/>
      <c r="E463" s="18" t="n"/>
      <c r="F463" s="5" t="n"/>
      <c r="G463" s="15">
        <f>IF(ISNUMBER(A463),YEAR(A463)*100+MONTH(A463),"")</f>
        <v/>
      </c>
      <c r="H463" s="6">
        <f>IF(N(D463)=0,"",IF(E463&amp;""="","بدون فاتورة",""))</f>
        <v/>
      </c>
    </row>
    <row r="464">
      <c r="A464" s="17" t="n"/>
      <c r="B464" s="5" t="n"/>
      <c r="C464" s="5" t="n"/>
      <c r="D464" s="14" t="n"/>
      <c r="E464" s="18" t="n"/>
      <c r="F464" s="5" t="n"/>
      <c r="G464" s="15">
        <f>IF(ISNUMBER(A464),YEAR(A464)*100+MONTH(A464),"")</f>
        <v/>
      </c>
      <c r="H464" s="6">
        <f>IF(N(D464)=0,"",IF(E464&amp;""="","بدون فاتورة",""))</f>
        <v/>
      </c>
    </row>
    <row r="465">
      <c r="A465" s="17" t="n"/>
      <c r="B465" s="5" t="n"/>
      <c r="C465" s="5" t="n"/>
      <c r="D465" s="14" t="n"/>
      <c r="E465" s="18" t="n"/>
      <c r="F465" s="5" t="n"/>
      <c r="G465" s="15">
        <f>IF(ISNUMBER(A465),YEAR(A465)*100+MONTH(A465),"")</f>
        <v/>
      </c>
      <c r="H465" s="6">
        <f>IF(N(D465)=0,"",IF(E465&amp;""="","بدون فاتورة",""))</f>
        <v/>
      </c>
    </row>
    <row r="466">
      <c r="A466" s="17" t="n"/>
      <c r="B466" s="5" t="n"/>
      <c r="C466" s="5" t="n"/>
      <c r="D466" s="14" t="n"/>
      <c r="E466" s="18" t="n"/>
      <c r="F466" s="5" t="n"/>
      <c r="G466" s="15">
        <f>IF(ISNUMBER(A466),YEAR(A466)*100+MONTH(A466),"")</f>
        <v/>
      </c>
      <c r="H466" s="6">
        <f>IF(N(D466)=0,"",IF(E466&amp;""="","بدون فاتورة",""))</f>
        <v/>
      </c>
    </row>
    <row r="467">
      <c r="A467" s="17" t="n"/>
      <c r="B467" s="5" t="n"/>
      <c r="C467" s="5" t="n"/>
      <c r="D467" s="14" t="n"/>
      <c r="E467" s="18" t="n"/>
      <c r="F467" s="5" t="n"/>
      <c r="G467" s="15">
        <f>IF(ISNUMBER(A467),YEAR(A467)*100+MONTH(A467),"")</f>
        <v/>
      </c>
      <c r="H467" s="6">
        <f>IF(N(D467)=0,"",IF(E467&amp;""="","بدون فاتورة",""))</f>
        <v/>
      </c>
    </row>
    <row r="468">
      <c r="A468" s="17" t="n"/>
      <c r="B468" s="5" t="n"/>
      <c r="C468" s="5" t="n"/>
      <c r="D468" s="14" t="n"/>
      <c r="E468" s="18" t="n"/>
      <c r="F468" s="5" t="n"/>
      <c r="G468" s="15">
        <f>IF(ISNUMBER(A468),YEAR(A468)*100+MONTH(A468),"")</f>
        <v/>
      </c>
      <c r="H468" s="6">
        <f>IF(N(D468)=0,"",IF(E468&amp;""="","بدون فاتورة",""))</f>
        <v/>
      </c>
    </row>
    <row r="469">
      <c r="A469" s="17" t="n"/>
      <c r="B469" s="5" t="n"/>
      <c r="C469" s="5" t="n"/>
      <c r="D469" s="14" t="n"/>
      <c r="E469" s="18" t="n"/>
      <c r="F469" s="5" t="n"/>
      <c r="G469" s="15">
        <f>IF(ISNUMBER(A469),YEAR(A469)*100+MONTH(A469),"")</f>
        <v/>
      </c>
      <c r="H469" s="6">
        <f>IF(N(D469)=0,"",IF(E469&amp;""="","بدون فاتورة",""))</f>
        <v/>
      </c>
    </row>
    <row r="470">
      <c r="A470" s="17" t="n"/>
      <c r="B470" s="5" t="n"/>
      <c r="C470" s="5" t="n"/>
      <c r="D470" s="14" t="n"/>
      <c r="E470" s="18" t="n"/>
      <c r="F470" s="5" t="n"/>
      <c r="G470" s="15">
        <f>IF(ISNUMBER(A470),YEAR(A470)*100+MONTH(A470),"")</f>
        <v/>
      </c>
      <c r="H470" s="6">
        <f>IF(N(D470)=0,"",IF(E470&amp;""="","بدون فاتورة",""))</f>
        <v/>
      </c>
    </row>
    <row r="471">
      <c r="A471" s="17" t="n"/>
      <c r="B471" s="5" t="n"/>
      <c r="C471" s="5" t="n"/>
      <c r="D471" s="14" t="n"/>
      <c r="E471" s="18" t="n"/>
      <c r="F471" s="5" t="n"/>
      <c r="G471" s="15">
        <f>IF(ISNUMBER(A471),YEAR(A471)*100+MONTH(A471),"")</f>
        <v/>
      </c>
      <c r="H471" s="6">
        <f>IF(N(D471)=0,"",IF(E471&amp;""="","بدون فاتورة",""))</f>
        <v/>
      </c>
    </row>
    <row r="472">
      <c r="A472" s="17" t="n"/>
      <c r="B472" s="5" t="n"/>
      <c r="C472" s="5" t="n"/>
      <c r="D472" s="14" t="n"/>
      <c r="E472" s="18" t="n"/>
      <c r="F472" s="5" t="n"/>
      <c r="G472" s="15">
        <f>IF(ISNUMBER(A472),YEAR(A472)*100+MONTH(A472),"")</f>
        <v/>
      </c>
      <c r="H472" s="6">
        <f>IF(N(D472)=0,"",IF(E472&amp;""="","بدون فاتورة",""))</f>
        <v/>
      </c>
    </row>
    <row r="473">
      <c r="A473" s="17" t="n"/>
      <c r="B473" s="5" t="n"/>
      <c r="C473" s="5" t="n"/>
      <c r="D473" s="14" t="n"/>
      <c r="E473" s="18" t="n"/>
      <c r="F473" s="5" t="n"/>
      <c r="G473" s="15">
        <f>IF(ISNUMBER(A473),YEAR(A473)*100+MONTH(A473),"")</f>
        <v/>
      </c>
      <c r="H473" s="6">
        <f>IF(N(D473)=0,"",IF(E473&amp;""="","بدون فاتورة",""))</f>
        <v/>
      </c>
    </row>
    <row r="474">
      <c r="A474" s="17" t="n"/>
      <c r="B474" s="5" t="n"/>
      <c r="C474" s="5" t="n"/>
      <c r="D474" s="14" t="n"/>
      <c r="E474" s="18" t="n"/>
      <c r="F474" s="5" t="n"/>
      <c r="G474" s="15">
        <f>IF(ISNUMBER(A474),YEAR(A474)*100+MONTH(A474),"")</f>
        <v/>
      </c>
      <c r="H474" s="6">
        <f>IF(N(D474)=0,"",IF(E474&amp;""="","بدون فاتورة",""))</f>
        <v/>
      </c>
    </row>
    <row r="475">
      <c r="A475" s="17" t="n"/>
      <c r="B475" s="5" t="n"/>
      <c r="C475" s="5" t="n"/>
      <c r="D475" s="14" t="n"/>
      <c r="E475" s="18" t="n"/>
      <c r="F475" s="5" t="n"/>
      <c r="G475" s="15">
        <f>IF(ISNUMBER(A475),YEAR(A475)*100+MONTH(A475),"")</f>
        <v/>
      </c>
      <c r="H475" s="6">
        <f>IF(N(D475)=0,"",IF(E475&amp;""="","بدون فاتورة",""))</f>
        <v/>
      </c>
    </row>
    <row r="476">
      <c r="A476" s="17" t="n"/>
      <c r="B476" s="5" t="n"/>
      <c r="C476" s="5" t="n"/>
      <c r="D476" s="14" t="n"/>
      <c r="E476" s="18" t="n"/>
      <c r="F476" s="5" t="n"/>
      <c r="G476" s="15">
        <f>IF(ISNUMBER(A476),YEAR(A476)*100+MONTH(A476),"")</f>
        <v/>
      </c>
      <c r="H476" s="6">
        <f>IF(N(D476)=0,"",IF(E476&amp;""="","بدون فاتورة",""))</f>
        <v/>
      </c>
    </row>
    <row r="477">
      <c r="A477" s="17" t="n"/>
      <c r="B477" s="5" t="n"/>
      <c r="C477" s="5" t="n"/>
      <c r="D477" s="14" t="n"/>
      <c r="E477" s="18" t="n"/>
      <c r="F477" s="5" t="n"/>
      <c r="G477" s="15">
        <f>IF(ISNUMBER(A477),YEAR(A477)*100+MONTH(A477),"")</f>
        <v/>
      </c>
      <c r="H477" s="6">
        <f>IF(N(D477)=0,"",IF(E477&amp;""="","بدون فاتورة",""))</f>
        <v/>
      </c>
    </row>
    <row r="478">
      <c r="A478" s="17" t="n"/>
      <c r="B478" s="5" t="n"/>
      <c r="C478" s="5" t="n"/>
      <c r="D478" s="14" t="n"/>
      <c r="E478" s="18" t="n"/>
      <c r="F478" s="5" t="n"/>
      <c r="G478" s="15">
        <f>IF(ISNUMBER(A478),YEAR(A478)*100+MONTH(A478),"")</f>
        <v/>
      </c>
      <c r="H478" s="6">
        <f>IF(N(D478)=0,"",IF(E478&amp;""="","بدون فاتورة",""))</f>
        <v/>
      </c>
    </row>
    <row r="479">
      <c r="A479" s="17" t="n"/>
      <c r="B479" s="5" t="n"/>
      <c r="C479" s="5" t="n"/>
      <c r="D479" s="14" t="n"/>
      <c r="E479" s="18" t="n"/>
      <c r="F479" s="5" t="n"/>
      <c r="G479" s="15">
        <f>IF(ISNUMBER(A479),YEAR(A479)*100+MONTH(A479),"")</f>
        <v/>
      </c>
      <c r="H479" s="6">
        <f>IF(N(D479)=0,"",IF(E479&amp;""="","بدون فاتورة",""))</f>
        <v/>
      </c>
    </row>
    <row r="480">
      <c r="A480" s="17" t="n"/>
      <c r="B480" s="5" t="n"/>
      <c r="C480" s="5" t="n"/>
      <c r="D480" s="14" t="n"/>
      <c r="E480" s="18" t="n"/>
      <c r="F480" s="5" t="n"/>
      <c r="G480" s="15">
        <f>IF(ISNUMBER(A480),YEAR(A480)*100+MONTH(A480),"")</f>
        <v/>
      </c>
      <c r="H480" s="6">
        <f>IF(N(D480)=0,"",IF(E480&amp;""="","بدون فاتورة",""))</f>
        <v/>
      </c>
    </row>
    <row r="481">
      <c r="A481" s="17" t="n"/>
      <c r="B481" s="5" t="n"/>
      <c r="C481" s="5" t="n"/>
      <c r="D481" s="14" t="n"/>
      <c r="E481" s="18" t="n"/>
      <c r="F481" s="5" t="n"/>
      <c r="G481" s="15">
        <f>IF(ISNUMBER(A481),YEAR(A481)*100+MONTH(A481),"")</f>
        <v/>
      </c>
      <c r="H481" s="6">
        <f>IF(N(D481)=0,"",IF(E481&amp;""="","بدون فاتورة",""))</f>
        <v/>
      </c>
    </row>
    <row r="482">
      <c r="A482" s="17" t="n"/>
      <c r="B482" s="5" t="n"/>
      <c r="C482" s="5" t="n"/>
      <c r="D482" s="14" t="n"/>
      <c r="E482" s="18" t="n"/>
      <c r="F482" s="5" t="n"/>
      <c r="G482" s="15">
        <f>IF(ISNUMBER(A482),YEAR(A482)*100+MONTH(A482),"")</f>
        <v/>
      </c>
      <c r="H482" s="6">
        <f>IF(N(D482)=0,"",IF(E482&amp;""="","بدون فاتورة",""))</f>
        <v/>
      </c>
    </row>
    <row r="483">
      <c r="A483" s="17" t="n"/>
      <c r="B483" s="5" t="n"/>
      <c r="C483" s="5" t="n"/>
      <c r="D483" s="14" t="n"/>
      <c r="E483" s="18" t="n"/>
      <c r="F483" s="5" t="n"/>
      <c r="G483" s="15">
        <f>IF(ISNUMBER(A483),YEAR(A483)*100+MONTH(A483),"")</f>
        <v/>
      </c>
      <c r="H483" s="6">
        <f>IF(N(D483)=0,"",IF(E483&amp;""="","بدون فاتورة",""))</f>
        <v/>
      </c>
    </row>
    <row r="484">
      <c r="A484" s="17" t="n"/>
      <c r="B484" s="5" t="n"/>
      <c r="C484" s="5" t="n"/>
      <c r="D484" s="14" t="n"/>
      <c r="E484" s="18" t="n"/>
      <c r="F484" s="5" t="n"/>
      <c r="G484" s="15">
        <f>IF(ISNUMBER(A484),YEAR(A484)*100+MONTH(A484),"")</f>
        <v/>
      </c>
      <c r="H484" s="6">
        <f>IF(N(D484)=0,"",IF(E484&amp;""="","بدون فاتورة",""))</f>
        <v/>
      </c>
    </row>
    <row r="485">
      <c r="A485" s="17" t="n"/>
      <c r="B485" s="5" t="n"/>
      <c r="C485" s="5" t="n"/>
      <c r="D485" s="14" t="n"/>
      <c r="E485" s="18" t="n"/>
      <c r="F485" s="5" t="n"/>
      <c r="G485" s="15">
        <f>IF(ISNUMBER(A485),YEAR(A485)*100+MONTH(A485),"")</f>
        <v/>
      </c>
      <c r="H485" s="6">
        <f>IF(N(D485)=0,"",IF(E485&amp;""="","بدون فاتورة",""))</f>
        <v/>
      </c>
    </row>
    <row r="486">
      <c r="A486" s="17" t="n"/>
      <c r="B486" s="5" t="n"/>
      <c r="C486" s="5" t="n"/>
      <c r="D486" s="14" t="n"/>
      <c r="E486" s="18" t="n"/>
      <c r="F486" s="5" t="n"/>
      <c r="G486" s="15">
        <f>IF(ISNUMBER(A486),YEAR(A486)*100+MONTH(A486),"")</f>
        <v/>
      </c>
      <c r="H486" s="6">
        <f>IF(N(D486)=0,"",IF(E486&amp;""="","بدون فاتورة",""))</f>
        <v/>
      </c>
    </row>
    <row r="487">
      <c r="A487" s="17" t="n"/>
      <c r="B487" s="5" t="n"/>
      <c r="C487" s="5" t="n"/>
      <c r="D487" s="14" t="n"/>
      <c r="E487" s="18" t="n"/>
      <c r="F487" s="5" t="n"/>
      <c r="G487" s="15">
        <f>IF(ISNUMBER(A487),YEAR(A487)*100+MONTH(A487),"")</f>
        <v/>
      </c>
      <c r="H487" s="6">
        <f>IF(N(D487)=0,"",IF(E487&amp;""="","بدون فاتورة",""))</f>
        <v/>
      </c>
    </row>
    <row r="488">
      <c r="A488" s="17" t="n"/>
      <c r="B488" s="5" t="n"/>
      <c r="C488" s="5" t="n"/>
      <c r="D488" s="14" t="n"/>
      <c r="E488" s="18" t="n"/>
      <c r="F488" s="5" t="n"/>
      <c r="G488" s="15">
        <f>IF(ISNUMBER(A488),YEAR(A488)*100+MONTH(A488),"")</f>
        <v/>
      </c>
      <c r="H488" s="6">
        <f>IF(N(D488)=0,"",IF(E488&amp;""="","بدون فاتورة",""))</f>
        <v/>
      </c>
    </row>
    <row r="489">
      <c r="A489" s="17" t="n"/>
      <c r="B489" s="5" t="n"/>
      <c r="C489" s="5" t="n"/>
      <c r="D489" s="14" t="n"/>
      <c r="E489" s="18" t="n"/>
      <c r="F489" s="5" t="n"/>
      <c r="G489" s="15">
        <f>IF(ISNUMBER(A489),YEAR(A489)*100+MONTH(A489),"")</f>
        <v/>
      </c>
      <c r="H489" s="6">
        <f>IF(N(D489)=0,"",IF(E489&amp;""="","بدون فاتورة",""))</f>
        <v/>
      </c>
    </row>
    <row r="490">
      <c r="A490" s="17" t="n"/>
      <c r="B490" s="5" t="n"/>
      <c r="C490" s="5" t="n"/>
      <c r="D490" s="14" t="n"/>
      <c r="E490" s="18" t="n"/>
      <c r="F490" s="5" t="n"/>
      <c r="G490" s="15">
        <f>IF(ISNUMBER(A490),YEAR(A490)*100+MONTH(A490),"")</f>
        <v/>
      </c>
      <c r="H490" s="6">
        <f>IF(N(D490)=0,"",IF(E490&amp;""="","بدون فاتورة",""))</f>
        <v/>
      </c>
    </row>
    <row r="491">
      <c r="A491" s="17" t="n"/>
      <c r="B491" s="5" t="n"/>
      <c r="C491" s="5" t="n"/>
      <c r="D491" s="14" t="n"/>
      <c r="E491" s="18" t="n"/>
      <c r="F491" s="5" t="n"/>
      <c r="G491" s="15">
        <f>IF(ISNUMBER(A491),YEAR(A491)*100+MONTH(A491),"")</f>
        <v/>
      </c>
      <c r="H491" s="6">
        <f>IF(N(D491)=0,"",IF(E491&amp;""="","بدون فاتورة",""))</f>
        <v/>
      </c>
    </row>
    <row r="492">
      <c r="A492" s="17" t="n"/>
      <c r="B492" s="5" t="n"/>
      <c r="C492" s="5" t="n"/>
      <c r="D492" s="14" t="n"/>
      <c r="E492" s="18" t="n"/>
      <c r="F492" s="5" t="n"/>
      <c r="G492" s="15">
        <f>IF(ISNUMBER(A492),YEAR(A492)*100+MONTH(A492),"")</f>
        <v/>
      </c>
      <c r="H492" s="6">
        <f>IF(N(D492)=0,"",IF(E492&amp;""="","بدون فاتورة",""))</f>
        <v/>
      </c>
    </row>
    <row r="493">
      <c r="A493" s="17" t="n"/>
      <c r="B493" s="5" t="n"/>
      <c r="C493" s="5" t="n"/>
      <c r="D493" s="14" t="n"/>
      <c r="E493" s="18" t="n"/>
      <c r="F493" s="5" t="n"/>
      <c r="G493" s="15">
        <f>IF(ISNUMBER(A493),YEAR(A493)*100+MONTH(A493),"")</f>
        <v/>
      </c>
      <c r="H493" s="6">
        <f>IF(N(D493)=0,"",IF(E493&amp;""="","بدون فاتورة",""))</f>
        <v/>
      </c>
    </row>
    <row r="494">
      <c r="A494" s="17" t="n"/>
      <c r="B494" s="5" t="n"/>
      <c r="C494" s="5" t="n"/>
      <c r="D494" s="14" t="n"/>
      <c r="E494" s="18" t="n"/>
      <c r="F494" s="5" t="n"/>
      <c r="G494" s="15">
        <f>IF(ISNUMBER(A494),YEAR(A494)*100+MONTH(A494),"")</f>
        <v/>
      </c>
      <c r="H494" s="6">
        <f>IF(N(D494)=0,"",IF(E494&amp;""="","بدون فاتورة",""))</f>
        <v/>
      </c>
    </row>
    <row r="495">
      <c r="A495" s="17" t="n"/>
      <c r="B495" s="5" t="n"/>
      <c r="C495" s="5" t="n"/>
      <c r="D495" s="14" t="n"/>
      <c r="E495" s="18" t="n"/>
      <c r="F495" s="5" t="n"/>
      <c r="G495" s="15">
        <f>IF(ISNUMBER(A495),YEAR(A495)*100+MONTH(A495),"")</f>
        <v/>
      </c>
      <c r="H495" s="6">
        <f>IF(N(D495)=0,"",IF(E495&amp;""="","بدون فاتورة",""))</f>
        <v/>
      </c>
    </row>
    <row r="496">
      <c r="A496" s="17" t="n"/>
      <c r="B496" s="5" t="n"/>
      <c r="C496" s="5" t="n"/>
      <c r="D496" s="14" t="n"/>
      <c r="E496" s="18" t="n"/>
      <c r="F496" s="5" t="n"/>
      <c r="G496" s="15">
        <f>IF(ISNUMBER(A496),YEAR(A496)*100+MONTH(A496),"")</f>
        <v/>
      </c>
      <c r="H496" s="6">
        <f>IF(N(D496)=0,"",IF(E496&amp;""="","بدون فاتورة",""))</f>
        <v/>
      </c>
    </row>
    <row r="497">
      <c r="A497" s="17" t="n"/>
      <c r="B497" s="5" t="n"/>
      <c r="C497" s="5" t="n"/>
      <c r="D497" s="14" t="n"/>
      <c r="E497" s="18" t="n"/>
      <c r="F497" s="5" t="n"/>
      <c r="G497" s="15">
        <f>IF(ISNUMBER(A497),YEAR(A497)*100+MONTH(A497),"")</f>
        <v/>
      </c>
      <c r="H497" s="6">
        <f>IF(N(D497)=0,"",IF(E497&amp;""="","بدون فاتورة",""))</f>
        <v/>
      </c>
    </row>
    <row r="498">
      <c r="A498" s="17" t="n"/>
      <c r="B498" s="5" t="n"/>
      <c r="C498" s="5" t="n"/>
      <c r="D498" s="14" t="n"/>
      <c r="E498" s="18" t="n"/>
      <c r="F498" s="5" t="n"/>
      <c r="G498" s="15">
        <f>IF(ISNUMBER(A498),YEAR(A498)*100+MONTH(A498),"")</f>
        <v/>
      </c>
      <c r="H498" s="6">
        <f>IF(N(D498)=0,"",IF(E498&amp;""="","بدون فاتورة",""))</f>
        <v/>
      </c>
    </row>
    <row r="499">
      <c r="A499" s="17" t="n"/>
      <c r="B499" s="5" t="n"/>
      <c r="C499" s="5" t="n"/>
      <c r="D499" s="14" t="n"/>
      <c r="E499" s="18" t="n"/>
      <c r="F499" s="5" t="n"/>
      <c r="G499" s="15">
        <f>IF(ISNUMBER(A499),YEAR(A499)*100+MONTH(A499),"")</f>
        <v/>
      </c>
      <c r="H499" s="6">
        <f>IF(N(D499)=0,"",IF(E499&amp;""="","بدون فاتورة",""))</f>
        <v/>
      </c>
    </row>
    <row r="500">
      <c r="A500" s="17" t="n"/>
      <c r="B500" s="5" t="n"/>
      <c r="C500" s="5" t="n"/>
      <c r="D500" s="14" t="n"/>
      <c r="E500" s="18" t="n"/>
      <c r="F500" s="5" t="n"/>
      <c r="G500" s="15">
        <f>IF(ISNUMBER(A500),YEAR(A500)*100+MONTH(A500),"")</f>
        <v/>
      </c>
      <c r="H500" s="6">
        <f>IF(N(D500)=0,"",IF(E500&amp;""="","بدون فاتورة",""))</f>
        <v/>
      </c>
    </row>
    <row r="501">
      <c r="A501" s="17" t="n"/>
      <c r="B501" s="5" t="n"/>
      <c r="C501" s="5" t="n"/>
      <c r="D501" s="14" t="n"/>
      <c r="E501" s="18" t="n"/>
      <c r="F501" s="5" t="n"/>
      <c r="G501" s="15">
        <f>IF(ISNUMBER(A501),YEAR(A501)*100+MONTH(A501),"")</f>
        <v/>
      </c>
      <c r="H501" s="6">
        <f>IF(N(D501)=0,"",IF(E501&amp;""="","بدون فاتورة",""))</f>
        <v/>
      </c>
    </row>
    <row r="502">
      <c r="A502" s="17" t="n"/>
      <c r="B502" s="5" t="n"/>
      <c r="C502" s="5" t="n"/>
      <c r="D502" s="14" t="n"/>
      <c r="E502" s="18" t="n"/>
      <c r="F502" s="5" t="n"/>
      <c r="G502" s="15">
        <f>IF(ISNUMBER(A502),YEAR(A502)*100+MONTH(A502),"")</f>
        <v/>
      </c>
      <c r="H502" s="6">
        <f>IF(N(D502)=0,"",IF(E502&amp;""="","بدون فاتورة",""))</f>
        <v/>
      </c>
    </row>
    <row r="503">
      <c r="A503" s="17" t="n"/>
      <c r="B503" s="5" t="n"/>
      <c r="C503" s="5" t="n"/>
      <c r="D503" s="14" t="n"/>
      <c r="E503" s="18" t="n"/>
      <c r="F503" s="5" t="n"/>
      <c r="G503" s="15">
        <f>IF(ISNUMBER(A503),YEAR(A503)*100+MONTH(A503),"")</f>
        <v/>
      </c>
      <c r="H503" s="6">
        <f>IF(N(D503)=0,"",IF(E503&amp;""="","بدون فاتورة",""))</f>
        <v/>
      </c>
    </row>
    <row r="504">
      <c r="A504" s="17" t="n"/>
      <c r="B504" s="5" t="n"/>
      <c r="C504" s="5" t="n"/>
      <c r="D504" s="14" t="n"/>
      <c r="E504" s="18" t="n"/>
      <c r="F504" s="5" t="n"/>
      <c r="G504" s="15">
        <f>IF(ISNUMBER(A504),YEAR(A504)*100+MONTH(A504),"")</f>
        <v/>
      </c>
      <c r="H504" s="6">
        <f>IF(N(D504)=0,"",IF(E504&amp;""="","بدون فاتورة",""))</f>
        <v/>
      </c>
    </row>
    <row r="505">
      <c r="A505" s="17" t="n"/>
      <c r="B505" s="5" t="n"/>
      <c r="C505" s="5" t="n"/>
      <c r="D505" s="14" t="n"/>
      <c r="E505" s="18" t="n"/>
      <c r="F505" s="5" t="n"/>
      <c r="G505" s="15">
        <f>IF(ISNUMBER(A505),YEAR(A505)*100+MONTH(A505),"")</f>
        <v/>
      </c>
      <c r="H505" s="6">
        <f>IF(N(D505)=0,"",IF(E505&amp;""="","بدون فاتورة",""))</f>
        <v/>
      </c>
    </row>
    <row r="506">
      <c r="A506" s="17" t="n"/>
      <c r="B506" s="5" t="n"/>
      <c r="C506" s="5" t="n"/>
      <c r="D506" s="14" t="n"/>
      <c r="E506" s="18" t="n"/>
      <c r="F506" s="5" t="n"/>
      <c r="G506" s="15">
        <f>IF(ISNUMBER(A506),YEAR(A506)*100+MONTH(A506),"")</f>
        <v/>
      </c>
      <c r="H506" s="6">
        <f>IF(N(D506)=0,"",IF(E506&amp;""="","بدون فاتورة",""))</f>
        <v/>
      </c>
    </row>
    <row r="507">
      <c r="A507" s="17" t="n"/>
      <c r="B507" s="5" t="n"/>
      <c r="C507" s="5" t="n"/>
      <c r="D507" s="14" t="n"/>
      <c r="E507" s="18" t="n"/>
      <c r="F507" s="5" t="n"/>
      <c r="G507" s="15">
        <f>IF(ISNUMBER(A507),YEAR(A507)*100+MONTH(A507),"")</f>
        <v/>
      </c>
      <c r="H507" s="6">
        <f>IF(N(D507)=0,"",IF(E507&amp;""="","بدون فاتورة",""))</f>
        <v/>
      </c>
    </row>
    <row r="508">
      <c r="A508" s="17" t="n"/>
      <c r="B508" s="5" t="n"/>
      <c r="C508" s="5" t="n"/>
      <c r="D508" s="14" t="n"/>
      <c r="E508" s="18" t="n"/>
      <c r="F508" s="5" t="n"/>
      <c r="G508" s="15">
        <f>IF(ISNUMBER(A508),YEAR(A508)*100+MONTH(A508),"")</f>
        <v/>
      </c>
      <c r="H508" s="6">
        <f>IF(N(D508)=0,"",IF(E508&amp;""="","بدون فاتورة",""))</f>
        <v/>
      </c>
    </row>
    <row r="509">
      <c r="A509" s="17" t="n"/>
      <c r="B509" s="5" t="n"/>
      <c r="C509" s="5" t="n"/>
      <c r="D509" s="14" t="n"/>
      <c r="E509" s="18" t="n"/>
      <c r="F509" s="5" t="n"/>
      <c r="G509" s="15">
        <f>IF(ISNUMBER(A509),YEAR(A509)*100+MONTH(A509),"")</f>
        <v/>
      </c>
      <c r="H509" s="6">
        <f>IF(N(D509)=0,"",IF(E509&amp;""="","بدون فاتورة",""))</f>
        <v/>
      </c>
    </row>
    <row r="510">
      <c r="A510" s="17" t="n"/>
      <c r="B510" s="5" t="n"/>
      <c r="C510" s="5" t="n"/>
      <c r="D510" s="14" t="n"/>
      <c r="E510" s="18" t="n"/>
      <c r="F510" s="5" t="n"/>
      <c r="G510" s="15">
        <f>IF(ISNUMBER(A510),YEAR(A510)*100+MONTH(A510),"")</f>
        <v/>
      </c>
      <c r="H510" s="6">
        <f>IF(N(D510)=0,"",IF(E510&amp;""="","بدون فاتورة",""))</f>
        <v/>
      </c>
    </row>
    <row r="511">
      <c r="A511" s="17" t="n"/>
      <c r="B511" s="5" t="n"/>
      <c r="C511" s="5" t="n"/>
      <c r="D511" s="14" t="n"/>
      <c r="E511" s="18" t="n"/>
      <c r="F511" s="5" t="n"/>
      <c r="G511" s="15">
        <f>IF(ISNUMBER(A511),YEAR(A511)*100+MONTH(A511),"")</f>
        <v/>
      </c>
      <c r="H511" s="6">
        <f>IF(N(D511)=0,"",IF(E511&amp;""="","بدون فاتورة",""))</f>
        <v/>
      </c>
    </row>
    <row r="512">
      <c r="A512" s="17" t="n"/>
      <c r="B512" s="5" t="n"/>
      <c r="C512" s="5" t="n"/>
      <c r="D512" s="14" t="n"/>
      <c r="E512" s="18" t="n"/>
      <c r="F512" s="5" t="n"/>
      <c r="G512" s="15">
        <f>IF(ISNUMBER(A512),YEAR(A512)*100+MONTH(A512),"")</f>
        <v/>
      </c>
      <c r="H512" s="6">
        <f>IF(N(D512)=0,"",IF(E512&amp;""="","بدون فاتورة",""))</f>
        <v/>
      </c>
    </row>
    <row r="513">
      <c r="A513" s="17" t="n"/>
      <c r="B513" s="5" t="n"/>
      <c r="C513" s="5" t="n"/>
      <c r="D513" s="14" t="n"/>
      <c r="E513" s="18" t="n"/>
      <c r="F513" s="5" t="n"/>
      <c r="G513" s="15">
        <f>IF(ISNUMBER(A513),YEAR(A513)*100+MONTH(A513),"")</f>
        <v/>
      </c>
      <c r="H513" s="6">
        <f>IF(N(D513)=0,"",IF(E513&amp;""="","بدون فاتورة",""))</f>
        <v/>
      </c>
    </row>
    <row r="514">
      <c r="A514" s="17" t="n"/>
      <c r="B514" s="5" t="n"/>
      <c r="C514" s="5" t="n"/>
      <c r="D514" s="14" t="n"/>
      <c r="E514" s="18" t="n"/>
      <c r="F514" s="5" t="n"/>
      <c r="G514" s="15">
        <f>IF(ISNUMBER(A514),YEAR(A514)*100+MONTH(A514),"")</f>
        <v/>
      </c>
      <c r="H514" s="6">
        <f>IF(N(D514)=0,"",IF(E514&amp;""="","بدون فاتورة",""))</f>
        <v/>
      </c>
    </row>
    <row r="515">
      <c r="A515" s="17" t="n"/>
      <c r="B515" s="5" t="n"/>
      <c r="C515" s="5" t="n"/>
      <c r="D515" s="14" t="n"/>
      <c r="E515" s="18" t="n"/>
      <c r="F515" s="5" t="n"/>
      <c r="G515" s="15">
        <f>IF(ISNUMBER(A515),YEAR(A515)*100+MONTH(A515),"")</f>
        <v/>
      </c>
      <c r="H515" s="6">
        <f>IF(N(D515)=0,"",IF(E515&amp;""="","بدون فاتورة",""))</f>
        <v/>
      </c>
    </row>
    <row r="516">
      <c r="A516" s="17" t="n"/>
      <c r="B516" s="5" t="n"/>
      <c r="C516" s="5" t="n"/>
      <c r="D516" s="14" t="n"/>
      <c r="E516" s="18" t="n"/>
      <c r="F516" s="5" t="n"/>
      <c r="G516" s="15">
        <f>IF(ISNUMBER(A516),YEAR(A516)*100+MONTH(A516),"")</f>
        <v/>
      </c>
      <c r="H516" s="6">
        <f>IF(N(D516)=0,"",IF(E516&amp;""="","بدون فاتورة",""))</f>
        <v/>
      </c>
    </row>
    <row r="517">
      <c r="A517" s="17" t="n"/>
      <c r="B517" s="5" t="n"/>
      <c r="C517" s="5" t="n"/>
      <c r="D517" s="14" t="n"/>
      <c r="E517" s="18" t="n"/>
      <c r="F517" s="5" t="n"/>
      <c r="G517" s="15">
        <f>IF(ISNUMBER(A517),YEAR(A517)*100+MONTH(A517),"")</f>
        <v/>
      </c>
      <c r="H517" s="6">
        <f>IF(N(D517)=0,"",IF(E517&amp;""="","بدون فاتورة",""))</f>
        <v/>
      </c>
    </row>
    <row r="518">
      <c r="A518" s="17" t="n"/>
      <c r="B518" s="5" t="n"/>
      <c r="C518" s="5" t="n"/>
      <c r="D518" s="14" t="n"/>
      <c r="E518" s="18" t="n"/>
      <c r="F518" s="5" t="n"/>
      <c r="G518" s="15">
        <f>IF(ISNUMBER(A518),YEAR(A518)*100+MONTH(A518),"")</f>
        <v/>
      </c>
      <c r="H518" s="6">
        <f>IF(N(D518)=0,"",IF(E518&amp;""="","بدون فاتورة",""))</f>
        <v/>
      </c>
    </row>
    <row r="519">
      <c r="A519" s="17" t="n"/>
      <c r="B519" s="5" t="n"/>
      <c r="C519" s="5" t="n"/>
      <c r="D519" s="14" t="n"/>
      <c r="E519" s="18" t="n"/>
      <c r="F519" s="5" t="n"/>
      <c r="G519" s="15">
        <f>IF(ISNUMBER(A519),YEAR(A519)*100+MONTH(A519),"")</f>
        <v/>
      </c>
      <c r="H519" s="6">
        <f>IF(N(D519)=0,"",IF(E519&amp;""="","بدون فاتورة",""))</f>
        <v/>
      </c>
    </row>
    <row r="520">
      <c r="A520" s="17" t="n"/>
      <c r="B520" s="5" t="n"/>
      <c r="C520" s="5" t="n"/>
      <c r="D520" s="14" t="n"/>
      <c r="E520" s="18" t="n"/>
      <c r="F520" s="5" t="n"/>
      <c r="G520" s="15">
        <f>IF(ISNUMBER(A520),YEAR(A520)*100+MONTH(A520),"")</f>
        <v/>
      </c>
      <c r="H520" s="6">
        <f>IF(N(D520)=0,"",IF(E520&amp;""="","بدون فاتورة",""))</f>
        <v/>
      </c>
    </row>
    <row r="521">
      <c r="A521" s="17" t="n"/>
      <c r="B521" s="5" t="n"/>
      <c r="C521" s="5" t="n"/>
      <c r="D521" s="14" t="n"/>
      <c r="E521" s="18" t="n"/>
      <c r="F521" s="5" t="n"/>
      <c r="G521" s="15">
        <f>IF(ISNUMBER(A521),YEAR(A521)*100+MONTH(A521),"")</f>
        <v/>
      </c>
      <c r="H521" s="6">
        <f>IF(N(D521)=0,"",IF(E521&amp;""="","بدون فاتورة",""))</f>
        <v/>
      </c>
    </row>
    <row r="522">
      <c r="A522" s="17" t="n"/>
      <c r="B522" s="5" t="n"/>
      <c r="C522" s="5" t="n"/>
      <c r="D522" s="14" t="n"/>
      <c r="E522" s="18" t="n"/>
      <c r="F522" s="5" t="n"/>
      <c r="G522" s="15">
        <f>IF(ISNUMBER(A522),YEAR(A522)*100+MONTH(A522),"")</f>
        <v/>
      </c>
      <c r="H522" s="6">
        <f>IF(N(D522)=0,"",IF(E522&amp;""="","بدون فاتورة",""))</f>
        <v/>
      </c>
    </row>
    <row r="523">
      <c r="A523" s="17" t="n"/>
      <c r="B523" s="5" t="n"/>
      <c r="C523" s="5" t="n"/>
      <c r="D523" s="14" t="n"/>
      <c r="E523" s="18" t="n"/>
      <c r="F523" s="5" t="n"/>
      <c r="G523" s="15">
        <f>IF(ISNUMBER(A523),YEAR(A523)*100+MONTH(A523),"")</f>
        <v/>
      </c>
      <c r="H523" s="6">
        <f>IF(N(D523)=0,"",IF(E523&amp;""="","بدون فاتورة",""))</f>
        <v/>
      </c>
    </row>
    <row r="524">
      <c r="A524" s="17" t="n"/>
      <c r="B524" s="5" t="n"/>
      <c r="C524" s="5" t="n"/>
      <c r="D524" s="14" t="n"/>
      <c r="E524" s="18" t="n"/>
      <c r="F524" s="5" t="n"/>
      <c r="G524" s="15">
        <f>IF(ISNUMBER(A524),YEAR(A524)*100+MONTH(A524),"")</f>
        <v/>
      </c>
      <c r="H524" s="6">
        <f>IF(N(D524)=0,"",IF(E524&amp;""="","بدون فاتورة",""))</f>
        <v/>
      </c>
    </row>
    <row r="525">
      <c r="A525" s="17" t="n"/>
      <c r="B525" s="5" t="n"/>
      <c r="C525" s="5" t="n"/>
      <c r="D525" s="14" t="n"/>
      <c r="E525" s="18" t="n"/>
      <c r="F525" s="5" t="n"/>
      <c r="G525" s="15">
        <f>IF(ISNUMBER(A525),YEAR(A525)*100+MONTH(A525),"")</f>
        <v/>
      </c>
      <c r="H525" s="6">
        <f>IF(N(D525)=0,"",IF(E525&amp;""="","بدون فاتورة",""))</f>
        <v/>
      </c>
    </row>
    <row r="526">
      <c r="A526" s="17" t="n"/>
      <c r="B526" s="5" t="n"/>
      <c r="C526" s="5" t="n"/>
      <c r="D526" s="14" t="n"/>
      <c r="E526" s="18" t="n"/>
      <c r="F526" s="5" t="n"/>
      <c r="G526" s="15">
        <f>IF(ISNUMBER(A526),YEAR(A526)*100+MONTH(A526),"")</f>
        <v/>
      </c>
      <c r="H526" s="6">
        <f>IF(N(D526)=0,"",IF(E526&amp;""="","بدون فاتورة",""))</f>
        <v/>
      </c>
    </row>
    <row r="527">
      <c r="A527" s="17" t="n"/>
      <c r="B527" s="5" t="n"/>
      <c r="C527" s="5" t="n"/>
      <c r="D527" s="14" t="n"/>
      <c r="E527" s="18" t="n"/>
      <c r="F527" s="5" t="n"/>
      <c r="G527" s="15">
        <f>IF(ISNUMBER(A527),YEAR(A527)*100+MONTH(A527),"")</f>
        <v/>
      </c>
      <c r="H527" s="6">
        <f>IF(N(D527)=0,"",IF(E527&amp;""="","بدون فاتورة",""))</f>
        <v/>
      </c>
    </row>
    <row r="528">
      <c r="A528" s="17" t="n"/>
      <c r="B528" s="5" t="n"/>
      <c r="C528" s="5" t="n"/>
      <c r="D528" s="14" t="n"/>
      <c r="E528" s="18" t="n"/>
      <c r="F528" s="5" t="n"/>
      <c r="G528" s="15">
        <f>IF(ISNUMBER(A528),YEAR(A528)*100+MONTH(A528),"")</f>
        <v/>
      </c>
      <c r="H528" s="6">
        <f>IF(N(D528)=0,"",IF(E528&amp;""="","بدون فاتورة",""))</f>
        <v/>
      </c>
    </row>
    <row r="529">
      <c r="A529" s="17" t="n"/>
      <c r="B529" s="5" t="n"/>
      <c r="C529" s="5" t="n"/>
      <c r="D529" s="14" t="n"/>
      <c r="E529" s="18" t="n"/>
      <c r="F529" s="5" t="n"/>
      <c r="G529" s="15">
        <f>IF(ISNUMBER(A529),YEAR(A529)*100+MONTH(A529),"")</f>
        <v/>
      </c>
      <c r="H529" s="6">
        <f>IF(N(D529)=0,"",IF(E529&amp;""="","بدون فاتورة",""))</f>
        <v/>
      </c>
    </row>
    <row r="530">
      <c r="A530" s="17" t="n"/>
      <c r="B530" s="5" t="n"/>
      <c r="C530" s="5" t="n"/>
      <c r="D530" s="14" t="n"/>
      <c r="E530" s="18" t="n"/>
      <c r="F530" s="5" t="n"/>
      <c r="G530" s="15">
        <f>IF(ISNUMBER(A530),YEAR(A530)*100+MONTH(A530),"")</f>
        <v/>
      </c>
      <c r="H530" s="6">
        <f>IF(N(D530)=0,"",IF(E530&amp;""="","بدون فاتورة",""))</f>
        <v/>
      </c>
    </row>
    <row r="531">
      <c r="A531" s="17" t="n"/>
      <c r="B531" s="5" t="n"/>
      <c r="C531" s="5" t="n"/>
      <c r="D531" s="14" t="n"/>
      <c r="E531" s="18" t="n"/>
      <c r="F531" s="5" t="n"/>
      <c r="G531" s="15">
        <f>IF(ISNUMBER(A531),YEAR(A531)*100+MONTH(A531),"")</f>
        <v/>
      </c>
      <c r="H531" s="6">
        <f>IF(N(D531)=0,"",IF(E531&amp;""="","بدون فاتورة",""))</f>
        <v/>
      </c>
    </row>
    <row r="532">
      <c r="A532" s="17" t="n"/>
      <c r="B532" s="5" t="n"/>
      <c r="C532" s="5" t="n"/>
      <c r="D532" s="14" t="n"/>
      <c r="E532" s="18" t="n"/>
      <c r="F532" s="5" t="n"/>
      <c r="G532" s="15">
        <f>IF(ISNUMBER(A532),YEAR(A532)*100+MONTH(A532),"")</f>
        <v/>
      </c>
      <c r="H532" s="6">
        <f>IF(N(D532)=0,"",IF(E532&amp;""="","بدون فاتورة",""))</f>
        <v/>
      </c>
    </row>
    <row r="533">
      <c r="A533" s="17" t="n"/>
      <c r="B533" s="5" t="n"/>
      <c r="C533" s="5" t="n"/>
      <c r="D533" s="14" t="n"/>
      <c r="E533" s="18" t="n"/>
      <c r="F533" s="5" t="n"/>
      <c r="G533" s="15">
        <f>IF(ISNUMBER(A533),YEAR(A533)*100+MONTH(A533),"")</f>
        <v/>
      </c>
      <c r="H533" s="6">
        <f>IF(N(D533)=0,"",IF(E533&amp;""="","بدون فاتورة",""))</f>
        <v/>
      </c>
    </row>
    <row r="534">
      <c r="A534" s="17" t="n"/>
      <c r="B534" s="5" t="n"/>
      <c r="C534" s="5" t="n"/>
      <c r="D534" s="14" t="n"/>
      <c r="E534" s="18" t="n"/>
      <c r="F534" s="5" t="n"/>
      <c r="G534" s="15">
        <f>IF(ISNUMBER(A534),YEAR(A534)*100+MONTH(A534),"")</f>
        <v/>
      </c>
      <c r="H534" s="6">
        <f>IF(N(D534)=0,"",IF(E534&amp;""="","بدون فاتورة",""))</f>
        <v/>
      </c>
    </row>
    <row r="535">
      <c r="A535" s="17" t="n"/>
      <c r="B535" s="5" t="n"/>
      <c r="C535" s="5" t="n"/>
      <c r="D535" s="14" t="n"/>
      <c r="E535" s="18" t="n"/>
      <c r="F535" s="5" t="n"/>
      <c r="G535" s="15">
        <f>IF(ISNUMBER(A535),YEAR(A535)*100+MONTH(A535),"")</f>
        <v/>
      </c>
      <c r="H535" s="6">
        <f>IF(N(D535)=0,"",IF(E535&amp;""="","بدون فاتورة",""))</f>
        <v/>
      </c>
    </row>
    <row r="536">
      <c r="A536" s="17" t="n"/>
      <c r="B536" s="5" t="n"/>
      <c r="C536" s="5" t="n"/>
      <c r="D536" s="14" t="n"/>
      <c r="E536" s="18" t="n"/>
      <c r="F536" s="5" t="n"/>
      <c r="G536" s="15">
        <f>IF(ISNUMBER(A536),YEAR(A536)*100+MONTH(A536),"")</f>
        <v/>
      </c>
      <c r="H536" s="6">
        <f>IF(N(D536)=0,"",IF(E536&amp;""="","بدون فاتورة",""))</f>
        <v/>
      </c>
    </row>
    <row r="537">
      <c r="A537" s="17" t="n"/>
      <c r="B537" s="5" t="n"/>
      <c r="C537" s="5" t="n"/>
      <c r="D537" s="14" t="n"/>
      <c r="E537" s="18" t="n"/>
      <c r="F537" s="5" t="n"/>
      <c r="G537" s="15">
        <f>IF(ISNUMBER(A537),YEAR(A537)*100+MONTH(A537),"")</f>
        <v/>
      </c>
      <c r="H537" s="6">
        <f>IF(N(D537)=0,"",IF(E537&amp;""="","بدون فاتورة",""))</f>
        <v/>
      </c>
    </row>
    <row r="538">
      <c r="A538" s="17" t="n"/>
      <c r="B538" s="5" t="n"/>
      <c r="C538" s="5" t="n"/>
      <c r="D538" s="14" t="n"/>
      <c r="E538" s="18" t="n"/>
      <c r="F538" s="5" t="n"/>
      <c r="G538" s="15">
        <f>IF(ISNUMBER(A538),YEAR(A538)*100+MONTH(A538),"")</f>
        <v/>
      </c>
      <c r="H538" s="6">
        <f>IF(N(D538)=0,"",IF(E538&amp;""="","بدون فاتورة",""))</f>
        <v/>
      </c>
    </row>
    <row r="539">
      <c r="A539" s="17" t="n"/>
      <c r="B539" s="5" t="n"/>
      <c r="C539" s="5" t="n"/>
      <c r="D539" s="14" t="n"/>
      <c r="E539" s="18" t="n"/>
      <c r="F539" s="5" t="n"/>
      <c r="G539" s="15">
        <f>IF(ISNUMBER(A539),YEAR(A539)*100+MONTH(A539),"")</f>
        <v/>
      </c>
      <c r="H539" s="6">
        <f>IF(N(D539)=0,"",IF(E539&amp;""="","بدون فاتورة",""))</f>
        <v/>
      </c>
    </row>
    <row r="540">
      <c r="A540" s="17" t="n"/>
      <c r="B540" s="5" t="n"/>
      <c r="C540" s="5" t="n"/>
      <c r="D540" s="14" t="n"/>
      <c r="E540" s="18" t="n"/>
      <c r="F540" s="5" t="n"/>
      <c r="G540" s="15">
        <f>IF(ISNUMBER(A540),YEAR(A540)*100+MONTH(A540),"")</f>
        <v/>
      </c>
      <c r="H540" s="6">
        <f>IF(N(D540)=0,"",IF(E540&amp;""="","بدون فاتورة",""))</f>
        <v/>
      </c>
    </row>
    <row r="541">
      <c r="A541" s="17" t="n"/>
      <c r="B541" s="5" t="n"/>
      <c r="C541" s="5" t="n"/>
      <c r="D541" s="14" t="n"/>
      <c r="E541" s="18" t="n"/>
      <c r="F541" s="5" t="n"/>
      <c r="G541" s="15">
        <f>IF(ISNUMBER(A541),YEAR(A541)*100+MONTH(A541),"")</f>
        <v/>
      </c>
      <c r="H541" s="6">
        <f>IF(N(D541)=0,"",IF(E541&amp;""="","بدون فاتورة",""))</f>
        <v/>
      </c>
    </row>
    <row r="542">
      <c r="A542" s="17" t="n"/>
      <c r="B542" s="5" t="n"/>
      <c r="C542" s="5" t="n"/>
      <c r="D542" s="14" t="n"/>
      <c r="E542" s="18" t="n"/>
      <c r="F542" s="5" t="n"/>
      <c r="G542" s="15">
        <f>IF(ISNUMBER(A542),YEAR(A542)*100+MONTH(A542),"")</f>
        <v/>
      </c>
      <c r="H542" s="6">
        <f>IF(N(D542)=0,"",IF(E542&amp;""="","بدون فاتورة",""))</f>
        <v/>
      </c>
    </row>
    <row r="543">
      <c r="A543" s="17" t="n"/>
      <c r="B543" s="5" t="n"/>
      <c r="C543" s="5" t="n"/>
      <c r="D543" s="14" t="n"/>
      <c r="E543" s="18" t="n"/>
      <c r="F543" s="5" t="n"/>
      <c r="G543" s="15">
        <f>IF(ISNUMBER(A543),YEAR(A543)*100+MONTH(A543),"")</f>
        <v/>
      </c>
      <c r="H543" s="6">
        <f>IF(N(D543)=0,"",IF(E543&amp;""="","بدون فاتورة",""))</f>
        <v/>
      </c>
    </row>
    <row r="544">
      <c r="A544" s="17" t="n"/>
      <c r="B544" s="5" t="n"/>
      <c r="C544" s="5" t="n"/>
      <c r="D544" s="14" t="n"/>
      <c r="E544" s="18" t="n"/>
      <c r="F544" s="5" t="n"/>
      <c r="G544" s="15">
        <f>IF(ISNUMBER(A544),YEAR(A544)*100+MONTH(A544),"")</f>
        <v/>
      </c>
      <c r="H544" s="6">
        <f>IF(N(D544)=0,"",IF(E544&amp;""="","بدون فاتورة",""))</f>
        <v/>
      </c>
    </row>
    <row r="545">
      <c r="A545" s="17" t="n"/>
      <c r="B545" s="5" t="n"/>
      <c r="C545" s="5" t="n"/>
      <c r="D545" s="14" t="n"/>
      <c r="E545" s="18" t="n"/>
      <c r="F545" s="5" t="n"/>
      <c r="G545" s="15">
        <f>IF(ISNUMBER(A545),YEAR(A545)*100+MONTH(A545),"")</f>
        <v/>
      </c>
      <c r="H545" s="6">
        <f>IF(N(D545)=0,"",IF(E545&amp;""="","بدون فاتورة",""))</f>
        <v/>
      </c>
    </row>
    <row r="546">
      <c r="A546" s="17" t="n"/>
      <c r="B546" s="5" t="n"/>
      <c r="C546" s="5" t="n"/>
      <c r="D546" s="14" t="n"/>
      <c r="E546" s="18" t="n"/>
      <c r="F546" s="5" t="n"/>
      <c r="G546" s="15">
        <f>IF(ISNUMBER(A546),YEAR(A546)*100+MONTH(A546),"")</f>
        <v/>
      </c>
      <c r="H546" s="6">
        <f>IF(N(D546)=0,"",IF(E546&amp;""="","بدون فاتورة",""))</f>
        <v/>
      </c>
    </row>
    <row r="547">
      <c r="A547" s="17" t="n"/>
      <c r="B547" s="5" t="n"/>
      <c r="C547" s="5" t="n"/>
      <c r="D547" s="14" t="n"/>
      <c r="E547" s="18" t="n"/>
      <c r="F547" s="5" t="n"/>
      <c r="G547" s="15">
        <f>IF(ISNUMBER(A547),YEAR(A547)*100+MONTH(A547),"")</f>
        <v/>
      </c>
      <c r="H547" s="6">
        <f>IF(N(D547)=0,"",IF(E547&amp;""="","بدون فاتورة",""))</f>
        <v/>
      </c>
    </row>
    <row r="548">
      <c r="A548" s="17" t="n"/>
      <c r="B548" s="5" t="n"/>
      <c r="C548" s="5" t="n"/>
      <c r="D548" s="14" t="n"/>
      <c r="E548" s="18" t="n"/>
      <c r="F548" s="5" t="n"/>
      <c r="G548" s="15">
        <f>IF(ISNUMBER(A548),YEAR(A548)*100+MONTH(A548),"")</f>
        <v/>
      </c>
      <c r="H548" s="6">
        <f>IF(N(D548)=0,"",IF(E548&amp;""="","بدون فاتورة",""))</f>
        <v/>
      </c>
    </row>
    <row r="549">
      <c r="A549" s="17" t="n"/>
      <c r="B549" s="5" t="n"/>
      <c r="C549" s="5" t="n"/>
      <c r="D549" s="14" t="n"/>
      <c r="E549" s="18" t="n"/>
      <c r="F549" s="5" t="n"/>
      <c r="G549" s="15">
        <f>IF(ISNUMBER(A549),YEAR(A549)*100+MONTH(A549),"")</f>
        <v/>
      </c>
      <c r="H549" s="6">
        <f>IF(N(D549)=0,"",IF(E549&amp;""="","بدون فاتورة",""))</f>
        <v/>
      </c>
    </row>
    <row r="550">
      <c r="A550" s="17" t="n"/>
      <c r="B550" s="5" t="n"/>
      <c r="C550" s="5" t="n"/>
      <c r="D550" s="14" t="n"/>
      <c r="E550" s="18" t="n"/>
      <c r="F550" s="5" t="n"/>
      <c r="G550" s="15">
        <f>IF(ISNUMBER(A550),YEAR(A550)*100+MONTH(A550),"")</f>
        <v/>
      </c>
      <c r="H550" s="6">
        <f>IF(N(D550)=0,"",IF(E550&amp;""="","بدون فاتورة",""))</f>
        <v/>
      </c>
    </row>
    <row r="551">
      <c r="A551" s="17" t="n"/>
      <c r="B551" s="5" t="n"/>
      <c r="C551" s="5" t="n"/>
      <c r="D551" s="14" t="n"/>
      <c r="E551" s="18" t="n"/>
      <c r="F551" s="5" t="n"/>
      <c r="G551" s="15">
        <f>IF(ISNUMBER(A551),YEAR(A551)*100+MONTH(A551),"")</f>
        <v/>
      </c>
      <c r="H551" s="6">
        <f>IF(N(D551)=0,"",IF(E551&amp;""="","بدون فاتورة",""))</f>
        <v/>
      </c>
    </row>
    <row r="552">
      <c r="A552" s="17" t="n"/>
      <c r="B552" s="5" t="n"/>
      <c r="C552" s="5" t="n"/>
      <c r="D552" s="14" t="n"/>
      <c r="E552" s="18" t="n"/>
      <c r="F552" s="5" t="n"/>
      <c r="G552" s="15">
        <f>IF(ISNUMBER(A552),YEAR(A552)*100+MONTH(A552),"")</f>
        <v/>
      </c>
      <c r="H552" s="6">
        <f>IF(N(D552)=0,"",IF(E552&amp;""="","بدون فاتورة",""))</f>
        <v/>
      </c>
    </row>
    <row r="553">
      <c r="A553" s="17" t="n"/>
      <c r="B553" s="5" t="n"/>
      <c r="C553" s="5" t="n"/>
      <c r="D553" s="14" t="n"/>
      <c r="E553" s="18" t="n"/>
      <c r="F553" s="5" t="n"/>
      <c r="G553" s="15">
        <f>IF(ISNUMBER(A553),YEAR(A553)*100+MONTH(A553),"")</f>
        <v/>
      </c>
      <c r="H553" s="6">
        <f>IF(N(D553)=0,"",IF(E553&amp;""="","بدون فاتورة",""))</f>
        <v/>
      </c>
    </row>
    <row r="554">
      <c r="A554" s="17" t="n"/>
      <c r="B554" s="5" t="n"/>
      <c r="C554" s="5" t="n"/>
      <c r="D554" s="14" t="n"/>
      <c r="E554" s="18" t="n"/>
      <c r="F554" s="5" t="n"/>
      <c r="G554" s="15">
        <f>IF(ISNUMBER(A554),YEAR(A554)*100+MONTH(A554),"")</f>
        <v/>
      </c>
      <c r="H554" s="6">
        <f>IF(N(D554)=0,"",IF(E554&amp;""="","بدون فاتورة",""))</f>
        <v/>
      </c>
    </row>
    <row r="555">
      <c r="A555" s="17" t="n"/>
      <c r="B555" s="5" t="n"/>
      <c r="C555" s="5" t="n"/>
      <c r="D555" s="14" t="n"/>
      <c r="E555" s="18" t="n"/>
      <c r="F555" s="5" t="n"/>
      <c r="G555" s="15">
        <f>IF(ISNUMBER(A555),YEAR(A555)*100+MONTH(A555),"")</f>
        <v/>
      </c>
      <c r="H555" s="6">
        <f>IF(N(D555)=0,"",IF(E555&amp;""="","بدون فاتورة",""))</f>
        <v/>
      </c>
    </row>
    <row r="556">
      <c r="A556" s="17" t="n"/>
      <c r="B556" s="5" t="n"/>
      <c r="C556" s="5" t="n"/>
      <c r="D556" s="14" t="n"/>
      <c r="E556" s="18" t="n"/>
      <c r="F556" s="5" t="n"/>
      <c r="G556" s="15">
        <f>IF(ISNUMBER(A556),YEAR(A556)*100+MONTH(A556),"")</f>
        <v/>
      </c>
      <c r="H556" s="6">
        <f>IF(N(D556)=0,"",IF(E556&amp;""="","بدون فاتورة",""))</f>
        <v/>
      </c>
    </row>
    <row r="557">
      <c r="A557" s="17" t="n"/>
      <c r="B557" s="5" t="n"/>
      <c r="C557" s="5" t="n"/>
      <c r="D557" s="14" t="n"/>
      <c r="E557" s="18" t="n"/>
      <c r="F557" s="5" t="n"/>
      <c r="G557" s="15">
        <f>IF(ISNUMBER(A557),YEAR(A557)*100+MONTH(A557),"")</f>
        <v/>
      </c>
      <c r="H557" s="6">
        <f>IF(N(D557)=0,"",IF(E557&amp;""="","بدون فاتورة",""))</f>
        <v/>
      </c>
    </row>
    <row r="558">
      <c r="A558" s="17" t="n"/>
      <c r="B558" s="5" t="n"/>
      <c r="C558" s="5" t="n"/>
      <c r="D558" s="14" t="n"/>
      <c r="E558" s="18" t="n"/>
      <c r="F558" s="5" t="n"/>
      <c r="G558" s="15">
        <f>IF(ISNUMBER(A558),YEAR(A558)*100+MONTH(A558),"")</f>
        <v/>
      </c>
      <c r="H558" s="6">
        <f>IF(N(D558)=0,"",IF(E558&amp;""="","بدون فاتورة",""))</f>
        <v/>
      </c>
    </row>
    <row r="559">
      <c r="A559" s="17" t="n"/>
      <c r="B559" s="5" t="n"/>
      <c r="C559" s="5" t="n"/>
      <c r="D559" s="14" t="n"/>
      <c r="E559" s="18" t="n"/>
      <c r="F559" s="5" t="n"/>
      <c r="G559" s="15">
        <f>IF(ISNUMBER(A559),YEAR(A559)*100+MONTH(A559),"")</f>
        <v/>
      </c>
      <c r="H559" s="6">
        <f>IF(N(D559)=0,"",IF(E559&amp;""="","بدون فاتورة",""))</f>
        <v/>
      </c>
    </row>
    <row r="560">
      <c r="A560" s="17" t="n"/>
      <c r="B560" s="5" t="n"/>
      <c r="C560" s="5" t="n"/>
      <c r="D560" s="14" t="n"/>
      <c r="E560" s="18" t="n"/>
      <c r="F560" s="5" t="n"/>
      <c r="G560" s="15">
        <f>IF(ISNUMBER(A560),YEAR(A560)*100+MONTH(A560),"")</f>
        <v/>
      </c>
      <c r="H560" s="6">
        <f>IF(N(D560)=0,"",IF(E560&amp;""="","بدون فاتورة",""))</f>
        <v/>
      </c>
    </row>
    <row r="561">
      <c r="A561" s="17" t="n"/>
      <c r="B561" s="5" t="n"/>
      <c r="C561" s="5" t="n"/>
      <c r="D561" s="14" t="n"/>
      <c r="E561" s="18" t="n"/>
      <c r="F561" s="5" t="n"/>
      <c r="G561" s="15">
        <f>IF(ISNUMBER(A561),YEAR(A561)*100+MONTH(A561),"")</f>
        <v/>
      </c>
      <c r="H561" s="6">
        <f>IF(N(D561)=0,"",IF(E561&amp;""="","بدون فاتورة",""))</f>
        <v/>
      </c>
    </row>
    <row r="562">
      <c r="A562" s="17" t="n"/>
      <c r="B562" s="5" t="n"/>
      <c r="C562" s="5" t="n"/>
      <c r="D562" s="14" t="n"/>
      <c r="E562" s="18" t="n"/>
      <c r="F562" s="5" t="n"/>
      <c r="G562" s="15">
        <f>IF(ISNUMBER(A562),YEAR(A562)*100+MONTH(A562),"")</f>
        <v/>
      </c>
      <c r="H562" s="6">
        <f>IF(N(D562)=0,"",IF(E562&amp;""="","بدون فاتورة",""))</f>
        <v/>
      </c>
    </row>
    <row r="563">
      <c r="A563" s="17" t="n"/>
      <c r="B563" s="5" t="n"/>
      <c r="C563" s="5" t="n"/>
      <c r="D563" s="14" t="n"/>
      <c r="E563" s="18" t="n"/>
      <c r="F563" s="5" t="n"/>
      <c r="G563" s="15">
        <f>IF(ISNUMBER(A563),YEAR(A563)*100+MONTH(A563),"")</f>
        <v/>
      </c>
      <c r="H563" s="6">
        <f>IF(N(D563)=0,"",IF(E563&amp;""="","بدون فاتورة",""))</f>
        <v/>
      </c>
    </row>
    <row r="564">
      <c r="A564" s="17" t="n"/>
      <c r="B564" s="5" t="n"/>
      <c r="C564" s="5" t="n"/>
      <c r="D564" s="14" t="n"/>
      <c r="E564" s="18" t="n"/>
      <c r="F564" s="5" t="n"/>
      <c r="G564" s="15">
        <f>IF(ISNUMBER(A564),YEAR(A564)*100+MONTH(A564),"")</f>
        <v/>
      </c>
      <c r="H564" s="6">
        <f>IF(N(D564)=0,"",IF(E564&amp;""="","بدون فاتورة",""))</f>
        <v/>
      </c>
    </row>
    <row r="565">
      <c r="A565" s="17" t="n"/>
      <c r="B565" s="5" t="n"/>
      <c r="C565" s="5" t="n"/>
      <c r="D565" s="14" t="n"/>
      <c r="E565" s="18" t="n"/>
      <c r="F565" s="5" t="n"/>
      <c r="G565" s="15">
        <f>IF(ISNUMBER(A565),YEAR(A565)*100+MONTH(A565),"")</f>
        <v/>
      </c>
      <c r="H565" s="6">
        <f>IF(N(D565)=0,"",IF(E565&amp;""="","بدون فاتورة",""))</f>
        <v/>
      </c>
    </row>
    <row r="566">
      <c r="A566" s="17" t="n"/>
      <c r="B566" s="5" t="n"/>
      <c r="C566" s="5" t="n"/>
      <c r="D566" s="14" t="n"/>
      <c r="E566" s="18" t="n"/>
      <c r="F566" s="5" t="n"/>
      <c r="G566" s="15">
        <f>IF(ISNUMBER(A566),YEAR(A566)*100+MONTH(A566),"")</f>
        <v/>
      </c>
      <c r="H566" s="6">
        <f>IF(N(D566)=0,"",IF(E566&amp;""="","بدون فاتورة",""))</f>
        <v/>
      </c>
    </row>
    <row r="567">
      <c r="A567" s="17" t="n"/>
      <c r="B567" s="5" t="n"/>
      <c r="C567" s="5" t="n"/>
      <c r="D567" s="14" t="n"/>
      <c r="E567" s="18" t="n"/>
      <c r="F567" s="5" t="n"/>
      <c r="G567" s="15">
        <f>IF(ISNUMBER(A567),YEAR(A567)*100+MONTH(A567),"")</f>
        <v/>
      </c>
      <c r="H567" s="6">
        <f>IF(N(D567)=0,"",IF(E567&amp;""="","بدون فاتورة",""))</f>
        <v/>
      </c>
    </row>
    <row r="568">
      <c r="A568" s="17" t="n"/>
      <c r="B568" s="5" t="n"/>
      <c r="C568" s="5" t="n"/>
      <c r="D568" s="14" t="n"/>
      <c r="E568" s="18" t="n"/>
      <c r="F568" s="5" t="n"/>
      <c r="G568" s="15">
        <f>IF(ISNUMBER(A568),YEAR(A568)*100+MONTH(A568),"")</f>
        <v/>
      </c>
      <c r="H568" s="6">
        <f>IF(N(D568)=0,"",IF(E568&amp;""="","بدون فاتورة",""))</f>
        <v/>
      </c>
    </row>
    <row r="569">
      <c r="A569" s="17" t="n"/>
      <c r="B569" s="5" t="n"/>
      <c r="C569" s="5" t="n"/>
      <c r="D569" s="14" t="n"/>
      <c r="E569" s="18" t="n"/>
      <c r="F569" s="5" t="n"/>
      <c r="G569" s="15">
        <f>IF(ISNUMBER(A569),YEAR(A569)*100+MONTH(A569),"")</f>
        <v/>
      </c>
      <c r="H569" s="6">
        <f>IF(N(D569)=0,"",IF(E569&amp;""="","بدون فاتورة",""))</f>
        <v/>
      </c>
    </row>
    <row r="570">
      <c r="A570" s="17" t="n"/>
      <c r="B570" s="5" t="n"/>
      <c r="C570" s="5" t="n"/>
      <c r="D570" s="14" t="n"/>
      <c r="E570" s="18" t="n"/>
      <c r="F570" s="5" t="n"/>
      <c r="G570" s="15">
        <f>IF(ISNUMBER(A570),YEAR(A570)*100+MONTH(A570),"")</f>
        <v/>
      </c>
      <c r="H570" s="6">
        <f>IF(N(D570)=0,"",IF(E570&amp;""="","بدون فاتورة",""))</f>
        <v/>
      </c>
    </row>
    <row r="571">
      <c r="A571" s="17" t="n"/>
      <c r="B571" s="5" t="n"/>
      <c r="C571" s="5" t="n"/>
      <c r="D571" s="14" t="n"/>
      <c r="E571" s="18" t="n"/>
      <c r="F571" s="5" t="n"/>
      <c r="G571" s="15">
        <f>IF(ISNUMBER(A571),YEAR(A571)*100+MONTH(A571),"")</f>
        <v/>
      </c>
      <c r="H571" s="6">
        <f>IF(N(D571)=0,"",IF(E571&amp;""="","بدون فاتورة",""))</f>
        <v/>
      </c>
    </row>
    <row r="572">
      <c r="A572" s="17" t="n"/>
      <c r="B572" s="5" t="n"/>
      <c r="C572" s="5" t="n"/>
      <c r="D572" s="14" t="n"/>
      <c r="E572" s="18" t="n"/>
      <c r="F572" s="5" t="n"/>
      <c r="G572" s="15">
        <f>IF(ISNUMBER(A572),YEAR(A572)*100+MONTH(A572),"")</f>
        <v/>
      </c>
      <c r="H572" s="6">
        <f>IF(N(D572)=0,"",IF(E572&amp;""="","بدون فاتورة",""))</f>
        <v/>
      </c>
    </row>
    <row r="573">
      <c r="A573" s="17" t="n"/>
      <c r="B573" s="5" t="n"/>
      <c r="C573" s="5" t="n"/>
      <c r="D573" s="14" t="n"/>
      <c r="E573" s="18" t="n"/>
      <c r="F573" s="5" t="n"/>
      <c r="G573" s="15">
        <f>IF(ISNUMBER(A573),YEAR(A573)*100+MONTH(A573),"")</f>
        <v/>
      </c>
      <c r="H573" s="6">
        <f>IF(N(D573)=0,"",IF(E573&amp;""="","بدون فاتورة",""))</f>
        <v/>
      </c>
    </row>
    <row r="574">
      <c r="A574" s="17" t="n"/>
      <c r="B574" s="5" t="n"/>
      <c r="C574" s="5" t="n"/>
      <c r="D574" s="14" t="n"/>
      <c r="E574" s="18" t="n"/>
      <c r="F574" s="5" t="n"/>
      <c r="G574" s="15">
        <f>IF(ISNUMBER(A574),YEAR(A574)*100+MONTH(A574),"")</f>
        <v/>
      </c>
      <c r="H574" s="6">
        <f>IF(N(D574)=0,"",IF(E574&amp;""="","بدون فاتورة",""))</f>
        <v/>
      </c>
    </row>
    <row r="575">
      <c r="A575" s="17" t="n"/>
      <c r="B575" s="5" t="n"/>
      <c r="C575" s="5" t="n"/>
      <c r="D575" s="14" t="n"/>
      <c r="E575" s="18" t="n"/>
      <c r="F575" s="5" t="n"/>
      <c r="G575" s="15">
        <f>IF(ISNUMBER(A575),YEAR(A575)*100+MONTH(A575),"")</f>
        <v/>
      </c>
      <c r="H575" s="6">
        <f>IF(N(D575)=0,"",IF(E575&amp;""="","بدون فاتورة",""))</f>
        <v/>
      </c>
    </row>
    <row r="576">
      <c r="A576" s="17" t="n"/>
      <c r="B576" s="5" t="n"/>
      <c r="C576" s="5" t="n"/>
      <c r="D576" s="14" t="n"/>
      <c r="E576" s="18" t="n"/>
      <c r="F576" s="5" t="n"/>
      <c r="G576" s="15">
        <f>IF(ISNUMBER(A576),YEAR(A576)*100+MONTH(A576),"")</f>
        <v/>
      </c>
      <c r="H576" s="6">
        <f>IF(N(D576)=0,"",IF(E576&amp;""="","بدون فاتورة",""))</f>
        <v/>
      </c>
    </row>
    <row r="577">
      <c r="A577" s="17" t="n"/>
      <c r="B577" s="5" t="n"/>
      <c r="C577" s="5" t="n"/>
      <c r="D577" s="14" t="n"/>
      <c r="E577" s="18" t="n"/>
      <c r="F577" s="5" t="n"/>
      <c r="G577" s="15">
        <f>IF(ISNUMBER(A577),YEAR(A577)*100+MONTH(A577),"")</f>
        <v/>
      </c>
      <c r="H577" s="6">
        <f>IF(N(D577)=0,"",IF(E577&amp;""="","بدون فاتورة",""))</f>
        <v/>
      </c>
    </row>
    <row r="578">
      <c r="A578" s="17" t="n"/>
      <c r="B578" s="5" t="n"/>
      <c r="C578" s="5" t="n"/>
      <c r="D578" s="14" t="n"/>
      <c r="E578" s="18" t="n"/>
      <c r="F578" s="5" t="n"/>
      <c r="G578" s="15">
        <f>IF(ISNUMBER(A578),YEAR(A578)*100+MONTH(A578),"")</f>
        <v/>
      </c>
      <c r="H578" s="6">
        <f>IF(N(D578)=0,"",IF(E578&amp;""="","بدون فاتورة",""))</f>
        <v/>
      </c>
    </row>
    <row r="579">
      <c r="A579" s="17" t="n"/>
      <c r="B579" s="5" t="n"/>
      <c r="C579" s="5" t="n"/>
      <c r="D579" s="14" t="n"/>
      <c r="E579" s="18" t="n"/>
      <c r="F579" s="5" t="n"/>
      <c r="G579" s="15">
        <f>IF(ISNUMBER(A579),YEAR(A579)*100+MONTH(A579),"")</f>
        <v/>
      </c>
      <c r="H579" s="6">
        <f>IF(N(D579)=0,"",IF(E579&amp;""="","بدون فاتورة",""))</f>
        <v/>
      </c>
    </row>
    <row r="580">
      <c r="A580" s="17" t="n"/>
      <c r="B580" s="5" t="n"/>
      <c r="C580" s="5" t="n"/>
      <c r="D580" s="14" t="n"/>
      <c r="E580" s="18" t="n"/>
      <c r="F580" s="5" t="n"/>
      <c r="G580" s="15">
        <f>IF(ISNUMBER(A580),YEAR(A580)*100+MONTH(A580),"")</f>
        <v/>
      </c>
      <c r="H580" s="6">
        <f>IF(N(D580)=0,"",IF(E580&amp;""="","بدون فاتورة",""))</f>
        <v/>
      </c>
    </row>
    <row r="581">
      <c r="A581" s="17" t="n"/>
      <c r="B581" s="5" t="n"/>
      <c r="C581" s="5" t="n"/>
      <c r="D581" s="14" t="n"/>
      <c r="E581" s="18" t="n"/>
      <c r="F581" s="5" t="n"/>
      <c r="G581" s="15">
        <f>IF(ISNUMBER(A581),YEAR(A581)*100+MONTH(A581),"")</f>
        <v/>
      </c>
      <c r="H581" s="6">
        <f>IF(N(D581)=0,"",IF(E581&amp;""="","بدون فاتورة",""))</f>
        <v/>
      </c>
    </row>
    <row r="582">
      <c r="A582" s="17" t="n"/>
      <c r="B582" s="5" t="n"/>
      <c r="C582" s="5" t="n"/>
      <c r="D582" s="14" t="n"/>
      <c r="E582" s="18" t="n"/>
      <c r="F582" s="5" t="n"/>
      <c r="G582" s="15">
        <f>IF(ISNUMBER(A582),YEAR(A582)*100+MONTH(A582),"")</f>
        <v/>
      </c>
      <c r="H582" s="6">
        <f>IF(N(D582)=0,"",IF(E582&amp;""="","بدون فاتورة",""))</f>
        <v/>
      </c>
    </row>
    <row r="583">
      <c r="A583" s="17" t="n"/>
      <c r="B583" s="5" t="n"/>
      <c r="C583" s="5" t="n"/>
      <c r="D583" s="14" t="n"/>
      <c r="E583" s="18" t="n"/>
      <c r="F583" s="5" t="n"/>
      <c r="G583" s="15">
        <f>IF(ISNUMBER(A583),YEAR(A583)*100+MONTH(A583),"")</f>
        <v/>
      </c>
      <c r="H583" s="6">
        <f>IF(N(D583)=0,"",IF(E583&amp;""="","بدون فاتورة",""))</f>
        <v/>
      </c>
    </row>
    <row r="584">
      <c r="A584" s="17" t="n"/>
      <c r="B584" s="5" t="n"/>
      <c r="C584" s="5" t="n"/>
      <c r="D584" s="14" t="n"/>
      <c r="E584" s="18" t="n"/>
      <c r="F584" s="5" t="n"/>
      <c r="G584" s="15">
        <f>IF(ISNUMBER(A584),YEAR(A584)*100+MONTH(A584),"")</f>
        <v/>
      </c>
      <c r="H584" s="6">
        <f>IF(N(D584)=0,"",IF(E584&amp;""="","بدون فاتورة",""))</f>
        <v/>
      </c>
    </row>
    <row r="585">
      <c r="A585" s="17" t="n"/>
      <c r="B585" s="5" t="n"/>
      <c r="C585" s="5" t="n"/>
      <c r="D585" s="14" t="n"/>
      <c r="E585" s="18" t="n"/>
      <c r="F585" s="5" t="n"/>
      <c r="G585" s="15">
        <f>IF(ISNUMBER(A585),YEAR(A585)*100+MONTH(A585),"")</f>
        <v/>
      </c>
      <c r="H585" s="6">
        <f>IF(N(D585)=0,"",IF(E585&amp;""="","بدون فاتورة",""))</f>
        <v/>
      </c>
    </row>
    <row r="586">
      <c r="A586" s="17" t="n"/>
      <c r="B586" s="5" t="n"/>
      <c r="C586" s="5" t="n"/>
      <c r="D586" s="14" t="n"/>
      <c r="E586" s="18" t="n"/>
      <c r="F586" s="5" t="n"/>
      <c r="G586" s="15">
        <f>IF(ISNUMBER(A586),YEAR(A586)*100+MONTH(A586),"")</f>
        <v/>
      </c>
      <c r="H586" s="6">
        <f>IF(N(D586)=0,"",IF(E586&amp;""="","بدون فاتورة",""))</f>
        <v/>
      </c>
    </row>
    <row r="587">
      <c r="A587" s="17" t="n"/>
      <c r="B587" s="5" t="n"/>
      <c r="C587" s="5" t="n"/>
      <c r="D587" s="14" t="n"/>
      <c r="E587" s="18" t="n"/>
      <c r="F587" s="5" t="n"/>
      <c r="G587" s="15">
        <f>IF(ISNUMBER(A587),YEAR(A587)*100+MONTH(A587),"")</f>
        <v/>
      </c>
      <c r="H587" s="6">
        <f>IF(N(D587)=0,"",IF(E587&amp;""="","بدون فاتورة",""))</f>
        <v/>
      </c>
    </row>
    <row r="588">
      <c r="A588" s="17" t="n"/>
      <c r="B588" s="5" t="n"/>
      <c r="C588" s="5" t="n"/>
      <c r="D588" s="14" t="n"/>
      <c r="E588" s="18" t="n"/>
      <c r="F588" s="5" t="n"/>
      <c r="G588" s="15">
        <f>IF(ISNUMBER(A588),YEAR(A588)*100+MONTH(A588),"")</f>
        <v/>
      </c>
      <c r="H588" s="6">
        <f>IF(N(D588)=0,"",IF(E588&amp;""="","بدون فاتورة",""))</f>
        <v/>
      </c>
    </row>
    <row r="589">
      <c r="A589" s="17" t="n"/>
      <c r="B589" s="5" t="n"/>
      <c r="C589" s="5" t="n"/>
      <c r="D589" s="14" t="n"/>
      <c r="E589" s="18" t="n"/>
      <c r="F589" s="5" t="n"/>
      <c r="G589" s="15">
        <f>IF(ISNUMBER(A589),YEAR(A589)*100+MONTH(A589),"")</f>
        <v/>
      </c>
      <c r="H589" s="6">
        <f>IF(N(D589)=0,"",IF(E589&amp;""="","بدون فاتورة",""))</f>
        <v/>
      </c>
    </row>
    <row r="590">
      <c r="A590" s="17" t="n"/>
      <c r="B590" s="5" t="n"/>
      <c r="C590" s="5" t="n"/>
      <c r="D590" s="14" t="n"/>
      <c r="E590" s="18" t="n"/>
      <c r="F590" s="5" t="n"/>
      <c r="G590" s="15">
        <f>IF(ISNUMBER(A590),YEAR(A590)*100+MONTH(A590),"")</f>
        <v/>
      </c>
      <c r="H590" s="6">
        <f>IF(N(D590)=0,"",IF(E590&amp;""="","بدون فاتورة",""))</f>
        <v/>
      </c>
    </row>
    <row r="591">
      <c r="A591" s="17" t="n"/>
      <c r="B591" s="5" t="n"/>
      <c r="C591" s="5" t="n"/>
      <c r="D591" s="14" t="n"/>
      <c r="E591" s="18" t="n"/>
      <c r="F591" s="5" t="n"/>
      <c r="G591" s="15">
        <f>IF(ISNUMBER(A591),YEAR(A591)*100+MONTH(A591),"")</f>
        <v/>
      </c>
      <c r="H591" s="6">
        <f>IF(N(D591)=0,"",IF(E591&amp;""="","بدون فاتورة",""))</f>
        <v/>
      </c>
    </row>
    <row r="592">
      <c r="A592" s="17" t="n"/>
      <c r="B592" s="5" t="n"/>
      <c r="C592" s="5" t="n"/>
      <c r="D592" s="14" t="n"/>
      <c r="E592" s="18" t="n"/>
      <c r="F592" s="5" t="n"/>
      <c r="G592" s="15">
        <f>IF(ISNUMBER(A592),YEAR(A592)*100+MONTH(A592),"")</f>
        <v/>
      </c>
      <c r="H592" s="6">
        <f>IF(N(D592)=0,"",IF(E592&amp;""="","بدون فاتورة",""))</f>
        <v/>
      </c>
    </row>
    <row r="593">
      <c r="A593" s="17" t="n"/>
      <c r="B593" s="5" t="n"/>
      <c r="C593" s="5" t="n"/>
      <c r="D593" s="14" t="n"/>
      <c r="E593" s="18" t="n"/>
      <c r="F593" s="5" t="n"/>
      <c r="G593" s="15">
        <f>IF(ISNUMBER(A593),YEAR(A593)*100+MONTH(A593),"")</f>
        <v/>
      </c>
      <c r="H593" s="6">
        <f>IF(N(D593)=0,"",IF(E593&amp;""="","بدون فاتورة",""))</f>
        <v/>
      </c>
    </row>
    <row r="594">
      <c r="A594" s="17" t="n"/>
      <c r="B594" s="5" t="n"/>
      <c r="C594" s="5" t="n"/>
      <c r="D594" s="14" t="n"/>
      <c r="E594" s="18" t="n"/>
      <c r="F594" s="5" t="n"/>
      <c r="G594" s="15">
        <f>IF(ISNUMBER(A594),YEAR(A594)*100+MONTH(A594),"")</f>
        <v/>
      </c>
      <c r="H594" s="6">
        <f>IF(N(D594)=0,"",IF(E594&amp;""="","بدون فاتورة",""))</f>
        <v/>
      </c>
    </row>
    <row r="595">
      <c r="A595" s="17" t="n"/>
      <c r="B595" s="5" t="n"/>
      <c r="C595" s="5" t="n"/>
      <c r="D595" s="14" t="n"/>
      <c r="E595" s="18" t="n"/>
      <c r="F595" s="5" t="n"/>
      <c r="G595" s="15">
        <f>IF(ISNUMBER(A595),YEAR(A595)*100+MONTH(A595),"")</f>
        <v/>
      </c>
      <c r="H595" s="6">
        <f>IF(N(D595)=0,"",IF(E595&amp;""="","بدون فاتورة",""))</f>
        <v/>
      </c>
    </row>
    <row r="596">
      <c r="A596" s="17" t="n"/>
      <c r="B596" s="5" t="n"/>
      <c r="C596" s="5" t="n"/>
      <c r="D596" s="14" t="n"/>
      <c r="E596" s="18" t="n"/>
      <c r="F596" s="5" t="n"/>
      <c r="G596" s="15">
        <f>IF(ISNUMBER(A596),YEAR(A596)*100+MONTH(A596),"")</f>
        <v/>
      </c>
      <c r="H596" s="6">
        <f>IF(N(D596)=0,"",IF(E596&amp;""="","بدون فاتورة",""))</f>
        <v/>
      </c>
    </row>
    <row r="597">
      <c r="A597" s="17" t="n"/>
      <c r="B597" s="5" t="n"/>
      <c r="C597" s="5" t="n"/>
      <c r="D597" s="14" t="n"/>
      <c r="E597" s="18" t="n"/>
      <c r="F597" s="5" t="n"/>
      <c r="G597" s="15">
        <f>IF(ISNUMBER(A597),YEAR(A597)*100+MONTH(A597),"")</f>
        <v/>
      </c>
      <c r="H597" s="6">
        <f>IF(N(D597)=0,"",IF(E597&amp;""="","بدون فاتورة",""))</f>
        <v/>
      </c>
    </row>
    <row r="598">
      <c r="A598" s="17" t="n"/>
      <c r="B598" s="5" t="n"/>
      <c r="C598" s="5" t="n"/>
      <c r="D598" s="14" t="n"/>
      <c r="E598" s="18" t="n"/>
      <c r="F598" s="5" t="n"/>
      <c r="G598" s="15">
        <f>IF(ISNUMBER(A598),YEAR(A598)*100+MONTH(A598),"")</f>
        <v/>
      </c>
      <c r="H598" s="6">
        <f>IF(N(D598)=0,"",IF(E598&amp;""="","بدون فاتورة",""))</f>
        <v/>
      </c>
    </row>
    <row r="599">
      <c r="A599" s="17" t="n"/>
      <c r="B599" s="5" t="n"/>
      <c r="C599" s="5" t="n"/>
      <c r="D599" s="14" t="n"/>
      <c r="E599" s="18" t="n"/>
      <c r="F599" s="5" t="n"/>
      <c r="G599" s="15">
        <f>IF(ISNUMBER(A599),YEAR(A599)*100+MONTH(A599),"")</f>
        <v/>
      </c>
      <c r="H599" s="6">
        <f>IF(N(D599)=0,"",IF(E599&amp;""="","بدون فاتورة",""))</f>
        <v/>
      </c>
    </row>
    <row r="600">
      <c r="A600" s="17" t="n"/>
      <c r="B600" s="5" t="n"/>
      <c r="C600" s="5" t="n"/>
      <c r="D600" s="14" t="n"/>
      <c r="E600" s="18" t="n"/>
      <c r="F600" s="5" t="n"/>
      <c r="G600" s="15">
        <f>IF(ISNUMBER(A600),YEAR(A600)*100+MONTH(A600),"")</f>
        <v/>
      </c>
      <c r="H600" s="6">
        <f>IF(N(D600)=0,"",IF(E600&amp;""="","بدون فاتورة",""))</f>
        <v/>
      </c>
    </row>
    <row r="601">
      <c r="A601" s="17" t="n"/>
      <c r="B601" s="5" t="n"/>
      <c r="C601" s="5" t="n"/>
      <c r="D601" s="14" t="n"/>
      <c r="E601" s="18" t="n"/>
      <c r="F601" s="5" t="n"/>
      <c r="G601" s="15">
        <f>IF(ISNUMBER(A601),YEAR(A601)*100+MONTH(A601),"")</f>
        <v/>
      </c>
      <c r="H601" s="6">
        <f>IF(N(D601)=0,"",IF(E601&amp;""="","بدون فاتورة",""))</f>
        <v/>
      </c>
    </row>
    <row r="602">
      <c r="A602" s="17" t="n"/>
      <c r="B602" s="5" t="n"/>
      <c r="C602" s="5" t="n"/>
      <c r="D602" s="14" t="n"/>
      <c r="E602" s="18" t="n"/>
      <c r="F602" s="5" t="n"/>
      <c r="G602" s="15">
        <f>IF(ISNUMBER(A602),YEAR(A602)*100+MONTH(A602),"")</f>
        <v/>
      </c>
      <c r="H602" s="6">
        <f>IF(N(D602)=0,"",IF(E602&amp;""="","بدون فاتورة",""))</f>
        <v/>
      </c>
    </row>
    <row r="603">
      <c r="A603" s="17" t="n"/>
      <c r="B603" s="5" t="n"/>
      <c r="C603" s="5" t="n"/>
      <c r="D603" s="14" t="n"/>
      <c r="E603" s="18" t="n"/>
      <c r="F603" s="5" t="n"/>
      <c r="G603" s="15">
        <f>IF(ISNUMBER(A603),YEAR(A603)*100+MONTH(A603),"")</f>
        <v/>
      </c>
      <c r="H603" s="6">
        <f>IF(N(D603)=0,"",IF(E603&amp;""="","بدون فاتورة",""))</f>
        <v/>
      </c>
    </row>
    <row r="604">
      <c r="A604" s="17" t="n"/>
      <c r="B604" s="5" t="n"/>
      <c r="C604" s="5" t="n"/>
      <c r="D604" s="14" t="n"/>
      <c r="E604" s="18" t="n"/>
      <c r="F604" s="5" t="n"/>
      <c r="G604" s="15">
        <f>IF(ISNUMBER(A604),YEAR(A604)*100+MONTH(A604),"")</f>
        <v/>
      </c>
      <c r="H604" s="6">
        <f>IF(N(D604)=0,"",IF(E604&amp;""="","بدون فاتورة",""))</f>
        <v/>
      </c>
    </row>
    <row r="605">
      <c r="A605" s="17" t="n"/>
      <c r="B605" s="5" t="n"/>
      <c r="C605" s="5" t="n"/>
      <c r="D605" s="14" t="n"/>
      <c r="E605" s="18" t="n"/>
      <c r="F605" s="5" t="n"/>
      <c r="G605" s="15">
        <f>IF(ISNUMBER(A605),YEAR(A605)*100+MONTH(A605),"")</f>
        <v/>
      </c>
      <c r="H605" s="6">
        <f>IF(N(D605)=0,"",IF(E605&amp;""="","بدون فاتورة",""))</f>
        <v/>
      </c>
    </row>
    <row r="606">
      <c r="A606" s="17" t="n"/>
      <c r="B606" s="5" t="n"/>
      <c r="C606" s="5" t="n"/>
      <c r="D606" s="14" t="n"/>
      <c r="E606" s="18" t="n"/>
      <c r="F606" s="5" t="n"/>
      <c r="G606" s="15">
        <f>IF(ISNUMBER(A606),YEAR(A606)*100+MONTH(A606),"")</f>
        <v/>
      </c>
      <c r="H606" s="6">
        <f>IF(N(D606)=0,"",IF(E606&amp;""="","بدون فاتورة",""))</f>
        <v/>
      </c>
    </row>
    <row r="607">
      <c r="A607" s="17" t="n"/>
      <c r="B607" s="5" t="n"/>
      <c r="C607" s="5" t="n"/>
      <c r="D607" s="14" t="n"/>
      <c r="E607" s="18" t="n"/>
      <c r="F607" s="5" t="n"/>
      <c r="G607" s="15">
        <f>IF(ISNUMBER(A607),YEAR(A607)*100+MONTH(A607),"")</f>
        <v/>
      </c>
      <c r="H607" s="6">
        <f>IF(N(D607)=0,"",IF(E607&amp;""="","بدون فاتورة",""))</f>
        <v/>
      </c>
    </row>
    <row r="608">
      <c r="A608" s="17" t="n"/>
      <c r="B608" s="5" t="n"/>
      <c r="C608" s="5" t="n"/>
      <c r="D608" s="14" t="n"/>
      <c r="E608" s="18" t="n"/>
      <c r="F608" s="5" t="n"/>
      <c r="G608" s="15">
        <f>IF(ISNUMBER(A608),YEAR(A608)*100+MONTH(A608),"")</f>
        <v/>
      </c>
      <c r="H608" s="6">
        <f>IF(N(D608)=0,"",IF(E608&amp;""="","بدون فاتورة",""))</f>
        <v/>
      </c>
    </row>
    <row r="609">
      <c r="A609" s="17" t="n"/>
      <c r="B609" s="5" t="n"/>
      <c r="C609" s="5" t="n"/>
      <c r="D609" s="14" t="n"/>
      <c r="E609" s="18" t="n"/>
      <c r="F609" s="5" t="n"/>
      <c r="G609" s="15">
        <f>IF(ISNUMBER(A609),YEAR(A609)*100+MONTH(A609),"")</f>
        <v/>
      </c>
      <c r="H609" s="6">
        <f>IF(N(D609)=0,"",IF(E609&amp;""="","بدون فاتورة",""))</f>
        <v/>
      </c>
    </row>
    <row r="610">
      <c r="A610" s="17" t="n"/>
      <c r="B610" s="5" t="n"/>
      <c r="C610" s="5" t="n"/>
      <c r="D610" s="14" t="n"/>
      <c r="E610" s="18" t="n"/>
      <c r="F610" s="5" t="n"/>
      <c r="G610" s="15">
        <f>IF(ISNUMBER(A610),YEAR(A610)*100+MONTH(A610),"")</f>
        <v/>
      </c>
      <c r="H610" s="6">
        <f>IF(N(D610)=0,"",IF(E610&amp;""="","بدون فاتورة",""))</f>
        <v/>
      </c>
    </row>
    <row r="611">
      <c r="A611" s="17" t="n"/>
      <c r="B611" s="5" t="n"/>
      <c r="C611" s="5" t="n"/>
      <c r="D611" s="14" t="n"/>
      <c r="E611" s="18" t="n"/>
      <c r="F611" s="5" t="n"/>
      <c r="G611" s="15">
        <f>IF(ISNUMBER(A611),YEAR(A611)*100+MONTH(A611),"")</f>
        <v/>
      </c>
      <c r="H611" s="6">
        <f>IF(N(D611)=0,"",IF(E611&amp;""="","بدون فاتورة",""))</f>
        <v/>
      </c>
    </row>
    <row r="612">
      <c r="A612" s="17" t="n"/>
      <c r="B612" s="5" t="n"/>
      <c r="C612" s="5" t="n"/>
      <c r="D612" s="14" t="n"/>
      <c r="E612" s="18" t="n"/>
      <c r="F612" s="5" t="n"/>
      <c r="G612" s="15">
        <f>IF(ISNUMBER(A612),YEAR(A612)*100+MONTH(A612),"")</f>
        <v/>
      </c>
      <c r="H612" s="6">
        <f>IF(N(D612)=0,"",IF(E612&amp;""="","بدون فاتورة",""))</f>
        <v/>
      </c>
    </row>
    <row r="613">
      <c r="A613" s="17" t="n"/>
      <c r="B613" s="5" t="n"/>
      <c r="C613" s="5" t="n"/>
      <c r="D613" s="14" t="n"/>
      <c r="E613" s="18" t="n"/>
      <c r="F613" s="5" t="n"/>
      <c r="G613" s="15">
        <f>IF(ISNUMBER(A613),YEAR(A613)*100+MONTH(A613),"")</f>
        <v/>
      </c>
      <c r="H613" s="6">
        <f>IF(N(D613)=0,"",IF(E613&amp;""="","بدون فاتورة",""))</f>
        <v/>
      </c>
    </row>
    <row r="614">
      <c r="A614" s="17" t="n"/>
      <c r="B614" s="5" t="n"/>
      <c r="C614" s="5" t="n"/>
      <c r="D614" s="14" t="n"/>
      <c r="E614" s="18" t="n"/>
      <c r="F614" s="5" t="n"/>
      <c r="G614" s="15">
        <f>IF(ISNUMBER(A614),YEAR(A614)*100+MONTH(A614),"")</f>
        <v/>
      </c>
      <c r="H614" s="6">
        <f>IF(N(D614)=0,"",IF(E614&amp;""="","بدون فاتورة",""))</f>
        <v/>
      </c>
    </row>
    <row r="615">
      <c r="A615" s="17" t="n"/>
      <c r="B615" s="5" t="n"/>
      <c r="C615" s="5" t="n"/>
      <c r="D615" s="14" t="n"/>
      <c r="E615" s="18" t="n"/>
      <c r="F615" s="5" t="n"/>
      <c r="G615" s="15">
        <f>IF(ISNUMBER(A615),YEAR(A615)*100+MONTH(A615),"")</f>
        <v/>
      </c>
      <c r="H615" s="6">
        <f>IF(N(D615)=0,"",IF(E615&amp;""="","بدون فاتورة",""))</f>
        <v/>
      </c>
    </row>
    <row r="616">
      <c r="A616" s="17" t="n"/>
      <c r="B616" s="5" t="n"/>
      <c r="C616" s="5" t="n"/>
      <c r="D616" s="14" t="n"/>
      <c r="E616" s="18" t="n"/>
      <c r="F616" s="5" t="n"/>
      <c r="G616" s="15">
        <f>IF(ISNUMBER(A616),YEAR(A616)*100+MONTH(A616),"")</f>
        <v/>
      </c>
      <c r="H616" s="6">
        <f>IF(N(D616)=0,"",IF(E616&amp;""="","بدون فاتورة",""))</f>
        <v/>
      </c>
    </row>
    <row r="617">
      <c r="A617" s="17" t="n"/>
      <c r="B617" s="5" t="n"/>
      <c r="C617" s="5" t="n"/>
      <c r="D617" s="14" t="n"/>
      <c r="E617" s="18" t="n"/>
      <c r="F617" s="5" t="n"/>
      <c r="G617" s="15">
        <f>IF(ISNUMBER(A617),YEAR(A617)*100+MONTH(A617),"")</f>
        <v/>
      </c>
      <c r="H617" s="6">
        <f>IF(N(D617)=0,"",IF(E617&amp;""="","بدون فاتورة",""))</f>
        <v/>
      </c>
    </row>
    <row r="618">
      <c r="A618" s="17" t="n"/>
      <c r="B618" s="5" t="n"/>
      <c r="C618" s="5" t="n"/>
      <c r="D618" s="14" t="n"/>
      <c r="E618" s="18" t="n"/>
      <c r="F618" s="5" t="n"/>
      <c r="G618" s="15">
        <f>IF(ISNUMBER(A618),YEAR(A618)*100+MONTH(A618),"")</f>
        <v/>
      </c>
      <c r="H618" s="6">
        <f>IF(N(D618)=0,"",IF(E618&amp;""="","بدون فاتورة",""))</f>
        <v/>
      </c>
    </row>
    <row r="619">
      <c r="A619" s="17" t="n"/>
      <c r="B619" s="5" t="n"/>
      <c r="C619" s="5" t="n"/>
      <c r="D619" s="14" t="n"/>
      <c r="E619" s="18" t="n"/>
      <c r="F619" s="5" t="n"/>
      <c r="G619" s="15">
        <f>IF(ISNUMBER(A619),YEAR(A619)*100+MONTH(A619),"")</f>
        <v/>
      </c>
      <c r="H619" s="6">
        <f>IF(N(D619)=0,"",IF(E619&amp;""="","بدون فاتورة",""))</f>
        <v/>
      </c>
    </row>
    <row r="620">
      <c r="A620" s="17" t="n"/>
      <c r="B620" s="5" t="n"/>
      <c r="C620" s="5" t="n"/>
      <c r="D620" s="14" t="n"/>
      <c r="E620" s="18" t="n"/>
      <c r="F620" s="5" t="n"/>
      <c r="G620" s="15">
        <f>IF(ISNUMBER(A620),YEAR(A620)*100+MONTH(A620),"")</f>
        <v/>
      </c>
      <c r="H620" s="6">
        <f>IF(N(D620)=0,"",IF(E620&amp;""="","بدون فاتورة",""))</f>
        <v/>
      </c>
    </row>
    <row r="621">
      <c r="A621" s="17" t="n"/>
      <c r="B621" s="5" t="n"/>
      <c r="C621" s="5" t="n"/>
      <c r="D621" s="14" t="n"/>
      <c r="E621" s="18" t="n"/>
      <c r="F621" s="5" t="n"/>
      <c r="G621" s="15">
        <f>IF(ISNUMBER(A621),YEAR(A621)*100+MONTH(A621),"")</f>
        <v/>
      </c>
      <c r="H621" s="6">
        <f>IF(N(D621)=0,"",IF(E621&amp;""="","بدون فاتورة",""))</f>
        <v/>
      </c>
    </row>
    <row r="622">
      <c r="A622" s="17" t="n"/>
      <c r="B622" s="5" t="n"/>
      <c r="C622" s="5" t="n"/>
      <c r="D622" s="14" t="n"/>
      <c r="E622" s="18" t="n"/>
      <c r="F622" s="5" t="n"/>
      <c r="G622" s="15">
        <f>IF(ISNUMBER(A622),YEAR(A622)*100+MONTH(A622),"")</f>
        <v/>
      </c>
      <c r="H622" s="6">
        <f>IF(N(D622)=0,"",IF(E622&amp;""="","بدون فاتورة",""))</f>
        <v/>
      </c>
    </row>
    <row r="623">
      <c r="A623" s="17" t="n"/>
      <c r="B623" s="5" t="n"/>
      <c r="C623" s="5" t="n"/>
      <c r="D623" s="14" t="n"/>
      <c r="E623" s="18" t="n"/>
      <c r="F623" s="5" t="n"/>
      <c r="G623" s="15">
        <f>IF(ISNUMBER(A623),YEAR(A623)*100+MONTH(A623),"")</f>
        <v/>
      </c>
      <c r="H623" s="6">
        <f>IF(N(D623)=0,"",IF(E623&amp;""="","بدون فاتورة",""))</f>
        <v/>
      </c>
    </row>
    <row r="624">
      <c r="A624" s="17" t="n"/>
      <c r="B624" s="5" t="n"/>
      <c r="C624" s="5" t="n"/>
      <c r="D624" s="14" t="n"/>
      <c r="E624" s="18" t="n"/>
      <c r="F624" s="5" t="n"/>
      <c r="G624" s="15">
        <f>IF(ISNUMBER(A624),YEAR(A624)*100+MONTH(A624),"")</f>
        <v/>
      </c>
      <c r="H624" s="6">
        <f>IF(N(D624)=0,"",IF(E624&amp;""="","بدون فاتورة",""))</f>
        <v/>
      </c>
    </row>
    <row r="625">
      <c r="A625" s="17" t="n"/>
      <c r="B625" s="5" t="n"/>
      <c r="C625" s="5" t="n"/>
      <c r="D625" s="14" t="n"/>
      <c r="E625" s="18" t="n"/>
      <c r="F625" s="5" t="n"/>
      <c r="G625" s="15">
        <f>IF(ISNUMBER(A625),YEAR(A625)*100+MONTH(A625),"")</f>
        <v/>
      </c>
      <c r="H625" s="6">
        <f>IF(N(D625)=0,"",IF(E625&amp;""="","بدون فاتورة",""))</f>
        <v/>
      </c>
    </row>
    <row r="626">
      <c r="A626" s="17" t="n"/>
      <c r="B626" s="5" t="n"/>
      <c r="C626" s="5" t="n"/>
      <c r="D626" s="14" t="n"/>
      <c r="E626" s="18" t="n"/>
      <c r="F626" s="5" t="n"/>
      <c r="G626" s="15">
        <f>IF(ISNUMBER(A626),YEAR(A626)*100+MONTH(A626),"")</f>
        <v/>
      </c>
      <c r="H626" s="6">
        <f>IF(N(D626)=0,"",IF(E626&amp;""="","بدون فاتورة",""))</f>
        <v/>
      </c>
    </row>
    <row r="627">
      <c r="A627" s="17" t="n"/>
      <c r="B627" s="5" t="n"/>
      <c r="C627" s="5" t="n"/>
      <c r="D627" s="14" t="n"/>
      <c r="E627" s="18" t="n"/>
      <c r="F627" s="5" t="n"/>
      <c r="G627" s="15">
        <f>IF(ISNUMBER(A627),YEAR(A627)*100+MONTH(A627),"")</f>
        <v/>
      </c>
      <c r="H627" s="6">
        <f>IF(N(D627)=0,"",IF(E627&amp;""="","بدون فاتورة",""))</f>
        <v/>
      </c>
    </row>
    <row r="628">
      <c r="A628" s="17" t="n"/>
      <c r="B628" s="5" t="n"/>
      <c r="C628" s="5" t="n"/>
      <c r="D628" s="14" t="n"/>
      <c r="E628" s="18" t="n"/>
      <c r="F628" s="5" t="n"/>
      <c r="G628" s="15">
        <f>IF(ISNUMBER(A628),YEAR(A628)*100+MONTH(A628),"")</f>
        <v/>
      </c>
      <c r="H628" s="6">
        <f>IF(N(D628)=0,"",IF(E628&amp;""="","بدون فاتورة",""))</f>
        <v/>
      </c>
    </row>
    <row r="629">
      <c r="A629" s="17" t="n"/>
      <c r="B629" s="5" t="n"/>
      <c r="C629" s="5" t="n"/>
      <c r="D629" s="14" t="n"/>
      <c r="E629" s="18" t="n"/>
      <c r="F629" s="5" t="n"/>
      <c r="G629" s="15">
        <f>IF(ISNUMBER(A629),YEAR(A629)*100+MONTH(A629),"")</f>
        <v/>
      </c>
      <c r="H629" s="6">
        <f>IF(N(D629)=0,"",IF(E629&amp;""="","بدون فاتورة",""))</f>
        <v/>
      </c>
    </row>
    <row r="630">
      <c r="A630" s="17" t="n"/>
      <c r="B630" s="5" t="n"/>
      <c r="C630" s="5" t="n"/>
      <c r="D630" s="14" t="n"/>
      <c r="E630" s="18" t="n"/>
      <c r="F630" s="5" t="n"/>
      <c r="G630" s="15">
        <f>IF(ISNUMBER(A630),YEAR(A630)*100+MONTH(A630),"")</f>
        <v/>
      </c>
      <c r="H630" s="6">
        <f>IF(N(D630)=0,"",IF(E630&amp;""="","بدون فاتورة",""))</f>
        <v/>
      </c>
    </row>
    <row r="631">
      <c r="A631" s="17" t="n"/>
      <c r="B631" s="5" t="n"/>
      <c r="C631" s="5" t="n"/>
      <c r="D631" s="14" t="n"/>
      <c r="E631" s="18" t="n"/>
      <c r="F631" s="5" t="n"/>
      <c r="G631" s="15">
        <f>IF(ISNUMBER(A631),YEAR(A631)*100+MONTH(A631),"")</f>
        <v/>
      </c>
      <c r="H631" s="6">
        <f>IF(N(D631)=0,"",IF(E631&amp;""="","بدون فاتورة",""))</f>
        <v/>
      </c>
    </row>
    <row r="632">
      <c r="A632" s="17" t="n"/>
      <c r="B632" s="5" t="n"/>
      <c r="C632" s="5" t="n"/>
      <c r="D632" s="14" t="n"/>
      <c r="E632" s="18" t="n"/>
      <c r="F632" s="5" t="n"/>
      <c r="G632" s="15">
        <f>IF(ISNUMBER(A632),YEAR(A632)*100+MONTH(A632),"")</f>
        <v/>
      </c>
      <c r="H632" s="6">
        <f>IF(N(D632)=0,"",IF(E632&amp;""="","بدون فاتورة",""))</f>
        <v/>
      </c>
    </row>
    <row r="633">
      <c r="A633" s="17" t="n"/>
      <c r="B633" s="5" t="n"/>
      <c r="C633" s="5" t="n"/>
      <c r="D633" s="14" t="n"/>
      <c r="E633" s="18" t="n"/>
      <c r="F633" s="5" t="n"/>
      <c r="G633" s="15">
        <f>IF(ISNUMBER(A633),YEAR(A633)*100+MONTH(A633),"")</f>
        <v/>
      </c>
      <c r="H633" s="6">
        <f>IF(N(D633)=0,"",IF(E633&amp;""="","بدون فاتورة",""))</f>
        <v/>
      </c>
    </row>
    <row r="634">
      <c r="A634" s="17" t="n"/>
      <c r="B634" s="5" t="n"/>
      <c r="C634" s="5" t="n"/>
      <c r="D634" s="14" t="n"/>
      <c r="E634" s="18" t="n"/>
      <c r="F634" s="5" t="n"/>
      <c r="G634" s="15">
        <f>IF(ISNUMBER(A634),YEAR(A634)*100+MONTH(A634),"")</f>
        <v/>
      </c>
      <c r="H634" s="6">
        <f>IF(N(D634)=0,"",IF(E634&amp;""="","بدون فاتورة",""))</f>
        <v/>
      </c>
    </row>
    <row r="635">
      <c r="A635" s="17" t="n"/>
      <c r="B635" s="5" t="n"/>
      <c r="C635" s="5" t="n"/>
      <c r="D635" s="14" t="n"/>
      <c r="E635" s="18" t="n"/>
      <c r="F635" s="5" t="n"/>
      <c r="G635" s="15">
        <f>IF(ISNUMBER(A635),YEAR(A635)*100+MONTH(A635),"")</f>
        <v/>
      </c>
      <c r="H635" s="6">
        <f>IF(N(D635)=0,"",IF(E635&amp;""="","بدون فاتورة",""))</f>
        <v/>
      </c>
    </row>
    <row r="636">
      <c r="A636" s="17" t="n"/>
      <c r="B636" s="5" t="n"/>
      <c r="C636" s="5" t="n"/>
      <c r="D636" s="14" t="n"/>
      <c r="E636" s="18" t="n"/>
      <c r="F636" s="5" t="n"/>
      <c r="G636" s="15">
        <f>IF(ISNUMBER(A636),YEAR(A636)*100+MONTH(A636),"")</f>
        <v/>
      </c>
      <c r="H636" s="6">
        <f>IF(N(D636)=0,"",IF(E636&amp;""="","بدون فاتورة",""))</f>
        <v/>
      </c>
    </row>
    <row r="637">
      <c r="A637" s="17" t="n"/>
      <c r="B637" s="5" t="n"/>
      <c r="C637" s="5" t="n"/>
      <c r="D637" s="14" t="n"/>
      <c r="E637" s="18" t="n"/>
      <c r="F637" s="5" t="n"/>
      <c r="G637" s="15">
        <f>IF(ISNUMBER(A637),YEAR(A637)*100+MONTH(A637),"")</f>
        <v/>
      </c>
      <c r="H637" s="6">
        <f>IF(N(D637)=0,"",IF(E637&amp;""="","بدون فاتورة",""))</f>
        <v/>
      </c>
    </row>
    <row r="638">
      <c r="A638" s="17" t="n"/>
      <c r="B638" s="5" t="n"/>
      <c r="C638" s="5" t="n"/>
      <c r="D638" s="14" t="n"/>
      <c r="E638" s="18" t="n"/>
      <c r="F638" s="5" t="n"/>
      <c r="G638" s="15">
        <f>IF(ISNUMBER(A638),YEAR(A638)*100+MONTH(A638),"")</f>
        <v/>
      </c>
      <c r="H638" s="6">
        <f>IF(N(D638)=0,"",IF(E638&amp;""="","بدون فاتورة",""))</f>
        <v/>
      </c>
    </row>
    <row r="639">
      <c r="A639" s="17" t="n"/>
      <c r="B639" s="5" t="n"/>
      <c r="C639" s="5" t="n"/>
      <c r="D639" s="14" t="n"/>
      <c r="E639" s="18" t="n"/>
      <c r="F639" s="5" t="n"/>
      <c r="G639" s="15">
        <f>IF(ISNUMBER(A639),YEAR(A639)*100+MONTH(A639),"")</f>
        <v/>
      </c>
      <c r="H639" s="6">
        <f>IF(N(D639)=0,"",IF(E639&amp;""="","بدون فاتورة",""))</f>
        <v/>
      </c>
    </row>
    <row r="640">
      <c r="A640" s="17" t="n"/>
      <c r="B640" s="5" t="n"/>
      <c r="C640" s="5" t="n"/>
      <c r="D640" s="14" t="n"/>
      <c r="E640" s="18" t="n"/>
      <c r="F640" s="5" t="n"/>
      <c r="G640" s="15">
        <f>IF(ISNUMBER(A640),YEAR(A640)*100+MONTH(A640),"")</f>
        <v/>
      </c>
      <c r="H640" s="6">
        <f>IF(N(D640)=0,"",IF(E640&amp;""="","بدون فاتورة",""))</f>
        <v/>
      </c>
    </row>
    <row r="641">
      <c r="A641" s="17" t="n"/>
      <c r="B641" s="5" t="n"/>
      <c r="C641" s="5" t="n"/>
      <c r="D641" s="14" t="n"/>
      <c r="E641" s="18" t="n"/>
      <c r="F641" s="5" t="n"/>
      <c r="G641" s="15">
        <f>IF(ISNUMBER(A641),YEAR(A641)*100+MONTH(A641),"")</f>
        <v/>
      </c>
      <c r="H641" s="6">
        <f>IF(N(D641)=0,"",IF(E641&amp;""="","بدون فاتورة",""))</f>
        <v/>
      </c>
    </row>
    <row r="642">
      <c r="A642" s="17" t="n"/>
      <c r="B642" s="5" t="n"/>
      <c r="C642" s="5" t="n"/>
      <c r="D642" s="14" t="n"/>
      <c r="E642" s="18" t="n"/>
      <c r="F642" s="5" t="n"/>
      <c r="G642" s="15">
        <f>IF(ISNUMBER(A642),YEAR(A642)*100+MONTH(A642),"")</f>
        <v/>
      </c>
      <c r="H642" s="6">
        <f>IF(N(D642)=0,"",IF(E642&amp;""="","بدون فاتورة",""))</f>
        <v/>
      </c>
    </row>
    <row r="643">
      <c r="A643" s="17" t="n"/>
      <c r="B643" s="5" t="n"/>
      <c r="C643" s="5" t="n"/>
      <c r="D643" s="14" t="n"/>
      <c r="E643" s="18" t="n"/>
      <c r="F643" s="5" t="n"/>
      <c r="G643" s="15">
        <f>IF(ISNUMBER(A643),YEAR(A643)*100+MONTH(A643),"")</f>
        <v/>
      </c>
      <c r="H643" s="6">
        <f>IF(N(D643)=0,"",IF(E643&amp;""="","بدون فاتورة",""))</f>
        <v/>
      </c>
    </row>
    <row r="644">
      <c r="A644" s="17" t="n"/>
      <c r="B644" s="5" t="n"/>
      <c r="C644" s="5" t="n"/>
      <c r="D644" s="14" t="n"/>
      <c r="E644" s="18" t="n"/>
      <c r="F644" s="5" t="n"/>
      <c r="G644" s="15">
        <f>IF(ISNUMBER(A644),YEAR(A644)*100+MONTH(A644),"")</f>
        <v/>
      </c>
      <c r="H644" s="6">
        <f>IF(N(D644)=0,"",IF(E644&amp;""="","بدون فاتورة",""))</f>
        <v/>
      </c>
    </row>
    <row r="645">
      <c r="A645" s="17" t="n"/>
      <c r="B645" s="5" t="n"/>
      <c r="C645" s="5" t="n"/>
      <c r="D645" s="14" t="n"/>
      <c r="E645" s="18" t="n"/>
      <c r="F645" s="5" t="n"/>
      <c r="G645" s="15">
        <f>IF(ISNUMBER(A645),YEAR(A645)*100+MONTH(A645),"")</f>
        <v/>
      </c>
      <c r="H645" s="6">
        <f>IF(N(D645)=0,"",IF(E645&amp;""="","بدون فاتورة",""))</f>
        <v/>
      </c>
    </row>
    <row r="646">
      <c r="A646" s="17" t="n"/>
      <c r="B646" s="5" t="n"/>
      <c r="C646" s="5" t="n"/>
      <c r="D646" s="14" t="n"/>
      <c r="E646" s="18" t="n"/>
      <c r="F646" s="5" t="n"/>
      <c r="G646" s="15">
        <f>IF(ISNUMBER(A646),YEAR(A646)*100+MONTH(A646),"")</f>
        <v/>
      </c>
      <c r="H646" s="6">
        <f>IF(N(D646)=0,"",IF(E646&amp;""="","بدون فاتورة",""))</f>
        <v/>
      </c>
    </row>
    <row r="647">
      <c r="A647" s="17" t="n"/>
      <c r="B647" s="5" t="n"/>
      <c r="C647" s="5" t="n"/>
      <c r="D647" s="14" t="n"/>
      <c r="E647" s="18" t="n"/>
      <c r="F647" s="5" t="n"/>
      <c r="G647" s="15">
        <f>IF(ISNUMBER(A647),YEAR(A647)*100+MONTH(A647),"")</f>
        <v/>
      </c>
      <c r="H647" s="6">
        <f>IF(N(D647)=0,"",IF(E647&amp;""="","بدون فاتورة",""))</f>
        <v/>
      </c>
    </row>
    <row r="648">
      <c r="A648" s="17" t="n"/>
      <c r="B648" s="5" t="n"/>
      <c r="C648" s="5" t="n"/>
      <c r="D648" s="14" t="n"/>
      <c r="E648" s="18" t="n"/>
      <c r="F648" s="5" t="n"/>
      <c r="G648" s="15">
        <f>IF(ISNUMBER(A648),YEAR(A648)*100+MONTH(A648),"")</f>
        <v/>
      </c>
      <c r="H648" s="6">
        <f>IF(N(D648)=0,"",IF(E648&amp;""="","بدون فاتورة",""))</f>
        <v/>
      </c>
    </row>
    <row r="649">
      <c r="A649" s="17" t="n"/>
      <c r="B649" s="5" t="n"/>
      <c r="C649" s="5" t="n"/>
      <c r="D649" s="14" t="n"/>
      <c r="E649" s="18" t="n"/>
      <c r="F649" s="5" t="n"/>
      <c r="G649" s="15">
        <f>IF(ISNUMBER(A649),YEAR(A649)*100+MONTH(A649),"")</f>
        <v/>
      </c>
      <c r="H649" s="6">
        <f>IF(N(D649)=0,"",IF(E649&amp;""="","بدون فاتورة",""))</f>
        <v/>
      </c>
    </row>
    <row r="650">
      <c r="A650" s="17" t="n"/>
      <c r="B650" s="5" t="n"/>
      <c r="C650" s="5" t="n"/>
      <c r="D650" s="14" t="n"/>
      <c r="E650" s="18" t="n"/>
      <c r="F650" s="5" t="n"/>
      <c r="G650" s="15">
        <f>IF(ISNUMBER(A650),YEAR(A650)*100+MONTH(A650),"")</f>
        <v/>
      </c>
      <c r="H650" s="6">
        <f>IF(N(D650)=0,"",IF(E650&amp;""="","بدون فاتورة",""))</f>
        <v/>
      </c>
    </row>
    <row r="651">
      <c r="A651" s="17" t="n"/>
      <c r="B651" s="5" t="n"/>
      <c r="C651" s="5" t="n"/>
      <c r="D651" s="14" t="n"/>
      <c r="E651" s="18" t="n"/>
      <c r="F651" s="5" t="n"/>
      <c r="G651" s="15">
        <f>IF(ISNUMBER(A651),YEAR(A651)*100+MONTH(A651),"")</f>
        <v/>
      </c>
      <c r="H651" s="6">
        <f>IF(N(D651)=0,"",IF(E651&amp;""="","بدون فاتورة",""))</f>
        <v/>
      </c>
    </row>
    <row r="652">
      <c r="A652" s="17" t="n"/>
      <c r="B652" s="5" t="n"/>
      <c r="C652" s="5" t="n"/>
      <c r="D652" s="14" t="n"/>
      <c r="E652" s="18" t="n"/>
      <c r="F652" s="5" t="n"/>
      <c r="G652" s="15">
        <f>IF(ISNUMBER(A652),YEAR(A652)*100+MONTH(A652),"")</f>
        <v/>
      </c>
      <c r="H652" s="6">
        <f>IF(N(D652)=0,"",IF(E652&amp;""="","بدون فاتورة",""))</f>
        <v/>
      </c>
    </row>
    <row r="653">
      <c r="A653" s="17" t="n"/>
      <c r="B653" s="5" t="n"/>
      <c r="C653" s="5" t="n"/>
      <c r="D653" s="14" t="n"/>
      <c r="E653" s="18" t="n"/>
      <c r="F653" s="5" t="n"/>
      <c r="G653" s="15">
        <f>IF(ISNUMBER(A653),YEAR(A653)*100+MONTH(A653),"")</f>
        <v/>
      </c>
      <c r="H653" s="6">
        <f>IF(N(D653)=0,"",IF(E653&amp;""="","بدون فاتورة",""))</f>
        <v/>
      </c>
    </row>
    <row r="654">
      <c r="A654" s="17" t="n"/>
      <c r="B654" s="5" t="n"/>
      <c r="C654" s="5" t="n"/>
      <c r="D654" s="14" t="n"/>
      <c r="E654" s="18" t="n"/>
      <c r="F654" s="5" t="n"/>
      <c r="G654" s="15">
        <f>IF(ISNUMBER(A654),YEAR(A654)*100+MONTH(A654),"")</f>
        <v/>
      </c>
      <c r="H654" s="6">
        <f>IF(N(D654)=0,"",IF(E654&amp;""="","بدون فاتورة",""))</f>
        <v/>
      </c>
    </row>
    <row r="655">
      <c r="A655" s="17" t="n"/>
      <c r="B655" s="5" t="n"/>
      <c r="C655" s="5" t="n"/>
      <c r="D655" s="14" t="n"/>
      <c r="E655" s="18" t="n"/>
      <c r="F655" s="5" t="n"/>
      <c r="G655" s="15">
        <f>IF(ISNUMBER(A655),YEAR(A655)*100+MONTH(A655),"")</f>
        <v/>
      </c>
      <c r="H655" s="6">
        <f>IF(N(D655)=0,"",IF(E655&amp;""="","بدون فاتورة",""))</f>
        <v/>
      </c>
    </row>
    <row r="656">
      <c r="A656" s="17" t="n"/>
      <c r="B656" s="5" t="n"/>
      <c r="C656" s="5" t="n"/>
      <c r="D656" s="14" t="n"/>
      <c r="E656" s="18" t="n"/>
      <c r="F656" s="5" t="n"/>
      <c r="G656" s="15">
        <f>IF(ISNUMBER(A656),YEAR(A656)*100+MONTH(A656),"")</f>
        <v/>
      </c>
      <c r="H656" s="6">
        <f>IF(N(D656)=0,"",IF(E656&amp;""="","بدون فاتورة",""))</f>
        <v/>
      </c>
    </row>
    <row r="657">
      <c r="A657" s="17" t="n"/>
      <c r="B657" s="5" t="n"/>
      <c r="C657" s="5" t="n"/>
      <c r="D657" s="14" t="n"/>
      <c r="E657" s="18" t="n"/>
      <c r="F657" s="5" t="n"/>
      <c r="G657" s="15">
        <f>IF(ISNUMBER(A657),YEAR(A657)*100+MONTH(A657),"")</f>
        <v/>
      </c>
      <c r="H657" s="6">
        <f>IF(N(D657)=0,"",IF(E657&amp;""="","بدون فاتورة",""))</f>
        <v/>
      </c>
    </row>
    <row r="658">
      <c r="A658" s="17" t="n"/>
      <c r="B658" s="5" t="n"/>
      <c r="C658" s="5" t="n"/>
      <c r="D658" s="14" t="n"/>
      <c r="E658" s="18" t="n"/>
      <c r="F658" s="5" t="n"/>
      <c r="G658" s="15">
        <f>IF(ISNUMBER(A658),YEAR(A658)*100+MONTH(A658),"")</f>
        <v/>
      </c>
      <c r="H658" s="6">
        <f>IF(N(D658)=0,"",IF(E658&amp;""="","بدون فاتورة",""))</f>
        <v/>
      </c>
    </row>
    <row r="659">
      <c r="A659" s="17" t="n"/>
      <c r="B659" s="5" t="n"/>
      <c r="C659" s="5" t="n"/>
      <c r="D659" s="14" t="n"/>
      <c r="E659" s="18" t="n"/>
      <c r="F659" s="5" t="n"/>
      <c r="G659" s="15">
        <f>IF(ISNUMBER(A659),YEAR(A659)*100+MONTH(A659),"")</f>
        <v/>
      </c>
      <c r="H659" s="6">
        <f>IF(N(D659)=0,"",IF(E659&amp;""="","بدون فاتورة",""))</f>
        <v/>
      </c>
    </row>
    <row r="660">
      <c r="A660" s="17" t="n"/>
      <c r="B660" s="5" t="n"/>
      <c r="C660" s="5" t="n"/>
      <c r="D660" s="14" t="n"/>
      <c r="E660" s="18" t="n"/>
      <c r="F660" s="5" t="n"/>
      <c r="G660" s="15">
        <f>IF(ISNUMBER(A660),YEAR(A660)*100+MONTH(A660),"")</f>
        <v/>
      </c>
      <c r="H660" s="6">
        <f>IF(N(D660)=0,"",IF(E660&amp;""="","بدون فاتورة",""))</f>
        <v/>
      </c>
    </row>
    <row r="661">
      <c r="A661" s="17" t="n"/>
      <c r="B661" s="5" t="n"/>
      <c r="C661" s="5" t="n"/>
      <c r="D661" s="14" t="n"/>
      <c r="E661" s="18" t="n"/>
      <c r="F661" s="5" t="n"/>
      <c r="G661" s="15">
        <f>IF(ISNUMBER(A661),YEAR(A661)*100+MONTH(A661),"")</f>
        <v/>
      </c>
      <c r="H661" s="6">
        <f>IF(N(D661)=0,"",IF(E661&amp;""="","بدون فاتورة",""))</f>
        <v/>
      </c>
    </row>
    <row r="662">
      <c r="A662" s="17" t="n"/>
      <c r="B662" s="5" t="n"/>
      <c r="C662" s="5" t="n"/>
      <c r="D662" s="14" t="n"/>
      <c r="E662" s="18" t="n"/>
      <c r="F662" s="5" t="n"/>
      <c r="G662" s="15">
        <f>IF(ISNUMBER(A662),YEAR(A662)*100+MONTH(A662),"")</f>
        <v/>
      </c>
      <c r="H662" s="6">
        <f>IF(N(D662)=0,"",IF(E662&amp;""="","بدون فاتورة",""))</f>
        <v/>
      </c>
    </row>
    <row r="663">
      <c r="A663" s="17" t="n"/>
      <c r="B663" s="5" t="n"/>
      <c r="C663" s="5" t="n"/>
      <c r="D663" s="14" t="n"/>
      <c r="E663" s="18" t="n"/>
      <c r="F663" s="5" t="n"/>
      <c r="G663" s="15">
        <f>IF(ISNUMBER(A663),YEAR(A663)*100+MONTH(A663),"")</f>
        <v/>
      </c>
      <c r="H663" s="6">
        <f>IF(N(D663)=0,"",IF(E663&amp;""="","بدون فاتورة",""))</f>
        <v/>
      </c>
    </row>
    <row r="664">
      <c r="A664" s="17" t="n"/>
      <c r="B664" s="5" t="n"/>
      <c r="C664" s="5" t="n"/>
      <c r="D664" s="14" t="n"/>
      <c r="E664" s="18" t="n"/>
      <c r="F664" s="5" t="n"/>
      <c r="G664" s="15">
        <f>IF(ISNUMBER(A664),YEAR(A664)*100+MONTH(A664),"")</f>
        <v/>
      </c>
      <c r="H664" s="6">
        <f>IF(N(D664)=0,"",IF(E664&amp;""="","بدون فاتورة",""))</f>
        <v/>
      </c>
    </row>
    <row r="665">
      <c r="A665" s="17" t="n"/>
      <c r="B665" s="5" t="n"/>
      <c r="C665" s="5" t="n"/>
      <c r="D665" s="14" t="n"/>
      <c r="E665" s="18" t="n"/>
      <c r="F665" s="5" t="n"/>
      <c r="G665" s="15">
        <f>IF(ISNUMBER(A665),YEAR(A665)*100+MONTH(A665),"")</f>
        <v/>
      </c>
      <c r="H665" s="6">
        <f>IF(N(D665)=0,"",IF(E665&amp;""="","بدون فاتورة",""))</f>
        <v/>
      </c>
    </row>
    <row r="666">
      <c r="A666" s="17" t="n"/>
      <c r="B666" s="5" t="n"/>
      <c r="C666" s="5" t="n"/>
      <c r="D666" s="14" t="n"/>
      <c r="E666" s="18" t="n"/>
      <c r="F666" s="5" t="n"/>
      <c r="G666" s="15">
        <f>IF(ISNUMBER(A666),YEAR(A666)*100+MONTH(A666),"")</f>
        <v/>
      </c>
      <c r="H666" s="6">
        <f>IF(N(D666)=0,"",IF(E666&amp;""="","بدون فاتورة",""))</f>
        <v/>
      </c>
    </row>
    <row r="667">
      <c r="A667" s="17" t="n"/>
      <c r="B667" s="5" t="n"/>
      <c r="C667" s="5" t="n"/>
      <c r="D667" s="14" t="n"/>
      <c r="E667" s="18" t="n"/>
      <c r="F667" s="5" t="n"/>
      <c r="G667" s="15">
        <f>IF(ISNUMBER(A667),YEAR(A667)*100+MONTH(A667),"")</f>
        <v/>
      </c>
      <c r="H667" s="6">
        <f>IF(N(D667)=0,"",IF(E667&amp;""="","بدون فاتورة",""))</f>
        <v/>
      </c>
    </row>
    <row r="668">
      <c r="A668" s="17" t="n"/>
      <c r="B668" s="5" t="n"/>
      <c r="C668" s="5" t="n"/>
      <c r="D668" s="14" t="n"/>
      <c r="E668" s="18" t="n"/>
      <c r="F668" s="5" t="n"/>
      <c r="G668" s="15">
        <f>IF(ISNUMBER(A668),YEAR(A668)*100+MONTH(A668),"")</f>
        <v/>
      </c>
      <c r="H668" s="6">
        <f>IF(N(D668)=0,"",IF(E668&amp;""="","بدون فاتورة",""))</f>
        <v/>
      </c>
    </row>
    <row r="669">
      <c r="A669" s="17" t="n"/>
      <c r="B669" s="5" t="n"/>
      <c r="C669" s="5" t="n"/>
      <c r="D669" s="14" t="n"/>
      <c r="E669" s="18" t="n"/>
      <c r="F669" s="5" t="n"/>
      <c r="G669" s="15">
        <f>IF(ISNUMBER(A669),YEAR(A669)*100+MONTH(A669),"")</f>
        <v/>
      </c>
      <c r="H669" s="6">
        <f>IF(N(D669)=0,"",IF(E669&amp;""="","بدون فاتورة",""))</f>
        <v/>
      </c>
    </row>
    <row r="670">
      <c r="A670" s="17" t="n"/>
      <c r="B670" s="5" t="n"/>
      <c r="C670" s="5" t="n"/>
      <c r="D670" s="14" t="n"/>
      <c r="E670" s="18" t="n"/>
      <c r="F670" s="5" t="n"/>
      <c r="G670" s="15">
        <f>IF(ISNUMBER(A670),YEAR(A670)*100+MONTH(A670),"")</f>
        <v/>
      </c>
      <c r="H670" s="6">
        <f>IF(N(D670)=0,"",IF(E670&amp;""="","بدون فاتورة",""))</f>
        <v/>
      </c>
    </row>
    <row r="671">
      <c r="A671" s="17" t="n"/>
      <c r="B671" s="5" t="n"/>
      <c r="C671" s="5" t="n"/>
      <c r="D671" s="14" t="n"/>
      <c r="E671" s="18" t="n"/>
      <c r="F671" s="5" t="n"/>
      <c r="G671" s="15">
        <f>IF(ISNUMBER(A671),YEAR(A671)*100+MONTH(A671),"")</f>
        <v/>
      </c>
      <c r="H671" s="6">
        <f>IF(N(D671)=0,"",IF(E671&amp;""="","بدون فاتورة",""))</f>
        <v/>
      </c>
    </row>
    <row r="672">
      <c r="A672" s="17" t="n"/>
      <c r="B672" s="5" t="n"/>
      <c r="C672" s="5" t="n"/>
      <c r="D672" s="14" t="n"/>
      <c r="E672" s="18" t="n"/>
      <c r="F672" s="5" t="n"/>
      <c r="G672" s="15">
        <f>IF(ISNUMBER(A672),YEAR(A672)*100+MONTH(A672),"")</f>
        <v/>
      </c>
      <c r="H672" s="6">
        <f>IF(N(D672)=0,"",IF(E672&amp;""="","بدون فاتورة",""))</f>
        <v/>
      </c>
    </row>
    <row r="673">
      <c r="A673" s="17" t="n"/>
      <c r="B673" s="5" t="n"/>
      <c r="C673" s="5" t="n"/>
      <c r="D673" s="14" t="n"/>
      <c r="E673" s="18" t="n"/>
      <c r="F673" s="5" t="n"/>
      <c r="G673" s="15">
        <f>IF(ISNUMBER(A673),YEAR(A673)*100+MONTH(A673),"")</f>
        <v/>
      </c>
      <c r="H673" s="6">
        <f>IF(N(D673)=0,"",IF(E673&amp;""="","بدون فاتورة",""))</f>
        <v/>
      </c>
    </row>
    <row r="674">
      <c r="A674" s="17" t="n"/>
      <c r="B674" s="5" t="n"/>
      <c r="C674" s="5" t="n"/>
      <c r="D674" s="14" t="n"/>
      <c r="E674" s="18" t="n"/>
      <c r="F674" s="5" t="n"/>
      <c r="G674" s="15">
        <f>IF(ISNUMBER(A674),YEAR(A674)*100+MONTH(A674),"")</f>
        <v/>
      </c>
      <c r="H674" s="6">
        <f>IF(N(D674)=0,"",IF(E674&amp;""="","بدون فاتورة",""))</f>
        <v/>
      </c>
    </row>
    <row r="675">
      <c r="A675" s="17" t="n"/>
      <c r="B675" s="5" t="n"/>
      <c r="C675" s="5" t="n"/>
      <c r="D675" s="14" t="n"/>
      <c r="E675" s="18" t="n"/>
      <c r="F675" s="5" t="n"/>
      <c r="G675" s="15">
        <f>IF(ISNUMBER(A675),YEAR(A675)*100+MONTH(A675),"")</f>
        <v/>
      </c>
      <c r="H675" s="6">
        <f>IF(N(D675)=0,"",IF(E675&amp;""="","بدون فاتورة",""))</f>
        <v/>
      </c>
    </row>
    <row r="676">
      <c r="A676" s="17" t="n"/>
      <c r="B676" s="5" t="n"/>
      <c r="C676" s="5" t="n"/>
      <c r="D676" s="14" t="n"/>
      <c r="E676" s="18" t="n"/>
      <c r="F676" s="5" t="n"/>
      <c r="G676" s="15">
        <f>IF(ISNUMBER(A676),YEAR(A676)*100+MONTH(A676),"")</f>
        <v/>
      </c>
      <c r="H676" s="6">
        <f>IF(N(D676)=0,"",IF(E676&amp;""="","بدون فاتورة",""))</f>
        <v/>
      </c>
    </row>
    <row r="677">
      <c r="A677" s="17" t="n"/>
      <c r="B677" s="5" t="n"/>
      <c r="C677" s="5" t="n"/>
      <c r="D677" s="14" t="n"/>
      <c r="E677" s="18" t="n"/>
      <c r="F677" s="5" t="n"/>
      <c r="G677" s="15">
        <f>IF(ISNUMBER(A677),YEAR(A677)*100+MONTH(A677),"")</f>
        <v/>
      </c>
      <c r="H677" s="6">
        <f>IF(N(D677)=0,"",IF(E677&amp;""="","بدون فاتورة",""))</f>
        <v/>
      </c>
    </row>
    <row r="678">
      <c r="A678" s="17" t="n"/>
      <c r="B678" s="5" t="n"/>
      <c r="C678" s="5" t="n"/>
      <c r="D678" s="14" t="n"/>
      <c r="E678" s="18" t="n"/>
      <c r="F678" s="5" t="n"/>
      <c r="G678" s="15">
        <f>IF(ISNUMBER(A678),YEAR(A678)*100+MONTH(A678),"")</f>
        <v/>
      </c>
      <c r="H678" s="6">
        <f>IF(N(D678)=0,"",IF(E678&amp;""="","بدون فاتورة",""))</f>
        <v/>
      </c>
    </row>
    <row r="679">
      <c r="A679" s="17" t="n"/>
      <c r="B679" s="5" t="n"/>
      <c r="C679" s="5" t="n"/>
      <c r="D679" s="14" t="n"/>
      <c r="E679" s="18" t="n"/>
      <c r="F679" s="5" t="n"/>
      <c r="G679" s="15">
        <f>IF(ISNUMBER(A679),YEAR(A679)*100+MONTH(A679),"")</f>
        <v/>
      </c>
      <c r="H679" s="6">
        <f>IF(N(D679)=0,"",IF(E679&amp;""="","بدون فاتورة",""))</f>
        <v/>
      </c>
    </row>
    <row r="680">
      <c r="A680" s="17" t="n"/>
      <c r="B680" s="5" t="n"/>
      <c r="C680" s="5" t="n"/>
      <c r="D680" s="14" t="n"/>
      <c r="E680" s="18" t="n"/>
      <c r="F680" s="5" t="n"/>
      <c r="G680" s="15">
        <f>IF(ISNUMBER(A680),YEAR(A680)*100+MONTH(A680),"")</f>
        <v/>
      </c>
      <c r="H680" s="6">
        <f>IF(N(D680)=0,"",IF(E680&amp;""="","بدون فاتورة",""))</f>
        <v/>
      </c>
    </row>
    <row r="681">
      <c r="A681" s="17" t="n"/>
      <c r="B681" s="5" t="n"/>
      <c r="C681" s="5" t="n"/>
      <c r="D681" s="14" t="n"/>
      <c r="E681" s="18" t="n"/>
      <c r="F681" s="5" t="n"/>
      <c r="G681" s="15">
        <f>IF(ISNUMBER(A681),YEAR(A681)*100+MONTH(A681),"")</f>
        <v/>
      </c>
      <c r="H681" s="6">
        <f>IF(N(D681)=0,"",IF(E681&amp;""="","بدون فاتورة",""))</f>
        <v/>
      </c>
    </row>
    <row r="682">
      <c r="A682" s="17" t="n"/>
      <c r="B682" s="5" t="n"/>
      <c r="C682" s="5" t="n"/>
      <c r="D682" s="14" t="n"/>
      <c r="E682" s="18" t="n"/>
      <c r="F682" s="5" t="n"/>
      <c r="G682" s="15">
        <f>IF(ISNUMBER(A682),YEAR(A682)*100+MONTH(A682),"")</f>
        <v/>
      </c>
      <c r="H682" s="6">
        <f>IF(N(D682)=0,"",IF(E682&amp;""="","بدون فاتورة",""))</f>
        <v/>
      </c>
    </row>
    <row r="683">
      <c r="A683" s="17" t="n"/>
      <c r="B683" s="5" t="n"/>
      <c r="C683" s="5" t="n"/>
      <c r="D683" s="14" t="n"/>
      <c r="E683" s="18" t="n"/>
      <c r="F683" s="5" t="n"/>
      <c r="G683" s="15">
        <f>IF(ISNUMBER(A683),YEAR(A683)*100+MONTH(A683),"")</f>
        <v/>
      </c>
      <c r="H683" s="6">
        <f>IF(N(D683)=0,"",IF(E683&amp;""="","بدون فاتورة",""))</f>
        <v/>
      </c>
    </row>
    <row r="684">
      <c r="A684" s="17" t="n"/>
      <c r="B684" s="5" t="n"/>
      <c r="C684" s="5" t="n"/>
      <c r="D684" s="14" t="n"/>
      <c r="E684" s="18" t="n"/>
      <c r="F684" s="5" t="n"/>
      <c r="G684" s="15">
        <f>IF(ISNUMBER(A684),YEAR(A684)*100+MONTH(A684),"")</f>
        <v/>
      </c>
      <c r="H684" s="6">
        <f>IF(N(D684)=0,"",IF(E684&amp;""="","بدون فاتورة",""))</f>
        <v/>
      </c>
    </row>
    <row r="685">
      <c r="A685" s="17" t="n"/>
      <c r="B685" s="5" t="n"/>
      <c r="C685" s="5" t="n"/>
      <c r="D685" s="14" t="n"/>
      <c r="E685" s="18" t="n"/>
      <c r="F685" s="5" t="n"/>
      <c r="G685" s="15">
        <f>IF(ISNUMBER(A685),YEAR(A685)*100+MONTH(A685),"")</f>
        <v/>
      </c>
      <c r="H685" s="6">
        <f>IF(N(D685)=0,"",IF(E685&amp;""="","بدون فاتورة",""))</f>
        <v/>
      </c>
    </row>
    <row r="686">
      <c r="A686" s="17" t="n"/>
      <c r="B686" s="5" t="n"/>
      <c r="C686" s="5" t="n"/>
      <c r="D686" s="14" t="n"/>
      <c r="E686" s="18" t="n"/>
      <c r="F686" s="5" t="n"/>
      <c r="G686" s="15">
        <f>IF(ISNUMBER(A686),YEAR(A686)*100+MONTH(A686),"")</f>
        <v/>
      </c>
      <c r="H686" s="6">
        <f>IF(N(D686)=0,"",IF(E686&amp;""="","بدون فاتورة",""))</f>
        <v/>
      </c>
    </row>
    <row r="687">
      <c r="A687" s="17" t="n"/>
      <c r="B687" s="5" t="n"/>
      <c r="C687" s="5" t="n"/>
      <c r="D687" s="14" t="n"/>
      <c r="E687" s="18" t="n"/>
      <c r="F687" s="5" t="n"/>
      <c r="G687" s="15">
        <f>IF(ISNUMBER(A687),YEAR(A687)*100+MONTH(A687),"")</f>
        <v/>
      </c>
      <c r="H687" s="6">
        <f>IF(N(D687)=0,"",IF(E687&amp;""="","بدون فاتورة",""))</f>
        <v/>
      </c>
    </row>
    <row r="688">
      <c r="A688" s="17" t="n"/>
      <c r="B688" s="5" t="n"/>
      <c r="C688" s="5" t="n"/>
      <c r="D688" s="14" t="n"/>
      <c r="E688" s="18" t="n"/>
      <c r="F688" s="5" t="n"/>
      <c r="G688" s="15">
        <f>IF(ISNUMBER(A688),YEAR(A688)*100+MONTH(A688),"")</f>
        <v/>
      </c>
      <c r="H688" s="6">
        <f>IF(N(D688)=0,"",IF(E688&amp;""="","بدون فاتورة",""))</f>
        <v/>
      </c>
    </row>
    <row r="689">
      <c r="A689" s="17" t="n"/>
      <c r="B689" s="5" t="n"/>
      <c r="C689" s="5" t="n"/>
      <c r="D689" s="14" t="n"/>
      <c r="E689" s="18" t="n"/>
      <c r="F689" s="5" t="n"/>
      <c r="G689" s="15">
        <f>IF(ISNUMBER(A689),YEAR(A689)*100+MONTH(A689),"")</f>
        <v/>
      </c>
      <c r="H689" s="6">
        <f>IF(N(D689)=0,"",IF(E689&amp;""="","بدون فاتورة",""))</f>
        <v/>
      </c>
    </row>
    <row r="690">
      <c r="A690" s="17" t="n"/>
      <c r="B690" s="5" t="n"/>
      <c r="C690" s="5" t="n"/>
      <c r="D690" s="14" t="n"/>
      <c r="E690" s="18" t="n"/>
      <c r="F690" s="5" t="n"/>
      <c r="G690" s="15">
        <f>IF(ISNUMBER(A690),YEAR(A690)*100+MONTH(A690),"")</f>
        <v/>
      </c>
      <c r="H690" s="6">
        <f>IF(N(D690)=0,"",IF(E690&amp;""="","بدون فاتورة",""))</f>
        <v/>
      </c>
    </row>
    <row r="691">
      <c r="A691" s="17" t="n"/>
      <c r="B691" s="5" t="n"/>
      <c r="C691" s="5" t="n"/>
      <c r="D691" s="14" t="n"/>
      <c r="E691" s="18" t="n"/>
      <c r="F691" s="5" t="n"/>
      <c r="G691" s="15">
        <f>IF(ISNUMBER(A691),YEAR(A691)*100+MONTH(A691),"")</f>
        <v/>
      </c>
      <c r="H691" s="6">
        <f>IF(N(D691)=0,"",IF(E691&amp;""="","بدون فاتورة",""))</f>
        <v/>
      </c>
    </row>
    <row r="692">
      <c r="A692" s="17" t="n"/>
      <c r="B692" s="5" t="n"/>
      <c r="C692" s="5" t="n"/>
      <c r="D692" s="14" t="n"/>
      <c r="E692" s="18" t="n"/>
      <c r="F692" s="5" t="n"/>
      <c r="G692" s="15">
        <f>IF(ISNUMBER(A692),YEAR(A692)*100+MONTH(A692),"")</f>
        <v/>
      </c>
      <c r="H692" s="6">
        <f>IF(N(D692)=0,"",IF(E692&amp;""="","بدون فاتورة",""))</f>
        <v/>
      </c>
    </row>
    <row r="693">
      <c r="A693" s="17" t="n"/>
      <c r="B693" s="5" t="n"/>
      <c r="C693" s="5" t="n"/>
      <c r="D693" s="14" t="n"/>
      <c r="E693" s="18" t="n"/>
      <c r="F693" s="5" t="n"/>
      <c r="G693" s="15">
        <f>IF(ISNUMBER(A693),YEAR(A693)*100+MONTH(A693),"")</f>
        <v/>
      </c>
      <c r="H693" s="6">
        <f>IF(N(D693)=0,"",IF(E693&amp;""="","بدون فاتورة",""))</f>
        <v/>
      </c>
    </row>
    <row r="694">
      <c r="A694" s="17" t="n"/>
      <c r="B694" s="5" t="n"/>
      <c r="C694" s="5" t="n"/>
      <c r="D694" s="14" t="n"/>
      <c r="E694" s="18" t="n"/>
      <c r="F694" s="5" t="n"/>
      <c r="G694" s="15">
        <f>IF(ISNUMBER(A694),YEAR(A694)*100+MONTH(A694),"")</f>
        <v/>
      </c>
      <c r="H694" s="6">
        <f>IF(N(D694)=0,"",IF(E694&amp;""="","بدون فاتورة",""))</f>
        <v/>
      </c>
    </row>
    <row r="695">
      <c r="A695" s="17" t="n"/>
      <c r="B695" s="5" t="n"/>
      <c r="C695" s="5" t="n"/>
      <c r="D695" s="14" t="n"/>
      <c r="E695" s="18" t="n"/>
      <c r="F695" s="5" t="n"/>
      <c r="G695" s="15">
        <f>IF(ISNUMBER(A695),YEAR(A695)*100+MONTH(A695),"")</f>
        <v/>
      </c>
      <c r="H695" s="6">
        <f>IF(N(D695)=0,"",IF(E695&amp;""="","بدون فاتورة",""))</f>
        <v/>
      </c>
    </row>
    <row r="696">
      <c r="A696" s="17" t="n"/>
      <c r="B696" s="5" t="n"/>
      <c r="C696" s="5" t="n"/>
      <c r="D696" s="14" t="n"/>
      <c r="E696" s="18" t="n"/>
      <c r="F696" s="5" t="n"/>
      <c r="G696" s="15">
        <f>IF(ISNUMBER(A696),YEAR(A696)*100+MONTH(A696),"")</f>
        <v/>
      </c>
      <c r="H696" s="6">
        <f>IF(N(D696)=0,"",IF(E696&amp;""="","بدون فاتورة",""))</f>
        <v/>
      </c>
    </row>
    <row r="697">
      <c r="A697" s="17" t="n"/>
      <c r="B697" s="5" t="n"/>
      <c r="C697" s="5" t="n"/>
      <c r="D697" s="14" t="n"/>
      <c r="E697" s="18" t="n"/>
      <c r="F697" s="5" t="n"/>
      <c r="G697" s="15">
        <f>IF(ISNUMBER(A697),YEAR(A697)*100+MONTH(A697),"")</f>
        <v/>
      </c>
      <c r="H697" s="6">
        <f>IF(N(D697)=0,"",IF(E697&amp;""="","بدون فاتورة",""))</f>
        <v/>
      </c>
    </row>
    <row r="698">
      <c r="A698" s="17" t="n"/>
      <c r="B698" s="5" t="n"/>
      <c r="C698" s="5" t="n"/>
      <c r="D698" s="14" t="n"/>
      <c r="E698" s="18" t="n"/>
      <c r="F698" s="5" t="n"/>
      <c r="G698" s="15">
        <f>IF(ISNUMBER(A698),YEAR(A698)*100+MONTH(A698),"")</f>
        <v/>
      </c>
      <c r="H698" s="6">
        <f>IF(N(D698)=0,"",IF(E698&amp;""="","بدون فاتورة",""))</f>
        <v/>
      </c>
    </row>
    <row r="699">
      <c r="A699" s="17" t="n"/>
      <c r="B699" s="5" t="n"/>
      <c r="C699" s="5" t="n"/>
      <c r="D699" s="14" t="n"/>
      <c r="E699" s="18" t="n"/>
      <c r="F699" s="5" t="n"/>
      <c r="G699" s="15">
        <f>IF(ISNUMBER(A699),YEAR(A699)*100+MONTH(A699),"")</f>
        <v/>
      </c>
      <c r="H699" s="6">
        <f>IF(N(D699)=0,"",IF(E699&amp;""="","بدون فاتورة",""))</f>
        <v/>
      </c>
    </row>
    <row r="700">
      <c r="A700" s="17" t="n"/>
      <c r="B700" s="5" t="n"/>
      <c r="C700" s="5" t="n"/>
      <c r="D700" s="14" t="n"/>
      <c r="E700" s="18" t="n"/>
      <c r="F700" s="5" t="n"/>
      <c r="G700" s="15">
        <f>IF(ISNUMBER(A700),YEAR(A700)*100+MONTH(A700),"")</f>
        <v/>
      </c>
      <c r="H700" s="6">
        <f>IF(N(D700)=0,"",IF(E700&amp;""="","بدون فاتورة",""))</f>
        <v/>
      </c>
    </row>
    <row r="701">
      <c r="A701" s="17" t="n"/>
      <c r="B701" s="5" t="n"/>
      <c r="C701" s="5" t="n"/>
      <c r="D701" s="14" t="n"/>
      <c r="E701" s="18" t="n"/>
      <c r="F701" s="5" t="n"/>
      <c r="G701" s="15">
        <f>IF(ISNUMBER(A701),YEAR(A701)*100+MONTH(A701),"")</f>
        <v/>
      </c>
      <c r="H701" s="6">
        <f>IF(N(D701)=0,"",IF(E701&amp;""="","بدون فاتورة",""))</f>
        <v/>
      </c>
    </row>
    <row r="702">
      <c r="A702" s="17" t="n"/>
      <c r="B702" s="5" t="n"/>
      <c r="C702" s="5" t="n"/>
      <c r="D702" s="14" t="n"/>
      <c r="E702" s="18" t="n"/>
      <c r="F702" s="5" t="n"/>
      <c r="G702" s="15">
        <f>IF(ISNUMBER(A702),YEAR(A702)*100+MONTH(A702),"")</f>
        <v/>
      </c>
      <c r="H702" s="6">
        <f>IF(N(D702)=0,"",IF(E702&amp;""="","بدون فاتورة",""))</f>
        <v/>
      </c>
    </row>
    <row r="703">
      <c r="A703" s="17" t="n"/>
      <c r="B703" s="5" t="n"/>
      <c r="C703" s="5" t="n"/>
      <c r="D703" s="14" t="n"/>
      <c r="E703" s="18" t="n"/>
      <c r="F703" s="5" t="n"/>
      <c r="G703" s="15">
        <f>IF(ISNUMBER(A703),YEAR(A703)*100+MONTH(A703),"")</f>
        <v/>
      </c>
      <c r="H703" s="6">
        <f>IF(N(D703)=0,"",IF(E703&amp;""="","بدون فاتورة",""))</f>
        <v/>
      </c>
    </row>
    <row r="704">
      <c r="A704" s="17" t="n"/>
      <c r="B704" s="5" t="n"/>
      <c r="C704" s="5" t="n"/>
      <c r="D704" s="14" t="n"/>
      <c r="E704" s="18" t="n"/>
      <c r="F704" s="5" t="n"/>
      <c r="G704" s="15">
        <f>IF(ISNUMBER(A704),YEAR(A704)*100+MONTH(A704),"")</f>
        <v/>
      </c>
      <c r="H704" s="6">
        <f>IF(N(D704)=0,"",IF(E704&amp;""="","بدون فاتورة",""))</f>
        <v/>
      </c>
    </row>
    <row r="705">
      <c r="A705" s="17" t="n"/>
      <c r="B705" s="5" t="n"/>
      <c r="C705" s="5" t="n"/>
      <c r="D705" s="14" t="n"/>
      <c r="E705" s="18" t="n"/>
      <c r="F705" s="5" t="n"/>
      <c r="G705" s="15">
        <f>IF(ISNUMBER(A705),YEAR(A705)*100+MONTH(A705),"")</f>
        <v/>
      </c>
      <c r="H705" s="6">
        <f>IF(N(D705)=0,"",IF(E705&amp;""="","بدون فاتورة",""))</f>
        <v/>
      </c>
    </row>
    <row r="706">
      <c r="A706" s="17" t="n"/>
      <c r="B706" s="5" t="n"/>
      <c r="C706" s="5" t="n"/>
      <c r="D706" s="14" t="n"/>
      <c r="E706" s="18" t="n"/>
      <c r="F706" s="5" t="n"/>
      <c r="G706" s="15">
        <f>IF(ISNUMBER(A706),YEAR(A706)*100+MONTH(A706),"")</f>
        <v/>
      </c>
      <c r="H706" s="6">
        <f>IF(N(D706)=0,"",IF(E706&amp;""="","بدون فاتورة",""))</f>
        <v/>
      </c>
    </row>
    <row r="707">
      <c r="A707" s="17" t="n"/>
      <c r="B707" s="5" t="n"/>
      <c r="C707" s="5" t="n"/>
      <c r="D707" s="14" t="n"/>
      <c r="E707" s="18" t="n"/>
      <c r="F707" s="5" t="n"/>
      <c r="G707" s="15">
        <f>IF(ISNUMBER(A707),YEAR(A707)*100+MONTH(A707),"")</f>
        <v/>
      </c>
      <c r="H707" s="6">
        <f>IF(N(D707)=0,"",IF(E707&amp;""="","بدون فاتورة",""))</f>
        <v/>
      </c>
    </row>
    <row r="708">
      <c r="A708" s="17" t="n"/>
      <c r="B708" s="5" t="n"/>
      <c r="C708" s="5" t="n"/>
      <c r="D708" s="14" t="n"/>
      <c r="E708" s="18" t="n"/>
      <c r="F708" s="5" t="n"/>
      <c r="G708" s="15">
        <f>IF(ISNUMBER(A708),YEAR(A708)*100+MONTH(A708),"")</f>
        <v/>
      </c>
      <c r="H708" s="6">
        <f>IF(N(D708)=0,"",IF(E708&amp;""="","بدون فاتورة",""))</f>
        <v/>
      </c>
    </row>
    <row r="709">
      <c r="A709" s="17" t="n"/>
      <c r="B709" s="5" t="n"/>
      <c r="C709" s="5" t="n"/>
      <c r="D709" s="14" t="n"/>
      <c r="E709" s="18" t="n"/>
      <c r="F709" s="5" t="n"/>
      <c r="G709" s="15">
        <f>IF(ISNUMBER(A709),YEAR(A709)*100+MONTH(A709),"")</f>
        <v/>
      </c>
      <c r="H709" s="6">
        <f>IF(N(D709)=0,"",IF(E709&amp;""="","بدون فاتورة",""))</f>
        <v/>
      </c>
    </row>
    <row r="710">
      <c r="A710" s="17" t="n"/>
      <c r="B710" s="5" t="n"/>
      <c r="C710" s="5" t="n"/>
      <c r="D710" s="14" t="n"/>
      <c r="E710" s="18" t="n"/>
      <c r="F710" s="5" t="n"/>
      <c r="G710" s="15">
        <f>IF(ISNUMBER(A710),YEAR(A710)*100+MONTH(A710),"")</f>
        <v/>
      </c>
      <c r="H710" s="6">
        <f>IF(N(D710)=0,"",IF(E710&amp;""="","بدون فاتورة",""))</f>
        <v/>
      </c>
    </row>
    <row r="711">
      <c r="A711" s="17" t="n"/>
      <c r="B711" s="5" t="n"/>
      <c r="C711" s="5" t="n"/>
      <c r="D711" s="14" t="n"/>
      <c r="E711" s="18" t="n"/>
      <c r="F711" s="5" t="n"/>
      <c r="G711" s="15">
        <f>IF(ISNUMBER(A711),YEAR(A711)*100+MONTH(A711),"")</f>
        <v/>
      </c>
      <c r="H711" s="6">
        <f>IF(N(D711)=0,"",IF(E711&amp;""="","بدون فاتورة",""))</f>
        <v/>
      </c>
    </row>
    <row r="712">
      <c r="A712" s="17" t="n"/>
      <c r="B712" s="5" t="n"/>
      <c r="C712" s="5" t="n"/>
      <c r="D712" s="14" t="n"/>
      <c r="E712" s="18" t="n"/>
      <c r="F712" s="5" t="n"/>
      <c r="G712" s="15">
        <f>IF(ISNUMBER(A712),YEAR(A712)*100+MONTH(A712),"")</f>
        <v/>
      </c>
      <c r="H712" s="6">
        <f>IF(N(D712)=0,"",IF(E712&amp;""="","بدون فاتورة",""))</f>
        <v/>
      </c>
    </row>
    <row r="713">
      <c r="A713" s="17" t="n"/>
      <c r="B713" s="5" t="n"/>
      <c r="C713" s="5" t="n"/>
      <c r="D713" s="14" t="n"/>
      <c r="E713" s="18" t="n"/>
      <c r="F713" s="5" t="n"/>
      <c r="G713" s="15">
        <f>IF(ISNUMBER(A713),YEAR(A713)*100+MONTH(A713),"")</f>
        <v/>
      </c>
      <c r="H713" s="6">
        <f>IF(N(D713)=0,"",IF(E713&amp;""="","بدون فاتورة",""))</f>
        <v/>
      </c>
    </row>
    <row r="714">
      <c r="A714" s="17" t="n"/>
      <c r="B714" s="5" t="n"/>
      <c r="C714" s="5" t="n"/>
      <c r="D714" s="14" t="n"/>
      <c r="E714" s="18" t="n"/>
      <c r="F714" s="5" t="n"/>
      <c r="G714" s="15">
        <f>IF(ISNUMBER(A714),YEAR(A714)*100+MONTH(A714),"")</f>
        <v/>
      </c>
      <c r="H714" s="6">
        <f>IF(N(D714)=0,"",IF(E714&amp;""="","بدون فاتورة",""))</f>
        <v/>
      </c>
    </row>
    <row r="715">
      <c r="A715" s="17" t="n"/>
      <c r="B715" s="5" t="n"/>
      <c r="C715" s="5" t="n"/>
      <c r="D715" s="14" t="n"/>
      <c r="E715" s="18" t="n"/>
      <c r="F715" s="5" t="n"/>
      <c r="G715" s="15">
        <f>IF(ISNUMBER(A715),YEAR(A715)*100+MONTH(A715),"")</f>
        <v/>
      </c>
      <c r="H715" s="6">
        <f>IF(N(D715)=0,"",IF(E715&amp;""="","بدون فاتورة",""))</f>
        <v/>
      </c>
    </row>
    <row r="716">
      <c r="A716" s="17" t="n"/>
      <c r="B716" s="5" t="n"/>
      <c r="C716" s="5" t="n"/>
      <c r="D716" s="14" t="n"/>
      <c r="E716" s="18" t="n"/>
      <c r="F716" s="5" t="n"/>
      <c r="G716" s="15">
        <f>IF(ISNUMBER(A716),YEAR(A716)*100+MONTH(A716),"")</f>
        <v/>
      </c>
      <c r="H716" s="6">
        <f>IF(N(D716)=0,"",IF(E716&amp;""="","بدون فاتورة",""))</f>
        <v/>
      </c>
    </row>
    <row r="717">
      <c r="A717" s="17" t="n"/>
      <c r="B717" s="5" t="n"/>
      <c r="C717" s="5" t="n"/>
      <c r="D717" s="14" t="n"/>
      <c r="E717" s="18" t="n"/>
      <c r="F717" s="5" t="n"/>
      <c r="G717" s="15">
        <f>IF(ISNUMBER(A717),YEAR(A717)*100+MONTH(A717),"")</f>
        <v/>
      </c>
      <c r="H717" s="6">
        <f>IF(N(D717)=0,"",IF(E717&amp;""="","بدون فاتورة",""))</f>
        <v/>
      </c>
    </row>
    <row r="718">
      <c r="A718" s="17" t="n"/>
      <c r="B718" s="5" t="n"/>
      <c r="C718" s="5" t="n"/>
      <c r="D718" s="14" t="n"/>
      <c r="E718" s="18" t="n"/>
      <c r="F718" s="5" t="n"/>
      <c r="G718" s="15">
        <f>IF(ISNUMBER(A718),YEAR(A718)*100+MONTH(A718),"")</f>
        <v/>
      </c>
      <c r="H718" s="6">
        <f>IF(N(D718)=0,"",IF(E718&amp;""="","بدون فاتورة",""))</f>
        <v/>
      </c>
    </row>
    <row r="719">
      <c r="A719" s="17" t="n"/>
      <c r="B719" s="5" t="n"/>
      <c r="C719" s="5" t="n"/>
      <c r="D719" s="14" t="n"/>
      <c r="E719" s="18" t="n"/>
      <c r="F719" s="5" t="n"/>
      <c r="G719" s="15">
        <f>IF(ISNUMBER(A719),YEAR(A719)*100+MONTH(A719),"")</f>
        <v/>
      </c>
      <c r="H719" s="6">
        <f>IF(N(D719)=0,"",IF(E719&amp;""="","بدون فاتورة",""))</f>
        <v/>
      </c>
    </row>
    <row r="720">
      <c r="A720" s="17" t="n"/>
      <c r="B720" s="5" t="n"/>
      <c r="C720" s="5" t="n"/>
      <c r="D720" s="14" t="n"/>
      <c r="E720" s="18" t="n"/>
      <c r="F720" s="5" t="n"/>
      <c r="G720" s="15">
        <f>IF(ISNUMBER(A720),YEAR(A720)*100+MONTH(A720),"")</f>
        <v/>
      </c>
      <c r="H720" s="6">
        <f>IF(N(D720)=0,"",IF(E720&amp;""="","بدون فاتورة",""))</f>
        <v/>
      </c>
    </row>
    <row r="721">
      <c r="A721" s="17" t="n"/>
      <c r="B721" s="5" t="n"/>
      <c r="C721" s="5" t="n"/>
      <c r="D721" s="14" t="n"/>
      <c r="E721" s="18" t="n"/>
      <c r="F721" s="5" t="n"/>
      <c r="G721" s="15">
        <f>IF(ISNUMBER(A721),YEAR(A721)*100+MONTH(A721),"")</f>
        <v/>
      </c>
      <c r="H721" s="6">
        <f>IF(N(D721)=0,"",IF(E721&amp;""="","بدون فاتورة",""))</f>
        <v/>
      </c>
    </row>
    <row r="722">
      <c r="A722" s="17" t="n"/>
      <c r="B722" s="5" t="n"/>
      <c r="C722" s="5" t="n"/>
      <c r="D722" s="14" t="n"/>
      <c r="E722" s="18" t="n"/>
      <c r="F722" s="5" t="n"/>
      <c r="G722" s="15">
        <f>IF(ISNUMBER(A722),YEAR(A722)*100+MONTH(A722),"")</f>
        <v/>
      </c>
      <c r="H722" s="6">
        <f>IF(N(D722)=0,"",IF(E722&amp;""="","بدون فاتورة",""))</f>
        <v/>
      </c>
    </row>
    <row r="723">
      <c r="A723" s="17" t="n"/>
      <c r="B723" s="5" t="n"/>
      <c r="C723" s="5" t="n"/>
      <c r="D723" s="14" t="n"/>
      <c r="E723" s="18" t="n"/>
      <c r="F723" s="5" t="n"/>
      <c r="G723" s="15">
        <f>IF(ISNUMBER(A723),YEAR(A723)*100+MONTH(A723),"")</f>
        <v/>
      </c>
      <c r="H723" s="6">
        <f>IF(N(D723)=0,"",IF(E723&amp;""="","بدون فاتورة",""))</f>
        <v/>
      </c>
    </row>
    <row r="724">
      <c r="A724" s="17" t="n"/>
      <c r="B724" s="5" t="n"/>
      <c r="C724" s="5" t="n"/>
      <c r="D724" s="14" t="n"/>
      <c r="E724" s="18" t="n"/>
      <c r="F724" s="5" t="n"/>
      <c r="G724" s="15">
        <f>IF(ISNUMBER(A724),YEAR(A724)*100+MONTH(A724),"")</f>
        <v/>
      </c>
      <c r="H724" s="6">
        <f>IF(N(D724)=0,"",IF(E724&amp;""="","بدون فاتورة",""))</f>
        <v/>
      </c>
    </row>
    <row r="725">
      <c r="A725" s="17" t="n"/>
      <c r="B725" s="5" t="n"/>
      <c r="C725" s="5" t="n"/>
      <c r="D725" s="14" t="n"/>
      <c r="E725" s="18" t="n"/>
      <c r="F725" s="5" t="n"/>
      <c r="G725" s="15">
        <f>IF(ISNUMBER(A725),YEAR(A725)*100+MONTH(A725),"")</f>
        <v/>
      </c>
      <c r="H725" s="6">
        <f>IF(N(D725)=0,"",IF(E725&amp;""="","بدون فاتورة",""))</f>
        <v/>
      </c>
    </row>
    <row r="726">
      <c r="A726" s="17" t="n"/>
      <c r="B726" s="5" t="n"/>
      <c r="C726" s="5" t="n"/>
      <c r="D726" s="14" t="n"/>
      <c r="E726" s="18" t="n"/>
      <c r="F726" s="5" t="n"/>
      <c r="G726" s="15">
        <f>IF(ISNUMBER(A726),YEAR(A726)*100+MONTH(A726),"")</f>
        <v/>
      </c>
      <c r="H726" s="6">
        <f>IF(N(D726)=0,"",IF(E726&amp;""="","بدون فاتورة",""))</f>
        <v/>
      </c>
    </row>
    <row r="727">
      <c r="A727" s="17" t="n"/>
      <c r="B727" s="5" t="n"/>
      <c r="C727" s="5" t="n"/>
      <c r="D727" s="14" t="n"/>
      <c r="E727" s="18" t="n"/>
      <c r="F727" s="5" t="n"/>
      <c r="G727" s="15">
        <f>IF(ISNUMBER(A727),YEAR(A727)*100+MONTH(A727),"")</f>
        <v/>
      </c>
      <c r="H727" s="6">
        <f>IF(N(D727)=0,"",IF(E727&amp;""="","بدون فاتورة",""))</f>
        <v/>
      </c>
    </row>
    <row r="728">
      <c r="A728" s="17" t="n"/>
      <c r="B728" s="5" t="n"/>
      <c r="C728" s="5" t="n"/>
      <c r="D728" s="14" t="n"/>
      <c r="E728" s="18" t="n"/>
      <c r="F728" s="5" t="n"/>
      <c r="G728" s="15">
        <f>IF(ISNUMBER(A728),YEAR(A728)*100+MONTH(A728),"")</f>
        <v/>
      </c>
      <c r="H728" s="6">
        <f>IF(N(D728)=0,"",IF(E728&amp;""="","بدون فاتورة",""))</f>
        <v/>
      </c>
    </row>
    <row r="729">
      <c r="A729" s="17" t="n"/>
      <c r="B729" s="5" t="n"/>
      <c r="C729" s="5" t="n"/>
      <c r="D729" s="14" t="n"/>
      <c r="E729" s="18" t="n"/>
      <c r="F729" s="5" t="n"/>
      <c r="G729" s="15">
        <f>IF(ISNUMBER(A729),YEAR(A729)*100+MONTH(A729),"")</f>
        <v/>
      </c>
      <c r="H729" s="6">
        <f>IF(N(D729)=0,"",IF(E729&amp;""="","بدون فاتورة",""))</f>
        <v/>
      </c>
    </row>
    <row r="730">
      <c r="A730" s="17" t="n"/>
      <c r="B730" s="5" t="n"/>
      <c r="C730" s="5" t="n"/>
      <c r="D730" s="14" t="n"/>
      <c r="E730" s="18" t="n"/>
      <c r="F730" s="5" t="n"/>
      <c r="G730" s="15">
        <f>IF(ISNUMBER(A730),YEAR(A730)*100+MONTH(A730),"")</f>
        <v/>
      </c>
      <c r="H730" s="6">
        <f>IF(N(D730)=0,"",IF(E730&amp;""="","بدون فاتورة",""))</f>
        <v/>
      </c>
    </row>
    <row r="731">
      <c r="A731" s="17" t="n"/>
      <c r="B731" s="5" t="n"/>
      <c r="C731" s="5" t="n"/>
      <c r="D731" s="14" t="n"/>
      <c r="E731" s="18" t="n"/>
      <c r="F731" s="5" t="n"/>
      <c r="G731" s="15">
        <f>IF(ISNUMBER(A731),YEAR(A731)*100+MONTH(A731),"")</f>
        <v/>
      </c>
      <c r="H731" s="6">
        <f>IF(N(D731)=0,"",IF(E731&amp;""="","بدون فاتورة",""))</f>
        <v/>
      </c>
    </row>
    <row r="732">
      <c r="A732" s="17" t="n"/>
      <c r="B732" s="5" t="n"/>
      <c r="C732" s="5" t="n"/>
      <c r="D732" s="14" t="n"/>
      <c r="E732" s="18" t="n"/>
      <c r="F732" s="5" t="n"/>
      <c r="G732" s="15">
        <f>IF(ISNUMBER(A732),YEAR(A732)*100+MONTH(A732),"")</f>
        <v/>
      </c>
      <c r="H732" s="6">
        <f>IF(N(D732)=0,"",IF(E732&amp;""="","بدون فاتورة",""))</f>
        <v/>
      </c>
    </row>
    <row r="733">
      <c r="A733" s="17" t="n"/>
      <c r="B733" s="5" t="n"/>
      <c r="C733" s="5" t="n"/>
      <c r="D733" s="14" t="n"/>
      <c r="E733" s="18" t="n"/>
      <c r="F733" s="5" t="n"/>
      <c r="G733" s="15">
        <f>IF(ISNUMBER(A733),YEAR(A733)*100+MONTH(A733),"")</f>
        <v/>
      </c>
      <c r="H733" s="6">
        <f>IF(N(D733)=0,"",IF(E733&amp;""="","بدون فاتورة",""))</f>
        <v/>
      </c>
    </row>
    <row r="734">
      <c r="A734" s="17" t="n"/>
      <c r="B734" s="5" t="n"/>
      <c r="C734" s="5" t="n"/>
      <c r="D734" s="14" t="n"/>
      <c r="E734" s="18" t="n"/>
      <c r="F734" s="5" t="n"/>
      <c r="G734" s="15">
        <f>IF(ISNUMBER(A734),YEAR(A734)*100+MONTH(A734),"")</f>
        <v/>
      </c>
      <c r="H734" s="6">
        <f>IF(N(D734)=0,"",IF(E734&amp;""="","بدون فاتورة",""))</f>
        <v/>
      </c>
    </row>
    <row r="735">
      <c r="A735" s="17" t="n"/>
      <c r="B735" s="5" t="n"/>
      <c r="C735" s="5" t="n"/>
      <c r="D735" s="14" t="n"/>
      <c r="E735" s="18" t="n"/>
      <c r="F735" s="5" t="n"/>
      <c r="G735" s="15">
        <f>IF(ISNUMBER(A735),YEAR(A735)*100+MONTH(A735),"")</f>
        <v/>
      </c>
      <c r="H735" s="6">
        <f>IF(N(D735)=0,"",IF(E735&amp;""="","بدون فاتورة",""))</f>
        <v/>
      </c>
    </row>
    <row r="736">
      <c r="A736" s="17" t="n"/>
      <c r="B736" s="5" t="n"/>
      <c r="C736" s="5" t="n"/>
      <c r="D736" s="14" t="n"/>
      <c r="E736" s="18" t="n"/>
      <c r="F736" s="5" t="n"/>
      <c r="G736" s="15">
        <f>IF(ISNUMBER(A736),YEAR(A736)*100+MONTH(A736),"")</f>
        <v/>
      </c>
      <c r="H736" s="6">
        <f>IF(N(D736)=0,"",IF(E736&amp;""="","بدون فاتورة",""))</f>
        <v/>
      </c>
    </row>
    <row r="737">
      <c r="A737" s="17" t="n"/>
      <c r="B737" s="5" t="n"/>
      <c r="C737" s="5" t="n"/>
      <c r="D737" s="14" t="n"/>
      <c r="E737" s="18" t="n"/>
      <c r="F737" s="5" t="n"/>
      <c r="G737" s="15">
        <f>IF(ISNUMBER(A737),YEAR(A737)*100+MONTH(A737),"")</f>
        <v/>
      </c>
      <c r="H737" s="6">
        <f>IF(N(D737)=0,"",IF(E737&amp;""="","بدون فاتورة",""))</f>
        <v/>
      </c>
    </row>
    <row r="738">
      <c r="A738" s="17" t="n"/>
      <c r="B738" s="5" t="n"/>
      <c r="C738" s="5" t="n"/>
      <c r="D738" s="14" t="n"/>
      <c r="E738" s="18" t="n"/>
      <c r="F738" s="5" t="n"/>
      <c r="G738" s="15">
        <f>IF(ISNUMBER(A738),YEAR(A738)*100+MONTH(A738),"")</f>
        <v/>
      </c>
      <c r="H738" s="6">
        <f>IF(N(D738)=0,"",IF(E738&amp;""="","بدون فاتورة",""))</f>
        <v/>
      </c>
    </row>
    <row r="739">
      <c r="A739" s="17" t="n"/>
      <c r="B739" s="5" t="n"/>
      <c r="C739" s="5" t="n"/>
      <c r="D739" s="14" t="n"/>
      <c r="E739" s="18" t="n"/>
      <c r="F739" s="5" t="n"/>
      <c r="G739" s="15">
        <f>IF(ISNUMBER(A739),YEAR(A739)*100+MONTH(A739),"")</f>
        <v/>
      </c>
      <c r="H739" s="6">
        <f>IF(N(D739)=0,"",IF(E739&amp;""="","بدون فاتورة",""))</f>
        <v/>
      </c>
    </row>
    <row r="740">
      <c r="A740" s="17" t="n"/>
      <c r="B740" s="5" t="n"/>
      <c r="C740" s="5" t="n"/>
      <c r="D740" s="14" t="n"/>
      <c r="E740" s="18" t="n"/>
      <c r="F740" s="5" t="n"/>
      <c r="G740" s="15">
        <f>IF(ISNUMBER(A740),YEAR(A740)*100+MONTH(A740),"")</f>
        <v/>
      </c>
      <c r="H740" s="6">
        <f>IF(N(D740)=0,"",IF(E740&amp;""="","بدون فاتورة",""))</f>
        <v/>
      </c>
    </row>
    <row r="741">
      <c r="A741" s="17" t="n"/>
      <c r="B741" s="5" t="n"/>
      <c r="C741" s="5" t="n"/>
      <c r="D741" s="14" t="n"/>
      <c r="E741" s="18" t="n"/>
      <c r="F741" s="5" t="n"/>
      <c r="G741" s="15">
        <f>IF(ISNUMBER(A741),YEAR(A741)*100+MONTH(A741),"")</f>
        <v/>
      </c>
      <c r="H741" s="6">
        <f>IF(N(D741)=0,"",IF(E741&amp;""="","بدون فاتورة",""))</f>
        <v/>
      </c>
    </row>
    <row r="742">
      <c r="A742" s="17" t="n"/>
      <c r="B742" s="5" t="n"/>
      <c r="C742" s="5" t="n"/>
      <c r="D742" s="14" t="n"/>
      <c r="E742" s="18" t="n"/>
      <c r="F742" s="5" t="n"/>
      <c r="G742" s="15">
        <f>IF(ISNUMBER(A742),YEAR(A742)*100+MONTH(A742),"")</f>
        <v/>
      </c>
      <c r="H742" s="6">
        <f>IF(N(D742)=0,"",IF(E742&amp;""="","بدون فاتورة",""))</f>
        <v/>
      </c>
    </row>
    <row r="743">
      <c r="A743" s="17" t="n"/>
      <c r="B743" s="5" t="n"/>
      <c r="C743" s="5" t="n"/>
      <c r="D743" s="14" t="n"/>
      <c r="E743" s="18" t="n"/>
      <c r="F743" s="5" t="n"/>
      <c r="G743" s="15">
        <f>IF(ISNUMBER(A743),YEAR(A743)*100+MONTH(A743),"")</f>
        <v/>
      </c>
      <c r="H743" s="6">
        <f>IF(N(D743)=0,"",IF(E743&amp;""="","بدون فاتورة",""))</f>
        <v/>
      </c>
    </row>
    <row r="744">
      <c r="A744" s="17" t="n"/>
      <c r="B744" s="5" t="n"/>
      <c r="C744" s="5" t="n"/>
      <c r="D744" s="14" t="n"/>
      <c r="E744" s="18" t="n"/>
      <c r="F744" s="5" t="n"/>
      <c r="G744" s="15">
        <f>IF(ISNUMBER(A744),YEAR(A744)*100+MONTH(A744),"")</f>
        <v/>
      </c>
      <c r="H744" s="6">
        <f>IF(N(D744)=0,"",IF(E744&amp;""="","بدون فاتورة",""))</f>
        <v/>
      </c>
    </row>
    <row r="745">
      <c r="A745" s="17" t="n"/>
      <c r="B745" s="5" t="n"/>
      <c r="C745" s="5" t="n"/>
      <c r="D745" s="14" t="n"/>
      <c r="E745" s="18" t="n"/>
      <c r="F745" s="5" t="n"/>
      <c r="G745" s="15">
        <f>IF(ISNUMBER(A745),YEAR(A745)*100+MONTH(A745),"")</f>
        <v/>
      </c>
      <c r="H745" s="6">
        <f>IF(N(D745)=0,"",IF(E745&amp;""="","بدون فاتورة",""))</f>
        <v/>
      </c>
    </row>
    <row r="746">
      <c r="A746" s="17" t="n"/>
      <c r="B746" s="5" t="n"/>
      <c r="C746" s="5" t="n"/>
      <c r="D746" s="14" t="n"/>
      <c r="E746" s="18" t="n"/>
      <c r="F746" s="5" t="n"/>
      <c r="G746" s="15">
        <f>IF(ISNUMBER(A746),YEAR(A746)*100+MONTH(A746),"")</f>
        <v/>
      </c>
      <c r="H746" s="6">
        <f>IF(N(D746)=0,"",IF(E746&amp;""="","بدون فاتورة",""))</f>
        <v/>
      </c>
    </row>
    <row r="747">
      <c r="A747" s="17" t="n"/>
      <c r="B747" s="5" t="n"/>
      <c r="C747" s="5" t="n"/>
      <c r="D747" s="14" t="n"/>
      <c r="E747" s="18" t="n"/>
      <c r="F747" s="5" t="n"/>
      <c r="G747" s="15">
        <f>IF(ISNUMBER(A747),YEAR(A747)*100+MONTH(A747),"")</f>
        <v/>
      </c>
      <c r="H747" s="6">
        <f>IF(N(D747)=0,"",IF(E747&amp;""="","بدون فاتورة",""))</f>
        <v/>
      </c>
    </row>
    <row r="748">
      <c r="A748" s="17" t="n"/>
      <c r="B748" s="5" t="n"/>
      <c r="C748" s="5" t="n"/>
      <c r="D748" s="14" t="n"/>
      <c r="E748" s="18" t="n"/>
      <c r="F748" s="5" t="n"/>
      <c r="G748" s="15">
        <f>IF(ISNUMBER(A748),YEAR(A748)*100+MONTH(A748),"")</f>
        <v/>
      </c>
      <c r="H748" s="6">
        <f>IF(N(D748)=0,"",IF(E748&amp;""="","بدون فاتورة",""))</f>
        <v/>
      </c>
    </row>
    <row r="749">
      <c r="A749" s="17" t="n"/>
      <c r="B749" s="5" t="n"/>
      <c r="C749" s="5" t="n"/>
      <c r="D749" s="14" t="n"/>
      <c r="E749" s="18" t="n"/>
      <c r="F749" s="5" t="n"/>
      <c r="G749" s="15">
        <f>IF(ISNUMBER(A749),YEAR(A749)*100+MONTH(A749),"")</f>
        <v/>
      </c>
      <c r="H749" s="6">
        <f>IF(N(D749)=0,"",IF(E749&amp;""="","بدون فاتورة",""))</f>
        <v/>
      </c>
    </row>
    <row r="750">
      <c r="A750" s="17" t="n"/>
      <c r="B750" s="5" t="n"/>
      <c r="C750" s="5" t="n"/>
      <c r="D750" s="14" t="n"/>
      <c r="E750" s="18" t="n"/>
      <c r="F750" s="5" t="n"/>
      <c r="G750" s="15">
        <f>IF(ISNUMBER(A750),YEAR(A750)*100+MONTH(A750),"")</f>
        <v/>
      </c>
      <c r="H750" s="6">
        <f>IF(N(D750)=0,"",IF(E750&amp;""="","بدون فاتورة",""))</f>
        <v/>
      </c>
    </row>
    <row r="751">
      <c r="A751" s="17" t="n"/>
      <c r="B751" s="5" t="n"/>
      <c r="C751" s="5" t="n"/>
      <c r="D751" s="14" t="n"/>
      <c r="E751" s="18" t="n"/>
      <c r="F751" s="5" t="n"/>
      <c r="G751" s="15">
        <f>IF(ISNUMBER(A751),YEAR(A751)*100+MONTH(A751),"")</f>
        <v/>
      </c>
      <c r="H751" s="6">
        <f>IF(N(D751)=0,"",IF(E751&amp;""="","بدون فاتورة",""))</f>
        <v/>
      </c>
    </row>
    <row r="752">
      <c r="A752" s="17" t="n"/>
      <c r="B752" s="5" t="n"/>
      <c r="C752" s="5" t="n"/>
      <c r="D752" s="14" t="n"/>
      <c r="E752" s="18" t="n"/>
      <c r="F752" s="5" t="n"/>
      <c r="G752" s="15">
        <f>IF(ISNUMBER(A752),YEAR(A752)*100+MONTH(A752),"")</f>
        <v/>
      </c>
      <c r="H752" s="6">
        <f>IF(N(D752)=0,"",IF(E752&amp;""="","بدون فاتورة",""))</f>
        <v/>
      </c>
    </row>
    <row r="753">
      <c r="A753" s="17" t="n"/>
      <c r="B753" s="5" t="n"/>
      <c r="C753" s="5" t="n"/>
      <c r="D753" s="14" t="n"/>
      <c r="E753" s="18" t="n"/>
      <c r="F753" s="5" t="n"/>
      <c r="G753" s="15">
        <f>IF(ISNUMBER(A753),YEAR(A753)*100+MONTH(A753),"")</f>
        <v/>
      </c>
      <c r="H753" s="6">
        <f>IF(N(D753)=0,"",IF(E753&amp;""="","بدون فاتورة",""))</f>
        <v/>
      </c>
    </row>
    <row r="754">
      <c r="A754" s="17" t="n"/>
      <c r="B754" s="5" t="n"/>
      <c r="C754" s="5" t="n"/>
      <c r="D754" s="14" t="n"/>
      <c r="E754" s="18" t="n"/>
      <c r="F754" s="5" t="n"/>
      <c r="G754" s="15">
        <f>IF(ISNUMBER(A754),YEAR(A754)*100+MONTH(A754),"")</f>
        <v/>
      </c>
      <c r="H754" s="6">
        <f>IF(N(D754)=0,"",IF(E754&amp;""="","بدون فاتورة",""))</f>
        <v/>
      </c>
    </row>
    <row r="755">
      <c r="A755" s="17" t="n"/>
      <c r="B755" s="5" t="n"/>
      <c r="C755" s="5" t="n"/>
      <c r="D755" s="14" t="n"/>
      <c r="E755" s="18" t="n"/>
      <c r="F755" s="5" t="n"/>
      <c r="G755" s="15">
        <f>IF(ISNUMBER(A755),YEAR(A755)*100+MONTH(A755),"")</f>
        <v/>
      </c>
      <c r="H755" s="6">
        <f>IF(N(D755)=0,"",IF(E755&amp;""="","بدون فاتورة",""))</f>
        <v/>
      </c>
    </row>
    <row r="756">
      <c r="A756" s="17" t="n"/>
      <c r="B756" s="5" t="n"/>
      <c r="C756" s="5" t="n"/>
      <c r="D756" s="14" t="n"/>
      <c r="E756" s="18" t="n"/>
      <c r="F756" s="5" t="n"/>
      <c r="G756" s="15">
        <f>IF(ISNUMBER(A756),YEAR(A756)*100+MONTH(A756),"")</f>
        <v/>
      </c>
      <c r="H756" s="6">
        <f>IF(N(D756)=0,"",IF(E756&amp;""="","بدون فاتورة",""))</f>
        <v/>
      </c>
    </row>
    <row r="757">
      <c r="A757" s="17" t="n"/>
      <c r="B757" s="5" t="n"/>
      <c r="C757" s="5" t="n"/>
      <c r="D757" s="14" t="n"/>
      <c r="E757" s="18" t="n"/>
      <c r="F757" s="5" t="n"/>
      <c r="G757" s="15">
        <f>IF(ISNUMBER(A757),YEAR(A757)*100+MONTH(A757),"")</f>
        <v/>
      </c>
      <c r="H757" s="6">
        <f>IF(N(D757)=0,"",IF(E757&amp;""="","بدون فاتورة",""))</f>
        <v/>
      </c>
    </row>
    <row r="758">
      <c r="A758" s="17" t="n"/>
      <c r="B758" s="5" t="n"/>
      <c r="C758" s="5" t="n"/>
      <c r="D758" s="14" t="n"/>
      <c r="E758" s="18" t="n"/>
      <c r="F758" s="5" t="n"/>
      <c r="G758" s="15">
        <f>IF(ISNUMBER(A758),YEAR(A758)*100+MONTH(A758),"")</f>
        <v/>
      </c>
      <c r="H758" s="6">
        <f>IF(N(D758)=0,"",IF(E758&amp;""="","بدون فاتورة",""))</f>
        <v/>
      </c>
    </row>
    <row r="759">
      <c r="A759" s="17" t="n"/>
      <c r="B759" s="5" t="n"/>
      <c r="C759" s="5" t="n"/>
      <c r="D759" s="14" t="n"/>
      <c r="E759" s="18" t="n"/>
      <c r="F759" s="5" t="n"/>
      <c r="G759" s="15">
        <f>IF(ISNUMBER(A759),YEAR(A759)*100+MONTH(A759),"")</f>
        <v/>
      </c>
      <c r="H759" s="6">
        <f>IF(N(D759)=0,"",IF(E759&amp;""="","بدون فاتورة",""))</f>
        <v/>
      </c>
    </row>
    <row r="760">
      <c r="A760" s="17" t="n"/>
      <c r="B760" s="5" t="n"/>
      <c r="C760" s="5" t="n"/>
      <c r="D760" s="14" t="n"/>
      <c r="E760" s="18" t="n"/>
      <c r="F760" s="5" t="n"/>
      <c r="G760" s="15">
        <f>IF(ISNUMBER(A760),YEAR(A760)*100+MONTH(A760),"")</f>
        <v/>
      </c>
      <c r="H760" s="6">
        <f>IF(N(D760)=0,"",IF(E760&amp;""="","بدون فاتورة",""))</f>
        <v/>
      </c>
    </row>
    <row r="761">
      <c r="A761" s="17" t="n"/>
      <c r="B761" s="5" t="n"/>
      <c r="C761" s="5" t="n"/>
      <c r="D761" s="14" t="n"/>
      <c r="E761" s="18" t="n"/>
      <c r="F761" s="5" t="n"/>
      <c r="G761" s="15">
        <f>IF(ISNUMBER(A761),YEAR(A761)*100+MONTH(A761),"")</f>
        <v/>
      </c>
      <c r="H761" s="6">
        <f>IF(N(D761)=0,"",IF(E761&amp;""="","بدون فاتورة",""))</f>
        <v/>
      </c>
    </row>
    <row r="762">
      <c r="A762" s="17" t="n"/>
      <c r="B762" s="5" t="n"/>
      <c r="C762" s="5" t="n"/>
      <c r="D762" s="14" t="n"/>
      <c r="E762" s="18" t="n"/>
      <c r="F762" s="5" t="n"/>
      <c r="G762" s="15">
        <f>IF(ISNUMBER(A762),YEAR(A762)*100+MONTH(A762),"")</f>
        <v/>
      </c>
      <c r="H762" s="6">
        <f>IF(N(D762)=0,"",IF(E762&amp;""="","بدون فاتورة",""))</f>
        <v/>
      </c>
    </row>
    <row r="763">
      <c r="A763" s="17" t="n"/>
      <c r="B763" s="5" t="n"/>
      <c r="C763" s="5" t="n"/>
      <c r="D763" s="14" t="n"/>
      <c r="E763" s="18" t="n"/>
      <c r="F763" s="5" t="n"/>
      <c r="G763" s="15">
        <f>IF(ISNUMBER(A763),YEAR(A763)*100+MONTH(A763),"")</f>
        <v/>
      </c>
      <c r="H763" s="6">
        <f>IF(N(D763)=0,"",IF(E763&amp;""="","بدون فاتورة",""))</f>
        <v/>
      </c>
    </row>
    <row r="764">
      <c r="A764" s="17" t="n"/>
      <c r="B764" s="5" t="n"/>
      <c r="C764" s="5" t="n"/>
      <c r="D764" s="14" t="n"/>
      <c r="E764" s="18" t="n"/>
      <c r="F764" s="5" t="n"/>
      <c r="G764" s="15">
        <f>IF(ISNUMBER(A764),YEAR(A764)*100+MONTH(A764),"")</f>
        <v/>
      </c>
      <c r="H764" s="6">
        <f>IF(N(D764)=0,"",IF(E764&amp;""="","بدون فاتورة",""))</f>
        <v/>
      </c>
    </row>
    <row r="765">
      <c r="A765" s="17" t="n"/>
      <c r="B765" s="5" t="n"/>
      <c r="C765" s="5" t="n"/>
      <c r="D765" s="14" t="n"/>
      <c r="E765" s="18" t="n"/>
      <c r="F765" s="5" t="n"/>
      <c r="G765" s="15">
        <f>IF(ISNUMBER(A765),YEAR(A765)*100+MONTH(A765),"")</f>
        <v/>
      </c>
      <c r="H765" s="6">
        <f>IF(N(D765)=0,"",IF(E765&amp;""="","بدون فاتورة",""))</f>
        <v/>
      </c>
    </row>
    <row r="766">
      <c r="A766" s="17" t="n"/>
      <c r="B766" s="5" t="n"/>
      <c r="C766" s="5" t="n"/>
      <c r="D766" s="14" t="n"/>
      <c r="E766" s="18" t="n"/>
      <c r="F766" s="5" t="n"/>
      <c r="G766" s="15">
        <f>IF(ISNUMBER(A766),YEAR(A766)*100+MONTH(A766),"")</f>
        <v/>
      </c>
      <c r="H766" s="6">
        <f>IF(N(D766)=0,"",IF(E766&amp;""="","بدون فاتورة",""))</f>
        <v/>
      </c>
    </row>
    <row r="767">
      <c r="A767" s="17" t="n"/>
      <c r="B767" s="5" t="n"/>
      <c r="C767" s="5" t="n"/>
      <c r="D767" s="14" t="n"/>
      <c r="E767" s="18" t="n"/>
      <c r="F767" s="5" t="n"/>
      <c r="G767" s="15">
        <f>IF(ISNUMBER(A767),YEAR(A767)*100+MONTH(A767),"")</f>
        <v/>
      </c>
      <c r="H767" s="6">
        <f>IF(N(D767)=0,"",IF(E767&amp;""="","بدون فاتورة",""))</f>
        <v/>
      </c>
    </row>
    <row r="768">
      <c r="A768" s="17" t="n"/>
      <c r="B768" s="5" t="n"/>
      <c r="C768" s="5" t="n"/>
      <c r="D768" s="14" t="n"/>
      <c r="E768" s="18" t="n"/>
      <c r="F768" s="5" t="n"/>
      <c r="G768" s="15">
        <f>IF(ISNUMBER(A768),YEAR(A768)*100+MONTH(A768),"")</f>
        <v/>
      </c>
      <c r="H768" s="6">
        <f>IF(N(D768)=0,"",IF(E768&amp;""="","بدون فاتورة",""))</f>
        <v/>
      </c>
    </row>
    <row r="769">
      <c r="A769" s="17" t="n"/>
      <c r="B769" s="5" t="n"/>
      <c r="C769" s="5" t="n"/>
      <c r="D769" s="14" t="n"/>
      <c r="E769" s="18" t="n"/>
      <c r="F769" s="5" t="n"/>
      <c r="G769" s="15">
        <f>IF(ISNUMBER(A769),YEAR(A769)*100+MONTH(A769),"")</f>
        <v/>
      </c>
      <c r="H769" s="6">
        <f>IF(N(D769)=0,"",IF(E769&amp;""="","بدون فاتورة",""))</f>
        <v/>
      </c>
    </row>
    <row r="770">
      <c r="A770" s="17" t="n"/>
      <c r="B770" s="5" t="n"/>
      <c r="C770" s="5" t="n"/>
      <c r="D770" s="14" t="n"/>
      <c r="E770" s="18" t="n"/>
      <c r="F770" s="5" t="n"/>
      <c r="G770" s="15">
        <f>IF(ISNUMBER(A770),YEAR(A770)*100+MONTH(A770),"")</f>
        <v/>
      </c>
      <c r="H770" s="6">
        <f>IF(N(D770)=0,"",IF(E770&amp;""="","بدون فاتورة",""))</f>
        <v/>
      </c>
    </row>
    <row r="771">
      <c r="A771" s="17" t="n"/>
      <c r="B771" s="5" t="n"/>
      <c r="C771" s="5" t="n"/>
      <c r="D771" s="14" t="n"/>
      <c r="E771" s="18" t="n"/>
      <c r="F771" s="5" t="n"/>
      <c r="G771" s="15">
        <f>IF(ISNUMBER(A771),YEAR(A771)*100+MONTH(A771),"")</f>
        <v/>
      </c>
      <c r="H771" s="6">
        <f>IF(N(D771)=0,"",IF(E771&amp;""="","بدون فاتورة",""))</f>
        <v/>
      </c>
    </row>
    <row r="772">
      <c r="A772" s="17" t="n"/>
      <c r="B772" s="5" t="n"/>
      <c r="C772" s="5" t="n"/>
      <c r="D772" s="14" t="n"/>
      <c r="E772" s="18" t="n"/>
      <c r="F772" s="5" t="n"/>
      <c r="G772" s="15">
        <f>IF(ISNUMBER(A772),YEAR(A772)*100+MONTH(A772),"")</f>
        <v/>
      </c>
      <c r="H772" s="6">
        <f>IF(N(D772)=0,"",IF(E772&amp;""="","بدون فاتورة",""))</f>
        <v/>
      </c>
    </row>
    <row r="773">
      <c r="A773" s="17" t="n"/>
      <c r="B773" s="5" t="n"/>
      <c r="C773" s="5" t="n"/>
      <c r="D773" s="14" t="n"/>
      <c r="E773" s="18" t="n"/>
      <c r="F773" s="5" t="n"/>
      <c r="G773" s="15">
        <f>IF(ISNUMBER(A773),YEAR(A773)*100+MONTH(A773),"")</f>
        <v/>
      </c>
      <c r="H773" s="6">
        <f>IF(N(D773)=0,"",IF(E773&amp;""="","بدون فاتورة",""))</f>
        <v/>
      </c>
    </row>
    <row r="774">
      <c r="A774" s="17" t="n"/>
      <c r="B774" s="5" t="n"/>
      <c r="C774" s="5" t="n"/>
      <c r="D774" s="14" t="n"/>
      <c r="E774" s="18" t="n"/>
      <c r="F774" s="5" t="n"/>
      <c r="G774" s="15">
        <f>IF(ISNUMBER(A774),YEAR(A774)*100+MONTH(A774),"")</f>
        <v/>
      </c>
      <c r="H774" s="6">
        <f>IF(N(D774)=0,"",IF(E774&amp;""="","بدون فاتورة",""))</f>
        <v/>
      </c>
    </row>
    <row r="775">
      <c r="A775" s="17" t="n"/>
      <c r="B775" s="5" t="n"/>
      <c r="C775" s="5" t="n"/>
      <c r="D775" s="14" t="n"/>
      <c r="E775" s="18" t="n"/>
      <c r="F775" s="5" t="n"/>
      <c r="G775" s="15">
        <f>IF(ISNUMBER(A775),YEAR(A775)*100+MONTH(A775),"")</f>
        <v/>
      </c>
      <c r="H775" s="6">
        <f>IF(N(D775)=0,"",IF(E775&amp;""="","بدون فاتورة",""))</f>
        <v/>
      </c>
    </row>
    <row r="776">
      <c r="A776" s="17" t="n"/>
      <c r="B776" s="5" t="n"/>
      <c r="C776" s="5" t="n"/>
      <c r="D776" s="14" t="n"/>
      <c r="E776" s="18" t="n"/>
      <c r="F776" s="5" t="n"/>
      <c r="G776" s="15">
        <f>IF(ISNUMBER(A776),YEAR(A776)*100+MONTH(A776),"")</f>
        <v/>
      </c>
      <c r="H776" s="6">
        <f>IF(N(D776)=0,"",IF(E776&amp;""="","بدون فاتورة",""))</f>
        <v/>
      </c>
    </row>
    <row r="777">
      <c r="A777" s="17" t="n"/>
      <c r="B777" s="5" t="n"/>
      <c r="C777" s="5" t="n"/>
      <c r="D777" s="14" t="n"/>
      <c r="E777" s="18" t="n"/>
      <c r="F777" s="5" t="n"/>
      <c r="G777" s="15">
        <f>IF(ISNUMBER(A777),YEAR(A777)*100+MONTH(A777),"")</f>
        <v/>
      </c>
      <c r="H777" s="6">
        <f>IF(N(D777)=0,"",IF(E777&amp;""="","بدون فاتورة",""))</f>
        <v/>
      </c>
    </row>
    <row r="778">
      <c r="A778" s="17" t="n"/>
      <c r="B778" s="5" t="n"/>
      <c r="C778" s="5" t="n"/>
      <c r="D778" s="14" t="n"/>
      <c r="E778" s="18" t="n"/>
      <c r="F778" s="5" t="n"/>
      <c r="G778" s="15">
        <f>IF(ISNUMBER(A778),YEAR(A778)*100+MONTH(A778),"")</f>
        <v/>
      </c>
      <c r="H778" s="6">
        <f>IF(N(D778)=0,"",IF(E778&amp;""="","بدون فاتورة",""))</f>
        <v/>
      </c>
    </row>
    <row r="779">
      <c r="A779" s="17" t="n"/>
      <c r="B779" s="5" t="n"/>
      <c r="C779" s="5" t="n"/>
      <c r="D779" s="14" t="n"/>
      <c r="E779" s="18" t="n"/>
      <c r="F779" s="5" t="n"/>
      <c r="G779" s="15">
        <f>IF(ISNUMBER(A779),YEAR(A779)*100+MONTH(A779),"")</f>
        <v/>
      </c>
      <c r="H779" s="6">
        <f>IF(N(D779)=0,"",IF(E779&amp;""="","بدون فاتورة",""))</f>
        <v/>
      </c>
    </row>
    <row r="780">
      <c r="A780" s="17" t="n"/>
      <c r="B780" s="5" t="n"/>
      <c r="C780" s="5" t="n"/>
      <c r="D780" s="14" t="n"/>
      <c r="E780" s="18" t="n"/>
      <c r="F780" s="5" t="n"/>
      <c r="G780" s="15">
        <f>IF(ISNUMBER(A780),YEAR(A780)*100+MONTH(A780),"")</f>
        <v/>
      </c>
      <c r="H780" s="6">
        <f>IF(N(D780)=0,"",IF(E780&amp;""="","بدون فاتورة",""))</f>
        <v/>
      </c>
    </row>
    <row r="781">
      <c r="A781" s="17" t="n"/>
      <c r="B781" s="5" t="n"/>
      <c r="C781" s="5" t="n"/>
      <c r="D781" s="14" t="n"/>
      <c r="E781" s="18" t="n"/>
      <c r="F781" s="5" t="n"/>
      <c r="G781" s="15">
        <f>IF(ISNUMBER(A781),YEAR(A781)*100+MONTH(A781),"")</f>
        <v/>
      </c>
      <c r="H781" s="6">
        <f>IF(N(D781)=0,"",IF(E781&amp;""="","بدون فاتورة",""))</f>
        <v/>
      </c>
    </row>
    <row r="782">
      <c r="A782" s="17" t="n"/>
      <c r="B782" s="5" t="n"/>
      <c r="C782" s="5" t="n"/>
      <c r="D782" s="14" t="n"/>
      <c r="E782" s="18" t="n"/>
      <c r="F782" s="5" t="n"/>
      <c r="G782" s="15">
        <f>IF(ISNUMBER(A782),YEAR(A782)*100+MONTH(A782),"")</f>
        <v/>
      </c>
      <c r="H782" s="6">
        <f>IF(N(D782)=0,"",IF(E782&amp;""="","بدون فاتورة",""))</f>
        <v/>
      </c>
    </row>
    <row r="783">
      <c r="A783" s="17" t="n"/>
      <c r="B783" s="5" t="n"/>
      <c r="C783" s="5" t="n"/>
      <c r="D783" s="14" t="n"/>
      <c r="E783" s="18" t="n"/>
      <c r="F783" s="5" t="n"/>
      <c r="G783" s="15">
        <f>IF(ISNUMBER(A783),YEAR(A783)*100+MONTH(A783),"")</f>
        <v/>
      </c>
      <c r="H783" s="6">
        <f>IF(N(D783)=0,"",IF(E783&amp;""="","بدون فاتورة",""))</f>
        <v/>
      </c>
    </row>
    <row r="784">
      <c r="A784" s="17" t="n"/>
      <c r="B784" s="5" t="n"/>
      <c r="C784" s="5" t="n"/>
      <c r="D784" s="14" t="n"/>
      <c r="E784" s="18" t="n"/>
      <c r="F784" s="5" t="n"/>
      <c r="G784" s="15">
        <f>IF(ISNUMBER(A784),YEAR(A784)*100+MONTH(A784),"")</f>
        <v/>
      </c>
      <c r="H784" s="6">
        <f>IF(N(D784)=0,"",IF(E784&amp;""="","بدون فاتورة",""))</f>
        <v/>
      </c>
    </row>
    <row r="785">
      <c r="A785" s="17" t="n"/>
      <c r="B785" s="5" t="n"/>
      <c r="C785" s="5" t="n"/>
      <c r="D785" s="14" t="n"/>
      <c r="E785" s="18" t="n"/>
      <c r="F785" s="5" t="n"/>
      <c r="G785" s="15">
        <f>IF(ISNUMBER(A785),YEAR(A785)*100+MONTH(A785),"")</f>
        <v/>
      </c>
      <c r="H785" s="6">
        <f>IF(N(D785)=0,"",IF(E785&amp;""="","بدون فاتورة",""))</f>
        <v/>
      </c>
    </row>
    <row r="786">
      <c r="A786" s="17" t="n"/>
      <c r="B786" s="5" t="n"/>
      <c r="C786" s="5" t="n"/>
      <c r="D786" s="14" t="n"/>
      <c r="E786" s="18" t="n"/>
      <c r="F786" s="5" t="n"/>
      <c r="G786" s="15">
        <f>IF(ISNUMBER(A786),YEAR(A786)*100+MONTH(A786),"")</f>
        <v/>
      </c>
      <c r="H786" s="6">
        <f>IF(N(D786)=0,"",IF(E786&amp;""="","بدون فاتورة",""))</f>
        <v/>
      </c>
    </row>
    <row r="787">
      <c r="A787" s="17" t="n"/>
      <c r="B787" s="5" t="n"/>
      <c r="C787" s="5" t="n"/>
      <c r="D787" s="14" t="n"/>
      <c r="E787" s="18" t="n"/>
      <c r="F787" s="5" t="n"/>
      <c r="G787" s="15">
        <f>IF(ISNUMBER(A787),YEAR(A787)*100+MONTH(A787),"")</f>
        <v/>
      </c>
      <c r="H787" s="6">
        <f>IF(N(D787)=0,"",IF(E787&amp;""="","بدون فاتورة",""))</f>
        <v/>
      </c>
    </row>
    <row r="788">
      <c r="A788" s="17" t="n"/>
      <c r="B788" s="5" t="n"/>
      <c r="C788" s="5" t="n"/>
      <c r="D788" s="14" t="n"/>
      <c r="E788" s="18" t="n"/>
      <c r="F788" s="5" t="n"/>
      <c r="G788" s="15">
        <f>IF(ISNUMBER(A788),YEAR(A788)*100+MONTH(A788),"")</f>
        <v/>
      </c>
      <c r="H788" s="6">
        <f>IF(N(D788)=0,"",IF(E788&amp;""="","بدون فاتورة",""))</f>
        <v/>
      </c>
    </row>
    <row r="789">
      <c r="A789" s="17" t="n"/>
      <c r="B789" s="5" t="n"/>
      <c r="C789" s="5" t="n"/>
      <c r="D789" s="14" t="n"/>
      <c r="E789" s="18" t="n"/>
      <c r="F789" s="5" t="n"/>
      <c r="G789" s="15">
        <f>IF(ISNUMBER(A789),YEAR(A789)*100+MONTH(A789),"")</f>
        <v/>
      </c>
      <c r="H789" s="6">
        <f>IF(N(D789)=0,"",IF(E789&amp;""="","بدون فاتورة",""))</f>
        <v/>
      </c>
    </row>
    <row r="790">
      <c r="A790" s="17" t="n"/>
      <c r="B790" s="5" t="n"/>
      <c r="C790" s="5" t="n"/>
      <c r="D790" s="14" t="n"/>
      <c r="E790" s="18" t="n"/>
      <c r="F790" s="5" t="n"/>
      <c r="G790" s="15">
        <f>IF(ISNUMBER(A790),YEAR(A790)*100+MONTH(A790),"")</f>
        <v/>
      </c>
      <c r="H790" s="6">
        <f>IF(N(D790)=0,"",IF(E790&amp;""="","بدون فاتورة",""))</f>
        <v/>
      </c>
    </row>
    <row r="791">
      <c r="A791" s="17" t="n"/>
      <c r="B791" s="5" t="n"/>
      <c r="C791" s="5" t="n"/>
      <c r="D791" s="14" t="n"/>
      <c r="E791" s="18" t="n"/>
      <c r="F791" s="5" t="n"/>
      <c r="G791" s="15">
        <f>IF(ISNUMBER(A791),YEAR(A791)*100+MONTH(A791),"")</f>
        <v/>
      </c>
      <c r="H791" s="6">
        <f>IF(N(D791)=0,"",IF(E791&amp;""="","بدون فاتورة",""))</f>
        <v/>
      </c>
    </row>
    <row r="792">
      <c r="A792" s="17" t="n"/>
      <c r="B792" s="5" t="n"/>
      <c r="C792" s="5" t="n"/>
      <c r="D792" s="14" t="n"/>
      <c r="E792" s="18" t="n"/>
      <c r="F792" s="5" t="n"/>
      <c r="G792" s="15">
        <f>IF(ISNUMBER(A792),YEAR(A792)*100+MONTH(A792),"")</f>
        <v/>
      </c>
      <c r="H792" s="6">
        <f>IF(N(D792)=0,"",IF(E792&amp;""="","بدون فاتورة",""))</f>
        <v/>
      </c>
    </row>
    <row r="793">
      <c r="A793" s="17" t="n"/>
      <c r="B793" s="5" t="n"/>
      <c r="C793" s="5" t="n"/>
      <c r="D793" s="14" t="n"/>
      <c r="E793" s="18" t="n"/>
      <c r="F793" s="5" t="n"/>
      <c r="G793" s="15">
        <f>IF(ISNUMBER(A793),YEAR(A793)*100+MONTH(A793),"")</f>
        <v/>
      </c>
      <c r="H793" s="6">
        <f>IF(N(D793)=0,"",IF(E793&amp;""="","بدون فاتورة",""))</f>
        <v/>
      </c>
    </row>
    <row r="794">
      <c r="A794" s="17" t="n"/>
      <c r="B794" s="5" t="n"/>
      <c r="C794" s="5" t="n"/>
      <c r="D794" s="14" t="n"/>
      <c r="E794" s="18" t="n"/>
      <c r="F794" s="5" t="n"/>
      <c r="G794" s="15">
        <f>IF(ISNUMBER(A794),YEAR(A794)*100+MONTH(A794),"")</f>
        <v/>
      </c>
      <c r="H794" s="6">
        <f>IF(N(D794)=0,"",IF(E794&amp;""="","بدون فاتورة",""))</f>
        <v/>
      </c>
    </row>
    <row r="795">
      <c r="A795" s="17" t="n"/>
      <c r="B795" s="5" t="n"/>
      <c r="C795" s="5" t="n"/>
      <c r="D795" s="14" t="n"/>
      <c r="E795" s="18" t="n"/>
      <c r="F795" s="5" t="n"/>
      <c r="G795" s="15">
        <f>IF(ISNUMBER(A795),YEAR(A795)*100+MONTH(A795),"")</f>
        <v/>
      </c>
      <c r="H795" s="6">
        <f>IF(N(D795)=0,"",IF(E795&amp;""="","بدون فاتورة",""))</f>
        <v/>
      </c>
    </row>
    <row r="796">
      <c r="A796" s="17" t="n"/>
      <c r="B796" s="5" t="n"/>
      <c r="C796" s="5" t="n"/>
      <c r="D796" s="14" t="n"/>
      <c r="E796" s="18" t="n"/>
      <c r="F796" s="5" t="n"/>
      <c r="G796" s="15">
        <f>IF(ISNUMBER(A796),YEAR(A796)*100+MONTH(A796),"")</f>
        <v/>
      </c>
      <c r="H796" s="6">
        <f>IF(N(D796)=0,"",IF(E796&amp;""="","بدون فاتورة",""))</f>
        <v/>
      </c>
    </row>
    <row r="797">
      <c r="A797" s="17" t="n"/>
      <c r="B797" s="5" t="n"/>
      <c r="C797" s="5" t="n"/>
      <c r="D797" s="14" t="n"/>
      <c r="E797" s="18" t="n"/>
      <c r="F797" s="5" t="n"/>
      <c r="G797" s="15">
        <f>IF(ISNUMBER(A797),YEAR(A797)*100+MONTH(A797),"")</f>
        <v/>
      </c>
      <c r="H797" s="6">
        <f>IF(N(D797)=0,"",IF(E797&amp;""="","بدون فاتورة",""))</f>
        <v/>
      </c>
    </row>
    <row r="798">
      <c r="A798" s="17" t="n"/>
      <c r="B798" s="5" t="n"/>
      <c r="C798" s="5" t="n"/>
      <c r="D798" s="14" t="n"/>
      <c r="E798" s="18" t="n"/>
      <c r="F798" s="5" t="n"/>
      <c r="G798" s="15">
        <f>IF(ISNUMBER(A798),YEAR(A798)*100+MONTH(A798),"")</f>
        <v/>
      </c>
      <c r="H798" s="6">
        <f>IF(N(D798)=0,"",IF(E798&amp;""="","بدون فاتورة",""))</f>
        <v/>
      </c>
    </row>
    <row r="799">
      <c r="A799" s="17" t="n"/>
      <c r="B799" s="5" t="n"/>
      <c r="C799" s="5" t="n"/>
      <c r="D799" s="14" t="n"/>
      <c r="E799" s="18" t="n"/>
      <c r="F799" s="5" t="n"/>
      <c r="G799" s="15">
        <f>IF(ISNUMBER(A799),YEAR(A799)*100+MONTH(A799),"")</f>
        <v/>
      </c>
      <c r="H799" s="6">
        <f>IF(N(D799)=0,"",IF(E799&amp;""="","بدون فاتورة",""))</f>
        <v/>
      </c>
    </row>
    <row r="800">
      <c r="A800" s="17" t="n"/>
      <c r="B800" s="5" t="n"/>
      <c r="C800" s="5" t="n"/>
      <c r="D800" s="14" t="n"/>
      <c r="E800" s="18" t="n"/>
      <c r="F800" s="5" t="n"/>
      <c r="G800" s="15">
        <f>IF(ISNUMBER(A800),YEAR(A800)*100+MONTH(A800),"")</f>
        <v/>
      </c>
      <c r="H800" s="6">
        <f>IF(N(D800)=0,"",IF(E800&amp;""="","بدون فاتورة",""))</f>
        <v/>
      </c>
    </row>
    <row r="801">
      <c r="A801" s="17" t="n"/>
      <c r="B801" s="5" t="n"/>
      <c r="C801" s="5" t="n"/>
      <c r="D801" s="14" t="n"/>
      <c r="E801" s="18" t="n"/>
      <c r="F801" s="5" t="n"/>
      <c r="G801" s="15">
        <f>IF(ISNUMBER(A801),YEAR(A801)*100+MONTH(A801),"")</f>
        <v/>
      </c>
      <c r="H801" s="6">
        <f>IF(N(D801)=0,"",IF(E801&amp;""="","بدون فاتورة",""))</f>
        <v/>
      </c>
    </row>
    <row r="802">
      <c r="A802" s="17" t="n"/>
      <c r="B802" s="5" t="n"/>
      <c r="C802" s="5" t="n"/>
      <c r="D802" s="14" t="n"/>
      <c r="E802" s="18" t="n"/>
      <c r="F802" s="5" t="n"/>
      <c r="G802" s="15">
        <f>IF(ISNUMBER(A802),YEAR(A802)*100+MONTH(A802),"")</f>
        <v/>
      </c>
      <c r="H802" s="6">
        <f>IF(N(D802)=0,"",IF(E802&amp;""="","بدون فاتورة",""))</f>
        <v/>
      </c>
    </row>
    <row r="803">
      <c r="A803" s="17" t="n"/>
      <c r="B803" s="5" t="n"/>
      <c r="C803" s="5" t="n"/>
      <c r="D803" s="14" t="n"/>
      <c r="E803" s="18" t="n"/>
      <c r="F803" s="5" t="n"/>
      <c r="G803" s="15">
        <f>IF(ISNUMBER(A803),YEAR(A803)*100+MONTH(A803),"")</f>
        <v/>
      </c>
      <c r="H803" s="6">
        <f>IF(N(D803)=0,"",IF(E803&amp;""="","بدون فاتورة",""))</f>
        <v/>
      </c>
    </row>
    <row r="804">
      <c r="A804" s="17" t="n"/>
      <c r="B804" s="5" t="n"/>
      <c r="C804" s="5" t="n"/>
      <c r="D804" s="14" t="n"/>
      <c r="E804" s="18" t="n"/>
      <c r="F804" s="5" t="n"/>
      <c r="G804" s="15">
        <f>IF(ISNUMBER(A804),YEAR(A804)*100+MONTH(A804),"")</f>
        <v/>
      </c>
      <c r="H804" s="6">
        <f>IF(N(D804)=0,"",IF(E804&amp;""="","بدون فاتورة",""))</f>
        <v/>
      </c>
    </row>
    <row r="805">
      <c r="A805" s="17" t="n"/>
      <c r="B805" s="5" t="n"/>
      <c r="C805" s="5" t="n"/>
      <c r="D805" s="14" t="n"/>
      <c r="E805" s="18" t="n"/>
      <c r="F805" s="5" t="n"/>
      <c r="G805" s="15">
        <f>IF(ISNUMBER(A805),YEAR(A805)*100+MONTH(A805),"")</f>
        <v/>
      </c>
      <c r="H805" s="6">
        <f>IF(N(D805)=0,"",IF(E805&amp;""="","بدون فاتورة",""))</f>
        <v/>
      </c>
    </row>
    <row r="806">
      <c r="A806" s="17" t="n"/>
      <c r="B806" s="5" t="n"/>
      <c r="C806" s="5" t="n"/>
      <c r="D806" s="14" t="n"/>
      <c r="E806" s="18" t="n"/>
      <c r="F806" s="5" t="n"/>
      <c r="G806" s="15">
        <f>IF(ISNUMBER(A806),YEAR(A806)*100+MONTH(A806),"")</f>
        <v/>
      </c>
      <c r="H806" s="6">
        <f>IF(N(D806)=0,"",IF(E806&amp;""="","بدون فاتورة",""))</f>
        <v/>
      </c>
    </row>
    <row r="807">
      <c r="A807" s="17" t="n"/>
      <c r="B807" s="5" t="n"/>
      <c r="C807" s="5" t="n"/>
      <c r="D807" s="14" t="n"/>
      <c r="E807" s="18" t="n"/>
      <c r="F807" s="5" t="n"/>
      <c r="G807" s="15">
        <f>IF(ISNUMBER(A807),YEAR(A807)*100+MONTH(A807),"")</f>
        <v/>
      </c>
      <c r="H807" s="6">
        <f>IF(N(D807)=0,"",IF(E807&amp;""="","بدون فاتورة",""))</f>
        <v/>
      </c>
    </row>
    <row r="808">
      <c r="A808" s="17" t="n"/>
      <c r="B808" s="5" t="n"/>
      <c r="C808" s="5" t="n"/>
      <c r="D808" s="14" t="n"/>
      <c r="E808" s="18" t="n"/>
      <c r="F808" s="5" t="n"/>
      <c r="G808" s="15">
        <f>IF(ISNUMBER(A808),YEAR(A808)*100+MONTH(A808),"")</f>
        <v/>
      </c>
      <c r="H808" s="6">
        <f>IF(N(D808)=0,"",IF(E808&amp;""="","بدون فاتورة",""))</f>
        <v/>
      </c>
    </row>
    <row r="809">
      <c r="A809" s="17" t="n"/>
      <c r="B809" s="5" t="n"/>
      <c r="C809" s="5" t="n"/>
      <c r="D809" s="14" t="n"/>
      <c r="E809" s="18" t="n"/>
      <c r="F809" s="5" t="n"/>
      <c r="G809" s="15">
        <f>IF(ISNUMBER(A809),YEAR(A809)*100+MONTH(A809),"")</f>
        <v/>
      </c>
      <c r="H809" s="6">
        <f>IF(N(D809)=0,"",IF(E809&amp;""="","بدون فاتورة",""))</f>
        <v/>
      </c>
    </row>
    <row r="810">
      <c r="A810" s="17" t="n"/>
      <c r="B810" s="5" t="n"/>
      <c r="C810" s="5" t="n"/>
      <c r="D810" s="14" t="n"/>
      <c r="E810" s="18" t="n"/>
      <c r="F810" s="5" t="n"/>
      <c r="G810" s="15">
        <f>IF(ISNUMBER(A810),YEAR(A810)*100+MONTH(A810),"")</f>
        <v/>
      </c>
      <c r="H810" s="6">
        <f>IF(N(D810)=0,"",IF(E810&amp;""="","بدون فاتورة",""))</f>
        <v/>
      </c>
    </row>
    <row r="811">
      <c r="A811" s="17" t="n"/>
      <c r="B811" s="5" t="n"/>
      <c r="C811" s="5" t="n"/>
      <c r="D811" s="14" t="n"/>
      <c r="E811" s="18" t="n"/>
      <c r="F811" s="5" t="n"/>
      <c r="G811" s="15">
        <f>IF(ISNUMBER(A811),YEAR(A811)*100+MONTH(A811),"")</f>
        <v/>
      </c>
      <c r="H811" s="6">
        <f>IF(N(D811)=0,"",IF(E811&amp;""="","بدون فاتورة",""))</f>
        <v/>
      </c>
    </row>
    <row r="812">
      <c r="A812" s="17" t="n"/>
      <c r="B812" s="5" t="n"/>
      <c r="C812" s="5" t="n"/>
      <c r="D812" s="14" t="n"/>
      <c r="E812" s="18" t="n"/>
      <c r="F812" s="5" t="n"/>
      <c r="G812" s="15">
        <f>IF(ISNUMBER(A812),YEAR(A812)*100+MONTH(A812),"")</f>
        <v/>
      </c>
      <c r="H812" s="6">
        <f>IF(N(D812)=0,"",IF(E812&amp;""="","بدون فاتورة",""))</f>
        <v/>
      </c>
    </row>
    <row r="813">
      <c r="A813" s="17" t="n"/>
      <c r="B813" s="5" t="n"/>
      <c r="C813" s="5" t="n"/>
      <c r="D813" s="14" t="n"/>
      <c r="E813" s="18" t="n"/>
      <c r="F813" s="5" t="n"/>
      <c r="G813" s="15">
        <f>IF(ISNUMBER(A813),YEAR(A813)*100+MONTH(A813),"")</f>
        <v/>
      </c>
      <c r="H813" s="6">
        <f>IF(N(D813)=0,"",IF(E813&amp;""="","بدون فاتورة",""))</f>
        <v/>
      </c>
    </row>
    <row r="814">
      <c r="A814" s="17" t="n"/>
      <c r="B814" s="5" t="n"/>
      <c r="C814" s="5" t="n"/>
      <c r="D814" s="14" t="n"/>
      <c r="E814" s="18" t="n"/>
      <c r="F814" s="5" t="n"/>
      <c r="G814" s="15">
        <f>IF(ISNUMBER(A814),YEAR(A814)*100+MONTH(A814),"")</f>
        <v/>
      </c>
      <c r="H814" s="6">
        <f>IF(N(D814)=0,"",IF(E814&amp;""="","بدون فاتورة",""))</f>
        <v/>
      </c>
    </row>
    <row r="815">
      <c r="A815" s="17" t="n"/>
      <c r="B815" s="5" t="n"/>
      <c r="C815" s="5" t="n"/>
      <c r="D815" s="14" t="n"/>
      <c r="E815" s="18" t="n"/>
      <c r="F815" s="5" t="n"/>
      <c r="G815" s="15">
        <f>IF(ISNUMBER(A815),YEAR(A815)*100+MONTH(A815),"")</f>
        <v/>
      </c>
      <c r="H815" s="6">
        <f>IF(N(D815)=0,"",IF(E815&amp;""="","بدون فاتورة",""))</f>
        <v/>
      </c>
    </row>
    <row r="816">
      <c r="A816" s="17" t="n"/>
      <c r="B816" s="5" t="n"/>
      <c r="C816" s="5" t="n"/>
      <c r="D816" s="14" t="n"/>
      <c r="E816" s="18" t="n"/>
      <c r="F816" s="5" t="n"/>
      <c r="G816" s="15">
        <f>IF(ISNUMBER(A816),YEAR(A816)*100+MONTH(A816),"")</f>
        <v/>
      </c>
      <c r="H816" s="6">
        <f>IF(N(D816)=0,"",IF(E816&amp;""="","بدون فاتورة",""))</f>
        <v/>
      </c>
    </row>
    <row r="817">
      <c r="A817" s="17" t="n"/>
      <c r="B817" s="5" t="n"/>
      <c r="C817" s="5" t="n"/>
      <c r="D817" s="14" t="n"/>
      <c r="E817" s="18" t="n"/>
      <c r="F817" s="5" t="n"/>
      <c r="G817" s="15">
        <f>IF(ISNUMBER(A817),YEAR(A817)*100+MONTH(A817),"")</f>
        <v/>
      </c>
      <c r="H817" s="6">
        <f>IF(N(D817)=0,"",IF(E817&amp;""="","بدون فاتورة",""))</f>
        <v/>
      </c>
    </row>
    <row r="818">
      <c r="A818" s="17" t="n"/>
      <c r="B818" s="5" t="n"/>
      <c r="C818" s="5" t="n"/>
      <c r="D818" s="14" t="n"/>
      <c r="E818" s="18" t="n"/>
      <c r="F818" s="5" t="n"/>
      <c r="G818" s="15">
        <f>IF(ISNUMBER(A818),YEAR(A818)*100+MONTH(A818),"")</f>
        <v/>
      </c>
      <c r="H818" s="6">
        <f>IF(N(D818)=0,"",IF(E818&amp;""="","بدون فاتورة",""))</f>
        <v/>
      </c>
    </row>
    <row r="819">
      <c r="A819" s="17" t="n"/>
      <c r="B819" s="5" t="n"/>
      <c r="C819" s="5" t="n"/>
      <c r="D819" s="14" t="n"/>
      <c r="E819" s="18" t="n"/>
      <c r="F819" s="5" t="n"/>
      <c r="G819" s="15">
        <f>IF(ISNUMBER(A819),YEAR(A819)*100+MONTH(A819),"")</f>
        <v/>
      </c>
      <c r="H819" s="6">
        <f>IF(N(D819)=0,"",IF(E819&amp;""="","بدون فاتورة",""))</f>
        <v/>
      </c>
    </row>
    <row r="820">
      <c r="A820" s="17" t="n"/>
      <c r="B820" s="5" t="n"/>
      <c r="C820" s="5" t="n"/>
      <c r="D820" s="14" t="n"/>
      <c r="E820" s="18" t="n"/>
      <c r="F820" s="5" t="n"/>
      <c r="G820" s="15">
        <f>IF(ISNUMBER(A820),YEAR(A820)*100+MONTH(A820),"")</f>
        <v/>
      </c>
      <c r="H820" s="6">
        <f>IF(N(D820)=0,"",IF(E820&amp;""="","بدون فاتورة",""))</f>
        <v/>
      </c>
    </row>
    <row r="821">
      <c r="A821" s="17" t="n"/>
      <c r="B821" s="5" t="n"/>
      <c r="C821" s="5" t="n"/>
      <c r="D821" s="14" t="n"/>
      <c r="E821" s="18" t="n"/>
      <c r="F821" s="5" t="n"/>
      <c r="G821" s="15">
        <f>IF(ISNUMBER(A821),YEAR(A821)*100+MONTH(A821),"")</f>
        <v/>
      </c>
      <c r="H821" s="6">
        <f>IF(N(D821)=0,"",IF(E821&amp;""="","بدون فاتورة",""))</f>
        <v/>
      </c>
    </row>
    <row r="822">
      <c r="A822" s="17" t="n"/>
      <c r="B822" s="5" t="n"/>
      <c r="C822" s="5" t="n"/>
      <c r="D822" s="14" t="n"/>
      <c r="E822" s="18" t="n"/>
      <c r="F822" s="5" t="n"/>
      <c r="G822" s="15">
        <f>IF(ISNUMBER(A822),YEAR(A822)*100+MONTH(A822),"")</f>
        <v/>
      </c>
      <c r="H822" s="6">
        <f>IF(N(D822)=0,"",IF(E822&amp;""="","بدون فاتورة",""))</f>
        <v/>
      </c>
    </row>
    <row r="823">
      <c r="A823" s="17" t="n"/>
      <c r="B823" s="5" t="n"/>
      <c r="C823" s="5" t="n"/>
      <c r="D823" s="14" t="n"/>
      <c r="E823" s="18" t="n"/>
      <c r="F823" s="5" t="n"/>
      <c r="G823" s="15">
        <f>IF(ISNUMBER(A823),YEAR(A823)*100+MONTH(A823),"")</f>
        <v/>
      </c>
      <c r="H823" s="6">
        <f>IF(N(D823)=0,"",IF(E823&amp;""="","بدون فاتورة",""))</f>
        <v/>
      </c>
    </row>
    <row r="824">
      <c r="A824" s="17" t="n"/>
      <c r="B824" s="5" t="n"/>
      <c r="C824" s="5" t="n"/>
      <c r="D824" s="14" t="n"/>
      <c r="E824" s="18" t="n"/>
      <c r="F824" s="5" t="n"/>
      <c r="G824" s="15">
        <f>IF(ISNUMBER(A824),YEAR(A824)*100+MONTH(A824),"")</f>
        <v/>
      </c>
      <c r="H824" s="6">
        <f>IF(N(D824)=0,"",IF(E824&amp;""="","بدون فاتورة",""))</f>
        <v/>
      </c>
    </row>
    <row r="825">
      <c r="A825" s="17" t="n"/>
      <c r="B825" s="5" t="n"/>
      <c r="C825" s="5" t="n"/>
      <c r="D825" s="14" t="n"/>
      <c r="E825" s="18" t="n"/>
      <c r="F825" s="5" t="n"/>
      <c r="G825" s="15">
        <f>IF(ISNUMBER(A825),YEAR(A825)*100+MONTH(A825),"")</f>
        <v/>
      </c>
      <c r="H825" s="6">
        <f>IF(N(D825)=0,"",IF(E825&amp;""="","بدون فاتورة",""))</f>
        <v/>
      </c>
    </row>
    <row r="826">
      <c r="A826" s="17" t="n"/>
      <c r="B826" s="5" t="n"/>
      <c r="C826" s="5" t="n"/>
      <c r="D826" s="14" t="n"/>
      <c r="E826" s="18" t="n"/>
      <c r="F826" s="5" t="n"/>
      <c r="G826" s="15">
        <f>IF(ISNUMBER(A826),YEAR(A826)*100+MONTH(A826),"")</f>
        <v/>
      </c>
      <c r="H826" s="6">
        <f>IF(N(D826)=0,"",IF(E826&amp;""="","بدون فاتورة",""))</f>
        <v/>
      </c>
    </row>
    <row r="827">
      <c r="A827" s="17" t="n"/>
      <c r="B827" s="5" t="n"/>
      <c r="C827" s="5" t="n"/>
      <c r="D827" s="14" t="n"/>
      <c r="E827" s="18" t="n"/>
      <c r="F827" s="5" t="n"/>
      <c r="G827" s="15">
        <f>IF(ISNUMBER(A827),YEAR(A827)*100+MONTH(A827),"")</f>
        <v/>
      </c>
      <c r="H827" s="6">
        <f>IF(N(D827)=0,"",IF(E827&amp;""="","بدون فاتورة",""))</f>
        <v/>
      </c>
    </row>
    <row r="828">
      <c r="A828" s="17" t="n"/>
      <c r="B828" s="5" t="n"/>
      <c r="C828" s="5" t="n"/>
      <c r="D828" s="14" t="n"/>
      <c r="E828" s="18" t="n"/>
      <c r="F828" s="5" t="n"/>
      <c r="G828" s="15">
        <f>IF(ISNUMBER(A828),YEAR(A828)*100+MONTH(A828),"")</f>
        <v/>
      </c>
      <c r="H828" s="6">
        <f>IF(N(D828)=0,"",IF(E828&amp;""="","بدون فاتورة",""))</f>
        <v/>
      </c>
    </row>
    <row r="829">
      <c r="A829" s="17" t="n"/>
      <c r="B829" s="5" t="n"/>
      <c r="C829" s="5" t="n"/>
      <c r="D829" s="14" t="n"/>
      <c r="E829" s="18" t="n"/>
      <c r="F829" s="5" t="n"/>
      <c r="G829" s="15">
        <f>IF(ISNUMBER(A829),YEAR(A829)*100+MONTH(A829),"")</f>
        <v/>
      </c>
      <c r="H829" s="6">
        <f>IF(N(D829)=0,"",IF(E829&amp;""="","بدون فاتورة",""))</f>
        <v/>
      </c>
    </row>
    <row r="830">
      <c r="A830" s="17" t="n"/>
      <c r="B830" s="5" t="n"/>
      <c r="C830" s="5" t="n"/>
      <c r="D830" s="14" t="n"/>
      <c r="E830" s="18" t="n"/>
      <c r="F830" s="5" t="n"/>
      <c r="G830" s="15">
        <f>IF(ISNUMBER(A830),YEAR(A830)*100+MONTH(A830),"")</f>
        <v/>
      </c>
      <c r="H830" s="6">
        <f>IF(N(D830)=0,"",IF(E830&amp;""="","بدون فاتورة",""))</f>
        <v/>
      </c>
    </row>
    <row r="831">
      <c r="A831" s="17" t="n"/>
      <c r="B831" s="5" t="n"/>
      <c r="C831" s="5" t="n"/>
      <c r="D831" s="14" t="n"/>
      <c r="E831" s="18" t="n"/>
      <c r="F831" s="5" t="n"/>
      <c r="G831" s="15">
        <f>IF(ISNUMBER(A831),YEAR(A831)*100+MONTH(A831),"")</f>
        <v/>
      </c>
      <c r="H831" s="6">
        <f>IF(N(D831)=0,"",IF(E831&amp;""="","بدون فاتورة",""))</f>
        <v/>
      </c>
    </row>
    <row r="832">
      <c r="A832" s="17" t="n"/>
      <c r="B832" s="5" t="n"/>
      <c r="C832" s="5" t="n"/>
      <c r="D832" s="14" t="n"/>
      <c r="E832" s="18" t="n"/>
      <c r="F832" s="5" t="n"/>
      <c r="G832" s="15">
        <f>IF(ISNUMBER(A832),YEAR(A832)*100+MONTH(A832),"")</f>
        <v/>
      </c>
      <c r="H832" s="6">
        <f>IF(N(D832)=0,"",IF(E832&amp;""="","بدون فاتورة",""))</f>
        <v/>
      </c>
    </row>
    <row r="833">
      <c r="A833" s="17" t="n"/>
      <c r="B833" s="5" t="n"/>
      <c r="C833" s="5" t="n"/>
      <c r="D833" s="14" t="n"/>
      <c r="E833" s="18" t="n"/>
      <c r="F833" s="5" t="n"/>
      <c r="G833" s="15">
        <f>IF(ISNUMBER(A833),YEAR(A833)*100+MONTH(A833),"")</f>
        <v/>
      </c>
      <c r="H833" s="6">
        <f>IF(N(D833)=0,"",IF(E833&amp;""="","بدون فاتورة",""))</f>
        <v/>
      </c>
    </row>
    <row r="834">
      <c r="A834" s="17" t="n"/>
      <c r="B834" s="5" t="n"/>
      <c r="C834" s="5" t="n"/>
      <c r="D834" s="14" t="n"/>
      <c r="E834" s="18" t="n"/>
      <c r="F834" s="5" t="n"/>
      <c r="G834" s="15">
        <f>IF(ISNUMBER(A834),YEAR(A834)*100+MONTH(A834),"")</f>
        <v/>
      </c>
      <c r="H834" s="6">
        <f>IF(N(D834)=0,"",IF(E834&amp;""="","بدون فاتورة",""))</f>
        <v/>
      </c>
    </row>
    <row r="835">
      <c r="A835" s="17" t="n"/>
      <c r="B835" s="5" t="n"/>
      <c r="C835" s="5" t="n"/>
      <c r="D835" s="14" t="n"/>
      <c r="E835" s="18" t="n"/>
      <c r="F835" s="5" t="n"/>
      <c r="G835" s="15">
        <f>IF(ISNUMBER(A835),YEAR(A835)*100+MONTH(A835),"")</f>
        <v/>
      </c>
      <c r="H835" s="6">
        <f>IF(N(D835)=0,"",IF(E835&amp;""="","بدون فاتورة",""))</f>
        <v/>
      </c>
    </row>
    <row r="836">
      <c r="A836" s="17" t="n"/>
      <c r="B836" s="5" t="n"/>
      <c r="C836" s="5" t="n"/>
      <c r="D836" s="14" t="n"/>
      <c r="E836" s="18" t="n"/>
      <c r="F836" s="5" t="n"/>
      <c r="G836" s="15">
        <f>IF(ISNUMBER(A836),YEAR(A836)*100+MONTH(A836),"")</f>
        <v/>
      </c>
      <c r="H836" s="6">
        <f>IF(N(D836)=0,"",IF(E836&amp;""="","بدون فاتورة",""))</f>
        <v/>
      </c>
    </row>
    <row r="837">
      <c r="A837" s="17" t="n"/>
      <c r="B837" s="5" t="n"/>
      <c r="C837" s="5" t="n"/>
      <c r="D837" s="14" t="n"/>
      <c r="E837" s="18" t="n"/>
      <c r="F837" s="5" t="n"/>
      <c r="G837" s="15">
        <f>IF(ISNUMBER(A837),YEAR(A837)*100+MONTH(A837),"")</f>
        <v/>
      </c>
      <c r="H837" s="6">
        <f>IF(N(D837)=0,"",IF(E837&amp;""="","بدون فاتورة",""))</f>
        <v/>
      </c>
    </row>
    <row r="838">
      <c r="A838" s="17" t="n"/>
      <c r="B838" s="5" t="n"/>
      <c r="C838" s="5" t="n"/>
      <c r="D838" s="14" t="n"/>
      <c r="E838" s="18" t="n"/>
      <c r="F838" s="5" t="n"/>
      <c r="G838" s="15">
        <f>IF(ISNUMBER(A838),YEAR(A838)*100+MONTH(A838),"")</f>
        <v/>
      </c>
      <c r="H838" s="6">
        <f>IF(N(D838)=0,"",IF(E838&amp;""="","بدون فاتورة",""))</f>
        <v/>
      </c>
    </row>
    <row r="839">
      <c r="A839" s="17" t="n"/>
      <c r="B839" s="5" t="n"/>
      <c r="C839" s="5" t="n"/>
      <c r="D839" s="14" t="n"/>
      <c r="E839" s="18" t="n"/>
      <c r="F839" s="5" t="n"/>
      <c r="G839" s="15">
        <f>IF(ISNUMBER(A839),YEAR(A839)*100+MONTH(A839),"")</f>
        <v/>
      </c>
      <c r="H839" s="6">
        <f>IF(N(D839)=0,"",IF(E839&amp;""="","بدون فاتورة",""))</f>
        <v/>
      </c>
    </row>
    <row r="840">
      <c r="A840" s="17" t="n"/>
      <c r="B840" s="5" t="n"/>
      <c r="C840" s="5" t="n"/>
      <c r="D840" s="14" t="n"/>
      <c r="E840" s="18" t="n"/>
      <c r="F840" s="5" t="n"/>
      <c r="G840" s="15">
        <f>IF(ISNUMBER(A840),YEAR(A840)*100+MONTH(A840),"")</f>
        <v/>
      </c>
      <c r="H840" s="6">
        <f>IF(N(D840)=0,"",IF(E840&amp;""="","بدون فاتورة",""))</f>
        <v/>
      </c>
    </row>
    <row r="841">
      <c r="A841" s="17" t="n"/>
      <c r="B841" s="5" t="n"/>
      <c r="C841" s="5" t="n"/>
      <c r="D841" s="14" t="n"/>
      <c r="E841" s="18" t="n"/>
      <c r="F841" s="5" t="n"/>
      <c r="G841" s="15">
        <f>IF(ISNUMBER(A841),YEAR(A841)*100+MONTH(A841),"")</f>
        <v/>
      </c>
      <c r="H841" s="6">
        <f>IF(N(D841)=0,"",IF(E841&amp;""="","بدون فاتورة",""))</f>
        <v/>
      </c>
    </row>
    <row r="842">
      <c r="A842" s="17" t="n"/>
      <c r="B842" s="5" t="n"/>
      <c r="C842" s="5" t="n"/>
      <c r="D842" s="14" t="n"/>
      <c r="E842" s="18" t="n"/>
      <c r="F842" s="5" t="n"/>
      <c r="G842" s="15">
        <f>IF(ISNUMBER(A842),YEAR(A842)*100+MONTH(A842),"")</f>
        <v/>
      </c>
      <c r="H842" s="6">
        <f>IF(N(D842)=0,"",IF(E842&amp;""="","بدون فاتورة",""))</f>
        <v/>
      </c>
    </row>
    <row r="843">
      <c r="A843" s="17" t="n"/>
      <c r="B843" s="5" t="n"/>
      <c r="C843" s="5" t="n"/>
      <c r="D843" s="14" t="n"/>
      <c r="E843" s="18" t="n"/>
      <c r="F843" s="5" t="n"/>
      <c r="G843" s="15">
        <f>IF(ISNUMBER(A843),YEAR(A843)*100+MONTH(A843),"")</f>
        <v/>
      </c>
      <c r="H843" s="6">
        <f>IF(N(D843)=0,"",IF(E843&amp;""="","بدون فاتورة",""))</f>
        <v/>
      </c>
    </row>
    <row r="844">
      <c r="A844" s="17" t="n"/>
      <c r="B844" s="5" t="n"/>
      <c r="C844" s="5" t="n"/>
      <c r="D844" s="14" t="n"/>
      <c r="E844" s="18" t="n"/>
      <c r="F844" s="5" t="n"/>
      <c r="G844" s="15">
        <f>IF(ISNUMBER(A844),YEAR(A844)*100+MONTH(A844),"")</f>
        <v/>
      </c>
      <c r="H844" s="6">
        <f>IF(N(D844)=0,"",IF(E844&amp;""="","بدون فاتورة",""))</f>
        <v/>
      </c>
    </row>
    <row r="845">
      <c r="A845" s="17" t="n"/>
      <c r="B845" s="5" t="n"/>
      <c r="C845" s="5" t="n"/>
      <c r="D845" s="14" t="n"/>
      <c r="E845" s="18" t="n"/>
      <c r="F845" s="5" t="n"/>
      <c r="G845" s="15">
        <f>IF(ISNUMBER(A845),YEAR(A845)*100+MONTH(A845),"")</f>
        <v/>
      </c>
      <c r="H845" s="6">
        <f>IF(N(D845)=0,"",IF(E845&amp;""="","بدون فاتورة",""))</f>
        <v/>
      </c>
    </row>
    <row r="846">
      <c r="A846" s="17" t="n"/>
      <c r="B846" s="5" t="n"/>
      <c r="C846" s="5" t="n"/>
      <c r="D846" s="14" t="n"/>
      <c r="E846" s="18" t="n"/>
      <c r="F846" s="5" t="n"/>
      <c r="G846" s="15">
        <f>IF(ISNUMBER(A846),YEAR(A846)*100+MONTH(A846),"")</f>
        <v/>
      </c>
      <c r="H846" s="6">
        <f>IF(N(D846)=0,"",IF(E846&amp;""="","بدون فاتورة",""))</f>
        <v/>
      </c>
    </row>
    <row r="847">
      <c r="A847" s="17" t="n"/>
      <c r="B847" s="5" t="n"/>
      <c r="C847" s="5" t="n"/>
      <c r="D847" s="14" t="n"/>
      <c r="E847" s="18" t="n"/>
      <c r="F847" s="5" t="n"/>
      <c r="G847" s="15">
        <f>IF(ISNUMBER(A847),YEAR(A847)*100+MONTH(A847),"")</f>
        <v/>
      </c>
      <c r="H847" s="6">
        <f>IF(N(D847)=0,"",IF(E847&amp;""="","بدون فاتورة",""))</f>
        <v/>
      </c>
    </row>
    <row r="848">
      <c r="A848" s="17" t="n"/>
      <c r="B848" s="5" t="n"/>
      <c r="C848" s="5" t="n"/>
      <c r="D848" s="14" t="n"/>
      <c r="E848" s="18" t="n"/>
      <c r="F848" s="5" t="n"/>
      <c r="G848" s="15">
        <f>IF(ISNUMBER(A848),YEAR(A848)*100+MONTH(A848),"")</f>
        <v/>
      </c>
      <c r="H848" s="6">
        <f>IF(N(D848)=0,"",IF(E848&amp;""="","بدون فاتورة",""))</f>
        <v/>
      </c>
    </row>
    <row r="849">
      <c r="A849" s="17" t="n"/>
      <c r="B849" s="5" t="n"/>
      <c r="C849" s="5" t="n"/>
      <c r="D849" s="14" t="n"/>
      <c r="E849" s="18" t="n"/>
      <c r="F849" s="5" t="n"/>
      <c r="G849" s="15">
        <f>IF(ISNUMBER(A849),YEAR(A849)*100+MONTH(A849),"")</f>
        <v/>
      </c>
      <c r="H849" s="6">
        <f>IF(N(D849)=0,"",IF(E849&amp;""="","بدون فاتورة",""))</f>
        <v/>
      </c>
    </row>
    <row r="850">
      <c r="A850" s="17" t="n"/>
      <c r="B850" s="5" t="n"/>
      <c r="C850" s="5" t="n"/>
      <c r="D850" s="14" t="n"/>
      <c r="E850" s="18" t="n"/>
      <c r="F850" s="5" t="n"/>
      <c r="G850" s="15">
        <f>IF(ISNUMBER(A850),YEAR(A850)*100+MONTH(A850),"")</f>
        <v/>
      </c>
      <c r="H850" s="6">
        <f>IF(N(D850)=0,"",IF(E850&amp;""="","بدون فاتورة",""))</f>
        <v/>
      </c>
    </row>
    <row r="851">
      <c r="A851" s="17" t="n"/>
      <c r="B851" s="5" t="n"/>
      <c r="C851" s="5" t="n"/>
      <c r="D851" s="14" t="n"/>
      <c r="E851" s="18" t="n"/>
      <c r="F851" s="5" t="n"/>
      <c r="G851" s="15">
        <f>IF(ISNUMBER(A851),YEAR(A851)*100+MONTH(A851),"")</f>
        <v/>
      </c>
      <c r="H851" s="6">
        <f>IF(N(D851)=0,"",IF(E851&amp;""="","بدون فاتورة",""))</f>
        <v/>
      </c>
    </row>
    <row r="852">
      <c r="A852" s="17" t="n"/>
      <c r="B852" s="5" t="n"/>
      <c r="C852" s="5" t="n"/>
      <c r="D852" s="14" t="n"/>
      <c r="E852" s="18" t="n"/>
      <c r="F852" s="5" t="n"/>
      <c r="G852" s="15">
        <f>IF(ISNUMBER(A852),YEAR(A852)*100+MONTH(A852),"")</f>
        <v/>
      </c>
      <c r="H852" s="6">
        <f>IF(N(D852)=0,"",IF(E852&amp;""="","بدون فاتورة",""))</f>
        <v/>
      </c>
    </row>
    <row r="853">
      <c r="A853" s="17" t="n"/>
      <c r="B853" s="5" t="n"/>
      <c r="C853" s="5" t="n"/>
      <c r="D853" s="14" t="n"/>
      <c r="E853" s="18" t="n"/>
      <c r="F853" s="5" t="n"/>
      <c r="G853" s="15">
        <f>IF(ISNUMBER(A853),YEAR(A853)*100+MONTH(A853),"")</f>
        <v/>
      </c>
      <c r="H853" s="6">
        <f>IF(N(D853)=0,"",IF(E853&amp;""="","بدون فاتورة",""))</f>
        <v/>
      </c>
    </row>
    <row r="854">
      <c r="A854" s="17" t="n"/>
      <c r="B854" s="5" t="n"/>
      <c r="C854" s="5" t="n"/>
      <c r="D854" s="14" t="n"/>
      <c r="E854" s="18" t="n"/>
      <c r="F854" s="5" t="n"/>
      <c r="G854" s="15">
        <f>IF(ISNUMBER(A854),YEAR(A854)*100+MONTH(A854),"")</f>
        <v/>
      </c>
      <c r="H854" s="6">
        <f>IF(N(D854)=0,"",IF(E854&amp;""="","بدون فاتورة",""))</f>
        <v/>
      </c>
    </row>
    <row r="855">
      <c r="A855" s="17" t="n"/>
      <c r="B855" s="5" t="n"/>
      <c r="C855" s="5" t="n"/>
      <c r="D855" s="14" t="n"/>
      <c r="E855" s="18" t="n"/>
      <c r="F855" s="5" t="n"/>
      <c r="G855" s="15">
        <f>IF(ISNUMBER(A855),YEAR(A855)*100+MONTH(A855),"")</f>
        <v/>
      </c>
      <c r="H855" s="6">
        <f>IF(N(D855)=0,"",IF(E855&amp;""="","بدون فاتورة",""))</f>
        <v/>
      </c>
    </row>
    <row r="856">
      <c r="A856" s="17" t="n"/>
      <c r="B856" s="5" t="n"/>
      <c r="C856" s="5" t="n"/>
      <c r="D856" s="14" t="n"/>
      <c r="E856" s="18" t="n"/>
      <c r="F856" s="5" t="n"/>
      <c r="G856" s="15">
        <f>IF(ISNUMBER(A856),YEAR(A856)*100+MONTH(A856),"")</f>
        <v/>
      </c>
      <c r="H856" s="6">
        <f>IF(N(D856)=0,"",IF(E856&amp;""="","بدون فاتورة",""))</f>
        <v/>
      </c>
    </row>
    <row r="857">
      <c r="A857" s="17" t="n"/>
      <c r="B857" s="5" t="n"/>
      <c r="C857" s="5" t="n"/>
      <c r="D857" s="14" t="n"/>
      <c r="E857" s="18" t="n"/>
      <c r="F857" s="5" t="n"/>
      <c r="G857" s="15">
        <f>IF(ISNUMBER(A857),YEAR(A857)*100+MONTH(A857),"")</f>
        <v/>
      </c>
      <c r="H857" s="6">
        <f>IF(N(D857)=0,"",IF(E857&amp;""="","بدون فاتورة",""))</f>
        <v/>
      </c>
    </row>
    <row r="858">
      <c r="A858" s="17" t="n"/>
      <c r="B858" s="5" t="n"/>
      <c r="C858" s="5" t="n"/>
      <c r="D858" s="14" t="n"/>
      <c r="E858" s="18" t="n"/>
      <c r="F858" s="5" t="n"/>
      <c r="G858" s="15">
        <f>IF(ISNUMBER(A858),YEAR(A858)*100+MONTH(A858),"")</f>
        <v/>
      </c>
      <c r="H858" s="6">
        <f>IF(N(D858)=0,"",IF(E858&amp;""="","بدون فاتورة",""))</f>
        <v/>
      </c>
    </row>
    <row r="859">
      <c r="A859" s="17" t="n"/>
      <c r="B859" s="5" t="n"/>
      <c r="C859" s="5" t="n"/>
      <c r="D859" s="14" t="n"/>
      <c r="E859" s="18" t="n"/>
      <c r="F859" s="5" t="n"/>
      <c r="G859" s="15">
        <f>IF(ISNUMBER(A859),YEAR(A859)*100+MONTH(A859),"")</f>
        <v/>
      </c>
      <c r="H859" s="6">
        <f>IF(N(D859)=0,"",IF(E859&amp;""="","بدون فاتورة",""))</f>
        <v/>
      </c>
    </row>
    <row r="860">
      <c r="A860" s="17" t="n"/>
      <c r="B860" s="5" t="n"/>
      <c r="C860" s="5" t="n"/>
      <c r="D860" s="14" t="n"/>
      <c r="E860" s="18" t="n"/>
      <c r="F860" s="5" t="n"/>
      <c r="G860" s="15">
        <f>IF(ISNUMBER(A860),YEAR(A860)*100+MONTH(A860),"")</f>
        <v/>
      </c>
      <c r="H860" s="6">
        <f>IF(N(D860)=0,"",IF(E860&amp;""="","بدون فاتورة",""))</f>
        <v/>
      </c>
    </row>
    <row r="861">
      <c r="A861" s="17" t="n"/>
      <c r="B861" s="5" t="n"/>
      <c r="C861" s="5" t="n"/>
      <c r="D861" s="14" t="n"/>
      <c r="E861" s="18" t="n"/>
      <c r="F861" s="5" t="n"/>
      <c r="G861" s="15">
        <f>IF(ISNUMBER(A861),YEAR(A861)*100+MONTH(A861),"")</f>
        <v/>
      </c>
      <c r="H861" s="6">
        <f>IF(N(D861)=0,"",IF(E861&amp;""="","بدون فاتورة",""))</f>
        <v/>
      </c>
    </row>
    <row r="862">
      <c r="A862" s="17" t="n"/>
      <c r="B862" s="5" t="n"/>
      <c r="C862" s="5" t="n"/>
      <c r="D862" s="14" t="n"/>
      <c r="E862" s="18" t="n"/>
      <c r="F862" s="5" t="n"/>
      <c r="G862" s="15">
        <f>IF(ISNUMBER(A862),YEAR(A862)*100+MONTH(A862),"")</f>
        <v/>
      </c>
      <c r="H862" s="6">
        <f>IF(N(D862)=0,"",IF(E862&amp;""="","بدون فاتورة",""))</f>
        <v/>
      </c>
    </row>
    <row r="863">
      <c r="A863" s="17" t="n"/>
      <c r="B863" s="5" t="n"/>
      <c r="C863" s="5" t="n"/>
      <c r="D863" s="14" t="n"/>
      <c r="E863" s="18" t="n"/>
      <c r="F863" s="5" t="n"/>
      <c r="G863" s="15">
        <f>IF(ISNUMBER(A863),YEAR(A863)*100+MONTH(A863),"")</f>
        <v/>
      </c>
      <c r="H863" s="6">
        <f>IF(N(D863)=0,"",IF(E863&amp;""="","بدون فاتورة",""))</f>
        <v/>
      </c>
    </row>
    <row r="864">
      <c r="A864" s="17" t="n"/>
      <c r="B864" s="5" t="n"/>
      <c r="C864" s="5" t="n"/>
      <c r="D864" s="14" t="n"/>
      <c r="E864" s="18" t="n"/>
      <c r="F864" s="5" t="n"/>
      <c r="G864" s="15">
        <f>IF(ISNUMBER(A864),YEAR(A864)*100+MONTH(A864),"")</f>
        <v/>
      </c>
      <c r="H864" s="6">
        <f>IF(N(D864)=0,"",IF(E864&amp;""="","بدون فاتورة",""))</f>
        <v/>
      </c>
    </row>
    <row r="865">
      <c r="A865" s="17" t="n"/>
      <c r="B865" s="5" t="n"/>
      <c r="C865" s="5" t="n"/>
      <c r="D865" s="14" t="n"/>
      <c r="E865" s="18" t="n"/>
      <c r="F865" s="5" t="n"/>
      <c r="G865" s="15">
        <f>IF(ISNUMBER(A865),YEAR(A865)*100+MONTH(A865),"")</f>
        <v/>
      </c>
      <c r="H865" s="6">
        <f>IF(N(D865)=0,"",IF(E865&amp;""="","بدون فاتورة",""))</f>
        <v/>
      </c>
    </row>
    <row r="866">
      <c r="A866" s="17" t="n"/>
      <c r="B866" s="5" t="n"/>
      <c r="C866" s="5" t="n"/>
      <c r="D866" s="14" t="n"/>
      <c r="E866" s="18" t="n"/>
      <c r="F866" s="5" t="n"/>
      <c r="G866" s="15">
        <f>IF(ISNUMBER(A866),YEAR(A866)*100+MONTH(A866),"")</f>
        <v/>
      </c>
      <c r="H866" s="6">
        <f>IF(N(D866)=0,"",IF(E866&amp;""="","بدون فاتورة",""))</f>
        <v/>
      </c>
    </row>
    <row r="867">
      <c r="A867" s="17" t="n"/>
      <c r="B867" s="5" t="n"/>
      <c r="C867" s="5" t="n"/>
      <c r="D867" s="14" t="n"/>
      <c r="E867" s="18" t="n"/>
      <c r="F867" s="5" t="n"/>
      <c r="G867" s="15">
        <f>IF(ISNUMBER(A867),YEAR(A867)*100+MONTH(A867),"")</f>
        <v/>
      </c>
      <c r="H867" s="6">
        <f>IF(N(D867)=0,"",IF(E867&amp;""="","بدون فاتورة",""))</f>
        <v/>
      </c>
    </row>
    <row r="868">
      <c r="A868" s="17" t="n"/>
      <c r="B868" s="5" t="n"/>
      <c r="C868" s="5" t="n"/>
      <c r="D868" s="14" t="n"/>
      <c r="E868" s="18" t="n"/>
      <c r="F868" s="5" t="n"/>
      <c r="G868" s="15">
        <f>IF(ISNUMBER(A868),YEAR(A868)*100+MONTH(A868),"")</f>
        <v/>
      </c>
      <c r="H868" s="6">
        <f>IF(N(D868)=0,"",IF(E868&amp;""="","بدون فاتورة",""))</f>
        <v/>
      </c>
    </row>
    <row r="869">
      <c r="A869" s="17" t="n"/>
      <c r="B869" s="5" t="n"/>
      <c r="C869" s="5" t="n"/>
      <c r="D869" s="14" t="n"/>
      <c r="E869" s="18" t="n"/>
      <c r="F869" s="5" t="n"/>
      <c r="G869" s="15">
        <f>IF(ISNUMBER(A869),YEAR(A869)*100+MONTH(A869),"")</f>
        <v/>
      </c>
      <c r="H869" s="6">
        <f>IF(N(D869)=0,"",IF(E869&amp;""="","بدون فاتورة",""))</f>
        <v/>
      </c>
    </row>
    <row r="870">
      <c r="A870" s="17" t="n"/>
      <c r="B870" s="5" t="n"/>
      <c r="C870" s="5" t="n"/>
      <c r="D870" s="14" t="n"/>
      <c r="E870" s="18" t="n"/>
      <c r="F870" s="5" t="n"/>
      <c r="G870" s="15">
        <f>IF(ISNUMBER(A870),YEAR(A870)*100+MONTH(A870),"")</f>
        <v/>
      </c>
      <c r="H870" s="6">
        <f>IF(N(D870)=0,"",IF(E870&amp;""="","بدون فاتورة",""))</f>
        <v/>
      </c>
    </row>
    <row r="871">
      <c r="A871" s="17" t="n"/>
      <c r="B871" s="5" t="n"/>
      <c r="C871" s="5" t="n"/>
      <c r="D871" s="14" t="n"/>
      <c r="E871" s="18" t="n"/>
      <c r="F871" s="5" t="n"/>
      <c r="G871" s="15">
        <f>IF(ISNUMBER(A871),YEAR(A871)*100+MONTH(A871),"")</f>
        <v/>
      </c>
      <c r="H871" s="6">
        <f>IF(N(D871)=0,"",IF(E871&amp;""="","بدون فاتورة",""))</f>
        <v/>
      </c>
    </row>
    <row r="872">
      <c r="A872" s="17" t="n"/>
      <c r="B872" s="5" t="n"/>
      <c r="C872" s="5" t="n"/>
      <c r="D872" s="14" t="n"/>
      <c r="E872" s="18" t="n"/>
      <c r="F872" s="5" t="n"/>
      <c r="G872" s="15">
        <f>IF(ISNUMBER(A872),YEAR(A872)*100+MONTH(A872),"")</f>
        <v/>
      </c>
      <c r="H872" s="6">
        <f>IF(N(D872)=0,"",IF(E872&amp;""="","بدون فاتورة",""))</f>
        <v/>
      </c>
    </row>
    <row r="873">
      <c r="A873" s="17" t="n"/>
      <c r="B873" s="5" t="n"/>
      <c r="C873" s="5" t="n"/>
      <c r="D873" s="14" t="n"/>
      <c r="E873" s="18" t="n"/>
      <c r="F873" s="5" t="n"/>
      <c r="G873" s="15">
        <f>IF(ISNUMBER(A873),YEAR(A873)*100+MONTH(A873),"")</f>
        <v/>
      </c>
      <c r="H873" s="6">
        <f>IF(N(D873)=0,"",IF(E873&amp;""="","بدون فاتورة",""))</f>
        <v/>
      </c>
    </row>
    <row r="874">
      <c r="A874" s="17" t="n"/>
      <c r="B874" s="5" t="n"/>
      <c r="C874" s="5" t="n"/>
      <c r="D874" s="14" t="n"/>
      <c r="E874" s="18" t="n"/>
      <c r="F874" s="5" t="n"/>
      <c r="G874" s="15">
        <f>IF(ISNUMBER(A874),YEAR(A874)*100+MONTH(A874),"")</f>
        <v/>
      </c>
      <c r="H874" s="6">
        <f>IF(N(D874)=0,"",IF(E874&amp;""="","بدون فاتورة",""))</f>
        <v/>
      </c>
    </row>
    <row r="875">
      <c r="A875" s="17" t="n"/>
      <c r="B875" s="5" t="n"/>
      <c r="C875" s="5" t="n"/>
      <c r="D875" s="14" t="n"/>
      <c r="E875" s="18" t="n"/>
      <c r="F875" s="5" t="n"/>
      <c r="G875" s="15">
        <f>IF(ISNUMBER(A875),YEAR(A875)*100+MONTH(A875),"")</f>
        <v/>
      </c>
      <c r="H875" s="6">
        <f>IF(N(D875)=0,"",IF(E875&amp;""="","بدون فاتورة",""))</f>
        <v/>
      </c>
    </row>
    <row r="876">
      <c r="A876" s="17" t="n"/>
      <c r="B876" s="5" t="n"/>
      <c r="C876" s="5" t="n"/>
      <c r="D876" s="14" t="n"/>
      <c r="E876" s="18" t="n"/>
      <c r="F876" s="5" t="n"/>
      <c r="G876" s="15">
        <f>IF(ISNUMBER(A876),YEAR(A876)*100+MONTH(A876),"")</f>
        <v/>
      </c>
      <c r="H876" s="6">
        <f>IF(N(D876)=0,"",IF(E876&amp;""="","بدون فاتورة",""))</f>
        <v/>
      </c>
    </row>
    <row r="877">
      <c r="A877" s="17" t="n"/>
      <c r="B877" s="5" t="n"/>
      <c r="C877" s="5" t="n"/>
      <c r="D877" s="14" t="n"/>
      <c r="E877" s="18" t="n"/>
      <c r="F877" s="5" t="n"/>
      <c r="G877" s="15">
        <f>IF(ISNUMBER(A877),YEAR(A877)*100+MONTH(A877),"")</f>
        <v/>
      </c>
      <c r="H877" s="6">
        <f>IF(N(D877)=0,"",IF(E877&amp;""="","بدون فاتورة",""))</f>
        <v/>
      </c>
    </row>
    <row r="878">
      <c r="A878" s="17" t="n"/>
      <c r="B878" s="5" t="n"/>
      <c r="C878" s="5" t="n"/>
      <c r="D878" s="14" t="n"/>
      <c r="E878" s="18" t="n"/>
      <c r="F878" s="5" t="n"/>
      <c r="G878" s="15">
        <f>IF(ISNUMBER(A878),YEAR(A878)*100+MONTH(A878),"")</f>
        <v/>
      </c>
      <c r="H878" s="6">
        <f>IF(N(D878)=0,"",IF(E878&amp;""="","بدون فاتورة",""))</f>
        <v/>
      </c>
    </row>
    <row r="879">
      <c r="A879" s="17" t="n"/>
      <c r="B879" s="5" t="n"/>
      <c r="C879" s="5" t="n"/>
      <c r="D879" s="14" t="n"/>
      <c r="E879" s="18" t="n"/>
      <c r="F879" s="5" t="n"/>
      <c r="G879" s="15">
        <f>IF(ISNUMBER(A879),YEAR(A879)*100+MONTH(A879),"")</f>
        <v/>
      </c>
      <c r="H879" s="6">
        <f>IF(N(D879)=0,"",IF(E879&amp;""="","بدون فاتورة",""))</f>
        <v/>
      </c>
    </row>
    <row r="880">
      <c r="A880" s="17" t="n"/>
      <c r="B880" s="5" t="n"/>
      <c r="C880" s="5" t="n"/>
      <c r="D880" s="14" t="n"/>
      <c r="E880" s="18" t="n"/>
      <c r="F880" s="5" t="n"/>
      <c r="G880" s="15">
        <f>IF(ISNUMBER(A880),YEAR(A880)*100+MONTH(A880),"")</f>
        <v/>
      </c>
      <c r="H880" s="6">
        <f>IF(N(D880)=0,"",IF(E880&amp;""="","بدون فاتورة",""))</f>
        <v/>
      </c>
    </row>
    <row r="881">
      <c r="A881" s="17" t="n"/>
      <c r="B881" s="5" t="n"/>
      <c r="C881" s="5" t="n"/>
      <c r="D881" s="14" t="n"/>
      <c r="E881" s="18" t="n"/>
      <c r="F881" s="5" t="n"/>
      <c r="G881" s="15">
        <f>IF(ISNUMBER(A881),YEAR(A881)*100+MONTH(A881),"")</f>
        <v/>
      </c>
      <c r="H881" s="6">
        <f>IF(N(D881)=0,"",IF(E881&amp;""="","بدون فاتورة",""))</f>
        <v/>
      </c>
    </row>
    <row r="882">
      <c r="A882" s="17" t="n"/>
      <c r="B882" s="5" t="n"/>
      <c r="C882" s="5" t="n"/>
      <c r="D882" s="14" t="n"/>
      <c r="E882" s="18" t="n"/>
      <c r="F882" s="5" t="n"/>
      <c r="G882" s="15">
        <f>IF(ISNUMBER(A882),YEAR(A882)*100+MONTH(A882),"")</f>
        <v/>
      </c>
      <c r="H882" s="6">
        <f>IF(N(D882)=0,"",IF(E882&amp;""="","بدون فاتورة",""))</f>
        <v/>
      </c>
    </row>
    <row r="883">
      <c r="A883" s="17" t="n"/>
      <c r="B883" s="5" t="n"/>
      <c r="C883" s="5" t="n"/>
      <c r="D883" s="14" t="n"/>
      <c r="E883" s="18" t="n"/>
      <c r="F883" s="5" t="n"/>
      <c r="G883" s="15">
        <f>IF(ISNUMBER(A883),YEAR(A883)*100+MONTH(A883),"")</f>
        <v/>
      </c>
      <c r="H883" s="6">
        <f>IF(N(D883)=0,"",IF(E883&amp;""="","بدون فاتورة",""))</f>
        <v/>
      </c>
    </row>
    <row r="884">
      <c r="A884" s="17" t="n"/>
      <c r="B884" s="5" t="n"/>
      <c r="C884" s="5" t="n"/>
      <c r="D884" s="14" t="n"/>
      <c r="E884" s="18" t="n"/>
      <c r="F884" s="5" t="n"/>
      <c r="G884" s="15">
        <f>IF(ISNUMBER(A884),YEAR(A884)*100+MONTH(A884),"")</f>
        <v/>
      </c>
      <c r="H884" s="6">
        <f>IF(N(D884)=0,"",IF(E884&amp;""="","بدون فاتورة",""))</f>
        <v/>
      </c>
    </row>
    <row r="885">
      <c r="A885" s="17" t="n"/>
      <c r="B885" s="5" t="n"/>
      <c r="C885" s="5" t="n"/>
      <c r="D885" s="14" t="n"/>
      <c r="E885" s="18" t="n"/>
      <c r="F885" s="5" t="n"/>
      <c r="G885" s="15">
        <f>IF(ISNUMBER(A885),YEAR(A885)*100+MONTH(A885),"")</f>
        <v/>
      </c>
      <c r="H885" s="6">
        <f>IF(N(D885)=0,"",IF(E885&amp;""="","بدون فاتورة",""))</f>
        <v/>
      </c>
    </row>
    <row r="886">
      <c r="A886" s="17" t="n"/>
      <c r="B886" s="5" t="n"/>
      <c r="C886" s="5" t="n"/>
      <c r="D886" s="14" t="n"/>
      <c r="E886" s="18" t="n"/>
      <c r="F886" s="5" t="n"/>
      <c r="G886" s="15">
        <f>IF(ISNUMBER(A886),YEAR(A886)*100+MONTH(A886),"")</f>
        <v/>
      </c>
      <c r="H886" s="6">
        <f>IF(N(D886)=0,"",IF(E886&amp;""="","بدون فاتورة",""))</f>
        <v/>
      </c>
    </row>
    <row r="887">
      <c r="A887" s="17" t="n"/>
      <c r="B887" s="5" t="n"/>
      <c r="C887" s="5" t="n"/>
      <c r="D887" s="14" t="n"/>
      <c r="E887" s="18" t="n"/>
      <c r="F887" s="5" t="n"/>
      <c r="G887" s="15">
        <f>IF(ISNUMBER(A887),YEAR(A887)*100+MONTH(A887),"")</f>
        <v/>
      </c>
      <c r="H887" s="6">
        <f>IF(N(D887)=0,"",IF(E887&amp;""="","بدون فاتورة",""))</f>
        <v/>
      </c>
    </row>
    <row r="888">
      <c r="A888" s="17" t="n"/>
      <c r="B888" s="5" t="n"/>
      <c r="C888" s="5" t="n"/>
      <c r="D888" s="14" t="n"/>
      <c r="E888" s="18" t="n"/>
      <c r="F888" s="5" t="n"/>
      <c r="G888" s="15">
        <f>IF(ISNUMBER(A888),YEAR(A888)*100+MONTH(A888),"")</f>
        <v/>
      </c>
      <c r="H888" s="6">
        <f>IF(N(D888)=0,"",IF(E888&amp;""="","بدون فاتورة",""))</f>
        <v/>
      </c>
    </row>
    <row r="889">
      <c r="A889" s="17" t="n"/>
      <c r="B889" s="5" t="n"/>
      <c r="C889" s="5" t="n"/>
      <c r="D889" s="14" t="n"/>
      <c r="E889" s="18" t="n"/>
      <c r="F889" s="5" t="n"/>
      <c r="G889" s="15">
        <f>IF(ISNUMBER(A889),YEAR(A889)*100+MONTH(A889),"")</f>
        <v/>
      </c>
      <c r="H889" s="6">
        <f>IF(N(D889)=0,"",IF(E889&amp;""="","بدون فاتورة",""))</f>
        <v/>
      </c>
    </row>
    <row r="890">
      <c r="A890" s="17" t="n"/>
      <c r="B890" s="5" t="n"/>
      <c r="C890" s="5" t="n"/>
      <c r="D890" s="14" t="n"/>
      <c r="E890" s="18" t="n"/>
      <c r="F890" s="5" t="n"/>
      <c r="G890" s="15">
        <f>IF(ISNUMBER(A890),YEAR(A890)*100+MONTH(A890),"")</f>
        <v/>
      </c>
      <c r="H890" s="6">
        <f>IF(N(D890)=0,"",IF(E890&amp;""="","بدون فاتورة",""))</f>
        <v/>
      </c>
    </row>
    <row r="891">
      <c r="A891" s="17" t="n"/>
      <c r="B891" s="5" t="n"/>
      <c r="C891" s="5" t="n"/>
      <c r="D891" s="14" t="n"/>
      <c r="E891" s="18" t="n"/>
      <c r="F891" s="5" t="n"/>
      <c r="G891" s="15">
        <f>IF(ISNUMBER(A891),YEAR(A891)*100+MONTH(A891),"")</f>
        <v/>
      </c>
      <c r="H891" s="6">
        <f>IF(N(D891)=0,"",IF(E891&amp;""="","بدون فاتورة",""))</f>
        <v/>
      </c>
    </row>
    <row r="892">
      <c r="A892" s="17" t="n"/>
      <c r="B892" s="5" t="n"/>
      <c r="C892" s="5" t="n"/>
      <c r="D892" s="14" t="n"/>
      <c r="E892" s="18" t="n"/>
      <c r="F892" s="5" t="n"/>
      <c r="G892" s="15">
        <f>IF(ISNUMBER(A892),YEAR(A892)*100+MONTH(A892),"")</f>
        <v/>
      </c>
      <c r="H892" s="6">
        <f>IF(N(D892)=0,"",IF(E892&amp;""="","بدون فاتورة",""))</f>
        <v/>
      </c>
    </row>
    <row r="893">
      <c r="A893" s="17" t="n"/>
      <c r="B893" s="5" t="n"/>
      <c r="C893" s="5" t="n"/>
      <c r="D893" s="14" t="n"/>
      <c r="E893" s="18" t="n"/>
      <c r="F893" s="5" t="n"/>
      <c r="G893" s="15">
        <f>IF(ISNUMBER(A893),YEAR(A893)*100+MONTH(A893),"")</f>
        <v/>
      </c>
      <c r="H893" s="6">
        <f>IF(N(D893)=0,"",IF(E893&amp;""="","بدون فاتورة",""))</f>
        <v/>
      </c>
    </row>
    <row r="894">
      <c r="A894" s="17" t="n"/>
      <c r="B894" s="5" t="n"/>
      <c r="C894" s="5" t="n"/>
      <c r="D894" s="14" t="n"/>
      <c r="E894" s="18" t="n"/>
      <c r="F894" s="5" t="n"/>
      <c r="G894" s="15">
        <f>IF(ISNUMBER(A894),YEAR(A894)*100+MONTH(A894),"")</f>
        <v/>
      </c>
      <c r="H894" s="6">
        <f>IF(N(D894)=0,"",IF(E894&amp;""="","بدون فاتورة",""))</f>
        <v/>
      </c>
    </row>
    <row r="895">
      <c r="A895" s="17" t="n"/>
      <c r="B895" s="5" t="n"/>
      <c r="C895" s="5" t="n"/>
      <c r="D895" s="14" t="n"/>
      <c r="E895" s="18" t="n"/>
      <c r="F895" s="5" t="n"/>
      <c r="G895" s="15">
        <f>IF(ISNUMBER(A895),YEAR(A895)*100+MONTH(A895),"")</f>
        <v/>
      </c>
      <c r="H895" s="6">
        <f>IF(N(D895)=0,"",IF(E895&amp;""="","بدون فاتورة",""))</f>
        <v/>
      </c>
    </row>
    <row r="896">
      <c r="A896" s="17" t="n"/>
      <c r="B896" s="5" t="n"/>
      <c r="C896" s="5" t="n"/>
      <c r="D896" s="14" t="n"/>
      <c r="E896" s="18" t="n"/>
      <c r="F896" s="5" t="n"/>
      <c r="G896" s="15">
        <f>IF(ISNUMBER(A896),YEAR(A896)*100+MONTH(A896),"")</f>
        <v/>
      </c>
      <c r="H896" s="6">
        <f>IF(N(D896)=0,"",IF(E896&amp;""="","بدون فاتورة",""))</f>
        <v/>
      </c>
    </row>
    <row r="897">
      <c r="A897" s="17" t="n"/>
      <c r="B897" s="5" t="n"/>
      <c r="C897" s="5" t="n"/>
      <c r="D897" s="14" t="n"/>
      <c r="E897" s="18" t="n"/>
      <c r="F897" s="5" t="n"/>
      <c r="G897" s="15">
        <f>IF(ISNUMBER(A897),YEAR(A897)*100+MONTH(A897),"")</f>
        <v/>
      </c>
      <c r="H897" s="6">
        <f>IF(N(D897)=0,"",IF(E897&amp;""="","بدون فاتورة",""))</f>
        <v/>
      </c>
    </row>
    <row r="898">
      <c r="A898" s="17" t="n"/>
      <c r="B898" s="5" t="n"/>
      <c r="C898" s="5" t="n"/>
      <c r="D898" s="14" t="n"/>
      <c r="E898" s="18" t="n"/>
      <c r="F898" s="5" t="n"/>
      <c r="G898" s="15">
        <f>IF(ISNUMBER(A898),YEAR(A898)*100+MONTH(A898),"")</f>
        <v/>
      </c>
      <c r="H898" s="6">
        <f>IF(N(D898)=0,"",IF(E898&amp;""="","بدون فاتورة",""))</f>
        <v/>
      </c>
    </row>
    <row r="899">
      <c r="A899" s="17" t="n"/>
      <c r="B899" s="5" t="n"/>
      <c r="C899" s="5" t="n"/>
      <c r="D899" s="14" t="n"/>
      <c r="E899" s="18" t="n"/>
      <c r="F899" s="5" t="n"/>
      <c r="G899" s="15">
        <f>IF(ISNUMBER(A899),YEAR(A899)*100+MONTH(A899),"")</f>
        <v/>
      </c>
      <c r="H899" s="6">
        <f>IF(N(D899)=0,"",IF(E899&amp;""="","بدون فاتورة",""))</f>
        <v/>
      </c>
    </row>
    <row r="900">
      <c r="A900" s="17" t="n"/>
      <c r="B900" s="5" t="n"/>
      <c r="C900" s="5" t="n"/>
      <c r="D900" s="14" t="n"/>
      <c r="E900" s="18" t="n"/>
      <c r="F900" s="5" t="n"/>
      <c r="G900" s="15">
        <f>IF(ISNUMBER(A900),YEAR(A900)*100+MONTH(A900),"")</f>
        <v/>
      </c>
      <c r="H900" s="6">
        <f>IF(N(D900)=0,"",IF(E900&amp;""="","بدون فاتورة",""))</f>
        <v/>
      </c>
    </row>
    <row r="901">
      <c r="A901" s="17" t="n"/>
      <c r="B901" s="5" t="n"/>
      <c r="C901" s="5" t="n"/>
      <c r="D901" s="14" t="n"/>
      <c r="E901" s="18" t="n"/>
      <c r="F901" s="5" t="n"/>
      <c r="G901" s="15">
        <f>IF(ISNUMBER(A901),YEAR(A901)*100+MONTH(A901),"")</f>
        <v/>
      </c>
      <c r="H901" s="6">
        <f>IF(N(D901)=0,"",IF(E901&amp;""="","بدون فاتورة",""))</f>
        <v/>
      </c>
    </row>
    <row r="902">
      <c r="A902" s="17" t="n"/>
      <c r="B902" s="5" t="n"/>
      <c r="C902" s="5" t="n"/>
      <c r="D902" s="14" t="n"/>
      <c r="E902" s="18" t="n"/>
      <c r="F902" s="5" t="n"/>
      <c r="G902" s="15">
        <f>IF(ISNUMBER(A902),YEAR(A902)*100+MONTH(A902),"")</f>
        <v/>
      </c>
      <c r="H902" s="6">
        <f>IF(N(D902)=0,"",IF(E902&amp;""="","بدون فاتورة",""))</f>
        <v/>
      </c>
    </row>
    <row r="903">
      <c r="A903" s="17" t="n"/>
      <c r="B903" s="5" t="n"/>
      <c r="C903" s="5" t="n"/>
      <c r="D903" s="14" t="n"/>
      <c r="E903" s="18" t="n"/>
      <c r="F903" s="5" t="n"/>
      <c r="G903" s="15">
        <f>IF(ISNUMBER(A903),YEAR(A903)*100+MONTH(A903),"")</f>
        <v/>
      </c>
      <c r="H903" s="6">
        <f>IF(N(D903)=0,"",IF(E903&amp;""="","بدون فاتورة",""))</f>
        <v/>
      </c>
    </row>
    <row r="904">
      <c r="A904" s="17" t="n"/>
      <c r="B904" s="5" t="n"/>
      <c r="C904" s="5" t="n"/>
      <c r="D904" s="14" t="n"/>
      <c r="E904" s="18" t="n"/>
      <c r="F904" s="5" t="n"/>
      <c r="G904" s="15">
        <f>IF(ISNUMBER(A904),YEAR(A904)*100+MONTH(A904),"")</f>
        <v/>
      </c>
      <c r="H904" s="6">
        <f>IF(N(D904)=0,"",IF(E904&amp;""="","بدون فاتورة",""))</f>
        <v/>
      </c>
    </row>
    <row r="905">
      <c r="A905" s="17" t="n"/>
      <c r="B905" s="5" t="n"/>
      <c r="C905" s="5" t="n"/>
      <c r="D905" s="14" t="n"/>
      <c r="E905" s="18" t="n"/>
      <c r="F905" s="5" t="n"/>
      <c r="G905" s="15">
        <f>IF(ISNUMBER(A905),YEAR(A905)*100+MONTH(A905),"")</f>
        <v/>
      </c>
      <c r="H905" s="6">
        <f>IF(N(D905)=0,"",IF(E905&amp;""="","بدون فاتورة",""))</f>
        <v/>
      </c>
    </row>
    <row r="906">
      <c r="A906" s="17" t="n"/>
      <c r="B906" s="5" t="n"/>
      <c r="C906" s="5" t="n"/>
      <c r="D906" s="14" t="n"/>
      <c r="E906" s="18" t="n"/>
      <c r="F906" s="5" t="n"/>
      <c r="G906" s="15">
        <f>IF(ISNUMBER(A906),YEAR(A906)*100+MONTH(A906),"")</f>
        <v/>
      </c>
      <c r="H906" s="6">
        <f>IF(N(D906)=0,"",IF(E906&amp;""="","بدون فاتورة",""))</f>
        <v/>
      </c>
    </row>
    <row r="907">
      <c r="A907" s="17" t="n"/>
      <c r="B907" s="5" t="n"/>
      <c r="C907" s="5" t="n"/>
      <c r="D907" s="14" t="n"/>
      <c r="E907" s="18" t="n"/>
      <c r="F907" s="5" t="n"/>
      <c r="G907" s="15">
        <f>IF(ISNUMBER(A907),YEAR(A907)*100+MONTH(A907),"")</f>
        <v/>
      </c>
      <c r="H907" s="6">
        <f>IF(N(D907)=0,"",IF(E907&amp;""="","بدون فاتورة",""))</f>
        <v/>
      </c>
    </row>
    <row r="908">
      <c r="A908" s="17" t="n"/>
      <c r="B908" s="5" t="n"/>
      <c r="C908" s="5" t="n"/>
      <c r="D908" s="14" t="n"/>
      <c r="E908" s="18" t="n"/>
      <c r="F908" s="5" t="n"/>
      <c r="G908" s="15">
        <f>IF(ISNUMBER(A908),YEAR(A908)*100+MONTH(A908),"")</f>
        <v/>
      </c>
      <c r="H908" s="6">
        <f>IF(N(D908)=0,"",IF(E908&amp;""="","بدون فاتورة",""))</f>
        <v/>
      </c>
    </row>
    <row r="909">
      <c r="A909" s="17" t="n"/>
      <c r="B909" s="5" t="n"/>
      <c r="C909" s="5" t="n"/>
      <c r="D909" s="14" t="n"/>
      <c r="E909" s="18" t="n"/>
      <c r="F909" s="5" t="n"/>
      <c r="G909" s="15">
        <f>IF(ISNUMBER(A909),YEAR(A909)*100+MONTH(A909),"")</f>
        <v/>
      </c>
      <c r="H909" s="6">
        <f>IF(N(D909)=0,"",IF(E909&amp;""="","بدون فاتورة",""))</f>
        <v/>
      </c>
    </row>
    <row r="910">
      <c r="A910" s="17" t="n"/>
      <c r="B910" s="5" t="n"/>
      <c r="C910" s="5" t="n"/>
      <c r="D910" s="14" t="n"/>
      <c r="E910" s="18" t="n"/>
      <c r="F910" s="5" t="n"/>
      <c r="G910" s="15">
        <f>IF(ISNUMBER(A910),YEAR(A910)*100+MONTH(A910),"")</f>
        <v/>
      </c>
      <c r="H910" s="6">
        <f>IF(N(D910)=0,"",IF(E910&amp;""="","بدون فاتورة",""))</f>
        <v/>
      </c>
    </row>
    <row r="911">
      <c r="A911" s="17" t="n"/>
      <c r="B911" s="5" t="n"/>
      <c r="C911" s="5" t="n"/>
      <c r="D911" s="14" t="n"/>
      <c r="E911" s="18" t="n"/>
      <c r="F911" s="5" t="n"/>
      <c r="G911" s="15">
        <f>IF(ISNUMBER(A911),YEAR(A911)*100+MONTH(A911),"")</f>
        <v/>
      </c>
      <c r="H911" s="6">
        <f>IF(N(D911)=0,"",IF(E911&amp;""="","بدون فاتورة",""))</f>
        <v/>
      </c>
    </row>
    <row r="912">
      <c r="A912" s="17" t="n"/>
      <c r="B912" s="5" t="n"/>
      <c r="C912" s="5" t="n"/>
      <c r="D912" s="14" t="n"/>
      <c r="E912" s="18" t="n"/>
      <c r="F912" s="5" t="n"/>
      <c r="G912" s="15">
        <f>IF(ISNUMBER(A912),YEAR(A912)*100+MONTH(A912),"")</f>
        <v/>
      </c>
      <c r="H912" s="6">
        <f>IF(N(D912)=0,"",IF(E912&amp;""="","بدون فاتورة",""))</f>
        <v/>
      </c>
    </row>
    <row r="913">
      <c r="A913" s="17" t="n"/>
      <c r="B913" s="5" t="n"/>
      <c r="C913" s="5" t="n"/>
      <c r="D913" s="14" t="n"/>
      <c r="E913" s="18" t="n"/>
      <c r="F913" s="5" t="n"/>
      <c r="G913" s="15">
        <f>IF(ISNUMBER(A913),YEAR(A913)*100+MONTH(A913),"")</f>
        <v/>
      </c>
      <c r="H913" s="6">
        <f>IF(N(D913)=0,"",IF(E913&amp;""="","بدون فاتورة",""))</f>
        <v/>
      </c>
    </row>
    <row r="914">
      <c r="A914" s="17" t="n"/>
      <c r="B914" s="5" t="n"/>
      <c r="C914" s="5" t="n"/>
      <c r="D914" s="14" t="n"/>
      <c r="E914" s="18" t="n"/>
      <c r="F914" s="5" t="n"/>
      <c r="G914" s="15">
        <f>IF(ISNUMBER(A914),YEAR(A914)*100+MONTH(A914),"")</f>
        <v/>
      </c>
      <c r="H914" s="6">
        <f>IF(N(D914)=0,"",IF(E914&amp;""="","بدون فاتورة",""))</f>
        <v/>
      </c>
    </row>
    <row r="915">
      <c r="A915" s="17" t="n"/>
      <c r="B915" s="5" t="n"/>
      <c r="C915" s="5" t="n"/>
      <c r="D915" s="14" t="n"/>
      <c r="E915" s="18" t="n"/>
      <c r="F915" s="5" t="n"/>
      <c r="G915" s="15">
        <f>IF(ISNUMBER(A915),YEAR(A915)*100+MONTH(A915),"")</f>
        <v/>
      </c>
      <c r="H915" s="6">
        <f>IF(N(D915)=0,"",IF(E915&amp;""="","بدون فاتورة",""))</f>
        <v/>
      </c>
    </row>
    <row r="916">
      <c r="A916" s="17" t="n"/>
      <c r="B916" s="5" t="n"/>
      <c r="C916" s="5" t="n"/>
      <c r="D916" s="14" t="n"/>
      <c r="E916" s="18" t="n"/>
      <c r="F916" s="5" t="n"/>
      <c r="G916" s="15">
        <f>IF(ISNUMBER(A916),YEAR(A916)*100+MONTH(A916),"")</f>
        <v/>
      </c>
      <c r="H916" s="6">
        <f>IF(N(D916)=0,"",IF(E916&amp;""="","بدون فاتورة",""))</f>
        <v/>
      </c>
    </row>
    <row r="917">
      <c r="A917" s="17" t="n"/>
      <c r="B917" s="5" t="n"/>
      <c r="C917" s="5" t="n"/>
      <c r="D917" s="14" t="n"/>
      <c r="E917" s="18" t="n"/>
      <c r="F917" s="5" t="n"/>
      <c r="G917" s="15">
        <f>IF(ISNUMBER(A917),YEAR(A917)*100+MONTH(A917),"")</f>
        <v/>
      </c>
      <c r="H917" s="6">
        <f>IF(N(D917)=0,"",IF(E917&amp;""="","بدون فاتورة",""))</f>
        <v/>
      </c>
    </row>
    <row r="918">
      <c r="A918" s="17" t="n"/>
      <c r="B918" s="5" t="n"/>
      <c r="C918" s="5" t="n"/>
      <c r="D918" s="14" t="n"/>
      <c r="E918" s="18" t="n"/>
      <c r="F918" s="5" t="n"/>
      <c r="G918" s="15">
        <f>IF(ISNUMBER(A918),YEAR(A918)*100+MONTH(A918),"")</f>
        <v/>
      </c>
      <c r="H918" s="6">
        <f>IF(N(D918)=0,"",IF(E918&amp;""="","بدون فاتورة",""))</f>
        <v/>
      </c>
    </row>
    <row r="919">
      <c r="A919" s="17" t="n"/>
      <c r="B919" s="5" t="n"/>
      <c r="C919" s="5" t="n"/>
      <c r="D919" s="14" t="n"/>
      <c r="E919" s="18" t="n"/>
      <c r="F919" s="5" t="n"/>
      <c r="G919" s="15">
        <f>IF(ISNUMBER(A919),YEAR(A919)*100+MONTH(A919),"")</f>
        <v/>
      </c>
      <c r="H919" s="6">
        <f>IF(N(D919)=0,"",IF(E919&amp;""="","بدون فاتورة",""))</f>
        <v/>
      </c>
    </row>
    <row r="920">
      <c r="A920" s="17" t="n"/>
      <c r="B920" s="5" t="n"/>
      <c r="C920" s="5" t="n"/>
      <c r="D920" s="14" t="n"/>
      <c r="E920" s="18" t="n"/>
      <c r="F920" s="5" t="n"/>
      <c r="G920" s="15">
        <f>IF(ISNUMBER(A920),YEAR(A920)*100+MONTH(A920),"")</f>
        <v/>
      </c>
      <c r="H920" s="6">
        <f>IF(N(D920)=0,"",IF(E920&amp;""="","بدون فاتورة",""))</f>
        <v/>
      </c>
    </row>
    <row r="921">
      <c r="A921" s="17" t="n"/>
      <c r="B921" s="5" t="n"/>
      <c r="C921" s="5" t="n"/>
      <c r="D921" s="14" t="n"/>
      <c r="E921" s="18" t="n"/>
      <c r="F921" s="5" t="n"/>
      <c r="G921" s="15">
        <f>IF(ISNUMBER(A921),YEAR(A921)*100+MONTH(A921),"")</f>
        <v/>
      </c>
      <c r="H921" s="6">
        <f>IF(N(D921)=0,"",IF(E921&amp;""="","بدون فاتورة",""))</f>
        <v/>
      </c>
    </row>
    <row r="922">
      <c r="A922" s="17" t="n"/>
      <c r="B922" s="5" t="n"/>
      <c r="C922" s="5" t="n"/>
      <c r="D922" s="14" t="n"/>
      <c r="E922" s="18" t="n"/>
      <c r="F922" s="5" t="n"/>
      <c r="G922" s="15">
        <f>IF(ISNUMBER(A922),YEAR(A922)*100+MONTH(A922),"")</f>
        <v/>
      </c>
      <c r="H922" s="6">
        <f>IF(N(D922)=0,"",IF(E922&amp;""="","بدون فاتورة",""))</f>
        <v/>
      </c>
    </row>
    <row r="923">
      <c r="A923" s="17" t="n"/>
      <c r="B923" s="5" t="n"/>
      <c r="C923" s="5" t="n"/>
      <c r="D923" s="14" t="n"/>
      <c r="E923" s="18" t="n"/>
      <c r="F923" s="5" t="n"/>
      <c r="G923" s="15">
        <f>IF(ISNUMBER(A923),YEAR(A923)*100+MONTH(A923),"")</f>
        <v/>
      </c>
      <c r="H923" s="6">
        <f>IF(N(D923)=0,"",IF(E923&amp;""="","بدون فاتورة",""))</f>
        <v/>
      </c>
    </row>
    <row r="924">
      <c r="A924" s="17" t="n"/>
      <c r="B924" s="5" t="n"/>
      <c r="C924" s="5" t="n"/>
      <c r="D924" s="14" t="n"/>
      <c r="E924" s="18" t="n"/>
      <c r="F924" s="5" t="n"/>
      <c r="G924" s="15">
        <f>IF(ISNUMBER(A924),YEAR(A924)*100+MONTH(A924),"")</f>
        <v/>
      </c>
      <c r="H924" s="6">
        <f>IF(N(D924)=0,"",IF(E924&amp;""="","بدون فاتورة",""))</f>
        <v/>
      </c>
    </row>
    <row r="925">
      <c r="A925" s="17" t="n"/>
      <c r="B925" s="5" t="n"/>
      <c r="C925" s="5" t="n"/>
      <c r="D925" s="14" t="n"/>
      <c r="E925" s="18" t="n"/>
      <c r="F925" s="5" t="n"/>
      <c r="G925" s="15">
        <f>IF(ISNUMBER(A925),YEAR(A925)*100+MONTH(A925),"")</f>
        <v/>
      </c>
      <c r="H925" s="6">
        <f>IF(N(D925)=0,"",IF(E925&amp;""="","بدون فاتورة",""))</f>
        <v/>
      </c>
    </row>
    <row r="926">
      <c r="A926" s="17" t="n"/>
      <c r="B926" s="5" t="n"/>
      <c r="C926" s="5" t="n"/>
      <c r="D926" s="14" t="n"/>
      <c r="E926" s="18" t="n"/>
      <c r="F926" s="5" t="n"/>
      <c r="G926" s="15">
        <f>IF(ISNUMBER(A926),YEAR(A926)*100+MONTH(A926),"")</f>
        <v/>
      </c>
      <c r="H926" s="6">
        <f>IF(N(D926)=0,"",IF(E926&amp;""="","بدون فاتورة",""))</f>
        <v/>
      </c>
    </row>
    <row r="927">
      <c r="A927" s="17" t="n"/>
      <c r="B927" s="5" t="n"/>
      <c r="C927" s="5" t="n"/>
      <c r="D927" s="14" t="n"/>
      <c r="E927" s="18" t="n"/>
      <c r="F927" s="5" t="n"/>
      <c r="G927" s="15">
        <f>IF(ISNUMBER(A927),YEAR(A927)*100+MONTH(A927),"")</f>
        <v/>
      </c>
      <c r="H927" s="6">
        <f>IF(N(D927)=0,"",IF(E927&amp;""="","بدون فاتورة",""))</f>
        <v/>
      </c>
    </row>
    <row r="928">
      <c r="A928" s="17" t="n"/>
      <c r="B928" s="5" t="n"/>
      <c r="C928" s="5" t="n"/>
      <c r="D928" s="14" t="n"/>
      <c r="E928" s="18" t="n"/>
      <c r="F928" s="5" t="n"/>
      <c r="G928" s="15">
        <f>IF(ISNUMBER(A928),YEAR(A928)*100+MONTH(A928),"")</f>
        <v/>
      </c>
      <c r="H928" s="6">
        <f>IF(N(D928)=0,"",IF(E928&amp;""="","بدون فاتورة",""))</f>
        <v/>
      </c>
    </row>
    <row r="929">
      <c r="A929" s="17" t="n"/>
      <c r="B929" s="5" t="n"/>
      <c r="C929" s="5" t="n"/>
      <c r="D929" s="14" t="n"/>
      <c r="E929" s="18" t="n"/>
      <c r="F929" s="5" t="n"/>
      <c r="G929" s="15">
        <f>IF(ISNUMBER(A929),YEAR(A929)*100+MONTH(A929),"")</f>
        <v/>
      </c>
      <c r="H929" s="6">
        <f>IF(N(D929)=0,"",IF(E929&amp;""="","بدون فاتورة",""))</f>
        <v/>
      </c>
    </row>
    <row r="930">
      <c r="A930" s="17" t="n"/>
      <c r="B930" s="5" t="n"/>
      <c r="C930" s="5" t="n"/>
      <c r="D930" s="14" t="n"/>
      <c r="E930" s="18" t="n"/>
      <c r="F930" s="5" t="n"/>
      <c r="G930" s="15">
        <f>IF(ISNUMBER(A930),YEAR(A930)*100+MONTH(A930),"")</f>
        <v/>
      </c>
      <c r="H930" s="6">
        <f>IF(N(D930)=0,"",IF(E930&amp;""="","بدون فاتورة",""))</f>
        <v/>
      </c>
    </row>
    <row r="931">
      <c r="A931" s="17" t="n"/>
      <c r="B931" s="5" t="n"/>
      <c r="C931" s="5" t="n"/>
      <c r="D931" s="14" t="n"/>
      <c r="E931" s="18" t="n"/>
      <c r="F931" s="5" t="n"/>
      <c r="G931" s="15">
        <f>IF(ISNUMBER(A931),YEAR(A931)*100+MONTH(A931),"")</f>
        <v/>
      </c>
      <c r="H931" s="6">
        <f>IF(N(D931)=0,"",IF(E931&amp;""="","بدون فاتورة",""))</f>
        <v/>
      </c>
    </row>
    <row r="932">
      <c r="A932" s="17" t="n"/>
      <c r="B932" s="5" t="n"/>
      <c r="C932" s="5" t="n"/>
      <c r="D932" s="14" t="n"/>
      <c r="E932" s="18" t="n"/>
      <c r="F932" s="5" t="n"/>
      <c r="G932" s="15">
        <f>IF(ISNUMBER(A932),YEAR(A932)*100+MONTH(A932),"")</f>
        <v/>
      </c>
      <c r="H932" s="6">
        <f>IF(N(D932)=0,"",IF(E932&amp;""="","بدون فاتورة",""))</f>
        <v/>
      </c>
    </row>
    <row r="933">
      <c r="A933" s="17" t="n"/>
      <c r="B933" s="5" t="n"/>
      <c r="C933" s="5" t="n"/>
      <c r="D933" s="14" t="n"/>
      <c r="E933" s="18" t="n"/>
      <c r="F933" s="5" t="n"/>
      <c r="G933" s="15">
        <f>IF(ISNUMBER(A933),YEAR(A933)*100+MONTH(A933),"")</f>
        <v/>
      </c>
      <c r="H933" s="6">
        <f>IF(N(D933)=0,"",IF(E933&amp;""="","بدون فاتورة",""))</f>
        <v/>
      </c>
    </row>
    <row r="934">
      <c r="A934" s="17" t="n"/>
      <c r="B934" s="5" t="n"/>
      <c r="C934" s="5" t="n"/>
      <c r="D934" s="14" t="n"/>
      <c r="E934" s="18" t="n"/>
      <c r="F934" s="5" t="n"/>
      <c r="G934" s="15">
        <f>IF(ISNUMBER(A934),YEAR(A934)*100+MONTH(A934),"")</f>
        <v/>
      </c>
      <c r="H934" s="6">
        <f>IF(N(D934)=0,"",IF(E934&amp;""="","بدون فاتورة",""))</f>
        <v/>
      </c>
    </row>
    <row r="935">
      <c r="A935" s="17" t="n"/>
      <c r="B935" s="5" t="n"/>
      <c r="C935" s="5" t="n"/>
      <c r="D935" s="14" t="n"/>
      <c r="E935" s="18" t="n"/>
      <c r="F935" s="5" t="n"/>
      <c r="G935" s="15">
        <f>IF(ISNUMBER(A935),YEAR(A935)*100+MONTH(A935),"")</f>
        <v/>
      </c>
      <c r="H935" s="6">
        <f>IF(N(D935)=0,"",IF(E935&amp;""="","بدون فاتورة",""))</f>
        <v/>
      </c>
    </row>
    <row r="936">
      <c r="A936" s="17" t="n"/>
      <c r="B936" s="5" t="n"/>
      <c r="C936" s="5" t="n"/>
      <c r="D936" s="14" t="n"/>
      <c r="E936" s="18" t="n"/>
      <c r="F936" s="5" t="n"/>
      <c r="G936" s="15">
        <f>IF(ISNUMBER(A936),YEAR(A936)*100+MONTH(A936),"")</f>
        <v/>
      </c>
      <c r="H936" s="6">
        <f>IF(N(D936)=0,"",IF(E936&amp;""="","بدون فاتورة",""))</f>
        <v/>
      </c>
    </row>
    <row r="937">
      <c r="A937" s="17" t="n"/>
      <c r="B937" s="5" t="n"/>
      <c r="C937" s="5" t="n"/>
      <c r="D937" s="14" t="n"/>
      <c r="E937" s="18" t="n"/>
      <c r="F937" s="5" t="n"/>
      <c r="G937" s="15">
        <f>IF(ISNUMBER(A937),YEAR(A937)*100+MONTH(A937),"")</f>
        <v/>
      </c>
      <c r="H937" s="6">
        <f>IF(N(D937)=0,"",IF(E937&amp;""="","بدون فاتورة",""))</f>
        <v/>
      </c>
    </row>
    <row r="938">
      <c r="A938" s="17" t="n"/>
      <c r="B938" s="5" t="n"/>
      <c r="C938" s="5" t="n"/>
      <c r="D938" s="14" t="n"/>
      <c r="E938" s="18" t="n"/>
      <c r="F938" s="5" t="n"/>
      <c r="G938" s="15">
        <f>IF(ISNUMBER(A938),YEAR(A938)*100+MONTH(A938),"")</f>
        <v/>
      </c>
      <c r="H938" s="6">
        <f>IF(N(D938)=0,"",IF(E938&amp;""="","بدون فاتورة",""))</f>
        <v/>
      </c>
    </row>
    <row r="939">
      <c r="A939" s="17" t="n"/>
      <c r="B939" s="5" t="n"/>
      <c r="C939" s="5" t="n"/>
      <c r="D939" s="14" t="n"/>
      <c r="E939" s="18" t="n"/>
      <c r="F939" s="5" t="n"/>
      <c r="G939" s="15">
        <f>IF(ISNUMBER(A939),YEAR(A939)*100+MONTH(A939),"")</f>
        <v/>
      </c>
      <c r="H939" s="6">
        <f>IF(N(D939)=0,"",IF(E939&amp;""="","بدون فاتورة",""))</f>
        <v/>
      </c>
    </row>
    <row r="940">
      <c r="A940" s="17" t="n"/>
      <c r="B940" s="5" t="n"/>
      <c r="C940" s="5" t="n"/>
      <c r="D940" s="14" t="n"/>
      <c r="E940" s="18" t="n"/>
      <c r="F940" s="5" t="n"/>
      <c r="G940" s="15">
        <f>IF(ISNUMBER(A940),YEAR(A940)*100+MONTH(A940),"")</f>
        <v/>
      </c>
      <c r="H940" s="6">
        <f>IF(N(D940)=0,"",IF(E940&amp;""="","بدون فاتورة",""))</f>
        <v/>
      </c>
    </row>
    <row r="941">
      <c r="A941" s="17" t="n"/>
      <c r="B941" s="5" t="n"/>
      <c r="C941" s="5" t="n"/>
      <c r="D941" s="14" t="n"/>
      <c r="E941" s="18" t="n"/>
      <c r="F941" s="5" t="n"/>
      <c r="G941" s="15">
        <f>IF(ISNUMBER(A941),YEAR(A941)*100+MONTH(A941),"")</f>
        <v/>
      </c>
      <c r="H941" s="6">
        <f>IF(N(D941)=0,"",IF(E941&amp;""="","بدون فاتورة",""))</f>
        <v/>
      </c>
    </row>
    <row r="942">
      <c r="A942" s="17" t="n"/>
      <c r="B942" s="5" t="n"/>
      <c r="C942" s="5" t="n"/>
      <c r="D942" s="14" t="n"/>
      <c r="E942" s="18" t="n"/>
      <c r="F942" s="5" t="n"/>
      <c r="G942" s="15">
        <f>IF(ISNUMBER(A942),YEAR(A942)*100+MONTH(A942),"")</f>
        <v/>
      </c>
      <c r="H942" s="6">
        <f>IF(N(D942)=0,"",IF(E942&amp;""="","بدون فاتورة",""))</f>
        <v/>
      </c>
    </row>
    <row r="943">
      <c r="A943" s="17" t="n"/>
      <c r="B943" s="5" t="n"/>
      <c r="C943" s="5" t="n"/>
      <c r="D943" s="14" t="n"/>
      <c r="E943" s="18" t="n"/>
      <c r="F943" s="5" t="n"/>
      <c r="G943" s="15">
        <f>IF(ISNUMBER(A943),YEAR(A943)*100+MONTH(A943),"")</f>
        <v/>
      </c>
      <c r="H943" s="6">
        <f>IF(N(D943)=0,"",IF(E943&amp;""="","بدون فاتورة",""))</f>
        <v/>
      </c>
    </row>
    <row r="944">
      <c r="A944" s="17" t="n"/>
      <c r="B944" s="5" t="n"/>
      <c r="C944" s="5" t="n"/>
      <c r="D944" s="14" t="n"/>
      <c r="E944" s="18" t="n"/>
      <c r="F944" s="5" t="n"/>
      <c r="G944" s="15">
        <f>IF(ISNUMBER(A944),YEAR(A944)*100+MONTH(A944),"")</f>
        <v/>
      </c>
      <c r="H944" s="6">
        <f>IF(N(D944)=0,"",IF(E944&amp;""="","بدون فاتورة",""))</f>
        <v/>
      </c>
    </row>
    <row r="945">
      <c r="A945" s="17" t="n"/>
      <c r="B945" s="5" t="n"/>
      <c r="C945" s="5" t="n"/>
      <c r="D945" s="14" t="n"/>
      <c r="E945" s="18" t="n"/>
      <c r="F945" s="5" t="n"/>
      <c r="G945" s="15">
        <f>IF(ISNUMBER(A945),YEAR(A945)*100+MONTH(A945),"")</f>
        <v/>
      </c>
      <c r="H945" s="6">
        <f>IF(N(D945)=0,"",IF(E945&amp;""="","بدون فاتورة",""))</f>
        <v/>
      </c>
    </row>
    <row r="946">
      <c r="A946" s="17" t="n"/>
      <c r="B946" s="5" t="n"/>
      <c r="C946" s="5" t="n"/>
      <c r="D946" s="14" t="n"/>
      <c r="E946" s="18" t="n"/>
      <c r="F946" s="5" t="n"/>
      <c r="G946" s="15">
        <f>IF(ISNUMBER(A946),YEAR(A946)*100+MONTH(A946),"")</f>
        <v/>
      </c>
      <c r="H946" s="6">
        <f>IF(N(D946)=0,"",IF(E946&amp;""="","بدون فاتورة",""))</f>
        <v/>
      </c>
    </row>
    <row r="947">
      <c r="A947" s="17" t="n"/>
      <c r="B947" s="5" t="n"/>
      <c r="C947" s="5" t="n"/>
      <c r="D947" s="14" t="n"/>
      <c r="E947" s="18" t="n"/>
      <c r="F947" s="5" t="n"/>
      <c r="G947" s="15">
        <f>IF(ISNUMBER(A947),YEAR(A947)*100+MONTH(A947),"")</f>
        <v/>
      </c>
      <c r="H947" s="6">
        <f>IF(N(D947)=0,"",IF(E947&amp;""="","بدون فاتورة",""))</f>
        <v/>
      </c>
    </row>
    <row r="948">
      <c r="A948" s="17" t="n"/>
      <c r="B948" s="5" t="n"/>
      <c r="C948" s="5" t="n"/>
      <c r="D948" s="14" t="n"/>
      <c r="E948" s="18" t="n"/>
      <c r="F948" s="5" t="n"/>
      <c r="G948" s="15">
        <f>IF(ISNUMBER(A948),YEAR(A948)*100+MONTH(A948),"")</f>
        <v/>
      </c>
      <c r="H948" s="6">
        <f>IF(N(D948)=0,"",IF(E948&amp;""="","بدون فاتورة",""))</f>
        <v/>
      </c>
    </row>
    <row r="949">
      <c r="A949" s="17" t="n"/>
      <c r="B949" s="5" t="n"/>
      <c r="C949" s="5" t="n"/>
      <c r="D949" s="14" t="n"/>
      <c r="E949" s="18" t="n"/>
      <c r="F949" s="5" t="n"/>
      <c r="G949" s="15">
        <f>IF(ISNUMBER(A949),YEAR(A949)*100+MONTH(A949),"")</f>
        <v/>
      </c>
      <c r="H949" s="6">
        <f>IF(N(D949)=0,"",IF(E949&amp;""="","بدون فاتورة",""))</f>
        <v/>
      </c>
    </row>
    <row r="950">
      <c r="A950" s="17" t="n"/>
      <c r="B950" s="5" t="n"/>
      <c r="C950" s="5" t="n"/>
      <c r="D950" s="14" t="n"/>
      <c r="E950" s="18" t="n"/>
      <c r="F950" s="5" t="n"/>
      <c r="G950" s="15">
        <f>IF(ISNUMBER(A950),YEAR(A950)*100+MONTH(A950),"")</f>
        <v/>
      </c>
      <c r="H950" s="6">
        <f>IF(N(D950)=0,"",IF(E950&amp;""="","بدون فاتورة",""))</f>
        <v/>
      </c>
    </row>
    <row r="951">
      <c r="A951" s="17" t="n"/>
      <c r="B951" s="5" t="n"/>
      <c r="C951" s="5" t="n"/>
      <c r="D951" s="14" t="n"/>
      <c r="E951" s="18" t="n"/>
      <c r="F951" s="5" t="n"/>
      <c r="G951" s="15">
        <f>IF(ISNUMBER(A951),YEAR(A951)*100+MONTH(A951),"")</f>
        <v/>
      </c>
      <c r="H951" s="6">
        <f>IF(N(D951)=0,"",IF(E951&amp;""="","بدون فاتورة",""))</f>
        <v/>
      </c>
    </row>
    <row r="952">
      <c r="A952" s="17" t="n"/>
      <c r="B952" s="5" t="n"/>
      <c r="C952" s="5" t="n"/>
      <c r="D952" s="14" t="n"/>
      <c r="E952" s="18" t="n"/>
      <c r="F952" s="5" t="n"/>
      <c r="G952" s="15">
        <f>IF(ISNUMBER(A952),YEAR(A952)*100+MONTH(A952),"")</f>
        <v/>
      </c>
      <c r="H952" s="6">
        <f>IF(N(D952)=0,"",IF(E952&amp;""="","بدون فاتورة",""))</f>
        <v/>
      </c>
    </row>
    <row r="953">
      <c r="A953" s="17" t="n"/>
      <c r="B953" s="5" t="n"/>
      <c r="C953" s="5" t="n"/>
      <c r="D953" s="14" t="n"/>
      <c r="E953" s="18" t="n"/>
      <c r="F953" s="5" t="n"/>
      <c r="G953" s="15">
        <f>IF(ISNUMBER(A953),YEAR(A953)*100+MONTH(A953),"")</f>
        <v/>
      </c>
      <c r="H953" s="6">
        <f>IF(N(D953)=0,"",IF(E953&amp;""="","بدون فاتورة",""))</f>
        <v/>
      </c>
    </row>
    <row r="954">
      <c r="A954" s="17" t="n"/>
      <c r="B954" s="5" t="n"/>
      <c r="C954" s="5" t="n"/>
      <c r="D954" s="14" t="n"/>
      <c r="E954" s="18" t="n"/>
      <c r="F954" s="5" t="n"/>
      <c r="G954" s="15">
        <f>IF(ISNUMBER(A954),YEAR(A954)*100+MONTH(A954),"")</f>
        <v/>
      </c>
      <c r="H954" s="6">
        <f>IF(N(D954)=0,"",IF(E954&amp;""="","بدون فاتورة",""))</f>
        <v/>
      </c>
    </row>
    <row r="955">
      <c r="A955" s="17" t="n"/>
      <c r="B955" s="5" t="n"/>
      <c r="C955" s="5" t="n"/>
      <c r="D955" s="14" t="n"/>
      <c r="E955" s="18" t="n"/>
      <c r="F955" s="5" t="n"/>
      <c r="G955" s="15">
        <f>IF(ISNUMBER(A955),YEAR(A955)*100+MONTH(A955),"")</f>
        <v/>
      </c>
      <c r="H955" s="6">
        <f>IF(N(D955)=0,"",IF(E955&amp;""="","بدون فاتورة",""))</f>
        <v/>
      </c>
    </row>
    <row r="956">
      <c r="A956" s="17" t="n"/>
      <c r="B956" s="5" t="n"/>
      <c r="C956" s="5" t="n"/>
      <c r="D956" s="14" t="n"/>
      <c r="E956" s="18" t="n"/>
      <c r="F956" s="5" t="n"/>
      <c r="G956" s="15">
        <f>IF(ISNUMBER(A956),YEAR(A956)*100+MONTH(A956),"")</f>
        <v/>
      </c>
      <c r="H956" s="6">
        <f>IF(N(D956)=0,"",IF(E956&amp;""="","بدون فاتورة",""))</f>
        <v/>
      </c>
    </row>
    <row r="957">
      <c r="A957" s="17" t="n"/>
      <c r="B957" s="5" t="n"/>
      <c r="C957" s="5" t="n"/>
      <c r="D957" s="14" t="n"/>
      <c r="E957" s="18" t="n"/>
      <c r="F957" s="5" t="n"/>
      <c r="G957" s="15">
        <f>IF(ISNUMBER(A957),YEAR(A957)*100+MONTH(A957),"")</f>
        <v/>
      </c>
      <c r="H957" s="6">
        <f>IF(N(D957)=0,"",IF(E957&amp;""="","بدون فاتورة",""))</f>
        <v/>
      </c>
    </row>
    <row r="958">
      <c r="A958" s="17" t="n"/>
      <c r="B958" s="5" t="n"/>
      <c r="C958" s="5" t="n"/>
      <c r="D958" s="14" t="n"/>
      <c r="E958" s="18" t="n"/>
      <c r="F958" s="5" t="n"/>
      <c r="G958" s="15">
        <f>IF(ISNUMBER(A958),YEAR(A958)*100+MONTH(A958),"")</f>
        <v/>
      </c>
      <c r="H958" s="6">
        <f>IF(N(D958)=0,"",IF(E958&amp;""="","بدون فاتورة",""))</f>
        <v/>
      </c>
    </row>
    <row r="959">
      <c r="A959" s="17" t="n"/>
      <c r="B959" s="5" t="n"/>
      <c r="C959" s="5" t="n"/>
      <c r="D959" s="14" t="n"/>
      <c r="E959" s="18" t="n"/>
      <c r="F959" s="5" t="n"/>
      <c r="G959" s="15">
        <f>IF(ISNUMBER(A959),YEAR(A959)*100+MONTH(A959),"")</f>
        <v/>
      </c>
      <c r="H959" s="6">
        <f>IF(N(D959)=0,"",IF(E959&amp;""="","بدون فاتورة",""))</f>
        <v/>
      </c>
    </row>
    <row r="960">
      <c r="A960" s="17" t="n"/>
      <c r="B960" s="5" t="n"/>
      <c r="C960" s="5" t="n"/>
      <c r="D960" s="14" t="n"/>
      <c r="E960" s="18" t="n"/>
      <c r="F960" s="5" t="n"/>
      <c r="G960" s="15">
        <f>IF(ISNUMBER(A960),YEAR(A960)*100+MONTH(A960),"")</f>
        <v/>
      </c>
      <c r="H960" s="6">
        <f>IF(N(D960)=0,"",IF(E960&amp;""="","بدون فاتورة",""))</f>
        <v/>
      </c>
    </row>
    <row r="961">
      <c r="A961" s="17" t="n"/>
      <c r="B961" s="5" t="n"/>
      <c r="C961" s="5" t="n"/>
      <c r="D961" s="14" t="n"/>
      <c r="E961" s="18" t="n"/>
      <c r="F961" s="5" t="n"/>
      <c r="G961" s="15">
        <f>IF(ISNUMBER(A961),YEAR(A961)*100+MONTH(A961),"")</f>
        <v/>
      </c>
      <c r="H961" s="6">
        <f>IF(N(D961)=0,"",IF(E961&amp;""="","بدون فاتورة",""))</f>
        <v/>
      </c>
    </row>
    <row r="962">
      <c r="A962" s="17" t="n"/>
      <c r="B962" s="5" t="n"/>
      <c r="C962" s="5" t="n"/>
      <c r="D962" s="14" t="n"/>
      <c r="E962" s="18" t="n"/>
      <c r="F962" s="5" t="n"/>
      <c r="G962" s="15">
        <f>IF(ISNUMBER(A962),YEAR(A962)*100+MONTH(A962),"")</f>
        <v/>
      </c>
      <c r="H962" s="6">
        <f>IF(N(D962)=0,"",IF(E962&amp;""="","بدون فاتورة",""))</f>
        <v/>
      </c>
    </row>
    <row r="963">
      <c r="A963" s="17" t="n"/>
      <c r="B963" s="5" t="n"/>
      <c r="C963" s="5" t="n"/>
      <c r="D963" s="14" t="n"/>
      <c r="E963" s="18" t="n"/>
      <c r="F963" s="5" t="n"/>
      <c r="G963" s="15">
        <f>IF(ISNUMBER(A963),YEAR(A963)*100+MONTH(A963),"")</f>
        <v/>
      </c>
      <c r="H963" s="6">
        <f>IF(N(D963)=0,"",IF(E963&amp;""="","بدون فاتورة",""))</f>
        <v/>
      </c>
    </row>
    <row r="964">
      <c r="A964" s="17" t="n"/>
      <c r="B964" s="5" t="n"/>
      <c r="C964" s="5" t="n"/>
      <c r="D964" s="14" t="n"/>
      <c r="E964" s="18" t="n"/>
      <c r="F964" s="5" t="n"/>
      <c r="G964" s="15">
        <f>IF(ISNUMBER(A964),YEAR(A964)*100+MONTH(A964),"")</f>
        <v/>
      </c>
      <c r="H964" s="6">
        <f>IF(N(D964)=0,"",IF(E964&amp;""="","بدون فاتورة",""))</f>
        <v/>
      </c>
    </row>
    <row r="965">
      <c r="A965" s="17" t="n"/>
      <c r="B965" s="5" t="n"/>
      <c r="C965" s="5" t="n"/>
      <c r="D965" s="14" t="n"/>
      <c r="E965" s="18" t="n"/>
      <c r="F965" s="5" t="n"/>
      <c r="G965" s="15">
        <f>IF(ISNUMBER(A965),YEAR(A965)*100+MONTH(A965),"")</f>
        <v/>
      </c>
      <c r="H965" s="6">
        <f>IF(N(D965)=0,"",IF(E965&amp;""="","بدون فاتورة",""))</f>
        <v/>
      </c>
    </row>
    <row r="966">
      <c r="A966" s="17" t="n"/>
      <c r="B966" s="5" t="n"/>
      <c r="C966" s="5" t="n"/>
      <c r="D966" s="14" t="n"/>
      <c r="E966" s="18" t="n"/>
      <c r="F966" s="5" t="n"/>
      <c r="G966" s="15">
        <f>IF(ISNUMBER(A966),YEAR(A966)*100+MONTH(A966),"")</f>
        <v/>
      </c>
      <c r="H966" s="6">
        <f>IF(N(D966)=0,"",IF(E966&amp;""="","بدون فاتورة",""))</f>
        <v/>
      </c>
    </row>
    <row r="967">
      <c r="A967" s="17" t="n"/>
      <c r="B967" s="5" t="n"/>
      <c r="C967" s="5" t="n"/>
      <c r="D967" s="14" t="n"/>
      <c r="E967" s="18" t="n"/>
      <c r="F967" s="5" t="n"/>
      <c r="G967" s="15">
        <f>IF(ISNUMBER(A967),YEAR(A967)*100+MONTH(A967),"")</f>
        <v/>
      </c>
      <c r="H967" s="6">
        <f>IF(N(D967)=0,"",IF(E967&amp;""="","بدون فاتورة",""))</f>
        <v/>
      </c>
    </row>
    <row r="968">
      <c r="A968" s="17" t="n"/>
      <c r="B968" s="5" t="n"/>
      <c r="C968" s="5" t="n"/>
      <c r="D968" s="14" t="n"/>
      <c r="E968" s="18" t="n"/>
      <c r="F968" s="5" t="n"/>
      <c r="G968" s="15">
        <f>IF(ISNUMBER(A968),YEAR(A968)*100+MONTH(A968),"")</f>
        <v/>
      </c>
      <c r="H968" s="6">
        <f>IF(N(D968)=0,"",IF(E968&amp;""="","بدون فاتورة",""))</f>
        <v/>
      </c>
    </row>
    <row r="969">
      <c r="A969" s="17" t="n"/>
      <c r="B969" s="5" t="n"/>
      <c r="C969" s="5" t="n"/>
      <c r="D969" s="14" t="n"/>
      <c r="E969" s="18" t="n"/>
      <c r="F969" s="5" t="n"/>
      <c r="G969" s="15">
        <f>IF(ISNUMBER(A969),YEAR(A969)*100+MONTH(A969),"")</f>
        <v/>
      </c>
      <c r="H969" s="6">
        <f>IF(N(D969)=0,"",IF(E969&amp;""="","بدون فاتورة",""))</f>
        <v/>
      </c>
    </row>
    <row r="970">
      <c r="A970" s="17" t="n"/>
      <c r="B970" s="5" t="n"/>
      <c r="C970" s="5" t="n"/>
      <c r="D970" s="14" t="n"/>
      <c r="E970" s="18" t="n"/>
      <c r="F970" s="5" t="n"/>
      <c r="G970" s="15">
        <f>IF(ISNUMBER(A970),YEAR(A970)*100+MONTH(A970),"")</f>
        <v/>
      </c>
      <c r="H970" s="6">
        <f>IF(N(D970)=0,"",IF(E970&amp;""="","بدون فاتورة",""))</f>
        <v/>
      </c>
    </row>
    <row r="971">
      <c r="A971" s="17" t="n"/>
      <c r="B971" s="5" t="n"/>
      <c r="C971" s="5" t="n"/>
      <c r="D971" s="14" t="n"/>
      <c r="E971" s="18" t="n"/>
      <c r="F971" s="5" t="n"/>
      <c r="G971" s="15">
        <f>IF(ISNUMBER(A971),YEAR(A971)*100+MONTH(A971),"")</f>
        <v/>
      </c>
      <c r="H971" s="6">
        <f>IF(N(D971)=0,"",IF(E971&amp;""="","بدون فاتورة",""))</f>
        <v/>
      </c>
    </row>
    <row r="972">
      <c r="A972" s="17" t="n"/>
      <c r="B972" s="5" t="n"/>
      <c r="C972" s="5" t="n"/>
      <c r="D972" s="14" t="n"/>
      <c r="E972" s="18" t="n"/>
      <c r="F972" s="5" t="n"/>
      <c r="G972" s="15">
        <f>IF(ISNUMBER(A972),YEAR(A972)*100+MONTH(A972),"")</f>
        <v/>
      </c>
      <c r="H972" s="6">
        <f>IF(N(D972)=0,"",IF(E972&amp;""="","بدون فاتورة",""))</f>
        <v/>
      </c>
    </row>
    <row r="973">
      <c r="A973" s="17" t="n"/>
      <c r="B973" s="5" t="n"/>
      <c r="C973" s="5" t="n"/>
      <c r="D973" s="14" t="n"/>
      <c r="E973" s="18" t="n"/>
      <c r="F973" s="5" t="n"/>
      <c r="G973" s="15">
        <f>IF(ISNUMBER(A973),YEAR(A973)*100+MONTH(A973),"")</f>
        <v/>
      </c>
      <c r="H973" s="6">
        <f>IF(N(D973)=0,"",IF(E973&amp;""="","بدون فاتورة",""))</f>
        <v/>
      </c>
    </row>
    <row r="974">
      <c r="A974" s="17" t="n"/>
      <c r="B974" s="5" t="n"/>
      <c r="C974" s="5" t="n"/>
      <c r="D974" s="14" t="n"/>
      <c r="E974" s="18" t="n"/>
      <c r="F974" s="5" t="n"/>
      <c r="G974" s="15">
        <f>IF(ISNUMBER(A974),YEAR(A974)*100+MONTH(A974),"")</f>
        <v/>
      </c>
      <c r="H974" s="6">
        <f>IF(N(D974)=0,"",IF(E974&amp;""="","بدون فاتورة",""))</f>
        <v/>
      </c>
    </row>
    <row r="975">
      <c r="A975" s="17" t="n"/>
      <c r="B975" s="5" t="n"/>
      <c r="C975" s="5" t="n"/>
      <c r="D975" s="14" t="n"/>
      <c r="E975" s="18" t="n"/>
      <c r="F975" s="5" t="n"/>
      <c r="G975" s="15">
        <f>IF(ISNUMBER(A975),YEAR(A975)*100+MONTH(A975),"")</f>
        <v/>
      </c>
      <c r="H975" s="6">
        <f>IF(N(D975)=0,"",IF(E975&amp;""="","بدون فاتورة",""))</f>
        <v/>
      </c>
    </row>
    <row r="976">
      <c r="A976" s="17" t="n"/>
      <c r="B976" s="5" t="n"/>
      <c r="C976" s="5" t="n"/>
      <c r="D976" s="14" t="n"/>
      <c r="E976" s="18" t="n"/>
      <c r="F976" s="5" t="n"/>
      <c r="G976" s="15">
        <f>IF(ISNUMBER(A976),YEAR(A976)*100+MONTH(A976),"")</f>
        <v/>
      </c>
      <c r="H976" s="6">
        <f>IF(N(D976)=0,"",IF(E976&amp;""="","بدون فاتورة",""))</f>
        <v/>
      </c>
    </row>
    <row r="977">
      <c r="A977" s="17" t="n"/>
      <c r="B977" s="5" t="n"/>
      <c r="C977" s="5" t="n"/>
      <c r="D977" s="14" t="n"/>
      <c r="E977" s="18" t="n"/>
      <c r="F977" s="5" t="n"/>
      <c r="G977" s="15">
        <f>IF(ISNUMBER(A977),YEAR(A977)*100+MONTH(A977),"")</f>
        <v/>
      </c>
      <c r="H977" s="6">
        <f>IF(N(D977)=0,"",IF(E977&amp;""="","بدون فاتورة",""))</f>
        <v/>
      </c>
    </row>
    <row r="978">
      <c r="A978" s="17" t="n"/>
      <c r="B978" s="5" t="n"/>
      <c r="C978" s="5" t="n"/>
      <c r="D978" s="14" t="n"/>
      <c r="E978" s="18" t="n"/>
      <c r="F978" s="5" t="n"/>
      <c r="G978" s="15">
        <f>IF(ISNUMBER(A978),YEAR(A978)*100+MONTH(A978),"")</f>
        <v/>
      </c>
      <c r="H978" s="6">
        <f>IF(N(D978)=0,"",IF(E978&amp;""="","بدون فاتورة",""))</f>
        <v/>
      </c>
    </row>
    <row r="979">
      <c r="A979" s="17" t="n"/>
      <c r="B979" s="5" t="n"/>
      <c r="C979" s="5" t="n"/>
      <c r="D979" s="14" t="n"/>
      <c r="E979" s="18" t="n"/>
      <c r="F979" s="5" t="n"/>
      <c r="G979" s="15">
        <f>IF(ISNUMBER(A979),YEAR(A979)*100+MONTH(A979),"")</f>
        <v/>
      </c>
      <c r="H979" s="6">
        <f>IF(N(D979)=0,"",IF(E979&amp;""="","بدون فاتورة",""))</f>
        <v/>
      </c>
    </row>
    <row r="980">
      <c r="A980" s="17" t="n"/>
      <c r="B980" s="5" t="n"/>
      <c r="C980" s="5" t="n"/>
      <c r="D980" s="14" t="n"/>
      <c r="E980" s="18" t="n"/>
      <c r="F980" s="5" t="n"/>
      <c r="G980" s="15">
        <f>IF(ISNUMBER(A980),YEAR(A980)*100+MONTH(A980),"")</f>
        <v/>
      </c>
      <c r="H980" s="6">
        <f>IF(N(D980)=0,"",IF(E980&amp;""="","بدون فاتورة",""))</f>
        <v/>
      </c>
    </row>
    <row r="981">
      <c r="A981" s="17" t="n"/>
      <c r="B981" s="5" t="n"/>
      <c r="C981" s="5" t="n"/>
      <c r="D981" s="14" t="n"/>
      <c r="E981" s="18" t="n"/>
      <c r="F981" s="5" t="n"/>
      <c r="G981" s="15">
        <f>IF(ISNUMBER(A981),YEAR(A981)*100+MONTH(A981),"")</f>
        <v/>
      </c>
      <c r="H981" s="6">
        <f>IF(N(D981)=0,"",IF(E981&amp;""="","بدون فاتورة",""))</f>
        <v/>
      </c>
    </row>
    <row r="982">
      <c r="A982" s="17" t="n"/>
      <c r="B982" s="5" t="n"/>
      <c r="C982" s="5" t="n"/>
      <c r="D982" s="14" t="n"/>
      <c r="E982" s="18" t="n"/>
      <c r="F982" s="5" t="n"/>
      <c r="G982" s="15">
        <f>IF(ISNUMBER(A982),YEAR(A982)*100+MONTH(A982),"")</f>
        <v/>
      </c>
      <c r="H982" s="6">
        <f>IF(N(D982)=0,"",IF(E982&amp;""="","بدون فاتورة",""))</f>
        <v/>
      </c>
    </row>
    <row r="983">
      <c r="A983" s="17" t="n"/>
      <c r="B983" s="5" t="n"/>
      <c r="C983" s="5" t="n"/>
      <c r="D983" s="14" t="n"/>
      <c r="E983" s="18" t="n"/>
      <c r="F983" s="5" t="n"/>
      <c r="G983" s="15">
        <f>IF(ISNUMBER(A983),YEAR(A983)*100+MONTH(A983),"")</f>
        <v/>
      </c>
      <c r="H983" s="6">
        <f>IF(N(D983)=0,"",IF(E983&amp;""="","بدون فاتورة",""))</f>
        <v/>
      </c>
    </row>
    <row r="984">
      <c r="A984" s="17" t="n"/>
      <c r="B984" s="5" t="n"/>
      <c r="C984" s="5" t="n"/>
      <c r="D984" s="14" t="n"/>
      <c r="E984" s="18" t="n"/>
      <c r="F984" s="5" t="n"/>
      <c r="G984" s="15">
        <f>IF(ISNUMBER(A984),YEAR(A984)*100+MONTH(A984),"")</f>
        <v/>
      </c>
      <c r="H984" s="6">
        <f>IF(N(D984)=0,"",IF(E984&amp;""="","بدون فاتورة",""))</f>
        <v/>
      </c>
    </row>
    <row r="985">
      <c r="A985" s="17" t="n"/>
      <c r="B985" s="5" t="n"/>
      <c r="C985" s="5" t="n"/>
      <c r="D985" s="14" t="n"/>
      <c r="E985" s="18" t="n"/>
      <c r="F985" s="5" t="n"/>
      <c r="G985" s="15">
        <f>IF(ISNUMBER(A985),YEAR(A985)*100+MONTH(A985),"")</f>
        <v/>
      </c>
      <c r="H985" s="6">
        <f>IF(N(D985)=0,"",IF(E985&amp;""="","بدون فاتورة",""))</f>
        <v/>
      </c>
    </row>
    <row r="986">
      <c r="A986" s="17" t="n"/>
      <c r="B986" s="5" t="n"/>
      <c r="C986" s="5" t="n"/>
      <c r="D986" s="14" t="n"/>
      <c r="E986" s="18" t="n"/>
      <c r="F986" s="5" t="n"/>
      <c r="G986" s="15">
        <f>IF(ISNUMBER(A986),YEAR(A986)*100+MONTH(A986),"")</f>
        <v/>
      </c>
      <c r="H986" s="6">
        <f>IF(N(D986)=0,"",IF(E986&amp;""="","بدون فاتورة",""))</f>
        <v/>
      </c>
    </row>
    <row r="987">
      <c r="A987" s="17" t="n"/>
      <c r="B987" s="5" t="n"/>
      <c r="C987" s="5" t="n"/>
      <c r="D987" s="14" t="n"/>
      <c r="E987" s="18" t="n"/>
      <c r="F987" s="5" t="n"/>
      <c r="G987" s="15">
        <f>IF(ISNUMBER(A987),YEAR(A987)*100+MONTH(A987),"")</f>
        <v/>
      </c>
      <c r="H987" s="6">
        <f>IF(N(D987)=0,"",IF(E987&amp;""="","بدون فاتورة",""))</f>
        <v/>
      </c>
    </row>
    <row r="988">
      <c r="A988" s="17" t="n"/>
      <c r="B988" s="5" t="n"/>
      <c r="C988" s="5" t="n"/>
      <c r="D988" s="14" t="n"/>
      <c r="E988" s="18" t="n"/>
      <c r="F988" s="5" t="n"/>
      <c r="G988" s="15">
        <f>IF(ISNUMBER(A988),YEAR(A988)*100+MONTH(A988),"")</f>
        <v/>
      </c>
      <c r="H988" s="6">
        <f>IF(N(D988)=0,"",IF(E988&amp;""="","بدون فاتورة",""))</f>
        <v/>
      </c>
    </row>
    <row r="989">
      <c r="A989" s="17" t="n"/>
      <c r="B989" s="5" t="n"/>
      <c r="C989" s="5" t="n"/>
      <c r="D989" s="14" t="n"/>
      <c r="E989" s="18" t="n"/>
      <c r="F989" s="5" t="n"/>
      <c r="G989" s="15">
        <f>IF(ISNUMBER(A989),YEAR(A989)*100+MONTH(A989),"")</f>
        <v/>
      </c>
      <c r="H989" s="6">
        <f>IF(N(D989)=0,"",IF(E989&amp;""="","بدون فاتورة",""))</f>
        <v/>
      </c>
    </row>
    <row r="990">
      <c r="A990" s="17" t="n"/>
      <c r="B990" s="5" t="n"/>
      <c r="C990" s="5" t="n"/>
      <c r="D990" s="14" t="n"/>
      <c r="E990" s="18" t="n"/>
      <c r="F990" s="5" t="n"/>
      <c r="G990" s="15">
        <f>IF(ISNUMBER(A990),YEAR(A990)*100+MONTH(A990),"")</f>
        <v/>
      </c>
      <c r="H990" s="6">
        <f>IF(N(D990)=0,"",IF(E990&amp;""="","بدون فاتورة",""))</f>
        <v/>
      </c>
    </row>
    <row r="991">
      <c r="A991" s="17" t="n"/>
      <c r="B991" s="5" t="n"/>
      <c r="C991" s="5" t="n"/>
      <c r="D991" s="14" t="n"/>
      <c r="E991" s="18" t="n"/>
      <c r="F991" s="5" t="n"/>
      <c r="G991" s="15">
        <f>IF(ISNUMBER(A991),YEAR(A991)*100+MONTH(A991),"")</f>
        <v/>
      </c>
      <c r="H991" s="6">
        <f>IF(N(D991)=0,"",IF(E991&amp;""="","بدون فاتورة",""))</f>
        <v/>
      </c>
    </row>
    <row r="992">
      <c r="A992" s="17" t="n"/>
      <c r="B992" s="5" t="n"/>
      <c r="C992" s="5" t="n"/>
      <c r="D992" s="14" t="n"/>
      <c r="E992" s="18" t="n"/>
      <c r="F992" s="5" t="n"/>
      <c r="G992" s="15">
        <f>IF(ISNUMBER(A992),YEAR(A992)*100+MONTH(A992),"")</f>
        <v/>
      </c>
      <c r="H992" s="6">
        <f>IF(N(D992)=0,"",IF(E992&amp;""="","بدون فاتورة",""))</f>
        <v/>
      </c>
    </row>
    <row r="993">
      <c r="A993" s="17" t="n"/>
      <c r="B993" s="5" t="n"/>
      <c r="C993" s="5" t="n"/>
      <c r="D993" s="14" t="n"/>
      <c r="E993" s="18" t="n"/>
      <c r="F993" s="5" t="n"/>
      <c r="G993" s="15">
        <f>IF(ISNUMBER(A993),YEAR(A993)*100+MONTH(A993),"")</f>
        <v/>
      </c>
      <c r="H993" s="6">
        <f>IF(N(D993)=0,"",IF(E993&amp;""="","بدون فاتورة",""))</f>
        <v/>
      </c>
    </row>
    <row r="994">
      <c r="A994" s="17" t="n"/>
      <c r="B994" s="5" t="n"/>
      <c r="C994" s="5" t="n"/>
      <c r="D994" s="14" t="n"/>
      <c r="E994" s="18" t="n"/>
      <c r="F994" s="5" t="n"/>
      <c r="G994" s="15">
        <f>IF(ISNUMBER(A994),YEAR(A994)*100+MONTH(A994),"")</f>
        <v/>
      </c>
      <c r="H994" s="6">
        <f>IF(N(D994)=0,"",IF(E994&amp;""="","بدون فاتورة",""))</f>
        <v/>
      </c>
    </row>
    <row r="995">
      <c r="A995" s="17" t="n"/>
      <c r="B995" s="5" t="n"/>
      <c r="C995" s="5" t="n"/>
      <c r="D995" s="14" t="n"/>
      <c r="E995" s="18" t="n"/>
      <c r="F995" s="5" t="n"/>
      <c r="G995" s="15">
        <f>IF(ISNUMBER(A995),YEAR(A995)*100+MONTH(A995),"")</f>
        <v/>
      </c>
      <c r="H995" s="6">
        <f>IF(N(D995)=0,"",IF(E995&amp;""="","بدون فاتورة",""))</f>
        <v/>
      </c>
    </row>
    <row r="996">
      <c r="A996" s="17" t="n"/>
      <c r="B996" s="5" t="n"/>
      <c r="C996" s="5" t="n"/>
      <c r="D996" s="14" t="n"/>
      <c r="E996" s="18" t="n"/>
      <c r="F996" s="5" t="n"/>
      <c r="G996" s="15">
        <f>IF(ISNUMBER(A996),YEAR(A996)*100+MONTH(A996),"")</f>
        <v/>
      </c>
      <c r="H996" s="6">
        <f>IF(N(D996)=0,"",IF(E996&amp;""="","بدون فاتورة",""))</f>
        <v/>
      </c>
    </row>
    <row r="997">
      <c r="A997" s="17" t="n"/>
      <c r="B997" s="5" t="n"/>
      <c r="C997" s="5" t="n"/>
      <c r="D997" s="14" t="n"/>
      <c r="E997" s="18" t="n"/>
      <c r="F997" s="5" t="n"/>
      <c r="G997" s="15">
        <f>IF(ISNUMBER(A997),YEAR(A997)*100+MONTH(A997),"")</f>
        <v/>
      </c>
      <c r="H997" s="6">
        <f>IF(N(D997)=0,"",IF(E997&amp;""="","بدون فاتورة",""))</f>
        <v/>
      </c>
    </row>
    <row r="998">
      <c r="A998" s="17" t="n"/>
      <c r="B998" s="5" t="n"/>
      <c r="C998" s="5" t="n"/>
      <c r="D998" s="14" t="n"/>
      <c r="E998" s="18" t="n"/>
      <c r="F998" s="5" t="n"/>
      <c r="G998" s="15">
        <f>IF(ISNUMBER(A998),YEAR(A998)*100+MONTH(A998),"")</f>
        <v/>
      </c>
      <c r="H998" s="6">
        <f>IF(N(D998)=0,"",IF(E998&amp;""="","بدون فاتورة",""))</f>
        <v/>
      </c>
    </row>
    <row r="999">
      <c r="A999" s="17" t="n"/>
      <c r="B999" s="5" t="n"/>
      <c r="C999" s="5" t="n"/>
      <c r="D999" s="14" t="n"/>
      <c r="E999" s="18" t="n"/>
      <c r="F999" s="5" t="n"/>
      <c r="G999" s="15">
        <f>IF(ISNUMBER(A999),YEAR(A999)*100+MONTH(A999),"")</f>
        <v/>
      </c>
      <c r="H999" s="6">
        <f>IF(N(D999)=0,"",IF(E999&amp;""="","بدون فاتورة",""))</f>
        <v/>
      </c>
    </row>
    <row r="1000">
      <c r="A1000" s="17" t="n"/>
      <c r="B1000" s="5" t="n"/>
      <c r="C1000" s="5" t="n"/>
      <c r="D1000" s="14" t="n"/>
      <c r="E1000" s="18" t="n"/>
      <c r="F1000" s="5" t="n"/>
      <c r="G1000" s="15">
        <f>IF(ISNUMBER(A1000),YEAR(A1000)*100+MONTH(A1000),"")</f>
        <v/>
      </c>
      <c r="H1000" s="6">
        <f>IF(N(D1000)=0,"",IF(E1000&amp;""="","بدون فاتورة",""))</f>
        <v/>
      </c>
    </row>
    <row r="1001">
      <c r="A1001" s="17" t="n"/>
      <c r="B1001" s="5" t="n"/>
      <c r="C1001" s="5" t="n"/>
      <c r="D1001" s="14" t="n"/>
      <c r="E1001" s="18" t="n"/>
      <c r="F1001" s="5" t="n"/>
      <c r="G1001" s="15">
        <f>IF(ISNUMBER(A1001),YEAR(A1001)*100+MONTH(A1001),"")</f>
        <v/>
      </c>
      <c r="H1001" s="6">
        <f>IF(N(D1001)=0,"",IF(E1001&amp;""="","بدون فاتورة",""))</f>
        <v/>
      </c>
    </row>
    <row r="1002">
      <c r="A1002" s="17" t="n"/>
      <c r="B1002" s="5" t="n"/>
      <c r="C1002" s="5" t="n"/>
      <c r="D1002" s="14" t="n"/>
      <c r="E1002" s="18" t="n"/>
      <c r="F1002" s="5" t="n"/>
      <c r="G1002" s="15">
        <f>IF(ISNUMBER(A1002),YEAR(A1002)*100+MONTH(A1002),"")</f>
        <v/>
      </c>
      <c r="H1002" s="6">
        <f>IF(N(D1002)=0,"",IF(E1002&amp;""="","بدون فاتورة",""))</f>
        <v/>
      </c>
    </row>
    <row r="1003">
      <c r="A1003" s="17" t="n"/>
      <c r="B1003" s="5" t="n"/>
      <c r="C1003" s="5" t="n"/>
      <c r="D1003" s="14" t="n"/>
      <c r="E1003" s="18" t="n"/>
      <c r="F1003" s="5" t="n"/>
      <c r="G1003" s="15">
        <f>IF(ISNUMBER(A1003),YEAR(A1003)*100+MONTH(A1003),"")</f>
        <v/>
      </c>
      <c r="H1003" s="6">
        <f>IF(N(D1003)=0,"",IF(E1003&amp;""="","بدون فاتورة",""))</f>
        <v/>
      </c>
    </row>
    <row r="1004">
      <c r="A1004" s="17" t="n"/>
      <c r="B1004" s="5" t="n"/>
      <c r="C1004" s="5" t="n"/>
      <c r="D1004" s="14" t="n"/>
      <c r="E1004" s="18" t="n"/>
      <c r="F1004" s="5" t="n"/>
      <c r="G1004" s="15">
        <f>IF(ISNUMBER(A1004),YEAR(A1004)*100+MONTH(A1004),"")</f>
        <v/>
      </c>
      <c r="H1004" s="6">
        <f>IF(N(D1004)=0,"",IF(E1004&amp;""="","بدون فاتورة",""))</f>
        <v/>
      </c>
    </row>
    <row r="1005">
      <c r="A1005" s="17" t="n"/>
      <c r="B1005" s="5" t="n"/>
      <c r="C1005" s="5" t="n"/>
      <c r="D1005" s="14" t="n"/>
      <c r="E1005" s="18" t="n"/>
      <c r="F1005" s="5" t="n"/>
      <c r="G1005" s="15">
        <f>IF(ISNUMBER(A1005),YEAR(A1005)*100+MONTH(A1005),"")</f>
        <v/>
      </c>
      <c r="H1005" s="6">
        <f>IF(N(D1005)=0,"",IF(E1005&amp;""="","بدون فاتورة",""))</f>
        <v/>
      </c>
    </row>
  </sheetData>
  <autoFilter ref="A5:H1005"/>
  <mergeCells count="2">
    <mergeCell ref="A2:H2"/>
    <mergeCell ref="A1:H1"/>
  </mergeCells>
  <conditionalFormatting sqref="A6:H1005">
    <cfRule type="expression" priority="1" dxfId="0">
      <formula>$H6="بدون فاتورة"</formula>
    </cfRule>
  </conditionalFormatting>
  <dataValidations count="1">
    <dataValidation sqref="B6:B1005" showDropDown="0" showInputMessage="0" showErrorMessage="0" allowBlank="1" type="list">
      <formula1>='الإعدادات'!$D$15:$D$22</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H41"/>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6" customWidth="1" min="2" max="2"/>
    <col width="18" customWidth="1" min="3" max="3"/>
    <col width="20" customWidth="1" min="4" max="4"/>
    <col width="16" customWidth="1" min="5" max="5"/>
    <col width="16" customWidth="1" min="6" max="6"/>
    <col width="16" customWidth="1" min="7" max="7"/>
    <col width="16" customWidth="1" min="8" max="8"/>
  </cols>
  <sheetData>
    <row r="1" ht="26" customHeight="1">
      <c r="A1" s="10" t="inlineStr">
        <is>
          <t>تقرير الشفافية الشهري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الشهر</t>
        </is>
      </c>
      <c r="B5" s="16" t="inlineStr">
        <is>
          <t>وحدات متأخرة</t>
        </is>
      </c>
      <c r="C5" s="16" t="inlineStr">
        <is>
          <t>إجمالي المتأخرات</t>
        </is>
      </c>
      <c r="D5" s="16" t="inlineStr">
        <is>
          <t>رصيد صندوق الصيانة</t>
        </is>
      </c>
      <c r="E5" s="16" t="inlineStr">
        <is>
          <t>طلبات صيانة مفتوحة</t>
        </is>
      </c>
      <c r="F5" s="16" t="inlineStr">
        <is>
          <t>طلبات صيانة مغلقة</t>
        </is>
      </c>
      <c r="G5" s="16" t="inlineStr">
        <is>
          <t>قرارات منفذة</t>
        </is>
      </c>
      <c r="H5" s="16" t="inlineStr">
        <is>
          <t>قرارات معلقة</t>
        </is>
      </c>
    </row>
    <row r="6">
      <c r="A6" s="5" t="inlineStr">
        <is>
          <t>يناير</t>
        </is>
      </c>
      <c r="B6" s="19" t="n">
        <v>9</v>
      </c>
      <c r="C6" s="14" t="n">
        <v>5400</v>
      </c>
      <c r="D6" s="14" t="n">
        <v>30000</v>
      </c>
      <c r="E6" s="19" t="n">
        <v>4</v>
      </c>
      <c r="F6" s="19" t="n">
        <v>5</v>
      </c>
      <c r="G6" s="19" t="n">
        <v>1</v>
      </c>
      <c r="H6" s="19" t="n">
        <v>2</v>
      </c>
    </row>
    <row r="7">
      <c r="A7" s="5" t="inlineStr">
        <is>
          <t>فبراير</t>
        </is>
      </c>
      <c r="B7" s="19" t="n">
        <v>8</v>
      </c>
      <c r="C7" s="14" t="n">
        <v>4800</v>
      </c>
      <c r="D7" s="14" t="n">
        <v>31000</v>
      </c>
      <c r="E7" s="19" t="n">
        <v>3</v>
      </c>
      <c r="F7" s="19" t="n">
        <v>6</v>
      </c>
      <c r="G7" s="19" t="n">
        <v>2</v>
      </c>
      <c r="H7" s="19" t="n">
        <v>1</v>
      </c>
    </row>
    <row r="8">
      <c r="A8" s="5" t="inlineStr">
        <is>
          <t>مارس</t>
        </is>
      </c>
      <c r="B8" s="19" t="n">
        <v>10</v>
      </c>
      <c r="C8" s="14" t="n">
        <v>6300</v>
      </c>
      <c r="D8" s="14" t="n">
        <v>32500</v>
      </c>
      <c r="E8" s="19" t="n">
        <v>5</v>
      </c>
      <c r="F8" s="19" t="n">
        <v>4</v>
      </c>
      <c r="G8" s="19" t="n">
        <v>1</v>
      </c>
      <c r="H8" s="19" t="n">
        <v>3</v>
      </c>
    </row>
    <row r="9">
      <c r="A9" s="5" t="inlineStr">
        <is>
          <t>أبريل</t>
        </is>
      </c>
      <c r="B9" s="19" t="n">
        <v>7</v>
      </c>
      <c r="C9" s="14" t="n">
        <v>3900</v>
      </c>
      <c r="D9" s="14" t="n">
        <v>33500</v>
      </c>
      <c r="E9" s="19" t="n">
        <v>3</v>
      </c>
      <c r="F9" s="19" t="n">
        <v>7</v>
      </c>
      <c r="G9" s="19" t="n">
        <v>3</v>
      </c>
      <c r="H9" s="19" t="n">
        <v>1</v>
      </c>
    </row>
    <row r="10">
      <c r="A10" s="5" t="inlineStr">
        <is>
          <t>مايو</t>
        </is>
      </c>
      <c r="B10" s="19" t="n">
        <v>8</v>
      </c>
      <c r="C10" s="14" t="n">
        <v>4500</v>
      </c>
      <c r="D10" s="14" t="n">
        <v>34500</v>
      </c>
      <c r="E10" s="19" t="n">
        <v>4</v>
      </c>
      <c r="F10" s="19" t="n">
        <v>6</v>
      </c>
      <c r="G10" s="19" t="n">
        <v>2</v>
      </c>
      <c r="H10" s="19" t="n">
        <v>2</v>
      </c>
    </row>
    <row r="11">
      <c r="A11" s="5" t="inlineStr">
        <is>
          <t>يونيو</t>
        </is>
      </c>
      <c r="B11" s="19" t="n">
        <v>6</v>
      </c>
      <c r="C11" s="14" t="n">
        <v>3300</v>
      </c>
      <c r="D11" s="14" t="n">
        <v>36500</v>
      </c>
      <c r="E11" s="19" t="n">
        <v>2</v>
      </c>
      <c r="F11" s="19" t="n">
        <v>8</v>
      </c>
      <c r="G11" s="19" t="n">
        <v>4</v>
      </c>
      <c r="H11" s="19" t="n">
        <v>1</v>
      </c>
    </row>
    <row r="12">
      <c r="A12" s="5" t="inlineStr">
        <is>
          <t>يوليو</t>
        </is>
      </c>
      <c r="B12" s="19" t="n">
        <v>7</v>
      </c>
      <c r="C12" s="14" t="n">
        <v>4200</v>
      </c>
      <c r="D12" s="14" t="n">
        <v>37500</v>
      </c>
      <c r="E12" s="19" t="n">
        <v>5</v>
      </c>
      <c r="F12" s="19" t="n">
        <v>5</v>
      </c>
      <c r="G12" s="19" t="n">
        <v>2</v>
      </c>
      <c r="H12" s="19" t="n">
        <v>2</v>
      </c>
    </row>
    <row r="13">
      <c r="A13" s="5" t="inlineStr">
        <is>
          <t>أغسطس</t>
        </is>
      </c>
      <c r="B13" s="19" t="n">
        <v>9</v>
      </c>
      <c r="C13" s="14" t="n">
        <v>5700</v>
      </c>
      <c r="D13" s="14" t="n">
        <v>38000</v>
      </c>
      <c r="E13" s="19" t="n">
        <v>4</v>
      </c>
      <c r="F13" s="19" t="n">
        <v>6</v>
      </c>
      <c r="G13" s="19" t="n">
        <v>1</v>
      </c>
      <c r="H13" s="19" t="n">
        <v>3</v>
      </c>
    </row>
    <row r="14">
      <c r="A14" s="5" t="inlineStr">
        <is>
          <t>سبتمبر</t>
        </is>
      </c>
      <c r="B14" s="19" t="n">
        <v>8</v>
      </c>
      <c r="C14" s="14" t="n">
        <v>4800</v>
      </c>
      <c r="D14" s="14" t="n">
        <v>39000</v>
      </c>
      <c r="E14" s="19" t="n">
        <v>3</v>
      </c>
      <c r="F14" s="19" t="n">
        <v>7</v>
      </c>
      <c r="G14" s="19" t="n">
        <v>3</v>
      </c>
      <c r="H14" s="19" t="n">
        <v>2</v>
      </c>
    </row>
    <row r="15">
      <c r="A15" s="5" t="inlineStr">
        <is>
          <t>أكتوبر</t>
        </is>
      </c>
      <c r="B15" s="19" t="n">
        <v>6</v>
      </c>
      <c r="C15" s="14" t="n">
        <v>3600</v>
      </c>
      <c r="D15" s="14" t="n">
        <v>40000</v>
      </c>
      <c r="E15" s="19" t="n">
        <v>2</v>
      </c>
      <c r="F15" s="19" t="n">
        <v>9</v>
      </c>
      <c r="G15" s="19" t="n">
        <v>4</v>
      </c>
      <c r="H15" s="19" t="n">
        <v>1</v>
      </c>
    </row>
    <row r="16">
      <c r="A16" s="5" t="n"/>
      <c r="B16" s="19" t="n"/>
      <c r="C16" s="14" t="n"/>
      <c r="D16" s="14" t="n"/>
      <c r="E16" s="19" t="n"/>
      <c r="F16" s="19" t="n"/>
      <c r="G16" s="19" t="n"/>
      <c r="H16" s="19" t="n"/>
    </row>
    <row r="17">
      <c r="A17" s="5" t="n"/>
      <c r="B17" s="19" t="n"/>
      <c r="C17" s="14" t="n"/>
      <c r="D17" s="14" t="n"/>
      <c r="E17" s="19" t="n"/>
      <c r="F17" s="19" t="n"/>
      <c r="G17" s="19" t="n"/>
      <c r="H17" s="19" t="n"/>
    </row>
    <row r="18">
      <c r="A18" s="5" t="n"/>
      <c r="B18" s="19" t="n"/>
      <c r="C18" s="14" t="n"/>
      <c r="D18" s="14" t="n"/>
      <c r="E18" s="19" t="n"/>
      <c r="F18" s="19" t="n"/>
      <c r="G18" s="19" t="n"/>
      <c r="H18" s="19" t="n"/>
    </row>
    <row r="19">
      <c r="A19" s="5" t="n"/>
      <c r="B19" s="19" t="n"/>
      <c r="C19" s="14" t="n"/>
      <c r="D19" s="14" t="n"/>
      <c r="E19" s="19" t="n"/>
      <c r="F19" s="19" t="n"/>
      <c r="G19" s="19" t="n"/>
      <c r="H19" s="19" t="n"/>
    </row>
    <row r="20">
      <c r="A20" s="5" t="n"/>
      <c r="B20" s="19" t="n"/>
      <c r="C20" s="14" t="n"/>
      <c r="D20" s="14" t="n"/>
      <c r="E20" s="19" t="n"/>
      <c r="F20" s="19" t="n"/>
      <c r="G20" s="19" t="n"/>
      <c r="H20" s="19" t="n"/>
    </row>
    <row r="21">
      <c r="A21" s="5" t="n"/>
      <c r="B21" s="19" t="n"/>
      <c r="C21" s="14" t="n"/>
      <c r="D21" s="14" t="n"/>
      <c r="E21" s="19" t="n"/>
      <c r="F21" s="19" t="n"/>
      <c r="G21" s="19" t="n"/>
      <c r="H21" s="19" t="n"/>
    </row>
    <row r="22">
      <c r="A22" s="5" t="n"/>
      <c r="B22" s="19" t="n"/>
      <c r="C22" s="14" t="n"/>
      <c r="D22" s="14" t="n"/>
      <c r="E22" s="19" t="n"/>
      <c r="F22" s="19" t="n"/>
      <c r="G22" s="19" t="n"/>
      <c r="H22" s="19" t="n"/>
    </row>
    <row r="23">
      <c r="A23" s="5" t="n"/>
      <c r="B23" s="19" t="n"/>
      <c r="C23" s="14" t="n"/>
      <c r="D23" s="14" t="n"/>
      <c r="E23" s="19" t="n"/>
      <c r="F23" s="19" t="n"/>
      <c r="G23" s="19" t="n"/>
      <c r="H23" s="19" t="n"/>
    </row>
    <row r="24">
      <c r="A24" s="5" t="n"/>
      <c r="B24" s="19" t="n"/>
      <c r="C24" s="14" t="n"/>
      <c r="D24" s="14" t="n"/>
      <c r="E24" s="19" t="n"/>
      <c r="F24" s="19" t="n"/>
      <c r="G24" s="19" t="n"/>
      <c r="H24" s="19" t="n"/>
    </row>
    <row r="25">
      <c r="A25" s="5" t="n"/>
      <c r="B25" s="19" t="n"/>
      <c r="C25" s="14" t="n"/>
      <c r="D25" s="14" t="n"/>
      <c r="E25" s="19" t="n"/>
      <c r="F25" s="19" t="n"/>
      <c r="G25" s="19" t="n"/>
      <c r="H25" s="19" t="n"/>
    </row>
    <row r="26">
      <c r="A26" s="5" t="n"/>
      <c r="B26" s="19" t="n"/>
      <c r="C26" s="14" t="n"/>
      <c r="D26" s="14" t="n"/>
      <c r="E26" s="19" t="n"/>
      <c r="F26" s="19" t="n"/>
      <c r="G26" s="19" t="n"/>
      <c r="H26" s="19" t="n"/>
    </row>
    <row r="27">
      <c r="A27" s="5" t="n"/>
      <c r="B27" s="19" t="n"/>
      <c r="C27" s="14" t="n"/>
      <c r="D27" s="14" t="n"/>
      <c r="E27" s="19" t="n"/>
      <c r="F27" s="19" t="n"/>
      <c r="G27" s="19" t="n"/>
      <c r="H27" s="19" t="n"/>
    </row>
    <row r="28">
      <c r="A28" s="5" t="n"/>
      <c r="B28" s="19" t="n"/>
      <c r="C28" s="14" t="n"/>
      <c r="D28" s="14" t="n"/>
      <c r="E28" s="19" t="n"/>
      <c r="F28" s="19" t="n"/>
      <c r="G28" s="19" t="n"/>
      <c r="H28" s="19" t="n"/>
    </row>
    <row r="29">
      <c r="A29" s="5" t="n"/>
      <c r="B29" s="19" t="n"/>
      <c r="C29" s="14" t="n"/>
      <c r="D29" s="14" t="n"/>
      <c r="E29" s="19" t="n"/>
      <c r="F29" s="19" t="n"/>
      <c r="G29" s="19" t="n"/>
      <c r="H29" s="19" t="n"/>
    </row>
    <row r="30">
      <c r="A30" s="5" t="n"/>
      <c r="B30" s="19" t="n"/>
      <c r="C30" s="14" t="n"/>
      <c r="D30" s="14" t="n"/>
      <c r="E30" s="19" t="n"/>
      <c r="F30" s="19" t="n"/>
      <c r="G30" s="19" t="n"/>
      <c r="H30" s="19" t="n"/>
    </row>
    <row r="31">
      <c r="A31" s="5" t="n"/>
      <c r="B31" s="19" t="n"/>
      <c r="C31" s="14" t="n"/>
      <c r="D31" s="14" t="n"/>
      <c r="E31" s="19" t="n"/>
      <c r="F31" s="19" t="n"/>
      <c r="G31" s="19" t="n"/>
      <c r="H31" s="19" t="n"/>
    </row>
    <row r="32">
      <c r="A32" s="5" t="n"/>
      <c r="B32" s="19" t="n"/>
      <c r="C32" s="14" t="n"/>
      <c r="D32" s="14" t="n"/>
      <c r="E32" s="19" t="n"/>
      <c r="F32" s="19" t="n"/>
      <c r="G32" s="19" t="n"/>
      <c r="H32" s="19" t="n"/>
    </row>
    <row r="33">
      <c r="A33" s="5" t="n"/>
      <c r="B33" s="19" t="n"/>
      <c r="C33" s="14" t="n"/>
      <c r="D33" s="14" t="n"/>
      <c r="E33" s="19" t="n"/>
      <c r="F33" s="19" t="n"/>
      <c r="G33" s="19" t="n"/>
      <c r="H33" s="19" t="n"/>
    </row>
    <row r="34">
      <c r="A34" s="5" t="n"/>
      <c r="B34" s="19" t="n"/>
      <c r="C34" s="14" t="n"/>
      <c r="D34" s="14" t="n"/>
      <c r="E34" s="19" t="n"/>
      <c r="F34" s="19" t="n"/>
      <c r="G34" s="19" t="n"/>
      <c r="H34" s="19" t="n"/>
    </row>
    <row r="35">
      <c r="A35" s="5" t="n"/>
      <c r="B35" s="19" t="n"/>
      <c r="C35" s="14" t="n"/>
      <c r="D35" s="14" t="n"/>
      <c r="E35" s="19" t="n"/>
      <c r="F35" s="19" t="n"/>
      <c r="G35" s="19" t="n"/>
      <c r="H35" s="19" t="n"/>
    </row>
    <row r="36">
      <c r="A36" s="5" t="n"/>
      <c r="B36" s="19" t="n"/>
      <c r="C36" s="14" t="n"/>
      <c r="D36" s="14" t="n"/>
      <c r="E36" s="19" t="n"/>
      <c r="F36" s="19" t="n"/>
      <c r="G36" s="19" t="n"/>
      <c r="H36" s="19" t="n"/>
    </row>
    <row r="37">
      <c r="A37" s="5" t="n"/>
      <c r="B37" s="19" t="n"/>
      <c r="C37" s="14" t="n"/>
      <c r="D37" s="14" t="n"/>
      <c r="E37" s="19" t="n"/>
      <c r="F37" s="19" t="n"/>
      <c r="G37" s="19" t="n"/>
      <c r="H37" s="19" t="n"/>
    </row>
    <row r="38">
      <c r="A38" s="5" t="n"/>
      <c r="B38" s="19" t="n"/>
      <c r="C38" s="14" t="n"/>
      <c r="D38" s="14" t="n"/>
      <c r="E38" s="19" t="n"/>
      <c r="F38" s="19" t="n"/>
      <c r="G38" s="19" t="n"/>
      <c r="H38" s="19" t="n"/>
    </row>
    <row r="39">
      <c r="A39" s="5" t="n"/>
      <c r="B39" s="19" t="n"/>
      <c r="C39" s="14" t="n"/>
      <c r="D39" s="14" t="n"/>
      <c r="E39" s="19" t="n"/>
      <c r="F39" s="19" t="n"/>
      <c r="G39" s="19" t="n"/>
      <c r="H39" s="19" t="n"/>
    </row>
    <row r="40">
      <c r="A40" s="5" t="n"/>
      <c r="B40" s="19" t="n"/>
      <c r="C40" s="14" t="n"/>
      <c r="D40" s="14" t="n"/>
      <c r="E40" s="19" t="n"/>
      <c r="F40" s="19" t="n"/>
      <c r="G40" s="19" t="n"/>
      <c r="H40" s="19" t="n"/>
    </row>
    <row r="41">
      <c r="A41" s="5" t="n"/>
      <c r="B41" s="19" t="n"/>
      <c r="C41" s="14" t="n"/>
      <c r="D41" s="14" t="n"/>
      <c r="E41" s="19" t="n"/>
      <c r="F41" s="19" t="n"/>
      <c r="G41" s="19" t="n"/>
      <c r="H41" s="19" t="n"/>
    </row>
  </sheetData>
  <mergeCells count="2">
    <mergeCell ref="A2:H2"/>
    <mergeCell ref="A1:H1"/>
  </mergeCells>
  <dataValidations count="1">
    <dataValidation sqref="A6:A41" showDropDown="0" showInputMessage="0" showErrorMessage="0" allowBlank="1" type="list">
      <formula1>"يناير,فبراير,مارس,أبريل,مايو,يونيو,يوليو,أغسطس,سبتمبر,أكتوبر,نوفمبر,ديسمبر"</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I18"/>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16" customWidth="1" min="3" max="3"/>
    <col width="16" customWidth="1" min="4" max="4"/>
    <col width="16" customWidth="1" min="5" max="5"/>
    <col width="16" customWidth="1" min="6" max="6"/>
    <col width="14" customWidth="1" min="7" max="7"/>
    <col width="16" customWidth="1" min="8" max="8"/>
    <col width="18" customWidth="1" min="9" max="9"/>
  </cols>
  <sheetData>
    <row r="1" ht="26" customHeight="1">
      <c r="A1" s="10" t="inlineStr">
        <is>
          <t>تقرير الشفافية الشهري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الشهر</t>
        </is>
      </c>
      <c r="B5" s="16" t="inlineStr">
        <is>
          <t>الإيرادات</t>
        </is>
      </c>
      <c r="C5" s="16" t="inlineStr">
        <is>
          <t>المصروفات</t>
        </is>
      </c>
      <c r="D5" s="16" t="inlineStr">
        <is>
          <t>الصافي</t>
        </is>
      </c>
      <c r="E5" s="16" t="inlineStr">
        <is>
          <t>رصيد أول الشهر</t>
        </is>
      </c>
      <c r="F5" s="16" t="inlineStr">
        <is>
          <t>رصيد آخر الشهر</t>
        </is>
      </c>
      <c r="G5" s="16" t="inlineStr">
        <is>
          <t>وحدات متأخرة</t>
        </is>
      </c>
      <c r="H5" s="16" t="inlineStr">
        <is>
          <t>إجمالي المتأخرات</t>
        </is>
      </c>
      <c r="I5" s="16" t="inlineStr">
        <is>
          <t>رصيد صندوق الصيانة</t>
        </is>
      </c>
    </row>
    <row r="6">
      <c r="A6" s="12" t="inlineStr">
        <is>
          <t>يناير</t>
        </is>
      </c>
      <c r="B6" s="20">
        <f>IF((COUNTIFS('الإيرادات'!$E$6:$E$1005,'الإعدادات'!$B$5*100+1)+COUNTIFS('المصروفات'!$G$6:$G$1005,'الإعدادات'!$B$5*100+1))&gt;0,SUMIFS('الإيرادات'!$C$6:$C$1005,'الإيرادات'!$E$6:$E$1005,'الإعدادات'!$B$5*100+1),"")</f>
        <v/>
      </c>
      <c r="C6" s="20">
        <f>IF((COUNTIFS('الإيرادات'!$E$6:$E$1005,'الإعدادات'!$B$5*100+1)+COUNTIFS('المصروفات'!$G$6:$G$1005,'الإعدادات'!$B$5*100+1))&gt;0,SUMIFS('المصروفات'!$D$6:$D$1005,'المصروفات'!$G$6:$G$1005,'الإعدادات'!$B$5*100+1),"")</f>
        <v/>
      </c>
      <c r="D6" s="20">
        <f>IF(B6="","",B6-C6)</f>
        <v/>
      </c>
      <c r="E6" s="20">
        <f>IF(B6="","",'الإعدادات'!$B$7)</f>
        <v/>
      </c>
      <c r="F6" s="20">
        <f>IF(B6="","",E6+D6)</f>
        <v/>
      </c>
      <c r="G6" s="21">
        <f>IFERROR(INDEX('بيانات الشهر'!$B$6:$B$41,MATCH($A6,'بيانات الشهر'!$A$6:$A$41,0)),"")</f>
        <v/>
      </c>
      <c r="H6" s="20">
        <f>IFERROR(INDEX('بيانات الشهر'!$C$6:$C$41,MATCH($A6,'بيانات الشهر'!$A$6:$A$41,0)),"")</f>
        <v/>
      </c>
      <c r="I6" s="20">
        <f>IFERROR(INDEX('بيانات الشهر'!$D$6:$D$41,MATCH($A6,'بيانات الشهر'!$A$6:$A$41,0)),"")</f>
        <v/>
      </c>
    </row>
    <row r="7">
      <c r="A7" s="12" t="inlineStr">
        <is>
          <t>فبراير</t>
        </is>
      </c>
      <c r="B7" s="20">
        <f>IF((COUNTIFS('الإيرادات'!$E$6:$E$1005,'الإعدادات'!$B$5*100+2)+COUNTIFS('المصروفات'!$G$6:$G$1005,'الإعدادات'!$B$5*100+2))&gt;0,SUMIFS('الإيرادات'!$C$6:$C$1005,'الإيرادات'!$E$6:$E$1005,'الإعدادات'!$B$5*100+2),"")</f>
        <v/>
      </c>
      <c r="C7" s="20">
        <f>IF((COUNTIFS('الإيرادات'!$E$6:$E$1005,'الإعدادات'!$B$5*100+2)+COUNTIFS('المصروفات'!$G$6:$G$1005,'الإعدادات'!$B$5*100+2))&gt;0,SUMIFS('المصروفات'!$D$6:$D$1005,'المصروفات'!$G$6:$G$1005,'الإعدادات'!$B$5*100+2),"")</f>
        <v/>
      </c>
      <c r="D7" s="20">
        <f>IF(B7="","",B7-C7)</f>
        <v/>
      </c>
      <c r="E7" s="20">
        <f>IF(B7="","",'الإعدادات'!$B$7+SUM(D$6:D6))</f>
        <v/>
      </c>
      <c r="F7" s="20">
        <f>IF(B7="","",E7+D7)</f>
        <v/>
      </c>
      <c r="G7" s="21">
        <f>IFERROR(INDEX('بيانات الشهر'!$B$6:$B$41,MATCH($A7,'بيانات الشهر'!$A$6:$A$41,0)),"")</f>
        <v/>
      </c>
      <c r="H7" s="20">
        <f>IFERROR(INDEX('بيانات الشهر'!$C$6:$C$41,MATCH($A7,'بيانات الشهر'!$A$6:$A$41,0)),"")</f>
        <v/>
      </c>
      <c r="I7" s="20">
        <f>IFERROR(INDEX('بيانات الشهر'!$D$6:$D$41,MATCH($A7,'بيانات الشهر'!$A$6:$A$41,0)),"")</f>
        <v/>
      </c>
    </row>
    <row r="8">
      <c r="A8" s="12" t="inlineStr">
        <is>
          <t>مارس</t>
        </is>
      </c>
      <c r="B8" s="20">
        <f>IF((COUNTIFS('الإيرادات'!$E$6:$E$1005,'الإعدادات'!$B$5*100+3)+COUNTIFS('المصروفات'!$G$6:$G$1005,'الإعدادات'!$B$5*100+3))&gt;0,SUMIFS('الإيرادات'!$C$6:$C$1005,'الإيرادات'!$E$6:$E$1005,'الإعدادات'!$B$5*100+3),"")</f>
        <v/>
      </c>
      <c r="C8" s="20">
        <f>IF((COUNTIFS('الإيرادات'!$E$6:$E$1005,'الإعدادات'!$B$5*100+3)+COUNTIFS('المصروفات'!$G$6:$G$1005,'الإعدادات'!$B$5*100+3))&gt;0,SUMIFS('المصروفات'!$D$6:$D$1005,'المصروفات'!$G$6:$G$1005,'الإعدادات'!$B$5*100+3),"")</f>
        <v/>
      </c>
      <c r="D8" s="20">
        <f>IF(B8="","",B8-C8)</f>
        <v/>
      </c>
      <c r="E8" s="20">
        <f>IF(B8="","",'الإعدادات'!$B$7+SUM(D$6:D7))</f>
        <v/>
      </c>
      <c r="F8" s="20">
        <f>IF(B8="","",E8+D8)</f>
        <v/>
      </c>
      <c r="G8" s="21">
        <f>IFERROR(INDEX('بيانات الشهر'!$B$6:$B$41,MATCH($A8,'بيانات الشهر'!$A$6:$A$41,0)),"")</f>
        <v/>
      </c>
      <c r="H8" s="20">
        <f>IFERROR(INDEX('بيانات الشهر'!$C$6:$C$41,MATCH($A8,'بيانات الشهر'!$A$6:$A$41,0)),"")</f>
        <v/>
      </c>
      <c r="I8" s="20">
        <f>IFERROR(INDEX('بيانات الشهر'!$D$6:$D$41,MATCH($A8,'بيانات الشهر'!$A$6:$A$41,0)),"")</f>
        <v/>
      </c>
    </row>
    <row r="9">
      <c r="A9" s="12" t="inlineStr">
        <is>
          <t>أبريل</t>
        </is>
      </c>
      <c r="B9" s="20">
        <f>IF((COUNTIFS('الإيرادات'!$E$6:$E$1005,'الإعدادات'!$B$5*100+4)+COUNTIFS('المصروفات'!$G$6:$G$1005,'الإعدادات'!$B$5*100+4))&gt;0,SUMIFS('الإيرادات'!$C$6:$C$1005,'الإيرادات'!$E$6:$E$1005,'الإعدادات'!$B$5*100+4),"")</f>
        <v/>
      </c>
      <c r="C9" s="20">
        <f>IF((COUNTIFS('الإيرادات'!$E$6:$E$1005,'الإعدادات'!$B$5*100+4)+COUNTIFS('المصروفات'!$G$6:$G$1005,'الإعدادات'!$B$5*100+4))&gt;0,SUMIFS('المصروفات'!$D$6:$D$1005,'المصروفات'!$G$6:$G$1005,'الإعدادات'!$B$5*100+4),"")</f>
        <v/>
      </c>
      <c r="D9" s="20">
        <f>IF(B9="","",B9-C9)</f>
        <v/>
      </c>
      <c r="E9" s="20">
        <f>IF(B9="","",'الإعدادات'!$B$7+SUM(D$6:D8))</f>
        <v/>
      </c>
      <c r="F9" s="20">
        <f>IF(B9="","",E9+D9)</f>
        <v/>
      </c>
      <c r="G9" s="21">
        <f>IFERROR(INDEX('بيانات الشهر'!$B$6:$B$41,MATCH($A9,'بيانات الشهر'!$A$6:$A$41,0)),"")</f>
        <v/>
      </c>
      <c r="H9" s="20">
        <f>IFERROR(INDEX('بيانات الشهر'!$C$6:$C$41,MATCH($A9,'بيانات الشهر'!$A$6:$A$41,0)),"")</f>
        <v/>
      </c>
      <c r="I9" s="20">
        <f>IFERROR(INDEX('بيانات الشهر'!$D$6:$D$41,MATCH($A9,'بيانات الشهر'!$A$6:$A$41,0)),"")</f>
        <v/>
      </c>
    </row>
    <row r="10">
      <c r="A10" s="12" t="inlineStr">
        <is>
          <t>مايو</t>
        </is>
      </c>
      <c r="B10" s="20">
        <f>IF((COUNTIFS('الإيرادات'!$E$6:$E$1005,'الإعدادات'!$B$5*100+5)+COUNTIFS('المصروفات'!$G$6:$G$1005,'الإعدادات'!$B$5*100+5))&gt;0,SUMIFS('الإيرادات'!$C$6:$C$1005,'الإيرادات'!$E$6:$E$1005,'الإعدادات'!$B$5*100+5),"")</f>
        <v/>
      </c>
      <c r="C10" s="20">
        <f>IF((COUNTIFS('الإيرادات'!$E$6:$E$1005,'الإعدادات'!$B$5*100+5)+COUNTIFS('المصروفات'!$G$6:$G$1005,'الإعدادات'!$B$5*100+5))&gt;0,SUMIFS('المصروفات'!$D$6:$D$1005,'المصروفات'!$G$6:$G$1005,'الإعدادات'!$B$5*100+5),"")</f>
        <v/>
      </c>
      <c r="D10" s="20">
        <f>IF(B10="","",B10-C10)</f>
        <v/>
      </c>
      <c r="E10" s="20">
        <f>IF(B10="","",'الإعدادات'!$B$7+SUM(D$6:D9))</f>
        <v/>
      </c>
      <c r="F10" s="20">
        <f>IF(B10="","",E10+D10)</f>
        <v/>
      </c>
      <c r="G10" s="21">
        <f>IFERROR(INDEX('بيانات الشهر'!$B$6:$B$41,MATCH($A10,'بيانات الشهر'!$A$6:$A$41,0)),"")</f>
        <v/>
      </c>
      <c r="H10" s="20">
        <f>IFERROR(INDEX('بيانات الشهر'!$C$6:$C$41,MATCH($A10,'بيانات الشهر'!$A$6:$A$41,0)),"")</f>
        <v/>
      </c>
      <c r="I10" s="20">
        <f>IFERROR(INDEX('بيانات الشهر'!$D$6:$D$41,MATCH($A10,'بيانات الشهر'!$A$6:$A$41,0)),"")</f>
        <v/>
      </c>
    </row>
    <row r="11">
      <c r="A11" s="12" t="inlineStr">
        <is>
          <t>يونيو</t>
        </is>
      </c>
      <c r="B11" s="20">
        <f>IF((COUNTIFS('الإيرادات'!$E$6:$E$1005,'الإعدادات'!$B$5*100+6)+COUNTIFS('المصروفات'!$G$6:$G$1005,'الإعدادات'!$B$5*100+6))&gt;0,SUMIFS('الإيرادات'!$C$6:$C$1005,'الإيرادات'!$E$6:$E$1005,'الإعدادات'!$B$5*100+6),"")</f>
        <v/>
      </c>
      <c r="C11" s="20">
        <f>IF((COUNTIFS('الإيرادات'!$E$6:$E$1005,'الإعدادات'!$B$5*100+6)+COUNTIFS('المصروفات'!$G$6:$G$1005,'الإعدادات'!$B$5*100+6))&gt;0,SUMIFS('المصروفات'!$D$6:$D$1005,'المصروفات'!$G$6:$G$1005,'الإعدادات'!$B$5*100+6),"")</f>
        <v/>
      </c>
      <c r="D11" s="20">
        <f>IF(B11="","",B11-C11)</f>
        <v/>
      </c>
      <c r="E11" s="20">
        <f>IF(B11="","",'الإعدادات'!$B$7+SUM(D$6:D10))</f>
        <v/>
      </c>
      <c r="F11" s="20">
        <f>IF(B11="","",E11+D11)</f>
        <v/>
      </c>
      <c r="G11" s="21">
        <f>IFERROR(INDEX('بيانات الشهر'!$B$6:$B$41,MATCH($A11,'بيانات الشهر'!$A$6:$A$41,0)),"")</f>
        <v/>
      </c>
      <c r="H11" s="20">
        <f>IFERROR(INDEX('بيانات الشهر'!$C$6:$C$41,MATCH($A11,'بيانات الشهر'!$A$6:$A$41,0)),"")</f>
        <v/>
      </c>
      <c r="I11" s="20">
        <f>IFERROR(INDEX('بيانات الشهر'!$D$6:$D$41,MATCH($A11,'بيانات الشهر'!$A$6:$A$41,0)),"")</f>
        <v/>
      </c>
    </row>
    <row r="12">
      <c r="A12" s="12" t="inlineStr">
        <is>
          <t>يوليو</t>
        </is>
      </c>
      <c r="B12" s="20">
        <f>IF((COUNTIFS('الإيرادات'!$E$6:$E$1005,'الإعدادات'!$B$5*100+7)+COUNTIFS('المصروفات'!$G$6:$G$1005,'الإعدادات'!$B$5*100+7))&gt;0,SUMIFS('الإيرادات'!$C$6:$C$1005,'الإيرادات'!$E$6:$E$1005,'الإعدادات'!$B$5*100+7),"")</f>
        <v/>
      </c>
      <c r="C12" s="20">
        <f>IF((COUNTIFS('الإيرادات'!$E$6:$E$1005,'الإعدادات'!$B$5*100+7)+COUNTIFS('المصروفات'!$G$6:$G$1005,'الإعدادات'!$B$5*100+7))&gt;0,SUMIFS('المصروفات'!$D$6:$D$1005,'المصروفات'!$G$6:$G$1005,'الإعدادات'!$B$5*100+7),"")</f>
        <v/>
      </c>
      <c r="D12" s="20">
        <f>IF(B12="","",B12-C12)</f>
        <v/>
      </c>
      <c r="E12" s="20">
        <f>IF(B12="","",'الإعدادات'!$B$7+SUM(D$6:D11))</f>
        <v/>
      </c>
      <c r="F12" s="20">
        <f>IF(B12="","",E12+D12)</f>
        <v/>
      </c>
      <c r="G12" s="21">
        <f>IFERROR(INDEX('بيانات الشهر'!$B$6:$B$41,MATCH($A12,'بيانات الشهر'!$A$6:$A$41,0)),"")</f>
        <v/>
      </c>
      <c r="H12" s="20">
        <f>IFERROR(INDEX('بيانات الشهر'!$C$6:$C$41,MATCH($A12,'بيانات الشهر'!$A$6:$A$41,0)),"")</f>
        <v/>
      </c>
      <c r="I12" s="20">
        <f>IFERROR(INDEX('بيانات الشهر'!$D$6:$D$41,MATCH($A12,'بيانات الشهر'!$A$6:$A$41,0)),"")</f>
        <v/>
      </c>
    </row>
    <row r="13">
      <c r="A13" s="12" t="inlineStr">
        <is>
          <t>أغسطس</t>
        </is>
      </c>
      <c r="B13" s="20">
        <f>IF((COUNTIFS('الإيرادات'!$E$6:$E$1005,'الإعدادات'!$B$5*100+8)+COUNTIFS('المصروفات'!$G$6:$G$1005,'الإعدادات'!$B$5*100+8))&gt;0,SUMIFS('الإيرادات'!$C$6:$C$1005,'الإيرادات'!$E$6:$E$1005,'الإعدادات'!$B$5*100+8),"")</f>
        <v/>
      </c>
      <c r="C13" s="20">
        <f>IF((COUNTIFS('الإيرادات'!$E$6:$E$1005,'الإعدادات'!$B$5*100+8)+COUNTIFS('المصروفات'!$G$6:$G$1005,'الإعدادات'!$B$5*100+8))&gt;0,SUMIFS('المصروفات'!$D$6:$D$1005,'المصروفات'!$G$6:$G$1005,'الإعدادات'!$B$5*100+8),"")</f>
        <v/>
      </c>
      <c r="D13" s="20">
        <f>IF(B13="","",B13-C13)</f>
        <v/>
      </c>
      <c r="E13" s="20">
        <f>IF(B13="","",'الإعدادات'!$B$7+SUM(D$6:D12))</f>
        <v/>
      </c>
      <c r="F13" s="20">
        <f>IF(B13="","",E13+D13)</f>
        <v/>
      </c>
      <c r="G13" s="21">
        <f>IFERROR(INDEX('بيانات الشهر'!$B$6:$B$41,MATCH($A13,'بيانات الشهر'!$A$6:$A$41,0)),"")</f>
        <v/>
      </c>
      <c r="H13" s="20">
        <f>IFERROR(INDEX('بيانات الشهر'!$C$6:$C$41,MATCH($A13,'بيانات الشهر'!$A$6:$A$41,0)),"")</f>
        <v/>
      </c>
      <c r="I13" s="20">
        <f>IFERROR(INDEX('بيانات الشهر'!$D$6:$D$41,MATCH($A13,'بيانات الشهر'!$A$6:$A$41,0)),"")</f>
        <v/>
      </c>
    </row>
    <row r="14">
      <c r="A14" s="12" t="inlineStr">
        <is>
          <t>سبتمبر</t>
        </is>
      </c>
      <c r="B14" s="20">
        <f>IF((COUNTIFS('الإيرادات'!$E$6:$E$1005,'الإعدادات'!$B$5*100+9)+COUNTIFS('المصروفات'!$G$6:$G$1005,'الإعدادات'!$B$5*100+9))&gt;0,SUMIFS('الإيرادات'!$C$6:$C$1005,'الإيرادات'!$E$6:$E$1005,'الإعدادات'!$B$5*100+9),"")</f>
        <v/>
      </c>
      <c r="C14" s="20">
        <f>IF((COUNTIFS('الإيرادات'!$E$6:$E$1005,'الإعدادات'!$B$5*100+9)+COUNTIFS('المصروفات'!$G$6:$G$1005,'الإعدادات'!$B$5*100+9))&gt;0,SUMIFS('المصروفات'!$D$6:$D$1005,'المصروفات'!$G$6:$G$1005,'الإعدادات'!$B$5*100+9),"")</f>
        <v/>
      </c>
      <c r="D14" s="20">
        <f>IF(B14="","",B14-C14)</f>
        <v/>
      </c>
      <c r="E14" s="20">
        <f>IF(B14="","",'الإعدادات'!$B$7+SUM(D$6:D13))</f>
        <v/>
      </c>
      <c r="F14" s="20">
        <f>IF(B14="","",E14+D14)</f>
        <v/>
      </c>
      <c r="G14" s="21">
        <f>IFERROR(INDEX('بيانات الشهر'!$B$6:$B$41,MATCH($A14,'بيانات الشهر'!$A$6:$A$41,0)),"")</f>
        <v/>
      </c>
      <c r="H14" s="20">
        <f>IFERROR(INDEX('بيانات الشهر'!$C$6:$C$41,MATCH($A14,'بيانات الشهر'!$A$6:$A$41,0)),"")</f>
        <v/>
      </c>
      <c r="I14" s="20">
        <f>IFERROR(INDEX('بيانات الشهر'!$D$6:$D$41,MATCH($A14,'بيانات الشهر'!$A$6:$A$41,0)),"")</f>
        <v/>
      </c>
    </row>
    <row r="15">
      <c r="A15" s="12" t="inlineStr">
        <is>
          <t>أكتوبر</t>
        </is>
      </c>
      <c r="B15" s="20">
        <f>IF((COUNTIFS('الإيرادات'!$E$6:$E$1005,'الإعدادات'!$B$5*100+10)+COUNTIFS('المصروفات'!$G$6:$G$1005,'الإعدادات'!$B$5*100+10))&gt;0,SUMIFS('الإيرادات'!$C$6:$C$1005,'الإيرادات'!$E$6:$E$1005,'الإعدادات'!$B$5*100+10),"")</f>
        <v/>
      </c>
      <c r="C15" s="20">
        <f>IF((COUNTIFS('الإيرادات'!$E$6:$E$1005,'الإعدادات'!$B$5*100+10)+COUNTIFS('المصروفات'!$G$6:$G$1005,'الإعدادات'!$B$5*100+10))&gt;0,SUMIFS('المصروفات'!$D$6:$D$1005,'المصروفات'!$G$6:$G$1005,'الإعدادات'!$B$5*100+10),"")</f>
        <v/>
      </c>
      <c r="D15" s="20">
        <f>IF(B15="","",B15-C15)</f>
        <v/>
      </c>
      <c r="E15" s="20">
        <f>IF(B15="","",'الإعدادات'!$B$7+SUM(D$6:D14))</f>
        <v/>
      </c>
      <c r="F15" s="20">
        <f>IF(B15="","",E15+D15)</f>
        <v/>
      </c>
      <c r="G15" s="21">
        <f>IFERROR(INDEX('بيانات الشهر'!$B$6:$B$41,MATCH($A15,'بيانات الشهر'!$A$6:$A$41,0)),"")</f>
        <v/>
      </c>
      <c r="H15" s="20">
        <f>IFERROR(INDEX('بيانات الشهر'!$C$6:$C$41,MATCH($A15,'بيانات الشهر'!$A$6:$A$41,0)),"")</f>
        <v/>
      </c>
      <c r="I15" s="20">
        <f>IFERROR(INDEX('بيانات الشهر'!$D$6:$D$41,MATCH($A15,'بيانات الشهر'!$A$6:$A$41,0)),"")</f>
        <v/>
      </c>
    </row>
    <row r="16">
      <c r="A16" s="12" t="inlineStr">
        <is>
          <t>نوفمبر</t>
        </is>
      </c>
      <c r="B16" s="20">
        <f>IF((COUNTIFS('الإيرادات'!$E$6:$E$1005,'الإعدادات'!$B$5*100+11)+COUNTIFS('المصروفات'!$G$6:$G$1005,'الإعدادات'!$B$5*100+11))&gt;0,SUMIFS('الإيرادات'!$C$6:$C$1005,'الإيرادات'!$E$6:$E$1005,'الإعدادات'!$B$5*100+11),"")</f>
        <v/>
      </c>
      <c r="C16" s="20">
        <f>IF((COUNTIFS('الإيرادات'!$E$6:$E$1005,'الإعدادات'!$B$5*100+11)+COUNTIFS('المصروفات'!$G$6:$G$1005,'الإعدادات'!$B$5*100+11))&gt;0,SUMIFS('المصروفات'!$D$6:$D$1005,'المصروفات'!$G$6:$G$1005,'الإعدادات'!$B$5*100+11),"")</f>
        <v/>
      </c>
      <c r="D16" s="20">
        <f>IF(B16="","",B16-C16)</f>
        <v/>
      </c>
      <c r="E16" s="20">
        <f>IF(B16="","",'الإعدادات'!$B$7+SUM(D$6:D15))</f>
        <v/>
      </c>
      <c r="F16" s="20">
        <f>IF(B16="","",E16+D16)</f>
        <v/>
      </c>
      <c r="G16" s="21">
        <f>IFERROR(INDEX('بيانات الشهر'!$B$6:$B$41,MATCH($A16,'بيانات الشهر'!$A$6:$A$41,0)),"")</f>
        <v/>
      </c>
      <c r="H16" s="20">
        <f>IFERROR(INDEX('بيانات الشهر'!$C$6:$C$41,MATCH($A16,'بيانات الشهر'!$A$6:$A$41,0)),"")</f>
        <v/>
      </c>
      <c r="I16" s="20">
        <f>IFERROR(INDEX('بيانات الشهر'!$D$6:$D$41,MATCH($A16,'بيانات الشهر'!$A$6:$A$41,0)),"")</f>
        <v/>
      </c>
    </row>
    <row r="17">
      <c r="A17" s="12" t="inlineStr">
        <is>
          <t>ديسمبر</t>
        </is>
      </c>
      <c r="B17" s="20">
        <f>IF((COUNTIFS('الإيرادات'!$E$6:$E$1005,'الإعدادات'!$B$5*100+12)+COUNTIFS('المصروفات'!$G$6:$G$1005,'الإعدادات'!$B$5*100+12))&gt;0,SUMIFS('الإيرادات'!$C$6:$C$1005,'الإيرادات'!$E$6:$E$1005,'الإعدادات'!$B$5*100+12),"")</f>
        <v/>
      </c>
      <c r="C17" s="20">
        <f>IF((COUNTIFS('الإيرادات'!$E$6:$E$1005,'الإعدادات'!$B$5*100+12)+COUNTIFS('المصروفات'!$G$6:$G$1005,'الإعدادات'!$B$5*100+12))&gt;0,SUMIFS('المصروفات'!$D$6:$D$1005,'المصروفات'!$G$6:$G$1005,'الإعدادات'!$B$5*100+12),"")</f>
        <v/>
      </c>
      <c r="D17" s="20">
        <f>IF(B17="","",B17-C17)</f>
        <v/>
      </c>
      <c r="E17" s="20">
        <f>IF(B17="","",'الإعدادات'!$B$7+SUM(D$6:D16))</f>
        <v/>
      </c>
      <c r="F17" s="20">
        <f>IF(B17="","",E17+D17)</f>
        <v/>
      </c>
      <c r="G17" s="21">
        <f>IFERROR(INDEX('بيانات الشهر'!$B$6:$B$41,MATCH($A17,'بيانات الشهر'!$A$6:$A$41,0)),"")</f>
        <v/>
      </c>
      <c r="H17" s="20">
        <f>IFERROR(INDEX('بيانات الشهر'!$C$6:$C$41,MATCH($A17,'بيانات الشهر'!$A$6:$A$41,0)),"")</f>
        <v/>
      </c>
      <c r="I17" s="20">
        <f>IFERROR(INDEX('بيانات الشهر'!$D$6:$D$41,MATCH($A17,'بيانات الشهر'!$A$6:$A$41,0)),"")</f>
        <v/>
      </c>
    </row>
    <row r="18">
      <c r="A18" s="12" t="inlineStr">
        <is>
          <t>الإجمالي</t>
        </is>
      </c>
      <c r="B18" s="22">
        <f>SUM(B6:B17)</f>
        <v/>
      </c>
      <c r="C18" s="22">
        <f>SUM(C6:C17)</f>
        <v/>
      </c>
      <c r="D18" s="22">
        <f>SUM(D6:D17)</f>
        <v/>
      </c>
      <c r="E18" s="22">
        <f>'الإعدادات'!$B$7</f>
        <v/>
      </c>
      <c r="F18" s="22">
        <f>IF(COUNT(D6:D17)=0,"",E18+D18)</f>
        <v/>
      </c>
      <c r="G18" s="6" t="n"/>
      <c r="H18" s="6" t="n"/>
      <c r="I18" s="6" t="n"/>
    </row>
  </sheetData>
  <mergeCells count="2">
    <mergeCell ref="A1:I1"/>
    <mergeCell ref="A2:I2"/>
  </mergeCells>
  <conditionalFormatting sqref="D6:D17">
    <cfRule type="expression" priority="1" dxfId="1">
      <formula>AND(ISNUMBER($D6),$D6&lt;0)</formula>
    </cfRule>
  </conditionalFormatting>
  <conditionalFormatting sqref="F6:F17">
    <cfRule type="expression" priority="2" dxfId="1">
      <formula>AND(ISNUMBER($F6),$F6&lt;0)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059669"/>
    <outlinePr summaryBelow="1" summaryRight="1"/>
    <pageSetUpPr fitToPage="1"/>
  </sheetPr>
  <dimension ref="A1:F51"/>
  <sheetViews>
    <sheetView showGridLines="1" rightToLeft="1" workbookViewId="0">
      <selection activeCell="A1" sqref="A1"/>
    </sheetView>
  </sheetViews>
  <sheetFormatPr baseColWidth="8" defaultRowHeight="15"/>
  <cols>
    <col width="34" customWidth="1" min="1" max="1"/>
    <col width="16" customWidth="1" min="2" max="2"/>
    <col width="12" customWidth="1" min="3" max="3"/>
    <col width="16" customWidth="1" min="4" max="4"/>
    <col width="15" customWidth="1" min="5" max="5"/>
    <col width="14" customWidth="1" min="6" max="6"/>
  </cols>
  <sheetData>
    <row r="1" ht="26" customHeight="1">
      <c r="A1" s="10" t="inlineStr">
        <is>
          <t>تقرير الشفافية الشهري لاتحاد الملاك · قالب مجاني من Softwiro</t>
        </is>
      </c>
    </row>
    <row r="2">
      <c r="A2" s="11" t="inlineStr">
        <is>
          <t>هل تعبت من نقل الأرقام بين الشيتات؟ هذا العمل يتم تلقائيًا في برنامج مخصص من Softwiro ← اضغط هنا</t>
        </is>
      </c>
    </row>
    <row r="3">
      <c r="A3" s="23">
        <f>"تقرير الحساب الشهري - "&amp;'الإعدادات'!$B$4</f>
        <v/>
      </c>
    </row>
    <row r="4">
      <c r="A4" s="24">
        <f>"عن شهر "&amp;'الإعدادات'!$B$6&amp;" "&amp;'الإعدادات'!$B$5</f>
        <v/>
      </c>
    </row>
    <row r="6">
      <c r="A6" s="25" t="inlineStr">
        <is>
          <t>أولًا: الإيرادات</t>
        </is>
      </c>
    </row>
    <row r="7">
      <c r="A7" s="16" t="inlineStr">
        <is>
          <t>النوع</t>
        </is>
      </c>
      <c r="B7" s="16" t="inlineStr">
        <is>
          <t>هذا الشهر</t>
        </is>
      </c>
      <c r="C7" s="16" t="inlineStr">
        <is>
          <t>نسبة من الإيراد</t>
        </is>
      </c>
      <c r="D7" s="16" t="inlineStr">
        <is>
          <t>الشهر السابق</t>
        </is>
      </c>
      <c r="E7" s="16" t="inlineStr">
        <is>
          <t>الفرق</t>
        </is>
      </c>
      <c r="F7" s="16" t="inlineStr">
        <is>
          <t>الاتجاه</t>
        </is>
      </c>
    </row>
    <row r="8">
      <c r="A8" s="26">
        <f>'الإعدادات'!$C$15&amp;""</f>
        <v/>
      </c>
      <c r="B8" s="20">
        <f>SUMIFS('الإيرادات'!$C$6:$C$1005,'الإيرادات'!$B$6:$B$1005,A8,'الإيرادات'!$E$6:$E$1005,'الإعدادات'!$B$9)</f>
        <v/>
      </c>
      <c r="C8" s="27">
        <f>IF($B$13=0,"",B8/$B$13)</f>
        <v/>
      </c>
      <c r="D8" s="20">
        <f>IF('الإعدادات'!$B$10="","",SUMIFS('الإيرادات'!$C$6:$C$1005,'الإيرادات'!$B$6:$B$1005,A8,'الإيرادات'!$E$6:$E$1005,'الإعدادات'!$B$10))</f>
        <v/>
      </c>
      <c r="E8" s="20">
        <f>IF(AND(ISNUMBER(B8),ISNUMBER(D8)),B8-D8,"")</f>
        <v/>
      </c>
      <c r="F8" s="28">
        <f>IF(E8="","",IF(E8&gt;0,"▲ ارتفع",IF(E8&lt;0,"▼ انخفض","= ثابت")))</f>
        <v/>
      </c>
    </row>
    <row r="9">
      <c r="A9" s="26">
        <f>'الإعدادات'!$C$16&amp;""</f>
        <v/>
      </c>
      <c r="B9" s="20">
        <f>SUMIFS('الإيرادات'!$C$6:$C$1005,'الإيرادات'!$B$6:$B$1005,A9,'الإيرادات'!$E$6:$E$1005,'الإعدادات'!$B$9)</f>
        <v/>
      </c>
      <c r="C9" s="27">
        <f>IF($B$13=0,"",B9/$B$13)</f>
        <v/>
      </c>
      <c r="D9" s="20">
        <f>IF('الإعدادات'!$B$10="","",SUMIFS('الإيرادات'!$C$6:$C$1005,'الإيرادات'!$B$6:$B$1005,A9,'الإيرادات'!$E$6:$E$1005,'الإعدادات'!$B$10))</f>
        <v/>
      </c>
      <c r="E9" s="20">
        <f>IF(AND(ISNUMBER(B9),ISNUMBER(D9)),B9-D9,"")</f>
        <v/>
      </c>
      <c r="F9" s="28">
        <f>IF(E9="","",IF(E9&gt;0,"▲ ارتفع",IF(E9&lt;0,"▼ انخفض","= ثابت")))</f>
        <v/>
      </c>
    </row>
    <row r="10">
      <c r="A10" s="26">
        <f>'الإعدادات'!$C$17&amp;""</f>
        <v/>
      </c>
      <c r="B10" s="20">
        <f>SUMIFS('الإيرادات'!$C$6:$C$1005,'الإيرادات'!$B$6:$B$1005,A10,'الإيرادات'!$E$6:$E$1005,'الإعدادات'!$B$9)</f>
        <v/>
      </c>
      <c r="C10" s="27">
        <f>IF($B$13=0,"",B10/$B$13)</f>
        <v/>
      </c>
      <c r="D10" s="20">
        <f>IF('الإعدادات'!$B$10="","",SUMIFS('الإيرادات'!$C$6:$C$1005,'الإيرادات'!$B$6:$B$1005,A10,'الإيرادات'!$E$6:$E$1005,'الإعدادات'!$B$10))</f>
        <v/>
      </c>
      <c r="E10" s="20">
        <f>IF(AND(ISNUMBER(B10),ISNUMBER(D10)),B10-D10,"")</f>
        <v/>
      </c>
      <c r="F10" s="28">
        <f>IF(E10="","",IF(E10&gt;0,"▲ ارتفع",IF(E10&lt;0,"▼ انخفض","= ثابت")))</f>
        <v/>
      </c>
    </row>
    <row r="11">
      <c r="A11" s="26">
        <f>'الإعدادات'!$C$18&amp;""</f>
        <v/>
      </c>
      <c r="B11" s="20">
        <f>SUMIFS('الإيرادات'!$C$6:$C$1005,'الإيرادات'!$B$6:$B$1005,A11,'الإيرادات'!$E$6:$E$1005,'الإعدادات'!$B$9)</f>
        <v/>
      </c>
      <c r="C11" s="27">
        <f>IF($B$13=0,"",B11/$B$13)</f>
        <v/>
      </c>
      <c r="D11" s="20">
        <f>IF('الإعدادات'!$B$10="","",SUMIFS('الإيرادات'!$C$6:$C$1005,'الإيرادات'!$B$6:$B$1005,A11,'الإيرادات'!$E$6:$E$1005,'الإعدادات'!$B$10))</f>
        <v/>
      </c>
      <c r="E11" s="20">
        <f>IF(AND(ISNUMBER(B11),ISNUMBER(D11)),B11-D11,"")</f>
        <v/>
      </c>
      <c r="F11" s="28">
        <f>IF(E11="","",IF(E11&gt;0,"▲ ارتفع",IF(E11&lt;0,"▼ انخفض","= ثابت")))</f>
        <v/>
      </c>
    </row>
    <row r="12">
      <c r="A12" s="26" t="inlineStr">
        <is>
          <t>غير مصنف</t>
        </is>
      </c>
      <c r="B12" s="20">
        <f>B13-SUM(B8:B11)</f>
        <v/>
      </c>
      <c r="C12" s="27">
        <f>IF($B$13=0,"",B12/$B$13)</f>
        <v/>
      </c>
      <c r="D12" s="20">
        <f>IF(D13="","",D13-SUM(D8:D11))</f>
        <v/>
      </c>
      <c r="E12" s="20">
        <f>IF(AND(ISNUMBER(B12),ISNUMBER(D12)),B12-D12,"")</f>
        <v/>
      </c>
      <c r="F12" s="28">
        <f>IF(E12="","",IF(E12&gt;0,"▲ ارتفع",IF(E12&lt;0,"▼ انخفض","= ثابت")))</f>
        <v/>
      </c>
    </row>
    <row r="13">
      <c r="A13" s="12" t="inlineStr">
        <is>
          <t>إجمالي الإيرادات</t>
        </is>
      </c>
      <c r="B13" s="22">
        <f>SUMIFS('الإيرادات'!$C$6:$C$1005,'الإيرادات'!$E$6:$E$1005,'الإعدادات'!$B$9)</f>
        <v/>
      </c>
      <c r="C13" s="29">
        <f>IF(B13=0,"",1)</f>
        <v/>
      </c>
      <c r="D13" s="22">
        <f>IF('الإعدادات'!$B$10="","",SUMIFS('الإيرادات'!$C$6:$C$1005,'الإيرادات'!$E$6:$E$1005,'الإعدادات'!$B$10))</f>
        <v/>
      </c>
      <c r="E13" s="22">
        <f>IF(AND(ISNUMBER(B13),ISNUMBER(D13)),B13-D13,"")</f>
        <v/>
      </c>
      <c r="F13" s="30">
        <f>IF(E13="","",IF(E13&gt;0,"▲ ارتفع",IF(E13&lt;0,"▼ انخفض","= ثابت")))</f>
        <v/>
      </c>
    </row>
    <row r="15">
      <c r="A15" s="25" t="inlineStr">
        <is>
          <t>ثانيًا: المصروفات</t>
        </is>
      </c>
    </row>
    <row r="16">
      <c r="A16" s="16" t="inlineStr">
        <is>
          <t>البند</t>
        </is>
      </c>
      <c r="B16" s="16" t="inlineStr">
        <is>
          <t>هذا الشهر</t>
        </is>
      </c>
      <c r="C16" s="16" t="inlineStr">
        <is>
          <t>نسبة من الصرف</t>
        </is>
      </c>
      <c r="D16" s="16" t="inlineStr">
        <is>
          <t>الشهر السابق</t>
        </is>
      </c>
      <c r="E16" s="16" t="inlineStr">
        <is>
          <t>الفرق</t>
        </is>
      </c>
      <c r="F16" s="16" t="inlineStr">
        <is>
          <t>الاتجاه</t>
        </is>
      </c>
    </row>
    <row r="17">
      <c r="A17" s="26">
        <f>'الإعدادات'!$D$15&amp;""</f>
        <v/>
      </c>
      <c r="B17" s="20">
        <f>SUMIFS('المصروفات'!$D$6:$D$1005,'المصروفات'!$B$6:$B$1005,A17,'المصروفات'!$G$6:$G$1005,'الإعدادات'!$B$9)</f>
        <v/>
      </c>
      <c r="C17" s="27">
        <f>IF($B$26=0,"",B17/$B$26)</f>
        <v/>
      </c>
      <c r="D17" s="20">
        <f>IF('الإعدادات'!$B$10="","",SUMIFS('المصروفات'!$D$6:$D$1005,'المصروفات'!$B$6:$B$1005,A17,'المصروفات'!$G$6:$G$1005,'الإعدادات'!$B$10))</f>
        <v/>
      </c>
      <c r="E17" s="20">
        <f>IF(AND(ISNUMBER(B17),ISNUMBER(D17)),B17-D17,"")</f>
        <v/>
      </c>
      <c r="F17" s="28">
        <f>IF(E17="","",IF(E17&gt;0,"▲ ارتفع",IF(E17&lt;0,"▼ انخفض","= ثابت")))</f>
        <v/>
      </c>
    </row>
    <row r="18">
      <c r="A18" s="26">
        <f>'الإعدادات'!$D$16&amp;""</f>
        <v/>
      </c>
      <c r="B18" s="20">
        <f>SUMIFS('المصروفات'!$D$6:$D$1005,'المصروفات'!$B$6:$B$1005,A18,'المصروفات'!$G$6:$G$1005,'الإعدادات'!$B$9)</f>
        <v/>
      </c>
      <c r="C18" s="27">
        <f>IF($B$26=0,"",B18/$B$26)</f>
        <v/>
      </c>
      <c r="D18" s="20">
        <f>IF('الإعدادات'!$B$10="","",SUMIFS('المصروفات'!$D$6:$D$1005,'المصروفات'!$B$6:$B$1005,A18,'المصروفات'!$G$6:$G$1005,'الإعدادات'!$B$10))</f>
        <v/>
      </c>
      <c r="E18" s="20">
        <f>IF(AND(ISNUMBER(B18),ISNUMBER(D18)),B18-D18,"")</f>
        <v/>
      </c>
      <c r="F18" s="28">
        <f>IF(E18="","",IF(E18&gt;0,"▲ ارتفع",IF(E18&lt;0,"▼ انخفض","= ثابت")))</f>
        <v/>
      </c>
    </row>
    <row r="19">
      <c r="A19" s="26">
        <f>'الإعدادات'!$D$17&amp;""</f>
        <v/>
      </c>
      <c r="B19" s="20">
        <f>SUMIFS('المصروفات'!$D$6:$D$1005,'المصروفات'!$B$6:$B$1005,A19,'المصروفات'!$G$6:$G$1005,'الإعدادات'!$B$9)</f>
        <v/>
      </c>
      <c r="C19" s="27">
        <f>IF($B$26=0,"",B19/$B$26)</f>
        <v/>
      </c>
      <c r="D19" s="20">
        <f>IF('الإعدادات'!$B$10="","",SUMIFS('المصروفات'!$D$6:$D$1005,'المصروفات'!$B$6:$B$1005,A19,'المصروفات'!$G$6:$G$1005,'الإعدادات'!$B$10))</f>
        <v/>
      </c>
      <c r="E19" s="20">
        <f>IF(AND(ISNUMBER(B19),ISNUMBER(D19)),B19-D19,"")</f>
        <v/>
      </c>
      <c r="F19" s="28">
        <f>IF(E19="","",IF(E19&gt;0,"▲ ارتفع",IF(E19&lt;0,"▼ انخفض","= ثابت")))</f>
        <v/>
      </c>
    </row>
    <row r="20">
      <c r="A20" s="26">
        <f>'الإعدادات'!$D$18&amp;""</f>
        <v/>
      </c>
      <c r="B20" s="20">
        <f>SUMIFS('المصروفات'!$D$6:$D$1005,'المصروفات'!$B$6:$B$1005,A20,'المصروفات'!$G$6:$G$1005,'الإعدادات'!$B$9)</f>
        <v/>
      </c>
      <c r="C20" s="27">
        <f>IF($B$26=0,"",B20/$B$26)</f>
        <v/>
      </c>
      <c r="D20" s="20">
        <f>IF('الإعدادات'!$B$10="","",SUMIFS('المصروفات'!$D$6:$D$1005,'المصروفات'!$B$6:$B$1005,A20,'المصروفات'!$G$6:$G$1005,'الإعدادات'!$B$10))</f>
        <v/>
      </c>
      <c r="E20" s="20">
        <f>IF(AND(ISNUMBER(B20),ISNUMBER(D20)),B20-D20,"")</f>
        <v/>
      </c>
      <c r="F20" s="28">
        <f>IF(E20="","",IF(E20&gt;0,"▲ ارتفع",IF(E20&lt;0,"▼ انخفض","= ثابت")))</f>
        <v/>
      </c>
    </row>
    <row r="21">
      <c r="A21" s="26">
        <f>'الإعدادات'!$D$19&amp;""</f>
        <v/>
      </c>
      <c r="B21" s="20">
        <f>SUMIFS('المصروفات'!$D$6:$D$1005,'المصروفات'!$B$6:$B$1005,A21,'المصروفات'!$G$6:$G$1005,'الإعدادات'!$B$9)</f>
        <v/>
      </c>
      <c r="C21" s="27">
        <f>IF($B$26=0,"",B21/$B$26)</f>
        <v/>
      </c>
      <c r="D21" s="20">
        <f>IF('الإعدادات'!$B$10="","",SUMIFS('المصروفات'!$D$6:$D$1005,'المصروفات'!$B$6:$B$1005,A21,'المصروفات'!$G$6:$G$1005,'الإعدادات'!$B$10))</f>
        <v/>
      </c>
      <c r="E21" s="20">
        <f>IF(AND(ISNUMBER(B21),ISNUMBER(D21)),B21-D21,"")</f>
        <v/>
      </c>
      <c r="F21" s="28">
        <f>IF(E21="","",IF(E21&gt;0,"▲ ارتفع",IF(E21&lt;0,"▼ انخفض","= ثابت")))</f>
        <v/>
      </c>
    </row>
    <row r="22">
      <c r="A22" s="26">
        <f>'الإعدادات'!$D$20&amp;""</f>
        <v/>
      </c>
      <c r="B22" s="20">
        <f>SUMIFS('المصروفات'!$D$6:$D$1005,'المصروفات'!$B$6:$B$1005,A22,'المصروفات'!$G$6:$G$1005,'الإعدادات'!$B$9)</f>
        <v/>
      </c>
      <c r="C22" s="27">
        <f>IF($B$26=0,"",B22/$B$26)</f>
        <v/>
      </c>
      <c r="D22" s="20">
        <f>IF('الإعدادات'!$B$10="","",SUMIFS('المصروفات'!$D$6:$D$1005,'المصروفات'!$B$6:$B$1005,A22,'المصروفات'!$G$6:$G$1005,'الإعدادات'!$B$10))</f>
        <v/>
      </c>
      <c r="E22" s="20">
        <f>IF(AND(ISNUMBER(B22),ISNUMBER(D22)),B22-D22,"")</f>
        <v/>
      </c>
      <c r="F22" s="28">
        <f>IF(E22="","",IF(E22&gt;0,"▲ ارتفع",IF(E22&lt;0,"▼ انخفض","= ثابت")))</f>
        <v/>
      </c>
    </row>
    <row r="23">
      <c r="A23" s="26">
        <f>'الإعدادات'!$D$21&amp;""</f>
        <v/>
      </c>
      <c r="B23" s="20">
        <f>SUMIFS('المصروفات'!$D$6:$D$1005,'المصروفات'!$B$6:$B$1005,A23,'المصروفات'!$G$6:$G$1005,'الإعدادات'!$B$9)</f>
        <v/>
      </c>
      <c r="C23" s="27">
        <f>IF($B$26=0,"",B23/$B$26)</f>
        <v/>
      </c>
      <c r="D23" s="20">
        <f>IF('الإعدادات'!$B$10="","",SUMIFS('المصروفات'!$D$6:$D$1005,'المصروفات'!$B$6:$B$1005,A23,'المصروفات'!$G$6:$G$1005,'الإعدادات'!$B$10))</f>
        <v/>
      </c>
      <c r="E23" s="20">
        <f>IF(AND(ISNUMBER(B23),ISNUMBER(D23)),B23-D23,"")</f>
        <v/>
      </c>
      <c r="F23" s="28">
        <f>IF(E23="","",IF(E23&gt;0,"▲ ارتفع",IF(E23&lt;0,"▼ انخفض","= ثابت")))</f>
        <v/>
      </c>
    </row>
    <row r="24">
      <c r="A24" s="26">
        <f>'الإعدادات'!$D$22&amp;""</f>
        <v/>
      </c>
      <c r="B24" s="20">
        <f>SUMIFS('المصروفات'!$D$6:$D$1005,'المصروفات'!$B$6:$B$1005,A24,'المصروفات'!$G$6:$G$1005,'الإعدادات'!$B$9)</f>
        <v/>
      </c>
      <c r="C24" s="27">
        <f>IF($B$26=0,"",B24/$B$26)</f>
        <v/>
      </c>
      <c r="D24" s="20">
        <f>IF('الإعدادات'!$B$10="","",SUMIFS('المصروفات'!$D$6:$D$1005,'المصروفات'!$B$6:$B$1005,A24,'المصروفات'!$G$6:$G$1005,'الإعدادات'!$B$10))</f>
        <v/>
      </c>
      <c r="E24" s="20">
        <f>IF(AND(ISNUMBER(B24),ISNUMBER(D24)),B24-D24,"")</f>
        <v/>
      </c>
      <c r="F24" s="28">
        <f>IF(E24="","",IF(E24&gt;0,"▲ ارتفع",IF(E24&lt;0,"▼ انخفض","= ثابت")))</f>
        <v/>
      </c>
    </row>
    <row r="25">
      <c r="A25" s="26" t="inlineStr">
        <is>
          <t>غير مصنف</t>
        </is>
      </c>
      <c r="B25" s="20">
        <f>B26-SUM(B17:B24)</f>
        <v/>
      </c>
      <c r="C25" s="27">
        <f>IF($B$26=0,"",B25/$B$26)</f>
        <v/>
      </c>
      <c r="D25" s="20">
        <f>IF(D26="","",D26-SUM(D17:D24))</f>
        <v/>
      </c>
      <c r="E25" s="20">
        <f>IF(AND(ISNUMBER(B25),ISNUMBER(D25)),B25-D25,"")</f>
        <v/>
      </c>
      <c r="F25" s="28">
        <f>IF(E25="","",IF(E25&gt;0,"▲ ارتفع",IF(E25&lt;0,"▼ انخفض","= ثابت")))</f>
        <v/>
      </c>
    </row>
    <row r="26">
      <c r="A26" s="12" t="inlineStr">
        <is>
          <t>إجمالي المصروفات</t>
        </is>
      </c>
      <c r="B26" s="22">
        <f>SUMIFS('المصروفات'!$D$6:$D$1005,'المصروفات'!$G$6:$G$1005,'الإعدادات'!$B$9)</f>
        <v/>
      </c>
      <c r="C26" s="29">
        <f>IF(B26=0,"",1)</f>
        <v/>
      </c>
      <c r="D26" s="22">
        <f>IF('الإعدادات'!$B$10="","",SUMIFS('المصروفات'!$D$6:$D$1005,'المصروفات'!$G$6:$G$1005,'الإعدادات'!$B$10))</f>
        <v/>
      </c>
      <c r="E26" s="22">
        <f>IF(AND(ISNUMBER(B26),ISNUMBER(D26)),B26-D26,"")</f>
        <v/>
      </c>
      <c r="F26" s="30">
        <f>IF(E26="","",IF(E26&gt;0,"▲ ارتفع",IF(E26&lt;0,"▼ انخفض","= ثابت")))</f>
        <v/>
      </c>
    </row>
    <row r="28">
      <c r="A28" s="25" t="inlineStr">
        <is>
          <t>ثالثًا: النتيجة والرصيد</t>
        </is>
      </c>
    </row>
    <row r="29">
      <c r="A29" s="16" t="inlineStr">
        <is>
          <t>البند</t>
        </is>
      </c>
      <c r="B29" s="16" t="inlineStr">
        <is>
          <t>هذا الشهر</t>
        </is>
      </c>
      <c r="C29" s="16" t="inlineStr">
        <is>
          <t>الوحدة</t>
        </is>
      </c>
      <c r="D29" s="16" t="inlineStr">
        <is>
          <t>الشهر السابق</t>
        </is>
      </c>
      <c r="E29" s="16" t="inlineStr">
        <is>
          <t>الفرق</t>
        </is>
      </c>
      <c r="F29" s="16" t="inlineStr">
        <is>
          <t>الاتجاه</t>
        </is>
      </c>
    </row>
    <row r="30">
      <c r="A30" s="26" t="inlineStr">
        <is>
          <t>إجمالي الإيرادات</t>
        </is>
      </c>
      <c r="B30" s="20">
        <f>B13</f>
        <v/>
      </c>
      <c r="C30" s="28" t="inlineStr">
        <is>
          <t>المبلغ</t>
        </is>
      </c>
      <c r="D30" s="20">
        <f>D13</f>
        <v/>
      </c>
      <c r="E30" s="20">
        <f>IF(AND(ISNUMBER(B30),ISNUMBER(D30)),B30-D30,"")</f>
        <v/>
      </c>
      <c r="F30" s="28">
        <f>IF(E30="","",IF(E30&gt;0,"▲ ارتفع",IF(E30&lt;0,"▼ انخفض","= ثابت")))</f>
        <v/>
      </c>
    </row>
    <row r="31">
      <c r="A31" s="26" t="inlineStr">
        <is>
          <t>إجمالي المصروفات</t>
        </is>
      </c>
      <c r="B31" s="20">
        <f>B26</f>
        <v/>
      </c>
      <c r="C31" s="28" t="inlineStr">
        <is>
          <t>المبلغ</t>
        </is>
      </c>
      <c r="D31" s="20">
        <f>D26</f>
        <v/>
      </c>
      <c r="E31" s="20">
        <f>IF(AND(ISNUMBER(B31),ISNUMBER(D31)),B31-D31,"")</f>
        <v/>
      </c>
      <c r="F31" s="28">
        <f>IF(E31="","",IF(E31&gt;0,"▲ ارتفع",IF(E31&lt;0,"▼ انخفض","= ثابت")))</f>
        <v/>
      </c>
    </row>
    <row r="32">
      <c r="A32" s="12" t="inlineStr">
        <is>
          <t>صافي الشهر (إيراد - مصروف)</t>
        </is>
      </c>
      <c r="B32" s="22">
        <f>B30-B31</f>
        <v/>
      </c>
      <c r="C32" s="28" t="inlineStr">
        <is>
          <t>المبلغ</t>
        </is>
      </c>
      <c r="D32" s="20">
        <f>IF(D30="","",D30-D31)</f>
        <v/>
      </c>
      <c r="E32" s="20">
        <f>IF(AND(ISNUMBER(B32),ISNUMBER(D32)),B32-D32,"")</f>
        <v/>
      </c>
      <c r="F32" s="28">
        <f>IF(E32="","",IF(E32&gt;0,"▲ ارتفع",IF(E32&lt;0,"▼ انخفض","= ثابت")))</f>
        <v/>
      </c>
    </row>
    <row r="33">
      <c r="A33" s="26" t="inlineStr">
        <is>
          <t>رصيد أول الشهر</t>
        </is>
      </c>
      <c r="B33" s="20">
        <f>INDEX('ملخص السنة'!$E$6:$E$17,'الإعدادات'!$B$8)</f>
        <v/>
      </c>
      <c r="C33" s="28" t="inlineStr">
        <is>
          <t>المبلغ</t>
        </is>
      </c>
      <c r="D33" s="20">
        <f>IF('الإعدادات'!$B$10="","",INDEX('ملخص السنة'!$E$6:$E$17,'الإعدادات'!$B$8-1))</f>
        <v/>
      </c>
      <c r="E33" s="20">
        <f>IF(AND(ISNUMBER(B33),ISNUMBER(D33)),B33-D33,"")</f>
        <v/>
      </c>
      <c r="F33" s="28">
        <f>IF(E33="","",IF(E33&gt;0,"▲ ارتفع",IF(E33&lt;0,"▼ انخفض","= ثابت")))</f>
        <v/>
      </c>
    </row>
    <row r="34">
      <c r="A34" s="12" t="inlineStr">
        <is>
          <t>رصيد آخر الشهر</t>
        </is>
      </c>
      <c r="B34" s="22">
        <f>INDEX('ملخص السنة'!$F$6:$F$17,'الإعدادات'!$B$8)</f>
        <v/>
      </c>
      <c r="C34" s="28" t="inlineStr">
        <is>
          <t>المبلغ</t>
        </is>
      </c>
      <c r="D34" s="20">
        <f>IF('الإعدادات'!$B$10="","",INDEX('ملخص السنة'!$F$6:$F$17,'الإعدادات'!$B$8-1))</f>
        <v/>
      </c>
      <c r="E34" s="20">
        <f>IF(AND(ISNUMBER(B34),ISNUMBER(D34)),B34-D34,"")</f>
        <v/>
      </c>
      <c r="F34" s="28">
        <f>IF(E34="","",IF(E34&gt;0,"▲ ارتفع",IF(E34&lt;0,"▼ انخفض","= ثابت")))</f>
        <v/>
      </c>
    </row>
    <row r="36">
      <c r="A36" s="25" t="inlineStr">
        <is>
          <t>رابعًا: وضع الاتحاد</t>
        </is>
      </c>
    </row>
    <row r="37">
      <c r="A37" s="16" t="inlineStr">
        <is>
          <t>البند</t>
        </is>
      </c>
      <c r="B37" s="16" t="inlineStr">
        <is>
          <t>هذا الشهر</t>
        </is>
      </c>
      <c r="C37" s="16" t="inlineStr">
        <is>
          <t>الوحدة</t>
        </is>
      </c>
      <c r="D37" s="16" t="inlineStr">
        <is>
          <t>الشهر السابق</t>
        </is>
      </c>
      <c r="E37" s="16" t="inlineStr">
        <is>
          <t>الفرق</t>
        </is>
      </c>
      <c r="F37" s="16" t="inlineStr">
        <is>
          <t>الاتجاه</t>
        </is>
      </c>
    </row>
    <row r="38">
      <c r="A38" s="26" t="inlineStr">
        <is>
          <t>عدد الوحدات المتأخرة</t>
        </is>
      </c>
      <c r="B38" s="21">
        <f>IFERROR(INDEX('بيانات الشهر'!$B$6:$B$41,MATCH('الإعدادات'!$B$6,'بيانات الشهر'!$A$6:$A$41,0)),"غير مسجل")</f>
        <v/>
      </c>
      <c r="C38" s="28" t="inlineStr">
        <is>
          <t>وحدة</t>
        </is>
      </c>
      <c r="D38" s="21">
        <f>IF('الإعدادات'!$B$11="","",IFERROR(INDEX('بيانات الشهر'!$B$6:$B$41,MATCH('الإعدادات'!$B$11,'بيانات الشهر'!$A$6:$A$41,0)),"غير مسجل"))</f>
        <v/>
      </c>
      <c r="E38" s="21">
        <f>IF(AND(ISNUMBER(B38),ISNUMBER(D38)),B38-D38,"")</f>
        <v/>
      </c>
      <c r="F38" s="28">
        <f>IF(E38="","",IF(E38&gt;0,"▲ ارتفع",IF(E38&lt;0,"▼ انخفض","= ثابت")))</f>
        <v/>
      </c>
    </row>
    <row r="39">
      <c r="A39" s="26" t="inlineStr">
        <is>
          <t>إجمالي المتأخرات</t>
        </is>
      </c>
      <c r="B39" s="20">
        <f>IFERROR(INDEX('بيانات الشهر'!$C$6:$C$41,MATCH('الإعدادات'!$B$6,'بيانات الشهر'!$A$6:$A$41,0)),"غير مسجل")</f>
        <v/>
      </c>
      <c r="C39" s="28" t="inlineStr">
        <is>
          <t>المبلغ</t>
        </is>
      </c>
      <c r="D39" s="20">
        <f>IF('الإعدادات'!$B$11="","",IFERROR(INDEX('بيانات الشهر'!$C$6:$C$41,MATCH('الإعدادات'!$B$11,'بيانات الشهر'!$A$6:$A$41,0)),"غير مسجل"))</f>
        <v/>
      </c>
      <c r="E39" s="20">
        <f>IF(AND(ISNUMBER(B39),ISNUMBER(D39)),B39-D39,"")</f>
        <v/>
      </c>
      <c r="F39" s="28">
        <f>IF(E39="","",IF(E39&gt;0,"▲ ارتفع",IF(E39&lt;0,"▼ انخفض","= ثابت")))</f>
        <v/>
      </c>
    </row>
    <row r="40">
      <c r="A40" s="26" t="inlineStr">
        <is>
          <t>رصيد صندوق الصيانة والطوارئ</t>
        </is>
      </c>
      <c r="B40" s="20">
        <f>IFERROR(INDEX('بيانات الشهر'!$D$6:$D$41,MATCH('الإعدادات'!$B$6,'بيانات الشهر'!$A$6:$A$41,0)),"غير مسجل")</f>
        <v/>
      </c>
      <c r="C40" s="28" t="inlineStr">
        <is>
          <t>المبلغ</t>
        </is>
      </c>
      <c r="D40" s="20">
        <f>IF('الإعدادات'!$B$11="","",IFERROR(INDEX('بيانات الشهر'!$D$6:$D$41,MATCH('الإعدادات'!$B$11,'بيانات الشهر'!$A$6:$A$41,0)),"غير مسجل"))</f>
        <v/>
      </c>
      <c r="E40" s="20">
        <f>IF(AND(ISNUMBER(B40),ISNUMBER(D40)),B40-D40,"")</f>
        <v/>
      </c>
      <c r="F40" s="28">
        <f>IF(E40="","",IF(E40&gt;0,"▲ ارتفع",IF(E40&lt;0,"▼ انخفض","= ثابت")))</f>
        <v/>
      </c>
    </row>
    <row r="41">
      <c r="A41" s="26" t="inlineStr">
        <is>
          <t>طلبات الصيانة المفتوحة</t>
        </is>
      </c>
      <c r="B41" s="21">
        <f>IFERROR(INDEX('بيانات الشهر'!$E$6:$E$41,MATCH('الإعدادات'!$B$6,'بيانات الشهر'!$A$6:$A$41,0)),"غير مسجل")</f>
        <v/>
      </c>
      <c r="C41" s="28" t="inlineStr">
        <is>
          <t>طلب</t>
        </is>
      </c>
      <c r="D41" s="21">
        <f>IF('الإعدادات'!$B$11="","",IFERROR(INDEX('بيانات الشهر'!$E$6:$E$41,MATCH('الإعدادات'!$B$11,'بيانات الشهر'!$A$6:$A$41,0)),"غير مسجل"))</f>
        <v/>
      </c>
      <c r="E41" s="21">
        <f>IF(AND(ISNUMBER(B41),ISNUMBER(D41)),B41-D41,"")</f>
        <v/>
      </c>
      <c r="F41" s="28">
        <f>IF(E41="","",IF(E41&gt;0,"▲ ارتفع",IF(E41&lt;0,"▼ انخفض","= ثابت")))</f>
        <v/>
      </c>
    </row>
    <row r="42">
      <c r="A42" s="26" t="inlineStr">
        <is>
          <t>طلبات الصيانة المغلقة</t>
        </is>
      </c>
      <c r="B42" s="21">
        <f>IFERROR(INDEX('بيانات الشهر'!$F$6:$F$41,MATCH('الإعدادات'!$B$6,'بيانات الشهر'!$A$6:$A$41,0)),"غير مسجل")</f>
        <v/>
      </c>
      <c r="C42" s="28" t="inlineStr">
        <is>
          <t>طلب</t>
        </is>
      </c>
      <c r="D42" s="21">
        <f>IF('الإعدادات'!$B$11="","",IFERROR(INDEX('بيانات الشهر'!$F$6:$F$41,MATCH('الإعدادات'!$B$11,'بيانات الشهر'!$A$6:$A$41,0)),"غير مسجل"))</f>
        <v/>
      </c>
      <c r="E42" s="21">
        <f>IF(AND(ISNUMBER(B42),ISNUMBER(D42)),B42-D42,"")</f>
        <v/>
      </c>
      <c r="F42" s="28">
        <f>IF(E42="","",IF(E42&gt;0,"▲ ارتفع",IF(E42&lt;0,"▼ انخفض","= ثابت")))</f>
        <v/>
      </c>
    </row>
    <row r="43">
      <c r="A43" s="26" t="inlineStr">
        <is>
          <t>القرارات المنفذة</t>
        </is>
      </c>
      <c r="B43" s="21">
        <f>IFERROR(INDEX('بيانات الشهر'!$G$6:$G$41,MATCH('الإعدادات'!$B$6,'بيانات الشهر'!$A$6:$A$41,0)),"غير مسجل")</f>
        <v/>
      </c>
      <c r="C43" s="28" t="inlineStr">
        <is>
          <t>قرار</t>
        </is>
      </c>
      <c r="D43" s="21">
        <f>IF('الإعدادات'!$B$11="","",IFERROR(INDEX('بيانات الشهر'!$G$6:$G$41,MATCH('الإعدادات'!$B$11,'بيانات الشهر'!$A$6:$A$41,0)),"غير مسجل"))</f>
        <v/>
      </c>
      <c r="E43" s="21">
        <f>IF(AND(ISNUMBER(B43),ISNUMBER(D43)),B43-D43,"")</f>
        <v/>
      </c>
      <c r="F43" s="28">
        <f>IF(E43="","",IF(E43&gt;0,"▲ ارتفع",IF(E43&lt;0,"▼ انخفض","= ثابت")))</f>
        <v/>
      </c>
    </row>
    <row r="44">
      <c r="A44" s="26" t="inlineStr">
        <is>
          <t>القرارات المعلقة</t>
        </is>
      </c>
      <c r="B44" s="21">
        <f>IFERROR(INDEX('بيانات الشهر'!$H$6:$H$41,MATCH('الإعدادات'!$B$6,'بيانات الشهر'!$A$6:$A$41,0)),"غير مسجل")</f>
        <v/>
      </c>
      <c r="C44" s="28" t="inlineStr">
        <is>
          <t>قرار</t>
        </is>
      </c>
      <c r="D44" s="21">
        <f>IF('الإعدادات'!$B$11="","",IFERROR(INDEX('بيانات الشهر'!$H$6:$H$41,MATCH('الإعدادات'!$B$11,'بيانات الشهر'!$A$6:$A$41,0)),"غير مسجل"))</f>
        <v/>
      </c>
      <c r="E44" s="21">
        <f>IF(AND(ISNUMBER(B44),ISNUMBER(D44)),B44-D44,"")</f>
        <v/>
      </c>
      <c r="F44" s="28">
        <f>IF(E44="","",IF(E44&gt;0,"▲ ارتفع",IF(E44&lt;0,"▼ انخفض","= ثابت")))</f>
        <v/>
      </c>
    </row>
    <row r="45">
      <c r="A45" s="26" t="inlineStr">
        <is>
          <t>مصروفات بلا رقم فاتورة</t>
        </is>
      </c>
      <c r="B45" s="21">
        <f>COUNTIFS('المصروفات'!$G$6:$G$1005,'الإعدادات'!$B$9,'المصروفات'!$H$6:$H$1005,"بدون فاتورة")</f>
        <v/>
      </c>
      <c r="C45" s="28" t="inlineStr">
        <is>
          <t>مصروف</t>
        </is>
      </c>
      <c r="D45" s="21">
        <f>IF('الإعدادات'!$B$10="","",COUNTIFS('المصروفات'!$G$6:$G$1005,'الإعدادات'!$B$10,'المصروفات'!$H$6:$H$1005,"بدون فاتورة"))</f>
        <v/>
      </c>
      <c r="E45" s="21">
        <f>IF(AND(ISNUMBER(B45),ISNUMBER(D45)),B45-D45,"")</f>
        <v/>
      </c>
      <c r="F45" s="28">
        <f>IF(E45="","",IF(E45&gt;0,"▲ ارتفع",IF(E45&lt;0,"▼ انخفض","= ثابت")))</f>
        <v/>
      </c>
    </row>
    <row r="47" ht="22" customHeight="1">
      <c r="A47" s="8" t="inlineStr">
        <is>
          <t>ملاحظة: هذا التقرير يعرض إجماليات فقط ولا يذكر أسماء الملاك أو أرقام وحداتهم، حفاظًا على خصوصية الجميع. يُنصح بإرفاق صور الفواتير مع التقرير أو حفظها في ملف يطّلع عليه من يطلب.</t>
        </is>
      </c>
    </row>
    <row r="48" ht="22" customHeight="1"/>
    <row r="50">
      <c r="A50" s="31" t="inlineStr">
        <is>
          <t>أمين الصندوق</t>
        </is>
      </c>
      <c r="C50" s="31" t="inlineStr">
        <is>
          <t>رئيس الاتحاد</t>
        </is>
      </c>
      <c r="E50" s="31" t="inlineStr">
        <is>
          <t>التاريخ</t>
        </is>
      </c>
    </row>
    <row r="51" ht="42" customHeight="1">
      <c r="A51" s="32" t="n"/>
      <c r="C51" s="32" t="n"/>
      <c r="E51" s="32" t="n"/>
    </row>
  </sheetData>
  <mergeCells count="15">
    <mergeCell ref="A2:F2"/>
    <mergeCell ref="E50:F50"/>
    <mergeCell ref="E51:F51"/>
    <mergeCell ref="A28:F28"/>
    <mergeCell ref="A36:F36"/>
    <mergeCell ref="A50:B50"/>
    <mergeCell ref="C51:D51"/>
    <mergeCell ref="A1:F1"/>
    <mergeCell ref="A51:B51"/>
    <mergeCell ref="C50:D50"/>
    <mergeCell ref="A6:F6"/>
    <mergeCell ref="A4:F4"/>
    <mergeCell ref="A3:F3"/>
    <mergeCell ref="A15:F15"/>
    <mergeCell ref="A47:F48"/>
  </mergeCells>
  <conditionalFormatting sqref="F30:F44">
    <cfRule type="expression" priority="1" dxfId="1">
      <formula>LEFT($F30,1)="▼"</formula>
    </cfRule>
  </conditionalFormatting>
  <conditionalFormatting sqref="B32">
    <cfRule type="expression" priority="2" dxfId="1">
      <formula>$B$32&lt;0</formula>
    </cfRule>
  </conditionalFormatting>
  <conditionalFormatting sqref="B45">
    <cfRule type="expression" priority="3" dxfId="0">
      <formula>$B$45&gt;0</formula>
    </cfRule>
  </conditionalFormatting>
  <hyperlinks>
    <hyperlink xmlns:r="http://schemas.openxmlformats.org/officeDocument/2006/relationships" ref="A2" r:id="rId1"/>
  </hyperlinks>
  <printOptions horizontalCentered="1"/>
  <pageMargins left="0.4" right="0.4" top="0.5" bottom="0.5" header="0.5" footer="0.5"/>
  <pageSetup orientation="portrait" paperSize="9" fitToHeight="1"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33"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33" t="inlineStr">
        <is>
          <t>نصمم الشاشات على خطوات عملك، فيسجّل كل شخص ما يخصه فقط.</t>
        </is>
      </c>
    </row>
    <row r="8" ht="48" customHeight="1">
      <c r="B8" s="5" t="inlineStr">
        <is>
          <t>الأعمدة والصيغ ثابتة كما صُمّم الشيت.</t>
        </is>
      </c>
      <c r="C8" s="33" t="inlineStr">
        <is>
          <t>نبني ما تحتاجه أنت: تقارير وتنبيهات وشاشات على طريقتك.</t>
        </is>
      </c>
    </row>
    <row r="9" ht="48" customHeight="1">
      <c r="B9" s="5" t="inlineStr">
        <is>
          <t>النسخ الاحتياطية والأمان على مسؤوليتك.</t>
        </is>
      </c>
      <c r="C9" s="33" t="inlineStr">
        <is>
          <t>البرنامج على خادم مؤمّن مع نسخ احتياطية دورية.</t>
        </is>
      </c>
    </row>
    <row r="11" ht="30" customHeight="1">
      <c r="B11" s="34" t="inlineStr">
        <is>
          <t>تعرّف على برنامج مخصص من Softwiro واطلب عرضًا تجريبيًا ←</t>
        </is>
      </c>
    </row>
    <row r="13">
      <c r="B13" s="35"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تقرير الشفافية الشهري لاتحاد الملاك</dc:title>
  <dc:description>سجّل إيرادات ومصروفات العمارة أو الكمبوند طوال الشهر، فيخرج لك تقرير من صفحة واحدة جاهز للطباعة أو الإرسال في مجموعة الملاك: الإيرادات والمصروفات بنسبها، وصافي الشهر والأرصدة، والمقارنة بالشهر السابق، والمتأخرات وصندوق الصيانة وحالة الطلبات والقرارات.</dc:description>
  <dcterms:created xsi:type="dcterms:W3CDTF">2026-11-04T22:31:16Z</dcterms:created>
  <dcterms:modified xsi:type="dcterms:W3CDTF">2026-11-04T22:31:16Z</dcterms:modified>
  <cp:keywords>Softwiro, Excel, تقرير الشفافية الشهري لاتحاد الملاك</cp:keywords>
</cp:coreProperties>
</file>