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حركات" sheetId="3" state="visible" r:id="rId3"/>
    <sheet name="المشروعات" sheetId="4" state="visible" r:id="rId4"/>
    <sheet name="الملخص" sheetId="5" state="visible" r:id="rId5"/>
    <sheet name="لماذا ما زلت على إكسل؟" sheetId="6" state="visible" r:id="rId6"/>
  </sheets>
  <definedNames>
    <definedName name="_xlnm._FilterDatabase" localSheetId="2" hidden="1">'الحركات'!$A$5:$H$1005</definedName>
    <definedName name="_xlnm._FilterDatabase" localSheetId="3" hidden="1">'المشروعات'!$A$5:$I$205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6">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1"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ill>
        <patternFill patternType="solid">
          <fgColor rgb="00FEF3C7"/>
        </patternFill>
      </fill>
    </dxf>
    <dxf>
      <font>
        <color rgb="00991B1B"/>
      </font>
      <fill>
        <patternFill patternType="solid">
          <fgColor rgb="00FEE2E2"/>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hoa-reserve-fund?utm_source=excel&amp;utm_medium=template&amp;utm_campaign=hoa-reserve-fund"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hoa-reserve-fund"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hoa-reserve-fund"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hoa-reserve-fund"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hoa-reserve-fund"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hoa-reserve-fund" TargetMode="External" Id="rId1" /><Relationship Type="http://schemas.openxmlformats.org/officeDocument/2006/relationships/hyperlink" Target="https://softwiro.com/ar/contact?utm_source=excel&amp;utm_medium=template&amp;utm_campaign=hoa-reserve-fund"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9"/>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صندوق الصيانة والطوارئ لاتحاد الملاك</t>
        </is>
      </c>
    </row>
    <row r="3" ht="36" customHeight="1">
      <c r="B3" s="2" t="inlineStr">
        <is>
          <t>يسجّل إيداعات وسحوبات صندوق الصيانة والطوارئ برصيد جارٍ بعد كل حركة، ويخطط لمشروعات الصيانة الكبرى (دهان، مصعد، خزان)، ويحسب المبلغ المطلوب تجميعه شهريًا لكل مشروع حتى موعده مقابل ما تم ادخاره.</t>
        </is>
      </c>
    </row>
    <row r="5">
      <c r="B5" s="3" t="inlineStr">
        <is>
          <t>طريقة الاستخدام</t>
        </is>
      </c>
    </row>
    <row r="6" ht="30" customHeight="1">
      <c r="B6" s="4" t="inlineStr">
        <is>
          <t>1. في شيت «الإعدادات» اكتب تاريخ اليوم والرصيد الافتتاحي للصندوق والاشتراك الشهري المخصص له والحد الأدنى الآمن للرصيد.</t>
        </is>
      </c>
    </row>
    <row r="7" ht="30" customHeight="1">
      <c r="B7" s="4" t="inlineStr">
        <is>
          <t>2. في شيت «الحركات» سجّل كل إيداع أو سحب: التاريخ والنوع والبيان والمبلغ والمصدر أو المستفيد ورقم القرار أو الإيصال.</t>
        </is>
      </c>
    </row>
    <row r="8" ht="30" customHeight="1">
      <c r="B8" s="4" t="inlineStr">
        <is>
          <t>3. يظهر الرصيد الجاري بعد كل حركة تلقائيًا، فتعرف الرصيد في أي تاريخ. اكتب الحركات بترتيب التاريخ.</t>
        </is>
      </c>
    </row>
    <row r="9" ht="30" customHeight="1">
      <c r="B9" s="4" t="inlineStr">
        <is>
          <t>4. في شيت «المشروعات» اكتب كل مشروع صيانة كبير مخطط له: اسمه وتكلفته التقديرية والسنة المستهدفة وما ادخرته له من الصندوق.</t>
        </is>
      </c>
    </row>
    <row r="10" ht="30" customHeight="1">
      <c r="B10" s="4" t="inlineStr">
        <is>
          <t>5. يحسب الشيت الأشهر المتبقية والمبلغ المتبقي تجميعه والمبلغ المطلوب شهريًا وحالة كل مشروع.</t>
        </is>
      </c>
    </row>
    <row r="11" ht="30" customHeight="1">
      <c r="B11" s="4" t="inlineStr">
        <is>
          <t>6. افتح شيت «الملخص» لترى الرصيد الحالي، وهل الاشتراك الشهري يكفي لمشروعاتك، ونسبة تغطية الرصيد لتكلفتها.</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الأرقام الموجودة في الشيت أمثلة توضيحية لعمارة افتراضية، وليست أرقام اتحاد حقيقي. امسحها واكتب أرقامك.</t>
        </is>
      </c>
    </row>
    <row r="20" ht="30" customHeight="1">
      <c r="B20" s="4" t="inlineStr">
        <is>
          <t>• الرصيد الجاري = الرصيد الافتتاحي + الإيداعات − السحوبات حتى هذه الحركة، فاكتب الحركات بترتيب التاريخ.</t>
        </is>
      </c>
    </row>
    <row r="21" ht="30" customHeight="1">
      <c r="B21" s="4" t="inlineStr">
        <is>
          <t>• الأشهر المتبقية تُعدّ من الشهر الحالي (ويشمله العد) حتى ديسمبر من السنة المستهدفة.</t>
        </is>
      </c>
    </row>
    <row r="22" ht="30" customHeight="1">
      <c r="B22" s="4" t="inlineStr">
        <is>
          <t>• المطلوب شهريًا = (التكلفة التقديرية − المدخر للمشروع) ÷ الأشهر المتبقية. إن فات موعد المشروع تظهر حالته «فات الموعد» ولا يُحسب له مبلغ شهري.</t>
        </is>
      </c>
    </row>
    <row r="23" ht="30" customHeight="1">
      <c r="B23" s="4" t="inlineStr">
        <is>
          <t>• المدخر للمشروع هو جزء من رصيد الصندوق تخصصه له، وليس حركة منفصلة. الرصيد غير المخصص = الرصيد الحالي − مجموع المدخر.</t>
        </is>
      </c>
    </row>
    <row r="24" ht="30" customHeight="1">
      <c r="B24" s="4" t="inlineStr">
        <is>
          <t>• المشروع الذي فات موعده لا يدخل في «المطلوب شهريًا» ولا في فجوة التغطية، فراجع حالة «فات الموعد» وحدّث موعده أو تكلفته.</t>
        </is>
      </c>
    </row>
    <row r="25" ht="30" customHeight="1">
      <c r="B25" s="4" t="inlineStr">
        <is>
          <t>• يتسع الشيت لـ 1000 حركة و200 مشروع.</t>
        </is>
      </c>
    </row>
    <row r="27">
      <c r="B27" s="8" t="inlineStr">
        <is>
          <t>الأرقام الموجودة في الشيت أمثلة توضيحية. امسحها واكتب أرقامك.</t>
        </is>
      </c>
    </row>
    <row r="28">
      <c r="B28" s="9" t="inlineStr">
        <is>
          <t>شرح الشيت وقوالب أخرى مجانية ← softwiro.com/ar/templates</t>
        </is>
      </c>
    </row>
    <row r="29">
      <c r="B29" s="2" t="inlineStr">
        <is>
          <t>القالب مجاني: استخدمه وعدّله وشاركه كما تشاء.</t>
        </is>
      </c>
    </row>
  </sheetData>
  <hyperlinks>
    <hyperlink xmlns:r="http://schemas.openxmlformats.org/officeDocument/2006/relationships" ref="B28"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1"/>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22" customWidth="1" min="2" max="2"/>
    <col width="4" customWidth="1" min="3" max="3"/>
  </cols>
  <sheetData>
    <row r="1" ht="26" customHeight="1">
      <c r="A1" s="10" t="inlineStr">
        <is>
          <t>شيت صندوق الصيانة والطوارئ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الرصيد الافتتاحي للصندوق</t>
        </is>
      </c>
      <c r="B5" s="14" t="n">
        <v>120000</v>
      </c>
    </row>
    <row r="6">
      <c r="A6" s="12" t="inlineStr">
        <is>
          <t>الاشتراك الشهري المخصص للصندوق</t>
        </is>
      </c>
      <c r="B6" s="14" t="n">
        <v>24000</v>
      </c>
    </row>
    <row r="7">
      <c r="A7" s="12" t="inlineStr">
        <is>
          <t>الحد الأدنى الآمن للرصيد</t>
        </is>
      </c>
      <c r="B7" s="14" t="n">
        <v>50000</v>
      </c>
    </row>
    <row r="9">
      <c r="A9" s="8" t="inlineStr">
        <is>
          <t>تاريخ اليوم مكتوب هنا بتاريخ المثال. اكتب بدله =TODAY() ليتحدث وحده كل يوم. الأرقام كلها أمثلة توضيحية لعمارة افتراضية.</t>
        </is>
      </c>
    </row>
    <row r="10"/>
    <row r="11"/>
  </sheetData>
  <mergeCells count="3">
    <mergeCell ref="A1:C1"/>
    <mergeCell ref="A2:C2"/>
    <mergeCell ref="A9:B1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H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32" customWidth="1" min="3" max="3"/>
    <col width="15" customWidth="1" min="4" max="4"/>
    <col width="24" customWidth="1" min="5" max="5"/>
    <col width="16" customWidth="1" min="6" max="6"/>
    <col width="15" customWidth="1" min="7" max="7"/>
    <col width="16" customWidth="1" min="8" max="8"/>
  </cols>
  <sheetData>
    <row r="1" ht="26" customHeight="1">
      <c r="A1" s="10" t="inlineStr">
        <is>
          <t>شيت صندوق الصيانة والطوارئ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3">
      <c r="A3" s="12" t="inlineStr">
        <is>
          <t>الرصيد الافتتاحي</t>
        </is>
      </c>
      <c r="B3" s="15">
        <f>'الإعدادات'!$B$5</f>
        <v/>
      </c>
      <c r="C3" s="12" t="inlineStr">
        <is>
          <t>الرصيد الحالي</t>
        </is>
      </c>
      <c r="D3" s="16">
        <f>B3+SUM($G$6:$G$1005)</f>
        <v/>
      </c>
    </row>
    <row r="5" ht="32" customHeight="1">
      <c r="A5" s="17" t="inlineStr">
        <is>
          <t>التاريخ</t>
        </is>
      </c>
      <c r="B5" s="17" t="inlineStr">
        <is>
          <t>النوع</t>
        </is>
      </c>
      <c r="C5" s="17" t="inlineStr">
        <is>
          <t>البيان</t>
        </is>
      </c>
      <c r="D5" s="17" t="inlineStr">
        <is>
          <t>المبلغ</t>
        </is>
      </c>
      <c r="E5" s="17" t="inlineStr">
        <is>
          <t>المصدر / المستفيد</t>
        </is>
      </c>
      <c r="F5" s="17" t="inlineStr">
        <is>
          <t>رقم القرار أو الإيصال</t>
        </is>
      </c>
      <c r="G5" s="17" t="inlineStr">
        <is>
          <t>الأثر على الرصيد</t>
        </is>
      </c>
      <c r="H5" s="17" t="inlineStr">
        <is>
          <t>الرصيد الجاري</t>
        </is>
      </c>
    </row>
    <row r="6">
      <c r="A6" s="13" t="n">
        <v>46053</v>
      </c>
      <c r="B6" s="5" t="inlineStr">
        <is>
          <t>إيداع</t>
        </is>
      </c>
      <c r="C6" s="5" t="inlineStr">
        <is>
          <t>اشتراكات الصيانة - يناير</t>
        </is>
      </c>
      <c r="D6" s="14" t="n">
        <v>24000</v>
      </c>
      <c r="E6" s="5" t="inlineStr">
        <is>
          <t>الملاك</t>
        </is>
      </c>
      <c r="F6" s="5" t="inlineStr">
        <is>
          <t>إيصال 101</t>
        </is>
      </c>
      <c r="G6" s="15">
        <f>IF(OR(NOT(ISNUMBER(D6)),B6&amp;""=""),"",IF(B6="إيداع",D6,-D6))</f>
        <v/>
      </c>
      <c r="H6" s="15">
        <f>IF(G6="","",$B$3+SUM($G$6:G6))</f>
        <v/>
      </c>
    </row>
    <row r="7">
      <c r="A7" s="13" t="n">
        <v>46081</v>
      </c>
      <c r="B7" s="5" t="inlineStr">
        <is>
          <t>إيداع</t>
        </is>
      </c>
      <c r="C7" s="5" t="inlineStr">
        <is>
          <t>اشتراكات الصيانة - فبراير</t>
        </is>
      </c>
      <c r="D7" s="14" t="n">
        <v>23500</v>
      </c>
      <c r="E7" s="5" t="inlineStr">
        <is>
          <t>الملاك</t>
        </is>
      </c>
      <c r="F7" s="5" t="inlineStr">
        <is>
          <t>إيصال 102</t>
        </is>
      </c>
      <c r="G7" s="15">
        <f>IF(OR(NOT(ISNUMBER(D7)),B7&amp;""=""),"",IF(B7="إيداع",D7,-D7))</f>
        <v/>
      </c>
      <c r="H7" s="15">
        <f>IF(G7="","",$B$3+SUM($G$6:G7))</f>
        <v/>
      </c>
    </row>
    <row r="8">
      <c r="A8" s="13" t="n">
        <v>46096</v>
      </c>
      <c r="B8" s="5" t="inlineStr">
        <is>
          <t>سحب</t>
        </is>
      </c>
      <c r="C8" s="5" t="inlineStr">
        <is>
          <t>إصلاح مضخة المياه</t>
        </is>
      </c>
      <c r="D8" s="14" t="n">
        <v>9500</v>
      </c>
      <c r="E8" s="5" t="inlineStr">
        <is>
          <t>مقاول سباكة</t>
        </is>
      </c>
      <c r="F8" s="5" t="inlineStr">
        <is>
          <t>قرار 01/2026</t>
        </is>
      </c>
      <c r="G8" s="15">
        <f>IF(OR(NOT(ISNUMBER(D8)),B8&amp;""=""),"",IF(B8="إيداع",D8,-D8))</f>
        <v/>
      </c>
      <c r="H8" s="15">
        <f>IF(G8="","",$B$3+SUM($G$6:G8))</f>
        <v/>
      </c>
    </row>
    <row r="9">
      <c r="A9" s="13" t="n">
        <v>46112</v>
      </c>
      <c r="B9" s="5" t="inlineStr">
        <is>
          <t>إيداع</t>
        </is>
      </c>
      <c r="C9" s="5" t="inlineStr">
        <is>
          <t>اشتراكات الصيانة - مارس</t>
        </is>
      </c>
      <c r="D9" s="14" t="n">
        <v>24000</v>
      </c>
      <c r="E9" s="5" t="inlineStr">
        <is>
          <t>الملاك</t>
        </is>
      </c>
      <c r="F9" s="5" t="inlineStr">
        <is>
          <t>إيصال 103</t>
        </is>
      </c>
      <c r="G9" s="15">
        <f>IF(OR(NOT(ISNUMBER(D9)),B9&amp;""=""),"",IF(B9="إيداع",D9,-D9))</f>
        <v/>
      </c>
      <c r="H9" s="15">
        <f>IF(G9="","",$B$3+SUM($G$6:G9))</f>
        <v/>
      </c>
    </row>
    <row r="10">
      <c r="A10" s="13" t="n">
        <v>46122</v>
      </c>
      <c r="B10" s="5" t="inlineStr">
        <is>
          <t>إيداع</t>
        </is>
      </c>
      <c r="C10" s="5" t="inlineStr">
        <is>
          <t>رسوم تأخير (مثال)</t>
        </is>
      </c>
      <c r="D10" s="14" t="n">
        <v>1500</v>
      </c>
      <c r="E10" s="5" t="inlineStr">
        <is>
          <t>الملاك</t>
        </is>
      </c>
      <c r="F10" s="5" t="inlineStr">
        <is>
          <t>إيصال 104</t>
        </is>
      </c>
      <c r="G10" s="15">
        <f>IF(OR(NOT(ISNUMBER(D10)),B10&amp;""=""),"",IF(B10="إيداع",D10,-D10))</f>
        <v/>
      </c>
      <c r="H10" s="15">
        <f>IF(G10="","",$B$3+SUM($G$6:G10))</f>
        <v/>
      </c>
    </row>
    <row r="11">
      <c r="A11" s="13" t="n">
        <v>46142</v>
      </c>
      <c r="B11" s="5" t="inlineStr">
        <is>
          <t>إيداع</t>
        </is>
      </c>
      <c r="C11" s="5" t="inlineStr">
        <is>
          <t>اشتراكات الصيانة - أبريل</t>
        </is>
      </c>
      <c r="D11" s="14" t="n">
        <v>24500</v>
      </c>
      <c r="E11" s="5" t="inlineStr">
        <is>
          <t>الملاك</t>
        </is>
      </c>
      <c r="F11" s="5" t="inlineStr">
        <is>
          <t>إيصال 105</t>
        </is>
      </c>
      <c r="G11" s="15">
        <f>IF(OR(NOT(ISNUMBER(D11)),B11&amp;""=""),"",IF(B11="إيداع",D11,-D11))</f>
        <v/>
      </c>
      <c r="H11" s="15">
        <f>IF(G11="","",$B$3+SUM($G$6:G11))</f>
        <v/>
      </c>
    </row>
    <row r="12">
      <c r="A12" s="13" t="n">
        <v>46162</v>
      </c>
      <c r="B12" s="5" t="inlineStr">
        <is>
          <t>سحب</t>
        </is>
      </c>
      <c r="C12" s="5" t="inlineStr">
        <is>
          <t>صيانة طارئة للمصعد</t>
        </is>
      </c>
      <c r="D12" s="14" t="n">
        <v>18000</v>
      </c>
      <c r="E12" s="5" t="inlineStr">
        <is>
          <t>شركة صيانة المصاعد</t>
        </is>
      </c>
      <c r="F12" s="5" t="inlineStr">
        <is>
          <t>قرار 02/2026</t>
        </is>
      </c>
      <c r="G12" s="15">
        <f>IF(OR(NOT(ISNUMBER(D12)),B12&amp;""=""),"",IF(B12="إيداع",D12,-D12))</f>
        <v/>
      </c>
      <c r="H12" s="15">
        <f>IF(G12="","",$B$3+SUM($G$6:G12))</f>
        <v/>
      </c>
    </row>
    <row r="13">
      <c r="A13" s="13" t="n">
        <v>46173</v>
      </c>
      <c r="B13" s="5" t="inlineStr">
        <is>
          <t>إيداع</t>
        </is>
      </c>
      <c r="C13" s="5" t="inlineStr">
        <is>
          <t>اشتراكات الصيانة - مايو</t>
        </is>
      </c>
      <c r="D13" s="14" t="n">
        <v>24000</v>
      </c>
      <c r="E13" s="5" t="inlineStr">
        <is>
          <t>الملاك</t>
        </is>
      </c>
      <c r="F13" s="5" t="inlineStr">
        <is>
          <t>إيصال 106</t>
        </is>
      </c>
      <c r="G13" s="15">
        <f>IF(OR(NOT(ISNUMBER(D13)),B13&amp;""=""),"",IF(B13="إيداع",D13,-D13))</f>
        <v/>
      </c>
      <c r="H13" s="15">
        <f>IF(G13="","",$B$3+SUM($G$6:G13))</f>
        <v/>
      </c>
    </row>
    <row r="14">
      <c r="A14" s="13" t="n">
        <v>46203</v>
      </c>
      <c r="B14" s="5" t="inlineStr">
        <is>
          <t>إيداع</t>
        </is>
      </c>
      <c r="C14" s="5" t="inlineStr">
        <is>
          <t>اشتراكات الصيانة - يونيو</t>
        </is>
      </c>
      <c r="D14" s="14" t="n">
        <v>24000</v>
      </c>
      <c r="E14" s="5" t="inlineStr">
        <is>
          <t>الملاك</t>
        </is>
      </c>
      <c r="F14" s="5" t="inlineStr">
        <is>
          <t>إيصال 107</t>
        </is>
      </c>
      <c r="G14" s="15">
        <f>IF(OR(NOT(ISNUMBER(D14)),B14&amp;""=""),"",IF(B14="إيداع",D14,-D14))</f>
        <v/>
      </c>
      <c r="H14" s="15">
        <f>IF(G14="","",$B$3+SUM($G$6:G14))</f>
        <v/>
      </c>
    </row>
    <row r="15">
      <c r="A15" s="13" t="n">
        <v>46215</v>
      </c>
      <c r="B15" s="5" t="inlineStr">
        <is>
          <t>سحب</t>
        </is>
      </c>
      <c r="C15" s="5" t="inlineStr">
        <is>
          <t>تغيير كاميرات المراقبة</t>
        </is>
      </c>
      <c r="D15" s="14" t="n">
        <v>15000</v>
      </c>
      <c r="E15" s="5" t="inlineStr">
        <is>
          <t>مورد كاميرات</t>
        </is>
      </c>
      <c r="F15" s="5" t="inlineStr">
        <is>
          <t>قرار 03/2026</t>
        </is>
      </c>
      <c r="G15" s="15">
        <f>IF(OR(NOT(ISNUMBER(D15)),B15&amp;""=""),"",IF(B15="إيداع",D15,-D15))</f>
        <v/>
      </c>
      <c r="H15" s="15">
        <f>IF(G15="","",$B$3+SUM($G$6:G15))</f>
        <v/>
      </c>
    </row>
    <row r="16">
      <c r="A16" s="13" t="n">
        <v>46234</v>
      </c>
      <c r="B16" s="5" t="inlineStr">
        <is>
          <t>إيداع</t>
        </is>
      </c>
      <c r="C16" s="5" t="inlineStr">
        <is>
          <t>اشتراكات الصيانة - يوليو</t>
        </is>
      </c>
      <c r="D16" s="14" t="n">
        <v>23000</v>
      </c>
      <c r="E16" s="5" t="inlineStr">
        <is>
          <t>الملاك</t>
        </is>
      </c>
      <c r="F16" s="5" t="inlineStr">
        <is>
          <t>إيصال 108</t>
        </is>
      </c>
      <c r="G16" s="15">
        <f>IF(OR(NOT(ISNUMBER(D16)),B16&amp;""=""),"",IF(B16="إيداع",D16,-D16))</f>
        <v/>
      </c>
      <c r="H16" s="15">
        <f>IF(G16="","",$B$3+SUM($G$6:G16))</f>
        <v/>
      </c>
    </row>
    <row r="17">
      <c r="A17" s="13" t="n">
        <v>46265</v>
      </c>
      <c r="B17" s="5" t="inlineStr">
        <is>
          <t>إيداع</t>
        </is>
      </c>
      <c r="C17" s="5" t="inlineStr">
        <is>
          <t>اشتراكات الصيانة - أغسطس</t>
        </is>
      </c>
      <c r="D17" s="14" t="n">
        <v>24000</v>
      </c>
      <c r="E17" s="5" t="inlineStr">
        <is>
          <t>الملاك</t>
        </is>
      </c>
      <c r="F17" s="5" t="inlineStr">
        <is>
          <t>إيصال 109</t>
        </is>
      </c>
      <c r="G17" s="15">
        <f>IF(OR(NOT(ISNUMBER(D17)),B17&amp;""=""),"",IF(B17="إيداع",D17,-D17))</f>
        <v/>
      </c>
      <c r="H17" s="15">
        <f>IF(G17="","",$B$3+SUM($G$6:G17))</f>
        <v/>
      </c>
    </row>
    <row r="18">
      <c r="A18" s="13" t="n">
        <v>46283</v>
      </c>
      <c r="B18" s="5" t="inlineStr">
        <is>
          <t>سحب</t>
        </is>
      </c>
      <c r="C18" s="5" t="inlineStr">
        <is>
          <t>إصلاح تسريب خزان السطح</t>
        </is>
      </c>
      <c r="D18" s="14" t="n">
        <v>6500</v>
      </c>
      <c r="E18" s="5" t="inlineStr">
        <is>
          <t>مقاول عزل</t>
        </is>
      </c>
      <c r="F18" s="5" t="inlineStr">
        <is>
          <t>قرار 04/2026</t>
        </is>
      </c>
      <c r="G18" s="15">
        <f>IF(OR(NOT(ISNUMBER(D18)),B18&amp;""=""),"",IF(B18="إيداع",D18,-D18))</f>
        <v/>
      </c>
      <c r="H18" s="15">
        <f>IF(G18="","",$B$3+SUM($G$6:G18))</f>
        <v/>
      </c>
    </row>
    <row r="19">
      <c r="A19" s="13" t="n">
        <v>46295</v>
      </c>
      <c r="B19" s="5" t="inlineStr">
        <is>
          <t>إيداع</t>
        </is>
      </c>
      <c r="C19" s="5" t="inlineStr">
        <is>
          <t>اشتراكات الصيانة - سبتمبر</t>
        </is>
      </c>
      <c r="D19" s="14" t="n">
        <v>24500</v>
      </c>
      <c r="E19" s="5" t="inlineStr">
        <is>
          <t>الملاك</t>
        </is>
      </c>
      <c r="F19" s="5" t="inlineStr">
        <is>
          <t>إيصال 110</t>
        </is>
      </c>
      <c r="G19" s="15">
        <f>IF(OR(NOT(ISNUMBER(D19)),B19&amp;""=""),"",IF(B19="إيداع",D19,-D19))</f>
        <v/>
      </c>
      <c r="H19" s="15">
        <f>IF(G19="","",$B$3+SUM($G$6:G19))</f>
        <v/>
      </c>
    </row>
    <row r="20">
      <c r="A20" s="13" t="n">
        <v>46326</v>
      </c>
      <c r="B20" s="5" t="inlineStr">
        <is>
          <t>إيداع</t>
        </is>
      </c>
      <c r="C20" s="5" t="inlineStr">
        <is>
          <t>اشتراكات الصيانة - أكتوبر</t>
        </is>
      </c>
      <c r="D20" s="14" t="n">
        <v>24000</v>
      </c>
      <c r="E20" s="5" t="inlineStr">
        <is>
          <t>الملاك</t>
        </is>
      </c>
      <c r="F20" s="5" t="inlineStr">
        <is>
          <t>إيصال 111</t>
        </is>
      </c>
      <c r="G20" s="15">
        <f>IF(OR(NOT(ISNUMBER(D20)),B20&amp;""=""),"",IF(B20="إيداع",D20,-D20))</f>
        <v/>
      </c>
      <c r="H20" s="15">
        <f>IF(G20="","",$B$3+SUM($G$6:G20))</f>
        <v/>
      </c>
    </row>
    <row r="21">
      <c r="A21" s="13" t="n"/>
      <c r="B21" s="5" t="n"/>
      <c r="C21" s="5" t="n"/>
      <c r="D21" s="14" t="n"/>
      <c r="E21" s="5" t="n"/>
      <c r="F21" s="5" t="n"/>
      <c r="G21" s="15">
        <f>IF(OR(NOT(ISNUMBER(D21)),B21&amp;""=""),"",IF(B21="إيداع",D21,-D21))</f>
        <v/>
      </c>
      <c r="H21" s="15">
        <f>IF(G21="","",$B$3+SUM($G$6:G21))</f>
        <v/>
      </c>
    </row>
    <row r="22">
      <c r="A22" s="13" t="n"/>
      <c r="B22" s="5" t="n"/>
      <c r="C22" s="5" t="n"/>
      <c r="D22" s="14" t="n"/>
      <c r="E22" s="5" t="n"/>
      <c r="F22" s="5" t="n"/>
      <c r="G22" s="15">
        <f>IF(OR(NOT(ISNUMBER(D22)),B22&amp;""=""),"",IF(B22="إيداع",D22,-D22))</f>
        <v/>
      </c>
      <c r="H22" s="15">
        <f>IF(G22="","",$B$3+SUM($G$6:G22))</f>
        <v/>
      </c>
    </row>
    <row r="23">
      <c r="A23" s="13" t="n"/>
      <c r="B23" s="5" t="n"/>
      <c r="C23" s="5" t="n"/>
      <c r="D23" s="14" t="n"/>
      <c r="E23" s="5" t="n"/>
      <c r="F23" s="5" t="n"/>
      <c r="G23" s="15">
        <f>IF(OR(NOT(ISNUMBER(D23)),B23&amp;""=""),"",IF(B23="إيداع",D23,-D23))</f>
        <v/>
      </c>
      <c r="H23" s="15">
        <f>IF(G23="","",$B$3+SUM($G$6:G23))</f>
        <v/>
      </c>
    </row>
    <row r="24">
      <c r="A24" s="13" t="n"/>
      <c r="B24" s="5" t="n"/>
      <c r="C24" s="5" t="n"/>
      <c r="D24" s="14" t="n"/>
      <c r="E24" s="5" t="n"/>
      <c r="F24" s="5" t="n"/>
      <c r="G24" s="15">
        <f>IF(OR(NOT(ISNUMBER(D24)),B24&amp;""=""),"",IF(B24="إيداع",D24,-D24))</f>
        <v/>
      </c>
      <c r="H24" s="15">
        <f>IF(G24="","",$B$3+SUM($G$6:G24))</f>
        <v/>
      </c>
    </row>
    <row r="25">
      <c r="A25" s="13" t="n"/>
      <c r="B25" s="5" t="n"/>
      <c r="C25" s="5" t="n"/>
      <c r="D25" s="14" t="n"/>
      <c r="E25" s="5" t="n"/>
      <c r="F25" s="5" t="n"/>
      <c r="G25" s="15">
        <f>IF(OR(NOT(ISNUMBER(D25)),B25&amp;""=""),"",IF(B25="إيداع",D25,-D25))</f>
        <v/>
      </c>
      <c r="H25" s="15">
        <f>IF(G25="","",$B$3+SUM($G$6:G25))</f>
        <v/>
      </c>
    </row>
    <row r="26">
      <c r="A26" s="13" t="n"/>
      <c r="B26" s="5" t="n"/>
      <c r="C26" s="5" t="n"/>
      <c r="D26" s="14" t="n"/>
      <c r="E26" s="5" t="n"/>
      <c r="F26" s="5" t="n"/>
      <c r="G26" s="15">
        <f>IF(OR(NOT(ISNUMBER(D26)),B26&amp;""=""),"",IF(B26="إيداع",D26,-D26))</f>
        <v/>
      </c>
      <c r="H26" s="15">
        <f>IF(G26="","",$B$3+SUM($G$6:G26))</f>
        <v/>
      </c>
    </row>
    <row r="27">
      <c r="A27" s="13" t="n"/>
      <c r="B27" s="5" t="n"/>
      <c r="C27" s="5" t="n"/>
      <c r="D27" s="14" t="n"/>
      <c r="E27" s="5" t="n"/>
      <c r="F27" s="5" t="n"/>
      <c r="G27" s="15">
        <f>IF(OR(NOT(ISNUMBER(D27)),B27&amp;""=""),"",IF(B27="إيداع",D27,-D27))</f>
        <v/>
      </c>
      <c r="H27" s="15">
        <f>IF(G27="","",$B$3+SUM($G$6:G27))</f>
        <v/>
      </c>
    </row>
    <row r="28">
      <c r="A28" s="13" t="n"/>
      <c r="B28" s="5" t="n"/>
      <c r="C28" s="5" t="n"/>
      <c r="D28" s="14" t="n"/>
      <c r="E28" s="5" t="n"/>
      <c r="F28" s="5" t="n"/>
      <c r="G28" s="15">
        <f>IF(OR(NOT(ISNUMBER(D28)),B28&amp;""=""),"",IF(B28="إيداع",D28,-D28))</f>
        <v/>
      </c>
      <c r="H28" s="15">
        <f>IF(G28="","",$B$3+SUM($G$6:G28))</f>
        <v/>
      </c>
    </row>
    <row r="29">
      <c r="A29" s="13" t="n"/>
      <c r="B29" s="5" t="n"/>
      <c r="C29" s="5" t="n"/>
      <c r="D29" s="14" t="n"/>
      <c r="E29" s="5" t="n"/>
      <c r="F29" s="5" t="n"/>
      <c r="G29" s="15">
        <f>IF(OR(NOT(ISNUMBER(D29)),B29&amp;""=""),"",IF(B29="إيداع",D29,-D29))</f>
        <v/>
      </c>
      <c r="H29" s="15">
        <f>IF(G29="","",$B$3+SUM($G$6:G29))</f>
        <v/>
      </c>
    </row>
    <row r="30">
      <c r="A30" s="13" t="n"/>
      <c r="B30" s="5" t="n"/>
      <c r="C30" s="5" t="n"/>
      <c r="D30" s="14" t="n"/>
      <c r="E30" s="5" t="n"/>
      <c r="F30" s="5" t="n"/>
      <c r="G30" s="15">
        <f>IF(OR(NOT(ISNUMBER(D30)),B30&amp;""=""),"",IF(B30="إيداع",D30,-D30))</f>
        <v/>
      </c>
      <c r="H30" s="15">
        <f>IF(G30="","",$B$3+SUM($G$6:G30))</f>
        <v/>
      </c>
    </row>
    <row r="31">
      <c r="A31" s="13" t="n"/>
      <c r="B31" s="5" t="n"/>
      <c r="C31" s="5" t="n"/>
      <c r="D31" s="14" t="n"/>
      <c r="E31" s="5" t="n"/>
      <c r="F31" s="5" t="n"/>
      <c r="G31" s="15">
        <f>IF(OR(NOT(ISNUMBER(D31)),B31&amp;""=""),"",IF(B31="إيداع",D31,-D31))</f>
        <v/>
      </c>
      <c r="H31" s="15">
        <f>IF(G31="","",$B$3+SUM($G$6:G31))</f>
        <v/>
      </c>
    </row>
    <row r="32">
      <c r="A32" s="13" t="n"/>
      <c r="B32" s="5" t="n"/>
      <c r="C32" s="5" t="n"/>
      <c r="D32" s="14" t="n"/>
      <c r="E32" s="5" t="n"/>
      <c r="F32" s="5" t="n"/>
      <c r="G32" s="15">
        <f>IF(OR(NOT(ISNUMBER(D32)),B32&amp;""=""),"",IF(B32="إيداع",D32,-D32))</f>
        <v/>
      </c>
      <c r="H32" s="15">
        <f>IF(G32="","",$B$3+SUM($G$6:G32))</f>
        <v/>
      </c>
    </row>
    <row r="33">
      <c r="A33" s="13" t="n"/>
      <c r="B33" s="5" t="n"/>
      <c r="C33" s="5" t="n"/>
      <c r="D33" s="14" t="n"/>
      <c r="E33" s="5" t="n"/>
      <c r="F33" s="5" t="n"/>
      <c r="G33" s="15">
        <f>IF(OR(NOT(ISNUMBER(D33)),B33&amp;""=""),"",IF(B33="إيداع",D33,-D33))</f>
        <v/>
      </c>
      <c r="H33" s="15">
        <f>IF(G33="","",$B$3+SUM($G$6:G33))</f>
        <v/>
      </c>
    </row>
    <row r="34">
      <c r="A34" s="13" t="n"/>
      <c r="B34" s="5" t="n"/>
      <c r="C34" s="5" t="n"/>
      <c r="D34" s="14" t="n"/>
      <c r="E34" s="5" t="n"/>
      <c r="F34" s="5" t="n"/>
      <c r="G34" s="15">
        <f>IF(OR(NOT(ISNUMBER(D34)),B34&amp;""=""),"",IF(B34="إيداع",D34,-D34))</f>
        <v/>
      </c>
      <c r="H34" s="15">
        <f>IF(G34="","",$B$3+SUM($G$6:G34))</f>
        <v/>
      </c>
    </row>
    <row r="35">
      <c r="A35" s="13" t="n"/>
      <c r="B35" s="5" t="n"/>
      <c r="C35" s="5" t="n"/>
      <c r="D35" s="14" t="n"/>
      <c r="E35" s="5" t="n"/>
      <c r="F35" s="5" t="n"/>
      <c r="G35" s="15">
        <f>IF(OR(NOT(ISNUMBER(D35)),B35&amp;""=""),"",IF(B35="إيداع",D35,-D35))</f>
        <v/>
      </c>
      <c r="H35" s="15">
        <f>IF(G35="","",$B$3+SUM($G$6:G35))</f>
        <v/>
      </c>
    </row>
    <row r="36">
      <c r="A36" s="13" t="n"/>
      <c r="B36" s="5" t="n"/>
      <c r="C36" s="5" t="n"/>
      <c r="D36" s="14" t="n"/>
      <c r="E36" s="5" t="n"/>
      <c r="F36" s="5" t="n"/>
      <c r="G36" s="15">
        <f>IF(OR(NOT(ISNUMBER(D36)),B36&amp;""=""),"",IF(B36="إيداع",D36,-D36))</f>
        <v/>
      </c>
      <c r="H36" s="15">
        <f>IF(G36="","",$B$3+SUM($G$6:G36))</f>
        <v/>
      </c>
    </row>
    <row r="37">
      <c r="A37" s="13" t="n"/>
      <c r="B37" s="5" t="n"/>
      <c r="C37" s="5" t="n"/>
      <c r="D37" s="14" t="n"/>
      <c r="E37" s="5" t="n"/>
      <c r="F37" s="5" t="n"/>
      <c r="G37" s="15">
        <f>IF(OR(NOT(ISNUMBER(D37)),B37&amp;""=""),"",IF(B37="إيداع",D37,-D37))</f>
        <v/>
      </c>
      <c r="H37" s="15">
        <f>IF(G37="","",$B$3+SUM($G$6:G37))</f>
        <v/>
      </c>
    </row>
    <row r="38">
      <c r="A38" s="13" t="n"/>
      <c r="B38" s="5" t="n"/>
      <c r="C38" s="5" t="n"/>
      <c r="D38" s="14" t="n"/>
      <c r="E38" s="5" t="n"/>
      <c r="F38" s="5" t="n"/>
      <c r="G38" s="15">
        <f>IF(OR(NOT(ISNUMBER(D38)),B38&amp;""=""),"",IF(B38="إيداع",D38,-D38))</f>
        <v/>
      </c>
      <c r="H38" s="15">
        <f>IF(G38="","",$B$3+SUM($G$6:G38))</f>
        <v/>
      </c>
    </row>
    <row r="39">
      <c r="A39" s="13" t="n"/>
      <c r="B39" s="5" t="n"/>
      <c r="C39" s="5" t="n"/>
      <c r="D39" s="14" t="n"/>
      <c r="E39" s="5" t="n"/>
      <c r="F39" s="5" t="n"/>
      <c r="G39" s="15">
        <f>IF(OR(NOT(ISNUMBER(D39)),B39&amp;""=""),"",IF(B39="إيداع",D39,-D39))</f>
        <v/>
      </c>
      <c r="H39" s="15">
        <f>IF(G39="","",$B$3+SUM($G$6:G39))</f>
        <v/>
      </c>
    </row>
    <row r="40">
      <c r="A40" s="13" t="n"/>
      <c r="B40" s="5" t="n"/>
      <c r="C40" s="5" t="n"/>
      <c r="D40" s="14" t="n"/>
      <c r="E40" s="5" t="n"/>
      <c r="F40" s="5" t="n"/>
      <c r="G40" s="15">
        <f>IF(OR(NOT(ISNUMBER(D40)),B40&amp;""=""),"",IF(B40="إيداع",D40,-D40))</f>
        <v/>
      </c>
      <c r="H40" s="15">
        <f>IF(G40="","",$B$3+SUM($G$6:G40))</f>
        <v/>
      </c>
    </row>
    <row r="41">
      <c r="A41" s="13" t="n"/>
      <c r="B41" s="5" t="n"/>
      <c r="C41" s="5" t="n"/>
      <c r="D41" s="14" t="n"/>
      <c r="E41" s="5" t="n"/>
      <c r="F41" s="5" t="n"/>
      <c r="G41" s="15">
        <f>IF(OR(NOT(ISNUMBER(D41)),B41&amp;""=""),"",IF(B41="إيداع",D41,-D41))</f>
        <v/>
      </c>
      <c r="H41" s="15">
        <f>IF(G41="","",$B$3+SUM($G$6:G41))</f>
        <v/>
      </c>
    </row>
    <row r="42">
      <c r="A42" s="13" t="n"/>
      <c r="B42" s="5" t="n"/>
      <c r="C42" s="5" t="n"/>
      <c r="D42" s="14" t="n"/>
      <c r="E42" s="5" t="n"/>
      <c r="F42" s="5" t="n"/>
      <c r="G42" s="15">
        <f>IF(OR(NOT(ISNUMBER(D42)),B42&amp;""=""),"",IF(B42="إيداع",D42,-D42))</f>
        <v/>
      </c>
      <c r="H42" s="15">
        <f>IF(G42="","",$B$3+SUM($G$6:G42))</f>
        <v/>
      </c>
    </row>
    <row r="43">
      <c r="A43" s="13" t="n"/>
      <c r="B43" s="5" t="n"/>
      <c r="C43" s="5" t="n"/>
      <c r="D43" s="14" t="n"/>
      <c r="E43" s="5" t="n"/>
      <c r="F43" s="5" t="n"/>
      <c r="G43" s="15">
        <f>IF(OR(NOT(ISNUMBER(D43)),B43&amp;""=""),"",IF(B43="إيداع",D43,-D43))</f>
        <v/>
      </c>
      <c r="H43" s="15">
        <f>IF(G43="","",$B$3+SUM($G$6:G43))</f>
        <v/>
      </c>
    </row>
    <row r="44">
      <c r="A44" s="13" t="n"/>
      <c r="B44" s="5" t="n"/>
      <c r="C44" s="5" t="n"/>
      <c r="D44" s="14" t="n"/>
      <c r="E44" s="5" t="n"/>
      <c r="F44" s="5" t="n"/>
      <c r="G44" s="15">
        <f>IF(OR(NOT(ISNUMBER(D44)),B44&amp;""=""),"",IF(B44="إيداع",D44,-D44))</f>
        <v/>
      </c>
      <c r="H44" s="15">
        <f>IF(G44="","",$B$3+SUM($G$6:G44))</f>
        <v/>
      </c>
    </row>
    <row r="45">
      <c r="A45" s="13" t="n"/>
      <c r="B45" s="5" t="n"/>
      <c r="C45" s="5" t="n"/>
      <c r="D45" s="14" t="n"/>
      <c r="E45" s="5" t="n"/>
      <c r="F45" s="5" t="n"/>
      <c r="G45" s="15">
        <f>IF(OR(NOT(ISNUMBER(D45)),B45&amp;""=""),"",IF(B45="إيداع",D45,-D45))</f>
        <v/>
      </c>
      <c r="H45" s="15">
        <f>IF(G45="","",$B$3+SUM($G$6:G45))</f>
        <v/>
      </c>
    </row>
    <row r="46">
      <c r="A46" s="13" t="n"/>
      <c r="B46" s="5" t="n"/>
      <c r="C46" s="5" t="n"/>
      <c r="D46" s="14" t="n"/>
      <c r="E46" s="5" t="n"/>
      <c r="F46" s="5" t="n"/>
      <c r="G46" s="15">
        <f>IF(OR(NOT(ISNUMBER(D46)),B46&amp;""=""),"",IF(B46="إيداع",D46,-D46))</f>
        <v/>
      </c>
      <c r="H46" s="15">
        <f>IF(G46="","",$B$3+SUM($G$6:G46))</f>
        <v/>
      </c>
    </row>
    <row r="47">
      <c r="A47" s="13" t="n"/>
      <c r="B47" s="5" t="n"/>
      <c r="C47" s="5" t="n"/>
      <c r="D47" s="14" t="n"/>
      <c r="E47" s="5" t="n"/>
      <c r="F47" s="5" t="n"/>
      <c r="G47" s="15">
        <f>IF(OR(NOT(ISNUMBER(D47)),B47&amp;""=""),"",IF(B47="إيداع",D47,-D47))</f>
        <v/>
      </c>
      <c r="H47" s="15">
        <f>IF(G47="","",$B$3+SUM($G$6:G47))</f>
        <v/>
      </c>
    </row>
    <row r="48">
      <c r="A48" s="13" t="n"/>
      <c r="B48" s="5" t="n"/>
      <c r="C48" s="5" t="n"/>
      <c r="D48" s="14" t="n"/>
      <c r="E48" s="5" t="n"/>
      <c r="F48" s="5" t="n"/>
      <c r="G48" s="15">
        <f>IF(OR(NOT(ISNUMBER(D48)),B48&amp;""=""),"",IF(B48="إيداع",D48,-D48))</f>
        <v/>
      </c>
      <c r="H48" s="15">
        <f>IF(G48="","",$B$3+SUM($G$6:G48))</f>
        <v/>
      </c>
    </row>
    <row r="49">
      <c r="A49" s="13" t="n"/>
      <c r="B49" s="5" t="n"/>
      <c r="C49" s="5" t="n"/>
      <c r="D49" s="14" t="n"/>
      <c r="E49" s="5" t="n"/>
      <c r="F49" s="5" t="n"/>
      <c r="G49" s="15">
        <f>IF(OR(NOT(ISNUMBER(D49)),B49&amp;""=""),"",IF(B49="إيداع",D49,-D49))</f>
        <v/>
      </c>
      <c r="H49" s="15">
        <f>IF(G49="","",$B$3+SUM($G$6:G49))</f>
        <v/>
      </c>
    </row>
    <row r="50">
      <c r="A50" s="13" t="n"/>
      <c r="B50" s="5" t="n"/>
      <c r="C50" s="5" t="n"/>
      <c r="D50" s="14" t="n"/>
      <c r="E50" s="5" t="n"/>
      <c r="F50" s="5" t="n"/>
      <c r="G50" s="15">
        <f>IF(OR(NOT(ISNUMBER(D50)),B50&amp;""=""),"",IF(B50="إيداع",D50,-D50))</f>
        <v/>
      </c>
      <c r="H50" s="15">
        <f>IF(G50="","",$B$3+SUM($G$6:G50))</f>
        <v/>
      </c>
    </row>
    <row r="51">
      <c r="A51" s="13" t="n"/>
      <c r="B51" s="5" t="n"/>
      <c r="C51" s="5" t="n"/>
      <c r="D51" s="14" t="n"/>
      <c r="E51" s="5" t="n"/>
      <c r="F51" s="5" t="n"/>
      <c r="G51" s="15">
        <f>IF(OR(NOT(ISNUMBER(D51)),B51&amp;""=""),"",IF(B51="إيداع",D51,-D51))</f>
        <v/>
      </c>
      <c r="H51" s="15">
        <f>IF(G51="","",$B$3+SUM($G$6:G51))</f>
        <v/>
      </c>
    </row>
    <row r="52">
      <c r="A52" s="13" t="n"/>
      <c r="B52" s="5" t="n"/>
      <c r="C52" s="5" t="n"/>
      <c r="D52" s="14" t="n"/>
      <c r="E52" s="5" t="n"/>
      <c r="F52" s="5" t="n"/>
      <c r="G52" s="15">
        <f>IF(OR(NOT(ISNUMBER(D52)),B52&amp;""=""),"",IF(B52="إيداع",D52,-D52))</f>
        <v/>
      </c>
      <c r="H52" s="15">
        <f>IF(G52="","",$B$3+SUM($G$6:G52))</f>
        <v/>
      </c>
    </row>
    <row r="53">
      <c r="A53" s="13" t="n"/>
      <c r="B53" s="5" t="n"/>
      <c r="C53" s="5" t="n"/>
      <c r="D53" s="14" t="n"/>
      <c r="E53" s="5" t="n"/>
      <c r="F53" s="5" t="n"/>
      <c r="G53" s="15">
        <f>IF(OR(NOT(ISNUMBER(D53)),B53&amp;""=""),"",IF(B53="إيداع",D53,-D53))</f>
        <v/>
      </c>
      <c r="H53" s="15">
        <f>IF(G53="","",$B$3+SUM($G$6:G53))</f>
        <v/>
      </c>
    </row>
    <row r="54">
      <c r="A54" s="13" t="n"/>
      <c r="B54" s="5" t="n"/>
      <c r="C54" s="5" t="n"/>
      <c r="D54" s="14" t="n"/>
      <c r="E54" s="5" t="n"/>
      <c r="F54" s="5" t="n"/>
      <c r="G54" s="15">
        <f>IF(OR(NOT(ISNUMBER(D54)),B54&amp;""=""),"",IF(B54="إيداع",D54,-D54))</f>
        <v/>
      </c>
      <c r="H54" s="15">
        <f>IF(G54="","",$B$3+SUM($G$6:G54))</f>
        <v/>
      </c>
    </row>
    <row r="55">
      <c r="A55" s="13" t="n"/>
      <c r="B55" s="5" t="n"/>
      <c r="C55" s="5" t="n"/>
      <c r="D55" s="14" t="n"/>
      <c r="E55" s="5" t="n"/>
      <c r="F55" s="5" t="n"/>
      <c r="G55" s="15">
        <f>IF(OR(NOT(ISNUMBER(D55)),B55&amp;""=""),"",IF(B55="إيداع",D55,-D55))</f>
        <v/>
      </c>
      <c r="H55" s="15">
        <f>IF(G55="","",$B$3+SUM($G$6:G55))</f>
        <v/>
      </c>
    </row>
    <row r="56">
      <c r="A56" s="13" t="n"/>
      <c r="B56" s="5" t="n"/>
      <c r="C56" s="5" t="n"/>
      <c r="D56" s="14" t="n"/>
      <c r="E56" s="5" t="n"/>
      <c r="F56" s="5" t="n"/>
      <c r="G56" s="15">
        <f>IF(OR(NOT(ISNUMBER(D56)),B56&amp;""=""),"",IF(B56="إيداع",D56,-D56))</f>
        <v/>
      </c>
      <c r="H56" s="15">
        <f>IF(G56="","",$B$3+SUM($G$6:G56))</f>
        <v/>
      </c>
    </row>
    <row r="57">
      <c r="A57" s="13" t="n"/>
      <c r="B57" s="5" t="n"/>
      <c r="C57" s="5" t="n"/>
      <c r="D57" s="14" t="n"/>
      <c r="E57" s="5" t="n"/>
      <c r="F57" s="5" t="n"/>
      <c r="G57" s="15">
        <f>IF(OR(NOT(ISNUMBER(D57)),B57&amp;""=""),"",IF(B57="إيداع",D57,-D57))</f>
        <v/>
      </c>
      <c r="H57" s="15">
        <f>IF(G57="","",$B$3+SUM($G$6:G57))</f>
        <v/>
      </c>
    </row>
    <row r="58">
      <c r="A58" s="13" t="n"/>
      <c r="B58" s="5" t="n"/>
      <c r="C58" s="5" t="n"/>
      <c r="D58" s="14" t="n"/>
      <c r="E58" s="5" t="n"/>
      <c r="F58" s="5" t="n"/>
      <c r="G58" s="15">
        <f>IF(OR(NOT(ISNUMBER(D58)),B58&amp;""=""),"",IF(B58="إيداع",D58,-D58))</f>
        <v/>
      </c>
      <c r="H58" s="15">
        <f>IF(G58="","",$B$3+SUM($G$6:G58))</f>
        <v/>
      </c>
    </row>
    <row r="59">
      <c r="A59" s="13" t="n"/>
      <c r="B59" s="5" t="n"/>
      <c r="C59" s="5" t="n"/>
      <c r="D59" s="14" t="n"/>
      <c r="E59" s="5" t="n"/>
      <c r="F59" s="5" t="n"/>
      <c r="G59" s="15">
        <f>IF(OR(NOT(ISNUMBER(D59)),B59&amp;""=""),"",IF(B59="إيداع",D59,-D59))</f>
        <v/>
      </c>
      <c r="H59" s="15">
        <f>IF(G59="","",$B$3+SUM($G$6:G59))</f>
        <v/>
      </c>
    </row>
    <row r="60">
      <c r="A60" s="13" t="n"/>
      <c r="B60" s="5" t="n"/>
      <c r="C60" s="5" t="n"/>
      <c r="D60" s="14" t="n"/>
      <c r="E60" s="5" t="n"/>
      <c r="F60" s="5" t="n"/>
      <c r="G60" s="15">
        <f>IF(OR(NOT(ISNUMBER(D60)),B60&amp;""=""),"",IF(B60="إيداع",D60,-D60))</f>
        <v/>
      </c>
      <c r="H60" s="15">
        <f>IF(G60="","",$B$3+SUM($G$6:G60))</f>
        <v/>
      </c>
    </row>
    <row r="61">
      <c r="A61" s="13" t="n"/>
      <c r="B61" s="5" t="n"/>
      <c r="C61" s="5" t="n"/>
      <c r="D61" s="14" t="n"/>
      <c r="E61" s="5" t="n"/>
      <c r="F61" s="5" t="n"/>
      <c r="G61" s="15">
        <f>IF(OR(NOT(ISNUMBER(D61)),B61&amp;""=""),"",IF(B61="إيداع",D61,-D61))</f>
        <v/>
      </c>
      <c r="H61" s="15">
        <f>IF(G61="","",$B$3+SUM($G$6:G61))</f>
        <v/>
      </c>
    </row>
    <row r="62">
      <c r="A62" s="13" t="n"/>
      <c r="B62" s="5" t="n"/>
      <c r="C62" s="5" t="n"/>
      <c r="D62" s="14" t="n"/>
      <c r="E62" s="5" t="n"/>
      <c r="F62" s="5" t="n"/>
      <c r="G62" s="15">
        <f>IF(OR(NOT(ISNUMBER(D62)),B62&amp;""=""),"",IF(B62="إيداع",D62,-D62))</f>
        <v/>
      </c>
      <c r="H62" s="15">
        <f>IF(G62="","",$B$3+SUM($G$6:G62))</f>
        <v/>
      </c>
    </row>
    <row r="63">
      <c r="A63" s="13" t="n"/>
      <c r="B63" s="5" t="n"/>
      <c r="C63" s="5" t="n"/>
      <c r="D63" s="14" t="n"/>
      <c r="E63" s="5" t="n"/>
      <c r="F63" s="5" t="n"/>
      <c r="G63" s="15">
        <f>IF(OR(NOT(ISNUMBER(D63)),B63&amp;""=""),"",IF(B63="إيداع",D63,-D63))</f>
        <v/>
      </c>
      <c r="H63" s="15">
        <f>IF(G63="","",$B$3+SUM($G$6:G63))</f>
        <v/>
      </c>
    </row>
    <row r="64">
      <c r="A64" s="13" t="n"/>
      <c r="B64" s="5" t="n"/>
      <c r="C64" s="5" t="n"/>
      <c r="D64" s="14" t="n"/>
      <c r="E64" s="5" t="n"/>
      <c r="F64" s="5" t="n"/>
      <c r="G64" s="15">
        <f>IF(OR(NOT(ISNUMBER(D64)),B64&amp;""=""),"",IF(B64="إيداع",D64,-D64))</f>
        <v/>
      </c>
      <c r="H64" s="15">
        <f>IF(G64="","",$B$3+SUM($G$6:G64))</f>
        <v/>
      </c>
    </row>
    <row r="65">
      <c r="A65" s="13" t="n"/>
      <c r="B65" s="5" t="n"/>
      <c r="C65" s="5" t="n"/>
      <c r="D65" s="14" t="n"/>
      <c r="E65" s="5" t="n"/>
      <c r="F65" s="5" t="n"/>
      <c r="G65" s="15">
        <f>IF(OR(NOT(ISNUMBER(D65)),B65&amp;""=""),"",IF(B65="إيداع",D65,-D65))</f>
        <v/>
      </c>
      <c r="H65" s="15">
        <f>IF(G65="","",$B$3+SUM($G$6:G65))</f>
        <v/>
      </c>
    </row>
    <row r="66">
      <c r="A66" s="13" t="n"/>
      <c r="B66" s="5" t="n"/>
      <c r="C66" s="5" t="n"/>
      <c r="D66" s="14" t="n"/>
      <c r="E66" s="5" t="n"/>
      <c r="F66" s="5" t="n"/>
      <c r="G66" s="15">
        <f>IF(OR(NOT(ISNUMBER(D66)),B66&amp;""=""),"",IF(B66="إيداع",D66,-D66))</f>
        <v/>
      </c>
      <c r="H66" s="15">
        <f>IF(G66="","",$B$3+SUM($G$6:G66))</f>
        <v/>
      </c>
    </row>
    <row r="67">
      <c r="A67" s="13" t="n"/>
      <c r="B67" s="5" t="n"/>
      <c r="C67" s="5" t="n"/>
      <c r="D67" s="14" t="n"/>
      <c r="E67" s="5" t="n"/>
      <c r="F67" s="5" t="n"/>
      <c r="G67" s="15">
        <f>IF(OR(NOT(ISNUMBER(D67)),B67&amp;""=""),"",IF(B67="إيداع",D67,-D67))</f>
        <v/>
      </c>
      <c r="H67" s="15">
        <f>IF(G67="","",$B$3+SUM($G$6:G67))</f>
        <v/>
      </c>
    </row>
    <row r="68">
      <c r="A68" s="13" t="n"/>
      <c r="B68" s="5" t="n"/>
      <c r="C68" s="5" t="n"/>
      <c r="D68" s="14" t="n"/>
      <c r="E68" s="5" t="n"/>
      <c r="F68" s="5" t="n"/>
      <c r="G68" s="15">
        <f>IF(OR(NOT(ISNUMBER(D68)),B68&amp;""=""),"",IF(B68="إيداع",D68,-D68))</f>
        <v/>
      </c>
      <c r="H68" s="15">
        <f>IF(G68="","",$B$3+SUM($G$6:G68))</f>
        <v/>
      </c>
    </row>
    <row r="69">
      <c r="A69" s="13" t="n"/>
      <c r="B69" s="5" t="n"/>
      <c r="C69" s="5" t="n"/>
      <c r="D69" s="14" t="n"/>
      <c r="E69" s="5" t="n"/>
      <c r="F69" s="5" t="n"/>
      <c r="G69" s="15">
        <f>IF(OR(NOT(ISNUMBER(D69)),B69&amp;""=""),"",IF(B69="إيداع",D69,-D69))</f>
        <v/>
      </c>
      <c r="H69" s="15">
        <f>IF(G69="","",$B$3+SUM($G$6:G69))</f>
        <v/>
      </c>
    </row>
    <row r="70">
      <c r="A70" s="13" t="n"/>
      <c r="B70" s="5" t="n"/>
      <c r="C70" s="5" t="n"/>
      <c r="D70" s="14" t="n"/>
      <c r="E70" s="5" t="n"/>
      <c r="F70" s="5" t="n"/>
      <c r="G70" s="15">
        <f>IF(OR(NOT(ISNUMBER(D70)),B70&amp;""=""),"",IF(B70="إيداع",D70,-D70))</f>
        <v/>
      </c>
      <c r="H70" s="15">
        <f>IF(G70="","",$B$3+SUM($G$6:G70))</f>
        <v/>
      </c>
    </row>
    <row r="71">
      <c r="A71" s="13" t="n"/>
      <c r="B71" s="5" t="n"/>
      <c r="C71" s="5" t="n"/>
      <c r="D71" s="14" t="n"/>
      <c r="E71" s="5" t="n"/>
      <c r="F71" s="5" t="n"/>
      <c r="G71" s="15">
        <f>IF(OR(NOT(ISNUMBER(D71)),B71&amp;""=""),"",IF(B71="إيداع",D71,-D71))</f>
        <v/>
      </c>
      <c r="H71" s="15">
        <f>IF(G71="","",$B$3+SUM($G$6:G71))</f>
        <v/>
      </c>
    </row>
    <row r="72">
      <c r="A72" s="13" t="n"/>
      <c r="B72" s="5" t="n"/>
      <c r="C72" s="5" t="n"/>
      <c r="D72" s="14" t="n"/>
      <c r="E72" s="5" t="n"/>
      <c r="F72" s="5" t="n"/>
      <c r="G72" s="15">
        <f>IF(OR(NOT(ISNUMBER(D72)),B72&amp;""=""),"",IF(B72="إيداع",D72,-D72))</f>
        <v/>
      </c>
      <c r="H72" s="15">
        <f>IF(G72="","",$B$3+SUM($G$6:G72))</f>
        <v/>
      </c>
    </row>
    <row r="73">
      <c r="A73" s="13" t="n"/>
      <c r="B73" s="5" t="n"/>
      <c r="C73" s="5" t="n"/>
      <c r="D73" s="14" t="n"/>
      <c r="E73" s="5" t="n"/>
      <c r="F73" s="5" t="n"/>
      <c r="G73" s="15">
        <f>IF(OR(NOT(ISNUMBER(D73)),B73&amp;""=""),"",IF(B73="إيداع",D73,-D73))</f>
        <v/>
      </c>
      <c r="H73" s="15">
        <f>IF(G73="","",$B$3+SUM($G$6:G73))</f>
        <v/>
      </c>
    </row>
    <row r="74">
      <c r="A74" s="13" t="n"/>
      <c r="B74" s="5" t="n"/>
      <c r="C74" s="5" t="n"/>
      <c r="D74" s="14" t="n"/>
      <c r="E74" s="5" t="n"/>
      <c r="F74" s="5" t="n"/>
      <c r="G74" s="15">
        <f>IF(OR(NOT(ISNUMBER(D74)),B74&amp;""=""),"",IF(B74="إيداع",D74,-D74))</f>
        <v/>
      </c>
      <c r="H74" s="15">
        <f>IF(G74="","",$B$3+SUM($G$6:G74))</f>
        <v/>
      </c>
    </row>
    <row r="75">
      <c r="A75" s="13" t="n"/>
      <c r="B75" s="5" t="n"/>
      <c r="C75" s="5" t="n"/>
      <c r="D75" s="14" t="n"/>
      <c r="E75" s="5" t="n"/>
      <c r="F75" s="5" t="n"/>
      <c r="G75" s="15">
        <f>IF(OR(NOT(ISNUMBER(D75)),B75&amp;""=""),"",IF(B75="إيداع",D75,-D75))</f>
        <v/>
      </c>
      <c r="H75" s="15">
        <f>IF(G75="","",$B$3+SUM($G$6:G75))</f>
        <v/>
      </c>
    </row>
    <row r="76">
      <c r="A76" s="13" t="n"/>
      <c r="B76" s="5" t="n"/>
      <c r="C76" s="5" t="n"/>
      <c r="D76" s="14" t="n"/>
      <c r="E76" s="5" t="n"/>
      <c r="F76" s="5" t="n"/>
      <c r="G76" s="15">
        <f>IF(OR(NOT(ISNUMBER(D76)),B76&amp;""=""),"",IF(B76="إيداع",D76,-D76))</f>
        <v/>
      </c>
      <c r="H76" s="15">
        <f>IF(G76="","",$B$3+SUM($G$6:G76))</f>
        <v/>
      </c>
    </row>
    <row r="77">
      <c r="A77" s="13" t="n"/>
      <c r="B77" s="5" t="n"/>
      <c r="C77" s="5" t="n"/>
      <c r="D77" s="14" t="n"/>
      <c r="E77" s="5" t="n"/>
      <c r="F77" s="5" t="n"/>
      <c r="G77" s="15">
        <f>IF(OR(NOT(ISNUMBER(D77)),B77&amp;""=""),"",IF(B77="إيداع",D77,-D77))</f>
        <v/>
      </c>
      <c r="H77" s="15">
        <f>IF(G77="","",$B$3+SUM($G$6:G77))</f>
        <v/>
      </c>
    </row>
    <row r="78">
      <c r="A78" s="13" t="n"/>
      <c r="B78" s="5" t="n"/>
      <c r="C78" s="5" t="n"/>
      <c r="D78" s="14" t="n"/>
      <c r="E78" s="5" t="n"/>
      <c r="F78" s="5" t="n"/>
      <c r="G78" s="15">
        <f>IF(OR(NOT(ISNUMBER(D78)),B78&amp;""=""),"",IF(B78="إيداع",D78,-D78))</f>
        <v/>
      </c>
      <c r="H78" s="15">
        <f>IF(G78="","",$B$3+SUM($G$6:G78))</f>
        <v/>
      </c>
    </row>
    <row r="79">
      <c r="A79" s="13" t="n"/>
      <c r="B79" s="5" t="n"/>
      <c r="C79" s="5" t="n"/>
      <c r="D79" s="14" t="n"/>
      <c r="E79" s="5" t="n"/>
      <c r="F79" s="5" t="n"/>
      <c r="G79" s="15">
        <f>IF(OR(NOT(ISNUMBER(D79)),B79&amp;""=""),"",IF(B79="إيداع",D79,-D79))</f>
        <v/>
      </c>
      <c r="H79" s="15">
        <f>IF(G79="","",$B$3+SUM($G$6:G79))</f>
        <v/>
      </c>
    </row>
    <row r="80">
      <c r="A80" s="13" t="n"/>
      <c r="B80" s="5" t="n"/>
      <c r="C80" s="5" t="n"/>
      <c r="D80" s="14" t="n"/>
      <c r="E80" s="5" t="n"/>
      <c r="F80" s="5" t="n"/>
      <c r="G80" s="15">
        <f>IF(OR(NOT(ISNUMBER(D80)),B80&amp;""=""),"",IF(B80="إيداع",D80,-D80))</f>
        <v/>
      </c>
      <c r="H80" s="15">
        <f>IF(G80="","",$B$3+SUM($G$6:G80))</f>
        <v/>
      </c>
    </row>
    <row r="81">
      <c r="A81" s="13" t="n"/>
      <c r="B81" s="5" t="n"/>
      <c r="C81" s="5" t="n"/>
      <c r="D81" s="14" t="n"/>
      <c r="E81" s="5" t="n"/>
      <c r="F81" s="5" t="n"/>
      <c r="G81" s="15">
        <f>IF(OR(NOT(ISNUMBER(D81)),B81&amp;""=""),"",IF(B81="إيداع",D81,-D81))</f>
        <v/>
      </c>
      <c r="H81" s="15">
        <f>IF(G81="","",$B$3+SUM($G$6:G81))</f>
        <v/>
      </c>
    </row>
    <row r="82">
      <c r="A82" s="13" t="n"/>
      <c r="B82" s="5" t="n"/>
      <c r="C82" s="5" t="n"/>
      <c r="D82" s="14" t="n"/>
      <c r="E82" s="5" t="n"/>
      <c r="F82" s="5" t="n"/>
      <c r="G82" s="15">
        <f>IF(OR(NOT(ISNUMBER(D82)),B82&amp;""=""),"",IF(B82="إيداع",D82,-D82))</f>
        <v/>
      </c>
      <c r="H82" s="15">
        <f>IF(G82="","",$B$3+SUM($G$6:G82))</f>
        <v/>
      </c>
    </row>
    <row r="83">
      <c r="A83" s="13" t="n"/>
      <c r="B83" s="5" t="n"/>
      <c r="C83" s="5" t="n"/>
      <c r="D83" s="14" t="n"/>
      <c r="E83" s="5" t="n"/>
      <c r="F83" s="5" t="n"/>
      <c r="G83" s="15">
        <f>IF(OR(NOT(ISNUMBER(D83)),B83&amp;""=""),"",IF(B83="إيداع",D83,-D83))</f>
        <v/>
      </c>
      <c r="H83" s="15">
        <f>IF(G83="","",$B$3+SUM($G$6:G83))</f>
        <v/>
      </c>
    </row>
    <row r="84">
      <c r="A84" s="13" t="n"/>
      <c r="B84" s="5" t="n"/>
      <c r="C84" s="5" t="n"/>
      <c r="D84" s="14" t="n"/>
      <c r="E84" s="5" t="n"/>
      <c r="F84" s="5" t="n"/>
      <c r="G84" s="15">
        <f>IF(OR(NOT(ISNUMBER(D84)),B84&amp;""=""),"",IF(B84="إيداع",D84,-D84))</f>
        <v/>
      </c>
      <c r="H84" s="15">
        <f>IF(G84="","",$B$3+SUM($G$6:G84))</f>
        <v/>
      </c>
    </row>
    <row r="85">
      <c r="A85" s="13" t="n"/>
      <c r="B85" s="5" t="n"/>
      <c r="C85" s="5" t="n"/>
      <c r="D85" s="14" t="n"/>
      <c r="E85" s="5" t="n"/>
      <c r="F85" s="5" t="n"/>
      <c r="G85" s="15">
        <f>IF(OR(NOT(ISNUMBER(D85)),B85&amp;""=""),"",IF(B85="إيداع",D85,-D85))</f>
        <v/>
      </c>
      <c r="H85" s="15">
        <f>IF(G85="","",$B$3+SUM($G$6:G85))</f>
        <v/>
      </c>
    </row>
    <row r="86">
      <c r="A86" s="13" t="n"/>
      <c r="B86" s="5" t="n"/>
      <c r="C86" s="5" t="n"/>
      <c r="D86" s="14" t="n"/>
      <c r="E86" s="5" t="n"/>
      <c r="F86" s="5" t="n"/>
      <c r="G86" s="15">
        <f>IF(OR(NOT(ISNUMBER(D86)),B86&amp;""=""),"",IF(B86="إيداع",D86,-D86))</f>
        <v/>
      </c>
      <c r="H86" s="15">
        <f>IF(G86="","",$B$3+SUM($G$6:G86))</f>
        <v/>
      </c>
    </row>
    <row r="87">
      <c r="A87" s="13" t="n"/>
      <c r="B87" s="5" t="n"/>
      <c r="C87" s="5" t="n"/>
      <c r="D87" s="14" t="n"/>
      <c r="E87" s="5" t="n"/>
      <c r="F87" s="5" t="n"/>
      <c r="G87" s="15">
        <f>IF(OR(NOT(ISNUMBER(D87)),B87&amp;""=""),"",IF(B87="إيداع",D87,-D87))</f>
        <v/>
      </c>
      <c r="H87" s="15">
        <f>IF(G87="","",$B$3+SUM($G$6:G87))</f>
        <v/>
      </c>
    </row>
    <row r="88">
      <c r="A88" s="13" t="n"/>
      <c r="B88" s="5" t="n"/>
      <c r="C88" s="5" t="n"/>
      <c r="D88" s="14" t="n"/>
      <c r="E88" s="5" t="n"/>
      <c r="F88" s="5" t="n"/>
      <c r="G88" s="15">
        <f>IF(OR(NOT(ISNUMBER(D88)),B88&amp;""=""),"",IF(B88="إيداع",D88,-D88))</f>
        <v/>
      </c>
      <c r="H88" s="15">
        <f>IF(G88="","",$B$3+SUM($G$6:G88))</f>
        <v/>
      </c>
    </row>
    <row r="89">
      <c r="A89" s="13" t="n"/>
      <c r="B89" s="5" t="n"/>
      <c r="C89" s="5" t="n"/>
      <c r="D89" s="14" t="n"/>
      <c r="E89" s="5" t="n"/>
      <c r="F89" s="5" t="n"/>
      <c r="G89" s="15">
        <f>IF(OR(NOT(ISNUMBER(D89)),B89&amp;""=""),"",IF(B89="إيداع",D89,-D89))</f>
        <v/>
      </c>
      <c r="H89" s="15">
        <f>IF(G89="","",$B$3+SUM($G$6:G89))</f>
        <v/>
      </c>
    </row>
    <row r="90">
      <c r="A90" s="13" t="n"/>
      <c r="B90" s="5" t="n"/>
      <c r="C90" s="5" t="n"/>
      <c r="D90" s="14" t="n"/>
      <c r="E90" s="5" t="n"/>
      <c r="F90" s="5" t="n"/>
      <c r="G90" s="15">
        <f>IF(OR(NOT(ISNUMBER(D90)),B90&amp;""=""),"",IF(B90="إيداع",D90,-D90))</f>
        <v/>
      </c>
      <c r="H90" s="15">
        <f>IF(G90="","",$B$3+SUM($G$6:G90))</f>
        <v/>
      </c>
    </row>
    <row r="91">
      <c r="A91" s="13" t="n"/>
      <c r="B91" s="5" t="n"/>
      <c r="C91" s="5" t="n"/>
      <c r="D91" s="14" t="n"/>
      <c r="E91" s="5" t="n"/>
      <c r="F91" s="5" t="n"/>
      <c r="G91" s="15">
        <f>IF(OR(NOT(ISNUMBER(D91)),B91&amp;""=""),"",IF(B91="إيداع",D91,-D91))</f>
        <v/>
      </c>
      <c r="H91" s="15">
        <f>IF(G91="","",$B$3+SUM($G$6:G91))</f>
        <v/>
      </c>
    </row>
    <row r="92">
      <c r="A92" s="13" t="n"/>
      <c r="B92" s="5" t="n"/>
      <c r="C92" s="5" t="n"/>
      <c r="D92" s="14" t="n"/>
      <c r="E92" s="5" t="n"/>
      <c r="F92" s="5" t="n"/>
      <c r="G92" s="15">
        <f>IF(OR(NOT(ISNUMBER(D92)),B92&amp;""=""),"",IF(B92="إيداع",D92,-D92))</f>
        <v/>
      </c>
      <c r="H92" s="15">
        <f>IF(G92="","",$B$3+SUM($G$6:G92))</f>
        <v/>
      </c>
    </row>
    <row r="93">
      <c r="A93" s="13" t="n"/>
      <c r="B93" s="5" t="n"/>
      <c r="C93" s="5" t="n"/>
      <c r="D93" s="14" t="n"/>
      <c r="E93" s="5" t="n"/>
      <c r="F93" s="5" t="n"/>
      <c r="G93" s="15">
        <f>IF(OR(NOT(ISNUMBER(D93)),B93&amp;""=""),"",IF(B93="إيداع",D93,-D93))</f>
        <v/>
      </c>
      <c r="H93" s="15">
        <f>IF(G93="","",$B$3+SUM($G$6:G93))</f>
        <v/>
      </c>
    </row>
    <row r="94">
      <c r="A94" s="13" t="n"/>
      <c r="B94" s="5" t="n"/>
      <c r="C94" s="5" t="n"/>
      <c r="D94" s="14" t="n"/>
      <c r="E94" s="5" t="n"/>
      <c r="F94" s="5" t="n"/>
      <c r="G94" s="15">
        <f>IF(OR(NOT(ISNUMBER(D94)),B94&amp;""=""),"",IF(B94="إيداع",D94,-D94))</f>
        <v/>
      </c>
      <c r="H94" s="15">
        <f>IF(G94="","",$B$3+SUM($G$6:G94))</f>
        <v/>
      </c>
    </row>
    <row r="95">
      <c r="A95" s="13" t="n"/>
      <c r="B95" s="5" t="n"/>
      <c r="C95" s="5" t="n"/>
      <c r="D95" s="14" t="n"/>
      <c r="E95" s="5" t="n"/>
      <c r="F95" s="5" t="n"/>
      <c r="G95" s="15">
        <f>IF(OR(NOT(ISNUMBER(D95)),B95&amp;""=""),"",IF(B95="إيداع",D95,-D95))</f>
        <v/>
      </c>
      <c r="H95" s="15">
        <f>IF(G95="","",$B$3+SUM($G$6:G95))</f>
        <v/>
      </c>
    </row>
    <row r="96">
      <c r="A96" s="13" t="n"/>
      <c r="B96" s="5" t="n"/>
      <c r="C96" s="5" t="n"/>
      <c r="D96" s="14" t="n"/>
      <c r="E96" s="5" t="n"/>
      <c r="F96" s="5" t="n"/>
      <c r="G96" s="15">
        <f>IF(OR(NOT(ISNUMBER(D96)),B96&amp;""=""),"",IF(B96="إيداع",D96,-D96))</f>
        <v/>
      </c>
      <c r="H96" s="15">
        <f>IF(G96="","",$B$3+SUM($G$6:G96))</f>
        <v/>
      </c>
    </row>
    <row r="97">
      <c r="A97" s="13" t="n"/>
      <c r="B97" s="5" t="n"/>
      <c r="C97" s="5" t="n"/>
      <c r="D97" s="14" t="n"/>
      <c r="E97" s="5" t="n"/>
      <c r="F97" s="5" t="n"/>
      <c r="G97" s="15">
        <f>IF(OR(NOT(ISNUMBER(D97)),B97&amp;""=""),"",IF(B97="إيداع",D97,-D97))</f>
        <v/>
      </c>
      <c r="H97" s="15">
        <f>IF(G97="","",$B$3+SUM($G$6:G97))</f>
        <v/>
      </c>
    </row>
    <row r="98">
      <c r="A98" s="13" t="n"/>
      <c r="B98" s="5" t="n"/>
      <c r="C98" s="5" t="n"/>
      <c r="D98" s="14" t="n"/>
      <c r="E98" s="5" t="n"/>
      <c r="F98" s="5" t="n"/>
      <c r="G98" s="15">
        <f>IF(OR(NOT(ISNUMBER(D98)),B98&amp;""=""),"",IF(B98="إيداع",D98,-D98))</f>
        <v/>
      </c>
      <c r="H98" s="15">
        <f>IF(G98="","",$B$3+SUM($G$6:G98))</f>
        <v/>
      </c>
    </row>
    <row r="99">
      <c r="A99" s="13" t="n"/>
      <c r="B99" s="5" t="n"/>
      <c r="C99" s="5" t="n"/>
      <c r="D99" s="14" t="n"/>
      <c r="E99" s="5" t="n"/>
      <c r="F99" s="5" t="n"/>
      <c r="G99" s="15">
        <f>IF(OR(NOT(ISNUMBER(D99)),B99&amp;""=""),"",IF(B99="إيداع",D99,-D99))</f>
        <v/>
      </c>
      <c r="H99" s="15">
        <f>IF(G99="","",$B$3+SUM($G$6:G99))</f>
        <v/>
      </c>
    </row>
    <row r="100">
      <c r="A100" s="13" t="n"/>
      <c r="B100" s="5" t="n"/>
      <c r="C100" s="5" t="n"/>
      <c r="D100" s="14" t="n"/>
      <c r="E100" s="5" t="n"/>
      <c r="F100" s="5" t="n"/>
      <c r="G100" s="15">
        <f>IF(OR(NOT(ISNUMBER(D100)),B100&amp;""=""),"",IF(B100="إيداع",D100,-D100))</f>
        <v/>
      </c>
      <c r="H100" s="15">
        <f>IF(G100="","",$B$3+SUM($G$6:G100))</f>
        <v/>
      </c>
    </row>
    <row r="101">
      <c r="A101" s="13" t="n"/>
      <c r="B101" s="5" t="n"/>
      <c r="C101" s="5" t="n"/>
      <c r="D101" s="14" t="n"/>
      <c r="E101" s="5" t="n"/>
      <c r="F101" s="5" t="n"/>
      <c r="G101" s="15">
        <f>IF(OR(NOT(ISNUMBER(D101)),B101&amp;""=""),"",IF(B101="إيداع",D101,-D101))</f>
        <v/>
      </c>
      <c r="H101" s="15">
        <f>IF(G101="","",$B$3+SUM($G$6:G101))</f>
        <v/>
      </c>
    </row>
    <row r="102">
      <c r="A102" s="13" t="n"/>
      <c r="B102" s="5" t="n"/>
      <c r="C102" s="5" t="n"/>
      <c r="D102" s="14" t="n"/>
      <c r="E102" s="5" t="n"/>
      <c r="F102" s="5" t="n"/>
      <c r="G102" s="15">
        <f>IF(OR(NOT(ISNUMBER(D102)),B102&amp;""=""),"",IF(B102="إيداع",D102,-D102))</f>
        <v/>
      </c>
      <c r="H102" s="15">
        <f>IF(G102="","",$B$3+SUM($G$6:G102))</f>
        <v/>
      </c>
    </row>
    <row r="103">
      <c r="A103" s="13" t="n"/>
      <c r="B103" s="5" t="n"/>
      <c r="C103" s="5" t="n"/>
      <c r="D103" s="14" t="n"/>
      <c r="E103" s="5" t="n"/>
      <c r="F103" s="5" t="n"/>
      <c r="G103" s="15">
        <f>IF(OR(NOT(ISNUMBER(D103)),B103&amp;""=""),"",IF(B103="إيداع",D103,-D103))</f>
        <v/>
      </c>
      <c r="H103" s="15">
        <f>IF(G103="","",$B$3+SUM($G$6:G103))</f>
        <v/>
      </c>
    </row>
    <row r="104">
      <c r="A104" s="13" t="n"/>
      <c r="B104" s="5" t="n"/>
      <c r="C104" s="5" t="n"/>
      <c r="D104" s="14" t="n"/>
      <c r="E104" s="5" t="n"/>
      <c r="F104" s="5" t="n"/>
      <c r="G104" s="15">
        <f>IF(OR(NOT(ISNUMBER(D104)),B104&amp;""=""),"",IF(B104="إيداع",D104,-D104))</f>
        <v/>
      </c>
      <c r="H104" s="15">
        <f>IF(G104="","",$B$3+SUM($G$6:G104))</f>
        <v/>
      </c>
    </row>
    <row r="105">
      <c r="A105" s="13" t="n"/>
      <c r="B105" s="5" t="n"/>
      <c r="C105" s="5" t="n"/>
      <c r="D105" s="14" t="n"/>
      <c r="E105" s="5" t="n"/>
      <c r="F105" s="5" t="n"/>
      <c r="G105" s="15">
        <f>IF(OR(NOT(ISNUMBER(D105)),B105&amp;""=""),"",IF(B105="إيداع",D105,-D105))</f>
        <v/>
      </c>
      <c r="H105" s="15">
        <f>IF(G105="","",$B$3+SUM($G$6:G105))</f>
        <v/>
      </c>
    </row>
    <row r="106">
      <c r="A106" s="13" t="n"/>
      <c r="B106" s="5" t="n"/>
      <c r="C106" s="5" t="n"/>
      <c r="D106" s="14" t="n"/>
      <c r="E106" s="5" t="n"/>
      <c r="F106" s="5" t="n"/>
      <c r="G106" s="15">
        <f>IF(OR(NOT(ISNUMBER(D106)),B106&amp;""=""),"",IF(B106="إيداع",D106,-D106))</f>
        <v/>
      </c>
      <c r="H106" s="15">
        <f>IF(G106="","",$B$3+SUM($G$6:G106))</f>
        <v/>
      </c>
    </row>
    <row r="107">
      <c r="A107" s="13" t="n"/>
      <c r="B107" s="5" t="n"/>
      <c r="C107" s="5" t="n"/>
      <c r="D107" s="14" t="n"/>
      <c r="E107" s="5" t="n"/>
      <c r="F107" s="5" t="n"/>
      <c r="G107" s="15">
        <f>IF(OR(NOT(ISNUMBER(D107)),B107&amp;""=""),"",IF(B107="إيداع",D107,-D107))</f>
        <v/>
      </c>
      <c r="H107" s="15">
        <f>IF(G107="","",$B$3+SUM($G$6:G107))</f>
        <v/>
      </c>
    </row>
    <row r="108">
      <c r="A108" s="13" t="n"/>
      <c r="B108" s="5" t="n"/>
      <c r="C108" s="5" t="n"/>
      <c r="D108" s="14" t="n"/>
      <c r="E108" s="5" t="n"/>
      <c r="F108" s="5" t="n"/>
      <c r="G108" s="15">
        <f>IF(OR(NOT(ISNUMBER(D108)),B108&amp;""=""),"",IF(B108="إيداع",D108,-D108))</f>
        <v/>
      </c>
      <c r="H108" s="15">
        <f>IF(G108="","",$B$3+SUM($G$6:G108))</f>
        <v/>
      </c>
    </row>
    <row r="109">
      <c r="A109" s="13" t="n"/>
      <c r="B109" s="5" t="n"/>
      <c r="C109" s="5" t="n"/>
      <c r="D109" s="14" t="n"/>
      <c r="E109" s="5" t="n"/>
      <c r="F109" s="5" t="n"/>
      <c r="G109" s="15">
        <f>IF(OR(NOT(ISNUMBER(D109)),B109&amp;""=""),"",IF(B109="إيداع",D109,-D109))</f>
        <v/>
      </c>
      <c r="H109" s="15">
        <f>IF(G109="","",$B$3+SUM($G$6:G109))</f>
        <v/>
      </c>
    </row>
    <row r="110">
      <c r="A110" s="13" t="n"/>
      <c r="B110" s="5" t="n"/>
      <c r="C110" s="5" t="n"/>
      <c r="D110" s="14" t="n"/>
      <c r="E110" s="5" t="n"/>
      <c r="F110" s="5" t="n"/>
      <c r="G110" s="15">
        <f>IF(OR(NOT(ISNUMBER(D110)),B110&amp;""=""),"",IF(B110="إيداع",D110,-D110))</f>
        <v/>
      </c>
      <c r="H110" s="15">
        <f>IF(G110="","",$B$3+SUM($G$6:G110))</f>
        <v/>
      </c>
    </row>
    <row r="111">
      <c r="A111" s="13" t="n"/>
      <c r="B111" s="5" t="n"/>
      <c r="C111" s="5" t="n"/>
      <c r="D111" s="14" t="n"/>
      <c r="E111" s="5" t="n"/>
      <c r="F111" s="5" t="n"/>
      <c r="G111" s="15">
        <f>IF(OR(NOT(ISNUMBER(D111)),B111&amp;""=""),"",IF(B111="إيداع",D111,-D111))</f>
        <v/>
      </c>
      <c r="H111" s="15">
        <f>IF(G111="","",$B$3+SUM($G$6:G111))</f>
        <v/>
      </c>
    </row>
    <row r="112">
      <c r="A112" s="13" t="n"/>
      <c r="B112" s="5" t="n"/>
      <c r="C112" s="5" t="n"/>
      <c r="D112" s="14" t="n"/>
      <c r="E112" s="5" t="n"/>
      <c r="F112" s="5" t="n"/>
      <c r="G112" s="15">
        <f>IF(OR(NOT(ISNUMBER(D112)),B112&amp;""=""),"",IF(B112="إيداع",D112,-D112))</f>
        <v/>
      </c>
      <c r="H112" s="15">
        <f>IF(G112="","",$B$3+SUM($G$6:G112))</f>
        <v/>
      </c>
    </row>
    <row r="113">
      <c r="A113" s="13" t="n"/>
      <c r="B113" s="5" t="n"/>
      <c r="C113" s="5" t="n"/>
      <c r="D113" s="14" t="n"/>
      <c r="E113" s="5" t="n"/>
      <c r="F113" s="5" t="n"/>
      <c r="G113" s="15">
        <f>IF(OR(NOT(ISNUMBER(D113)),B113&amp;""=""),"",IF(B113="إيداع",D113,-D113))</f>
        <v/>
      </c>
      <c r="H113" s="15">
        <f>IF(G113="","",$B$3+SUM($G$6:G113))</f>
        <v/>
      </c>
    </row>
    <row r="114">
      <c r="A114" s="13" t="n"/>
      <c r="B114" s="5" t="n"/>
      <c r="C114" s="5" t="n"/>
      <c r="D114" s="14" t="n"/>
      <c r="E114" s="5" t="n"/>
      <c r="F114" s="5" t="n"/>
      <c r="G114" s="15">
        <f>IF(OR(NOT(ISNUMBER(D114)),B114&amp;""=""),"",IF(B114="إيداع",D114,-D114))</f>
        <v/>
      </c>
      <c r="H114" s="15">
        <f>IF(G114="","",$B$3+SUM($G$6:G114))</f>
        <v/>
      </c>
    </row>
    <row r="115">
      <c r="A115" s="13" t="n"/>
      <c r="B115" s="5" t="n"/>
      <c r="C115" s="5" t="n"/>
      <c r="D115" s="14" t="n"/>
      <c r="E115" s="5" t="n"/>
      <c r="F115" s="5" t="n"/>
      <c r="G115" s="15">
        <f>IF(OR(NOT(ISNUMBER(D115)),B115&amp;""=""),"",IF(B115="إيداع",D115,-D115))</f>
        <v/>
      </c>
      <c r="H115" s="15">
        <f>IF(G115="","",$B$3+SUM($G$6:G115))</f>
        <v/>
      </c>
    </row>
    <row r="116">
      <c r="A116" s="13" t="n"/>
      <c r="B116" s="5" t="n"/>
      <c r="C116" s="5" t="n"/>
      <c r="D116" s="14" t="n"/>
      <c r="E116" s="5" t="n"/>
      <c r="F116" s="5" t="n"/>
      <c r="G116" s="15">
        <f>IF(OR(NOT(ISNUMBER(D116)),B116&amp;""=""),"",IF(B116="إيداع",D116,-D116))</f>
        <v/>
      </c>
      <c r="H116" s="15">
        <f>IF(G116="","",$B$3+SUM($G$6:G116))</f>
        <v/>
      </c>
    </row>
    <row r="117">
      <c r="A117" s="13" t="n"/>
      <c r="B117" s="5" t="n"/>
      <c r="C117" s="5" t="n"/>
      <c r="D117" s="14" t="n"/>
      <c r="E117" s="5" t="n"/>
      <c r="F117" s="5" t="n"/>
      <c r="G117" s="15">
        <f>IF(OR(NOT(ISNUMBER(D117)),B117&amp;""=""),"",IF(B117="إيداع",D117,-D117))</f>
        <v/>
      </c>
      <c r="H117" s="15">
        <f>IF(G117="","",$B$3+SUM($G$6:G117))</f>
        <v/>
      </c>
    </row>
    <row r="118">
      <c r="A118" s="13" t="n"/>
      <c r="B118" s="5" t="n"/>
      <c r="C118" s="5" t="n"/>
      <c r="D118" s="14" t="n"/>
      <c r="E118" s="5" t="n"/>
      <c r="F118" s="5" t="n"/>
      <c r="G118" s="15">
        <f>IF(OR(NOT(ISNUMBER(D118)),B118&amp;""=""),"",IF(B118="إيداع",D118,-D118))</f>
        <v/>
      </c>
      <c r="H118" s="15">
        <f>IF(G118="","",$B$3+SUM($G$6:G118))</f>
        <v/>
      </c>
    </row>
    <row r="119">
      <c r="A119" s="13" t="n"/>
      <c r="B119" s="5" t="n"/>
      <c r="C119" s="5" t="n"/>
      <c r="D119" s="14" t="n"/>
      <c r="E119" s="5" t="n"/>
      <c r="F119" s="5" t="n"/>
      <c r="G119" s="15">
        <f>IF(OR(NOT(ISNUMBER(D119)),B119&amp;""=""),"",IF(B119="إيداع",D119,-D119))</f>
        <v/>
      </c>
      <c r="H119" s="15">
        <f>IF(G119="","",$B$3+SUM($G$6:G119))</f>
        <v/>
      </c>
    </row>
    <row r="120">
      <c r="A120" s="13" t="n"/>
      <c r="B120" s="5" t="n"/>
      <c r="C120" s="5" t="n"/>
      <c r="D120" s="14" t="n"/>
      <c r="E120" s="5" t="n"/>
      <c r="F120" s="5" t="n"/>
      <c r="G120" s="15">
        <f>IF(OR(NOT(ISNUMBER(D120)),B120&amp;""=""),"",IF(B120="إيداع",D120,-D120))</f>
        <v/>
      </c>
      <c r="H120" s="15">
        <f>IF(G120="","",$B$3+SUM($G$6:G120))</f>
        <v/>
      </c>
    </row>
    <row r="121">
      <c r="A121" s="13" t="n"/>
      <c r="B121" s="5" t="n"/>
      <c r="C121" s="5" t="n"/>
      <c r="D121" s="14" t="n"/>
      <c r="E121" s="5" t="n"/>
      <c r="F121" s="5" t="n"/>
      <c r="G121" s="15">
        <f>IF(OR(NOT(ISNUMBER(D121)),B121&amp;""=""),"",IF(B121="إيداع",D121,-D121))</f>
        <v/>
      </c>
      <c r="H121" s="15">
        <f>IF(G121="","",$B$3+SUM($G$6:G121))</f>
        <v/>
      </c>
    </row>
    <row r="122">
      <c r="A122" s="13" t="n"/>
      <c r="B122" s="5" t="n"/>
      <c r="C122" s="5" t="n"/>
      <c r="D122" s="14" t="n"/>
      <c r="E122" s="5" t="n"/>
      <c r="F122" s="5" t="n"/>
      <c r="G122" s="15">
        <f>IF(OR(NOT(ISNUMBER(D122)),B122&amp;""=""),"",IF(B122="إيداع",D122,-D122))</f>
        <v/>
      </c>
      <c r="H122" s="15">
        <f>IF(G122="","",$B$3+SUM($G$6:G122))</f>
        <v/>
      </c>
    </row>
    <row r="123">
      <c r="A123" s="13" t="n"/>
      <c r="B123" s="5" t="n"/>
      <c r="C123" s="5" t="n"/>
      <c r="D123" s="14" t="n"/>
      <c r="E123" s="5" t="n"/>
      <c r="F123" s="5" t="n"/>
      <c r="G123" s="15">
        <f>IF(OR(NOT(ISNUMBER(D123)),B123&amp;""=""),"",IF(B123="إيداع",D123,-D123))</f>
        <v/>
      </c>
      <c r="H123" s="15">
        <f>IF(G123="","",$B$3+SUM($G$6:G123))</f>
        <v/>
      </c>
    </row>
    <row r="124">
      <c r="A124" s="13" t="n"/>
      <c r="B124" s="5" t="n"/>
      <c r="C124" s="5" t="n"/>
      <c r="D124" s="14" t="n"/>
      <c r="E124" s="5" t="n"/>
      <c r="F124" s="5" t="n"/>
      <c r="G124" s="15">
        <f>IF(OR(NOT(ISNUMBER(D124)),B124&amp;""=""),"",IF(B124="إيداع",D124,-D124))</f>
        <v/>
      </c>
      <c r="H124" s="15">
        <f>IF(G124="","",$B$3+SUM($G$6:G124))</f>
        <v/>
      </c>
    </row>
    <row r="125">
      <c r="A125" s="13" t="n"/>
      <c r="B125" s="5" t="n"/>
      <c r="C125" s="5" t="n"/>
      <c r="D125" s="14" t="n"/>
      <c r="E125" s="5" t="n"/>
      <c r="F125" s="5" t="n"/>
      <c r="G125" s="15">
        <f>IF(OR(NOT(ISNUMBER(D125)),B125&amp;""=""),"",IF(B125="إيداع",D125,-D125))</f>
        <v/>
      </c>
      <c r="H125" s="15">
        <f>IF(G125="","",$B$3+SUM($G$6:G125))</f>
        <v/>
      </c>
    </row>
    <row r="126">
      <c r="A126" s="13" t="n"/>
      <c r="B126" s="5" t="n"/>
      <c r="C126" s="5" t="n"/>
      <c r="D126" s="14" t="n"/>
      <c r="E126" s="5" t="n"/>
      <c r="F126" s="5" t="n"/>
      <c r="G126" s="15">
        <f>IF(OR(NOT(ISNUMBER(D126)),B126&amp;""=""),"",IF(B126="إيداع",D126,-D126))</f>
        <v/>
      </c>
      <c r="H126" s="15">
        <f>IF(G126="","",$B$3+SUM($G$6:G126))</f>
        <v/>
      </c>
    </row>
    <row r="127">
      <c r="A127" s="13" t="n"/>
      <c r="B127" s="5" t="n"/>
      <c r="C127" s="5" t="n"/>
      <c r="D127" s="14" t="n"/>
      <c r="E127" s="5" t="n"/>
      <c r="F127" s="5" t="n"/>
      <c r="G127" s="15">
        <f>IF(OR(NOT(ISNUMBER(D127)),B127&amp;""=""),"",IF(B127="إيداع",D127,-D127))</f>
        <v/>
      </c>
      <c r="H127" s="15">
        <f>IF(G127="","",$B$3+SUM($G$6:G127))</f>
        <v/>
      </c>
    </row>
    <row r="128">
      <c r="A128" s="13" t="n"/>
      <c r="B128" s="5" t="n"/>
      <c r="C128" s="5" t="n"/>
      <c r="D128" s="14" t="n"/>
      <c r="E128" s="5" t="n"/>
      <c r="F128" s="5" t="n"/>
      <c r="G128" s="15">
        <f>IF(OR(NOT(ISNUMBER(D128)),B128&amp;""=""),"",IF(B128="إيداع",D128,-D128))</f>
        <v/>
      </c>
      <c r="H128" s="15">
        <f>IF(G128="","",$B$3+SUM($G$6:G128))</f>
        <v/>
      </c>
    </row>
    <row r="129">
      <c r="A129" s="13" t="n"/>
      <c r="B129" s="5" t="n"/>
      <c r="C129" s="5" t="n"/>
      <c r="D129" s="14" t="n"/>
      <c r="E129" s="5" t="n"/>
      <c r="F129" s="5" t="n"/>
      <c r="G129" s="15">
        <f>IF(OR(NOT(ISNUMBER(D129)),B129&amp;""=""),"",IF(B129="إيداع",D129,-D129))</f>
        <v/>
      </c>
      <c r="H129" s="15">
        <f>IF(G129="","",$B$3+SUM($G$6:G129))</f>
        <v/>
      </c>
    </row>
    <row r="130">
      <c r="A130" s="13" t="n"/>
      <c r="B130" s="5" t="n"/>
      <c r="C130" s="5" t="n"/>
      <c r="D130" s="14" t="n"/>
      <c r="E130" s="5" t="n"/>
      <c r="F130" s="5" t="n"/>
      <c r="G130" s="15">
        <f>IF(OR(NOT(ISNUMBER(D130)),B130&amp;""=""),"",IF(B130="إيداع",D130,-D130))</f>
        <v/>
      </c>
      <c r="H130" s="15">
        <f>IF(G130="","",$B$3+SUM($G$6:G130))</f>
        <v/>
      </c>
    </row>
    <row r="131">
      <c r="A131" s="13" t="n"/>
      <c r="B131" s="5" t="n"/>
      <c r="C131" s="5" t="n"/>
      <c r="D131" s="14" t="n"/>
      <c r="E131" s="5" t="n"/>
      <c r="F131" s="5" t="n"/>
      <c r="G131" s="15">
        <f>IF(OR(NOT(ISNUMBER(D131)),B131&amp;""=""),"",IF(B131="إيداع",D131,-D131))</f>
        <v/>
      </c>
      <c r="H131" s="15">
        <f>IF(G131="","",$B$3+SUM($G$6:G131))</f>
        <v/>
      </c>
    </row>
    <row r="132">
      <c r="A132" s="13" t="n"/>
      <c r="B132" s="5" t="n"/>
      <c r="C132" s="5" t="n"/>
      <c r="D132" s="14" t="n"/>
      <c r="E132" s="5" t="n"/>
      <c r="F132" s="5" t="n"/>
      <c r="G132" s="15">
        <f>IF(OR(NOT(ISNUMBER(D132)),B132&amp;""=""),"",IF(B132="إيداع",D132,-D132))</f>
        <v/>
      </c>
      <c r="H132" s="15">
        <f>IF(G132="","",$B$3+SUM($G$6:G132))</f>
        <v/>
      </c>
    </row>
    <row r="133">
      <c r="A133" s="13" t="n"/>
      <c r="B133" s="5" t="n"/>
      <c r="C133" s="5" t="n"/>
      <c r="D133" s="14" t="n"/>
      <c r="E133" s="5" t="n"/>
      <c r="F133" s="5" t="n"/>
      <c r="G133" s="15">
        <f>IF(OR(NOT(ISNUMBER(D133)),B133&amp;""=""),"",IF(B133="إيداع",D133,-D133))</f>
        <v/>
      </c>
      <c r="H133" s="15">
        <f>IF(G133="","",$B$3+SUM($G$6:G133))</f>
        <v/>
      </c>
    </row>
    <row r="134">
      <c r="A134" s="13" t="n"/>
      <c r="B134" s="5" t="n"/>
      <c r="C134" s="5" t="n"/>
      <c r="D134" s="14" t="n"/>
      <c r="E134" s="5" t="n"/>
      <c r="F134" s="5" t="n"/>
      <c r="G134" s="15">
        <f>IF(OR(NOT(ISNUMBER(D134)),B134&amp;""=""),"",IF(B134="إيداع",D134,-D134))</f>
        <v/>
      </c>
      <c r="H134" s="15">
        <f>IF(G134="","",$B$3+SUM($G$6:G134))</f>
        <v/>
      </c>
    </row>
    <row r="135">
      <c r="A135" s="13" t="n"/>
      <c r="B135" s="5" t="n"/>
      <c r="C135" s="5" t="n"/>
      <c r="D135" s="14" t="n"/>
      <c r="E135" s="5" t="n"/>
      <c r="F135" s="5" t="n"/>
      <c r="G135" s="15">
        <f>IF(OR(NOT(ISNUMBER(D135)),B135&amp;""=""),"",IF(B135="إيداع",D135,-D135))</f>
        <v/>
      </c>
      <c r="H135" s="15">
        <f>IF(G135="","",$B$3+SUM($G$6:G135))</f>
        <v/>
      </c>
    </row>
    <row r="136">
      <c r="A136" s="13" t="n"/>
      <c r="B136" s="5" t="n"/>
      <c r="C136" s="5" t="n"/>
      <c r="D136" s="14" t="n"/>
      <c r="E136" s="5" t="n"/>
      <c r="F136" s="5" t="n"/>
      <c r="G136" s="15">
        <f>IF(OR(NOT(ISNUMBER(D136)),B136&amp;""=""),"",IF(B136="إيداع",D136,-D136))</f>
        <v/>
      </c>
      <c r="H136" s="15">
        <f>IF(G136="","",$B$3+SUM($G$6:G136))</f>
        <v/>
      </c>
    </row>
    <row r="137">
      <c r="A137" s="13" t="n"/>
      <c r="B137" s="5" t="n"/>
      <c r="C137" s="5" t="n"/>
      <c r="D137" s="14" t="n"/>
      <c r="E137" s="5" t="n"/>
      <c r="F137" s="5" t="n"/>
      <c r="G137" s="15">
        <f>IF(OR(NOT(ISNUMBER(D137)),B137&amp;""=""),"",IF(B137="إيداع",D137,-D137))</f>
        <v/>
      </c>
      <c r="H137" s="15">
        <f>IF(G137="","",$B$3+SUM($G$6:G137))</f>
        <v/>
      </c>
    </row>
    <row r="138">
      <c r="A138" s="13" t="n"/>
      <c r="B138" s="5" t="n"/>
      <c r="C138" s="5" t="n"/>
      <c r="D138" s="14" t="n"/>
      <c r="E138" s="5" t="n"/>
      <c r="F138" s="5" t="n"/>
      <c r="G138" s="15">
        <f>IF(OR(NOT(ISNUMBER(D138)),B138&amp;""=""),"",IF(B138="إيداع",D138,-D138))</f>
        <v/>
      </c>
      <c r="H138" s="15">
        <f>IF(G138="","",$B$3+SUM($G$6:G138))</f>
        <v/>
      </c>
    </row>
    <row r="139">
      <c r="A139" s="13" t="n"/>
      <c r="B139" s="5" t="n"/>
      <c r="C139" s="5" t="n"/>
      <c r="D139" s="14" t="n"/>
      <c r="E139" s="5" t="n"/>
      <c r="F139" s="5" t="n"/>
      <c r="G139" s="15">
        <f>IF(OR(NOT(ISNUMBER(D139)),B139&amp;""=""),"",IF(B139="إيداع",D139,-D139))</f>
        <v/>
      </c>
      <c r="H139" s="15">
        <f>IF(G139="","",$B$3+SUM($G$6:G139))</f>
        <v/>
      </c>
    </row>
    <row r="140">
      <c r="A140" s="13" t="n"/>
      <c r="B140" s="5" t="n"/>
      <c r="C140" s="5" t="n"/>
      <c r="D140" s="14" t="n"/>
      <c r="E140" s="5" t="n"/>
      <c r="F140" s="5" t="n"/>
      <c r="G140" s="15">
        <f>IF(OR(NOT(ISNUMBER(D140)),B140&amp;""=""),"",IF(B140="إيداع",D140,-D140))</f>
        <v/>
      </c>
      <c r="H140" s="15">
        <f>IF(G140="","",$B$3+SUM($G$6:G140))</f>
        <v/>
      </c>
    </row>
    <row r="141">
      <c r="A141" s="13" t="n"/>
      <c r="B141" s="5" t="n"/>
      <c r="C141" s="5" t="n"/>
      <c r="D141" s="14" t="n"/>
      <c r="E141" s="5" t="n"/>
      <c r="F141" s="5" t="n"/>
      <c r="G141" s="15">
        <f>IF(OR(NOT(ISNUMBER(D141)),B141&amp;""=""),"",IF(B141="إيداع",D141,-D141))</f>
        <v/>
      </c>
      <c r="H141" s="15">
        <f>IF(G141="","",$B$3+SUM($G$6:G141))</f>
        <v/>
      </c>
    </row>
    <row r="142">
      <c r="A142" s="13" t="n"/>
      <c r="B142" s="5" t="n"/>
      <c r="C142" s="5" t="n"/>
      <c r="D142" s="14" t="n"/>
      <c r="E142" s="5" t="n"/>
      <c r="F142" s="5" t="n"/>
      <c r="G142" s="15">
        <f>IF(OR(NOT(ISNUMBER(D142)),B142&amp;""=""),"",IF(B142="إيداع",D142,-D142))</f>
        <v/>
      </c>
      <c r="H142" s="15">
        <f>IF(G142="","",$B$3+SUM($G$6:G142))</f>
        <v/>
      </c>
    </row>
    <row r="143">
      <c r="A143" s="13" t="n"/>
      <c r="B143" s="5" t="n"/>
      <c r="C143" s="5" t="n"/>
      <c r="D143" s="14" t="n"/>
      <c r="E143" s="5" t="n"/>
      <c r="F143" s="5" t="n"/>
      <c r="G143" s="15">
        <f>IF(OR(NOT(ISNUMBER(D143)),B143&amp;""=""),"",IF(B143="إيداع",D143,-D143))</f>
        <v/>
      </c>
      <c r="H143" s="15">
        <f>IF(G143="","",$B$3+SUM($G$6:G143))</f>
        <v/>
      </c>
    </row>
    <row r="144">
      <c r="A144" s="13" t="n"/>
      <c r="B144" s="5" t="n"/>
      <c r="C144" s="5" t="n"/>
      <c r="D144" s="14" t="n"/>
      <c r="E144" s="5" t="n"/>
      <c r="F144" s="5" t="n"/>
      <c r="G144" s="15">
        <f>IF(OR(NOT(ISNUMBER(D144)),B144&amp;""=""),"",IF(B144="إيداع",D144,-D144))</f>
        <v/>
      </c>
      <c r="H144" s="15">
        <f>IF(G144="","",$B$3+SUM($G$6:G144))</f>
        <v/>
      </c>
    </row>
    <row r="145">
      <c r="A145" s="13" t="n"/>
      <c r="B145" s="5" t="n"/>
      <c r="C145" s="5" t="n"/>
      <c r="D145" s="14" t="n"/>
      <c r="E145" s="5" t="n"/>
      <c r="F145" s="5" t="n"/>
      <c r="G145" s="15">
        <f>IF(OR(NOT(ISNUMBER(D145)),B145&amp;""=""),"",IF(B145="إيداع",D145,-D145))</f>
        <v/>
      </c>
      <c r="H145" s="15">
        <f>IF(G145="","",$B$3+SUM($G$6:G145))</f>
        <v/>
      </c>
    </row>
    <row r="146">
      <c r="A146" s="13" t="n"/>
      <c r="B146" s="5" t="n"/>
      <c r="C146" s="5" t="n"/>
      <c r="D146" s="14" t="n"/>
      <c r="E146" s="5" t="n"/>
      <c r="F146" s="5" t="n"/>
      <c r="G146" s="15">
        <f>IF(OR(NOT(ISNUMBER(D146)),B146&amp;""=""),"",IF(B146="إيداع",D146,-D146))</f>
        <v/>
      </c>
      <c r="H146" s="15">
        <f>IF(G146="","",$B$3+SUM($G$6:G146))</f>
        <v/>
      </c>
    </row>
    <row r="147">
      <c r="A147" s="13" t="n"/>
      <c r="B147" s="5" t="n"/>
      <c r="C147" s="5" t="n"/>
      <c r="D147" s="14" t="n"/>
      <c r="E147" s="5" t="n"/>
      <c r="F147" s="5" t="n"/>
      <c r="G147" s="15">
        <f>IF(OR(NOT(ISNUMBER(D147)),B147&amp;""=""),"",IF(B147="إيداع",D147,-D147))</f>
        <v/>
      </c>
      <c r="H147" s="15">
        <f>IF(G147="","",$B$3+SUM($G$6:G147))</f>
        <v/>
      </c>
    </row>
    <row r="148">
      <c r="A148" s="13" t="n"/>
      <c r="B148" s="5" t="n"/>
      <c r="C148" s="5" t="n"/>
      <c r="D148" s="14" t="n"/>
      <c r="E148" s="5" t="n"/>
      <c r="F148" s="5" t="n"/>
      <c r="G148" s="15">
        <f>IF(OR(NOT(ISNUMBER(D148)),B148&amp;""=""),"",IF(B148="إيداع",D148,-D148))</f>
        <v/>
      </c>
      <c r="H148" s="15">
        <f>IF(G148="","",$B$3+SUM($G$6:G148))</f>
        <v/>
      </c>
    </row>
    <row r="149">
      <c r="A149" s="13" t="n"/>
      <c r="B149" s="5" t="n"/>
      <c r="C149" s="5" t="n"/>
      <c r="D149" s="14" t="n"/>
      <c r="E149" s="5" t="n"/>
      <c r="F149" s="5" t="n"/>
      <c r="G149" s="15">
        <f>IF(OR(NOT(ISNUMBER(D149)),B149&amp;""=""),"",IF(B149="إيداع",D149,-D149))</f>
        <v/>
      </c>
      <c r="H149" s="15">
        <f>IF(G149="","",$B$3+SUM($G$6:G149))</f>
        <v/>
      </c>
    </row>
    <row r="150">
      <c r="A150" s="13" t="n"/>
      <c r="B150" s="5" t="n"/>
      <c r="C150" s="5" t="n"/>
      <c r="D150" s="14" t="n"/>
      <c r="E150" s="5" t="n"/>
      <c r="F150" s="5" t="n"/>
      <c r="G150" s="15">
        <f>IF(OR(NOT(ISNUMBER(D150)),B150&amp;""=""),"",IF(B150="إيداع",D150,-D150))</f>
        <v/>
      </c>
      <c r="H150" s="15">
        <f>IF(G150="","",$B$3+SUM($G$6:G150))</f>
        <v/>
      </c>
    </row>
    <row r="151">
      <c r="A151" s="13" t="n"/>
      <c r="B151" s="5" t="n"/>
      <c r="C151" s="5" t="n"/>
      <c r="D151" s="14" t="n"/>
      <c r="E151" s="5" t="n"/>
      <c r="F151" s="5" t="n"/>
      <c r="G151" s="15">
        <f>IF(OR(NOT(ISNUMBER(D151)),B151&amp;""=""),"",IF(B151="إيداع",D151,-D151))</f>
        <v/>
      </c>
      <c r="H151" s="15">
        <f>IF(G151="","",$B$3+SUM($G$6:G151))</f>
        <v/>
      </c>
    </row>
    <row r="152">
      <c r="A152" s="13" t="n"/>
      <c r="B152" s="5" t="n"/>
      <c r="C152" s="5" t="n"/>
      <c r="D152" s="14" t="n"/>
      <c r="E152" s="5" t="n"/>
      <c r="F152" s="5" t="n"/>
      <c r="G152" s="15">
        <f>IF(OR(NOT(ISNUMBER(D152)),B152&amp;""=""),"",IF(B152="إيداع",D152,-D152))</f>
        <v/>
      </c>
      <c r="H152" s="15">
        <f>IF(G152="","",$B$3+SUM($G$6:G152))</f>
        <v/>
      </c>
    </row>
    <row r="153">
      <c r="A153" s="13" t="n"/>
      <c r="B153" s="5" t="n"/>
      <c r="C153" s="5" t="n"/>
      <c r="D153" s="14" t="n"/>
      <c r="E153" s="5" t="n"/>
      <c r="F153" s="5" t="n"/>
      <c r="G153" s="15">
        <f>IF(OR(NOT(ISNUMBER(D153)),B153&amp;""=""),"",IF(B153="إيداع",D153,-D153))</f>
        <v/>
      </c>
      <c r="H153" s="15">
        <f>IF(G153="","",$B$3+SUM($G$6:G153))</f>
        <v/>
      </c>
    </row>
    <row r="154">
      <c r="A154" s="13" t="n"/>
      <c r="B154" s="5" t="n"/>
      <c r="C154" s="5" t="n"/>
      <c r="D154" s="14" t="n"/>
      <c r="E154" s="5" t="n"/>
      <c r="F154" s="5" t="n"/>
      <c r="G154" s="15">
        <f>IF(OR(NOT(ISNUMBER(D154)),B154&amp;""=""),"",IF(B154="إيداع",D154,-D154))</f>
        <v/>
      </c>
      <c r="H154" s="15">
        <f>IF(G154="","",$B$3+SUM($G$6:G154))</f>
        <v/>
      </c>
    </row>
    <row r="155">
      <c r="A155" s="13" t="n"/>
      <c r="B155" s="5" t="n"/>
      <c r="C155" s="5" t="n"/>
      <c r="D155" s="14" t="n"/>
      <c r="E155" s="5" t="n"/>
      <c r="F155" s="5" t="n"/>
      <c r="G155" s="15">
        <f>IF(OR(NOT(ISNUMBER(D155)),B155&amp;""=""),"",IF(B155="إيداع",D155,-D155))</f>
        <v/>
      </c>
      <c r="H155" s="15">
        <f>IF(G155="","",$B$3+SUM($G$6:G155))</f>
        <v/>
      </c>
    </row>
    <row r="156">
      <c r="A156" s="13" t="n"/>
      <c r="B156" s="5" t="n"/>
      <c r="C156" s="5" t="n"/>
      <c r="D156" s="14" t="n"/>
      <c r="E156" s="5" t="n"/>
      <c r="F156" s="5" t="n"/>
      <c r="G156" s="15">
        <f>IF(OR(NOT(ISNUMBER(D156)),B156&amp;""=""),"",IF(B156="إيداع",D156,-D156))</f>
        <v/>
      </c>
      <c r="H156" s="15">
        <f>IF(G156="","",$B$3+SUM($G$6:G156))</f>
        <v/>
      </c>
    </row>
    <row r="157">
      <c r="A157" s="13" t="n"/>
      <c r="B157" s="5" t="n"/>
      <c r="C157" s="5" t="n"/>
      <c r="D157" s="14" t="n"/>
      <c r="E157" s="5" t="n"/>
      <c r="F157" s="5" t="n"/>
      <c r="G157" s="15">
        <f>IF(OR(NOT(ISNUMBER(D157)),B157&amp;""=""),"",IF(B157="إيداع",D157,-D157))</f>
        <v/>
      </c>
      <c r="H157" s="15">
        <f>IF(G157="","",$B$3+SUM($G$6:G157))</f>
        <v/>
      </c>
    </row>
    <row r="158">
      <c r="A158" s="13" t="n"/>
      <c r="B158" s="5" t="n"/>
      <c r="C158" s="5" t="n"/>
      <c r="D158" s="14" t="n"/>
      <c r="E158" s="5" t="n"/>
      <c r="F158" s="5" t="n"/>
      <c r="G158" s="15">
        <f>IF(OR(NOT(ISNUMBER(D158)),B158&amp;""=""),"",IF(B158="إيداع",D158,-D158))</f>
        <v/>
      </c>
      <c r="H158" s="15">
        <f>IF(G158="","",$B$3+SUM($G$6:G158))</f>
        <v/>
      </c>
    </row>
    <row r="159">
      <c r="A159" s="13" t="n"/>
      <c r="B159" s="5" t="n"/>
      <c r="C159" s="5" t="n"/>
      <c r="D159" s="14" t="n"/>
      <c r="E159" s="5" t="n"/>
      <c r="F159" s="5" t="n"/>
      <c r="G159" s="15">
        <f>IF(OR(NOT(ISNUMBER(D159)),B159&amp;""=""),"",IF(B159="إيداع",D159,-D159))</f>
        <v/>
      </c>
      <c r="H159" s="15">
        <f>IF(G159="","",$B$3+SUM($G$6:G159))</f>
        <v/>
      </c>
    </row>
    <row r="160">
      <c r="A160" s="13" t="n"/>
      <c r="B160" s="5" t="n"/>
      <c r="C160" s="5" t="n"/>
      <c r="D160" s="14" t="n"/>
      <c r="E160" s="5" t="n"/>
      <c r="F160" s="5" t="n"/>
      <c r="G160" s="15">
        <f>IF(OR(NOT(ISNUMBER(D160)),B160&amp;""=""),"",IF(B160="إيداع",D160,-D160))</f>
        <v/>
      </c>
      <c r="H160" s="15">
        <f>IF(G160="","",$B$3+SUM($G$6:G160))</f>
        <v/>
      </c>
    </row>
    <row r="161">
      <c r="A161" s="13" t="n"/>
      <c r="B161" s="5" t="n"/>
      <c r="C161" s="5" t="n"/>
      <c r="D161" s="14" t="n"/>
      <c r="E161" s="5" t="n"/>
      <c r="F161" s="5" t="n"/>
      <c r="G161" s="15">
        <f>IF(OR(NOT(ISNUMBER(D161)),B161&amp;""=""),"",IF(B161="إيداع",D161,-D161))</f>
        <v/>
      </c>
      <c r="H161" s="15">
        <f>IF(G161="","",$B$3+SUM($G$6:G161))</f>
        <v/>
      </c>
    </row>
    <row r="162">
      <c r="A162" s="13" t="n"/>
      <c r="B162" s="5" t="n"/>
      <c r="C162" s="5" t="n"/>
      <c r="D162" s="14" t="n"/>
      <c r="E162" s="5" t="n"/>
      <c r="F162" s="5" t="n"/>
      <c r="G162" s="15">
        <f>IF(OR(NOT(ISNUMBER(D162)),B162&amp;""=""),"",IF(B162="إيداع",D162,-D162))</f>
        <v/>
      </c>
      <c r="H162" s="15">
        <f>IF(G162="","",$B$3+SUM($G$6:G162))</f>
        <v/>
      </c>
    </row>
    <row r="163">
      <c r="A163" s="13" t="n"/>
      <c r="B163" s="5" t="n"/>
      <c r="C163" s="5" t="n"/>
      <c r="D163" s="14" t="n"/>
      <c r="E163" s="5" t="n"/>
      <c r="F163" s="5" t="n"/>
      <c r="G163" s="15">
        <f>IF(OR(NOT(ISNUMBER(D163)),B163&amp;""=""),"",IF(B163="إيداع",D163,-D163))</f>
        <v/>
      </c>
      <c r="H163" s="15">
        <f>IF(G163="","",$B$3+SUM($G$6:G163))</f>
        <v/>
      </c>
    </row>
    <row r="164">
      <c r="A164" s="13" t="n"/>
      <c r="B164" s="5" t="n"/>
      <c r="C164" s="5" t="n"/>
      <c r="D164" s="14" t="n"/>
      <c r="E164" s="5" t="n"/>
      <c r="F164" s="5" t="n"/>
      <c r="G164" s="15">
        <f>IF(OR(NOT(ISNUMBER(D164)),B164&amp;""=""),"",IF(B164="إيداع",D164,-D164))</f>
        <v/>
      </c>
      <c r="H164" s="15">
        <f>IF(G164="","",$B$3+SUM($G$6:G164))</f>
        <v/>
      </c>
    </row>
    <row r="165">
      <c r="A165" s="13" t="n"/>
      <c r="B165" s="5" t="n"/>
      <c r="C165" s="5" t="n"/>
      <c r="D165" s="14" t="n"/>
      <c r="E165" s="5" t="n"/>
      <c r="F165" s="5" t="n"/>
      <c r="G165" s="15">
        <f>IF(OR(NOT(ISNUMBER(D165)),B165&amp;""=""),"",IF(B165="إيداع",D165,-D165))</f>
        <v/>
      </c>
      <c r="H165" s="15">
        <f>IF(G165="","",$B$3+SUM($G$6:G165))</f>
        <v/>
      </c>
    </row>
    <row r="166">
      <c r="A166" s="13" t="n"/>
      <c r="B166" s="5" t="n"/>
      <c r="C166" s="5" t="n"/>
      <c r="D166" s="14" t="n"/>
      <c r="E166" s="5" t="n"/>
      <c r="F166" s="5" t="n"/>
      <c r="G166" s="15">
        <f>IF(OR(NOT(ISNUMBER(D166)),B166&amp;""=""),"",IF(B166="إيداع",D166,-D166))</f>
        <v/>
      </c>
      <c r="H166" s="15">
        <f>IF(G166="","",$B$3+SUM($G$6:G166))</f>
        <v/>
      </c>
    </row>
    <row r="167">
      <c r="A167" s="13" t="n"/>
      <c r="B167" s="5" t="n"/>
      <c r="C167" s="5" t="n"/>
      <c r="D167" s="14" t="n"/>
      <c r="E167" s="5" t="n"/>
      <c r="F167" s="5" t="n"/>
      <c r="G167" s="15">
        <f>IF(OR(NOT(ISNUMBER(D167)),B167&amp;""=""),"",IF(B167="إيداع",D167,-D167))</f>
        <v/>
      </c>
      <c r="H167" s="15">
        <f>IF(G167="","",$B$3+SUM($G$6:G167))</f>
        <v/>
      </c>
    </row>
    <row r="168">
      <c r="A168" s="13" t="n"/>
      <c r="B168" s="5" t="n"/>
      <c r="C168" s="5" t="n"/>
      <c r="D168" s="14" t="n"/>
      <c r="E168" s="5" t="n"/>
      <c r="F168" s="5" t="n"/>
      <c r="G168" s="15">
        <f>IF(OR(NOT(ISNUMBER(D168)),B168&amp;""=""),"",IF(B168="إيداع",D168,-D168))</f>
        <v/>
      </c>
      <c r="H168" s="15">
        <f>IF(G168="","",$B$3+SUM($G$6:G168))</f>
        <v/>
      </c>
    </row>
    <row r="169">
      <c r="A169" s="13" t="n"/>
      <c r="B169" s="5" t="n"/>
      <c r="C169" s="5" t="n"/>
      <c r="D169" s="14" t="n"/>
      <c r="E169" s="5" t="n"/>
      <c r="F169" s="5" t="n"/>
      <c r="G169" s="15">
        <f>IF(OR(NOT(ISNUMBER(D169)),B169&amp;""=""),"",IF(B169="إيداع",D169,-D169))</f>
        <v/>
      </c>
      <c r="H169" s="15">
        <f>IF(G169="","",$B$3+SUM($G$6:G169))</f>
        <v/>
      </c>
    </row>
    <row r="170">
      <c r="A170" s="13" t="n"/>
      <c r="B170" s="5" t="n"/>
      <c r="C170" s="5" t="n"/>
      <c r="D170" s="14" t="n"/>
      <c r="E170" s="5" t="n"/>
      <c r="F170" s="5" t="n"/>
      <c r="G170" s="15">
        <f>IF(OR(NOT(ISNUMBER(D170)),B170&amp;""=""),"",IF(B170="إيداع",D170,-D170))</f>
        <v/>
      </c>
      <c r="H170" s="15">
        <f>IF(G170="","",$B$3+SUM($G$6:G170))</f>
        <v/>
      </c>
    </row>
    <row r="171">
      <c r="A171" s="13" t="n"/>
      <c r="B171" s="5" t="n"/>
      <c r="C171" s="5" t="n"/>
      <c r="D171" s="14" t="n"/>
      <c r="E171" s="5" t="n"/>
      <c r="F171" s="5" t="n"/>
      <c r="G171" s="15">
        <f>IF(OR(NOT(ISNUMBER(D171)),B171&amp;""=""),"",IF(B171="إيداع",D171,-D171))</f>
        <v/>
      </c>
      <c r="H171" s="15">
        <f>IF(G171="","",$B$3+SUM($G$6:G171))</f>
        <v/>
      </c>
    </row>
    <row r="172">
      <c r="A172" s="13" t="n"/>
      <c r="B172" s="5" t="n"/>
      <c r="C172" s="5" t="n"/>
      <c r="D172" s="14" t="n"/>
      <c r="E172" s="5" t="n"/>
      <c r="F172" s="5" t="n"/>
      <c r="G172" s="15">
        <f>IF(OR(NOT(ISNUMBER(D172)),B172&amp;""=""),"",IF(B172="إيداع",D172,-D172))</f>
        <v/>
      </c>
      <c r="H172" s="15">
        <f>IF(G172="","",$B$3+SUM($G$6:G172))</f>
        <v/>
      </c>
    </row>
    <row r="173">
      <c r="A173" s="13" t="n"/>
      <c r="B173" s="5" t="n"/>
      <c r="C173" s="5" t="n"/>
      <c r="D173" s="14" t="n"/>
      <c r="E173" s="5" t="n"/>
      <c r="F173" s="5" t="n"/>
      <c r="G173" s="15">
        <f>IF(OR(NOT(ISNUMBER(D173)),B173&amp;""=""),"",IF(B173="إيداع",D173,-D173))</f>
        <v/>
      </c>
      <c r="H173" s="15">
        <f>IF(G173="","",$B$3+SUM($G$6:G173))</f>
        <v/>
      </c>
    </row>
    <row r="174">
      <c r="A174" s="13" t="n"/>
      <c r="B174" s="5" t="n"/>
      <c r="C174" s="5" t="n"/>
      <c r="D174" s="14" t="n"/>
      <c r="E174" s="5" t="n"/>
      <c r="F174" s="5" t="n"/>
      <c r="G174" s="15">
        <f>IF(OR(NOT(ISNUMBER(D174)),B174&amp;""=""),"",IF(B174="إيداع",D174,-D174))</f>
        <v/>
      </c>
      <c r="H174" s="15">
        <f>IF(G174="","",$B$3+SUM($G$6:G174))</f>
        <v/>
      </c>
    </row>
    <row r="175">
      <c r="A175" s="13" t="n"/>
      <c r="B175" s="5" t="n"/>
      <c r="C175" s="5" t="n"/>
      <c r="D175" s="14" t="n"/>
      <c r="E175" s="5" t="n"/>
      <c r="F175" s="5" t="n"/>
      <c r="G175" s="15">
        <f>IF(OR(NOT(ISNUMBER(D175)),B175&amp;""=""),"",IF(B175="إيداع",D175,-D175))</f>
        <v/>
      </c>
      <c r="H175" s="15">
        <f>IF(G175="","",$B$3+SUM($G$6:G175))</f>
        <v/>
      </c>
    </row>
    <row r="176">
      <c r="A176" s="13" t="n"/>
      <c r="B176" s="5" t="n"/>
      <c r="C176" s="5" t="n"/>
      <c r="D176" s="14" t="n"/>
      <c r="E176" s="5" t="n"/>
      <c r="F176" s="5" t="n"/>
      <c r="G176" s="15">
        <f>IF(OR(NOT(ISNUMBER(D176)),B176&amp;""=""),"",IF(B176="إيداع",D176,-D176))</f>
        <v/>
      </c>
      <c r="H176" s="15">
        <f>IF(G176="","",$B$3+SUM($G$6:G176))</f>
        <v/>
      </c>
    </row>
    <row r="177">
      <c r="A177" s="13" t="n"/>
      <c r="B177" s="5" t="n"/>
      <c r="C177" s="5" t="n"/>
      <c r="D177" s="14" t="n"/>
      <c r="E177" s="5" t="n"/>
      <c r="F177" s="5" t="n"/>
      <c r="G177" s="15">
        <f>IF(OR(NOT(ISNUMBER(D177)),B177&amp;""=""),"",IF(B177="إيداع",D177,-D177))</f>
        <v/>
      </c>
      <c r="H177" s="15">
        <f>IF(G177="","",$B$3+SUM($G$6:G177))</f>
        <v/>
      </c>
    </row>
    <row r="178">
      <c r="A178" s="13" t="n"/>
      <c r="B178" s="5" t="n"/>
      <c r="C178" s="5" t="n"/>
      <c r="D178" s="14" t="n"/>
      <c r="E178" s="5" t="n"/>
      <c r="F178" s="5" t="n"/>
      <c r="G178" s="15">
        <f>IF(OR(NOT(ISNUMBER(D178)),B178&amp;""=""),"",IF(B178="إيداع",D178,-D178))</f>
        <v/>
      </c>
      <c r="H178" s="15">
        <f>IF(G178="","",$B$3+SUM($G$6:G178))</f>
        <v/>
      </c>
    </row>
    <row r="179">
      <c r="A179" s="13" t="n"/>
      <c r="B179" s="5" t="n"/>
      <c r="C179" s="5" t="n"/>
      <c r="D179" s="14" t="n"/>
      <c r="E179" s="5" t="n"/>
      <c r="F179" s="5" t="n"/>
      <c r="G179" s="15">
        <f>IF(OR(NOT(ISNUMBER(D179)),B179&amp;""=""),"",IF(B179="إيداع",D179,-D179))</f>
        <v/>
      </c>
      <c r="H179" s="15">
        <f>IF(G179="","",$B$3+SUM($G$6:G179))</f>
        <v/>
      </c>
    </row>
    <row r="180">
      <c r="A180" s="13" t="n"/>
      <c r="B180" s="5" t="n"/>
      <c r="C180" s="5" t="n"/>
      <c r="D180" s="14" t="n"/>
      <c r="E180" s="5" t="n"/>
      <c r="F180" s="5" t="n"/>
      <c r="G180" s="15">
        <f>IF(OR(NOT(ISNUMBER(D180)),B180&amp;""=""),"",IF(B180="إيداع",D180,-D180))</f>
        <v/>
      </c>
      <c r="H180" s="15">
        <f>IF(G180="","",$B$3+SUM($G$6:G180))</f>
        <v/>
      </c>
    </row>
    <row r="181">
      <c r="A181" s="13" t="n"/>
      <c r="B181" s="5" t="n"/>
      <c r="C181" s="5" t="n"/>
      <c r="D181" s="14" t="n"/>
      <c r="E181" s="5" t="n"/>
      <c r="F181" s="5" t="n"/>
      <c r="G181" s="15">
        <f>IF(OR(NOT(ISNUMBER(D181)),B181&amp;""=""),"",IF(B181="إيداع",D181,-D181))</f>
        <v/>
      </c>
      <c r="H181" s="15">
        <f>IF(G181="","",$B$3+SUM($G$6:G181))</f>
        <v/>
      </c>
    </row>
    <row r="182">
      <c r="A182" s="13" t="n"/>
      <c r="B182" s="5" t="n"/>
      <c r="C182" s="5" t="n"/>
      <c r="D182" s="14" t="n"/>
      <c r="E182" s="5" t="n"/>
      <c r="F182" s="5" t="n"/>
      <c r="G182" s="15">
        <f>IF(OR(NOT(ISNUMBER(D182)),B182&amp;""=""),"",IF(B182="إيداع",D182,-D182))</f>
        <v/>
      </c>
      <c r="H182" s="15">
        <f>IF(G182="","",$B$3+SUM($G$6:G182))</f>
        <v/>
      </c>
    </row>
    <row r="183">
      <c r="A183" s="13" t="n"/>
      <c r="B183" s="5" t="n"/>
      <c r="C183" s="5" t="n"/>
      <c r="D183" s="14" t="n"/>
      <c r="E183" s="5" t="n"/>
      <c r="F183" s="5" t="n"/>
      <c r="G183" s="15">
        <f>IF(OR(NOT(ISNUMBER(D183)),B183&amp;""=""),"",IF(B183="إيداع",D183,-D183))</f>
        <v/>
      </c>
      <c r="H183" s="15">
        <f>IF(G183="","",$B$3+SUM($G$6:G183))</f>
        <v/>
      </c>
    </row>
    <row r="184">
      <c r="A184" s="13" t="n"/>
      <c r="B184" s="5" t="n"/>
      <c r="C184" s="5" t="n"/>
      <c r="D184" s="14" t="n"/>
      <c r="E184" s="5" t="n"/>
      <c r="F184" s="5" t="n"/>
      <c r="G184" s="15">
        <f>IF(OR(NOT(ISNUMBER(D184)),B184&amp;""=""),"",IF(B184="إيداع",D184,-D184))</f>
        <v/>
      </c>
      <c r="H184" s="15">
        <f>IF(G184="","",$B$3+SUM($G$6:G184))</f>
        <v/>
      </c>
    </row>
    <row r="185">
      <c r="A185" s="13" t="n"/>
      <c r="B185" s="5" t="n"/>
      <c r="C185" s="5" t="n"/>
      <c r="D185" s="14" t="n"/>
      <c r="E185" s="5" t="n"/>
      <c r="F185" s="5" t="n"/>
      <c r="G185" s="15">
        <f>IF(OR(NOT(ISNUMBER(D185)),B185&amp;""=""),"",IF(B185="إيداع",D185,-D185))</f>
        <v/>
      </c>
      <c r="H185" s="15">
        <f>IF(G185="","",$B$3+SUM($G$6:G185))</f>
        <v/>
      </c>
    </row>
    <row r="186">
      <c r="A186" s="13" t="n"/>
      <c r="B186" s="5" t="n"/>
      <c r="C186" s="5" t="n"/>
      <c r="D186" s="14" t="n"/>
      <c r="E186" s="5" t="n"/>
      <c r="F186" s="5" t="n"/>
      <c r="G186" s="15">
        <f>IF(OR(NOT(ISNUMBER(D186)),B186&amp;""=""),"",IF(B186="إيداع",D186,-D186))</f>
        <v/>
      </c>
      <c r="H186" s="15">
        <f>IF(G186="","",$B$3+SUM($G$6:G186))</f>
        <v/>
      </c>
    </row>
    <row r="187">
      <c r="A187" s="13" t="n"/>
      <c r="B187" s="5" t="n"/>
      <c r="C187" s="5" t="n"/>
      <c r="D187" s="14" t="n"/>
      <c r="E187" s="5" t="n"/>
      <c r="F187" s="5" t="n"/>
      <c r="G187" s="15">
        <f>IF(OR(NOT(ISNUMBER(D187)),B187&amp;""=""),"",IF(B187="إيداع",D187,-D187))</f>
        <v/>
      </c>
      <c r="H187" s="15">
        <f>IF(G187="","",$B$3+SUM($G$6:G187))</f>
        <v/>
      </c>
    </row>
    <row r="188">
      <c r="A188" s="13" t="n"/>
      <c r="B188" s="5" t="n"/>
      <c r="C188" s="5" t="n"/>
      <c r="D188" s="14" t="n"/>
      <c r="E188" s="5" t="n"/>
      <c r="F188" s="5" t="n"/>
      <c r="G188" s="15">
        <f>IF(OR(NOT(ISNUMBER(D188)),B188&amp;""=""),"",IF(B188="إيداع",D188,-D188))</f>
        <v/>
      </c>
      <c r="H188" s="15">
        <f>IF(G188="","",$B$3+SUM($G$6:G188))</f>
        <v/>
      </c>
    </row>
    <row r="189">
      <c r="A189" s="13" t="n"/>
      <c r="B189" s="5" t="n"/>
      <c r="C189" s="5" t="n"/>
      <c r="D189" s="14" t="n"/>
      <c r="E189" s="5" t="n"/>
      <c r="F189" s="5" t="n"/>
      <c r="G189" s="15">
        <f>IF(OR(NOT(ISNUMBER(D189)),B189&amp;""=""),"",IF(B189="إيداع",D189,-D189))</f>
        <v/>
      </c>
      <c r="H189" s="15">
        <f>IF(G189="","",$B$3+SUM($G$6:G189))</f>
        <v/>
      </c>
    </row>
    <row r="190">
      <c r="A190" s="13" t="n"/>
      <c r="B190" s="5" t="n"/>
      <c r="C190" s="5" t="n"/>
      <c r="D190" s="14" t="n"/>
      <c r="E190" s="5" t="n"/>
      <c r="F190" s="5" t="n"/>
      <c r="G190" s="15">
        <f>IF(OR(NOT(ISNUMBER(D190)),B190&amp;""=""),"",IF(B190="إيداع",D190,-D190))</f>
        <v/>
      </c>
      <c r="H190" s="15">
        <f>IF(G190="","",$B$3+SUM($G$6:G190))</f>
        <v/>
      </c>
    </row>
    <row r="191">
      <c r="A191" s="13" t="n"/>
      <c r="B191" s="5" t="n"/>
      <c r="C191" s="5" t="n"/>
      <c r="D191" s="14" t="n"/>
      <c r="E191" s="5" t="n"/>
      <c r="F191" s="5" t="n"/>
      <c r="G191" s="15">
        <f>IF(OR(NOT(ISNUMBER(D191)),B191&amp;""=""),"",IF(B191="إيداع",D191,-D191))</f>
        <v/>
      </c>
      <c r="H191" s="15">
        <f>IF(G191="","",$B$3+SUM($G$6:G191))</f>
        <v/>
      </c>
    </row>
    <row r="192">
      <c r="A192" s="13" t="n"/>
      <c r="B192" s="5" t="n"/>
      <c r="C192" s="5" t="n"/>
      <c r="D192" s="14" t="n"/>
      <c r="E192" s="5" t="n"/>
      <c r="F192" s="5" t="n"/>
      <c r="G192" s="15">
        <f>IF(OR(NOT(ISNUMBER(D192)),B192&amp;""=""),"",IF(B192="إيداع",D192,-D192))</f>
        <v/>
      </c>
      <c r="H192" s="15">
        <f>IF(G192="","",$B$3+SUM($G$6:G192))</f>
        <v/>
      </c>
    </row>
    <row r="193">
      <c r="A193" s="13" t="n"/>
      <c r="B193" s="5" t="n"/>
      <c r="C193" s="5" t="n"/>
      <c r="D193" s="14" t="n"/>
      <c r="E193" s="5" t="n"/>
      <c r="F193" s="5" t="n"/>
      <c r="G193" s="15">
        <f>IF(OR(NOT(ISNUMBER(D193)),B193&amp;""=""),"",IF(B193="إيداع",D193,-D193))</f>
        <v/>
      </c>
      <c r="H193" s="15">
        <f>IF(G193="","",$B$3+SUM($G$6:G193))</f>
        <v/>
      </c>
    </row>
    <row r="194">
      <c r="A194" s="13" t="n"/>
      <c r="B194" s="5" t="n"/>
      <c r="C194" s="5" t="n"/>
      <c r="D194" s="14" t="n"/>
      <c r="E194" s="5" t="n"/>
      <c r="F194" s="5" t="n"/>
      <c r="G194" s="15">
        <f>IF(OR(NOT(ISNUMBER(D194)),B194&amp;""=""),"",IF(B194="إيداع",D194,-D194))</f>
        <v/>
      </c>
      <c r="H194" s="15">
        <f>IF(G194="","",$B$3+SUM($G$6:G194))</f>
        <v/>
      </c>
    </row>
    <row r="195">
      <c r="A195" s="13" t="n"/>
      <c r="B195" s="5" t="n"/>
      <c r="C195" s="5" t="n"/>
      <c r="D195" s="14" t="n"/>
      <c r="E195" s="5" t="n"/>
      <c r="F195" s="5" t="n"/>
      <c r="G195" s="15">
        <f>IF(OR(NOT(ISNUMBER(D195)),B195&amp;""=""),"",IF(B195="إيداع",D195,-D195))</f>
        <v/>
      </c>
      <c r="H195" s="15">
        <f>IF(G195="","",$B$3+SUM($G$6:G195))</f>
        <v/>
      </c>
    </row>
    <row r="196">
      <c r="A196" s="13" t="n"/>
      <c r="B196" s="5" t="n"/>
      <c r="C196" s="5" t="n"/>
      <c r="D196" s="14" t="n"/>
      <c r="E196" s="5" t="n"/>
      <c r="F196" s="5" t="n"/>
      <c r="G196" s="15">
        <f>IF(OR(NOT(ISNUMBER(D196)),B196&amp;""=""),"",IF(B196="إيداع",D196,-D196))</f>
        <v/>
      </c>
      <c r="H196" s="15">
        <f>IF(G196="","",$B$3+SUM($G$6:G196))</f>
        <v/>
      </c>
    </row>
    <row r="197">
      <c r="A197" s="13" t="n"/>
      <c r="B197" s="5" t="n"/>
      <c r="C197" s="5" t="n"/>
      <c r="D197" s="14" t="n"/>
      <c r="E197" s="5" t="n"/>
      <c r="F197" s="5" t="n"/>
      <c r="G197" s="15">
        <f>IF(OR(NOT(ISNUMBER(D197)),B197&amp;""=""),"",IF(B197="إيداع",D197,-D197))</f>
        <v/>
      </c>
      <c r="H197" s="15">
        <f>IF(G197="","",$B$3+SUM($G$6:G197))</f>
        <v/>
      </c>
    </row>
    <row r="198">
      <c r="A198" s="13" t="n"/>
      <c r="B198" s="5" t="n"/>
      <c r="C198" s="5" t="n"/>
      <c r="D198" s="14" t="n"/>
      <c r="E198" s="5" t="n"/>
      <c r="F198" s="5" t="n"/>
      <c r="G198" s="15">
        <f>IF(OR(NOT(ISNUMBER(D198)),B198&amp;""=""),"",IF(B198="إيداع",D198,-D198))</f>
        <v/>
      </c>
      <c r="H198" s="15">
        <f>IF(G198="","",$B$3+SUM($G$6:G198))</f>
        <v/>
      </c>
    </row>
    <row r="199">
      <c r="A199" s="13" t="n"/>
      <c r="B199" s="5" t="n"/>
      <c r="C199" s="5" t="n"/>
      <c r="D199" s="14" t="n"/>
      <c r="E199" s="5" t="n"/>
      <c r="F199" s="5" t="n"/>
      <c r="G199" s="15">
        <f>IF(OR(NOT(ISNUMBER(D199)),B199&amp;""=""),"",IF(B199="إيداع",D199,-D199))</f>
        <v/>
      </c>
      <c r="H199" s="15">
        <f>IF(G199="","",$B$3+SUM($G$6:G199))</f>
        <v/>
      </c>
    </row>
    <row r="200">
      <c r="A200" s="13" t="n"/>
      <c r="B200" s="5" t="n"/>
      <c r="C200" s="5" t="n"/>
      <c r="D200" s="14" t="n"/>
      <c r="E200" s="5" t="n"/>
      <c r="F200" s="5" t="n"/>
      <c r="G200" s="15">
        <f>IF(OR(NOT(ISNUMBER(D200)),B200&amp;""=""),"",IF(B200="إيداع",D200,-D200))</f>
        <v/>
      </c>
      <c r="H200" s="15">
        <f>IF(G200="","",$B$3+SUM($G$6:G200))</f>
        <v/>
      </c>
    </row>
    <row r="201">
      <c r="A201" s="13" t="n"/>
      <c r="B201" s="5" t="n"/>
      <c r="C201" s="5" t="n"/>
      <c r="D201" s="14" t="n"/>
      <c r="E201" s="5" t="n"/>
      <c r="F201" s="5" t="n"/>
      <c r="G201" s="15">
        <f>IF(OR(NOT(ISNUMBER(D201)),B201&amp;""=""),"",IF(B201="إيداع",D201,-D201))</f>
        <v/>
      </c>
      <c r="H201" s="15">
        <f>IF(G201="","",$B$3+SUM($G$6:G201))</f>
        <v/>
      </c>
    </row>
    <row r="202">
      <c r="A202" s="13" t="n"/>
      <c r="B202" s="5" t="n"/>
      <c r="C202" s="5" t="n"/>
      <c r="D202" s="14" t="n"/>
      <c r="E202" s="5" t="n"/>
      <c r="F202" s="5" t="n"/>
      <c r="G202" s="15">
        <f>IF(OR(NOT(ISNUMBER(D202)),B202&amp;""=""),"",IF(B202="إيداع",D202,-D202))</f>
        <v/>
      </c>
      <c r="H202" s="15">
        <f>IF(G202="","",$B$3+SUM($G$6:G202))</f>
        <v/>
      </c>
    </row>
    <row r="203">
      <c r="A203" s="13" t="n"/>
      <c r="B203" s="5" t="n"/>
      <c r="C203" s="5" t="n"/>
      <c r="D203" s="14" t="n"/>
      <c r="E203" s="5" t="n"/>
      <c r="F203" s="5" t="n"/>
      <c r="G203" s="15">
        <f>IF(OR(NOT(ISNUMBER(D203)),B203&amp;""=""),"",IF(B203="إيداع",D203,-D203))</f>
        <v/>
      </c>
      <c r="H203" s="15">
        <f>IF(G203="","",$B$3+SUM($G$6:G203))</f>
        <v/>
      </c>
    </row>
    <row r="204">
      <c r="A204" s="13" t="n"/>
      <c r="B204" s="5" t="n"/>
      <c r="C204" s="5" t="n"/>
      <c r="D204" s="14" t="n"/>
      <c r="E204" s="5" t="n"/>
      <c r="F204" s="5" t="n"/>
      <c r="G204" s="15">
        <f>IF(OR(NOT(ISNUMBER(D204)),B204&amp;""=""),"",IF(B204="إيداع",D204,-D204))</f>
        <v/>
      </c>
      <c r="H204" s="15">
        <f>IF(G204="","",$B$3+SUM($G$6:G204))</f>
        <v/>
      </c>
    </row>
    <row r="205">
      <c r="A205" s="13" t="n"/>
      <c r="B205" s="5" t="n"/>
      <c r="C205" s="5" t="n"/>
      <c r="D205" s="14" t="n"/>
      <c r="E205" s="5" t="n"/>
      <c r="F205" s="5" t="n"/>
      <c r="G205" s="15">
        <f>IF(OR(NOT(ISNUMBER(D205)),B205&amp;""=""),"",IF(B205="إيداع",D205,-D205))</f>
        <v/>
      </c>
      <c r="H205" s="15">
        <f>IF(G205="","",$B$3+SUM($G$6:G205))</f>
        <v/>
      </c>
    </row>
    <row r="206">
      <c r="A206" s="13" t="n"/>
      <c r="B206" s="5" t="n"/>
      <c r="C206" s="5" t="n"/>
      <c r="D206" s="14" t="n"/>
      <c r="E206" s="5" t="n"/>
      <c r="F206" s="5" t="n"/>
      <c r="G206" s="15">
        <f>IF(OR(NOT(ISNUMBER(D206)),B206&amp;""=""),"",IF(B206="إيداع",D206,-D206))</f>
        <v/>
      </c>
      <c r="H206" s="15">
        <f>IF(G206="","",$B$3+SUM($G$6:G206))</f>
        <v/>
      </c>
    </row>
    <row r="207">
      <c r="A207" s="13" t="n"/>
      <c r="B207" s="5" t="n"/>
      <c r="C207" s="5" t="n"/>
      <c r="D207" s="14" t="n"/>
      <c r="E207" s="5" t="n"/>
      <c r="F207" s="5" t="n"/>
      <c r="G207" s="15">
        <f>IF(OR(NOT(ISNUMBER(D207)),B207&amp;""=""),"",IF(B207="إيداع",D207,-D207))</f>
        <v/>
      </c>
      <c r="H207" s="15">
        <f>IF(G207="","",$B$3+SUM($G$6:G207))</f>
        <v/>
      </c>
    </row>
    <row r="208">
      <c r="A208" s="13" t="n"/>
      <c r="B208" s="5" t="n"/>
      <c r="C208" s="5" t="n"/>
      <c r="D208" s="14" t="n"/>
      <c r="E208" s="5" t="n"/>
      <c r="F208" s="5" t="n"/>
      <c r="G208" s="15">
        <f>IF(OR(NOT(ISNUMBER(D208)),B208&amp;""=""),"",IF(B208="إيداع",D208,-D208))</f>
        <v/>
      </c>
      <c r="H208" s="15">
        <f>IF(G208="","",$B$3+SUM($G$6:G208))</f>
        <v/>
      </c>
    </row>
    <row r="209">
      <c r="A209" s="13" t="n"/>
      <c r="B209" s="5" t="n"/>
      <c r="C209" s="5" t="n"/>
      <c r="D209" s="14" t="n"/>
      <c r="E209" s="5" t="n"/>
      <c r="F209" s="5" t="n"/>
      <c r="G209" s="15">
        <f>IF(OR(NOT(ISNUMBER(D209)),B209&amp;""=""),"",IF(B209="إيداع",D209,-D209))</f>
        <v/>
      </c>
      <c r="H209" s="15">
        <f>IF(G209="","",$B$3+SUM($G$6:G209))</f>
        <v/>
      </c>
    </row>
    <row r="210">
      <c r="A210" s="13" t="n"/>
      <c r="B210" s="5" t="n"/>
      <c r="C210" s="5" t="n"/>
      <c r="D210" s="14" t="n"/>
      <c r="E210" s="5" t="n"/>
      <c r="F210" s="5" t="n"/>
      <c r="G210" s="15">
        <f>IF(OR(NOT(ISNUMBER(D210)),B210&amp;""=""),"",IF(B210="إيداع",D210,-D210))</f>
        <v/>
      </c>
      <c r="H210" s="15">
        <f>IF(G210="","",$B$3+SUM($G$6:G210))</f>
        <v/>
      </c>
    </row>
    <row r="211">
      <c r="A211" s="13" t="n"/>
      <c r="B211" s="5" t="n"/>
      <c r="C211" s="5" t="n"/>
      <c r="D211" s="14" t="n"/>
      <c r="E211" s="5" t="n"/>
      <c r="F211" s="5" t="n"/>
      <c r="G211" s="15">
        <f>IF(OR(NOT(ISNUMBER(D211)),B211&amp;""=""),"",IF(B211="إيداع",D211,-D211))</f>
        <v/>
      </c>
      <c r="H211" s="15">
        <f>IF(G211="","",$B$3+SUM($G$6:G211))</f>
        <v/>
      </c>
    </row>
    <row r="212">
      <c r="A212" s="13" t="n"/>
      <c r="B212" s="5" t="n"/>
      <c r="C212" s="5" t="n"/>
      <c r="D212" s="14" t="n"/>
      <c r="E212" s="5" t="n"/>
      <c r="F212" s="5" t="n"/>
      <c r="G212" s="15">
        <f>IF(OR(NOT(ISNUMBER(D212)),B212&amp;""=""),"",IF(B212="إيداع",D212,-D212))</f>
        <v/>
      </c>
      <c r="H212" s="15">
        <f>IF(G212="","",$B$3+SUM($G$6:G212))</f>
        <v/>
      </c>
    </row>
    <row r="213">
      <c r="A213" s="13" t="n"/>
      <c r="B213" s="5" t="n"/>
      <c r="C213" s="5" t="n"/>
      <c r="D213" s="14" t="n"/>
      <c r="E213" s="5" t="n"/>
      <c r="F213" s="5" t="n"/>
      <c r="G213" s="15">
        <f>IF(OR(NOT(ISNUMBER(D213)),B213&amp;""=""),"",IF(B213="إيداع",D213,-D213))</f>
        <v/>
      </c>
      <c r="H213" s="15">
        <f>IF(G213="","",$B$3+SUM($G$6:G213))</f>
        <v/>
      </c>
    </row>
    <row r="214">
      <c r="A214" s="13" t="n"/>
      <c r="B214" s="5" t="n"/>
      <c r="C214" s="5" t="n"/>
      <c r="D214" s="14" t="n"/>
      <c r="E214" s="5" t="n"/>
      <c r="F214" s="5" t="n"/>
      <c r="G214" s="15">
        <f>IF(OR(NOT(ISNUMBER(D214)),B214&amp;""=""),"",IF(B214="إيداع",D214,-D214))</f>
        <v/>
      </c>
      <c r="H214" s="15">
        <f>IF(G214="","",$B$3+SUM($G$6:G214))</f>
        <v/>
      </c>
    </row>
    <row r="215">
      <c r="A215" s="13" t="n"/>
      <c r="B215" s="5" t="n"/>
      <c r="C215" s="5" t="n"/>
      <c r="D215" s="14" t="n"/>
      <c r="E215" s="5" t="n"/>
      <c r="F215" s="5" t="n"/>
      <c r="G215" s="15">
        <f>IF(OR(NOT(ISNUMBER(D215)),B215&amp;""=""),"",IF(B215="إيداع",D215,-D215))</f>
        <v/>
      </c>
      <c r="H215" s="15">
        <f>IF(G215="","",$B$3+SUM($G$6:G215))</f>
        <v/>
      </c>
    </row>
    <row r="216">
      <c r="A216" s="13" t="n"/>
      <c r="B216" s="5" t="n"/>
      <c r="C216" s="5" t="n"/>
      <c r="D216" s="14" t="n"/>
      <c r="E216" s="5" t="n"/>
      <c r="F216" s="5" t="n"/>
      <c r="G216" s="15">
        <f>IF(OR(NOT(ISNUMBER(D216)),B216&amp;""=""),"",IF(B216="إيداع",D216,-D216))</f>
        <v/>
      </c>
      <c r="H216" s="15">
        <f>IF(G216="","",$B$3+SUM($G$6:G216))</f>
        <v/>
      </c>
    </row>
    <row r="217">
      <c r="A217" s="13" t="n"/>
      <c r="B217" s="5" t="n"/>
      <c r="C217" s="5" t="n"/>
      <c r="D217" s="14" t="n"/>
      <c r="E217" s="5" t="n"/>
      <c r="F217" s="5" t="n"/>
      <c r="G217" s="15">
        <f>IF(OR(NOT(ISNUMBER(D217)),B217&amp;""=""),"",IF(B217="إيداع",D217,-D217))</f>
        <v/>
      </c>
      <c r="H217" s="15">
        <f>IF(G217="","",$B$3+SUM($G$6:G217))</f>
        <v/>
      </c>
    </row>
    <row r="218">
      <c r="A218" s="13" t="n"/>
      <c r="B218" s="5" t="n"/>
      <c r="C218" s="5" t="n"/>
      <c r="D218" s="14" t="n"/>
      <c r="E218" s="5" t="n"/>
      <c r="F218" s="5" t="n"/>
      <c r="G218" s="15">
        <f>IF(OR(NOT(ISNUMBER(D218)),B218&amp;""=""),"",IF(B218="إيداع",D218,-D218))</f>
        <v/>
      </c>
      <c r="H218" s="15">
        <f>IF(G218="","",$B$3+SUM($G$6:G218))</f>
        <v/>
      </c>
    </row>
    <row r="219">
      <c r="A219" s="13" t="n"/>
      <c r="B219" s="5" t="n"/>
      <c r="C219" s="5" t="n"/>
      <c r="D219" s="14" t="n"/>
      <c r="E219" s="5" t="n"/>
      <c r="F219" s="5" t="n"/>
      <c r="G219" s="15">
        <f>IF(OR(NOT(ISNUMBER(D219)),B219&amp;""=""),"",IF(B219="إيداع",D219,-D219))</f>
        <v/>
      </c>
      <c r="H219" s="15">
        <f>IF(G219="","",$B$3+SUM($G$6:G219))</f>
        <v/>
      </c>
    </row>
    <row r="220">
      <c r="A220" s="13" t="n"/>
      <c r="B220" s="5" t="n"/>
      <c r="C220" s="5" t="n"/>
      <c r="D220" s="14" t="n"/>
      <c r="E220" s="5" t="n"/>
      <c r="F220" s="5" t="n"/>
      <c r="G220" s="15">
        <f>IF(OR(NOT(ISNUMBER(D220)),B220&amp;""=""),"",IF(B220="إيداع",D220,-D220))</f>
        <v/>
      </c>
      <c r="H220" s="15">
        <f>IF(G220="","",$B$3+SUM($G$6:G220))</f>
        <v/>
      </c>
    </row>
    <row r="221">
      <c r="A221" s="13" t="n"/>
      <c r="B221" s="5" t="n"/>
      <c r="C221" s="5" t="n"/>
      <c r="D221" s="14" t="n"/>
      <c r="E221" s="5" t="n"/>
      <c r="F221" s="5" t="n"/>
      <c r="G221" s="15">
        <f>IF(OR(NOT(ISNUMBER(D221)),B221&amp;""=""),"",IF(B221="إيداع",D221,-D221))</f>
        <v/>
      </c>
      <c r="H221" s="15">
        <f>IF(G221="","",$B$3+SUM($G$6:G221))</f>
        <v/>
      </c>
    </row>
    <row r="222">
      <c r="A222" s="13" t="n"/>
      <c r="B222" s="5" t="n"/>
      <c r="C222" s="5" t="n"/>
      <c r="D222" s="14" t="n"/>
      <c r="E222" s="5" t="n"/>
      <c r="F222" s="5" t="n"/>
      <c r="G222" s="15">
        <f>IF(OR(NOT(ISNUMBER(D222)),B222&amp;""=""),"",IF(B222="إيداع",D222,-D222))</f>
        <v/>
      </c>
      <c r="H222" s="15">
        <f>IF(G222="","",$B$3+SUM($G$6:G222))</f>
        <v/>
      </c>
    </row>
    <row r="223">
      <c r="A223" s="13" t="n"/>
      <c r="B223" s="5" t="n"/>
      <c r="C223" s="5" t="n"/>
      <c r="D223" s="14" t="n"/>
      <c r="E223" s="5" t="n"/>
      <c r="F223" s="5" t="n"/>
      <c r="G223" s="15">
        <f>IF(OR(NOT(ISNUMBER(D223)),B223&amp;""=""),"",IF(B223="إيداع",D223,-D223))</f>
        <v/>
      </c>
      <c r="H223" s="15">
        <f>IF(G223="","",$B$3+SUM($G$6:G223))</f>
        <v/>
      </c>
    </row>
    <row r="224">
      <c r="A224" s="13" t="n"/>
      <c r="B224" s="5" t="n"/>
      <c r="C224" s="5" t="n"/>
      <c r="D224" s="14" t="n"/>
      <c r="E224" s="5" t="n"/>
      <c r="F224" s="5" t="n"/>
      <c r="G224" s="15">
        <f>IF(OR(NOT(ISNUMBER(D224)),B224&amp;""=""),"",IF(B224="إيداع",D224,-D224))</f>
        <v/>
      </c>
      <c r="H224" s="15">
        <f>IF(G224="","",$B$3+SUM($G$6:G224))</f>
        <v/>
      </c>
    </row>
    <row r="225">
      <c r="A225" s="13" t="n"/>
      <c r="B225" s="5" t="n"/>
      <c r="C225" s="5" t="n"/>
      <c r="D225" s="14" t="n"/>
      <c r="E225" s="5" t="n"/>
      <c r="F225" s="5" t="n"/>
      <c r="G225" s="15">
        <f>IF(OR(NOT(ISNUMBER(D225)),B225&amp;""=""),"",IF(B225="إيداع",D225,-D225))</f>
        <v/>
      </c>
      <c r="H225" s="15">
        <f>IF(G225="","",$B$3+SUM($G$6:G225))</f>
        <v/>
      </c>
    </row>
    <row r="226">
      <c r="A226" s="13" t="n"/>
      <c r="B226" s="5" t="n"/>
      <c r="C226" s="5" t="n"/>
      <c r="D226" s="14" t="n"/>
      <c r="E226" s="5" t="n"/>
      <c r="F226" s="5" t="n"/>
      <c r="G226" s="15">
        <f>IF(OR(NOT(ISNUMBER(D226)),B226&amp;""=""),"",IF(B226="إيداع",D226,-D226))</f>
        <v/>
      </c>
      <c r="H226" s="15">
        <f>IF(G226="","",$B$3+SUM($G$6:G226))</f>
        <v/>
      </c>
    </row>
    <row r="227">
      <c r="A227" s="13" t="n"/>
      <c r="B227" s="5" t="n"/>
      <c r="C227" s="5" t="n"/>
      <c r="D227" s="14" t="n"/>
      <c r="E227" s="5" t="n"/>
      <c r="F227" s="5" t="n"/>
      <c r="G227" s="15">
        <f>IF(OR(NOT(ISNUMBER(D227)),B227&amp;""=""),"",IF(B227="إيداع",D227,-D227))</f>
        <v/>
      </c>
      <c r="H227" s="15">
        <f>IF(G227="","",$B$3+SUM($G$6:G227))</f>
        <v/>
      </c>
    </row>
    <row r="228">
      <c r="A228" s="13" t="n"/>
      <c r="B228" s="5" t="n"/>
      <c r="C228" s="5" t="n"/>
      <c r="D228" s="14" t="n"/>
      <c r="E228" s="5" t="n"/>
      <c r="F228" s="5" t="n"/>
      <c r="G228" s="15">
        <f>IF(OR(NOT(ISNUMBER(D228)),B228&amp;""=""),"",IF(B228="إيداع",D228,-D228))</f>
        <v/>
      </c>
      <c r="H228" s="15">
        <f>IF(G228="","",$B$3+SUM($G$6:G228))</f>
        <v/>
      </c>
    </row>
    <row r="229">
      <c r="A229" s="13" t="n"/>
      <c r="B229" s="5" t="n"/>
      <c r="C229" s="5" t="n"/>
      <c r="D229" s="14" t="n"/>
      <c r="E229" s="5" t="n"/>
      <c r="F229" s="5" t="n"/>
      <c r="G229" s="15">
        <f>IF(OR(NOT(ISNUMBER(D229)),B229&amp;""=""),"",IF(B229="إيداع",D229,-D229))</f>
        <v/>
      </c>
      <c r="H229" s="15">
        <f>IF(G229="","",$B$3+SUM($G$6:G229))</f>
        <v/>
      </c>
    </row>
    <row r="230">
      <c r="A230" s="13" t="n"/>
      <c r="B230" s="5" t="n"/>
      <c r="C230" s="5" t="n"/>
      <c r="D230" s="14" t="n"/>
      <c r="E230" s="5" t="n"/>
      <c r="F230" s="5" t="n"/>
      <c r="G230" s="15">
        <f>IF(OR(NOT(ISNUMBER(D230)),B230&amp;""=""),"",IF(B230="إيداع",D230,-D230))</f>
        <v/>
      </c>
      <c r="H230" s="15">
        <f>IF(G230="","",$B$3+SUM($G$6:G230))</f>
        <v/>
      </c>
    </row>
    <row r="231">
      <c r="A231" s="13" t="n"/>
      <c r="B231" s="5" t="n"/>
      <c r="C231" s="5" t="n"/>
      <c r="D231" s="14" t="n"/>
      <c r="E231" s="5" t="n"/>
      <c r="F231" s="5" t="n"/>
      <c r="G231" s="15">
        <f>IF(OR(NOT(ISNUMBER(D231)),B231&amp;""=""),"",IF(B231="إيداع",D231,-D231))</f>
        <v/>
      </c>
      <c r="H231" s="15">
        <f>IF(G231="","",$B$3+SUM($G$6:G231))</f>
        <v/>
      </c>
    </row>
    <row r="232">
      <c r="A232" s="13" t="n"/>
      <c r="B232" s="5" t="n"/>
      <c r="C232" s="5" t="n"/>
      <c r="D232" s="14" t="n"/>
      <c r="E232" s="5" t="n"/>
      <c r="F232" s="5" t="n"/>
      <c r="G232" s="15">
        <f>IF(OR(NOT(ISNUMBER(D232)),B232&amp;""=""),"",IF(B232="إيداع",D232,-D232))</f>
        <v/>
      </c>
      <c r="H232" s="15">
        <f>IF(G232="","",$B$3+SUM($G$6:G232))</f>
        <v/>
      </c>
    </row>
    <row r="233">
      <c r="A233" s="13" t="n"/>
      <c r="B233" s="5" t="n"/>
      <c r="C233" s="5" t="n"/>
      <c r="D233" s="14" t="n"/>
      <c r="E233" s="5" t="n"/>
      <c r="F233" s="5" t="n"/>
      <c r="G233" s="15">
        <f>IF(OR(NOT(ISNUMBER(D233)),B233&amp;""=""),"",IF(B233="إيداع",D233,-D233))</f>
        <v/>
      </c>
      <c r="H233" s="15">
        <f>IF(G233="","",$B$3+SUM($G$6:G233))</f>
        <v/>
      </c>
    </row>
    <row r="234">
      <c r="A234" s="13" t="n"/>
      <c r="B234" s="5" t="n"/>
      <c r="C234" s="5" t="n"/>
      <c r="D234" s="14" t="n"/>
      <c r="E234" s="5" t="n"/>
      <c r="F234" s="5" t="n"/>
      <c r="G234" s="15">
        <f>IF(OR(NOT(ISNUMBER(D234)),B234&amp;""=""),"",IF(B234="إيداع",D234,-D234))</f>
        <v/>
      </c>
      <c r="H234" s="15">
        <f>IF(G234="","",$B$3+SUM($G$6:G234))</f>
        <v/>
      </c>
    </row>
    <row r="235">
      <c r="A235" s="13" t="n"/>
      <c r="B235" s="5" t="n"/>
      <c r="C235" s="5" t="n"/>
      <c r="D235" s="14" t="n"/>
      <c r="E235" s="5" t="n"/>
      <c r="F235" s="5" t="n"/>
      <c r="G235" s="15">
        <f>IF(OR(NOT(ISNUMBER(D235)),B235&amp;""=""),"",IF(B235="إيداع",D235,-D235))</f>
        <v/>
      </c>
      <c r="H235" s="15">
        <f>IF(G235="","",$B$3+SUM($G$6:G235))</f>
        <v/>
      </c>
    </row>
    <row r="236">
      <c r="A236" s="13" t="n"/>
      <c r="B236" s="5" t="n"/>
      <c r="C236" s="5" t="n"/>
      <c r="D236" s="14" t="n"/>
      <c r="E236" s="5" t="n"/>
      <c r="F236" s="5" t="n"/>
      <c r="G236" s="15">
        <f>IF(OR(NOT(ISNUMBER(D236)),B236&amp;""=""),"",IF(B236="إيداع",D236,-D236))</f>
        <v/>
      </c>
      <c r="H236" s="15">
        <f>IF(G236="","",$B$3+SUM($G$6:G236))</f>
        <v/>
      </c>
    </row>
    <row r="237">
      <c r="A237" s="13" t="n"/>
      <c r="B237" s="5" t="n"/>
      <c r="C237" s="5" t="n"/>
      <c r="D237" s="14" t="n"/>
      <c r="E237" s="5" t="n"/>
      <c r="F237" s="5" t="n"/>
      <c r="G237" s="15">
        <f>IF(OR(NOT(ISNUMBER(D237)),B237&amp;""=""),"",IF(B237="إيداع",D237,-D237))</f>
        <v/>
      </c>
      <c r="H237" s="15">
        <f>IF(G237="","",$B$3+SUM($G$6:G237))</f>
        <v/>
      </c>
    </row>
    <row r="238">
      <c r="A238" s="13" t="n"/>
      <c r="B238" s="5" t="n"/>
      <c r="C238" s="5" t="n"/>
      <c r="D238" s="14" t="n"/>
      <c r="E238" s="5" t="n"/>
      <c r="F238" s="5" t="n"/>
      <c r="G238" s="15">
        <f>IF(OR(NOT(ISNUMBER(D238)),B238&amp;""=""),"",IF(B238="إيداع",D238,-D238))</f>
        <v/>
      </c>
      <c r="H238" s="15">
        <f>IF(G238="","",$B$3+SUM($G$6:G238))</f>
        <v/>
      </c>
    </row>
    <row r="239">
      <c r="A239" s="13" t="n"/>
      <c r="B239" s="5" t="n"/>
      <c r="C239" s="5" t="n"/>
      <c r="D239" s="14" t="n"/>
      <c r="E239" s="5" t="n"/>
      <c r="F239" s="5" t="n"/>
      <c r="G239" s="15">
        <f>IF(OR(NOT(ISNUMBER(D239)),B239&amp;""=""),"",IF(B239="إيداع",D239,-D239))</f>
        <v/>
      </c>
      <c r="H239" s="15">
        <f>IF(G239="","",$B$3+SUM($G$6:G239))</f>
        <v/>
      </c>
    </row>
    <row r="240">
      <c r="A240" s="13" t="n"/>
      <c r="B240" s="5" t="n"/>
      <c r="C240" s="5" t="n"/>
      <c r="D240" s="14" t="n"/>
      <c r="E240" s="5" t="n"/>
      <c r="F240" s="5" t="n"/>
      <c r="G240" s="15">
        <f>IF(OR(NOT(ISNUMBER(D240)),B240&amp;""=""),"",IF(B240="إيداع",D240,-D240))</f>
        <v/>
      </c>
      <c r="H240" s="15">
        <f>IF(G240="","",$B$3+SUM($G$6:G240))</f>
        <v/>
      </c>
    </row>
    <row r="241">
      <c r="A241" s="13" t="n"/>
      <c r="B241" s="5" t="n"/>
      <c r="C241" s="5" t="n"/>
      <c r="D241" s="14" t="n"/>
      <c r="E241" s="5" t="n"/>
      <c r="F241" s="5" t="n"/>
      <c r="G241" s="15">
        <f>IF(OR(NOT(ISNUMBER(D241)),B241&amp;""=""),"",IF(B241="إيداع",D241,-D241))</f>
        <v/>
      </c>
      <c r="H241" s="15">
        <f>IF(G241="","",$B$3+SUM($G$6:G241))</f>
        <v/>
      </c>
    </row>
    <row r="242">
      <c r="A242" s="13" t="n"/>
      <c r="B242" s="5" t="n"/>
      <c r="C242" s="5" t="n"/>
      <c r="D242" s="14" t="n"/>
      <c r="E242" s="5" t="n"/>
      <c r="F242" s="5" t="n"/>
      <c r="G242" s="15">
        <f>IF(OR(NOT(ISNUMBER(D242)),B242&amp;""=""),"",IF(B242="إيداع",D242,-D242))</f>
        <v/>
      </c>
      <c r="H242" s="15">
        <f>IF(G242="","",$B$3+SUM($G$6:G242))</f>
        <v/>
      </c>
    </row>
    <row r="243">
      <c r="A243" s="13" t="n"/>
      <c r="B243" s="5" t="n"/>
      <c r="C243" s="5" t="n"/>
      <c r="D243" s="14" t="n"/>
      <c r="E243" s="5" t="n"/>
      <c r="F243" s="5" t="n"/>
      <c r="G243" s="15">
        <f>IF(OR(NOT(ISNUMBER(D243)),B243&amp;""=""),"",IF(B243="إيداع",D243,-D243))</f>
        <v/>
      </c>
      <c r="H243" s="15">
        <f>IF(G243="","",$B$3+SUM($G$6:G243))</f>
        <v/>
      </c>
    </row>
    <row r="244">
      <c r="A244" s="13" t="n"/>
      <c r="B244" s="5" t="n"/>
      <c r="C244" s="5" t="n"/>
      <c r="D244" s="14" t="n"/>
      <c r="E244" s="5" t="n"/>
      <c r="F244" s="5" t="n"/>
      <c r="G244" s="15">
        <f>IF(OR(NOT(ISNUMBER(D244)),B244&amp;""=""),"",IF(B244="إيداع",D244,-D244))</f>
        <v/>
      </c>
      <c r="H244" s="15">
        <f>IF(G244="","",$B$3+SUM($G$6:G244))</f>
        <v/>
      </c>
    </row>
    <row r="245">
      <c r="A245" s="13" t="n"/>
      <c r="B245" s="5" t="n"/>
      <c r="C245" s="5" t="n"/>
      <c r="D245" s="14" t="n"/>
      <c r="E245" s="5" t="n"/>
      <c r="F245" s="5" t="n"/>
      <c r="G245" s="15">
        <f>IF(OR(NOT(ISNUMBER(D245)),B245&amp;""=""),"",IF(B245="إيداع",D245,-D245))</f>
        <v/>
      </c>
      <c r="H245" s="15">
        <f>IF(G245="","",$B$3+SUM($G$6:G245))</f>
        <v/>
      </c>
    </row>
    <row r="246">
      <c r="A246" s="13" t="n"/>
      <c r="B246" s="5" t="n"/>
      <c r="C246" s="5" t="n"/>
      <c r="D246" s="14" t="n"/>
      <c r="E246" s="5" t="n"/>
      <c r="F246" s="5" t="n"/>
      <c r="G246" s="15">
        <f>IF(OR(NOT(ISNUMBER(D246)),B246&amp;""=""),"",IF(B246="إيداع",D246,-D246))</f>
        <v/>
      </c>
      <c r="H246" s="15">
        <f>IF(G246="","",$B$3+SUM($G$6:G246))</f>
        <v/>
      </c>
    </row>
    <row r="247">
      <c r="A247" s="13" t="n"/>
      <c r="B247" s="5" t="n"/>
      <c r="C247" s="5" t="n"/>
      <c r="D247" s="14" t="n"/>
      <c r="E247" s="5" t="n"/>
      <c r="F247" s="5" t="n"/>
      <c r="G247" s="15">
        <f>IF(OR(NOT(ISNUMBER(D247)),B247&amp;""=""),"",IF(B247="إيداع",D247,-D247))</f>
        <v/>
      </c>
      <c r="H247" s="15">
        <f>IF(G247="","",$B$3+SUM($G$6:G247))</f>
        <v/>
      </c>
    </row>
    <row r="248">
      <c r="A248" s="13" t="n"/>
      <c r="B248" s="5" t="n"/>
      <c r="C248" s="5" t="n"/>
      <c r="D248" s="14" t="n"/>
      <c r="E248" s="5" t="n"/>
      <c r="F248" s="5" t="n"/>
      <c r="G248" s="15">
        <f>IF(OR(NOT(ISNUMBER(D248)),B248&amp;""=""),"",IF(B248="إيداع",D248,-D248))</f>
        <v/>
      </c>
      <c r="H248" s="15">
        <f>IF(G248="","",$B$3+SUM($G$6:G248))</f>
        <v/>
      </c>
    </row>
    <row r="249">
      <c r="A249" s="13" t="n"/>
      <c r="B249" s="5" t="n"/>
      <c r="C249" s="5" t="n"/>
      <c r="D249" s="14" t="n"/>
      <c r="E249" s="5" t="n"/>
      <c r="F249" s="5" t="n"/>
      <c r="G249" s="15">
        <f>IF(OR(NOT(ISNUMBER(D249)),B249&amp;""=""),"",IF(B249="إيداع",D249,-D249))</f>
        <v/>
      </c>
      <c r="H249" s="15">
        <f>IF(G249="","",$B$3+SUM($G$6:G249))</f>
        <v/>
      </c>
    </row>
    <row r="250">
      <c r="A250" s="13" t="n"/>
      <c r="B250" s="5" t="n"/>
      <c r="C250" s="5" t="n"/>
      <c r="D250" s="14" t="n"/>
      <c r="E250" s="5" t="n"/>
      <c r="F250" s="5" t="n"/>
      <c r="G250" s="15">
        <f>IF(OR(NOT(ISNUMBER(D250)),B250&amp;""=""),"",IF(B250="إيداع",D250,-D250))</f>
        <v/>
      </c>
      <c r="H250" s="15">
        <f>IF(G250="","",$B$3+SUM($G$6:G250))</f>
        <v/>
      </c>
    </row>
    <row r="251">
      <c r="A251" s="13" t="n"/>
      <c r="B251" s="5" t="n"/>
      <c r="C251" s="5" t="n"/>
      <c r="D251" s="14" t="n"/>
      <c r="E251" s="5" t="n"/>
      <c r="F251" s="5" t="n"/>
      <c r="G251" s="15">
        <f>IF(OR(NOT(ISNUMBER(D251)),B251&amp;""=""),"",IF(B251="إيداع",D251,-D251))</f>
        <v/>
      </c>
      <c r="H251" s="15">
        <f>IF(G251="","",$B$3+SUM($G$6:G251))</f>
        <v/>
      </c>
    </row>
    <row r="252">
      <c r="A252" s="13" t="n"/>
      <c r="B252" s="5" t="n"/>
      <c r="C252" s="5" t="n"/>
      <c r="D252" s="14" t="n"/>
      <c r="E252" s="5" t="n"/>
      <c r="F252" s="5" t="n"/>
      <c r="G252" s="15">
        <f>IF(OR(NOT(ISNUMBER(D252)),B252&amp;""=""),"",IF(B252="إيداع",D252,-D252))</f>
        <v/>
      </c>
      <c r="H252" s="15">
        <f>IF(G252="","",$B$3+SUM($G$6:G252))</f>
        <v/>
      </c>
    </row>
    <row r="253">
      <c r="A253" s="13" t="n"/>
      <c r="B253" s="5" t="n"/>
      <c r="C253" s="5" t="n"/>
      <c r="D253" s="14" t="n"/>
      <c r="E253" s="5" t="n"/>
      <c r="F253" s="5" t="n"/>
      <c r="G253" s="15">
        <f>IF(OR(NOT(ISNUMBER(D253)),B253&amp;""=""),"",IF(B253="إيداع",D253,-D253))</f>
        <v/>
      </c>
      <c r="H253" s="15">
        <f>IF(G253="","",$B$3+SUM($G$6:G253))</f>
        <v/>
      </c>
    </row>
    <row r="254">
      <c r="A254" s="13" t="n"/>
      <c r="B254" s="5" t="n"/>
      <c r="C254" s="5" t="n"/>
      <c r="D254" s="14" t="n"/>
      <c r="E254" s="5" t="n"/>
      <c r="F254" s="5" t="n"/>
      <c r="G254" s="15">
        <f>IF(OR(NOT(ISNUMBER(D254)),B254&amp;""=""),"",IF(B254="إيداع",D254,-D254))</f>
        <v/>
      </c>
      <c r="H254" s="15">
        <f>IF(G254="","",$B$3+SUM($G$6:G254))</f>
        <v/>
      </c>
    </row>
    <row r="255">
      <c r="A255" s="13" t="n"/>
      <c r="B255" s="5" t="n"/>
      <c r="C255" s="5" t="n"/>
      <c r="D255" s="14" t="n"/>
      <c r="E255" s="5" t="n"/>
      <c r="F255" s="5" t="n"/>
      <c r="G255" s="15">
        <f>IF(OR(NOT(ISNUMBER(D255)),B255&amp;""=""),"",IF(B255="إيداع",D255,-D255))</f>
        <v/>
      </c>
      <c r="H255" s="15">
        <f>IF(G255="","",$B$3+SUM($G$6:G255))</f>
        <v/>
      </c>
    </row>
    <row r="256">
      <c r="A256" s="13" t="n"/>
      <c r="B256" s="5" t="n"/>
      <c r="C256" s="5" t="n"/>
      <c r="D256" s="14" t="n"/>
      <c r="E256" s="5" t="n"/>
      <c r="F256" s="5" t="n"/>
      <c r="G256" s="15">
        <f>IF(OR(NOT(ISNUMBER(D256)),B256&amp;""=""),"",IF(B256="إيداع",D256,-D256))</f>
        <v/>
      </c>
      <c r="H256" s="15">
        <f>IF(G256="","",$B$3+SUM($G$6:G256))</f>
        <v/>
      </c>
    </row>
    <row r="257">
      <c r="A257" s="13" t="n"/>
      <c r="B257" s="5" t="n"/>
      <c r="C257" s="5" t="n"/>
      <c r="D257" s="14" t="n"/>
      <c r="E257" s="5" t="n"/>
      <c r="F257" s="5" t="n"/>
      <c r="G257" s="15">
        <f>IF(OR(NOT(ISNUMBER(D257)),B257&amp;""=""),"",IF(B257="إيداع",D257,-D257))</f>
        <v/>
      </c>
      <c r="H257" s="15">
        <f>IF(G257="","",$B$3+SUM($G$6:G257))</f>
        <v/>
      </c>
    </row>
    <row r="258">
      <c r="A258" s="13" t="n"/>
      <c r="B258" s="5" t="n"/>
      <c r="C258" s="5" t="n"/>
      <c r="D258" s="14" t="n"/>
      <c r="E258" s="5" t="n"/>
      <c r="F258" s="5" t="n"/>
      <c r="G258" s="15">
        <f>IF(OR(NOT(ISNUMBER(D258)),B258&amp;""=""),"",IF(B258="إيداع",D258,-D258))</f>
        <v/>
      </c>
      <c r="H258" s="15">
        <f>IF(G258="","",$B$3+SUM($G$6:G258))</f>
        <v/>
      </c>
    </row>
    <row r="259">
      <c r="A259" s="13" t="n"/>
      <c r="B259" s="5" t="n"/>
      <c r="C259" s="5" t="n"/>
      <c r="D259" s="14" t="n"/>
      <c r="E259" s="5" t="n"/>
      <c r="F259" s="5" t="n"/>
      <c r="G259" s="15">
        <f>IF(OR(NOT(ISNUMBER(D259)),B259&amp;""=""),"",IF(B259="إيداع",D259,-D259))</f>
        <v/>
      </c>
      <c r="H259" s="15">
        <f>IF(G259="","",$B$3+SUM($G$6:G259))</f>
        <v/>
      </c>
    </row>
    <row r="260">
      <c r="A260" s="13" t="n"/>
      <c r="B260" s="5" t="n"/>
      <c r="C260" s="5" t="n"/>
      <c r="D260" s="14" t="n"/>
      <c r="E260" s="5" t="n"/>
      <c r="F260" s="5" t="n"/>
      <c r="G260" s="15">
        <f>IF(OR(NOT(ISNUMBER(D260)),B260&amp;""=""),"",IF(B260="إيداع",D260,-D260))</f>
        <v/>
      </c>
      <c r="H260" s="15">
        <f>IF(G260="","",$B$3+SUM($G$6:G260))</f>
        <v/>
      </c>
    </row>
    <row r="261">
      <c r="A261" s="13" t="n"/>
      <c r="B261" s="5" t="n"/>
      <c r="C261" s="5" t="n"/>
      <c r="D261" s="14" t="n"/>
      <c r="E261" s="5" t="n"/>
      <c r="F261" s="5" t="n"/>
      <c r="G261" s="15">
        <f>IF(OR(NOT(ISNUMBER(D261)),B261&amp;""=""),"",IF(B261="إيداع",D261,-D261))</f>
        <v/>
      </c>
      <c r="H261" s="15">
        <f>IF(G261="","",$B$3+SUM($G$6:G261))</f>
        <v/>
      </c>
    </row>
    <row r="262">
      <c r="A262" s="13" t="n"/>
      <c r="B262" s="5" t="n"/>
      <c r="C262" s="5" t="n"/>
      <c r="D262" s="14" t="n"/>
      <c r="E262" s="5" t="n"/>
      <c r="F262" s="5" t="n"/>
      <c r="G262" s="15">
        <f>IF(OR(NOT(ISNUMBER(D262)),B262&amp;""=""),"",IF(B262="إيداع",D262,-D262))</f>
        <v/>
      </c>
      <c r="H262" s="15">
        <f>IF(G262="","",$B$3+SUM($G$6:G262))</f>
        <v/>
      </c>
    </row>
    <row r="263">
      <c r="A263" s="13" t="n"/>
      <c r="B263" s="5" t="n"/>
      <c r="C263" s="5" t="n"/>
      <c r="D263" s="14" t="n"/>
      <c r="E263" s="5" t="n"/>
      <c r="F263" s="5" t="n"/>
      <c r="G263" s="15">
        <f>IF(OR(NOT(ISNUMBER(D263)),B263&amp;""=""),"",IF(B263="إيداع",D263,-D263))</f>
        <v/>
      </c>
      <c r="H263" s="15">
        <f>IF(G263="","",$B$3+SUM($G$6:G263))</f>
        <v/>
      </c>
    </row>
    <row r="264">
      <c r="A264" s="13" t="n"/>
      <c r="B264" s="5" t="n"/>
      <c r="C264" s="5" t="n"/>
      <c r="D264" s="14" t="n"/>
      <c r="E264" s="5" t="n"/>
      <c r="F264" s="5" t="n"/>
      <c r="G264" s="15">
        <f>IF(OR(NOT(ISNUMBER(D264)),B264&amp;""=""),"",IF(B264="إيداع",D264,-D264))</f>
        <v/>
      </c>
      <c r="H264" s="15">
        <f>IF(G264="","",$B$3+SUM($G$6:G264))</f>
        <v/>
      </c>
    </row>
    <row r="265">
      <c r="A265" s="13" t="n"/>
      <c r="B265" s="5" t="n"/>
      <c r="C265" s="5" t="n"/>
      <c r="D265" s="14" t="n"/>
      <c r="E265" s="5" t="n"/>
      <c r="F265" s="5" t="n"/>
      <c r="G265" s="15">
        <f>IF(OR(NOT(ISNUMBER(D265)),B265&amp;""=""),"",IF(B265="إيداع",D265,-D265))</f>
        <v/>
      </c>
      <c r="H265" s="15">
        <f>IF(G265="","",$B$3+SUM($G$6:G265))</f>
        <v/>
      </c>
    </row>
    <row r="266">
      <c r="A266" s="13" t="n"/>
      <c r="B266" s="5" t="n"/>
      <c r="C266" s="5" t="n"/>
      <c r="D266" s="14" t="n"/>
      <c r="E266" s="5" t="n"/>
      <c r="F266" s="5" t="n"/>
      <c r="G266" s="15">
        <f>IF(OR(NOT(ISNUMBER(D266)),B266&amp;""=""),"",IF(B266="إيداع",D266,-D266))</f>
        <v/>
      </c>
      <c r="H266" s="15">
        <f>IF(G266="","",$B$3+SUM($G$6:G266))</f>
        <v/>
      </c>
    </row>
    <row r="267">
      <c r="A267" s="13" t="n"/>
      <c r="B267" s="5" t="n"/>
      <c r="C267" s="5" t="n"/>
      <c r="D267" s="14" t="n"/>
      <c r="E267" s="5" t="n"/>
      <c r="F267" s="5" t="n"/>
      <c r="G267" s="15">
        <f>IF(OR(NOT(ISNUMBER(D267)),B267&amp;""=""),"",IF(B267="إيداع",D267,-D267))</f>
        <v/>
      </c>
      <c r="H267" s="15">
        <f>IF(G267="","",$B$3+SUM($G$6:G267))</f>
        <v/>
      </c>
    </row>
    <row r="268">
      <c r="A268" s="13" t="n"/>
      <c r="B268" s="5" t="n"/>
      <c r="C268" s="5" t="n"/>
      <c r="D268" s="14" t="n"/>
      <c r="E268" s="5" t="n"/>
      <c r="F268" s="5" t="n"/>
      <c r="G268" s="15">
        <f>IF(OR(NOT(ISNUMBER(D268)),B268&amp;""=""),"",IF(B268="إيداع",D268,-D268))</f>
        <v/>
      </c>
      <c r="H268" s="15">
        <f>IF(G268="","",$B$3+SUM($G$6:G268))</f>
        <v/>
      </c>
    </row>
    <row r="269">
      <c r="A269" s="13" t="n"/>
      <c r="B269" s="5" t="n"/>
      <c r="C269" s="5" t="n"/>
      <c r="D269" s="14" t="n"/>
      <c r="E269" s="5" t="n"/>
      <c r="F269" s="5" t="n"/>
      <c r="G269" s="15">
        <f>IF(OR(NOT(ISNUMBER(D269)),B269&amp;""=""),"",IF(B269="إيداع",D269,-D269))</f>
        <v/>
      </c>
      <c r="H269" s="15">
        <f>IF(G269="","",$B$3+SUM($G$6:G269))</f>
        <v/>
      </c>
    </row>
    <row r="270">
      <c r="A270" s="13" t="n"/>
      <c r="B270" s="5" t="n"/>
      <c r="C270" s="5" t="n"/>
      <c r="D270" s="14" t="n"/>
      <c r="E270" s="5" t="n"/>
      <c r="F270" s="5" t="n"/>
      <c r="G270" s="15">
        <f>IF(OR(NOT(ISNUMBER(D270)),B270&amp;""=""),"",IF(B270="إيداع",D270,-D270))</f>
        <v/>
      </c>
      <c r="H270" s="15">
        <f>IF(G270="","",$B$3+SUM($G$6:G270))</f>
        <v/>
      </c>
    </row>
    <row r="271">
      <c r="A271" s="13" t="n"/>
      <c r="B271" s="5" t="n"/>
      <c r="C271" s="5" t="n"/>
      <c r="D271" s="14" t="n"/>
      <c r="E271" s="5" t="n"/>
      <c r="F271" s="5" t="n"/>
      <c r="G271" s="15">
        <f>IF(OR(NOT(ISNUMBER(D271)),B271&amp;""=""),"",IF(B271="إيداع",D271,-D271))</f>
        <v/>
      </c>
      <c r="H271" s="15">
        <f>IF(G271="","",$B$3+SUM($G$6:G271))</f>
        <v/>
      </c>
    </row>
    <row r="272">
      <c r="A272" s="13" t="n"/>
      <c r="B272" s="5" t="n"/>
      <c r="C272" s="5" t="n"/>
      <c r="D272" s="14" t="n"/>
      <c r="E272" s="5" t="n"/>
      <c r="F272" s="5" t="n"/>
      <c r="G272" s="15">
        <f>IF(OR(NOT(ISNUMBER(D272)),B272&amp;""=""),"",IF(B272="إيداع",D272,-D272))</f>
        <v/>
      </c>
      <c r="H272" s="15">
        <f>IF(G272="","",$B$3+SUM($G$6:G272))</f>
        <v/>
      </c>
    </row>
    <row r="273">
      <c r="A273" s="13" t="n"/>
      <c r="B273" s="5" t="n"/>
      <c r="C273" s="5" t="n"/>
      <c r="D273" s="14" t="n"/>
      <c r="E273" s="5" t="n"/>
      <c r="F273" s="5" t="n"/>
      <c r="G273" s="15">
        <f>IF(OR(NOT(ISNUMBER(D273)),B273&amp;""=""),"",IF(B273="إيداع",D273,-D273))</f>
        <v/>
      </c>
      <c r="H273" s="15">
        <f>IF(G273="","",$B$3+SUM($G$6:G273))</f>
        <v/>
      </c>
    </row>
    <row r="274">
      <c r="A274" s="13" t="n"/>
      <c r="B274" s="5" t="n"/>
      <c r="C274" s="5" t="n"/>
      <c r="D274" s="14" t="n"/>
      <c r="E274" s="5" t="n"/>
      <c r="F274" s="5" t="n"/>
      <c r="G274" s="15">
        <f>IF(OR(NOT(ISNUMBER(D274)),B274&amp;""=""),"",IF(B274="إيداع",D274,-D274))</f>
        <v/>
      </c>
      <c r="H274" s="15">
        <f>IF(G274="","",$B$3+SUM($G$6:G274))</f>
        <v/>
      </c>
    </row>
    <row r="275">
      <c r="A275" s="13" t="n"/>
      <c r="B275" s="5" t="n"/>
      <c r="C275" s="5" t="n"/>
      <c r="D275" s="14" t="n"/>
      <c r="E275" s="5" t="n"/>
      <c r="F275" s="5" t="n"/>
      <c r="G275" s="15">
        <f>IF(OR(NOT(ISNUMBER(D275)),B275&amp;""=""),"",IF(B275="إيداع",D275,-D275))</f>
        <v/>
      </c>
      <c r="H275" s="15">
        <f>IF(G275="","",$B$3+SUM($G$6:G275))</f>
        <v/>
      </c>
    </row>
    <row r="276">
      <c r="A276" s="13" t="n"/>
      <c r="B276" s="5" t="n"/>
      <c r="C276" s="5" t="n"/>
      <c r="D276" s="14" t="n"/>
      <c r="E276" s="5" t="n"/>
      <c r="F276" s="5" t="n"/>
      <c r="G276" s="15">
        <f>IF(OR(NOT(ISNUMBER(D276)),B276&amp;""=""),"",IF(B276="إيداع",D276,-D276))</f>
        <v/>
      </c>
      <c r="H276" s="15">
        <f>IF(G276="","",$B$3+SUM($G$6:G276))</f>
        <v/>
      </c>
    </row>
    <row r="277">
      <c r="A277" s="13" t="n"/>
      <c r="B277" s="5" t="n"/>
      <c r="C277" s="5" t="n"/>
      <c r="D277" s="14" t="n"/>
      <c r="E277" s="5" t="n"/>
      <c r="F277" s="5" t="n"/>
      <c r="G277" s="15">
        <f>IF(OR(NOT(ISNUMBER(D277)),B277&amp;""=""),"",IF(B277="إيداع",D277,-D277))</f>
        <v/>
      </c>
      <c r="H277" s="15">
        <f>IF(G277="","",$B$3+SUM($G$6:G277))</f>
        <v/>
      </c>
    </row>
    <row r="278">
      <c r="A278" s="13" t="n"/>
      <c r="B278" s="5" t="n"/>
      <c r="C278" s="5" t="n"/>
      <c r="D278" s="14" t="n"/>
      <c r="E278" s="5" t="n"/>
      <c r="F278" s="5" t="n"/>
      <c r="G278" s="15">
        <f>IF(OR(NOT(ISNUMBER(D278)),B278&amp;""=""),"",IF(B278="إيداع",D278,-D278))</f>
        <v/>
      </c>
      <c r="H278" s="15">
        <f>IF(G278="","",$B$3+SUM($G$6:G278))</f>
        <v/>
      </c>
    </row>
    <row r="279">
      <c r="A279" s="13" t="n"/>
      <c r="B279" s="5" t="n"/>
      <c r="C279" s="5" t="n"/>
      <c r="D279" s="14" t="n"/>
      <c r="E279" s="5" t="n"/>
      <c r="F279" s="5" t="n"/>
      <c r="G279" s="15">
        <f>IF(OR(NOT(ISNUMBER(D279)),B279&amp;""=""),"",IF(B279="إيداع",D279,-D279))</f>
        <v/>
      </c>
      <c r="H279" s="15">
        <f>IF(G279="","",$B$3+SUM($G$6:G279))</f>
        <v/>
      </c>
    </row>
    <row r="280">
      <c r="A280" s="13" t="n"/>
      <c r="B280" s="5" t="n"/>
      <c r="C280" s="5" t="n"/>
      <c r="D280" s="14" t="n"/>
      <c r="E280" s="5" t="n"/>
      <c r="F280" s="5" t="n"/>
      <c r="G280" s="15">
        <f>IF(OR(NOT(ISNUMBER(D280)),B280&amp;""=""),"",IF(B280="إيداع",D280,-D280))</f>
        <v/>
      </c>
      <c r="H280" s="15">
        <f>IF(G280="","",$B$3+SUM($G$6:G280))</f>
        <v/>
      </c>
    </row>
    <row r="281">
      <c r="A281" s="13" t="n"/>
      <c r="B281" s="5" t="n"/>
      <c r="C281" s="5" t="n"/>
      <c r="D281" s="14" t="n"/>
      <c r="E281" s="5" t="n"/>
      <c r="F281" s="5" t="n"/>
      <c r="G281" s="15">
        <f>IF(OR(NOT(ISNUMBER(D281)),B281&amp;""=""),"",IF(B281="إيداع",D281,-D281))</f>
        <v/>
      </c>
      <c r="H281" s="15">
        <f>IF(G281="","",$B$3+SUM($G$6:G281))</f>
        <v/>
      </c>
    </row>
    <row r="282">
      <c r="A282" s="13" t="n"/>
      <c r="B282" s="5" t="n"/>
      <c r="C282" s="5" t="n"/>
      <c r="D282" s="14" t="n"/>
      <c r="E282" s="5" t="n"/>
      <c r="F282" s="5" t="n"/>
      <c r="G282" s="15">
        <f>IF(OR(NOT(ISNUMBER(D282)),B282&amp;""=""),"",IF(B282="إيداع",D282,-D282))</f>
        <v/>
      </c>
      <c r="H282" s="15">
        <f>IF(G282="","",$B$3+SUM($G$6:G282))</f>
        <v/>
      </c>
    </row>
    <row r="283">
      <c r="A283" s="13" t="n"/>
      <c r="B283" s="5" t="n"/>
      <c r="C283" s="5" t="n"/>
      <c r="D283" s="14" t="n"/>
      <c r="E283" s="5" t="n"/>
      <c r="F283" s="5" t="n"/>
      <c r="G283" s="15">
        <f>IF(OR(NOT(ISNUMBER(D283)),B283&amp;""=""),"",IF(B283="إيداع",D283,-D283))</f>
        <v/>
      </c>
      <c r="H283" s="15">
        <f>IF(G283="","",$B$3+SUM($G$6:G283))</f>
        <v/>
      </c>
    </row>
    <row r="284">
      <c r="A284" s="13" t="n"/>
      <c r="B284" s="5" t="n"/>
      <c r="C284" s="5" t="n"/>
      <c r="D284" s="14" t="n"/>
      <c r="E284" s="5" t="n"/>
      <c r="F284" s="5" t="n"/>
      <c r="G284" s="15">
        <f>IF(OR(NOT(ISNUMBER(D284)),B284&amp;""=""),"",IF(B284="إيداع",D284,-D284))</f>
        <v/>
      </c>
      <c r="H284" s="15">
        <f>IF(G284="","",$B$3+SUM($G$6:G284))</f>
        <v/>
      </c>
    </row>
    <row r="285">
      <c r="A285" s="13" t="n"/>
      <c r="B285" s="5" t="n"/>
      <c r="C285" s="5" t="n"/>
      <c r="D285" s="14" t="n"/>
      <c r="E285" s="5" t="n"/>
      <c r="F285" s="5" t="n"/>
      <c r="G285" s="15">
        <f>IF(OR(NOT(ISNUMBER(D285)),B285&amp;""=""),"",IF(B285="إيداع",D285,-D285))</f>
        <v/>
      </c>
      <c r="H285" s="15">
        <f>IF(G285="","",$B$3+SUM($G$6:G285))</f>
        <v/>
      </c>
    </row>
    <row r="286">
      <c r="A286" s="13" t="n"/>
      <c r="B286" s="5" t="n"/>
      <c r="C286" s="5" t="n"/>
      <c r="D286" s="14" t="n"/>
      <c r="E286" s="5" t="n"/>
      <c r="F286" s="5" t="n"/>
      <c r="G286" s="15">
        <f>IF(OR(NOT(ISNUMBER(D286)),B286&amp;""=""),"",IF(B286="إيداع",D286,-D286))</f>
        <v/>
      </c>
      <c r="H286" s="15">
        <f>IF(G286="","",$B$3+SUM($G$6:G286))</f>
        <v/>
      </c>
    </row>
    <row r="287">
      <c r="A287" s="13" t="n"/>
      <c r="B287" s="5" t="n"/>
      <c r="C287" s="5" t="n"/>
      <c r="D287" s="14" t="n"/>
      <c r="E287" s="5" t="n"/>
      <c r="F287" s="5" t="n"/>
      <c r="G287" s="15">
        <f>IF(OR(NOT(ISNUMBER(D287)),B287&amp;""=""),"",IF(B287="إيداع",D287,-D287))</f>
        <v/>
      </c>
      <c r="H287" s="15">
        <f>IF(G287="","",$B$3+SUM($G$6:G287))</f>
        <v/>
      </c>
    </row>
    <row r="288">
      <c r="A288" s="13" t="n"/>
      <c r="B288" s="5" t="n"/>
      <c r="C288" s="5" t="n"/>
      <c r="D288" s="14" t="n"/>
      <c r="E288" s="5" t="n"/>
      <c r="F288" s="5" t="n"/>
      <c r="G288" s="15">
        <f>IF(OR(NOT(ISNUMBER(D288)),B288&amp;""=""),"",IF(B288="إيداع",D288,-D288))</f>
        <v/>
      </c>
      <c r="H288" s="15">
        <f>IF(G288="","",$B$3+SUM($G$6:G288))</f>
        <v/>
      </c>
    </row>
    <row r="289">
      <c r="A289" s="13" t="n"/>
      <c r="B289" s="5" t="n"/>
      <c r="C289" s="5" t="n"/>
      <c r="D289" s="14" t="n"/>
      <c r="E289" s="5" t="n"/>
      <c r="F289" s="5" t="n"/>
      <c r="G289" s="15">
        <f>IF(OR(NOT(ISNUMBER(D289)),B289&amp;""=""),"",IF(B289="إيداع",D289,-D289))</f>
        <v/>
      </c>
      <c r="H289" s="15">
        <f>IF(G289="","",$B$3+SUM($G$6:G289))</f>
        <v/>
      </c>
    </row>
    <row r="290">
      <c r="A290" s="13" t="n"/>
      <c r="B290" s="5" t="n"/>
      <c r="C290" s="5" t="n"/>
      <c r="D290" s="14" t="n"/>
      <c r="E290" s="5" t="n"/>
      <c r="F290" s="5" t="n"/>
      <c r="G290" s="15">
        <f>IF(OR(NOT(ISNUMBER(D290)),B290&amp;""=""),"",IF(B290="إيداع",D290,-D290))</f>
        <v/>
      </c>
      <c r="H290" s="15">
        <f>IF(G290="","",$B$3+SUM($G$6:G290))</f>
        <v/>
      </c>
    </row>
    <row r="291">
      <c r="A291" s="13" t="n"/>
      <c r="B291" s="5" t="n"/>
      <c r="C291" s="5" t="n"/>
      <c r="D291" s="14" t="n"/>
      <c r="E291" s="5" t="n"/>
      <c r="F291" s="5" t="n"/>
      <c r="G291" s="15">
        <f>IF(OR(NOT(ISNUMBER(D291)),B291&amp;""=""),"",IF(B291="إيداع",D291,-D291))</f>
        <v/>
      </c>
      <c r="H291" s="15">
        <f>IF(G291="","",$B$3+SUM($G$6:G291))</f>
        <v/>
      </c>
    </row>
    <row r="292">
      <c r="A292" s="13" t="n"/>
      <c r="B292" s="5" t="n"/>
      <c r="C292" s="5" t="n"/>
      <c r="D292" s="14" t="n"/>
      <c r="E292" s="5" t="n"/>
      <c r="F292" s="5" t="n"/>
      <c r="G292" s="15">
        <f>IF(OR(NOT(ISNUMBER(D292)),B292&amp;""=""),"",IF(B292="إيداع",D292,-D292))</f>
        <v/>
      </c>
      <c r="H292" s="15">
        <f>IF(G292="","",$B$3+SUM($G$6:G292))</f>
        <v/>
      </c>
    </row>
    <row r="293">
      <c r="A293" s="13" t="n"/>
      <c r="B293" s="5" t="n"/>
      <c r="C293" s="5" t="n"/>
      <c r="D293" s="14" t="n"/>
      <c r="E293" s="5" t="n"/>
      <c r="F293" s="5" t="n"/>
      <c r="G293" s="15">
        <f>IF(OR(NOT(ISNUMBER(D293)),B293&amp;""=""),"",IF(B293="إيداع",D293,-D293))</f>
        <v/>
      </c>
      <c r="H293" s="15">
        <f>IF(G293="","",$B$3+SUM($G$6:G293))</f>
        <v/>
      </c>
    </row>
    <row r="294">
      <c r="A294" s="13" t="n"/>
      <c r="B294" s="5" t="n"/>
      <c r="C294" s="5" t="n"/>
      <c r="D294" s="14" t="n"/>
      <c r="E294" s="5" t="n"/>
      <c r="F294" s="5" t="n"/>
      <c r="G294" s="15">
        <f>IF(OR(NOT(ISNUMBER(D294)),B294&amp;""=""),"",IF(B294="إيداع",D294,-D294))</f>
        <v/>
      </c>
      <c r="H294" s="15">
        <f>IF(G294="","",$B$3+SUM($G$6:G294))</f>
        <v/>
      </c>
    </row>
    <row r="295">
      <c r="A295" s="13" t="n"/>
      <c r="B295" s="5" t="n"/>
      <c r="C295" s="5" t="n"/>
      <c r="D295" s="14" t="n"/>
      <c r="E295" s="5" t="n"/>
      <c r="F295" s="5" t="n"/>
      <c r="G295" s="15">
        <f>IF(OR(NOT(ISNUMBER(D295)),B295&amp;""=""),"",IF(B295="إيداع",D295,-D295))</f>
        <v/>
      </c>
      <c r="H295" s="15">
        <f>IF(G295="","",$B$3+SUM($G$6:G295))</f>
        <v/>
      </c>
    </row>
    <row r="296">
      <c r="A296" s="13" t="n"/>
      <c r="B296" s="5" t="n"/>
      <c r="C296" s="5" t="n"/>
      <c r="D296" s="14" t="n"/>
      <c r="E296" s="5" t="n"/>
      <c r="F296" s="5" t="n"/>
      <c r="G296" s="15">
        <f>IF(OR(NOT(ISNUMBER(D296)),B296&amp;""=""),"",IF(B296="إيداع",D296,-D296))</f>
        <v/>
      </c>
      <c r="H296" s="15">
        <f>IF(G296="","",$B$3+SUM($G$6:G296))</f>
        <v/>
      </c>
    </row>
    <row r="297">
      <c r="A297" s="13" t="n"/>
      <c r="B297" s="5" t="n"/>
      <c r="C297" s="5" t="n"/>
      <c r="D297" s="14" t="n"/>
      <c r="E297" s="5" t="n"/>
      <c r="F297" s="5" t="n"/>
      <c r="G297" s="15">
        <f>IF(OR(NOT(ISNUMBER(D297)),B297&amp;""=""),"",IF(B297="إيداع",D297,-D297))</f>
        <v/>
      </c>
      <c r="H297" s="15">
        <f>IF(G297="","",$B$3+SUM($G$6:G297))</f>
        <v/>
      </c>
    </row>
    <row r="298">
      <c r="A298" s="13" t="n"/>
      <c r="B298" s="5" t="n"/>
      <c r="C298" s="5" t="n"/>
      <c r="D298" s="14" t="n"/>
      <c r="E298" s="5" t="n"/>
      <c r="F298" s="5" t="n"/>
      <c r="G298" s="15">
        <f>IF(OR(NOT(ISNUMBER(D298)),B298&amp;""=""),"",IF(B298="إيداع",D298,-D298))</f>
        <v/>
      </c>
      <c r="H298" s="15">
        <f>IF(G298="","",$B$3+SUM($G$6:G298))</f>
        <v/>
      </c>
    </row>
    <row r="299">
      <c r="A299" s="13" t="n"/>
      <c r="B299" s="5" t="n"/>
      <c r="C299" s="5" t="n"/>
      <c r="D299" s="14" t="n"/>
      <c r="E299" s="5" t="n"/>
      <c r="F299" s="5" t="n"/>
      <c r="G299" s="15">
        <f>IF(OR(NOT(ISNUMBER(D299)),B299&amp;""=""),"",IF(B299="إيداع",D299,-D299))</f>
        <v/>
      </c>
      <c r="H299" s="15">
        <f>IF(G299="","",$B$3+SUM($G$6:G299))</f>
        <v/>
      </c>
    </row>
    <row r="300">
      <c r="A300" s="13" t="n"/>
      <c r="B300" s="5" t="n"/>
      <c r="C300" s="5" t="n"/>
      <c r="D300" s="14" t="n"/>
      <c r="E300" s="5" t="n"/>
      <c r="F300" s="5" t="n"/>
      <c r="G300" s="15">
        <f>IF(OR(NOT(ISNUMBER(D300)),B300&amp;""=""),"",IF(B300="إيداع",D300,-D300))</f>
        <v/>
      </c>
      <c r="H300" s="15">
        <f>IF(G300="","",$B$3+SUM($G$6:G300))</f>
        <v/>
      </c>
    </row>
    <row r="301">
      <c r="A301" s="13" t="n"/>
      <c r="B301" s="5" t="n"/>
      <c r="C301" s="5" t="n"/>
      <c r="D301" s="14" t="n"/>
      <c r="E301" s="5" t="n"/>
      <c r="F301" s="5" t="n"/>
      <c r="G301" s="15">
        <f>IF(OR(NOT(ISNUMBER(D301)),B301&amp;""=""),"",IF(B301="إيداع",D301,-D301))</f>
        <v/>
      </c>
      <c r="H301" s="15">
        <f>IF(G301="","",$B$3+SUM($G$6:G301))</f>
        <v/>
      </c>
    </row>
    <row r="302">
      <c r="A302" s="13" t="n"/>
      <c r="B302" s="5" t="n"/>
      <c r="C302" s="5" t="n"/>
      <c r="D302" s="14" t="n"/>
      <c r="E302" s="5" t="n"/>
      <c r="F302" s="5" t="n"/>
      <c r="G302" s="15">
        <f>IF(OR(NOT(ISNUMBER(D302)),B302&amp;""=""),"",IF(B302="إيداع",D302,-D302))</f>
        <v/>
      </c>
      <c r="H302" s="15">
        <f>IF(G302="","",$B$3+SUM($G$6:G302))</f>
        <v/>
      </c>
    </row>
    <row r="303">
      <c r="A303" s="13" t="n"/>
      <c r="B303" s="5" t="n"/>
      <c r="C303" s="5" t="n"/>
      <c r="D303" s="14" t="n"/>
      <c r="E303" s="5" t="n"/>
      <c r="F303" s="5" t="n"/>
      <c r="G303" s="15">
        <f>IF(OR(NOT(ISNUMBER(D303)),B303&amp;""=""),"",IF(B303="إيداع",D303,-D303))</f>
        <v/>
      </c>
      <c r="H303" s="15">
        <f>IF(G303="","",$B$3+SUM($G$6:G303))</f>
        <v/>
      </c>
    </row>
    <row r="304">
      <c r="A304" s="13" t="n"/>
      <c r="B304" s="5" t="n"/>
      <c r="C304" s="5" t="n"/>
      <c r="D304" s="14" t="n"/>
      <c r="E304" s="5" t="n"/>
      <c r="F304" s="5" t="n"/>
      <c r="G304" s="15">
        <f>IF(OR(NOT(ISNUMBER(D304)),B304&amp;""=""),"",IF(B304="إيداع",D304,-D304))</f>
        <v/>
      </c>
      <c r="H304" s="15">
        <f>IF(G304="","",$B$3+SUM($G$6:G304))</f>
        <v/>
      </c>
    </row>
    <row r="305">
      <c r="A305" s="13" t="n"/>
      <c r="B305" s="5" t="n"/>
      <c r="C305" s="5" t="n"/>
      <c r="D305" s="14" t="n"/>
      <c r="E305" s="5" t="n"/>
      <c r="F305" s="5" t="n"/>
      <c r="G305" s="15">
        <f>IF(OR(NOT(ISNUMBER(D305)),B305&amp;""=""),"",IF(B305="إيداع",D305,-D305))</f>
        <v/>
      </c>
      <c r="H305" s="15">
        <f>IF(G305="","",$B$3+SUM($G$6:G305))</f>
        <v/>
      </c>
    </row>
    <row r="306">
      <c r="A306" s="13" t="n"/>
      <c r="B306" s="5" t="n"/>
      <c r="C306" s="5" t="n"/>
      <c r="D306" s="14" t="n"/>
      <c r="E306" s="5" t="n"/>
      <c r="F306" s="5" t="n"/>
      <c r="G306" s="15">
        <f>IF(OR(NOT(ISNUMBER(D306)),B306&amp;""=""),"",IF(B306="إيداع",D306,-D306))</f>
        <v/>
      </c>
      <c r="H306" s="15">
        <f>IF(G306="","",$B$3+SUM($G$6:G306))</f>
        <v/>
      </c>
    </row>
    <row r="307">
      <c r="A307" s="13" t="n"/>
      <c r="B307" s="5" t="n"/>
      <c r="C307" s="5" t="n"/>
      <c r="D307" s="14" t="n"/>
      <c r="E307" s="5" t="n"/>
      <c r="F307" s="5" t="n"/>
      <c r="G307" s="15">
        <f>IF(OR(NOT(ISNUMBER(D307)),B307&amp;""=""),"",IF(B307="إيداع",D307,-D307))</f>
        <v/>
      </c>
      <c r="H307" s="15">
        <f>IF(G307="","",$B$3+SUM($G$6:G307))</f>
        <v/>
      </c>
    </row>
    <row r="308">
      <c r="A308" s="13" t="n"/>
      <c r="B308" s="5" t="n"/>
      <c r="C308" s="5" t="n"/>
      <c r="D308" s="14" t="n"/>
      <c r="E308" s="5" t="n"/>
      <c r="F308" s="5" t="n"/>
      <c r="G308" s="15">
        <f>IF(OR(NOT(ISNUMBER(D308)),B308&amp;""=""),"",IF(B308="إيداع",D308,-D308))</f>
        <v/>
      </c>
      <c r="H308" s="15">
        <f>IF(G308="","",$B$3+SUM($G$6:G308))</f>
        <v/>
      </c>
    </row>
    <row r="309">
      <c r="A309" s="13" t="n"/>
      <c r="B309" s="5" t="n"/>
      <c r="C309" s="5" t="n"/>
      <c r="D309" s="14" t="n"/>
      <c r="E309" s="5" t="n"/>
      <c r="F309" s="5" t="n"/>
      <c r="G309" s="15">
        <f>IF(OR(NOT(ISNUMBER(D309)),B309&amp;""=""),"",IF(B309="إيداع",D309,-D309))</f>
        <v/>
      </c>
      <c r="H309" s="15">
        <f>IF(G309="","",$B$3+SUM($G$6:G309))</f>
        <v/>
      </c>
    </row>
    <row r="310">
      <c r="A310" s="13" t="n"/>
      <c r="B310" s="5" t="n"/>
      <c r="C310" s="5" t="n"/>
      <c r="D310" s="14" t="n"/>
      <c r="E310" s="5" t="n"/>
      <c r="F310" s="5" t="n"/>
      <c r="G310" s="15">
        <f>IF(OR(NOT(ISNUMBER(D310)),B310&amp;""=""),"",IF(B310="إيداع",D310,-D310))</f>
        <v/>
      </c>
      <c r="H310" s="15">
        <f>IF(G310="","",$B$3+SUM($G$6:G310))</f>
        <v/>
      </c>
    </row>
    <row r="311">
      <c r="A311" s="13" t="n"/>
      <c r="B311" s="5" t="n"/>
      <c r="C311" s="5" t="n"/>
      <c r="D311" s="14" t="n"/>
      <c r="E311" s="5" t="n"/>
      <c r="F311" s="5" t="n"/>
      <c r="G311" s="15">
        <f>IF(OR(NOT(ISNUMBER(D311)),B311&amp;""=""),"",IF(B311="إيداع",D311,-D311))</f>
        <v/>
      </c>
      <c r="H311" s="15">
        <f>IF(G311="","",$B$3+SUM($G$6:G311))</f>
        <v/>
      </c>
    </row>
    <row r="312">
      <c r="A312" s="13" t="n"/>
      <c r="B312" s="5" t="n"/>
      <c r="C312" s="5" t="n"/>
      <c r="D312" s="14" t="n"/>
      <c r="E312" s="5" t="n"/>
      <c r="F312" s="5" t="n"/>
      <c r="G312" s="15">
        <f>IF(OR(NOT(ISNUMBER(D312)),B312&amp;""=""),"",IF(B312="إيداع",D312,-D312))</f>
        <v/>
      </c>
      <c r="H312" s="15">
        <f>IF(G312="","",$B$3+SUM($G$6:G312))</f>
        <v/>
      </c>
    </row>
    <row r="313">
      <c r="A313" s="13" t="n"/>
      <c r="B313" s="5" t="n"/>
      <c r="C313" s="5" t="n"/>
      <c r="D313" s="14" t="n"/>
      <c r="E313" s="5" t="n"/>
      <c r="F313" s="5" t="n"/>
      <c r="G313" s="15">
        <f>IF(OR(NOT(ISNUMBER(D313)),B313&amp;""=""),"",IF(B313="إيداع",D313,-D313))</f>
        <v/>
      </c>
      <c r="H313" s="15">
        <f>IF(G313="","",$B$3+SUM($G$6:G313))</f>
        <v/>
      </c>
    </row>
    <row r="314">
      <c r="A314" s="13" t="n"/>
      <c r="B314" s="5" t="n"/>
      <c r="C314" s="5" t="n"/>
      <c r="D314" s="14" t="n"/>
      <c r="E314" s="5" t="n"/>
      <c r="F314" s="5" t="n"/>
      <c r="G314" s="15">
        <f>IF(OR(NOT(ISNUMBER(D314)),B314&amp;""=""),"",IF(B314="إيداع",D314,-D314))</f>
        <v/>
      </c>
      <c r="H314" s="15">
        <f>IF(G314="","",$B$3+SUM($G$6:G314))</f>
        <v/>
      </c>
    </row>
    <row r="315">
      <c r="A315" s="13" t="n"/>
      <c r="B315" s="5" t="n"/>
      <c r="C315" s="5" t="n"/>
      <c r="D315" s="14" t="n"/>
      <c r="E315" s="5" t="n"/>
      <c r="F315" s="5" t="n"/>
      <c r="G315" s="15">
        <f>IF(OR(NOT(ISNUMBER(D315)),B315&amp;""=""),"",IF(B315="إيداع",D315,-D315))</f>
        <v/>
      </c>
      <c r="H315" s="15">
        <f>IF(G315="","",$B$3+SUM($G$6:G315))</f>
        <v/>
      </c>
    </row>
    <row r="316">
      <c r="A316" s="13" t="n"/>
      <c r="B316" s="5" t="n"/>
      <c r="C316" s="5" t="n"/>
      <c r="D316" s="14" t="n"/>
      <c r="E316" s="5" t="n"/>
      <c r="F316" s="5" t="n"/>
      <c r="G316" s="15">
        <f>IF(OR(NOT(ISNUMBER(D316)),B316&amp;""=""),"",IF(B316="إيداع",D316,-D316))</f>
        <v/>
      </c>
      <c r="H316" s="15">
        <f>IF(G316="","",$B$3+SUM($G$6:G316))</f>
        <v/>
      </c>
    </row>
    <row r="317">
      <c r="A317" s="13" t="n"/>
      <c r="B317" s="5" t="n"/>
      <c r="C317" s="5" t="n"/>
      <c r="D317" s="14" t="n"/>
      <c r="E317" s="5" t="n"/>
      <c r="F317" s="5" t="n"/>
      <c r="G317" s="15">
        <f>IF(OR(NOT(ISNUMBER(D317)),B317&amp;""=""),"",IF(B317="إيداع",D317,-D317))</f>
        <v/>
      </c>
      <c r="H317" s="15">
        <f>IF(G317="","",$B$3+SUM($G$6:G317))</f>
        <v/>
      </c>
    </row>
    <row r="318">
      <c r="A318" s="13" t="n"/>
      <c r="B318" s="5" t="n"/>
      <c r="C318" s="5" t="n"/>
      <c r="D318" s="14" t="n"/>
      <c r="E318" s="5" t="n"/>
      <c r="F318" s="5" t="n"/>
      <c r="G318" s="15">
        <f>IF(OR(NOT(ISNUMBER(D318)),B318&amp;""=""),"",IF(B318="إيداع",D318,-D318))</f>
        <v/>
      </c>
      <c r="H318" s="15">
        <f>IF(G318="","",$B$3+SUM($G$6:G318))</f>
        <v/>
      </c>
    </row>
    <row r="319">
      <c r="A319" s="13" t="n"/>
      <c r="B319" s="5" t="n"/>
      <c r="C319" s="5" t="n"/>
      <c r="D319" s="14" t="n"/>
      <c r="E319" s="5" t="n"/>
      <c r="F319" s="5" t="n"/>
      <c r="G319" s="15">
        <f>IF(OR(NOT(ISNUMBER(D319)),B319&amp;""=""),"",IF(B319="إيداع",D319,-D319))</f>
        <v/>
      </c>
      <c r="H319" s="15">
        <f>IF(G319="","",$B$3+SUM($G$6:G319))</f>
        <v/>
      </c>
    </row>
    <row r="320">
      <c r="A320" s="13" t="n"/>
      <c r="B320" s="5" t="n"/>
      <c r="C320" s="5" t="n"/>
      <c r="D320" s="14" t="n"/>
      <c r="E320" s="5" t="n"/>
      <c r="F320" s="5" t="n"/>
      <c r="G320" s="15">
        <f>IF(OR(NOT(ISNUMBER(D320)),B320&amp;""=""),"",IF(B320="إيداع",D320,-D320))</f>
        <v/>
      </c>
      <c r="H320" s="15">
        <f>IF(G320="","",$B$3+SUM($G$6:G320))</f>
        <v/>
      </c>
    </row>
    <row r="321">
      <c r="A321" s="13" t="n"/>
      <c r="B321" s="5" t="n"/>
      <c r="C321" s="5" t="n"/>
      <c r="D321" s="14" t="n"/>
      <c r="E321" s="5" t="n"/>
      <c r="F321" s="5" t="n"/>
      <c r="G321" s="15">
        <f>IF(OR(NOT(ISNUMBER(D321)),B321&amp;""=""),"",IF(B321="إيداع",D321,-D321))</f>
        <v/>
      </c>
      <c r="H321" s="15">
        <f>IF(G321="","",$B$3+SUM($G$6:G321))</f>
        <v/>
      </c>
    </row>
    <row r="322">
      <c r="A322" s="13" t="n"/>
      <c r="B322" s="5" t="n"/>
      <c r="C322" s="5" t="n"/>
      <c r="D322" s="14" t="n"/>
      <c r="E322" s="5" t="n"/>
      <c r="F322" s="5" t="n"/>
      <c r="G322" s="15">
        <f>IF(OR(NOT(ISNUMBER(D322)),B322&amp;""=""),"",IF(B322="إيداع",D322,-D322))</f>
        <v/>
      </c>
      <c r="H322" s="15">
        <f>IF(G322="","",$B$3+SUM($G$6:G322))</f>
        <v/>
      </c>
    </row>
    <row r="323">
      <c r="A323" s="13" t="n"/>
      <c r="B323" s="5" t="n"/>
      <c r="C323" s="5" t="n"/>
      <c r="D323" s="14" t="n"/>
      <c r="E323" s="5" t="n"/>
      <c r="F323" s="5" t="n"/>
      <c r="G323" s="15">
        <f>IF(OR(NOT(ISNUMBER(D323)),B323&amp;""=""),"",IF(B323="إيداع",D323,-D323))</f>
        <v/>
      </c>
      <c r="H323" s="15">
        <f>IF(G323="","",$B$3+SUM($G$6:G323))</f>
        <v/>
      </c>
    </row>
    <row r="324">
      <c r="A324" s="13" t="n"/>
      <c r="B324" s="5" t="n"/>
      <c r="C324" s="5" t="n"/>
      <c r="D324" s="14" t="n"/>
      <c r="E324" s="5" t="n"/>
      <c r="F324" s="5" t="n"/>
      <c r="G324" s="15">
        <f>IF(OR(NOT(ISNUMBER(D324)),B324&amp;""=""),"",IF(B324="إيداع",D324,-D324))</f>
        <v/>
      </c>
      <c r="H324" s="15">
        <f>IF(G324="","",$B$3+SUM($G$6:G324))</f>
        <v/>
      </c>
    </row>
    <row r="325">
      <c r="A325" s="13" t="n"/>
      <c r="B325" s="5" t="n"/>
      <c r="C325" s="5" t="n"/>
      <c r="D325" s="14" t="n"/>
      <c r="E325" s="5" t="n"/>
      <c r="F325" s="5" t="n"/>
      <c r="G325" s="15">
        <f>IF(OR(NOT(ISNUMBER(D325)),B325&amp;""=""),"",IF(B325="إيداع",D325,-D325))</f>
        <v/>
      </c>
      <c r="H325" s="15">
        <f>IF(G325="","",$B$3+SUM($G$6:G325))</f>
        <v/>
      </c>
    </row>
    <row r="326">
      <c r="A326" s="13" t="n"/>
      <c r="B326" s="5" t="n"/>
      <c r="C326" s="5" t="n"/>
      <c r="D326" s="14" t="n"/>
      <c r="E326" s="5" t="n"/>
      <c r="F326" s="5" t="n"/>
      <c r="G326" s="15">
        <f>IF(OR(NOT(ISNUMBER(D326)),B326&amp;""=""),"",IF(B326="إيداع",D326,-D326))</f>
        <v/>
      </c>
      <c r="H326" s="15">
        <f>IF(G326="","",$B$3+SUM($G$6:G326))</f>
        <v/>
      </c>
    </row>
    <row r="327">
      <c r="A327" s="13" t="n"/>
      <c r="B327" s="5" t="n"/>
      <c r="C327" s="5" t="n"/>
      <c r="D327" s="14" t="n"/>
      <c r="E327" s="5" t="n"/>
      <c r="F327" s="5" t="n"/>
      <c r="G327" s="15">
        <f>IF(OR(NOT(ISNUMBER(D327)),B327&amp;""=""),"",IF(B327="إيداع",D327,-D327))</f>
        <v/>
      </c>
      <c r="H327" s="15">
        <f>IF(G327="","",$B$3+SUM($G$6:G327))</f>
        <v/>
      </c>
    </row>
    <row r="328">
      <c r="A328" s="13" t="n"/>
      <c r="B328" s="5" t="n"/>
      <c r="C328" s="5" t="n"/>
      <c r="D328" s="14" t="n"/>
      <c r="E328" s="5" t="n"/>
      <c r="F328" s="5" t="n"/>
      <c r="G328" s="15">
        <f>IF(OR(NOT(ISNUMBER(D328)),B328&amp;""=""),"",IF(B328="إيداع",D328,-D328))</f>
        <v/>
      </c>
      <c r="H328" s="15">
        <f>IF(G328="","",$B$3+SUM($G$6:G328))</f>
        <v/>
      </c>
    </row>
    <row r="329">
      <c r="A329" s="13" t="n"/>
      <c r="B329" s="5" t="n"/>
      <c r="C329" s="5" t="n"/>
      <c r="D329" s="14" t="n"/>
      <c r="E329" s="5" t="n"/>
      <c r="F329" s="5" t="n"/>
      <c r="G329" s="15">
        <f>IF(OR(NOT(ISNUMBER(D329)),B329&amp;""=""),"",IF(B329="إيداع",D329,-D329))</f>
        <v/>
      </c>
      <c r="H329" s="15">
        <f>IF(G329="","",$B$3+SUM($G$6:G329))</f>
        <v/>
      </c>
    </row>
    <row r="330">
      <c r="A330" s="13" t="n"/>
      <c r="B330" s="5" t="n"/>
      <c r="C330" s="5" t="n"/>
      <c r="D330" s="14" t="n"/>
      <c r="E330" s="5" t="n"/>
      <c r="F330" s="5" t="n"/>
      <c r="G330" s="15">
        <f>IF(OR(NOT(ISNUMBER(D330)),B330&amp;""=""),"",IF(B330="إيداع",D330,-D330))</f>
        <v/>
      </c>
      <c r="H330" s="15">
        <f>IF(G330="","",$B$3+SUM($G$6:G330))</f>
        <v/>
      </c>
    </row>
    <row r="331">
      <c r="A331" s="13" t="n"/>
      <c r="B331" s="5" t="n"/>
      <c r="C331" s="5" t="n"/>
      <c r="D331" s="14" t="n"/>
      <c r="E331" s="5" t="n"/>
      <c r="F331" s="5" t="n"/>
      <c r="G331" s="15">
        <f>IF(OR(NOT(ISNUMBER(D331)),B331&amp;""=""),"",IF(B331="إيداع",D331,-D331))</f>
        <v/>
      </c>
      <c r="H331" s="15">
        <f>IF(G331="","",$B$3+SUM($G$6:G331))</f>
        <v/>
      </c>
    </row>
    <row r="332">
      <c r="A332" s="13" t="n"/>
      <c r="B332" s="5" t="n"/>
      <c r="C332" s="5" t="n"/>
      <c r="D332" s="14" t="n"/>
      <c r="E332" s="5" t="n"/>
      <c r="F332" s="5" t="n"/>
      <c r="G332" s="15">
        <f>IF(OR(NOT(ISNUMBER(D332)),B332&amp;""=""),"",IF(B332="إيداع",D332,-D332))</f>
        <v/>
      </c>
      <c r="H332" s="15">
        <f>IF(G332="","",$B$3+SUM($G$6:G332))</f>
        <v/>
      </c>
    </row>
    <row r="333">
      <c r="A333" s="13" t="n"/>
      <c r="B333" s="5" t="n"/>
      <c r="C333" s="5" t="n"/>
      <c r="D333" s="14" t="n"/>
      <c r="E333" s="5" t="n"/>
      <c r="F333" s="5" t="n"/>
      <c r="G333" s="15">
        <f>IF(OR(NOT(ISNUMBER(D333)),B333&amp;""=""),"",IF(B333="إيداع",D333,-D333))</f>
        <v/>
      </c>
      <c r="H333" s="15">
        <f>IF(G333="","",$B$3+SUM($G$6:G333))</f>
        <v/>
      </c>
    </row>
    <row r="334">
      <c r="A334" s="13" t="n"/>
      <c r="B334" s="5" t="n"/>
      <c r="C334" s="5" t="n"/>
      <c r="D334" s="14" t="n"/>
      <c r="E334" s="5" t="n"/>
      <c r="F334" s="5" t="n"/>
      <c r="G334" s="15">
        <f>IF(OR(NOT(ISNUMBER(D334)),B334&amp;""=""),"",IF(B334="إيداع",D334,-D334))</f>
        <v/>
      </c>
      <c r="H334" s="15">
        <f>IF(G334="","",$B$3+SUM($G$6:G334))</f>
        <v/>
      </c>
    </row>
    <row r="335">
      <c r="A335" s="13" t="n"/>
      <c r="B335" s="5" t="n"/>
      <c r="C335" s="5" t="n"/>
      <c r="D335" s="14" t="n"/>
      <c r="E335" s="5" t="n"/>
      <c r="F335" s="5" t="n"/>
      <c r="G335" s="15">
        <f>IF(OR(NOT(ISNUMBER(D335)),B335&amp;""=""),"",IF(B335="إيداع",D335,-D335))</f>
        <v/>
      </c>
      <c r="H335" s="15">
        <f>IF(G335="","",$B$3+SUM($G$6:G335))</f>
        <v/>
      </c>
    </row>
    <row r="336">
      <c r="A336" s="13" t="n"/>
      <c r="B336" s="5" t="n"/>
      <c r="C336" s="5" t="n"/>
      <c r="D336" s="14" t="n"/>
      <c r="E336" s="5" t="n"/>
      <c r="F336" s="5" t="n"/>
      <c r="G336" s="15">
        <f>IF(OR(NOT(ISNUMBER(D336)),B336&amp;""=""),"",IF(B336="إيداع",D336,-D336))</f>
        <v/>
      </c>
      <c r="H336" s="15">
        <f>IF(G336="","",$B$3+SUM($G$6:G336))</f>
        <v/>
      </c>
    </row>
    <row r="337">
      <c r="A337" s="13" t="n"/>
      <c r="B337" s="5" t="n"/>
      <c r="C337" s="5" t="n"/>
      <c r="D337" s="14" t="n"/>
      <c r="E337" s="5" t="n"/>
      <c r="F337" s="5" t="n"/>
      <c r="G337" s="15">
        <f>IF(OR(NOT(ISNUMBER(D337)),B337&amp;""=""),"",IF(B337="إيداع",D337,-D337))</f>
        <v/>
      </c>
      <c r="H337" s="15">
        <f>IF(G337="","",$B$3+SUM($G$6:G337))</f>
        <v/>
      </c>
    </row>
    <row r="338">
      <c r="A338" s="13" t="n"/>
      <c r="B338" s="5" t="n"/>
      <c r="C338" s="5" t="n"/>
      <c r="D338" s="14" t="n"/>
      <c r="E338" s="5" t="n"/>
      <c r="F338" s="5" t="n"/>
      <c r="G338" s="15">
        <f>IF(OR(NOT(ISNUMBER(D338)),B338&amp;""=""),"",IF(B338="إيداع",D338,-D338))</f>
        <v/>
      </c>
      <c r="H338" s="15">
        <f>IF(G338="","",$B$3+SUM($G$6:G338))</f>
        <v/>
      </c>
    </row>
    <row r="339">
      <c r="A339" s="13" t="n"/>
      <c r="B339" s="5" t="n"/>
      <c r="C339" s="5" t="n"/>
      <c r="D339" s="14" t="n"/>
      <c r="E339" s="5" t="n"/>
      <c r="F339" s="5" t="n"/>
      <c r="G339" s="15">
        <f>IF(OR(NOT(ISNUMBER(D339)),B339&amp;""=""),"",IF(B339="إيداع",D339,-D339))</f>
        <v/>
      </c>
      <c r="H339" s="15">
        <f>IF(G339="","",$B$3+SUM($G$6:G339))</f>
        <v/>
      </c>
    </row>
    <row r="340">
      <c r="A340" s="13" t="n"/>
      <c r="B340" s="5" t="n"/>
      <c r="C340" s="5" t="n"/>
      <c r="D340" s="14" t="n"/>
      <c r="E340" s="5" t="n"/>
      <c r="F340" s="5" t="n"/>
      <c r="G340" s="15">
        <f>IF(OR(NOT(ISNUMBER(D340)),B340&amp;""=""),"",IF(B340="إيداع",D340,-D340))</f>
        <v/>
      </c>
      <c r="H340" s="15">
        <f>IF(G340="","",$B$3+SUM($G$6:G340))</f>
        <v/>
      </c>
    </row>
    <row r="341">
      <c r="A341" s="13" t="n"/>
      <c r="B341" s="5" t="n"/>
      <c r="C341" s="5" t="n"/>
      <c r="D341" s="14" t="n"/>
      <c r="E341" s="5" t="n"/>
      <c r="F341" s="5" t="n"/>
      <c r="G341" s="15">
        <f>IF(OR(NOT(ISNUMBER(D341)),B341&amp;""=""),"",IF(B341="إيداع",D341,-D341))</f>
        <v/>
      </c>
      <c r="H341" s="15">
        <f>IF(G341="","",$B$3+SUM($G$6:G341))</f>
        <v/>
      </c>
    </row>
    <row r="342">
      <c r="A342" s="13" t="n"/>
      <c r="B342" s="5" t="n"/>
      <c r="C342" s="5" t="n"/>
      <c r="D342" s="14" t="n"/>
      <c r="E342" s="5" t="n"/>
      <c r="F342" s="5" t="n"/>
      <c r="G342" s="15">
        <f>IF(OR(NOT(ISNUMBER(D342)),B342&amp;""=""),"",IF(B342="إيداع",D342,-D342))</f>
        <v/>
      </c>
      <c r="H342" s="15">
        <f>IF(G342="","",$B$3+SUM($G$6:G342))</f>
        <v/>
      </c>
    </row>
    <row r="343">
      <c r="A343" s="13" t="n"/>
      <c r="B343" s="5" t="n"/>
      <c r="C343" s="5" t="n"/>
      <c r="D343" s="14" t="n"/>
      <c r="E343" s="5" t="n"/>
      <c r="F343" s="5" t="n"/>
      <c r="G343" s="15">
        <f>IF(OR(NOT(ISNUMBER(D343)),B343&amp;""=""),"",IF(B343="إيداع",D343,-D343))</f>
        <v/>
      </c>
      <c r="H343" s="15">
        <f>IF(G343="","",$B$3+SUM($G$6:G343))</f>
        <v/>
      </c>
    </row>
    <row r="344">
      <c r="A344" s="13" t="n"/>
      <c r="B344" s="5" t="n"/>
      <c r="C344" s="5" t="n"/>
      <c r="D344" s="14" t="n"/>
      <c r="E344" s="5" t="n"/>
      <c r="F344" s="5" t="n"/>
      <c r="G344" s="15">
        <f>IF(OR(NOT(ISNUMBER(D344)),B344&amp;""=""),"",IF(B344="إيداع",D344,-D344))</f>
        <v/>
      </c>
      <c r="H344" s="15">
        <f>IF(G344="","",$B$3+SUM($G$6:G344))</f>
        <v/>
      </c>
    </row>
    <row r="345">
      <c r="A345" s="13" t="n"/>
      <c r="B345" s="5" t="n"/>
      <c r="C345" s="5" t="n"/>
      <c r="D345" s="14" t="n"/>
      <c r="E345" s="5" t="n"/>
      <c r="F345" s="5" t="n"/>
      <c r="G345" s="15">
        <f>IF(OR(NOT(ISNUMBER(D345)),B345&amp;""=""),"",IF(B345="إيداع",D345,-D345))</f>
        <v/>
      </c>
      <c r="H345" s="15">
        <f>IF(G345="","",$B$3+SUM($G$6:G345))</f>
        <v/>
      </c>
    </row>
    <row r="346">
      <c r="A346" s="13" t="n"/>
      <c r="B346" s="5" t="n"/>
      <c r="C346" s="5" t="n"/>
      <c r="D346" s="14" t="n"/>
      <c r="E346" s="5" t="n"/>
      <c r="F346" s="5" t="n"/>
      <c r="G346" s="15">
        <f>IF(OR(NOT(ISNUMBER(D346)),B346&amp;""=""),"",IF(B346="إيداع",D346,-D346))</f>
        <v/>
      </c>
      <c r="H346" s="15">
        <f>IF(G346="","",$B$3+SUM($G$6:G346))</f>
        <v/>
      </c>
    </row>
    <row r="347">
      <c r="A347" s="13" t="n"/>
      <c r="B347" s="5" t="n"/>
      <c r="C347" s="5" t="n"/>
      <c r="D347" s="14" t="n"/>
      <c r="E347" s="5" t="n"/>
      <c r="F347" s="5" t="n"/>
      <c r="G347" s="15">
        <f>IF(OR(NOT(ISNUMBER(D347)),B347&amp;""=""),"",IF(B347="إيداع",D347,-D347))</f>
        <v/>
      </c>
      <c r="H347" s="15">
        <f>IF(G347="","",$B$3+SUM($G$6:G347))</f>
        <v/>
      </c>
    </row>
    <row r="348">
      <c r="A348" s="13" t="n"/>
      <c r="B348" s="5" t="n"/>
      <c r="C348" s="5" t="n"/>
      <c r="D348" s="14" t="n"/>
      <c r="E348" s="5" t="n"/>
      <c r="F348" s="5" t="n"/>
      <c r="G348" s="15">
        <f>IF(OR(NOT(ISNUMBER(D348)),B348&amp;""=""),"",IF(B348="إيداع",D348,-D348))</f>
        <v/>
      </c>
      <c r="H348" s="15">
        <f>IF(G348="","",$B$3+SUM($G$6:G348))</f>
        <v/>
      </c>
    </row>
    <row r="349">
      <c r="A349" s="13" t="n"/>
      <c r="B349" s="5" t="n"/>
      <c r="C349" s="5" t="n"/>
      <c r="D349" s="14" t="n"/>
      <c r="E349" s="5" t="n"/>
      <c r="F349" s="5" t="n"/>
      <c r="G349" s="15">
        <f>IF(OR(NOT(ISNUMBER(D349)),B349&amp;""=""),"",IF(B349="إيداع",D349,-D349))</f>
        <v/>
      </c>
      <c r="H349" s="15">
        <f>IF(G349="","",$B$3+SUM($G$6:G349))</f>
        <v/>
      </c>
    </row>
    <row r="350">
      <c r="A350" s="13" t="n"/>
      <c r="B350" s="5" t="n"/>
      <c r="C350" s="5" t="n"/>
      <c r="D350" s="14" t="n"/>
      <c r="E350" s="5" t="n"/>
      <c r="F350" s="5" t="n"/>
      <c r="G350" s="15">
        <f>IF(OR(NOT(ISNUMBER(D350)),B350&amp;""=""),"",IF(B350="إيداع",D350,-D350))</f>
        <v/>
      </c>
      <c r="H350" s="15">
        <f>IF(G350="","",$B$3+SUM($G$6:G350))</f>
        <v/>
      </c>
    </row>
    <row r="351">
      <c r="A351" s="13" t="n"/>
      <c r="B351" s="5" t="n"/>
      <c r="C351" s="5" t="n"/>
      <c r="D351" s="14" t="n"/>
      <c r="E351" s="5" t="n"/>
      <c r="F351" s="5" t="n"/>
      <c r="G351" s="15">
        <f>IF(OR(NOT(ISNUMBER(D351)),B351&amp;""=""),"",IF(B351="إيداع",D351,-D351))</f>
        <v/>
      </c>
      <c r="H351" s="15">
        <f>IF(G351="","",$B$3+SUM($G$6:G351))</f>
        <v/>
      </c>
    </row>
    <row r="352">
      <c r="A352" s="13" t="n"/>
      <c r="B352" s="5" t="n"/>
      <c r="C352" s="5" t="n"/>
      <c r="D352" s="14" t="n"/>
      <c r="E352" s="5" t="n"/>
      <c r="F352" s="5" t="n"/>
      <c r="G352" s="15">
        <f>IF(OR(NOT(ISNUMBER(D352)),B352&amp;""=""),"",IF(B352="إيداع",D352,-D352))</f>
        <v/>
      </c>
      <c r="H352" s="15">
        <f>IF(G352="","",$B$3+SUM($G$6:G352))</f>
        <v/>
      </c>
    </row>
    <row r="353">
      <c r="A353" s="13" t="n"/>
      <c r="B353" s="5" t="n"/>
      <c r="C353" s="5" t="n"/>
      <c r="D353" s="14" t="n"/>
      <c r="E353" s="5" t="n"/>
      <c r="F353" s="5" t="n"/>
      <c r="G353" s="15">
        <f>IF(OR(NOT(ISNUMBER(D353)),B353&amp;""=""),"",IF(B353="إيداع",D353,-D353))</f>
        <v/>
      </c>
      <c r="H353" s="15">
        <f>IF(G353="","",$B$3+SUM($G$6:G353))</f>
        <v/>
      </c>
    </row>
    <row r="354">
      <c r="A354" s="13" t="n"/>
      <c r="B354" s="5" t="n"/>
      <c r="C354" s="5" t="n"/>
      <c r="D354" s="14" t="n"/>
      <c r="E354" s="5" t="n"/>
      <c r="F354" s="5" t="n"/>
      <c r="G354" s="15">
        <f>IF(OR(NOT(ISNUMBER(D354)),B354&amp;""=""),"",IF(B354="إيداع",D354,-D354))</f>
        <v/>
      </c>
      <c r="H354" s="15">
        <f>IF(G354="","",$B$3+SUM($G$6:G354))</f>
        <v/>
      </c>
    </row>
    <row r="355">
      <c r="A355" s="13" t="n"/>
      <c r="B355" s="5" t="n"/>
      <c r="C355" s="5" t="n"/>
      <c r="D355" s="14" t="n"/>
      <c r="E355" s="5" t="n"/>
      <c r="F355" s="5" t="n"/>
      <c r="G355" s="15">
        <f>IF(OR(NOT(ISNUMBER(D355)),B355&amp;""=""),"",IF(B355="إيداع",D355,-D355))</f>
        <v/>
      </c>
      <c r="H355" s="15">
        <f>IF(G355="","",$B$3+SUM($G$6:G355))</f>
        <v/>
      </c>
    </row>
    <row r="356">
      <c r="A356" s="13" t="n"/>
      <c r="B356" s="5" t="n"/>
      <c r="C356" s="5" t="n"/>
      <c r="D356" s="14" t="n"/>
      <c r="E356" s="5" t="n"/>
      <c r="F356" s="5" t="n"/>
      <c r="G356" s="15">
        <f>IF(OR(NOT(ISNUMBER(D356)),B356&amp;""=""),"",IF(B356="إيداع",D356,-D356))</f>
        <v/>
      </c>
      <c r="H356" s="15">
        <f>IF(G356="","",$B$3+SUM($G$6:G356))</f>
        <v/>
      </c>
    </row>
    <row r="357">
      <c r="A357" s="13" t="n"/>
      <c r="B357" s="5" t="n"/>
      <c r="C357" s="5" t="n"/>
      <c r="D357" s="14" t="n"/>
      <c r="E357" s="5" t="n"/>
      <c r="F357" s="5" t="n"/>
      <c r="G357" s="15">
        <f>IF(OR(NOT(ISNUMBER(D357)),B357&amp;""=""),"",IF(B357="إيداع",D357,-D357))</f>
        <v/>
      </c>
      <c r="H357" s="15">
        <f>IF(G357="","",$B$3+SUM($G$6:G357))</f>
        <v/>
      </c>
    </row>
    <row r="358">
      <c r="A358" s="13" t="n"/>
      <c r="B358" s="5" t="n"/>
      <c r="C358" s="5" t="n"/>
      <c r="D358" s="14" t="n"/>
      <c r="E358" s="5" t="n"/>
      <c r="F358" s="5" t="n"/>
      <c r="G358" s="15">
        <f>IF(OR(NOT(ISNUMBER(D358)),B358&amp;""=""),"",IF(B358="إيداع",D358,-D358))</f>
        <v/>
      </c>
      <c r="H358" s="15">
        <f>IF(G358="","",$B$3+SUM($G$6:G358))</f>
        <v/>
      </c>
    </row>
    <row r="359">
      <c r="A359" s="13" t="n"/>
      <c r="B359" s="5" t="n"/>
      <c r="C359" s="5" t="n"/>
      <c r="D359" s="14" t="n"/>
      <c r="E359" s="5" t="n"/>
      <c r="F359" s="5" t="n"/>
      <c r="G359" s="15">
        <f>IF(OR(NOT(ISNUMBER(D359)),B359&amp;""=""),"",IF(B359="إيداع",D359,-D359))</f>
        <v/>
      </c>
      <c r="H359" s="15">
        <f>IF(G359="","",$B$3+SUM($G$6:G359))</f>
        <v/>
      </c>
    </row>
    <row r="360">
      <c r="A360" s="13" t="n"/>
      <c r="B360" s="5" t="n"/>
      <c r="C360" s="5" t="n"/>
      <c r="D360" s="14" t="n"/>
      <c r="E360" s="5" t="n"/>
      <c r="F360" s="5" t="n"/>
      <c r="G360" s="15">
        <f>IF(OR(NOT(ISNUMBER(D360)),B360&amp;""=""),"",IF(B360="إيداع",D360,-D360))</f>
        <v/>
      </c>
      <c r="H360" s="15">
        <f>IF(G360="","",$B$3+SUM($G$6:G360))</f>
        <v/>
      </c>
    </row>
    <row r="361">
      <c r="A361" s="13" t="n"/>
      <c r="B361" s="5" t="n"/>
      <c r="C361" s="5" t="n"/>
      <c r="D361" s="14" t="n"/>
      <c r="E361" s="5" t="n"/>
      <c r="F361" s="5" t="n"/>
      <c r="G361" s="15">
        <f>IF(OR(NOT(ISNUMBER(D361)),B361&amp;""=""),"",IF(B361="إيداع",D361,-D361))</f>
        <v/>
      </c>
      <c r="H361" s="15">
        <f>IF(G361="","",$B$3+SUM($G$6:G361))</f>
        <v/>
      </c>
    </row>
    <row r="362">
      <c r="A362" s="13" t="n"/>
      <c r="B362" s="5" t="n"/>
      <c r="C362" s="5" t="n"/>
      <c r="D362" s="14" t="n"/>
      <c r="E362" s="5" t="n"/>
      <c r="F362" s="5" t="n"/>
      <c r="G362" s="15">
        <f>IF(OR(NOT(ISNUMBER(D362)),B362&amp;""=""),"",IF(B362="إيداع",D362,-D362))</f>
        <v/>
      </c>
      <c r="H362" s="15">
        <f>IF(G362="","",$B$3+SUM($G$6:G362))</f>
        <v/>
      </c>
    </row>
    <row r="363">
      <c r="A363" s="13" t="n"/>
      <c r="B363" s="5" t="n"/>
      <c r="C363" s="5" t="n"/>
      <c r="D363" s="14" t="n"/>
      <c r="E363" s="5" t="n"/>
      <c r="F363" s="5" t="n"/>
      <c r="G363" s="15">
        <f>IF(OR(NOT(ISNUMBER(D363)),B363&amp;""=""),"",IF(B363="إيداع",D363,-D363))</f>
        <v/>
      </c>
      <c r="H363" s="15">
        <f>IF(G363="","",$B$3+SUM($G$6:G363))</f>
        <v/>
      </c>
    </row>
    <row r="364">
      <c r="A364" s="13" t="n"/>
      <c r="B364" s="5" t="n"/>
      <c r="C364" s="5" t="n"/>
      <c r="D364" s="14" t="n"/>
      <c r="E364" s="5" t="n"/>
      <c r="F364" s="5" t="n"/>
      <c r="G364" s="15">
        <f>IF(OR(NOT(ISNUMBER(D364)),B364&amp;""=""),"",IF(B364="إيداع",D364,-D364))</f>
        <v/>
      </c>
      <c r="H364" s="15">
        <f>IF(G364="","",$B$3+SUM($G$6:G364))</f>
        <v/>
      </c>
    </row>
    <row r="365">
      <c r="A365" s="13" t="n"/>
      <c r="B365" s="5" t="n"/>
      <c r="C365" s="5" t="n"/>
      <c r="D365" s="14" t="n"/>
      <c r="E365" s="5" t="n"/>
      <c r="F365" s="5" t="n"/>
      <c r="G365" s="15">
        <f>IF(OR(NOT(ISNUMBER(D365)),B365&amp;""=""),"",IF(B365="إيداع",D365,-D365))</f>
        <v/>
      </c>
      <c r="H365" s="15">
        <f>IF(G365="","",$B$3+SUM($G$6:G365))</f>
        <v/>
      </c>
    </row>
    <row r="366">
      <c r="A366" s="13" t="n"/>
      <c r="B366" s="5" t="n"/>
      <c r="C366" s="5" t="n"/>
      <c r="D366" s="14" t="n"/>
      <c r="E366" s="5" t="n"/>
      <c r="F366" s="5" t="n"/>
      <c r="G366" s="15">
        <f>IF(OR(NOT(ISNUMBER(D366)),B366&amp;""=""),"",IF(B366="إيداع",D366,-D366))</f>
        <v/>
      </c>
      <c r="H366" s="15">
        <f>IF(G366="","",$B$3+SUM($G$6:G366))</f>
        <v/>
      </c>
    </row>
    <row r="367">
      <c r="A367" s="13" t="n"/>
      <c r="B367" s="5" t="n"/>
      <c r="C367" s="5" t="n"/>
      <c r="D367" s="14" t="n"/>
      <c r="E367" s="5" t="n"/>
      <c r="F367" s="5" t="n"/>
      <c r="G367" s="15">
        <f>IF(OR(NOT(ISNUMBER(D367)),B367&amp;""=""),"",IF(B367="إيداع",D367,-D367))</f>
        <v/>
      </c>
      <c r="H367" s="15">
        <f>IF(G367="","",$B$3+SUM($G$6:G367))</f>
        <v/>
      </c>
    </row>
    <row r="368">
      <c r="A368" s="13" t="n"/>
      <c r="B368" s="5" t="n"/>
      <c r="C368" s="5" t="n"/>
      <c r="D368" s="14" t="n"/>
      <c r="E368" s="5" t="n"/>
      <c r="F368" s="5" t="n"/>
      <c r="G368" s="15">
        <f>IF(OR(NOT(ISNUMBER(D368)),B368&amp;""=""),"",IF(B368="إيداع",D368,-D368))</f>
        <v/>
      </c>
      <c r="H368" s="15">
        <f>IF(G368="","",$B$3+SUM($G$6:G368))</f>
        <v/>
      </c>
    </row>
    <row r="369">
      <c r="A369" s="13" t="n"/>
      <c r="B369" s="5" t="n"/>
      <c r="C369" s="5" t="n"/>
      <c r="D369" s="14" t="n"/>
      <c r="E369" s="5" t="n"/>
      <c r="F369" s="5" t="n"/>
      <c r="G369" s="15">
        <f>IF(OR(NOT(ISNUMBER(D369)),B369&amp;""=""),"",IF(B369="إيداع",D369,-D369))</f>
        <v/>
      </c>
      <c r="H369" s="15">
        <f>IF(G369="","",$B$3+SUM($G$6:G369))</f>
        <v/>
      </c>
    </row>
    <row r="370">
      <c r="A370" s="13" t="n"/>
      <c r="B370" s="5" t="n"/>
      <c r="C370" s="5" t="n"/>
      <c r="D370" s="14" t="n"/>
      <c r="E370" s="5" t="n"/>
      <c r="F370" s="5" t="n"/>
      <c r="G370" s="15">
        <f>IF(OR(NOT(ISNUMBER(D370)),B370&amp;""=""),"",IF(B370="إيداع",D370,-D370))</f>
        <v/>
      </c>
      <c r="H370" s="15">
        <f>IF(G370="","",$B$3+SUM($G$6:G370))</f>
        <v/>
      </c>
    </row>
    <row r="371">
      <c r="A371" s="13" t="n"/>
      <c r="B371" s="5" t="n"/>
      <c r="C371" s="5" t="n"/>
      <c r="D371" s="14" t="n"/>
      <c r="E371" s="5" t="n"/>
      <c r="F371" s="5" t="n"/>
      <c r="G371" s="15">
        <f>IF(OR(NOT(ISNUMBER(D371)),B371&amp;""=""),"",IF(B371="إيداع",D371,-D371))</f>
        <v/>
      </c>
      <c r="H371" s="15">
        <f>IF(G371="","",$B$3+SUM($G$6:G371))</f>
        <v/>
      </c>
    </row>
    <row r="372">
      <c r="A372" s="13" t="n"/>
      <c r="B372" s="5" t="n"/>
      <c r="C372" s="5" t="n"/>
      <c r="D372" s="14" t="n"/>
      <c r="E372" s="5" t="n"/>
      <c r="F372" s="5" t="n"/>
      <c r="G372" s="15">
        <f>IF(OR(NOT(ISNUMBER(D372)),B372&amp;""=""),"",IF(B372="إيداع",D372,-D372))</f>
        <v/>
      </c>
      <c r="H372" s="15">
        <f>IF(G372="","",$B$3+SUM($G$6:G372))</f>
        <v/>
      </c>
    </row>
    <row r="373">
      <c r="A373" s="13" t="n"/>
      <c r="B373" s="5" t="n"/>
      <c r="C373" s="5" t="n"/>
      <c r="D373" s="14" t="n"/>
      <c r="E373" s="5" t="n"/>
      <c r="F373" s="5" t="n"/>
      <c r="G373" s="15">
        <f>IF(OR(NOT(ISNUMBER(D373)),B373&amp;""=""),"",IF(B373="إيداع",D373,-D373))</f>
        <v/>
      </c>
      <c r="H373" s="15">
        <f>IF(G373="","",$B$3+SUM($G$6:G373))</f>
        <v/>
      </c>
    </row>
    <row r="374">
      <c r="A374" s="13" t="n"/>
      <c r="B374" s="5" t="n"/>
      <c r="C374" s="5" t="n"/>
      <c r="D374" s="14" t="n"/>
      <c r="E374" s="5" t="n"/>
      <c r="F374" s="5" t="n"/>
      <c r="G374" s="15">
        <f>IF(OR(NOT(ISNUMBER(D374)),B374&amp;""=""),"",IF(B374="إيداع",D374,-D374))</f>
        <v/>
      </c>
      <c r="H374" s="15">
        <f>IF(G374="","",$B$3+SUM($G$6:G374))</f>
        <v/>
      </c>
    </row>
    <row r="375">
      <c r="A375" s="13" t="n"/>
      <c r="B375" s="5" t="n"/>
      <c r="C375" s="5" t="n"/>
      <c r="D375" s="14" t="n"/>
      <c r="E375" s="5" t="n"/>
      <c r="F375" s="5" t="n"/>
      <c r="G375" s="15">
        <f>IF(OR(NOT(ISNUMBER(D375)),B375&amp;""=""),"",IF(B375="إيداع",D375,-D375))</f>
        <v/>
      </c>
      <c r="H375" s="15">
        <f>IF(G375="","",$B$3+SUM($G$6:G375))</f>
        <v/>
      </c>
    </row>
    <row r="376">
      <c r="A376" s="13" t="n"/>
      <c r="B376" s="5" t="n"/>
      <c r="C376" s="5" t="n"/>
      <c r="D376" s="14" t="n"/>
      <c r="E376" s="5" t="n"/>
      <c r="F376" s="5" t="n"/>
      <c r="G376" s="15">
        <f>IF(OR(NOT(ISNUMBER(D376)),B376&amp;""=""),"",IF(B376="إيداع",D376,-D376))</f>
        <v/>
      </c>
      <c r="H376" s="15">
        <f>IF(G376="","",$B$3+SUM($G$6:G376))</f>
        <v/>
      </c>
    </row>
    <row r="377">
      <c r="A377" s="13" t="n"/>
      <c r="B377" s="5" t="n"/>
      <c r="C377" s="5" t="n"/>
      <c r="D377" s="14" t="n"/>
      <c r="E377" s="5" t="n"/>
      <c r="F377" s="5" t="n"/>
      <c r="G377" s="15">
        <f>IF(OR(NOT(ISNUMBER(D377)),B377&amp;""=""),"",IF(B377="إيداع",D377,-D377))</f>
        <v/>
      </c>
      <c r="H377" s="15">
        <f>IF(G377="","",$B$3+SUM($G$6:G377))</f>
        <v/>
      </c>
    </row>
    <row r="378">
      <c r="A378" s="13" t="n"/>
      <c r="B378" s="5" t="n"/>
      <c r="C378" s="5" t="n"/>
      <c r="D378" s="14" t="n"/>
      <c r="E378" s="5" t="n"/>
      <c r="F378" s="5" t="n"/>
      <c r="G378" s="15">
        <f>IF(OR(NOT(ISNUMBER(D378)),B378&amp;""=""),"",IF(B378="إيداع",D378,-D378))</f>
        <v/>
      </c>
      <c r="H378" s="15">
        <f>IF(G378="","",$B$3+SUM($G$6:G378))</f>
        <v/>
      </c>
    </row>
    <row r="379">
      <c r="A379" s="13" t="n"/>
      <c r="B379" s="5" t="n"/>
      <c r="C379" s="5" t="n"/>
      <c r="D379" s="14" t="n"/>
      <c r="E379" s="5" t="n"/>
      <c r="F379" s="5" t="n"/>
      <c r="G379" s="15">
        <f>IF(OR(NOT(ISNUMBER(D379)),B379&amp;""=""),"",IF(B379="إيداع",D379,-D379))</f>
        <v/>
      </c>
      <c r="H379" s="15">
        <f>IF(G379="","",$B$3+SUM($G$6:G379))</f>
        <v/>
      </c>
    </row>
    <row r="380">
      <c r="A380" s="13" t="n"/>
      <c r="B380" s="5" t="n"/>
      <c r="C380" s="5" t="n"/>
      <c r="D380" s="14" t="n"/>
      <c r="E380" s="5" t="n"/>
      <c r="F380" s="5" t="n"/>
      <c r="G380" s="15">
        <f>IF(OR(NOT(ISNUMBER(D380)),B380&amp;""=""),"",IF(B380="إيداع",D380,-D380))</f>
        <v/>
      </c>
      <c r="H380" s="15">
        <f>IF(G380="","",$B$3+SUM($G$6:G380))</f>
        <v/>
      </c>
    </row>
    <row r="381">
      <c r="A381" s="13" t="n"/>
      <c r="B381" s="5" t="n"/>
      <c r="C381" s="5" t="n"/>
      <c r="D381" s="14" t="n"/>
      <c r="E381" s="5" t="n"/>
      <c r="F381" s="5" t="n"/>
      <c r="G381" s="15">
        <f>IF(OR(NOT(ISNUMBER(D381)),B381&amp;""=""),"",IF(B381="إيداع",D381,-D381))</f>
        <v/>
      </c>
      <c r="H381" s="15">
        <f>IF(G381="","",$B$3+SUM($G$6:G381))</f>
        <v/>
      </c>
    </row>
    <row r="382">
      <c r="A382" s="13" t="n"/>
      <c r="B382" s="5" t="n"/>
      <c r="C382" s="5" t="n"/>
      <c r="D382" s="14" t="n"/>
      <c r="E382" s="5" t="n"/>
      <c r="F382" s="5" t="n"/>
      <c r="G382" s="15">
        <f>IF(OR(NOT(ISNUMBER(D382)),B382&amp;""=""),"",IF(B382="إيداع",D382,-D382))</f>
        <v/>
      </c>
      <c r="H382" s="15">
        <f>IF(G382="","",$B$3+SUM($G$6:G382))</f>
        <v/>
      </c>
    </row>
    <row r="383">
      <c r="A383" s="13" t="n"/>
      <c r="B383" s="5" t="n"/>
      <c r="C383" s="5" t="n"/>
      <c r="D383" s="14" t="n"/>
      <c r="E383" s="5" t="n"/>
      <c r="F383" s="5" t="n"/>
      <c r="G383" s="15">
        <f>IF(OR(NOT(ISNUMBER(D383)),B383&amp;""=""),"",IF(B383="إيداع",D383,-D383))</f>
        <v/>
      </c>
      <c r="H383" s="15">
        <f>IF(G383="","",$B$3+SUM($G$6:G383))</f>
        <v/>
      </c>
    </row>
    <row r="384">
      <c r="A384" s="13" t="n"/>
      <c r="B384" s="5" t="n"/>
      <c r="C384" s="5" t="n"/>
      <c r="D384" s="14" t="n"/>
      <c r="E384" s="5" t="n"/>
      <c r="F384" s="5" t="n"/>
      <c r="G384" s="15">
        <f>IF(OR(NOT(ISNUMBER(D384)),B384&amp;""=""),"",IF(B384="إيداع",D384,-D384))</f>
        <v/>
      </c>
      <c r="H384" s="15">
        <f>IF(G384="","",$B$3+SUM($G$6:G384))</f>
        <v/>
      </c>
    </row>
    <row r="385">
      <c r="A385" s="13" t="n"/>
      <c r="B385" s="5" t="n"/>
      <c r="C385" s="5" t="n"/>
      <c r="D385" s="14" t="n"/>
      <c r="E385" s="5" t="n"/>
      <c r="F385" s="5" t="n"/>
      <c r="G385" s="15">
        <f>IF(OR(NOT(ISNUMBER(D385)),B385&amp;""=""),"",IF(B385="إيداع",D385,-D385))</f>
        <v/>
      </c>
      <c r="H385" s="15">
        <f>IF(G385="","",$B$3+SUM($G$6:G385))</f>
        <v/>
      </c>
    </row>
    <row r="386">
      <c r="A386" s="13" t="n"/>
      <c r="B386" s="5" t="n"/>
      <c r="C386" s="5" t="n"/>
      <c r="D386" s="14" t="n"/>
      <c r="E386" s="5" t="n"/>
      <c r="F386" s="5" t="n"/>
      <c r="G386" s="15">
        <f>IF(OR(NOT(ISNUMBER(D386)),B386&amp;""=""),"",IF(B386="إيداع",D386,-D386))</f>
        <v/>
      </c>
      <c r="H386" s="15">
        <f>IF(G386="","",$B$3+SUM($G$6:G386))</f>
        <v/>
      </c>
    </row>
    <row r="387">
      <c r="A387" s="13" t="n"/>
      <c r="B387" s="5" t="n"/>
      <c r="C387" s="5" t="n"/>
      <c r="D387" s="14" t="n"/>
      <c r="E387" s="5" t="n"/>
      <c r="F387" s="5" t="n"/>
      <c r="G387" s="15">
        <f>IF(OR(NOT(ISNUMBER(D387)),B387&amp;""=""),"",IF(B387="إيداع",D387,-D387))</f>
        <v/>
      </c>
      <c r="H387" s="15">
        <f>IF(G387="","",$B$3+SUM($G$6:G387))</f>
        <v/>
      </c>
    </row>
    <row r="388">
      <c r="A388" s="13" t="n"/>
      <c r="B388" s="5" t="n"/>
      <c r="C388" s="5" t="n"/>
      <c r="D388" s="14" t="n"/>
      <c r="E388" s="5" t="n"/>
      <c r="F388" s="5" t="n"/>
      <c r="G388" s="15">
        <f>IF(OR(NOT(ISNUMBER(D388)),B388&amp;""=""),"",IF(B388="إيداع",D388,-D388))</f>
        <v/>
      </c>
      <c r="H388" s="15">
        <f>IF(G388="","",$B$3+SUM($G$6:G388))</f>
        <v/>
      </c>
    </row>
    <row r="389">
      <c r="A389" s="13" t="n"/>
      <c r="B389" s="5" t="n"/>
      <c r="C389" s="5" t="n"/>
      <c r="D389" s="14" t="n"/>
      <c r="E389" s="5" t="n"/>
      <c r="F389" s="5" t="n"/>
      <c r="G389" s="15">
        <f>IF(OR(NOT(ISNUMBER(D389)),B389&amp;""=""),"",IF(B389="إيداع",D389,-D389))</f>
        <v/>
      </c>
      <c r="H389" s="15">
        <f>IF(G389="","",$B$3+SUM($G$6:G389))</f>
        <v/>
      </c>
    </row>
    <row r="390">
      <c r="A390" s="13" t="n"/>
      <c r="B390" s="5" t="n"/>
      <c r="C390" s="5" t="n"/>
      <c r="D390" s="14" t="n"/>
      <c r="E390" s="5" t="n"/>
      <c r="F390" s="5" t="n"/>
      <c r="G390" s="15">
        <f>IF(OR(NOT(ISNUMBER(D390)),B390&amp;""=""),"",IF(B390="إيداع",D390,-D390))</f>
        <v/>
      </c>
      <c r="H390" s="15">
        <f>IF(G390="","",$B$3+SUM($G$6:G390))</f>
        <v/>
      </c>
    </row>
    <row r="391">
      <c r="A391" s="13" t="n"/>
      <c r="B391" s="5" t="n"/>
      <c r="C391" s="5" t="n"/>
      <c r="D391" s="14" t="n"/>
      <c r="E391" s="5" t="n"/>
      <c r="F391" s="5" t="n"/>
      <c r="G391" s="15">
        <f>IF(OR(NOT(ISNUMBER(D391)),B391&amp;""=""),"",IF(B391="إيداع",D391,-D391))</f>
        <v/>
      </c>
      <c r="H391" s="15">
        <f>IF(G391="","",$B$3+SUM($G$6:G391))</f>
        <v/>
      </c>
    </row>
    <row r="392">
      <c r="A392" s="13" t="n"/>
      <c r="B392" s="5" t="n"/>
      <c r="C392" s="5" t="n"/>
      <c r="D392" s="14" t="n"/>
      <c r="E392" s="5" t="n"/>
      <c r="F392" s="5" t="n"/>
      <c r="G392" s="15">
        <f>IF(OR(NOT(ISNUMBER(D392)),B392&amp;""=""),"",IF(B392="إيداع",D392,-D392))</f>
        <v/>
      </c>
      <c r="H392" s="15">
        <f>IF(G392="","",$B$3+SUM($G$6:G392))</f>
        <v/>
      </c>
    </row>
    <row r="393">
      <c r="A393" s="13" t="n"/>
      <c r="B393" s="5" t="n"/>
      <c r="C393" s="5" t="n"/>
      <c r="D393" s="14" t="n"/>
      <c r="E393" s="5" t="n"/>
      <c r="F393" s="5" t="n"/>
      <c r="G393" s="15">
        <f>IF(OR(NOT(ISNUMBER(D393)),B393&amp;""=""),"",IF(B393="إيداع",D393,-D393))</f>
        <v/>
      </c>
      <c r="H393" s="15">
        <f>IF(G393="","",$B$3+SUM($G$6:G393))</f>
        <v/>
      </c>
    </row>
    <row r="394">
      <c r="A394" s="13" t="n"/>
      <c r="B394" s="5" t="n"/>
      <c r="C394" s="5" t="n"/>
      <c r="D394" s="14" t="n"/>
      <c r="E394" s="5" t="n"/>
      <c r="F394" s="5" t="n"/>
      <c r="G394" s="15">
        <f>IF(OR(NOT(ISNUMBER(D394)),B394&amp;""=""),"",IF(B394="إيداع",D394,-D394))</f>
        <v/>
      </c>
      <c r="H394" s="15">
        <f>IF(G394="","",$B$3+SUM($G$6:G394))</f>
        <v/>
      </c>
    </row>
    <row r="395">
      <c r="A395" s="13" t="n"/>
      <c r="B395" s="5" t="n"/>
      <c r="C395" s="5" t="n"/>
      <c r="D395" s="14" t="n"/>
      <c r="E395" s="5" t="n"/>
      <c r="F395" s="5" t="n"/>
      <c r="G395" s="15">
        <f>IF(OR(NOT(ISNUMBER(D395)),B395&amp;""=""),"",IF(B395="إيداع",D395,-D395))</f>
        <v/>
      </c>
      <c r="H395" s="15">
        <f>IF(G395="","",$B$3+SUM($G$6:G395))</f>
        <v/>
      </c>
    </row>
    <row r="396">
      <c r="A396" s="13" t="n"/>
      <c r="B396" s="5" t="n"/>
      <c r="C396" s="5" t="n"/>
      <c r="D396" s="14" t="n"/>
      <c r="E396" s="5" t="n"/>
      <c r="F396" s="5" t="n"/>
      <c r="G396" s="15">
        <f>IF(OR(NOT(ISNUMBER(D396)),B396&amp;""=""),"",IF(B396="إيداع",D396,-D396))</f>
        <v/>
      </c>
      <c r="H396" s="15">
        <f>IF(G396="","",$B$3+SUM($G$6:G396))</f>
        <v/>
      </c>
    </row>
    <row r="397">
      <c r="A397" s="13" t="n"/>
      <c r="B397" s="5" t="n"/>
      <c r="C397" s="5" t="n"/>
      <c r="D397" s="14" t="n"/>
      <c r="E397" s="5" t="n"/>
      <c r="F397" s="5" t="n"/>
      <c r="G397" s="15">
        <f>IF(OR(NOT(ISNUMBER(D397)),B397&amp;""=""),"",IF(B397="إيداع",D397,-D397))</f>
        <v/>
      </c>
      <c r="H397" s="15">
        <f>IF(G397="","",$B$3+SUM($G$6:G397))</f>
        <v/>
      </c>
    </row>
    <row r="398">
      <c r="A398" s="13" t="n"/>
      <c r="B398" s="5" t="n"/>
      <c r="C398" s="5" t="n"/>
      <c r="D398" s="14" t="n"/>
      <c r="E398" s="5" t="n"/>
      <c r="F398" s="5" t="n"/>
      <c r="G398" s="15">
        <f>IF(OR(NOT(ISNUMBER(D398)),B398&amp;""=""),"",IF(B398="إيداع",D398,-D398))</f>
        <v/>
      </c>
      <c r="H398" s="15">
        <f>IF(G398="","",$B$3+SUM($G$6:G398))</f>
        <v/>
      </c>
    </row>
    <row r="399">
      <c r="A399" s="13" t="n"/>
      <c r="B399" s="5" t="n"/>
      <c r="C399" s="5" t="n"/>
      <c r="D399" s="14" t="n"/>
      <c r="E399" s="5" t="n"/>
      <c r="F399" s="5" t="n"/>
      <c r="G399" s="15">
        <f>IF(OR(NOT(ISNUMBER(D399)),B399&amp;""=""),"",IF(B399="إيداع",D399,-D399))</f>
        <v/>
      </c>
      <c r="H399" s="15">
        <f>IF(G399="","",$B$3+SUM($G$6:G399))</f>
        <v/>
      </c>
    </row>
    <row r="400">
      <c r="A400" s="13" t="n"/>
      <c r="B400" s="5" t="n"/>
      <c r="C400" s="5" t="n"/>
      <c r="D400" s="14" t="n"/>
      <c r="E400" s="5" t="n"/>
      <c r="F400" s="5" t="n"/>
      <c r="G400" s="15">
        <f>IF(OR(NOT(ISNUMBER(D400)),B400&amp;""=""),"",IF(B400="إيداع",D400,-D400))</f>
        <v/>
      </c>
      <c r="H400" s="15">
        <f>IF(G400="","",$B$3+SUM($G$6:G400))</f>
        <v/>
      </c>
    </row>
    <row r="401">
      <c r="A401" s="13" t="n"/>
      <c r="B401" s="5" t="n"/>
      <c r="C401" s="5" t="n"/>
      <c r="D401" s="14" t="n"/>
      <c r="E401" s="5" t="n"/>
      <c r="F401" s="5" t="n"/>
      <c r="G401" s="15">
        <f>IF(OR(NOT(ISNUMBER(D401)),B401&amp;""=""),"",IF(B401="إيداع",D401,-D401))</f>
        <v/>
      </c>
      <c r="H401" s="15">
        <f>IF(G401="","",$B$3+SUM($G$6:G401))</f>
        <v/>
      </c>
    </row>
    <row r="402">
      <c r="A402" s="13" t="n"/>
      <c r="B402" s="5" t="n"/>
      <c r="C402" s="5" t="n"/>
      <c r="D402" s="14" t="n"/>
      <c r="E402" s="5" t="n"/>
      <c r="F402" s="5" t="n"/>
      <c r="G402" s="15">
        <f>IF(OR(NOT(ISNUMBER(D402)),B402&amp;""=""),"",IF(B402="إيداع",D402,-D402))</f>
        <v/>
      </c>
      <c r="H402" s="15">
        <f>IF(G402="","",$B$3+SUM($G$6:G402))</f>
        <v/>
      </c>
    </row>
    <row r="403">
      <c r="A403" s="13" t="n"/>
      <c r="B403" s="5" t="n"/>
      <c r="C403" s="5" t="n"/>
      <c r="D403" s="14" t="n"/>
      <c r="E403" s="5" t="n"/>
      <c r="F403" s="5" t="n"/>
      <c r="G403" s="15">
        <f>IF(OR(NOT(ISNUMBER(D403)),B403&amp;""=""),"",IF(B403="إيداع",D403,-D403))</f>
        <v/>
      </c>
      <c r="H403" s="15">
        <f>IF(G403="","",$B$3+SUM($G$6:G403))</f>
        <v/>
      </c>
    </row>
    <row r="404">
      <c r="A404" s="13" t="n"/>
      <c r="B404" s="5" t="n"/>
      <c r="C404" s="5" t="n"/>
      <c r="D404" s="14" t="n"/>
      <c r="E404" s="5" t="n"/>
      <c r="F404" s="5" t="n"/>
      <c r="G404" s="15">
        <f>IF(OR(NOT(ISNUMBER(D404)),B404&amp;""=""),"",IF(B404="إيداع",D404,-D404))</f>
        <v/>
      </c>
      <c r="H404" s="15">
        <f>IF(G404="","",$B$3+SUM($G$6:G404))</f>
        <v/>
      </c>
    </row>
    <row r="405">
      <c r="A405" s="13" t="n"/>
      <c r="B405" s="5" t="n"/>
      <c r="C405" s="5" t="n"/>
      <c r="D405" s="14" t="n"/>
      <c r="E405" s="5" t="n"/>
      <c r="F405" s="5" t="n"/>
      <c r="G405" s="15">
        <f>IF(OR(NOT(ISNUMBER(D405)),B405&amp;""=""),"",IF(B405="إيداع",D405,-D405))</f>
        <v/>
      </c>
      <c r="H405" s="15">
        <f>IF(G405="","",$B$3+SUM($G$6:G405))</f>
        <v/>
      </c>
    </row>
    <row r="406">
      <c r="A406" s="13" t="n"/>
      <c r="B406" s="5" t="n"/>
      <c r="C406" s="5" t="n"/>
      <c r="D406" s="14" t="n"/>
      <c r="E406" s="5" t="n"/>
      <c r="F406" s="5" t="n"/>
      <c r="G406" s="15">
        <f>IF(OR(NOT(ISNUMBER(D406)),B406&amp;""=""),"",IF(B406="إيداع",D406,-D406))</f>
        <v/>
      </c>
      <c r="H406" s="15">
        <f>IF(G406="","",$B$3+SUM($G$6:G406))</f>
        <v/>
      </c>
    </row>
    <row r="407">
      <c r="A407" s="13" t="n"/>
      <c r="B407" s="5" t="n"/>
      <c r="C407" s="5" t="n"/>
      <c r="D407" s="14" t="n"/>
      <c r="E407" s="5" t="n"/>
      <c r="F407" s="5" t="n"/>
      <c r="G407" s="15">
        <f>IF(OR(NOT(ISNUMBER(D407)),B407&amp;""=""),"",IF(B407="إيداع",D407,-D407))</f>
        <v/>
      </c>
      <c r="H407" s="15">
        <f>IF(G407="","",$B$3+SUM($G$6:G407))</f>
        <v/>
      </c>
    </row>
    <row r="408">
      <c r="A408" s="13" t="n"/>
      <c r="B408" s="5" t="n"/>
      <c r="C408" s="5" t="n"/>
      <c r="D408" s="14" t="n"/>
      <c r="E408" s="5" t="n"/>
      <c r="F408" s="5" t="n"/>
      <c r="G408" s="15">
        <f>IF(OR(NOT(ISNUMBER(D408)),B408&amp;""=""),"",IF(B408="إيداع",D408,-D408))</f>
        <v/>
      </c>
      <c r="H408" s="15">
        <f>IF(G408="","",$B$3+SUM($G$6:G408))</f>
        <v/>
      </c>
    </row>
    <row r="409">
      <c r="A409" s="13" t="n"/>
      <c r="B409" s="5" t="n"/>
      <c r="C409" s="5" t="n"/>
      <c r="D409" s="14" t="n"/>
      <c r="E409" s="5" t="n"/>
      <c r="F409" s="5" t="n"/>
      <c r="G409" s="15">
        <f>IF(OR(NOT(ISNUMBER(D409)),B409&amp;""=""),"",IF(B409="إيداع",D409,-D409))</f>
        <v/>
      </c>
      <c r="H409" s="15">
        <f>IF(G409="","",$B$3+SUM($G$6:G409))</f>
        <v/>
      </c>
    </row>
    <row r="410">
      <c r="A410" s="13" t="n"/>
      <c r="B410" s="5" t="n"/>
      <c r="C410" s="5" t="n"/>
      <c r="D410" s="14" t="n"/>
      <c r="E410" s="5" t="n"/>
      <c r="F410" s="5" t="n"/>
      <c r="G410" s="15">
        <f>IF(OR(NOT(ISNUMBER(D410)),B410&amp;""=""),"",IF(B410="إيداع",D410,-D410))</f>
        <v/>
      </c>
      <c r="H410" s="15">
        <f>IF(G410="","",$B$3+SUM($G$6:G410))</f>
        <v/>
      </c>
    </row>
    <row r="411">
      <c r="A411" s="13" t="n"/>
      <c r="B411" s="5" t="n"/>
      <c r="C411" s="5" t="n"/>
      <c r="D411" s="14" t="n"/>
      <c r="E411" s="5" t="n"/>
      <c r="F411" s="5" t="n"/>
      <c r="G411" s="15">
        <f>IF(OR(NOT(ISNUMBER(D411)),B411&amp;""=""),"",IF(B411="إيداع",D411,-D411))</f>
        <v/>
      </c>
      <c r="H411" s="15">
        <f>IF(G411="","",$B$3+SUM($G$6:G411))</f>
        <v/>
      </c>
    </row>
    <row r="412">
      <c r="A412" s="13" t="n"/>
      <c r="B412" s="5" t="n"/>
      <c r="C412" s="5" t="n"/>
      <c r="D412" s="14" t="n"/>
      <c r="E412" s="5" t="n"/>
      <c r="F412" s="5" t="n"/>
      <c r="G412" s="15">
        <f>IF(OR(NOT(ISNUMBER(D412)),B412&amp;""=""),"",IF(B412="إيداع",D412,-D412))</f>
        <v/>
      </c>
      <c r="H412" s="15">
        <f>IF(G412="","",$B$3+SUM($G$6:G412))</f>
        <v/>
      </c>
    </row>
    <row r="413">
      <c r="A413" s="13" t="n"/>
      <c r="B413" s="5" t="n"/>
      <c r="C413" s="5" t="n"/>
      <c r="D413" s="14" t="n"/>
      <c r="E413" s="5" t="n"/>
      <c r="F413" s="5" t="n"/>
      <c r="G413" s="15">
        <f>IF(OR(NOT(ISNUMBER(D413)),B413&amp;""=""),"",IF(B413="إيداع",D413,-D413))</f>
        <v/>
      </c>
      <c r="H413" s="15">
        <f>IF(G413="","",$B$3+SUM($G$6:G413))</f>
        <v/>
      </c>
    </row>
    <row r="414">
      <c r="A414" s="13" t="n"/>
      <c r="B414" s="5" t="n"/>
      <c r="C414" s="5" t="n"/>
      <c r="D414" s="14" t="n"/>
      <c r="E414" s="5" t="n"/>
      <c r="F414" s="5" t="n"/>
      <c r="G414" s="15">
        <f>IF(OR(NOT(ISNUMBER(D414)),B414&amp;""=""),"",IF(B414="إيداع",D414,-D414))</f>
        <v/>
      </c>
      <c r="H414" s="15">
        <f>IF(G414="","",$B$3+SUM($G$6:G414))</f>
        <v/>
      </c>
    </row>
    <row r="415">
      <c r="A415" s="13" t="n"/>
      <c r="B415" s="5" t="n"/>
      <c r="C415" s="5" t="n"/>
      <c r="D415" s="14" t="n"/>
      <c r="E415" s="5" t="n"/>
      <c r="F415" s="5" t="n"/>
      <c r="G415" s="15">
        <f>IF(OR(NOT(ISNUMBER(D415)),B415&amp;""=""),"",IF(B415="إيداع",D415,-D415))</f>
        <v/>
      </c>
      <c r="H415" s="15">
        <f>IF(G415="","",$B$3+SUM($G$6:G415))</f>
        <v/>
      </c>
    </row>
    <row r="416">
      <c r="A416" s="13" t="n"/>
      <c r="B416" s="5" t="n"/>
      <c r="C416" s="5" t="n"/>
      <c r="D416" s="14" t="n"/>
      <c r="E416" s="5" t="n"/>
      <c r="F416" s="5" t="n"/>
      <c r="G416" s="15">
        <f>IF(OR(NOT(ISNUMBER(D416)),B416&amp;""=""),"",IF(B416="إيداع",D416,-D416))</f>
        <v/>
      </c>
      <c r="H416" s="15">
        <f>IF(G416="","",$B$3+SUM($G$6:G416))</f>
        <v/>
      </c>
    </row>
    <row r="417">
      <c r="A417" s="13" t="n"/>
      <c r="B417" s="5" t="n"/>
      <c r="C417" s="5" t="n"/>
      <c r="D417" s="14" t="n"/>
      <c r="E417" s="5" t="n"/>
      <c r="F417" s="5" t="n"/>
      <c r="G417" s="15">
        <f>IF(OR(NOT(ISNUMBER(D417)),B417&amp;""=""),"",IF(B417="إيداع",D417,-D417))</f>
        <v/>
      </c>
      <c r="H417" s="15">
        <f>IF(G417="","",$B$3+SUM($G$6:G417))</f>
        <v/>
      </c>
    </row>
    <row r="418">
      <c r="A418" s="13" t="n"/>
      <c r="B418" s="5" t="n"/>
      <c r="C418" s="5" t="n"/>
      <c r="D418" s="14" t="n"/>
      <c r="E418" s="5" t="n"/>
      <c r="F418" s="5" t="n"/>
      <c r="G418" s="15">
        <f>IF(OR(NOT(ISNUMBER(D418)),B418&amp;""=""),"",IF(B418="إيداع",D418,-D418))</f>
        <v/>
      </c>
      <c r="H418" s="15">
        <f>IF(G418="","",$B$3+SUM($G$6:G418))</f>
        <v/>
      </c>
    </row>
    <row r="419">
      <c r="A419" s="13" t="n"/>
      <c r="B419" s="5" t="n"/>
      <c r="C419" s="5" t="n"/>
      <c r="D419" s="14" t="n"/>
      <c r="E419" s="5" t="n"/>
      <c r="F419" s="5" t="n"/>
      <c r="G419" s="15">
        <f>IF(OR(NOT(ISNUMBER(D419)),B419&amp;""=""),"",IF(B419="إيداع",D419,-D419))</f>
        <v/>
      </c>
      <c r="H419" s="15">
        <f>IF(G419="","",$B$3+SUM($G$6:G419))</f>
        <v/>
      </c>
    </row>
    <row r="420">
      <c r="A420" s="13" t="n"/>
      <c r="B420" s="5" t="n"/>
      <c r="C420" s="5" t="n"/>
      <c r="D420" s="14" t="n"/>
      <c r="E420" s="5" t="n"/>
      <c r="F420" s="5" t="n"/>
      <c r="G420" s="15">
        <f>IF(OR(NOT(ISNUMBER(D420)),B420&amp;""=""),"",IF(B420="إيداع",D420,-D420))</f>
        <v/>
      </c>
      <c r="H420" s="15">
        <f>IF(G420="","",$B$3+SUM($G$6:G420))</f>
        <v/>
      </c>
    </row>
    <row r="421">
      <c r="A421" s="13" t="n"/>
      <c r="B421" s="5" t="n"/>
      <c r="C421" s="5" t="n"/>
      <c r="D421" s="14" t="n"/>
      <c r="E421" s="5" t="n"/>
      <c r="F421" s="5" t="n"/>
      <c r="G421" s="15">
        <f>IF(OR(NOT(ISNUMBER(D421)),B421&amp;""=""),"",IF(B421="إيداع",D421,-D421))</f>
        <v/>
      </c>
      <c r="H421" s="15">
        <f>IF(G421="","",$B$3+SUM($G$6:G421))</f>
        <v/>
      </c>
    </row>
    <row r="422">
      <c r="A422" s="13" t="n"/>
      <c r="B422" s="5" t="n"/>
      <c r="C422" s="5" t="n"/>
      <c r="D422" s="14" t="n"/>
      <c r="E422" s="5" t="n"/>
      <c r="F422" s="5" t="n"/>
      <c r="G422" s="15">
        <f>IF(OR(NOT(ISNUMBER(D422)),B422&amp;""=""),"",IF(B422="إيداع",D422,-D422))</f>
        <v/>
      </c>
      <c r="H422" s="15">
        <f>IF(G422="","",$B$3+SUM($G$6:G422))</f>
        <v/>
      </c>
    </row>
    <row r="423">
      <c r="A423" s="13" t="n"/>
      <c r="B423" s="5" t="n"/>
      <c r="C423" s="5" t="n"/>
      <c r="D423" s="14" t="n"/>
      <c r="E423" s="5" t="n"/>
      <c r="F423" s="5" t="n"/>
      <c r="G423" s="15">
        <f>IF(OR(NOT(ISNUMBER(D423)),B423&amp;""=""),"",IF(B423="إيداع",D423,-D423))</f>
        <v/>
      </c>
      <c r="H423" s="15">
        <f>IF(G423="","",$B$3+SUM($G$6:G423))</f>
        <v/>
      </c>
    </row>
    <row r="424">
      <c r="A424" s="13" t="n"/>
      <c r="B424" s="5" t="n"/>
      <c r="C424" s="5" t="n"/>
      <c r="D424" s="14" t="n"/>
      <c r="E424" s="5" t="n"/>
      <c r="F424" s="5" t="n"/>
      <c r="G424" s="15">
        <f>IF(OR(NOT(ISNUMBER(D424)),B424&amp;""=""),"",IF(B424="إيداع",D424,-D424))</f>
        <v/>
      </c>
      <c r="H424" s="15">
        <f>IF(G424="","",$B$3+SUM($G$6:G424))</f>
        <v/>
      </c>
    </row>
    <row r="425">
      <c r="A425" s="13" t="n"/>
      <c r="B425" s="5" t="n"/>
      <c r="C425" s="5" t="n"/>
      <c r="D425" s="14" t="n"/>
      <c r="E425" s="5" t="n"/>
      <c r="F425" s="5" t="n"/>
      <c r="G425" s="15">
        <f>IF(OR(NOT(ISNUMBER(D425)),B425&amp;""=""),"",IF(B425="إيداع",D425,-D425))</f>
        <v/>
      </c>
      <c r="H425" s="15">
        <f>IF(G425="","",$B$3+SUM($G$6:G425))</f>
        <v/>
      </c>
    </row>
    <row r="426">
      <c r="A426" s="13" t="n"/>
      <c r="B426" s="5" t="n"/>
      <c r="C426" s="5" t="n"/>
      <c r="D426" s="14" t="n"/>
      <c r="E426" s="5" t="n"/>
      <c r="F426" s="5" t="n"/>
      <c r="G426" s="15">
        <f>IF(OR(NOT(ISNUMBER(D426)),B426&amp;""=""),"",IF(B426="إيداع",D426,-D426))</f>
        <v/>
      </c>
      <c r="H426" s="15">
        <f>IF(G426="","",$B$3+SUM($G$6:G426))</f>
        <v/>
      </c>
    </row>
    <row r="427">
      <c r="A427" s="13" t="n"/>
      <c r="B427" s="5" t="n"/>
      <c r="C427" s="5" t="n"/>
      <c r="D427" s="14" t="n"/>
      <c r="E427" s="5" t="n"/>
      <c r="F427" s="5" t="n"/>
      <c r="G427" s="15">
        <f>IF(OR(NOT(ISNUMBER(D427)),B427&amp;""=""),"",IF(B427="إيداع",D427,-D427))</f>
        <v/>
      </c>
      <c r="H427" s="15">
        <f>IF(G427="","",$B$3+SUM($G$6:G427))</f>
        <v/>
      </c>
    </row>
    <row r="428">
      <c r="A428" s="13" t="n"/>
      <c r="B428" s="5" t="n"/>
      <c r="C428" s="5" t="n"/>
      <c r="D428" s="14" t="n"/>
      <c r="E428" s="5" t="n"/>
      <c r="F428" s="5" t="n"/>
      <c r="G428" s="15">
        <f>IF(OR(NOT(ISNUMBER(D428)),B428&amp;""=""),"",IF(B428="إيداع",D428,-D428))</f>
        <v/>
      </c>
      <c r="H428" s="15">
        <f>IF(G428="","",$B$3+SUM($G$6:G428))</f>
        <v/>
      </c>
    </row>
    <row r="429">
      <c r="A429" s="13" t="n"/>
      <c r="B429" s="5" t="n"/>
      <c r="C429" s="5" t="n"/>
      <c r="D429" s="14" t="n"/>
      <c r="E429" s="5" t="n"/>
      <c r="F429" s="5" t="n"/>
      <c r="G429" s="15">
        <f>IF(OR(NOT(ISNUMBER(D429)),B429&amp;""=""),"",IF(B429="إيداع",D429,-D429))</f>
        <v/>
      </c>
      <c r="H429" s="15">
        <f>IF(G429="","",$B$3+SUM($G$6:G429))</f>
        <v/>
      </c>
    </row>
    <row r="430">
      <c r="A430" s="13" t="n"/>
      <c r="B430" s="5" t="n"/>
      <c r="C430" s="5" t="n"/>
      <c r="D430" s="14" t="n"/>
      <c r="E430" s="5" t="n"/>
      <c r="F430" s="5" t="n"/>
      <c r="G430" s="15">
        <f>IF(OR(NOT(ISNUMBER(D430)),B430&amp;""=""),"",IF(B430="إيداع",D430,-D430))</f>
        <v/>
      </c>
      <c r="H430" s="15">
        <f>IF(G430="","",$B$3+SUM($G$6:G430))</f>
        <v/>
      </c>
    </row>
    <row r="431">
      <c r="A431" s="13" t="n"/>
      <c r="B431" s="5" t="n"/>
      <c r="C431" s="5" t="n"/>
      <c r="D431" s="14" t="n"/>
      <c r="E431" s="5" t="n"/>
      <c r="F431" s="5" t="n"/>
      <c r="G431" s="15">
        <f>IF(OR(NOT(ISNUMBER(D431)),B431&amp;""=""),"",IF(B431="إيداع",D431,-D431))</f>
        <v/>
      </c>
      <c r="H431" s="15">
        <f>IF(G431="","",$B$3+SUM($G$6:G431))</f>
        <v/>
      </c>
    </row>
    <row r="432">
      <c r="A432" s="13" t="n"/>
      <c r="B432" s="5" t="n"/>
      <c r="C432" s="5" t="n"/>
      <c r="D432" s="14" t="n"/>
      <c r="E432" s="5" t="n"/>
      <c r="F432" s="5" t="n"/>
      <c r="G432" s="15">
        <f>IF(OR(NOT(ISNUMBER(D432)),B432&amp;""=""),"",IF(B432="إيداع",D432,-D432))</f>
        <v/>
      </c>
      <c r="H432" s="15">
        <f>IF(G432="","",$B$3+SUM($G$6:G432))</f>
        <v/>
      </c>
    </row>
    <row r="433">
      <c r="A433" s="13" t="n"/>
      <c r="B433" s="5" t="n"/>
      <c r="C433" s="5" t="n"/>
      <c r="D433" s="14" t="n"/>
      <c r="E433" s="5" t="n"/>
      <c r="F433" s="5" t="n"/>
      <c r="G433" s="15">
        <f>IF(OR(NOT(ISNUMBER(D433)),B433&amp;""=""),"",IF(B433="إيداع",D433,-D433))</f>
        <v/>
      </c>
      <c r="H433" s="15">
        <f>IF(G433="","",$B$3+SUM($G$6:G433))</f>
        <v/>
      </c>
    </row>
    <row r="434">
      <c r="A434" s="13" t="n"/>
      <c r="B434" s="5" t="n"/>
      <c r="C434" s="5" t="n"/>
      <c r="D434" s="14" t="n"/>
      <c r="E434" s="5" t="n"/>
      <c r="F434" s="5" t="n"/>
      <c r="G434" s="15">
        <f>IF(OR(NOT(ISNUMBER(D434)),B434&amp;""=""),"",IF(B434="إيداع",D434,-D434))</f>
        <v/>
      </c>
      <c r="H434" s="15">
        <f>IF(G434="","",$B$3+SUM($G$6:G434))</f>
        <v/>
      </c>
    </row>
    <row r="435">
      <c r="A435" s="13" t="n"/>
      <c r="B435" s="5" t="n"/>
      <c r="C435" s="5" t="n"/>
      <c r="D435" s="14" t="n"/>
      <c r="E435" s="5" t="n"/>
      <c r="F435" s="5" t="n"/>
      <c r="G435" s="15">
        <f>IF(OR(NOT(ISNUMBER(D435)),B435&amp;""=""),"",IF(B435="إيداع",D435,-D435))</f>
        <v/>
      </c>
      <c r="H435" s="15">
        <f>IF(G435="","",$B$3+SUM($G$6:G435))</f>
        <v/>
      </c>
    </row>
    <row r="436">
      <c r="A436" s="13" t="n"/>
      <c r="B436" s="5" t="n"/>
      <c r="C436" s="5" t="n"/>
      <c r="D436" s="14" t="n"/>
      <c r="E436" s="5" t="n"/>
      <c r="F436" s="5" t="n"/>
      <c r="G436" s="15">
        <f>IF(OR(NOT(ISNUMBER(D436)),B436&amp;""=""),"",IF(B436="إيداع",D436,-D436))</f>
        <v/>
      </c>
      <c r="H436" s="15">
        <f>IF(G436="","",$B$3+SUM($G$6:G436))</f>
        <v/>
      </c>
    </row>
    <row r="437">
      <c r="A437" s="13" t="n"/>
      <c r="B437" s="5" t="n"/>
      <c r="C437" s="5" t="n"/>
      <c r="D437" s="14" t="n"/>
      <c r="E437" s="5" t="n"/>
      <c r="F437" s="5" t="n"/>
      <c r="G437" s="15">
        <f>IF(OR(NOT(ISNUMBER(D437)),B437&amp;""=""),"",IF(B437="إيداع",D437,-D437))</f>
        <v/>
      </c>
      <c r="H437" s="15">
        <f>IF(G437="","",$B$3+SUM($G$6:G437))</f>
        <v/>
      </c>
    </row>
    <row r="438">
      <c r="A438" s="13" t="n"/>
      <c r="B438" s="5" t="n"/>
      <c r="C438" s="5" t="n"/>
      <c r="D438" s="14" t="n"/>
      <c r="E438" s="5" t="n"/>
      <c r="F438" s="5" t="n"/>
      <c r="G438" s="15">
        <f>IF(OR(NOT(ISNUMBER(D438)),B438&amp;""=""),"",IF(B438="إيداع",D438,-D438))</f>
        <v/>
      </c>
      <c r="H438" s="15">
        <f>IF(G438="","",$B$3+SUM($G$6:G438))</f>
        <v/>
      </c>
    </row>
    <row r="439">
      <c r="A439" s="13" t="n"/>
      <c r="B439" s="5" t="n"/>
      <c r="C439" s="5" t="n"/>
      <c r="D439" s="14" t="n"/>
      <c r="E439" s="5" t="n"/>
      <c r="F439" s="5" t="n"/>
      <c r="G439" s="15">
        <f>IF(OR(NOT(ISNUMBER(D439)),B439&amp;""=""),"",IF(B439="إيداع",D439,-D439))</f>
        <v/>
      </c>
      <c r="H439" s="15">
        <f>IF(G439="","",$B$3+SUM($G$6:G439))</f>
        <v/>
      </c>
    </row>
    <row r="440">
      <c r="A440" s="13" t="n"/>
      <c r="B440" s="5" t="n"/>
      <c r="C440" s="5" t="n"/>
      <c r="D440" s="14" t="n"/>
      <c r="E440" s="5" t="n"/>
      <c r="F440" s="5" t="n"/>
      <c r="G440" s="15">
        <f>IF(OR(NOT(ISNUMBER(D440)),B440&amp;""=""),"",IF(B440="إيداع",D440,-D440))</f>
        <v/>
      </c>
      <c r="H440" s="15">
        <f>IF(G440="","",$B$3+SUM($G$6:G440))</f>
        <v/>
      </c>
    </row>
    <row r="441">
      <c r="A441" s="13" t="n"/>
      <c r="B441" s="5" t="n"/>
      <c r="C441" s="5" t="n"/>
      <c r="D441" s="14" t="n"/>
      <c r="E441" s="5" t="n"/>
      <c r="F441" s="5" t="n"/>
      <c r="G441" s="15">
        <f>IF(OR(NOT(ISNUMBER(D441)),B441&amp;""=""),"",IF(B441="إيداع",D441,-D441))</f>
        <v/>
      </c>
      <c r="H441" s="15">
        <f>IF(G441="","",$B$3+SUM($G$6:G441))</f>
        <v/>
      </c>
    </row>
    <row r="442">
      <c r="A442" s="13" t="n"/>
      <c r="B442" s="5" t="n"/>
      <c r="C442" s="5" t="n"/>
      <c r="D442" s="14" t="n"/>
      <c r="E442" s="5" t="n"/>
      <c r="F442" s="5" t="n"/>
      <c r="G442" s="15">
        <f>IF(OR(NOT(ISNUMBER(D442)),B442&amp;""=""),"",IF(B442="إيداع",D442,-D442))</f>
        <v/>
      </c>
      <c r="H442" s="15">
        <f>IF(G442="","",$B$3+SUM($G$6:G442))</f>
        <v/>
      </c>
    </row>
    <row r="443">
      <c r="A443" s="13" t="n"/>
      <c r="B443" s="5" t="n"/>
      <c r="C443" s="5" t="n"/>
      <c r="D443" s="14" t="n"/>
      <c r="E443" s="5" t="n"/>
      <c r="F443" s="5" t="n"/>
      <c r="G443" s="15">
        <f>IF(OR(NOT(ISNUMBER(D443)),B443&amp;""=""),"",IF(B443="إيداع",D443,-D443))</f>
        <v/>
      </c>
      <c r="H443" s="15">
        <f>IF(G443="","",$B$3+SUM($G$6:G443))</f>
        <v/>
      </c>
    </row>
    <row r="444">
      <c r="A444" s="13" t="n"/>
      <c r="B444" s="5" t="n"/>
      <c r="C444" s="5" t="n"/>
      <c r="D444" s="14" t="n"/>
      <c r="E444" s="5" t="n"/>
      <c r="F444" s="5" t="n"/>
      <c r="G444" s="15">
        <f>IF(OR(NOT(ISNUMBER(D444)),B444&amp;""=""),"",IF(B444="إيداع",D444,-D444))</f>
        <v/>
      </c>
      <c r="H444" s="15">
        <f>IF(G444="","",$B$3+SUM($G$6:G444))</f>
        <v/>
      </c>
    </row>
    <row r="445">
      <c r="A445" s="13" t="n"/>
      <c r="B445" s="5" t="n"/>
      <c r="C445" s="5" t="n"/>
      <c r="D445" s="14" t="n"/>
      <c r="E445" s="5" t="n"/>
      <c r="F445" s="5" t="n"/>
      <c r="G445" s="15">
        <f>IF(OR(NOT(ISNUMBER(D445)),B445&amp;""=""),"",IF(B445="إيداع",D445,-D445))</f>
        <v/>
      </c>
      <c r="H445" s="15">
        <f>IF(G445="","",$B$3+SUM($G$6:G445))</f>
        <v/>
      </c>
    </row>
    <row r="446">
      <c r="A446" s="13" t="n"/>
      <c r="B446" s="5" t="n"/>
      <c r="C446" s="5" t="n"/>
      <c r="D446" s="14" t="n"/>
      <c r="E446" s="5" t="n"/>
      <c r="F446" s="5" t="n"/>
      <c r="G446" s="15">
        <f>IF(OR(NOT(ISNUMBER(D446)),B446&amp;""=""),"",IF(B446="إيداع",D446,-D446))</f>
        <v/>
      </c>
      <c r="H446" s="15">
        <f>IF(G446="","",$B$3+SUM($G$6:G446))</f>
        <v/>
      </c>
    </row>
    <row r="447">
      <c r="A447" s="13" t="n"/>
      <c r="B447" s="5" t="n"/>
      <c r="C447" s="5" t="n"/>
      <c r="D447" s="14" t="n"/>
      <c r="E447" s="5" t="n"/>
      <c r="F447" s="5" t="n"/>
      <c r="G447" s="15">
        <f>IF(OR(NOT(ISNUMBER(D447)),B447&amp;""=""),"",IF(B447="إيداع",D447,-D447))</f>
        <v/>
      </c>
      <c r="H447" s="15">
        <f>IF(G447="","",$B$3+SUM($G$6:G447))</f>
        <v/>
      </c>
    </row>
    <row r="448">
      <c r="A448" s="13" t="n"/>
      <c r="B448" s="5" t="n"/>
      <c r="C448" s="5" t="n"/>
      <c r="D448" s="14" t="n"/>
      <c r="E448" s="5" t="n"/>
      <c r="F448" s="5" t="n"/>
      <c r="G448" s="15">
        <f>IF(OR(NOT(ISNUMBER(D448)),B448&amp;""=""),"",IF(B448="إيداع",D448,-D448))</f>
        <v/>
      </c>
      <c r="H448" s="15">
        <f>IF(G448="","",$B$3+SUM($G$6:G448))</f>
        <v/>
      </c>
    </row>
    <row r="449">
      <c r="A449" s="13" t="n"/>
      <c r="B449" s="5" t="n"/>
      <c r="C449" s="5" t="n"/>
      <c r="D449" s="14" t="n"/>
      <c r="E449" s="5" t="n"/>
      <c r="F449" s="5" t="n"/>
      <c r="G449" s="15">
        <f>IF(OR(NOT(ISNUMBER(D449)),B449&amp;""=""),"",IF(B449="إيداع",D449,-D449))</f>
        <v/>
      </c>
      <c r="H449" s="15">
        <f>IF(G449="","",$B$3+SUM($G$6:G449))</f>
        <v/>
      </c>
    </row>
    <row r="450">
      <c r="A450" s="13" t="n"/>
      <c r="B450" s="5" t="n"/>
      <c r="C450" s="5" t="n"/>
      <c r="D450" s="14" t="n"/>
      <c r="E450" s="5" t="n"/>
      <c r="F450" s="5" t="n"/>
      <c r="G450" s="15">
        <f>IF(OR(NOT(ISNUMBER(D450)),B450&amp;""=""),"",IF(B450="إيداع",D450,-D450))</f>
        <v/>
      </c>
      <c r="H450" s="15">
        <f>IF(G450="","",$B$3+SUM($G$6:G450))</f>
        <v/>
      </c>
    </row>
    <row r="451">
      <c r="A451" s="13" t="n"/>
      <c r="B451" s="5" t="n"/>
      <c r="C451" s="5" t="n"/>
      <c r="D451" s="14" t="n"/>
      <c r="E451" s="5" t="n"/>
      <c r="F451" s="5" t="n"/>
      <c r="G451" s="15">
        <f>IF(OR(NOT(ISNUMBER(D451)),B451&amp;""=""),"",IF(B451="إيداع",D451,-D451))</f>
        <v/>
      </c>
      <c r="H451" s="15">
        <f>IF(G451="","",$B$3+SUM($G$6:G451))</f>
        <v/>
      </c>
    </row>
    <row r="452">
      <c r="A452" s="13" t="n"/>
      <c r="B452" s="5" t="n"/>
      <c r="C452" s="5" t="n"/>
      <c r="D452" s="14" t="n"/>
      <c r="E452" s="5" t="n"/>
      <c r="F452" s="5" t="n"/>
      <c r="G452" s="15">
        <f>IF(OR(NOT(ISNUMBER(D452)),B452&amp;""=""),"",IF(B452="إيداع",D452,-D452))</f>
        <v/>
      </c>
      <c r="H452" s="15">
        <f>IF(G452="","",$B$3+SUM($G$6:G452))</f>
        <v/>
      </c>
    </row>
    <row r="453">
      <c r="A453" s="13" t="n"/>
      <c r="B453" s="5" t="n"/>
      <c r="C453" s="5" t="n"/>
      <c r="D453" s="14" t="n"/>
      <c r="E453" s="5" t="n"/>
      <c r="F453" s="5" t="n"/>
      <c r="G453" s="15">
        <f>IF(OR(NOT(ISNUMBER(D453)),B453&amp;""=""),"",IF(B453="إيداع",D453,-D453))</f>
        <v/>
      </c>
      <c r="H453" s="15">
        <f>IF(G453="","",$B$3+SUM($G$6:G453))</f>
        <v/>
      </c>
    </row>
    <row r="454">
      <c r="A454" s="13" t="n"/>
      <c r="B454" s="5" t="n"/>
      <c r="C454" s="5" t="n"/>
      <c r="D454" s="14" t="n"/>
      <c r="E454" s="5" t="n"/>
      <c r="F454" s="5" t="n"/>
      <c r="G454" s="15">
        <f>IF(OR(NOT(ISNUMBER(D454)),B454&amp;""=""),"",IF(B454="إيداع",D454,-D454))</f>
        <v/>
      </c>
      <c r="H454" s="15">
        <f>IF(G454="","",$B$3+SUM($G$6:G454))</f>
        <v/>
      </c>
    </row>
    <row r="455">
      <c r="A455" s="13" t="n"/>
      <c r="B455" s="5" t="n"/>
      <c r="C455" s="5" t="n"/>
      <c r="D455" s="14" t="n"/>
      <c r="E455" s="5" t="n"/>
      <c r="F455" s="5" t="n"/>
      <c r="G455" s="15">
        <f>IF(OR(NOT(ISNUMBER(D455)),B455&amp;""=""),"",IF(B455="إيداع",D455,-D455))</f>
        <v/>
      </c>
      <c r="H455" s="15">
        <f>IF(G455="","",$B$3+SUM($G$6:G455))</f>
        <v/>
      </c>
    </row>
    <row r="456">
      <c r="A456" s="13" t="n"/>
      <c r="B456" s="5" t="n"/>
      <c r="C456" s="5" t="n"/>
      <c r="D456" s="14" t="n"/>
      <c r="E456" s="5" t="n"/>
      <c r="F456" s="5" t="n"/>
      <c r="G456" s="15">
        <f>IF(OR(NOT(ISNUMBER(D456)),B456&amp;""=""),"",IF(B456="إيداع",D456,-D456))</f>
        <v/>
      </c>
      <c r="H456" s="15">
        <f>IF(G456="","",$B$3+SUM($G$6:G456))</f>
        <v/>
      </c>
    </row>
    <row r="457">
      <c r="A457" s="13" t="n"/>
      <c r="B457" s="5" t="n"/>
      <c r="C457" s="5" t="n"/>
      <c r="D457" s="14" t="n"/>
      <c r="E457" s="5" t="n"/>
      <c r="F457" s="5" t="n"/>
      <c r="G457" s="15">
        <f>IF(OR(NOT(ISNUMBER(D457)),B457&amp;""=""),"",IF(B457="إيداع",D457,-D457))</f>
        <v/>
      </c>
      <c r="H457" s="15">
        <f>IF(G457="","",$B$3+SUM($G$6:G457))</f>
        <v/>
      </c>
    </row>
    <row r="458">
      <c r="A458" s="13" t="n"/>
      <c r="B458" s="5" t="n"/>
      <c r="C458" s="5" t="n"/>
      <c r="D458" s="14" t="n"/>
      <c r="E458" s="5" t="n"/>
      <c r="F458" s="5" t="n"/>
      <c r="G458" s="15">
        <f>IF(OR(NOT(ISNUMBER(D458)),B458&amp;""=""),"",IF(B458="إيداع",D458,-D458))</f>
        <v/>
      </c>
      <c r="H458" s="15">
        <f>IF(G458="","",$B$3+SUM($G$6:G458))</f>
        <v/>
      </c>
    </row>
    <row r="459">
      <c r="A459" s="13" t="n"/>
      <c r="B459" s="5" t="n"/>
      <c r="C459" s="5" t="n"/>
      <c r="D459" s="14" t="n"/>
      <c r="E459" s="5" t="n"/>
      <c r="F459" s="5" t="n"/>
      <c r="G459" s="15">
        <f>IF(OR(NOT(ISNUMBER(D459)),B459&amp;""=""),"",IF(B459="إيداع",D459,-D459))</f>
        <v/>
      </c>
      <c r="H459" s="15">
        <f>IF(G459="","",$B$3+SUM($G$6:G459))</f>
        <v/>
      </c>
    </row>
    <row r="460">
      <c r="A460" s="13" t="n"/>
      <c r="B460" s="5" t="n"/>
      <c r="C460" s="5" t="n"/>
      <c r="D460" s="14" t="n"/>
      <c r="E460" s="5" t="n"/>
      <c r="F460" s="5" t="n"/>
      <c r="G460" s="15">
        <f>IF(OR(NOT(ISNUMBER(D460)),B460&amp;""=""),"",IF(B460="إيداع",D460,-D460))</f>
        <v/>
      </c>
      <c r="H460" s="15">
        <f>IF(G460="","",$B$3+SUM($G$6:G460))</f>
        <v/>
      </c>
    </row>
    <row r="461">
      <c r="A461" s="13" t="n"/>
      <c r="B461" s="5" t="n"/>
      <c r="C461" s="5" t="n"/>
      <c r="D461" s="14" t="n"/>
      <c r="E461" s="5" t="n"/>
      <c r="F461" s="5" t="n"/>
      <c r="G461" s="15">
        <f>IF(OR(NOT(ISNUMBER(D461)),B461&amp;""=""),"",IF(B461="إيداع",D461,-D461))</f>
        <v/>
      </c>
      <c r="H461" s="15">
        <f>IF(G461="","",$B$3+SUM($G$6:G461))</f>
        <v/>
      </c>
    </row>
    <row r="462">
      <c r="A462" s="13" t="n"/>
      <c r="B462" s="5" t="n"/>
      <c r="C462" s="5" t="n"/>
      <c r="D462" s="14" t="n"/>
      <c r="E462" s="5" t="n"/>
      <c r="F462" s="5" t="n"/>
      <c r="G462" s="15">
        <f>IF(OR(NOT(ISNUMBER(D462)),B462&amp;""=""),"",IF(B462="إيداع",D462,-D462))</f>
        <v/>
      </c>
      <c r="H462" s="15">
        <f>IF(G462="","",$B$3+SUM($G$6:G462))</f>
        <v/>
      </c>
    </row>
    <row r="463">
      <c r="A463" s="13" t="n"/>
      <c r="B463" s="5" t="n"/>
      <c r="C463" s="5" t="n"/>
      <c r="D463" s="14" t="n"/>
      <c r="E463" s="5" t="n"/>
      <c r="F463" s="5" t="n"/>
      <c r="G463" s="15">
        <f>IF(OR(NOT(ISNUMBER(D463)),B463&amp;""=""),"",IF(B463="إيداع",D463,-D463))</f>
        <v/>
      </c>
      <c r="H463" s="15">
        <f>IF(G463="","",$B$3+SUM($G$6:G463))</f>
        <v/>
      </c>
    </row>
    <row r="464">
      <c r="A464" s="13" t="n"/>
      <c r="B464" s="5" t="n"/>
      <c r="C464" s="5" t="n"/>
      <c r="D464" s="14" t="n"/>
      <c r="E464" s="5" t="n"/>
      <c r="F464" s="5" t="n"/>
      <c r="G464" s="15">
        <f>IF(OR(NOT(ISNUMBER(D464)),B464&amp;""=""),"",IF(B464="إيداع",D464,-D464))</f>
        <v/>
      </c>
      <c r="H464" s="15">
        <f>IF(G464="","",$B$3+SUM($G$6:G464))</f>
        <v/>
      </c>
    </row>
    <row r="465">
      <c r="A465" s="13" t="n"/>
      <c r="B465" s="5" t="n"/>
      <c r="C465" s="5" t="n"/>
      <c r="D465" s="14" t="n"/>
      <c r="E465" s="5" t="n"/>
      <c r="F465" s="5" t="n"/>
      <c r="G465" s="15">
        <f>IF(OR(NOT(ISNUMBER(D465)),B465&amp;""=""),"",IF(B465="إيداع",D465,-D465))</f>
        <v/>
      </c>
      <c r="H465" s="15">
        <f>IF(G465="","",$B$3+SUM($G$6:G465))</f>
        <v/>
      </c>
    </row>
    <row r="466">
      <c r="A466" s="13" t="n"/>
      <c r="B466" s="5" t="n"/>
      <c r="C466" s="5" t="n"/>
      <c r="D466" s="14" t="n"/>
      <c r="E466" s="5" t="n"/>
      <c r="F466" s="5" t="n"/>
      <c r="G466" s="15">
        <f>IF(OR(NOT(ISNUMBER(D466)),B466&amp;""=""),"",IF(B466="إيداع",D466,-D466))</f>
        <v/>
      </c>
      <c r="H466" s="15">
        <f>IF(G466="","",$B$3+SUM($G$6:G466))</f>
        <v/>
      </c>
    </row>
    <row r="467">
      <c r="A467" s="13" t="n"/>
      <c r="B467" s="5" t="n"/>
      <c r="C467" s="5" t="n"/>
      <c r="D467" s="14" t="n"/>
      <c r="E467" s="5" t="n"/>
      <c r="F467" s="5" t="n"/>
      <c r="G467" s="15">
        <f>IF(OR(NOT(ISNUMBER(D467)),B467&amp;""=""),"",IF(B467="إيداع",D467,-D467))</f>
        <v/>
      </c>
      <c r="H467" s="15">
        <f>IF(G467="","",$B$3+SUM($G$6:G467))</f>
        <v/>
      </c>
    </row>
    <row r="468">
      <c r="A468" s="13" t="n"/>
      <c r="B468" s="5" t="n"/>
      <c r="C468" s="5" t="n"/>
      <c r="D468" s="14" t="n"/>
      <c r="E468" s="5" t="n"/>
      <c r="F468" s="5" t="n"/>
      <c r="G468" s="15">
        <f>IF(OR(NOT(ISNUMBER(D468)),B468&amp;""=""),"",IF(B468="إيداع",D468,-D468))</f>
        <v/>
      </c>
      <c r="H468" s="15">
        <f>IF(G468="","",$B$3+SUM($G$6:G468))</f>
        <v/>
      </c>
    </row>
    <row r="469">
      <c r="A469" s="13" t="n"/>
      <c r="B469" s="5" t="n"/>
      <c r="C469" s="5" t="n"/>
      <c r="D469" s="14" t="n"/>
      <c r="E469" s="5" t="n"/>
      <c r="F469" s="5" t="n"/>
      <c r="G469" s="15">
        <f>IF(OR(NOT(ISNUMBER(D469)),B469&amp;""=""),"",IF(B469="إيداع",D469,-D469))</f>
        <v/>
      </c>
      <c r="H469" s="15">
        <f>IF(G469="","",$B$3+SUM($G$6:G469))</f>
        <v/>
      </c>
    </row>
    <row r="470">
      <c r="A470" s="13" t="n"/>
      <c r="B470" s="5" t="n"/>
      <c r="C470" s="5" t="n"/>
      <c r="D470" s="14" t="n"/>
      <c r="E470" s="5" t="n"/>
      <c r="F470" s="5" t="n"/>
      <c r="G470" s="15">
        <f>IF(OR(NOT(ISNUMBER(D470)),B470&amp;""=""),"",IF(B470="إيداع",D470,-D470))</f>
        <v/>
      </c>
      <c r="H470" s="15">
        <f>IF(G470="","",$B$3+SUM($G$6:G470))</f>
        <v/>
      </c>
    </row>
    <row r="471">
      <c r="A471" s="13" t="n"/>
      <c r="B471" s="5" t="n"/>
      <c r="C471" s="5" t="n"/>
      <c r="D471" s="14" t="n"/>
      <c r="E471" s="5" t="n"/>
      <c r="F471" s="5" t="n"/>
      <c r="G471" s="15">
        <f>IF(OR(NOT(ISNUMBER(D471)),B471&amp;""=""),"",IF(B471="إيداع",D471,-D471))</f>
        <v/>
      </c>
      <c r="H471" s="15">
        <f>IF(G471="","",$B$3+SUM($G$6:G471))</f>
        <v/>
      </c>
    </row>
    <row r="472">
      <c r="A472" s="13" t="n"/>
      <c r="B472" s="5" t="n"/>
      <c r="C472" s="5" t="n"/>
      <c r="D472" s="14" t="n"/>
      <c r="E472" s="5" t="n"/>
      <c r="F472" s="5" t="n"/>
      <c r="G472" s="15">
        <f>IF(OR(NOT(ISNUMBER(D472)),B472&amp;""=""),"",IF(B472="إيداع",D472,-D472))</f>
        <v/>
      </c>
      <c r="H472" s="15">
        <f>IF(G472="","",$B$3+SUM($G$6:G472))</f>
        <v/>
      </c>
    </row>
    <row r="473">
      <c r="A473" s="13" t="n"/>
      <c r="B473" s="5" t="n"/>
      <c r="C473" s="5" t="n"/>
      <c r="D473" s="14" t="n"/>
      <c r="E473" s="5" t="n"/>
      <c r="F473" s="5" t="n"/>
      <c r="G473" s="15">
        <f>IF(OR(NOT(ISNUMBER(D473)),B473&amp;""=""),"",IF(B473="إيداع",D473,-D473))</f>
        <v/>
      </c>
      <c r="H473" s="15">
        <f>IF(G473="","",$B$3+SUM($G$6:G473))</f>
        <v/>
      </c>
    </row>
    <row r="474">
      <c r="A474" s="13" t="n"/>
      <c r="B474" s="5" t="n"/>
      <c r="C474" s="5" t="n"/>
      <c r="D474" s="14" t="n"/>
      <c r="E474" s="5" t="n"/>
      <c r="F474" s="5" t="n"/>
      <c r="G474" s="15">
        <f>IF(OR(NOT(ISNUMBER(D474)),B474&amp;""=""),"",IF(B474="إيداع",D474,-D474))</f>
        <v/>
      </c>
      <c r="H474" s="15">
        <f>IF(G474="","",$B$3+SUM($G$6:G474))</f>
        <v/>
      </c>
    </row>
    <row r="475">
      <c r="A475" s="13" t="n"/>
      <c r="B475" s="5" t="n"/>
      <c r="C475" s="5" t="n"/>
      <c r="D475" s="14" t="n"/>
      <c r="E475" s="5" t="n"/>
      <c r="F475" s="5" t="n"/>
      <c r="G475" s="15">
        <f>IF(OR(NOT(ISNUMBER(D475)),B475&amp;""=""),"",IF(B475="إيداع",D475,-D475))</f>
        <v/>
      </c>
      <c r="H475" s="15">
        <f>IF(G475="","",$B$3+SUM($G$6:G475))</f>
        <v/>
      </c>
    </row>
    <row r="476">
      <c r="A476" s="13" t="n"/>
      <c r="B476" s="5" t="n"/>
      <c r="C476" s="5" t="n"/>
      <c r="D476" s="14" t="n"/>
      <c r="E476" s="5" t="n"/>
      <c r="F476" s="5" t="n"/>
      <c r="G476" s="15">
        <f>IF(OR(NOT(ISNUMBER(D476)),B476&amp;""=""),"",IF(B476="إيداع",D476,-D476))</f>
        <v/>
      </c>
      <c r="H476" s="15">
        <f>IF(G476="","",$B$3+SUM($G$6:G476))</f>
        <v/>
      </c>
    </row>
    <row r="477">
      <c r="A477" s="13" t="n"/>
      <c r="B477" s="5" t="n"/>
      <c r="C477" s="5" t="n"/>
      <c r="D477" s="14" t="n"/>
      <c r="E477" s="5" t="n"/>
      <c r="F477" s="5" t="n"/>
      <c r="G477" s="15">
        <f>IF(OR(NOT(ISNUMBER(D477)),B477&amp;""=""),"",IF(B477="إيداع",D477,-D477))</f>
        <v/>
      </c>
      <c r="H477" s="15">
        <f>IF(G477="","",$B$3+SUM($G$6:G477))</f>
        <v/>
      </c>
    </row>
    <row r="478">
      <c r="A478" s="13" t="n"/>
      <c r="B478" s="5" t="n"/>
      <c r="C478" s="5" t="n"/>
      <c r="D478" s="14" t="n"/>
      <c r="E478" s="5" t="n"/>
      <c r="F478" s="5" t="n"/>
      <c r="G478" s="15">
        <f>IF(OR(NOT(ISNUMBER(D478)),B478&amp;""=""),"",IF(B478="إيداع",D478,-D478))</f>
        <v/>
      </c>
      <c r="H478" s="15">
        <f>IF(G478="","",$B$3+SUM($G$6:G478))</f>
        <v/>
      </c>
    </row>
    <row r="479">
      <c r="A479" s="13" t="n"/>
      <c r="B479" s="5" t="n"/>
      <c r="C479" s="5" t="n"/>
      <c r="D479" s="14" t="n"/>
      <c r="E479" s="5" t="n"/>
      <c r="F479" s="5" t="n"/>
      <c r="G479" s="15">
        <f>IF(OR(NOT(ISNUMBER(D479)),B479&amp;""=""),"",IF(B479="إيداع",D479,-D479))</f>
        <v/>
      </c>
      <c r="H479" s="15">
        <f>IF(G479="","",$B$3+SUM($G$6:G479))</f>
        <v/>
      </c>
    </row>
    <row r="480">
      <c r="A480" s="13" t="n"/>
      <c r="B480" s="5" t="n"/>
      <c r="C480" s="5" t="n"/>
      <c r="D480" s="14" t="n"/>
      <c r="E480" s="5" t="n"/>
      <c r="F480" s="5" t="n"/>
      <c r="G480" s="15">
        <f>IF(OR(NOT(ISNUMBER(D480)),B480&amp;""=""),"",IF(B480="إيداع",D480,-D480))</f>
        <v/>
      </c>
      <c r="H480" s="15">
        <f>IF(G480="","",$B$3+SUM($G$6:G480))</f>
        <v/>
      </c>
    </row>
    <row r="481">
      <c r="A481" s="13" t="n"/>
      <c r="B481" s="5" t="n"/>
      <c r="C481" s="5" t="n"/>
      <c r="D481" s="14" t="n"/>
      <c r="E481" s="5" t="n"/>
      <c r="F481" s="5" t="n"/>
      <c r="G481" s="15">
        <f>IF(OR(NOT(ISNUMBER(D481)),B481&amp;""=""),"",IF(B481="إيداع",D481,-D481))</f>
        <v/>
      </c>
      <c r="H481" s="15">
        <f>IF(G481="","",$B$3+SUM($G$6:G481))</f>
        <v/>
      </c>
    </row>
    <row r="482">
      <c r="A482" s="13" t="n"/>
      <c r="B482" s="5" t="n"/>
      <c r="C482" s="5" t="n"/>
      <c r="D482" s="14" t="n"/>
      <c r="E482" s="5" t="n"/>
      <c r="F482" s="5" t="n"/>
      <c r="G482" s="15">
        <f>IF(OR(NOT(ISNUMBER(D482)),B482&amp;""=""),"",IF(B482="إيداع",D482,-D482))</f>
        <v/>
      </c>
      <c r="H482" s="15">
        <f>IF(G482="","",$B$3+SUM($G$6:G482))</f>
        <v/>
      </c>
    </row>
    <row r="483">
      <c r="A483" s="13" t="n"/>
      <c r="B483" s="5" t="n"/>
      <c r="C483" s="5" t="n"/>
      <c r="D483" s="14" t="n"/>
      <c r="E483" s="5" t="n"/>
      <c r="F483" s="5" t="n"/>
      <c r="G483" s="15">
        <f>IF(OR(NOT(ISNUMBER(D483)),B483&amp;""=""),"",IF(B483="إيداع",D483,-D483))</f>
        <v/>
      </c>
      <c r="H483" s="15">
        <f>IF(G483="","",$B$3+SUM($G$6:G483))</f>
        <v/>
      </c>
    </row>
    <row r="484">
      <c r="A484" s="13" t="n"/>
      <c r="B484" s="5" t="n"/>
      <c r="C484" s="5" t="n"/>
      <c r="D484" s="14" t="n"/>
      <c r="E484" s="5" t="n"/>
      <c r="F484" s="5" t="n"/>
      <c r="G484" s="15">
        <f>IF(OR(NOT(ISNUMBER(D484)),B484&amp;""=""),"",IF(B484="إيداع",D484,-D484))</f>
        <v/>
      </c>
      <c r="H484" s="15">
        <f>IF(G484="","",$B$3+SUM($G$6:G484))</f>
        <v/>
      </c>
    </row>
    <row r="485">
      <c r="A485" s="13" t="n"/>
      <c r="B485" s="5" t="n"/>
      <c r="C485" s="5" t="n"/>
      <c r="D485" s="14" t="n"/>
      <c r="E485" s="5" t="n"/>
      <c r="F485" s="5" t="n"/>
      <c r="G485" s="15">
        <f>IF(OR(NOT(ISNUMBER(D485)),B485&amp;""=""),"",IF(B485="إيداع",D485,-D485))</f>
        <v/>
      </c>
      <c r="H485" s="15">
        <f>IF(G485="","",$B$3+SUM($G$6:G485))</f>
        <v/>
      </c>
    </row>
    <row r="486">
      <c r="A486" s="13" t="n"/>
      <c r="B486" s="5" t="n"/>
      <c r="C486" s="5" t="n"/>
      <c r="D486" s="14" t="n"/>
      <c r="E486" s="5" t="n"/>
      <c r="F486" s="5" t="n"/>
      <c r="G486" s="15">
        <f>IF(OR(NOT(ISNUMBER(D486)),B486&amp;""=""),"",IF(B486="إيداع",D486,-D486))</f>
        <v/>
      </c>
      <c r="H486" s="15">
        <f>IF(G486="","",$B$3+SUM($G$6:G486))</f>
        <v/>
      </c>
    </row>
    <row r="487">
      <c r="A487" s="13" t="n"/>
      <c r="B487" s="5" t="n"/>
      <c r="C487" s="5" t="n"/>
      <c r="D487" s="14" t="n"/>
      <c r="E487" s="5" t="n"/>
      <c r="F487" s="5" t="n"/>
      <c r="G487" s="15">
        <f>IF(OR(NOT(ISNUMBER(D487)),B487&amp;""=""),"",IF(B487="إيداع",D487,-D487))</f>
        <v/>
      </c>
      <c r="H487" s="15">
        <f>IF(G487="","",$B$3+SUM($G$6:G487))</f>
        <v/>
      </c>
    </row>
    <row r="488">
      <c r="A488" s="13" t="n"/>
      <c r="B488" s="5" t="n"/>
      <c r="C488" s="5" t="n"/>
      <c r="D488" s="14" t="n"/>
      <c r="E488" s="5" t="n"/>
      <c r="F488" s="5" t="n"/>
      <c r="G488" s="15">
        <f>IF(OR(NOT(ISNUMBER(D488)),B488&amp;""=""),"",IF(B488="إيداع",D488,-D488))</f>
        <v/>
      </c>
      <c r="H488" s="15">
        <f>IF(G488="","",$B$3+SUM($G$6:G488))</f>
        <v/>
      </c>
    </row>
    <row r="489">
      <c r="A489" s="13" t="n"/>
      <c r="B489" s="5" t="n"/>
      <c r="C489" s="5" t="n"/>
      <c r="D489" s="14" t="n"/>
      <c r="E489" s="5" t="n"/>
      <c r="F489" s="5" t="n"/>
      <c r="G489" s="15">
        <f>IF(OR(NOT(ISNUMBER(D489)),B489&amp;""=""),"",IF(B489="إيداع",D489,-D489))</f>
        <v/>
      </c>
      <c r="H489" s="15">
        <f>IF(G489="","",$B$3+SUM($G$6:G489))</f>
        <v/>
      </c>
    </row>
    <row r="490">
      <c r="A490" s="13" t="n"/>
      <c r="B490" s="5" t="n"/>
      <c r="C490" s="5" t="n"/>
      <c r="D490" s="14" t="n"/>
      <c r="E490" s="5" t="n"/>
      <c r="F490" s="5" t="n"/>
      <c r="G490" s="15">
        <f>IF(OR(NOT(ISNUMBER(D490)),B490&amp;""=""),"",IF(B490="إيداع",D490,-D490))</f>
        <v/>
      </c>
      <c r="H490" s="15">
        <f>IF(G490="","",$B$3+SUM($G$6:G490))</f>
        <v/>
      </c>
    </row>
    <row r="491">
      <c r="A491" s="13" t="n"/>
      <c r="B491" s="5" t="n"/>
      <c r="C491" s="5" t="n"/>
      <c r="D491" s="14" t="n"/>
      <c r="E491" s="5" t="n"/>
      <c r="F491" s="5" t="n"/>
      <c r="G491" s="15">
        <f>IF(OR(NOT(ISNUMBER(D491)),B491&amp;""=""),"",IF(B491="إيداع",D491,-D491))</f>
        <v/>
      </c>
      <c r="H491" s="15">
        <f>IF(G491="","",$B$3+SUM($G$6:G491))</f>
        <v/>
      </c>
    </row>
    <row r="492">
      <c r="A492" s="13" t="n"/>
      <c r="B492" s="5" t="n"/>
      <c r="C492" s="5" t="n"/>
      <c r="D492" s="14" t="n"/>
      <c r="E492" s="5" t="n"/>
      <c r="F492" s="5" t="n"/>
      <c r="G492" s="15">
        <f>IF(OR(NOT(ISNUMBER(D492)),B492&amp;""=""),"",IF(B492="إيداع",D492,-D492))</f>
        <v/>
      </c>
      <c r="H492" s="15">
        <f>IF(G492="","",$B$3+SUM($G$6:G492))</f>
        <v/>
      </c>
    </row>
    <row r="493">
      <c r="A493" s="13" t="n"/>
      <c r="B493" s="5" t="n"/>
      <c r="C493" s="5" t="n"/>
      <c r="D493" s="14" t="n"/>
      <c r="E493" s="5" t="n"/>
      <c r="F493" s="5" t="n"/>
      <c r="G493" s="15">
        <f>IF(OR(NOT(ISNUMBER(D493)),B493&amp;""=""),"",IF(B493="إيداع",D493,-D493))</f>
        <v/>
      </c>
      <c r="H493" s="15">
        <f>IF(G493="","",$B$3+SUM($G$6:G493))</f>
        <v/>
      </c>
    </row>
    <row r="494">
      <c r="A494" s="13" t="n"/>
      <c r="B494" s="5" t="n"/>
      <c r="C494" s="5" t="n"/>
      <c r="D494" s="14" t="n"/>
      <c r="E494" s="5" t="n"/>
      <c r="F494" s="5" t="n"/>
      <c r="G494" s="15">
        <f>IF(OR(NOT(ISNUMBER(D494)),B494&amp;""=""),"",IF(B494="إيداع",D494,-D494))</f>
        <v/>
      </c>
      <c r="H494" s="15">
        <f>IF(G494="","",$B$3+SUM($G$6:G494))</f>
        <v/>
      </c>
    </row>
    <row r="495">
      <c r="A495" s="13" t="n"/>
      <c r="B495" s="5" t="n"/>
      <c r="C495" s="5" t="n"/>
      <c r="D495" s="14" t="n"/>
      <c r="E495" s="5" t="n"/>
      <c r="F495" s="5" t="n"/>
      <c r="G495" s="15">
        <f>IF(OR(NOT(ISNUMBER(D495)),B495&amp;""=""),"",IF(B495="إيداع",D495,-D495))</f>
        <v/>
      </c>
      <c r="H495" s="15">
        <f>IF(G495="","",$B$3+SUM($G$6:G495))</f>
        <v/>
      </c>
    </row>
    <row r="496">
      <c r="A496" s="13" t="n"/>
      <c r="B496" s="5" t="n"/>
      <c r="C496" s="5" t="n"/>
      <c r="D496" s="14" t="n"/>
      <c r="E496" s="5" t="n"/>
      <c r="F496" s="5" t="n"/>
      <c r="G496" s="15">
        <f>IF(OR(NOT(ISNUMBER(D496)),B496&amp;""=""),"",IF(B496="إيداع",D496,-D496))</f>
        <v/>
      </c>
      <c r="H496" s="15">
        <f>IF(G496="","",$B$3+SUM($G$6:G496))</f>
        <v/>
      </c>
    </row>
    <row r="497">
      <c r="A497" s="13" t="n"/>
      <c r="B497" s="5" t="n"/>
      <c r="C497" s="5" t="n"/>
      <c r="D497" s="14" t="n"/>
      <c r="E497" s="5" t="n"/>
      <c r="F497" s="5" t="n"/>
      <c r="G497" s="15">
        <f>IF(OR(NOT(ISNUMBER(D497)),B497&amp;""=""),"",IF(B497="إيداع",D497,-D497))</f>
        <v/>
      </c>
      <c r="H497" s="15">
        <f>IF(G497="","",$B$3+SUM($G$6:G497))</f>
        <v/>
      </c>
    </row>
    <row r="498">
      <c r="A498" s="13" t="n"/>
      <c r="B498" s="5" t="n"/>
      <c r="C498" s="5" t="n"/>
      <c r="D498" s="14" t="n"/>
      <c r="E498" s="5" t="n"/>
      <c r="F498" s="5" t="n"/>
      <c r="G498" s="15">
        <f>IF(OR(NOT(ISNUMBER(D498)),B498&amp;""=""),"",IF(B498="إيداع",D498,-D498))</f>
        <v/>
      </c>
      <c r="H498" s="15">
        <f>IF(G498="","",$B$3+SUM($G$6:G498))</f>
        <v/>
      </c>
    </row>
    <row r="499">
      <c r="A499" s="13" t="n"/>
      <c r="B499" s="5" t="n"/>
      <c r="C499" s="5" t="n"/>
      <c r="D499" s="14" t="n"/>
      <c r="E499" s="5" t="n"/>
      <c r="F499" s="5" t="n"/>
      <c r="G499" s="15">
        <f>IF(OR(NOT(ISNUMBER(D499)),B499&amp;""=""),"",IF(B499="إيداع",D499,-D499))</f>
        <v/>
      </c>
      <c r="H499" s="15">
        <f>IF(G499="","",$B$3+SUM($G$6:G499))</f>
        <v/>
      </c>
    </row>
    <row r="500">
      <c r="A500" s="13" t="n"/>
      <c r="B500" s="5" t="n"/>
      <c r="C500" s="5" t="n"/>
      <c r="D500" s="14" t="n"/>
      <c r="E500" s="5" t="n"/>
      <c r="F500" s="5" t="n"/>
      <c r="G500" s="15">
        <f>IF(OR(NOT(ISNUMBER(D500)),B500&amp;""=""),"",IF(B500="إيداع",D500,-D500))</f>
        <v/>
      </c>
      <c r="H500" s="15">
        <f>IF(G500="","",$B$3+SUM($G$6:G500))</f>
        <v/>
      </c>
    </row>
    <row r="501">
      <c r="A501" s="13" t="n"/>
      <c r="B501" s="5" t="n"/>
      <c r="C501" s="5" t="n"/>
      <c r="D501" s="14" t="n"/>
      <c r="E501" s="5" t="n"/>
      <c r="F501" s="5" t="n"/>
      <c r="G501" s="15">
        <f>IF(OR(NOT(ISNUMBER(D501)),B501&amp;""=""),"",IF(B501="إيداع",D501,-D501))</f>
        <v/>
      </c>
      <c r="H501" s="15">
        <f>IF(G501="","",$B$3+SUM($G$6:G501))</f>
        <v/>
      </c>
    </row>
    <row r="502">
      <c r="A502" s="13" t="n"/>
      <c r="B502" s="5" t="n"/>
      <c r="C502" s="5" t="n"/>
      <c r="D502" s="14" t="n"/>
      <c r="E502" s="5" t="n"/>
      <c r="F502" s="5" t="n"/>
      <c r="G502" s="15">
        <f>IF(OR(NOT(ISNUMBER(D502)),B502&amp;""=""),"",IF(B502="إيداع",D502,-D502))</f>
        <v/>
      </c>
      <c r="H502" s="15">
        <f>IF(G502="","",$B$3+SUM($G$6:G502))</f>
        <v/>
      </c>
    </row>
    <row r="503">
      <c r="A503" s="13" t="n"/>
      <c r="B503" s="5" t="n"/>
      <c r="C503" s="5" t="n"/>
      <c r="D503" s="14" t="n"/>
      <c r="E503" s="5" t="n"/>
      <c r="F503" s="5" t="n"/>
      <c r="G503" s="15">
        <f>IF(OR(NOT(ISNUMBER(D503)),B503&amp;""=""),"",IF(B503="إيداع",D503,-D503))</f>
        <v/>
      </c>
      <c r="H503" s="15">
        <f>IF(G503="","",$B$3+SUM($G$6:G503))</f>
        <v/>
      </c>
    </row>
    <row r="504">
      <c r="A504" s="13" t="n"/>
      <c r="B504" s="5" t="n"/>
      <c r="C504" s="5" t="n"/>
      <c r="D504" s="14" t="n"/>
      <c r="E504" s="5" t="n"/>
      <c r="F504" s="5" t="n"/>
      <c r="G504" s="15">
        <f>IF(OR(NOT(ISNUMBER(D504)),B504&amp;""=""),"",IF(B504="إيداع",D504,-D504))</f>
        <v/>
      </c>
      <c r="H504" s="15">
        <f>IF(G504="","",$B$3+SUM($G$6:G504))</f>
        <v/>
      </c>
    </row>
    <row r="505">
      <c r="A505" s="13" t="n"/>
      <c r="B505" s="5" t="n"/>
      <c r="C505" s="5" t="n"/>
      <c r="D505" s="14" t="n"/>
      <c r="E505" s="5" t="n"/>
      <c r="F505" s="5" t="n"/>
      <c r="G505" s="15">
        <f>IF(OR(NOT(ISNUMBER(D505)),B505&amp;""=""),"",IF(B505="إيداع",D505,-D505))</f>
        <v/>
      </c>
      <c r="H505" s="15">
        <f>IF(G505="","",$B$3+SUM($G$6:G505))</f>
        <v/>
      </c>
    </row>
    <row r="506">
      <c r="A506" s="13" t="n"/>
      <c r="B506" s="5" t="n"/>
      <c r="C506" s="5" t="n"/>
      <c r="D506" s="14" t="n"/>
      <c r="E506" s="5" t="n"/>
      <c r="F506" s="5" t="n"/>
      <c r="G506" s="15">
        <f>IF(OR(NOT(ISNUMBER(D506)),B506&amp;""=""),"",IF(B506="إيداع",D506,-D506))</f>
        <v/>
      </c>
      <c r="H506" s="15">
        <f>IF(G506="","",$B$3+SUM($G$6:G506))</f>
        <v/>
      </c>
    </row>
    <row r="507">
      <c r="A507" s="13" t="n"/>
      <c r="B507" s="5" t="n"/>
      <c r="C507" s="5" t="n"/>
      <c r="D507" s="14" t="n"/>
      <c r="E507" s="5" t="n"/>
      <c r="F507" s="5" t="n"/>
      <c r="G507" s="15">
        <f>IF(OR(NOT(ISNUMBER(D507)),B507&amp;""=""),"",IF(B507="إيداع",D507,-D507))</f>
        <v/>
      </c>
      <c r="H507" s="15">
        <f>IF(G507="","",$B$3+SUM($G$6:G507))</f>
        <v/>
      </c>
    </row>
    <row r="508">
      <c r="A508" s="13" t="n"/>
      <c r="B508" s="5" t="n"/>
      <c r="C508" s="5" t="n"/>
      <c r="D508" s="14" t="n"/>
      <c r="E508" s="5" t="n"/>
      <c r="F508" s="5" t="n"/>
      <c r="G508" s="15">
        <f>IF(OR(NOT(ISNUMBER(D508)),B508&amp;""=""),"",IF(B508="إيداع",D508,-D508))</f>
        <v/>
      </c>
      <c r="H508" s="15">
        <f>IF(G508="","",$B$3+SUM($G$6:G508))</f>
        <v/>
      </c>
    </row>
    <row r="509">
      <c r="A509" s="13" t="n"/>
      <c r="B509" s="5" t="n"/>
      <c r="C509" s="5" t="n"/>
      <c r="D509" s="14" t="n"/>
      <c r="E509" s="5" t="n"/>
      <c r="F509" s="5" t="n"/>
      <c r="G509" s="15">
        <f>IF(OR(NOT(ISNUMBER(D509)),B509&amp;""=""),"",IF(B509="إيداع",D509,-D509))</f>
        <v/>
      </c>
      <c r="H509" s="15">
        <f>IF(G509="","",$B$3+SUM($G$6:G509))</f>
        <v/>
      </c>
    </row>
    <row r="510">
      <c r="A510" s="13" t="n"/>
      <c r="B510" s="5" t="n"/>
      <c r="C510" s="5" t="n"/>
      <c r="D510" s="14" t="n"/>
      <c r="E510" s="5" t="n"/>
      <c r="F510" s="5" t="n"/>
      <c r="G510" s="15">
        <f>IF(OR(NOT(ISNUMBER(D510)),B510&amp;""=""),"",IF(B510="إيداع",D510,-D510))</f>
        <v/>
      </c>
      <c r="H510" s="15">
        <f>IF(G510="","",$B$3+SUM($G$6:G510))</f>
        <v/>
      </c>
    </row>
    <row r="511">
      <c r="A511" s="13" t="n"/>
      <c r="B511" s="5" t="n"/>
      <c r="C511" s="5" t="n"/>
      <c r="D511" s="14" t="n"/>
      <c r="E511" s="5" t="n"/>
      <c r="F511" s="5" t="n"/>
      <c r="G511" s="15">
        <f>IF(OR(NOT(ISNUMBER(D511)),B511&amp;""=""),"",IF(B511="إيداع",D511,-D511))</f>
        <v/>
      </c>
      <c r="H511" s="15">
        <f>IF(G511="","",$B$3+SUM($G$6:G511))</f>
        <v/>
      </c>
    </row>
    <row r="512">
      <c r="A512" s="13" t="n"/>
      <c r="B512" s="5" t="n"/>
      <c r="C512" s="5" t="n"/>
      <c r="D512" s="14" t="n"/>
      <c r="E512" s="5" t="n"/>
      <c r="F512" s="5" t="n"/>
      <c r="G512" s="15">
        <f>IF(OR(NOT(ISNUMBER(D512)),B512&amp;""=""),"",IF(B512="إيداع",D512,-D512))</f>
        <v/>
      </c>
      <c r="H512" s="15">
        <f>IF(G512="","",$B$3+SUM($G$6:G512))</f>
        <v/>
      </c>
    </row>
    <row r="513">
      <c r="A513" s="13" t="n"/>
      <c r="B513" s="5" t="n"/>
      <c r="C513" s="5" t="n"/>
      <c r="D513" s="14" t="n"/>
      <c r="E513" s="5" t="n"/>
      <c r="F513" s="5" t="n"/>
      <c r="G513" s="15">
        <f>IF(OR(NOT(ISNUMBER(D513)),B513&amp;""=""),"",IF(B513="إيداع",D513,-D513))</f>
        <v/>
      </c>
      <c r="H513" s="15">
        <f>IF(G513="","",$B$3+SUM($G$6:G513))</f>
        <v/>
      </c>
    </row>
    <row r="514">
      <c r="A514" s="13" t="n"/>
      <c r="B514" s="5" t="n"/>
      <c r="C514" s="5" t="n"/>
      <c r="D514" s="14" t="n"/>
      <c r="E514" s="5" t="n"/>
      <c r="F514" s="5" t="n"/>
      <c r="G514" s="15">
        <f>IF(OR(NOT(ISNUMBER(D514)),B514&amp;""=""),"",IF(B514="إيداع",D514,-D514))</f>
        <v/>
      </c>
      <c r="H514" s="15">
        <f>IF(G514="","",$B$3+SUM($G$6:G514))</f>
        <v/>
      </c>
    </row>
    <row r="515">
      <c r="A515" s="13" t="n"/>
      <c r="B515" s="5" t="n"/>
      <c r="C515" s="5" t="n"/>
      <c r="D515" s="14" t="n"/>
      <c r="E515" s="5" t="n"/>
      <c r="F515" s="5" t="n"/>
      <c r="G515" s="15">
        <f>IF(OR(NOT(ISNUMBER(D515)),B515&amp;""=""),"",IF(B515="إيداع",D515,-D515))</f>
        <v/>
      </c>
      <c r="H515" s="15">
        <f>IF(G515="","",$B$3+SUM($G$6:G515))</f>
        <v/>
      </c>
    </row>
    <row r="516">
      <c r="A516" s="13" t="n"/>
      <c r="B516" s="5" t="n"/>
      <c r="C516" s="5" t="n"/>
      <c r="D516" s="14" t="n"/>
      <c r="E516" s="5" t="n"/>
      <c r="F516" s="5" t="n"/>
      <c r="G516" s="15">
        <f>IF(OR(NOT(ISNUMBER(D516)),B516&amp;""=""),"",IF(B516="إيداع",D516,-D516))</f>
        <v/>
      </c>
      <c r="H516" s="15">
        <f>IF(G516="","",$B$3+SUM($G$6:G516))</f>
        <v/>
      </c>
    </row>
    <row r="517">
      <c r="A517" s="13" t="n"/>
      <c r="B517" s="5" t="n"/>
      <c r="C517" s="5" t="n"/>
      <c r="D517" s="14" t="n"/>
      <c r="E517" s="5" t="n"/>
      <c r="F517" s="5" t="n"/>
      <c r="G517" s="15">
        <f>IF(OR(NOT(ISNUMBER(D517)),B517&amp;""=""),"",IF(B517="إيداع",D517,-D517))</f>
        <v/>
      </c>
      <c r="H517" s="15">
        <f>IF(G517="","",$B$3+SUM($G$6:G517))</f>
        <v/>
      </c>
    </row>
    <row r="518">
      <c r="A518" s="13" t="n"/>
      <c r="B518" s="5" t="n"/>
      <c r="C518" s="5" t="n"/>
      <c r="D518" s="14" t="n"/>
      <c r="E518" s="5" t="n"/>
      <c r="F518" s="5" t="n"/>
      <c r="G518" s="15">
        <f>IF(OR(NOT(ISNUMBER(D518)),B518&amp;""=""),"",IF(B518="إيداع",D518,-D518))</f>
        <v/>
      </c>
      <c r="H518" s="15">
        <f>IF(G518="","",$B$3+SUM($G$6:G518))</f>
        <v/>
      </c>
    </row>
    <row r="519">
      <c r="A519" s="13" t="n"/>
      <c r="B519" s="5" t="n"/>
      <c r="C519" s="5" t="n"/>
      <c r="D519" s="14" t="n"/>
      <c r="E519" s="5" t="n"/>
      <c r="F519" s="5" t="n"/>
      <c r="G519" s="15">
        <f>IF(OR(NOT(ISNUMBER(D519)),B519&amp;""=""),"",IF(B519="إيداع",D519,-D519))</f>
        <v/>
      </c>
      <c r="H519" s="15">
        <f>IF(G519="","",$B$3+SUM($G$6:G519))</f>
        <v/>
      </c>
    </row>
    <row r="520">
      <c r="A520" s="13" t="n"/>
      <c r="B520" s="5" t="n"/>
      <c r="C520" s="5" t="n"/>
      <c r="D520" s="14" t="n"/>
      <c r="E520" s="5" t="n"/>
      <c r="F520" s="5" t="n"/>
      <c r="G520" s="15">
        <f>IF(OR(NOT(ISNUMBER(D520)),B520&amp;""=""),"",IF(B520="إيداع",D520,-D520))</f>
        <v/>
      </c>
      <c r="H520" s="15">
        <f>IF(G520="","",$B$3+SUM($G$6:G520))</f>
        <v/>
      </c>
    </row>
    <row r="521">
      <c r="A521" s="13" t="n"/>
      <c r="B521" s="5" t="n"/>
      <c r="C521" s="5" t="n"/>
      <c r="D521" s="14" t="n"/>
      <c r="E521" s="5" t="n"/>
      <c r="F521" s="5" t="n"/>
      <c r="G521" s="15">
        <f>IF(OR(NOT(ISNUMBER(D521)),B521&amp;""=""),"",IF(B521="إيداع",D521,-D521))</f>
        <v/>
      </c>
      <c r="H521" s="15">
        <f>IF(G521="","",$B$3+SUM($G$6:G521))</f>
        <v/>
      </c>
    </row>
    <row r="522">
      <c r="A522" s="13" t="n"/>
      <c r="B522" s="5" t="n"/>
      <c r="C522" s="5" t="n"/>
      <c r="D522" s="14" t="n"/>
      <c r="E522" s="5" t="n"/>
      <c r="F522" s="5" t="n"/>
      <c r="G522" s="15">
        <f>IF(OR(NOT(ISNUMBER(D522)),B522&amp;""=""),"",IF(B522="إيداع",D522,-D522))</f>
        <v/>
      </c>
      <c r="H522" s="15">
        <f>IF(G522="","",$B$3+SUM($G$6:G522))</f>
        <v/>
      </c>
    </row>
    <row r="523">
      <c r="A523" s="13" t="n"/>
      <c r="B523" s="5" t="n"/>
      <c r="C523" s="5" t="n"/>
      <c r="D523" s="14" t="n"/>
      <c r="E523" s="5" t="n"/>
      <c r="F523" s="5" t="n"/>
      <c r="G523" s="15">
        <f>IF(OR(NOT(ISNUMBER(D523)),B523&amp;""=""),"",IF(B523="إيداع",D523,-D523))</f>
        <v/>
      </c>
      <c r="H523" s="15">
        <f>IF(G523="","",$B$3+SUM($G$6:G523))</f>
        <v/>
      </c>
    </row>
    <row r="524">
      <c r="A524" s="13" t="n"/>
      <c r="B524" s="5" t="n"/>
      <c r="C524" s="5" t="n"/>
      <c r="D524" s="14" t="n"/>
      <c r="E524" s="5" t="n"/>
      <c r="F524" s="5" t="n"/>
      <c r="G524" s="15">
        <f>IF(OR(NOT(ISNUMBER(D524)),B524&amp;""=""),"",IF(B524="إيداع",D524,-D524))</f>
        <v/>
      </c>
      <c r="H524" s="15">
        <f>IF(G524="","",$B$3+SUM($G$6:G524))</f>
        <v/>
      </c>
    </row>
    <row r="525">
      <c r="A525" s="13" t="n"/>
      <c r="B525" s="5" t="n"/>
      <c r="C525" s="5" t="n"/>
      <c r="D525" s="14" t="n"/>
      <c r="E525" s="5" t="n"/>
      <c r="F525" s="5" t="n"/>
      <c r="G525" s="15">
        <f>IF(OR(NOT(ISNUMBER(D525)),B525&amp;""=""),"",IF(B525="إيداع",D525,-D525))</f>
        <v/>
      </c>
      <c r="H525" s="15">
        <f>IF(G525="","",$B$3+SUM($G$6:G525))</f>
        <v/>
      </c>
    </row>
    <row r="526">
      <c r="A526" s="13" t="n"/>
      <c r="B526" s="5" t="n"/>
      <c r="C526" s="5" t="n"/>
      <c r="D526" s="14" t="n"/>
      <c r="E526" s="5" t="n"/>
      <c r="F526" s="5" t="n"/>
      <c r="G526" s="15">
        <f>IF(OR(NOT(ISNUMBER(D526)),B526&amp;""=""),"",IF(B526="إيداع",D526,-D526))</f>
        <v/>
      </c>
      <c r="H526" s="15">
        <f>IF(G526="","",$B$3+SUM($G$6:G526))</f>
        <v/>
      </c>
    </row>
    <row r="527">
      <c r="A527" s="13" t="n"/>
      <c r="B527" s="5" t="n"/>
      <c r="C527" s="5" t="n"/>
      <c r="D527" s="14" t="n"/>
      <c r="E527" s="5" t="n"/>
      <c r="F527" s="5" t="n"/>
      <c r="G527" s="15">
        <f>IF(OR(NOT(ISNUMBER(D527)),B527&amp;""=""),"",IF(B527="إيداع",D527,-D527))</f>
        <v/>
      </c>
      <c r="H527" s="15">
        <f>IF(G527="","",$B$3+SUM($G$6:G527))</f>
        <v/>
      </c>
    </row>
    <row r="528">
      <c r="A528" s="13" t="n"/>
      <c r="B528" s="5" t="n"/>
      <c r="C528" s="5" t="n"/>
      <c r="D528" s="14" t="n"/>
      <c r="E528" s="5" t="n"/>
      <c r="F528" s="5" t="n"/>
      <c r="G528" s="15">
        <f>IF(OR(NOT(ISNUMBER(D528)),B528&amp;""=""),"",IF(B528="إيداع",D528,-D528))</f>
        <v/>
      </c>
      <c r="H528" s="15">
        <f>IF(G528="","",$B$3+SUM($G$6:G528))</f>
        <v/>
      </c>
    </row>
    <row r="529">
      <c r="A529" s="13" t="n"/>
      <c r="B529" s="5" t="n"/>
      <c r="C529" s="5" t="n"/>
      <c r="D529" s="14" t="n"/>
      <c r="E529" s="5" t="n"/>
      <c r="F529" s="5" t="n"/>
      <c r="G529" s="15">
        <f>IF(OR(NOT(ISNUMBER(D529)),B529&amp;""=""),"",IF(B529="إيداع",D529,-D529))</f>
        <v/>
      </c>
      <c r="H529" s="15">
        <f>IF(G529="","",$B$3+SUM($G$6:G529))</f>
        <v/>
      </c>
    </row>
    <row r="530">
      <c r="A530" s="13" t="n"/>
      <c r="B530" s="5" t="n"/>
      <c r="C530" s="5" t="n"/>
      <c r="D530" s="14" t="n"/>
      <c r="E530" s="5" t="n"/>
      <c r="F530" s="5" t="n"/>
      <c r="G530" s="15">
        <f>IF(OR(NOT(ISNUMBER(D530)),B530&amp;""=""),"",IF(B530="إيداع",D530,-D530))</f>
        <v/>
      </c>
      <c r="H530" s="15">
        <f>IF(G530="","",$B$3+SUM($G$6:G530))</f>
        <v/>
      </c>
    </row>
    <row r="531">
      <c r="A531" s="13" t="n"/>
      <c r="B531" s="5" t="n"/>
      <c r="C531" s="5" t="n"/>
      <c r="D531" s="14" t="n"/>
      <c r="E531" s="5" t="n"/>
      <c r="F531" s="5" t="n"/>
      <c r="G531" s="15">
        <f>IF(OR(NOT(ISNUMBER(D531)),B531&amp;""=""),"",IF(B531="إيداع",D531,-D531))</f>
        <v/>
      </c>
      <c r="H531" s="15">
        <f>IF(G531="","",$B$3+SUM($G$6:G531))</f>
        <v/>
      </c>
    </row>
    <row r="532">
      <c r="A532" s="13" t="n"/>
      <c r="B532" s="5" t="n"/>
      <c r="C532" s="5" t="n"/>
      <c r="D532" s="14" t="n"/>
      <c r="E532" s="5" t="n"/>
      <c r="F532" s="5" t="n"/>
      <c r="G532" s="15">
        <f>IF(OR(NOT(ISNUMBER(D532)),B532&amp;""=""),"",IF(B532="إيداع",D532,-D532))</f>
        <v/>
      </c>
      <c r="H532" s="15">
        <f>IF(G532="","",$B$3+SUM($G$6:G532))</f>
        <v/>
      </c>
    </row>
    <row r="533">
      <c r="A533" s="13" t="n"/>
      <c r="B533" s="5" t="n"/>
      <c r="C533" s="5" t="n"/>
      <c r="D533" s="14" t="n"/>
      <c r="E533" s="5" t="n"/>
      <c r="F533" s="5" t="n"/>
      <c r="G533" s="15">
        <f>IF(OR(NOT(ISNUMBER(D533)),B533&amp;""=""),"",IF(B533="إيداع",D533,-D533))</f>
        <v/>
      </c>
      <c r="H533" s="15">
        <f>IF(G533="","",$B$3+SUM($G$6:G533))</f>
        <v/>
      </c>
    </row>
    <row r="534">
      <c r="A534" s="13" t="n"/>
      <c r="B534" s="5" t="n"/>
      <c r="C534" s="5" t="n"/>
      <c r="D534" s="14" t="n"/>
      <c r="E534" s="5" t="n"/>
      <c r="F534" s="5" t="n"/>
      <c r="G534" s="15">
        <f>IF(OR(NOT(ISNUMBER(D534)),B534&amp;""=""),"",IF(B534="إيداع",D534,-D534))</f>
        <v/>
      </c>
      <c r="H534" s="15">
        <f>IF(G534="","",$B$3+SUM($G$6:G534))</f>
        <v/>
      </c>
    </row>
    <row r="535">
      <c r="A535" s="13" t="n"/>
      <c r="B535" s="5" t="n"/>
      <c r="C535" s="5" t="n"/>
      <c r="D535" s="14" t="n"/>
      <c r="E535" s="5" t="n"/>
      <c r="F535" s="5" t="n"/>
      <c r="G535" s="15">
        <f>IF(OR(NOT(ISNUMBER(D535)),B535&amp;""=""),"",IF(B535="إيداع",D535,-D535))</f>
        <v/>
      </c>
      <c r="H535" s="15">
        <f>IF(G535="","",$B$3+SUM($G$6:G535))</f>
        <v/>
      </c>
    </row>
    <row r="536">
      <c r="A536" s="13" t="n"/>
      <c r="B536" s="5" t="n"/>
      <c r="C536" s="5" t="n"/>
      <c r="D536" s="14" t="n"/>
      <c r="E536" s="5" t="n"/>
      <c r="F536" s="5" t="n"/>
      <c r="G536" s="15">
        <f>IF(OR(NOT(ISNUMBER(D536)),B536&amp;""=""),"",IF(B536="إيداع",D536,-D536))</f>
        <v/>
      </c>
      <c r="H536" s="15">
        <f>IF(G536="","",$B$3+SUM($G$6:G536))</f>
        <v/>
      </c>
    </row>
    <row r="537">
      <c r="A537" s="13" t="n"/>
      <c r="B537" s="5" t="n"/>
      <c r="C537" s="5" t="n"/>
      <c r="D537" s="14" t="n"/>
      <c r="E537" s="5" t="n"/>
      <c r="F537" s="5" t="n"/>
      <c r="G537" s="15">
        <f>IF(OR(NOT(ISNUMBER(D537)),B537&amp;""=""),"",IF(B537="إيداع",D537,-D537))</f>
        <v/>
      </c>
      <c r="H537" s="15">
        <f>IF(G537="","",$B$3+SUM($G$6:G537))</f>
        <v/>
      </c>
    </row>
    <row r="538">
      <c r="A538" s="13" t="n"/>
      <c r="B538" s="5" t="n"/>
      <c r="C538" s="5" t="n"/>
      <c r="D538" s="14" t="n"/>
      <c r="E538" s="5" t="n"/>
      <c r="F538" s="5" t="n"/>
      <c r="G538" s="15">
        <f>IF(OR(NOT(ISNUMBER(D538)),B538&amp;""=""),"",IF(B538="إيداع",D538,-D538))</f>
        <v/>
      </c>
      <c r="H538" s="15">
        <f>IF(G538="","",$B$3+SUM($G$6:G538))</f>
        <v/>
      </c>
    </row>
    <row r="539">
      <c r="A539" s="13" t="n"/>
      <c r="B539" s="5" t="n"/>
      <c r="C539" s="5" t="n"/>
      <c r="D539" s="14" t="n"/>
      <c r="E539" s="5" t="n"/>
      <c r="F539" s="5" t="n"/>
      <c r="G539" s="15">
        <f>IF(OR(NOT(ISNUMBER(D539)),B539&amp;""=""),"",IF(B539="إيداع",D539,-D539))</f>
        <v/>
      </c>
      <c r="H539" s="15">
        <f>IF(G539="","",$B$3+SUM($G$6:G539))</f>
        <v/>
      </c>
    </row>
    <row r="540">
      <c r="A540" s="13" t="n"/>
      <c r="B540" s="5" t="n"/>
      <c r="C540" s="5" t="n"/>
      <c r="D540" s="14" t="n"/>
      <c r="E540" s="5" t="n"/>
      <c r="F540" s="5" t="n"/>
      <c r="G540" s="15">
        <f>IF(OR(NOT(ISNUMBER(D540)),B540&amp;""=""),"",IF(B540="إيداع",D540,-D540))</f>
        <v/>
      </c>
      <c r="H540" s="15">
        <f>IF(G540="","",$B$3+SUM($G$6:G540))</f>
        <v/>
      </c>
    </row>
    <row r="541">
      <c r="A541" s="13" t="n"/>
      <c r="B541" s="5" t="n"/>
      <c r="C541" s="5" t="n"/>
      <c r="D541" s="14" t="n"/>
      <c r="E541" s="5" t="n"/>
      <c r="F541" s="5" t="n"/>
      <c r="G541" s="15">
        <f>IF(OR(NOT(ISNUMBER(D541)),B541&amp;""=""),"",IF(B541="إيداع",D541,-D541))</f>
        <v/>
      </c>
      <c r="H541" s="15">
        <f>IF(G541="","",$B$3+SUM($G$6:G541))</f>
        <v/>
      </c>
    </row>
    <row r="542">
      <c r="A542" s="13" t="n"/>
      <c r="B542" s="5" t="n"/>
      <c r="C542" s="5" t="n"/>
      <c r="D542" s="14" t="n"/>
      <c r="E542" s="5" t="n"/>
      <c r="F542" s="5" t="n"/>
      <c r="G542" s="15">
        <f>IF(OR(NOT(ISNUMBER(D542)),B542&amp;""=""),"",IF(B542="إيداع",D542,-D542))</f>
        <v/>
      </c>
      <c r="H542" s="15">
        <f>IF(G542="","",$B$3+SUM($G$6:G542))</f>
        <v/>
      </c>
    </row>
    <row r="543">
      <c r="A543" s="13" t="n"/>
      <c r="B543" s="5" t="n"/>
      <c r="C543" s="5" t="n"/>
      <c r="D543" s="14" t="n"/>
      <c r="E543" s="5" t="n"/>
      <c r="F543" s="5" t="n"/>
      <c r="G543" s="15">
        <f>IF(OR(NOT(ISNUMBER(D543)),B543&amp;""=""),"",IF(B543="إيداع",D543,-D543))</f>
        <v/>
      </c>
      <c r="H543" s="15">
        <f>IF(G543="","",$B$3+SUM($G$6:G543))</f>
        <v/>
      </c>
    </row>
    <row r="544">
      <c r="A544" s="13" t="n"/>
      <c r="B544" s="5" t="n"/>
      <c r="C544" s="5" t="n"/>
      <c r="D544" s="14" t="n"/>
      <c r="E544" s="5" t="n"/>
      <c r="F544" s="5" t="n"/>
      <c r="G544" s="15">
        <f>IF(OR(NOT(ISNUMBER(D544)),B544&amp;""=""),"",IF(B544="إيداع",D544,-D544))</f>
        <v/>
      </c>
      <c r="H544" s="15">
        <f>IF(G544="","",$B$3+SUM($G$6:G544))</f>
        <v/>
      </c>
    </row>
    <row r="545">
      <c r="A545" s="13" t="n"/>
      <c r="B545" s="5" t="n"/>
      <c r="C545" s="5" t="n"/>
      <c r="D545" s="14" t="n"/>
      <c r="E545" s="5" t="n"/>
      <c r="F545" s="5" t="n"/>
      <c r="G545" s="15">
        <f>IF(OR(NOT(ISNUMBER(D545)),B545&amp;""=""),"",IF(B545="إيداع",D545,-D545))</f>
        <v/>
      </c>
      <c r="H545" s="15">
        <f>IF(G545="","",$B$3+SUM($G$6:G545))</f>
        <v/>
      </c>
    </row>
    <row r="546">
      <c r="A546" s="13" t="n"/>
      <c r="B546" s="5" t="n"/>
      <c r="C546" s="5" t="n"/>
      <c r="D546" s="14" t="n"/>
      <c r="E546" s="5" t="n"/>
      <c r="F546" s="5" t="n"/>
      <c r="G546" s="15">
        <f>IF(OR(NOT(ISNUMBER(D546)),B546&amp;""=""),"",IF(B546="إيداع",D546,-D546))</f>
        <v/>
      </c>
      <c r="H546" s="15">
        <f>IF(G546="","",$B$3+SUM($G$6:G546))</f>
        <v/>
      </c>
    </row>
    <row r="547">
      <c r="A547" s="13" t="n"/>
      <c r="B547" s="5" t="n"/>
      <c r="C547" s="5" t="n"/>
      <c r="D547" s="14" t="n"/>
      <c r="E547" s="5" t="n"/>
      <c r="F547" s="5" t="n"/>
      <c r="G547" s="15">
        <f>IF(OR(NOT(ISNUMBER(D547)),B547&amp;""=""),"",IF(B547="إيداع",D547,-D547))</f>
        <v/>
      </c>
      <c r="H547" s="15">
        <f>IF(G547="","",$B$3+SUM($G$6:G547))</f>
        <v/>
      </c>
    </row>
    <row r="548">
      <c r="A548" s="13" t="n"/>
      <c r="B548" s="5" t="n"/>
      <c r="C548" s="5" t="n"/>
      <c r="D548" s="14" t="n"/>
      <c r="E548" s="5" t="n"/>
      <c r="F548" s="5" t="n"/>
      <c r="G548" s="15">
        <f>IF(OR(NOT(ISNUMBER(D548)),B548&amp;""=""),"",IF(B548="إيداع",D548,-D548))</f>
        <v/>
      </c>
      <c r="H548" s="15">
        <f>IF(G548="","",$B$3+SUM($G$6:G548))</f>
        <v/>
      </c>
    </row>
    <row r="549">
      <c r="A549" s="13" t="n"/>
      <c r="B549" s="5" t="n"/>
      <c r="C549" s="5" t="n"/>
      <c r="D549" s="14" t="n"/>
      <c r="E549" s="5" t="n"/>
      <c r="F549" s="5" t="n"/>
      <c r="G549" s="15">
        <f>IF(OR(NOT(ISNUMBER(D549)),B549&amp;""=""),"",IF(B549="إيداع",D549,-D549))</f>
        <v/>
      </c>
      <c r="H549" s="15">
        <f>IF(G549="","",$B$3+SUM($G$6:G549))</f>
        <v/>
      </c>
    </row>
    <row r="550">
      <c r="A550" s="13" t="n"/>
      <c r="B550" s="5" t="n"/>
      <c r="C550" s="5" t="n"/>
      <c r="D550" s="14" t="n"/>
      <c r="E550" s="5" t="n"/>
      <c r="F550" s="5" t="n"/>
      <c r="G550" s="15">
        <f>IF(OR(NOT(ISNUMBER(D550)),B550&amp;""=""),"",IF(B550="إيداع",D550,-D550))</f>
        <v/>
      </c>
      <c r="H550" s="15">
        <f>IF(G550="","",$B$3+SUM($G$6:G550))</f>
        <v/>
      </c>
    </row>
    <row r="551">
      <c r="A551" s="13" t="n"/>
      <c r="B551" s="5" t="n"/>
      <c r="C551" s="5" t="n"/>
      <c r="D551" s="14" t="n"/>
      <c r="E551" s="5" t="n"/>
      <c r="F551" s="5" t="n"/>
      <c r="G551" s="15">
        <f>IF(OR(NOT(ISNUMBER(D551)),B551&amp;""=""),"",IF(B551="إيداع",D551,-D551))</f>
        <v/>
      </c>
      <c r="H551" s="15">
        <f>IF(G551="","",$B$3+SUM($G$6:G551))</f>
        <v/>
      </c>
    </row>
    <row r="552">
      <c r="A552" s="13" t="n"/>
      <c r="B552" s="5" t="n"/>
      <c r="C552" s="5" t="n"/>
      <c r="D552" s="14" t="n"/>
      <c r="E552" s="5" t="n"/>
      <c r="F552" s="5" t="n"/>
      <c r="G552" s="15">
        <f>IF(OR(NOT(ISNUMBER(D552)),B552&amp;""=""),"",IF(B552="إيداع",D552,-D552))</f>
        <v/>
      </c>
      <c r="H552" s="15">
        <f>IF(G552="","",$B$3+SUM($G$6:G552))</f>
        <v/>
      </c>
    </row>
    <row r="553">
      <c r="A553" s="13" t="n"/>
      <c r="B553" s="5" t="n"/>
      <c r="C553" s="5" t="n"/>
      <c r="D553" s="14" t="n"/>
      <c r="E553" s="5" t="n"/>
      <c r="F553" s="5" t="n"/>
      <c r="G553" s="15">
        <f>IF(OR(NOT(ISNUMBER(D553)),B553&amp;""=""),"",IF(B553="إيداع",D553,-D553))</f>
        <v/>
      </c>
      <c r="H553" s="15">
        <f>IF(G553="","",$B$3+SUM($G$6:G553))</f>
        <v/>
      </c>
    </row>
    <row r="554">
      <c r="A554" s="13" t="n"/>
      <c r="B554" s="5" t="n"/>
      <c r="C554" s="5" t="n"/>
      <c r="D554" s="14" t="n"/>
      <c r="E554" s="5" t="n"/>
      <c r="F554" s="5" t="n"/>
      <c r="G554" s="15">
        <f>IF(OR(NOT(ISNUMBER(D554)),B554&amp;""=""),"",IF(B554="إيداع",D554,-D554))</f>
        <v/>
      </c>
      <c r="H554" s="15">
        <f>IF(G554="","",$B$3+SUM($G$6:G554))</f>
        <v/>
      </c>
    </row>
    <row r="555">
      <c r="A555" s="13" t="n"/>
      <c r="B555" s="5" t="n"/>
      <c r="C555" s="5" t="n"/>
      <c r="D555" s="14" t="n"/>
      <c r="E555" s="5" t="n"/>
      <c r="F555" s="5" t="n"/>
      <c r="G555" s="15">
        <f>IF(OR(NOT(ISNUMBER(D555)),B555&amp;""=""),"",IF(B555="إيداع",D555,-D555))</f>
        <v/>
      </c>
      <c r="H555" s="15">
        <f>IF(G555="","",$B$3+SUM($G$6:G555))</f>
        <v/>
      </c>
    </row>
    <row r="556">
      <c r="A556" s="13" t="n"/>
      <c r="B556" s="5" t="n"/>
      <c r="C556" s="5" t="n"/>
      <c r="D556" s="14" t="n"/>
      <c r="E556" s="5" t="n"/>
      <c r="F556" s="5" t="n"/>
      <c r="G556" s="15">
        <f>IF(OR(NOT(ISNUMBER(D556)),B556&amp;""=""),"",IF(B556="إيداع",D556,-D556))</f>
        <v/>
      </c>
      <c r="H556" s="15">
        <f>IF(G556="","",$B$3+SUM($G$6:G556))</f>
        <v/>
      </c>
    </row>
    <row r="557">
      <c r="A557" s="13" t="n"/>
      <c r="B557" s="5" t="n"/>
      <c r="C557" s="5" t="n"/>
      <c r="D557" s="14" t="n"/>
      <c r="E557" s="5" t="n"/>
      <c r="F557" s="5" t="n"/>
      <c r="G557" s="15">
        <f>IF(OR(NOT(ISNUMBER(D557)),B557&amp;""=""),"",IF(B557="إيداع",D557,-D557))</f>
        <v/>
      </c>
      <c r="H557" s="15">
        <f>IF(G557="","",$B$3+SUM($G$6:G557))</f>
        <v/>
      </c>
    </row>
    <row r="558">
      <c r="A558" s="13" t="n"/>
      <c r="B558" s="5" t="n"/>
      <c r="C558" s="5" t="n"/>
      <c r="D558" s="14" t="n"/>
      <c r="E558" s="5" t="n"/>
      <c r="F558" s="5" t="n"/>
      <c r="G558" s="15">
        <f>IF(OR(NOT(ISNUMBER(D558)),B558&amp;""=""),"",IF(B558="إيداع",D558,-D558))</f>
        <v/>
      </c>
      <c r="H558" s="15">
        <f>IF(G558="","",$B$3+SUM($G$6:G558))</f>
        <v/>
      </c>
    </row>
    <row r="559">
      <c r="A559" s="13" t="n"/>
      <c r="B559" s="5" t="n"/>
      <c r="C559" s="5" t="n"/>
      <c r="D559" s="14" t="n"/>
      <c r="E559" s="5" t="n"/>
      <c r="F559" s="5" t="n"/>
      <c r="G559" s="15">
        <f>IF(OR(NOT(ISNUMBER(D559)),B559&amp;""=""),"",IF(B559="إيداع",D559,-D559))</f>
        <v/>
      </c>
      <c r="H559" s="15">
        <f>IF(G559="","",$B$3+SUM($G$6:G559))</f>
        <v/>
      </c>
    </row>
    <row r="560">
      <c r="A560" s="13" t="n"/>
      <c r="B560" s="5" t="n"/>
      <c r="C560" s="5" t="n"/>
      <c r="D560" s="14" t="n"/>
      <c r="E560" s="5" t="n"/>
      <c r="F560" s="5" t="n"/>
      <c r="G560" s="15">
        <f>IF(OR(NOT(ISNUMBER(D560)),B560&amp;""=""),"",IF(B560="إيداع",D560,-D560))</f>
        <v/>
      </c>
      <c r="H560" s="15">
        <f>IF(G560="","",$B$3+SUM($G$6:G560))</f>
        <v/>
      </c>
    </row>
    <row r="561">
      <c r="A561" s="13" t="n"/>
      <c r="B561" s="5" t="n"/>
      <c r="C561" s="5" t="n"/>
      <c r="D561" s="14" t="n"/>
      <c r="E561" s="5" t="n"/>
      <c r="F561" s="5" t="n"/>
      <c r="G561" s="15">
        <f>IF(OR(NOT(ISNUMBER(D561)),B561&amp;""=""),"",IF(B561="إيداع",D561,-D561))</f>
        <v/>
      </c>
      <c r="H561" s="15">
        <f>IF(G561="","",$B$3+SUM($G$6:G561))</f>
        <v/>
      </c>
    </row>
    <row r="562">
      <c r="A562" s="13" t="n"/>
      <c r="B562" s="5" t="n"/>
      <c r="C562" s="5" t="n"/>
      <c r="D562" s="14" t="n"/>
      <c r="E562" s="5" t="n"/>
      <c r="F562" s="5" t="n"/>
      <c r="G562" s="15">
        <f>IF(OR(NOT(ISNUMBER(D562)),B562&amp;""=""),"",IF(B562="إيداع",D562,-D562))</f>
        <v/>
      </c>
      <c r="H562" s="15">
        <f>IF(G562="","",$B$3+SUM($G$6:G562))</f>
        <v/>
      </c>
    </row>
    <row r="563">
      <c r="A563" s="13" t="n"/>
      <c r="B563" s="5" t="n"/>
      <c r="C563" s="5" t="n"/>
      <c r="D563" s="14" t="n"/>
      <c r="E563" s="5" t="n"/>
      <c r="F563" s="5" t="n"/>
      <c r="G563" s="15">
        <f>IF(OR(NOT(ISNUMBER(D563)),B563&amp;""=""),"",IF(B563="إيداع",D563,-D563))</f>
        <v/>
      </c>
      <c r="H563" s="15">
        <f>IF(G563="","",$B$3+SUM($G$6:G563))</f>
        <v/>
      </c>
    </row>
    <row r="564">
      <c r="A564" s="13" t="n"/>
      <c r="B564" s="5" t="n"/>
      <c r="C564" s="5" t="n"/>
      <c r="D564" s="14" t="n"/>
      <c r="E564" s="5" t="n"/>
      <c r="F564" s="5" t="n"/>
      <c r="G564" s="15">
        <f>IF(OR(NOT(ISNUMBER(D564)),B564&amp;""=""),"",IF(B564="إيداع",D564,-D564))</f>
        <v/>
      </c>
      <c r="H564" s="15">
        <f>IF(G564="","",$B$3+SUM($G$6:G564))</f>
        <v/>
      </c>
    </row>
    <row r="565">
      <c r="A565" s="13" t="n"/>
      <c r="B565" s="5" t="n"/>
      <c r="C565" s="5" t="n"/>
      <c r="D565" s="14" t="n"/>
      <c r="E565" s="5" t="n"/>
      <c r="F565" s="5" t="n"/>
      <c r="G565" s="15">
        <f>IF(OR(NOT(ISNUMBER(D565)),B565&amp;""=""),"",IF(B565="إيداع",D565,-D565))</f>
        <v/>
      </c>
      <c r="H565" s="15">
        <f>IF(G565="","",$B$3+SUM($G$6:G565))</f>
        <v/>
      </c>
    </row>
    <row r="566">
      <c r="A566" s="13" t="n"/>
      <c r="B566" s="5" t="n"/>
      <c r="C566" s="5" t="n"/>
      <c r="D566" s="14" t="n"/>
      <c r="E566" s="5" t="n"/>
      <c r="F566" s="5" t="n"/>
      <c r="G566" s="15">
        <f>IF(OR(NOT(ISNUMBER(D566)),B566&amp;""=""),"",IF(B566="إيداع",D566,-D566))</f>
        <v/>
      </c>
      <c r="H566" s="15">
        <f>IF(G566="","",$B$3+SUM($G$6:G566))</f>
        <v/>
      </c>
    </row>
    <row r="567">
      <c r="A567" s="13" t="n"/>
      <c r="B567" s="5" t="n"/>
      <c r="C567" s="5" t="n"/>
      <c r="D567" s="14" t="n"/>
      <c r="E567" s="5" t="n"/>
      <c r="F567" s="5" t="n"/>
      <c r="G567" s="15">
        <f>IF(OR(NOT(ISNUMBER(D567)),B567&amp;""=""),"",IF(B567="إيداع",D567,-D567))</f>
        <v/>
      </c>
      <c r="H567" s="15">
        <f>IF(G567="","",$B$3+SUM($G$6:G567))</f>
        <v/>
      </c>
    </row>
    <row r="568">
      <c r="A568" s="13" t="n"/>
      <c r="B568" s="5" t="n"/>
      <c r="C568" s="5" t="n"/>
      <c r="D568" s="14" t="n"/>
      <c r="E568" s="5" t="n"/>
      <c r="F568" s="5" t="n"/>
      <c r="G568" s="15">
        <f>IF(OR(NOT(ISNUMBER(D568)),B568&amp;""=""),"",IF(B568="إيداع",D568,-D568))</f>
        <v/>
      </c>
      <c r="H568" s="15">
        <f>IF(G568="","",$B$3+SUM($G$6:G568))</f>
        <v/>
      </c>
    </row>
    <row r="569">
      <c r="A569" s="13" t="n"/>
      <c r="B569" s="5" t="n"/>
      <c r="C569" s="5" t="n"/>
      <c r="D569" s="14" t="n"/>
      <c r="E569" s="5" t="n"/>
      <c r="F569" s="5" t="n"/>
      <c r="G569" s="15">
        <f>IF(OR(NOT(ISNUMBER(D569)),B569&amp;""=""),"",IF(B569="إيداع",D569,-D569))</f>
        <v/>
      </c>
      <c r="H569" s="15">
        <f>IF(G569="","",$B$3+SUM($G$6:G569))</f>
        <v/>
      </c>
    </row>
    <row r="570">
      <c r="A570" s="13" t="n"/>
      <c r="B570" s="5" t="n"/>
      <c r="C570" s="5" t="n"/>
      <c r="D570" s="14" t="n"/>
      <c r="E570" s="5" t="n"/>
      <c r="F570" s="5" t="n"/>
      <c r="G570" s="15">
        <f>IF(OR(NOT(ISNUMBER(D570)),B570&amp;""=""),"",IF(B570="إيداع",D570,-D570))</f>
        <v/>
      </c>
      <c r="H570" s="15">
        <f>IF(G570="","",$B$3+SUM($G$6:G570))</f>
        <v/>
      </c>
    </row>
    <row r="571">
      <c r="A571" s="13" t="n"/>
      <c r="B571" s="5" t="n"/>
      <c r="C571" s="5" t="n"/>
      <c r="D571" s="14" t="n"/>
      <c r="E571" s="5" t="n"/>
      <c r="F571" s="5" t="n"/>
      <c r="G571" s="15">
        <f>IF(OR(NOT(ISNUMBER(D571)),B571&amp;""=""),"",IF(B571="إيداع",D571,-D571))</f>
        <v/>
      </c>
      <c r="H571" s="15">
        <f>IF(G571="","",$B$3+SUM($G$6:G571))</f>
        <v/>
      </c>
    </row>
    <row r="572">
      <c r="A572" s="13" t="n"/>
      <c r="B572" s="5" t="n"/>
      <c r="C572" s="5" t="n"/>
      <c r="D572" s="14" t="n"/>
      <c r="E572" s="5" t="n"/>
      <c r="F572" s="5" t="n"/>
      <c r="G572" s="15">
        <f>IF(OR(NOT(ISNUMBER(D572)),B572&amp;""=""),"",IF(B572="إيداع",D572,-D572))</f>
        <v/>
      </c>
      <c r="H572" s="15">
        <f>IF(G572="","",$B$3+SUM($G$6:G572))</f>
        <v/>
      </c>
    </row>
    <row r="573">
      <c r="A573" s="13" t="n"/>
      <c r="B573" s="5" t="n"/>
      <c r="C573" s="5" t="n"/>
      <c r="D573" s="14" t="n"/>
      <c r="E573" s="5" t="n"/>
      <c r="F573" s="5" t="n"/>
      <c r="G573" s="15">
        <f>IF(OR(NOT(ISNUMBER(D573)),B573&amp;""=""),"",IF(B573="إيداع",D573,-D573))</f>
        <v/>
      </c>
      <c r="H573" s="15">
        <f>IF(G573="","",$B$3+SUM($G$6:G573))</f>
        <v/>
      </c>
    </row>
    <row r="574">
      <c r="A574" s="13" t="n"/>
      <c r="B574" s="5" t="n"/>
      <c r="C574" s="5" t="n"/>
      <c r="D574" s="14" t="n"/>
      <c r="E574" s="5" t="n"/>
      <c r="F574" s="5" t="n"/>
      <c r="G574" s="15">
        <f>IF(OR(NOT(ISNUMBER(D574)),B574&amp;""=""),"",IF(B574="إيداع",D574,-D574))</f>
        <v/>
      </c>
      <c r="H574" s="15">
        <f>IF(G574="","",$B$3+SUM($G$6:G574))</f>
        <v/>
      </c>
    </row>
    <row r="575">
      <c r="A575" s="13" t="n"/>
      <c r="B575" s="5" t="n"/>
      <c r="C575" s="5" t="n"/>
      <c r="D575" s="14" t="n"/>
      <c r="E575" s="5" t="n"/>
      <c r="F575" s="5" t="n"/>
      <c r="G575" s="15">
        <f>IF(OR(NOT(ISNUMBER(D575)),B575&amp;""=""),"",IF(B575="إيداع",D575,-D575))</f>
        <v/>
      </c>
      <c r="H575" s="15">
        <f>IF(G575="","",$B$3+SUM($G$6:G575))</f>
        <v/>
      </c>
    </row>
    <row r="576">
      <c r="A576" s="13" t="n"/>
      <c r="B576" s="5" t="n"/>
      <c r="C576" s="5" t="n"/>
      <c r="D576" s="14" t="n"/>
      <c r="E576" s="5" t="n"/>
      <c r="F576" s="5" t="n"/>
      <c r="G576" s="15">
        <f>IF(OR(NOT(ISNUMBER(D576)),B576&amp;""=""),"",IF(B576="إيداع",D576,-D576))</f>
        <v/>
      </c>
      <c r="H576" s="15">
        <f>IF(G576="","",$B$3+SUM($G$6:G576))</f>
        <v/>
      </c>
    </row>
    <row r="577">
      <c r="A577" s="13" t="n"/>
      <c r="B577" s="5" t="n"/>
      <c r="C577" s="5" t="n"/>
      <c r="D577" s="14" t="n"/>
      <c r="E577" s="5" t="n"/>
      <c r="F577" s="5" t="n"/>
      <c r="G577" s="15">
        <f>IF(OR(NOT(ISNUMBER(D577)),B577&amp;""=""),"",IF(B577="إيداع",D577,-D577))</f>
        <v/>
      </c>
      <c r="H577" s="15">
        <f>IF(G577="","",$B$3+SUM($G$6:G577))</f>
        <v/>
      </c>
    </row>
    <row r="578">
      <c r="A578" s="13" t="n"/>
      <c r="B578" s="5" t="n"/>
      <c r="C578" s="5" t="n"/>
      <c r="D578" s="14" t="n"/>
      <c r="E578" s="5" t="n"/>
      <c r="F578" s="5" t="n"/>
      <c r="G578" s="15">
        <f>IF(OR(NOT(ISNUMBER(D578)),B578&amp;""=""),"",IF(B578="إيداع",D578,-D578))</f>
        <v/>
      </c>
      <c r="H578" s="15">
        <f>IF(G578="","",$B$3+SUM($G$6:G578))</f>
        <v/>
      </c>
    </row>
    <row r="579">
      <c r="A579" s="13" t="n"/>
      <c r="B579" s="5" t="n"/>
      <c r="C579" s="5" t="n"/>
      <c r="D579" s="14" t="n"/>
      <c r="E579" s="5" t="n"/>
      <c r="F579" s="5" t="n"/>
      <c r="G579" s="15">
        <f>IF(OR(NOT(ISNUMBER(D579)),B579&amp;""=""),"",IF(B579="إيداع",D579,-D579))</f>
        <v/>
      </c>
      <c r="H579" s="15">
        <f>IF(G579="","",$B$3+SUM($G$6:G579))</f>
        <v/>
      </c>
    </row>
    <row r="580">
      <c r="A580" s="13" t="n"/>
      <c r="B580" s="5" t="n"/>
      <c r="C580" s="5" t="n"/>
      <c r="D580" s="14" t="n"/>
      <c r="E580" s="5" t="n"/>
      <c r="F580" s="5" t="n"/>
      <c r="G580" s="15">
        <f>IF(OR(NOT(ISNUMBER(D580)),B580&amp;""=""),"",IF(B580="إيداع",D580,-D580))</f>
        <v/>
      </c>
      <c r="H580" s="15">
        <f>IF(G580="","",$B$3+SUM($G$6:G580))</f>
        <v/>
      </c>
    </row>
    <row r="581">
      <c r="A581" s="13" t="n"/>
      <c r="B581" s="5" t="n"/>
      <c r="C581" s="5" t="n"/>
      <c r="D581" s="14" t="n"/>
      <c r="E581" s="5" t="n"/>
      <c r="F581" s="5" t="n"/>
      <c r="G581" s="15">
        <f>IF(OR(NOT(ISNUMBER(D581)),B581&amp;""=""),"",IF(B581="إيداع",D581,-D581))</f>
        <v/>
      </c>
      <c r="H581" s="15">
        <f>IF(G581="","",$B$3+SUM($G$6:G581))</f>
        <v/>
      </c>
    </row>
    <row r="582">
      <c r="A582" s="13" t="n"/>
      <c r="B582" s="5" t="n"/>
      <c r="C582" s="5" t="n"/>
      <c r="D582" s="14" t="n"/>
      <c r="E582" s="5" t="n"/>
      <c r="F582" s="5" t="n"/>
      <c r="G582" s="15">
        <f>IF(OR(NOT(ISNUMBER(D582)),B582&amp;""=""),"",IF(B582="إيداع",D582,-D582))</f>
        <v/>
      </c>
      <c r="H582" s="15">
        <f>IF(G582="","",$B$3+SUM($G$6:G582))</f>
        <v/>
      </c>
    </row>
    <row r="583">
      <c r="A583" s="13" t="n"/>
      <c r="B583" s="5" t="n"/>
      <c r="C583" s="5" t="n"/>
      <c r="D583" s="14" t="n"/>
      <c r="E583" s="5" t="n"/>
      <c r="F583" s="5" t="n"/>
      <c r="G583" s="15">
        <f>IF(OR(NOT(ISNUMBER(D583)),B583&amp;""=""),"",IF(B583="إيداع",D583,-D583))</f>
        <v/>
      </c>
      <c r="H583" s="15">
        <f>IF(G583="","",$B$3+SUM($G$6:G583))</f>
        <v/>
      </c>
    </row>
    <row r="584">
      <c r="A584" s="13" t="n"/>
      <c r="B584" s="5" t="n"/>
      <c r="C584" s="5" t="n"/>
      <c r="D584" s="14" t="n"/>
      <c r="E584" s="5" t="n"/>
      <c r="F584" s="5" t="n"/>
      <c r="G584" s="15">
        <f>IF(OR(NOT(ISNUMBER(D584)),B584&amp;""=""),"",IF(B584="إيداع",D584,-D584))</f>
        <v/>
      </c>
      <c r="H584" s="15">
        <f>IF(G584="","",$B$3+SUM($G$6:G584))</f>
        <v/>
      </c>
    </row>
    <row r="585">
      <c r="A585" s="13" t="n"/>
      <c r="B585" s="5" t="n"/>
      <c r="C585" s="5" t="n"/>
      <c r="D585" s="14" t="n"/>
      <c r="E585" s="5" t="n"/>
      <c r="F585" s="5" t="n"/>
      <c r="G585" s="15">
        <f>IF(OR(NOT(ISNUMBER(D585)),B585&amp;""=""),"",IF(B585="إيداع",D585,-D585))</f>
        <v/>
      </c>
      <c r="H585" s="15">
        <f>IF(G585="","",$B$3+SUM($G$6:G585))</f>
        <v/>
      </c>
    </row>
    <row r="586">
      <c r="A586" s="13" t="n"/>
      <c r="B586" s="5" t="n"/>
      <c r="C586" s="5" t="n"/>
      <c r="D586" s="14" t="n"/>
      <c r="E586" s="5" t="n"/>
      <c r="F586" s="5" t="n"/>
      <c r="G586" s="15">
        <f>IF(OR(NOT(ISNUMBER(D586)),B586&amp;""=""),"",IF(B586="إيداع",D586,-D586))</f>
        <v/>
      </c>
      <c r="H586" s="15">
        <f>IF(G586="","",$B$3+SUM($G$6:G586))</f>
        <v/>
      </c>
    </row>
    <row r="587">
      <c r="A587" s="13" t="n"/>
      <c r="B587" s="5" t="n"/>
      <c r="C587" s="5" t="n"/>
      <c r="D587" s="14" t="n"/>
      <c r="E587" s="5" t="n"/>
      <c r="F587" s="5" t="n"/>
      <c r="G587" s="15">
        <f>IF(OR(NOT(ISNUMBER(D587)),B587&amp;""=""),"",IF(B587="إيداع",D587,-D587))</f>
        <v/>
      </c>
      <c r="H587" s="15">
        <f>IF(G587="","",$B$3+SUM($G$6:G587))</f>
        <v/>
      </c>
    </row>
    <row r="588">
      <c r="A588" s="13" t="n"/>
      <c r="B588" s="5" t="n"/>
      <c r="C588" s="5" t="n"/>
      <c r="D588" s="14" t="n"/>
      <c r="E588" s="5" t="n"/>
      <c r="F588" s="5" t="n"/>
      <c r="G588" s="15">
        <f>IF(OR(NOT(ISNUMBER(D588)),B588&amp;""=""),"",IF(B588="إيداع",D588,-D588))</f>
        <v/>
      </c>
      <c r="H588" s="15">
        <f>IF(G588="","",$B$3+SUM($G$6:G588))</f>
        <v/>
      </c>
    </row>
    <row r="589">
      <c r="A589" s="13" t="n"/>
      <c r="B589" s="5" t="n"/>
      <c r="C589" s="5" t="n"/>
      <c r="D589" s="14" t="n"/>
      <c r="E589" s="5" t="n"/>
      <c r="F589" s="5" t="n"/>
      <c r="G589" s="15">
        <f>IF(OR(NOT(ISNUMBER(D589)),B589&amp;""=""),"",IF(B589="إيداع",D589,-D589))</f>
        <v/>
      </c>
      <c r="H589" s="15">
        <f>IF(G589="","",$B$3+SUM($G$6:G589))</f>
        <v/>
      </c>
    </row>
    <row r="590">
      <c r="A590" s="13" t="n"/>
      <c r="B590" s="5" t="n"/>
      <c r="C590" s="5" t="n"/>
      <c r="D590" s="14" t="n"/>
      <c r="E590" s="5" t="n"/>
      <c r="F590" s="5" t="n"/>
      <c r="G590" s="15">
        <f>IF(OR(NOT(ISNUMBER(D590)),B590&amp;""=""),"",IF(B590="إيداع",D590,-D590))</f>
        <v/>
      </c>
      <c r="H590" s="15">
        <f>IF(G590="","",$B$3+SUM($G$6:G590))</f>
        <v/>
      </c>
    </row>
    <row r="591">
      <c r="A591" s="13" t="n"/>
      <c r="B591" s="5" t="n"/>
      <c r="C591" s="5" t="n"/>
      <c r="D591" s="14" t="n"/>
      <c r="E591" s="5" t="n"/>
      <c r="F591" s="5" t="n"/>
      <c r="G591" s="15">
        <f>IF(OR(NOT(ISNUMBER(D591)),B591&amp;""=""),"",IF(B591="إيداع",D591,-D591))</f>
        <v/>
      </c>
      <c r="H591" s="15">
        <f>IF(G591="","",$B$3+SUM($G$6:G591))</f>
        <v/>
      </c>
    </row>
    <row r="592">
      <c r="A592" s="13" t="n"/>
      <c r="B592" s="5" t="n"/>
      <c r="C592" s="5" t="n"/>
      <c r="D592" s="14" t="n"/>
      <c r="E592" s="5" t="n"/>
      <c r="F592" s="5" t="n"/>
      <c r="G592" s="15">
        <f>IF(OR(NOT(ISNUMBER(D592)),B592&amp;""=""),"",IF(B592="إيداع",D592,-D592))</f>
        <v/>
      </c>
      <c r="H592" s="15">
        <f>IF(G592="","",$B$3+SUM($G$6:G592))</f>
        <v/>
      </c>
    </row>
    <row r="593">
      <c r="A593" s="13" t="n"/>
      <c r="B593" s="5" t="n"/>
      <c r="C593" s="5" t="n"/>
      <c r="D593" s="14" t="n"/>
      <c r="E593" s="5" t="n"/>
      <c r="F593" s="5" t="n"/>
      <c r="G593" s="15">
        <f>IF(OR(NOT(ISNUMBER(D593)),B593&amp;""=""),"",IF(B593="إيداع",D593,-D593))</f>
        <v/>
      </c>
      <c r="H593" s="15">
        <f>IF(G593="","",$B$3+SUM($G$6:G593))</f>
        <v/>
      </c>
    </row>
    <row r="594">
      <c r="A594" s="13" t="n"/>
      <c r="B594" s="5" t="n"/>
      <c r="C594" s="5" t="n"/>
      <c r="D594" s="14" t="n"/>
      <c r="E594" s="5" t="n"/>
      <c r="F594" s="5" t="n"/>
      <c r="G594" s="15">
        <f>IF(OR(NOT(ISNUMBER(D594)),B594&amp;""=""),"",IF(B594="إيداع",D594,-D594))</f>
        <v/>
      </c>
      <c r="H594" s="15">
        <f>IF(G594="","",$B$3+SUM($G$6:G594))</f>
        <v/>
      </c>
    </row>
    <row r="595">
      <c r="A595" s="13" t="n"/>
      <c r="B595" s="5" t="n"/>
      <c r="C595" s="5" t="n"/>
      <c r="D595" s="14" t="n"/>
      <c r="E595" s="5" t="n"/>
      <c r="F595" s="5" t="n"/>
      <c r="G595" s="15">
        <f>IF(OR(NOT(ISNUMBER(D595)),B595&amp;""=""),"",IF(B595="إيداع",D595,-D595))</f>
        <v/>
      </c>
      <c r="H595" s="15">
        <f>IF(G595="","",$B$3+SUM($G$6:G595))</f>
        <v/>
      </c>
    </row>
    <row r="596">
      <c r="A596" s="13" t="n"/>
      <c r="B596" s="5" t="n"/>
      <c r="C596" s="5" t="n"/>
      <c r="D596" s="14" t="n"/>
      <c r="E596" s="5" t="n"/>
      <c r="F596" s="5" t="n"/>
      <c r="G596" s="15">
        <f>IF(OR(NOT(ISNUMBER(D596)),B596&amp;""=""),"",IF(B596="إيداع",D596,-D596))</f>
        <v/>
      </c>
      <c r="H596" s="15">
        <f>IF(G596="","",$B$3+SUM($G$6:G596))</f>
        <v/>
      </c>
    </row>
    <row r="597">
      <c r="A597" s="13" t="n"/>
      <c r="B597" s="5" t="n"/>
      <c r="C597" s="5" t="n"/>
      <c r="D597" s="14" t="n"/>
      <c r="E597" s="5" t="n"/>
      <c r="F597" s="5" t="n"/>
      <c r="G597" s="15">
        <f>IF(OR(NOT(ISNUMBER(D597)),B597&amp;""=""),"",IF(B597="إيداع",D597,-D597))</f>
        <v/>
      </c>
      <c r="H597" s="15">
        <f>IF(G597="","",$B$3+SUM($G$6:G597))</f>
        <v/>
      </c>
    </row>
    <row r="598">
      <c r="A598" s="13" t="n"/>
      <c r="B598" s="5" t="n"/>
      <c r="C598" s="5" t="n"/>
      <c r="D598" s="14" t="n"/>
      <c r="E598" s="5" t="n"/>
      <c r="F598" s="5" t="n"/>
      <c r="G598" s="15">
        <f>IF(OR(NOT(ISNUMBER(D598)),B598&amp;""=""),"",IF(B598="إيداع",D598,-D598))</f>
        <v/>
      </c>
      <c r="H598" s="15">
        <f>IF(G598="","",$B$3+SUM($G$6:G598))</f>
        <v/>
      </c>
    </row>
    <row r="599">
      <c r="A599" s="13" t="n"/>
      <c r="B599" s="5" t="n"/>
      <c r="C599" s="5" t="n"/>
      <c r="D599" s="14" t="n"/>
      <c r="E599" s="5" t="n"/>
      <c r="F599" s="5" t="n"/>
      <c r="G599" s="15">
        <f>IF(OR(NOT(ISNUMBER(D599)),B599&amp;""=""),"",IF(B599="إيداع",D599,-D599))</f>
        <v/>
      </c>
      <c r="H599" s="15">
        <f>IF(G599="","",$B$3+SUM($G$6:G599))</f>
        <v/>
      </c>
    </row>
    <row r="600">
      <c r="A600" s="13" t="n"/>
      <c r="B600" s="5" t="n"/>
      <c r="C600" s="5" t="n"/>
      <c r="D600" s="14" t="n"/>
      <c r="E600" s="5" t="n"/>
      <c r="F600" s="5" t="n"/>
      <c r="G600" s="15">
        <f>IF(OR(NOT(ISNUMBER(D600)),B600&amp;""=""),"",IF(B600="إيداع",D600,-D600))</f>
        <v/>
      </c>
      <c r="H600" s="15">
        <f>IF(G600="","",$B$3+SUM($G$6:G600))</f>
        <v/>
      </c>
    </row>
    <row r="601">
      <c r="A601" s="13" t="n"/>
      <c r="B601" s="5" t="n"/>
      <c r="C601" s="5" t="n"/>
      <c r="D601" s="14" t="n"/>
      <c r="E601" s="5" t="n"/>
      <c r="F601" s="5" t="n"/>
      <c r="G601" s="15">
        <f>IF(OR(NOT(ISNUMBER(D601)),B601&amp;""=""),"",IF(B601="إيداع",D601,-D601))</f>
        <v/>
      </c>
      <c r="H601" s="15">
        <f>IF(G601="","",$B$3+SUM($G$6:G601))</f>
        <v/>
      </c>
    </row>
    <row r="602">
      <c r="A602" s="13" t="n"/>
      <c r="B602" s="5" t="n"/>
      <c r="C602" s="5" t="n"/>
      <c r="D602" s="14" t="n"/>
      <c r="E602" s="5" t="n"/>
      <c r="F602" s="5" t="n"/>
      <c r="G602" s="15">
        <f>IF(OR(NOT(ISNUMBER(D602)),B602&amp;""=""),"",IF(B602="إيداع",D602,-D602))</f>
        <v/>
      </c>
      <c r="H602" s="15">
        <f>IF(G602="","",$B$3+SUM($G$6:G602))</f>
        <v/>
      </c>
    </row>
    <row r="603">
      <c r="A603" s="13" t="n"/>
      <c r="B603" s="5" t="n"/>
      <c r="C603" s="5" t="n"/>
      <c r="D603" s="14" t="n"/>
      <c r="E603" s="5" t="n"/>
      <c r="F603" s="5" t="n"/>
      <c r="G603" s="15">
        <f>IF(OR(NOT(ISNUMBER(D603)),B603&amp;""=""),"",IF(B603="إيداع",D603,-D603))</f>
        <v/>
      </c>
      <c r="H603" s="15">
        <f>IF(G603="","",$B$3+SUM($G$6:G603))</f>
        <v/>
      </c>
    </row>
    <row r="604">
      <c r="A604" s="13" t="n"/>
      <c r="B604" s="5" t="n"/>
      <c r="C604" s="5" t="n"/>
      <c r="D604" s="14" t="n"/>
      <c r="E604" s="5" t="n"/>
      <c r="F604" s="5" t="n"/>
      <c r="G604" s="15">
        <f>IF(OR(NOT(ISNUMBER(D604)),B604&amp;""=""),"",IF(B604="إيداع",D604,-D604))</f>
        <v/>
      </c>
      <c r="H604" s="15">
        <f>IF(G604="","",$B$3+SUM($G$6:G604))</f>
        <v/>
      </c>
    </row>
    <row r="605">
      <c r="A605" s="13" t="n"/>
      <c r="B605" s="5" t="n"/>
      <c r="C605" s="5" t="n"/>
      <c r="D605" s="14" t="n"/>
      <c r="E605" s="5" t="n"/>
      <c r="F605" s="5" t="n"/>
      <c r="G605" s="15">
        <f>IF(OR(NOT(ISNUMBER(D605)),B605&amp;""=""),"",IF(B605="إيداع",D605,-D605))</f>
        <v/>
      </c>
      <c r="H605" s="15">
        <f>IF(G605="","",$B$3+SUM($G$6:G605))</f>
        <v/>
      </c>
    </row>
    <row r="606">
      <c r="A606" s="13" t="n"/>
      <c r="B606" s="5" t="n"/>
      <c r="C606" s="5" t="n"/>
      <c r="D606" s="14" t="n"/>
      <c r="E606" s="5" t="n"/>
      <c r="F606" s="5" t="n"/>
      <c r="G606" s="15">
        <f>IF(OR(NOT(ISNUMBER(D606)),B606&amp;""=""),"",IF(B606="إيداع",D606,-D606))</f>
        <v/>
      </c>
      <c r="H606" s="15">
        <f>IF(G606="","",$B$3+SUM($G$6:G606))</f>
        <v/>
      </c>
    </row>
    <row r="607">
      <c r="A607" s="13" t="n"/>
      <c r="B607" s="5" t="n"/>
      <c r="C607" s="5" t="n"/>
      <c r="D607" s="14" t="n"/>
      <c r="E607" s="5" t="n"/>
      <c r="F607" s="5" t="n"/>
      <c r="G607" s="15">
        <f>IF(OR(NOT(ISNUMBER(D607)),B607&amp;""=""),"",IF(B607="إيداع",D607,-D607))</f>
        <v/>
      </c>
      <c r="H607" s="15">
        <f>IF(G607="","",$B$3+SUM($G$6:G607))</f>
        <v/>
      </c>
    </row>
    <row r="608">
      <c r="A608" s="13" t="n"/>
      <c r="B608" s="5" t="n"/>
      <c r="C608" s="5" t="n"/>
      <c r="D608" s="14" t="n"/>
      <c r="E608" s="5" t="n"/>
      <c r="F608" s="5" t="n"/>
      <c r="G608" s="15">
        <f>IF(OR(NOT(ISNUMBER(D608)),B608&amp;""=""),"",IF(B608="إيداع",D608,-D608))</f>
        <v/>
      </c>
      <c r="H608" s="15">
        <f>IF(G608="","",$B$3+SUM($G$6:G608))</f>
        <v/>
      </c>
    </row>
    <row r="609">
      <c r="A609" s="13" t="n"/>
      <c r="B609" s="5" t="n"/>
      <c r="C609" s="5" t="n"/>
      <c r="D609" s="14" t="n"/>
      <c r="E609" s="5" t="n"/>
      <c r="F609" s="5" t="n"/>
      <c r="G609" s="15">
        <f>IF(OR(NOT(ISNUMBER(D609)),B609&amp;""=""),"",IF(B609="إيداع",D609,-D609))</f>
        <v/>
      </c>
      <c r="H609" s="15">
        <f>IF(G609="","",$B$3+SUM($G$6:G609))</f>
        <v/>
      </c>
    </row>
    <row r="610">
      <c r="A610" s="13" t="n"/>
      <c r="B610" s="5" t="n"/>
      <c r="C610" s="5" t="n"/>
      <c r="D610" s="14" t="n"/>
      <c r="E610" s="5" t="n"/>
      <c r="F610" s="5" t="n"/>
      <c r="G610" s="15">
        <f>IF(OR(NOT(ISNUMBER(D610)),B610&amp;""=""),"",IF(B610="إيداع",D610,-D610))</f>
        <v/>
      </c>
      <c r="H610" s="15">
        <f>IF(G610="","",$B$3+SUM($G$6:G610))</f>
        <v/>
      </c>
    </row>
    <row r="611">
      <c r="A611" s="13" t="n"/>
      <c r="B611" s="5" t="n"/>
      <c r="C611" s="5" t="n"/>
      <c r="D611" s="14" t="n"/>
      <c r="E611" s="5" t="n"/>
      <c r="F611" s="5" t="n"/>
      <c r="G611" s="15">
        <f>IF(OR(NOT(ISNUMBER(D611)),B611&amp;""=""),"",IF(B611="إيداع",D611,-D611))</f>
        <v/>
      </c>
      <c r="H611" s="15">
        <f>IF(G611="","",$B$3+SUM($G$6:G611))</f>
        <v/>
      </c>
    </row>
    <row r="612">
      <c r="A612" s="13" t="n"/>
      <c r="B612" s="5" t="n"/>
      <c r="C612" s="5" t="n"/>
      <c r="D612" s="14" t="n"/>
      <c r="E612" s="5" t="n"/>
      <c r="F612" s="5" t="n"/>
      <c r="G612" s="15">
        <f>IF(OR(NOT(ISNUMBER(D612)),B612&amp;""=""),"",IF(B612="إيداع",D612,-D612))</f>
        <v/>
      </c>
      <c r="H612" s="15">
        <f>IF(G612="","",$B$3+SUM($G$6:G612))</f>
        <v/>
      </c>
    </row>
    <row r="613">
      <c r="A613" s="13" t="n"/>
      <c r="B613" s="5" t="n"/>
      <c r="C613" s="5" t="n"/>
      <c r="D613" s="14" t="n"/>
      <c r="E613" s="5" t="n"/>
      <c r="F613" s="5" t="n"/>
      <c r="G613" s="15">
        <f>IF(OR(NOT(ISNUMBER(D613)),B613&amp;""=""),"",IF(B613="إيداع",D613,-D613))</f>
        <v/>
      </c>
      <c r="H613" s="15">
        <f>IF(G613="","",$B$3+SUM($G$6:G613))</f>
        <v/>
      </c>
    </row>
    <row r="614">
      <c r="A614" s="13" t="n"/>
      <c r="B614" s="5" t="n"/>
      <c r="C614" s="5" t="n"/>
      <c r="D614" s="14" t="n"/>
      <c r="E614" s="5" t="n"/>
      <c r="F614" s="5" t="n"/>
      <c r="G614" s="15">
        <f>IF(OR(NOT(ISNUMBER(D614)),B614&amp;""=""),"",IF(B614="إيداع",D614,-D614))</f>
        <v/>
      </c>
      <c r="H614" s="15">
        <f>IF(G614="","",$B$3+SUM($G$6:G614))</f>
        <v/>
      </c>
    </row>
    <row r="615">
      <c r="A615" s="13" t="n"/>
      <c r="B615" s="5" t="n"/>
      <c r="C615" s="5" t="n"/>
      <c r="D615" s="14" t="n"/>
      <c r="E615" s="5" t="n"/>
      <c r="F615" s="5" t="n"/>
      <c r="G615" s="15">
        <f>IF(OR(NOT(ISNUMBER(D615)),B615&amp;""=""),"",IF(B615="إيداع",D615,-D615))</f>
        <v/>
      </c>
      <c r="H615" s="15">
        <f>IF(G615="","",$B$3+SUM($G$6:G615))</f>
        <v/>
      </c>
    </row>
    <row r="616">
      <c r="A616" s="13" t="n"/>
      <c r="B616" s="5" t="n"/>
      <c r="C616" s="5" t="n"/>
      <c r="D616" s="14" t="n"/>
      <c r="E616" s="5" t="n"/>
      <c r="F616" s="5" t="n"/>
      <c r="G616" s="15">
        <f>IF(OR(NOT(ISNUMBER(D616)),B616&amp;""=""),"",IF(B616="إيداع",D616,-D616))</f>
        <v/>
      </c>
      <c r="H616" s="15">
        <f>IF(G616="","",$B$3+SUM($G$6:G616))</f>
        <v/>
      </c>
    </row>
    <row r="617">
      <c r="A617" s="13" t="n"/>
      <c r="B617" s="5" t="n"/>
      <c r="C617" s="5" t="n"/>
      <c r="D617" s="14" t="n"/>
      <c r="E617" s="5" t="n"/>
      <c r="F617" s="5" t="n"/>
      <c r="G617" s="15">
        <f>IF(OR(NOT(ISNUMBER(D617)),B617&amp;""=""),"",IF(B617="إيداع",D617,-D617))</f>
        <v/>
      </c>
      <c r="H617" s="15">
        <f>IF(G617="","",$B$3+SUM($G$6:G617))</f>
        <v/>
      </c>
    </row>
    <row r="618">
      <c r="A618" s="13" t="n"/>
      <c r="B618" s="5" t="n"/>
      <c r="C618" s="5" t="n"/>
      <c r="D618" s="14" t="n"/>
      <c r="E618" s="5" t="n"/>
      <c r="F618" s="5" t="n"/>
      <c r="G618" s="15">
        <f>IF(OR(NOT(ISNUMBER(D618)),B618&amp;""=""),"",IF(B618="إيداع",D618,-D618))</f>
        <v/>
      </c>
      <c r="H618" s="15">
        <f>IF(G618="","",$B$3+SUM($G$6:G618))</f>
        <v/>
      </c>
    </row>
    <row r="619">
      <c r="A619" s="13" t="n"/>
      <c r="B619" s="5" t="n"/>
      <c r="C619" s="5" t="n"/>
      <c r="D619" s="14" t="n"/>
      <c r="E619" s="5" t="n"/>
      <c r="F619" s="5" t="n"/>
      <c r="G619" s="15">
        <f>IF(OR(NOT(ISNUMBER(D619)),B619&amp;""=""),"",IF(B619="إيداع",D619,-D619))</f>
        <v/>
      </c>
      <c r="H619" s="15">
        <f>IF(G619="","",$B$3+SUM($G$6:G619))</f>
        <v/>
      </c>
    </row>
    <row r="620">
      <c r="A620" s="13" t="n"/>
      <c r="B620" s="5" t="n"/>
      <c r="C620" s="5" t="n"/>
      <c r="D620" s="14" t="n"/>
      <c r="E620" s="5" t="n"/>
      <c r="F620" s="5" t="n"/>
      <c r="G620" s="15">
        <f>IF(OR(NOT(ISNUMBER(D620)),B620&amp;""=""),"",IF(B620="إيداع",D620,-D620))</f>
        <v/>
      </c>
      <c r="H620" s="15">
        <f>IF(G620="","",$B$3+SUM($G$6:G620))</f>
        <v/>
      </c>
    </row>
    <row r="621">
      <c r="A621" s="13" t="n"/>
      <c r="B621" s="5" t="n"/>
      <c r="C621" s="5" t="n"/>
      <c r="D621" s="14" t="n"/>
      <c r="E621" s="5" t="n"/>
      <c r="F621" s="5" t="n"/>
      <c r="G621" s="15">
        <f>IF(OR(NOT(ISNUMBER(D621)),B621&amp;""=""),"",IF(B621="إيداع",D621,-D621))</f>
        <v/>
      </c>
      <c r="H621" s="15">
        <f>IF(G621="","",$B$3+SUM($G$6:G621))</f>
        <v/>
      </c>
    </row>
    <row r="622">
      <c r="A622" s="13" t="n"/>
      <c r="B622" s="5" t="n"/>
      <c r="C622" s="5" t="n"/>
      <c r="D622" s="14" t="n"/>
      <c r="E622" s="5" t="n"/>
      <c r="F622" s="5" t="n"/>
      <c r="G622" s="15">
        <f>IF(OR(NOT(ISNUMBER(D622)),B622&amp;""=""),"",IF(B622="إيداع",D622,-D622))</f>
        <v/>
      </c>
      <c r="H622" s="15">
        <f>IF(G622="","",$B$3+SUM($G$6:G622))</f>
        <v/>
      </c>
    </row>
    <row r="623">
      <c r="A623" s="13" t="n"/>
      <c r="B623" s="5" t="n"/>
      <c r="C623" s="5" t="n"/>
      <c r="D623" s="14" t="n"/>
      <c r="E623" s="5" t="n"/>
      <c r="F623" s="5" t="n"/>
      <c r="G623" s="15">
        <f>IF(OR(NOT(ISNUMBER(D623)),B623&amp;""=""),"",IF(B623="إيداع",D623,-D623))</f>
        <v/>
      </c>
      <c r="H623" s="15">
        <f>IF(G623="","",$B$3+SUM($G$6:G623))</f>
        <v/>
      </c>
    </row>
    <row r="624">
      <c r="A624" s="13" t="n"/>
      <c r="B624" s="5" t="n"/>
      <c r="C624" s="5" t="n"/>
      <c r="D624" s="14" t="n"/>
      <c r="E624" s="5" t="n"/>
      <c r="F624" s="5" t="n"/>
      <c r="G624" s="15">
        <f>IF(OR(NOT(ISNUMBER(D624)),B624&amp;""=""),"",IF(B624="إيداع",D624,-D624))</f>
        <v/>
      </c>
      <c r="H624" s="15">
        <f>IF(G624="","",$B$3+SUM($G$6:G624))</f>
        <v/>
      </c>
    </row>
    <row r="625">
      <c r="A625" s="13" t="n"/>
      <c r="B625" s="5" t="n"/>
      <c r="C625" s="5" t="n"/>
      <c r="D625" s="14" t="n"/>
      <c r="E625" s="5" t="n"/>
      <c r="F625" s="5" t="n"/>
      <c r="G625" s="15">
        <f>IF(OR(NOT(ISNUMBER(D625)),B625&amp;""=""),"",IF(B625="إيداع",D625,-D625))</f>
        <v/>
      </c>
      <c r="H625" s="15">
        <f>IF(G625="","",$B$3+SUM($G$6:G625))</f>
        <v/>
      </c>
    </row>
    <row r="626">
      <c r="A626" s="13" t="n"/>
      <c r="B626" s="5" t="n"/>
      <c r="C626" s="5" t="n"/>
      <c r="D626" s="14" t="n"/>
      <c r="E626" s="5" t="n"/>
      <c r="F626" s="5" t="n"/>
      <c r="G626" s="15">
        <f>IF(OR(NOT(ISNUMBER(D626)),B626&amp;""=""),"",IF(B626="إيداع",D626,-D626))</f>
        <v/>
      </c>
      <c r="H626" s="15">
        <f>IF(G626="","",$B$3+SUM($G$6:G626))</f>
        <v/>
      </c>
    </row>
    <row r="627">
      <c r="A627" s="13" t="n"/>
      <c r="B627" s="5" t="n"/>
      <c r="C627" s="5" t="n"/>
      <c r="D627" s="14" t="n"/>
      <c r="E627" s="5" t="n"/>
      <c r="F627" s="5" t="n"/>
      <c r="G627" s="15">
        <f>IF(OR(NOT(ISNUMBER(D627)),B627&amp;""=""),"",IF(B627="إيداع",D627,-D627))</f>
        <v/>
      </c>
      <c r="H627" s="15">
        <f>IF(G627="","",$B$3+SUM($G$6:G627))</f>
        <v/>
      </c>
    </row>
    <row r="628">
      <c r="A628" s="13" t="n"/>
      <c r="B628" s="5" t="n"/>
      <c r="C628" s="5" t="n"/>
      <c r="D628" s="14" t="n"/>
      <c r="E628" s="5" t="n"/>
      <c r="F628" s="5" t="n"/>
      <c r="G628" s="15">
        <f>IF(OR(NOT(ISNUMBER(D628)),B628&amp;""=""),"",IF(B628="إيداع",D628,-D628))</f>
        <v/>
      </c>
      <c r="H628" s="15">
        <f>IF(G628="","",$B$3+SUM($G$6:G628))</f>
        <v/>
      </c>
    </row>
    <row r="629">
      <c r="A629" s="13" t="n"/>
      <c r="B629" s="5" t="n"/>
      <c r="C629" s="5" t="n"/>
      <c r="D629" s="14" t="n"/>
      <c r="E629" s="5" t="n"/>
      <c r="F629" s="5" t="n"/>
      <c r="G629" s="15">
        <f>IF(OR(NOT(ISNUMBER(D629)),B629&amp;""=""),"",IF(B629="إيداع",D629,-D629))</f>
        <v/>
      </c>
      <c r="H629" s="15">
        <f>IF(G629="","",$B$3+SUM($G$6:G629))</f>
        <v/>
      </c>
    </row>
    <row r="630">
      <c r="A630" s="13" t="n"/>
      <c r="B630" s="5" t="n"/>
      <c r="C630" s="5" t="n"/>
      <c r="D630" s="14" t="n"/>
      <c r="E630" s="5" t="n"/>
      <c r="F630" s="5" t="n"/>
      <c r="G630" s="15">
        <f>IF(OR(NOT(ISNUMBER(D630)),B630&amp;""=""),"",IF(B630="إيداع",D630,-D630))</f>
        <v/>
      </c>
      <c r="H630" s="15">
        <f>IF(G630="","",$B$3+SUM($G$6:G630))</f>
        <v/>
      </c>
    </row>
    <row r="631">
      <c r="A631" s="13" t="n"/>
      <c r="B631" s="5" t="n"/>
      <c r="C631" s="5" t="n"/>
      <c r="D631" s="14" t="n"/>
      <c r="E631" s="5" t="n"/>
      <c r="F631" s="5" t="n"/>
      <c r="G631" s="15">
        <f>IF(OR(NOT(ISNUMBER(D631)),B631&amp;""=""),"",IF(B631="إيداع",D631,-D631))</f>
        <v/>
      </c>
      <c r="H631" s="15">
        <f>IF(G631="","",$B$3+SUM($G$6:G631))</f>
        <v/>
      </c>
    </row>
    <row r="632">
      <c r="A632" s="13" t="n"/>
      <c r="B632" s="5" t="n"/>
      <c r="C632" s="5" t="n"/>
      <c r="D632" s="14" t="n"/>
      <c r="E632" s="5" t="n"/>
      <c r="F632" s="5" t="n"/>
      <c r="G632" s="15">
        <f>IF(OR(NOT(ISNUMBER(D632)),B632&amp;""=""),"",IF(B632="إيداع",D632,-D632))</f>
        <v/>
      </c>
      <c r="H632" s="15">
        <f>IF(G632="","",$B$3+SUM($G$6:G632))</f>
        <v/>
      </c>
    </row>
    <row r="633">
      <c r="A633" s="13" t="n"/>
      <c r="B633" s="5" t="n"/>
      <c r="C633" s="5" t="n"/>
      <c r="D633" s="14" t="n"/>
      <c r="E633" s="5" t="n"/>
      <c r="F633" s="5" t="n"/>
      <c r="G633" s="15">
        <f>IF(OR(NOT(ISNUMBER(D633)),B633&amp;""=""),"",IF(B633="إيداع",D633,-D633))</f>
        <v/>
      </c>
      <c r="H633" s="15">
        <f>IF(G633="","",$B$3+SUM($G$6:G633))</f>
        <v/>
      </c>
    </row>
    <row r="634">
      <c r="A634" s="13" t="n"/>
      <c r="B634" s="5" t="n"/>
      <c r="C634" s="5" t="n"/>
      <c r="D634" s="14" t="n"/>
      <c r="E634" s="5" t="n"/>
      <c r="F634" s="5" t="n"/>
      <c r="G634" s="15">
        <f>IF(OR(NOT(ISNUMBER(D634)),B634&amp;""=""),"",IF(B634="إيداع",D634,-D634))</f>
        <v/>
      </c>
      <c r="H634" s="15">
        <f>IF(G634="","",$B$3+SUM($G$6:G634))</f>
        <v/>
      </c>
    </row>
    <row r="635">
      <c r="A635" s="13" t="n"/>
      <c r="B635" s="5" t="n"/>
      <c r="C635" s="5" t="n"/>
      <c r="D635" s="14" t="n"/>
      <c r="E635" s="5" t="n"/>
      <c r="F635" s="5" t="n"/>
      <c r="G635" s="15">
        <f>IF(OR(NOT(ISNUMBER(D635)),B635&amp;""=""),"",IF(B635="إيداع",D635,-D635))</f>
        <v/>
      </c>
      <c r="H635" s="15">
        <f>IF(G635="","",$B$3+SUM($G$6:G635))</f>
        <v/>
      </c>
    </row>
    <row r="636">
      <c r="A636" s="13" t="n"/>
      <c r="B636" s="5" t="n"/>
      <c r="C636" s="5" t="n"/>
      <c r="D636" s="14" t="n"/>
      <c r="E636" s="5" t="n"/>
      <c r="F636" s="5" t="n"/>
      <c r="G636" s="15">
        <f>IF(OR(NOT(ISNUMBER(D636)),B636&amp;""=""),"",IF(B636="إيداع",D636,-D636))</f>
        <v/>
      </c>
      <c r="H636" s="15">
        <f>IF(G636="","",$B$3+SUM($G$6:G636))</f>
        <v/>
      </c>
    </row>
    <row r="637">
      <c r="A637" s="13" t="n"/>
      <c r="B637" s="5" t="n"/>
      <c r="C637" s="5" t="n"/>
      <c r="D637" s="14" t="n"/>
      <c r="E637" s="5" t="n"/>
      <c r="F637" s="5" t="n"/>
      <c r="G637" s="15">
        <f>IF(OR(NOT(ISNUMBER(D637)),B637&amp;""=""),"",IF(B637="إيداع",D637,-D637))</f>
        <v/>
      </c>
      <c r="H637" s="15">
        <f>IF(G637="","",$B$3+SUM($G$6:G637))</f>
        <v/>
      </c>
    </row>
    <row r="638">
      <c r="A638" s="13" t="n"/>
      <c r="B638" s="5" t="n"/>
      <c r="C638" s="5" t="n"/>
      <c r="D638" s="14" t="n"/>
      <c r="E638" s="5" t="n"/>
      <c r="F638" s="5" t="n"/>
      <c r="G638" s="15">
        <f>IF(OR(NOT(ISNUMBER(D638)),B638&amp;""=""),"",IF(B638="إيداع",D638,-D638))</f>
        <v/>
      </c>
      <c r="H638" s="15">
        <f>IF(G638="","",$B$3+SUM($G$6:G638))</f>
        <v/>
      </c>
    </row>
    <row r="639">
      <c r="A639" s="13" t="n"/>
      <c r="B639" s="5" t="n"/>
      <c r="C639" s="5" t="n"/>
      <c r="D639" s="14" t="n"/>
      <c r="E639" s="5" t="n"/>
      <c r="F639" s="5" t="n"/>
      <c r="G639" s="15">
        <f>IF(OR(NOT(ISNUMBER(D639)),B639&amp;""=""),"",IF(B639="إيداع",D639,-D639))</f>
        <v/>
      </c>
      <c r="H639" s="15">
        <f>IF(G639="","",$B$3+SUM($G$6:G639))</f>
        <v/>
      </c>
    </row>
    <row r="640">
      <c r="A640" s="13" t="n"/>
      <c r="B640" s="5" t="n"/>
      <c r="C640" s="5" t="n"/>
      <c r="D640" s="14" t="n"/>
      <c r="E640" s="5" t="n"/>
      <c r="F640" s="5" t="n"/>
      <c r="G640" s="15">
        <f>IF(OR(NOT(ISNUMBER(D640)),B640&amp;""=""),"",IF(B640="إيداع",D640,-D640))</f>
        <v/>
      </c>
      <c r="H640" s="15">
        <f>IF(G640="","",$B$3+SUM($G$6:G640))</f>
        <v/>
      </c>
    </row>
    <row r="641">
      <c r="A641" s="13" t="n"/>
      <c r="B641" s="5" t="n"/>
      <c r="C641" s="5" t="n"/>
      <c r="D641" s="14" t="n"/>
      <c r="E641" s="5" t="n"/>
      <c r="F641" s="5" t="n"/>
      <c r="G641" s="15">
        <f>IF(OR(NOT(ISNUMBER(D641)),B641&amp;""=""),"",IF(B641="إيداع",D641,-D641))</f>
        <v/>
      </c>
      <c r="H641" s="15">
        <f>IF(G641="","",$B$3+SUM($G$6:G641))</f>
        <v/>
      </c>
    </row>
    <row r="642">
      <c r="A642" s="13" t="n"/>
      <c r="B642" s="5" t="n"/>
      <c r="C642" s="5" t="n"/>
      <c r="D642" s="14" t="n"/>
      <c r="E642" s="5" t="n"/>
      <c r="F642" s="5" t="n"/>
      <c r="G642" s="15">
        <f>IF(OR(NOT(ISNUMBER(D642)),B642&amp;""=""),"",IF(B642="إيداع",D642,-D642))</f>
        <v/>
      </c>
      <c r="H642" s="15">
        <f>IF(G642="","",$B$3+SUM($G$6:G642))</f>
        <v/>
      </c>
    </row>
    <row r="643">
      <c r="A643" s="13" t="n"/>
      <c r="B643" s="5" t="n"/>
      <c r="C643" s="5" t="n"/>
      <c r="D643" s="14" t="n"/>
      <c r="E643" s="5" t="n"/>
      <c r="F643" s="5" t="n"/>
      <c r="G643" s="15">
        <f>IF(OR(NOT(ISNUMBER(D643)),B643&amp;""=""),"",IF(B643="إيداع",D643,-D643))</f>
        <v/>
      </c>
      <c r="H643" s="15">
        <f>IF(G643="","",$B$3+SUM($G$6:G643))</f>
        <v/>
      </c>
    </row>
    <row r="644">
      <c r="A644" s="13" t="n"/>
      <c r="B644" s="5" t="n"/>
      <c r="C644" s="5" t="n"/>
      <c r="D644" s="14" t="n"/>
      <c r="E644" s="5" t="n"/>
      <c r="F644" s="5" t="n"/>
      <c r="G644" s="15">
        <f>IF(OR(NOT(ISNUMBER(D644)),B644&amp;""=""),"",IF(B644="إيداع",D644,-D644))</f>
        <v/>
      </c>
      <c r="H644" s="15">
        <f>IF(G644="","",$B$3+SUM($G$6:G644))</f>
        <v/>
      </c>
    </row>
    <row r="645">
      <c r="A645" s="13" t="n"/>
      <c r="B645" s="5" t="n"/>
      <c r="C645" s="5" t="n"/>
      <c r="D645" s="14" t="n"/>
      <c r="E645" s="5" t="n"/>
      <c r="F645" s="5" t="n"/>
      <c r="G645" s="15">
        <f>IF(OR(NOT(ISNUMBER(D645)),B645&amp;""=""),"",IF(B645="إيداع",D645,-D645))</f>
        <v/>
      </c>
      <c r="H645" s="15">
        <f>IF(G645="","",$B$3+SUM($G$6:G645))</f>
        <v/>
      </c>
    </row>
    <row r="646">
      <c r="A646" s="13" t="n"/>
      <c r="B646" s="5" t="n"/>
      <c r="C646" s="5" t="n"/>
      <c r="D646" s="14" t="n"/>
      <c r="E646" s="5" t="n"/>
      <c r="F646" s="5" t="n"/>
      <c r="G646" s="15">
        <f>IF(OR(NOT(ISNUMBER(D646)),B646&amp;""=""),"",IF(B646="إيداع",D646,-D646))</f>
        <v/>
      </c>
      <c r="H646" s="15">
        <f>IF(G646="","",$B$3+SUM($G$6:G646))</f>
        <v/>
      </c>
    </row>
    <row r="647">
      <c r="A647" s="13" t="n"/>
      <c r="B647" s="5" t="n"/>
      <c r="C647" s="5" t="n"/>
      <c r="D647" s="14" t="n"/>
      <c r="E647" s="5" t="n"/>
      <c r="F647" s="5" t="n"/>
      <c r="G647" s="15">
        <f>IF(OR(NOT(ISNUMBER(D647)),B647&amp;""=""),"",IF(B647="إيداع",D647,-D647))</f>
        <v/>
      </c>
      <c r="H647" s="15">
        <f>IF(G647="","",$B$3+SUM($G$6:G647))</f>
        <v/>
      </c>
    </row>
    <row r="648">
      <c r="A648" s="13" t="n"/>
      <c r="B648" s="5" t="n"/>
      <c r="C648" s="5" t="n"/>
      <c r="D648" s="14" t="n"/>
      <c r="E648" s="5" t="n"/>
      <c r="F648" s="5" t="n"/>
      <c r="G648" s="15">
        <f>IF(OR(NOT(ISNUMBER(D648)),B648&amp;""=""),"",IF(B648="إيداع",D648,-D648))</f>
        <v/>
      </c>
      <c r="H648" s="15">
        <f>IF(G648="","",$B$3+SUM($G$6:G648))</f>
        <v/>
      </c>
    </row>
    <row r="649">
      <c r="A649" s="13" t="n"/>
      <c r="B649" s="5" t="n"/>
      <c r="C649" s="5" t="n"/>
      <c r="D649" s="14" t="n"/>
      <c r="E649" s="5" t="n"/>
      <c r="F649" s="5" t="n"/>
      <c r="G649" s="15">
        <f>IF(OR(NOT(ISNUMBER(D649)),B649&amp;""=""),"",IF(B649="إيداع",D649,-D649))</f>
        <v/>
      </c>
      <c r="H649" s="15">
        <f>IF(G649="","",$B$3+SUM($G$6:G649))</f>
        <v/>
      </c>
    </row>
    <row r="650">
      <c r="A650" s="13" t="n"/>
      <c r="B650" s="5" t="n"/>
      <c r="C650" s="5" t="n"/>
      <c r="D650" s="14" t="n"/>
      <c r="E650" s="5" t="n"/>
      <c r="F650" s="5" t="n"/>
      <c r="G650" s="15">
        <f>IF(OR(NOT(ISNUMBER(D650)),B650&amp;""=""),"",IF(B650="إيداع",D650,-D650))</f>
        <v/>
      </c>
      <c r="H650" s="15">
        <f>IF(G650="","",$B$3+SUM($G$6:G650))</f>
        <v/>
      </c>
    </row>
    <row r="651">
      <c r="A651" s="13" t="n"/>
      <c r="B651" s="5" t="n"/>
      <c r="C651" s="5" t="n"/>
      <c r="D651" s="14" t="n"/>
      <c r="E651" s="5" t="n"/>
      <c r="F651" s="5" t="n"/>
      <c r="G651" s="15">
        <f>IF(OR(NOT(ISNUMBER(D651)),B651&amp;""=""),"",IF(B651="إيداع",D651,-D651))</f>
        <v/>
      </c>
      <c r="H651" s="15">
        <f>IF(G651="","",$B$3+SUM($G$6:G651))</f>
        <v/>
      </c>
    </row>
    <row r="652">
      <c r="A652" s="13" t="n"/>
      <c r="B652" s="5" t="n"/>
      <c r="C652" s="5" t="n"/>
      <c r="D652" s="14" t="n"/>
      <c r="E652" s="5" t="n"/>
      <c r="F652" s="5" t="n"/>
      <c r="G652" s="15">
        <f>IF(OR(NOT(ISNUMBER(D652)),B652&amp;""=""),"",IF(B652="إيداع",D652,-D652))</f>
        <v/>
      </c>
      <c r="H652" s="15">
        <f>IF(G652="","",$B$3+SUM($G$6:G652))</f>
        <v/>
      </c>
    </row>
    <row r="653">
      <c r="A653" s="13" t="n"/>
      <c r="B653" s="5" t="n"/>
      <c r="C653" s="5" t="n"/>
      <c r="D653" s="14" t="n"/>
      <c r="E653" s="5" t="n"/>
      <c r="F653" s="5" t="n"/>
      <c r="G653" s="15">
        <f>IF(OR(NOT(ISNUMBER(D653)),B653&amp;""=""),"",IF(B653="إيداع",D653,-D653))</f>
        <v/>
      </c>
      <c r="H653" s="15">
        <f>IF(G653="","",$B$3+SUM($G$6:G653))</f>
        <v/>
      </c>
    </row>
    <row r="654">
      <c r="A654" s="13" t="n"/>
      <c r="B654" s="5" t="n"/>
      <c r="C654" s="5" t="n"/>
      <c r="D654" s="14" t="n"/>
      <c r="E654" s="5" t="n"/>
      <c r="F654" s="5" t="n"/>
      <c r="G654" s="15">
        <f>IF(OR(NOT(ISNUMBER(D654)),B654&amp;""=""),"",IF(B654="إيداع",D654,-D654))</f>
        <v/>
      </c>
      <c r="H654" s="15">
        <f>IF(G654="","",$B$3+SUM($G$6:G654))</f>
        <v/>
      </c>
    </row>
    <row r="655">
      <c r="A655" s="13" t="n"/>
      <c r="B655" s="5" t="n"/>
      <c r="C655" s="5" t="n"/>
      <c r="D655" s="14" t="n"/>
      <c r="E655" s="5" t="n"/>
      <c r="F655" s="5" t="n"/>
      <c r="G655" s="15">
        <f>IF(OR(NOT(ISNUMBER(D655)),B655&amp;""=""),"",IF(B655="إيداع",D655,-D655))</f>
        <v/>
      </c>
      <c r="H655" s="15">
        <f>IF(G655="","",$B$3+SUM($G$6:G655))</f>
        <v/>
      </c>
    </row>
    <row r="656">
      <c r="A656" s="13" t="n"/>
      <c r="B656" s="5" t="n"/>
      <c r="C656" s="5" t="n"/>
      <c r="D656" s="14" t="n"/>
      <c r="E656" s="5" t="n"/>
      <c r="F656" s="5" t="n"/>
      <c r="G656" s="15">
        <f>IF(OR(NOT(ISNUMBER(D656)),B656&amp;""=""),"",IF(B656="إيداع",D656,-D656))</f>
        <v/>
      </c>
      <c r="H656" s="15">
        <f>IF(G656="","",$B$3+SUM($G$6:G656))</f>
        <v/>
      </c>
    </row>
    <row r="657">
      <c r="A657" s="13" t="n"/>
      <c r="B657" s="5" t="n"/>
      <c r="C657" s="5" t="n"/>
      <c r="D657" s="14" t="n"/>
      <c r="E657" s="5" t="n"/>
      <c r="F657" s="5" t="n"/>
      <c r="G657" s="15">
        <f>IF(OR(NOT(ISNUMBER(D657)),B657&amp;""=""),"",IF(B657="إيداع",D657,-D657))</f>
        <v/>
      </c>
      <c r="H657" s="15">
        <f>IF(G657="","",$B$3+SUM($G$6:G657))</f>
        <v/>
      </c>
    </row>
    <row r="658">
      <c r="A658" s="13" t="n"/>
      <c r="B658" s="5" t="n"/>
      <c r="C658" s="5" t="n"/>
      <c r="D658" s="14" t="n"/>
      <c r="E658" s="5" t="n"/>
      <c r="F658" s="5" t="n"/>
      <c r="G658" s="15">
        <f>IF(OR(NOT(ISNUMBER(D658)),B658&amp;""=""),"",IF(B658="إيداع",D658,-D658))</f>
        <v/>
      </c>
      <c r="H658" s="15">
        <f>IF(G658="","",$B$3+SUM($G$6:G658))</f>
        <v/>
      </c>
    </row>
    <row r="659">
      <c r="A659" s="13" t="n"/>
      <c r="B659" s="5" t="n"/>
      <c r="C659" s="5" t="n"/>
      <c r="D659" s="14" t="n"/>
      <c r="E659" s="5" t="n"/>
      <c r="F659" s="5" t="n"/>
      <c r="G659" s="15">
        <f>IF(OR(NOT(ISNUMBER(D659)),B659&amp;""=""),"",IF(B659="إيداع",D659,-D659))</f>
        <v/>
      </c>
      <c r="H659" s="15">
        <f>IF(G659="","",$B$3+SUM($G$6:G659))</f>
        <v/>
      </c>
    </row>
    <row r="660">
      <c r="A660" s="13" t="n"/>
      <c r="B660" s="5" t="n"/>
      <c r="C660" s="5" t="n"/>
      <c r="D660" s="14" t="n"/>
      <c r="E660" s="5" t="n"/>
      <c r="F660" s="5" t="n"/>
      <c r="G660" s="15">
        <f>IF(OR(NOT(ISNUMBER(D660)),B660&amp;""=""),"",IF(B660="إيداع",D660,-D660))</f>
        <v/>
      </c>
      <c r="H660" s="15">
        <f>IF(G660="","",$B$3+SUM($G$6:G660))</f>
        <v/>
      </c>
    </row>
    <row r="661">
      <c r="A661" s="13" t="n"/>
      <c r="B661" s="5" t="n"/>
      <c r="C661" s="5" t="n"/>
      <c r="D661" s="14" t="n"/>
      <c r="E661" s="5" t="n"/>
      <c r="F661" s="5" t="n"/>
      <c r="G661" s="15">
        <f>IF(OR(NOT(ISNUMBER(D661)),B661&amp;""=""),"",IF(B661="إيداع",D661,-D661))</f>
        <v/>
      </c>
      <c r="H661" s="15">
        <f>IF(G661="","",$B$3+SUM($G$6:G661))</f>
        <v/>
      </c>
    </row>
    <row r="662">
      <c r="A662" s="13" t="n"/>
      <c r="B662" s="5" t="n"/>
      <c r="C662" s="5" t="n"/>
      <c r="D662" s="14" t="n"/>
      <c r="E662" s="5" t="n"/>
      <c r="F662" s="5" t="n"/>
      <c r="G662" s="15">
        <f>IF(OR(NOT(ISNUMBER(D662)),B662&amp;""=""),"",IF(B662="إيداع",D662,-D662))</f>
        <v/>
      </c>
      <c r="H662" s="15">
        <f>IF(G662="","",$B$3+SUM($G$6:G662))</f>
        <v/>
      </c>
    </row>
    <row r="663">
      <c r="A663" s="13" t="n"/>
      <c r="B663" s="5" t="n"/>
      <c r="C663" s="5" t="n"/>
      <c r="D663" s="14" t="n"/>
      <c r="E663" s="5" t="n"/>
      <c r="F663" s="5" t="n"/>
      <c r="G663" s="15">
        <f>IF(OR(NOT(ISNUMBER(D663)),B663&amp;""=""),"",IF(B663="إيداع",D663,-D663))</f>
        <v/>
      </c>
      <c r="H663" s="15">
        <f>IF(G663="","",$B$3+SUM($G$6:G663))</f>
        <v/>
      </c>
    </row>
    <row r="664">
      <c r="A664" s="13" t="n"/>
      <c r="B664" s="5" t="n"/>
      <c r="C664" s="5" t="n"/>
      <c r="D664" s="14" t="n"/>
      <c r="E664" s="5" t="n"/>
      <c r="F664" s="5" t="n"/>
      <c r="G664" s="15">
        <f>IF(OR(NOT(ISNUMBER(D664)),B664&amp;""=""),"",IF(B664="إيداع",D664,-D664))</f>
        <v/>
      </c>
      <c r="H664" s="15">
        <f>IF(G664="","",$B$3+SUM($G$6:G664))</f>
        <v/>
      </c>
    </row>
    <row r="665">
      <c r="A665" s="13" t="n"/>
      <c r="B665" s="5" t="n"/>
      <c r="C665" s="5" t="n"/>
      <c r="D665" s="14" t="n"/>
      <c r="E665" s="5" t="n"/>
      <c r="F665" s="5" t="n"/>
      <c r="G665" s="15">
        <f>IF(OR(NOT(ISNUMBER(D665)),B665&amp;""=""),"",IF(B665="إيداع",D665,-D665))</f>
        <v/>
      </c>
      <c r="H665" s="15">
        <f>IF(G665="","",$B$3+SUM($G$6:G665))</f>
        <v/>
      </c>
    </row>
    <row r="666">
      <c r="A666" s="13" t="n"/>
      <c r="B666" s="5" t="n"/>
      <c r="C666" s="5" t="n"/>
      <c r="D666" s="14" t="n"/>
      <c r="E666" s="5" t="n"/>
      <c r="F666" s="5" t="n"/>
      <c r="G666" s="15">
        <f>IF(OR(NOT(ISNUMBER(D666)),B666&amp;""=""),"",IF(B666="إيداع",D666,-D666))</f>
        <v/>
      </c>
      <c r="H666" s="15">
        <f>IF(G666="","",$B$3+SUM($G$6:G666))</f>
        <v/>
      </c>
    </row>
    <row r="667">
      <c r="A667" s="13" t="n"/>
      <c r="B667" s="5" t="n"/>
      <c r="C667" s="5" t="n"/>
      <c r="D667" s="14" t="n"/>
      <c r="E667" s="5" t="n"/>
      <c r="F667" s="5" t="n"/>
      <c r="G667" s="15">
        <f>IF(OR(NOT(ISNUMBER(D667)),B667&amp;""=""),"",IF(B667="إيداع",D667,-D667))</f>
        <v/>
      </c>
      <c r="H667" s="15">
        <f>IF(G667="","",$B$3+SUM($G$6:G667))</f>
        <v/>
      </c>
    </row>
    <row r="668">
      <c r="A668" s="13" t="n"/>
      <c r="B668" s="5" t="n"/>
      <c r="C668" s="5" t="n"/>
      <c r="D668" s="14" t="n"/>
      <c r="E668" s="5" t="n"/>
      <c r="F668" s="5" t="n"/>
      <c r="G668" s="15">
        <f>IF(OR(NOT(ISNUMBER(D668)),B668&amp;""=""),"",IF(B668="إيداع",D668,-D668))</f>
        <v/>
      </c>
      <c r="H668" s="15">
        <f>IF(G668="","",$B$3+SUM($G$6:G668))</f>
        <v/>
      </c>
    </row>
    <row r="669">
      <c r="A669" s="13" t="n"/>
      <c r="B669" s="5" t="n"/>
      <c r="C669" s="5" t="n"/>
      <c r="D669" s="14" t="n"/>
      <c r="E669" s="5" t="n"/>
      <c r="F669" s="5" t="n"/>
      <c r="G669" s="15">
        <f>IF(OR(NOT(ISNUMBER(D669)),B669&amp;""=""),"",IF(B669="إيداع",D669,-D669))</f>
        <v/>
      </c>
      <c r="H669" s="15">
        <f>IF(G669="","",$B$3+SUM($G$6:G669))</f>
        <v/>
      </c>
    </row>
    <row r="670">
      <c r="A670" s="13" t="n"/>
      <c r="B670" s="5" t="n"/>
      <c r="C670" s="5" t="n"/>
      <c r="D670" s="14" t="n"/>
      <c r="E670" s="5" t="n"/>
      <c r="F670" s="5" t="n"/>
      <c r="G670" s="15">
        <f>IF(OR(NOT(ISNUMBER(D670)),B670&amp;""=""),"",IF(B670="إيداع",D670,-D670))</f>
        <v/>
      </c>
      <c r="H670" s="15">
        <f>IF(G670="","",$B$3+SUM($G$6:G670))</f>
        <v/>
      </c>
    </row>
    <row r="671">
      <c r="A671" s="13" t="n"/>
      <c r="B671" s="5" t="n"/>
      <c r="C671" s="5" t="n"/>
      <c r="D671" s="14" t="n"/>
      <c r="E671" s="5" t="n"/>
      <c r="F671" s="5" t="n"/>
      <c r="G671" s="15">
        <f>IF(OR(NOT(ISNUMBER(D671)),B671&amp;""=""),"",IF(B671="إيداع",D671,-D671))</f>
        <v/>
      </c>
      <c r="H671" s="15">
        <f>IF(G671="","",$B$3+SUM($G$6:G671))</f>
        <v/>
      </c>
    </row>
    <row r="672">
      <c r="A672" s="13" t="n"/>
      <c r="B672" s="5" t="n"/>
      <c r="C672" s="5" t="n"/>
      <c r="D672" s="14" t="n"/>
      <c r="E672" s="5" t="n"/>
      <c r="F672" s="5" t="n"/>
      <c r="G672" s="15">
        <f>IF(OR(NOT(ISNUMBER(D672)),B672&amp;""=""),"",IF(B672="إيداع",D672,-D672))</f>
        <v/>
      </c>
      <c r="H672" s="15">
        <f>IF(G672="","",$B$3+SUM($G$6:G672))</f>
        <v/>
      </c>
    </row>
    <row r="673">
      <c r="A673" s="13" t="n"/>
      <c r="B673" s="5" t="n"/>
      <c r="C673" s="5" t="n"/>
      <c r="D673" s="14" t="n"/>
      <c r="E673" s="5" t="n"/>
      <c r="F673" s="5" t="n"/>
      <c r="G673" s="15">
        <f>IF(OR(NOT(ISNUMBER(D673)),B673&amp;""=""),"",IF(B673="إيداع",D673,-D673))</f>
        <v/>
      </c>
      <c r="H673" s="15">
        <f>IF(G673="","",$B$3+SUM($G$6:G673))</f>
        <v/>
      </c>
    </row>
    <row r="674">
      <c r="A674" s="13" t="n"/>
      <c r="B674" s="5" t="n"/>
      <c r="C674" s="5" t="n"/>
      <c r="D674" s="14" t="n"/>
      <c r="E674" s="5" t="n"/>
      <c r="F674" s="5" t="n"/>
      <c r="G674" s="15">
        <f>IF(OR(NOT(ISNUMBER(D674)),B674&amp;""=""),"",IF(B674="إيداع",D674,-D674))</f>
        <v/>
      </c>
      <c r="H674" s="15">
        <f>IF(G674="","",$B$3+SUM($G$6:G674))</f>
        <v/>
      </c>
    </row>
    <row r="675">
      <c r="A675" s="13" t="n"/>
      <c r="B675" s="5" t="n"/>
      <c r="C675" s="5" t="n"/>
      <c r="D675" s="14" t="n"/>
      <c r="E675" s="5" t="n"/>
      <c r="F675" s="5" t="n"/>
      <c r="G675" s="15">
        <f>IF(OR(NOT(ISNUMBER(D675)),B675&amp;""=""),"",IF(B675="إيداع",D675,-D675))</f>
        <v/>
      </c>
      <c r="H675" s="15">
        <f>IF(G675="","",$B$3+SUM($G$6:G675))</f>
        <v/>
      </c>
    </row>
    <row r="676">
      <c r="A676" s="13" t="n"/>
      <c r="B676" s="5" t="n"/>
      <c r="C676" s="5" t="n"/>
      <c r="D676" s="14" t="n"/>
      <c r="E676" s="5" t="n"/>
      <c r="F676" s="5" t="n"/>
      <c r="G676" s="15">
        <f>IF(OR(NOT(ISNUMBER(D676)),B676&amp;""=""),"",IF(B676="إيداع",D676,-D676))</f>
        <v/>
      </c>
      <c r="H676" s="15">
        <f>IF(G676="","",$B$3+SUM($G$6:G676))</f>
        <v/>
      </c>
    </row>
    <row r="677">
      <c r="A677" s="13" t="n"/>
      <c r="B677" s="5" t="n"/>
      <c r="C677" s="5" t="n"/>
      <c r="D677" s="14" t="n"/>
      <c r="E677" s="5" t="n"/>
      <c r="F677" s="5" t="n"/>
      <c r="G677" s="15">
        <f>IF(OR(NOT(ISNUMBER(D677)),B677&amp;""=""),"",IF(B677="إيداع",D677,-D677))</f>
        <v/>
      </c>
      <c r="H677" s="15">
        <f>IF(G677="","",$B$3+SUM($G$6:G677))</f>
        <v/>
      </c>
    </row>
    <row r="678">
      <c r="A678" s="13" t="n"/>
      <c r="B678" s="5" t="n"/>
      <c r="C678" s="5" t="n"/>
      <c r="D678" s="14" t="n"/>
      <c r="E678" s="5" t="n"/>
      <c r="F678" s="5" t="n"/>
      <c r="G678" s="15">
        <f>IF(OR(NOT(ISNUMBER(D678)),B678&amp;""=""),"",IF(B678="إيداع",D678,-D678))</f>
        <v/>
      </c>
      <c r="H678" s="15">
        <f>IF(G678="","",$B$3+SUM($G$6:G678))</f>
        <v/>
      </c>
    </row>
    <row r="679">
      <c r="A679" s="13" t="n"/>
      <c r="B679" s="5" t="n"/>
      <c r="C679" s="5" t="n"/>
      <c r="D679" s="14" t="n"/>
      <c r="E679" s="5" t="n"/>
      <c r="F679" s="5" t="n"/>
      <c r="G679" s="15">
        <f>IF(OR(NOT(ISNUMBER(D679)),B679&amp;""=""),"",IF(B679="إيداع",D679,-D679))</f>
        <v/>
      </c>
      <c r="H679" s="15">
        <f>IF(G679="","",$B$3+SUM($G$6:G679))</f>
        <v/>
      </c>
    </row>
    <row r="680">
      <c r="A680" s="13" t="n"/>
      <c r="B680" s="5" t="n"/>
      <c r="C680" s="5" t="n"/>
      <c r="D680" s="14" t="n"/>
      <c r="E680" s="5" t="n"/>
      <c r="F680" s="5" t="n"/>
      <c r="G680" s="15">
        <f>IF(OR(NOT(ISNUMBER(D680)),B680&amp;""=""),"",IF(B680="إيداع",D680,-D680))</f>
        <v/>
      </c>
      <c r="H680" s="15">
        <f>IF(G680="","",$B$3+SUM($G$6:G680))</f>
        <v/>
      </c>
    </row>
    <row r="681">
      <c r="A681" s="13" t="n"/>
      <c r="B681" s="5" t="n"/>
      <c r="C681" s="5" t="n"/>
      <c r="D681" s="14" t="n"/>
      <c r="E681" s="5" t="n"/>
      <c r="F681" s="5" t="n"/>
      <c r="G681" s="15">
        <f>IF(OR(NOT(ISNUMBER(D681)),B681&amp;""=""),"",IF(B681="إيداع",D681,-D681))</f>
        <v/>
      </c>
      <c r="H681" s="15">
        <f>IF(G681="","",$B$3+SUM($G$6:G681))</f>
        <v/>
      </c>
    </row>
    <row r="682">
      <c r="A682" s="13" t="n"/>
      <c r="B682" s="5" t="n"/>
      <c r="C682" s="5" t="n"/>
      <c r="D682" s="14" t="n"/>
      <c r="E682" s="5" t="n"/>
      <c r="F682" s="5" t="n"/>
      <c r="G682" s="15">
        <f>IF(OR(NOT(ISNUMBER(D682)),B682&amp;""=""),"",IF(B682="إيداع",D682,-D682))</f>
        <v/>
      </c>
      <c r="H682" s="15">
        <f>IF(G682="","",$B$3+SUM($G$6:G682))</f>
        <v/>
      </c>
    </row>
    <row r="683">
      <c r="A683" s="13" t="n"/>
      <c r="B683" s="5" t="n"/>
      <c r="C683" s="5" t="n"/>
      <c r="D683" s="14" t="n"/>
      <c r="E683" s="5" t="n"/>
      <c r="F683" s="5" t="n"/>
      <c r="G683" s="15">
        <f>IF(OR(NOT(ISNUMBER(D683)),B683&amp;""=""),"",IF(B683="إيداع",D683,-D683))</f>
        <v/>
      </c>
      <c r="H683" s="15">
        <f>IF(G683="","",$B$3+SUM($G$6:G683))</f>
        <v/>
      </c>
    </row>
    <row r="684">
      <c r="A684" s="13" t="n"/>
      <c r="B684" s="5" t="n"/>
      <c r="C684" s="5" t="n"/>
      <c r="D684" s="14" t="n"/>
      <c r="E684" s="5" t="n"/>
      <c r="F684" s="5" t="n"/>
      <c r="G684" s="15">
        <f>IF(OR(NOT(ISNUMBER(D684)),B684&amp;""=""),"",IF(B684="إيداع",D684,-D684))</f>
        <v/>
      </c>
      <c r="H684" s="15">
        <f>IF(G684="","",$B$3+SUM($G$6:G684))</f>
        <v/>
      </c>
    </row>
    <row r="685">
      <c r="A685" s="13" t="n"/>
      <c r="B685" s="5" t="n"/>
      <c r="C685" s="5" t="n"/>
      <c r="D685" s="14" t="n"/>
      <c r="E685" s="5" t="n"/>
      <c r="F685" s="5" t="n"/>
      <c r="G685" s="15">
        <f>IF(OR(NOT(ISNUMBER(D685)),B685&amp;""=""),"",IF(B685="إيداع",D685,-D685))</f>
        <v/>
      </c>
      <c r="H685" s="15">
        <f>IF(G685="","",$B$3+SUM($G$6:G685))</f>
        <v/>
      </c>
    </row>
    <row r="686">
      <c r="A686" s="13" t="n"/>
      <c r="B686" s="5" t="n"/>
      <c r="C686" s="5" t="n"/>
      <c r="D686" s="14" t="n"/>
      <c r="E686" s="5" t="n"/>
      <c r="F686" s="5" t="n"/>
      <c r="G686" s="15">
        <f>IF(OR(NOT(ISNUMBER(D686)),B686&amp;""=""),"",IF(B686="إيداع",D686,-D686))</f>
        <v/>
      </c>
      <c r="H686" s="15">
        <f>IF(G686="","",$B$3+SUM($G$6:G686))</f>
        <v/>
      </c>
    </row>
    <row r="687">
      <c r="A687" s="13" t="n"/>
      <c r="B687" s="5" t="n"/>
      <c r="C687" s="5" t="n"/>
      <c r="D687" s="14" t="n"/>
      <c r="E687" s="5" t="n"/>
      <c r="F687" s="5" t="n"/>
      <c r="G687" s="15">
        <f>IF(OR(NOT(ISNUMBER(D687)),B687&amp;""=""),"",IF(B687="إيداع",D687,-D687))</f>
        <v/>
      </c>
      <c r="H687" s="15">
        <f>IF(G687="","",$B$3+SUM($G$6:G687))</f>
        <v/>
      </c>
    </row>
    <row r="688">
      <c r="A688" s="13" t="n"/>
      <c r="B688" s="5" t="n"/>
      <c r="C688" s="5" t="n"/>
      <c r="D688" s="14" t="n"/>
      <c r="E688" s="5" t="n"/>
      <c r="F688" s="5" t="n"/>
      <c r="G688" s="15">
        <f>IF(OR(NOT(ISNUMBER(D688)),B688&amp;""=""),"",IF(B688="إيداع",D688,-D688))</f>
        <v/>
      </c>
      <c r="H688" s="15">
        <f>IF(G688="","",$B$3+SUM($G$6:G688))</f>
        <v/>
      </c>
    </row>
    <row r="689">
      <c r="A689" s="13" t="n"/>
      <c r="B689" s="5" t="n"/>
      <c r="C689" s="5" t="n"/>
      <c r="D689" s="14" t="n"/>
      <c r="E689" s="5" t="n"/>
      <c r="F689" s="5" t="n"/>
      <c r="G689" s="15">
        <f>IF(OR(NOT(ISNUMBER(D689)),B689&amp;""=""),"",IF(B689="إيداع",D689,-D689))</f>
        <v/>
      </c>
      <c r="H689" s="15">
        <f>IF(G689="","",$B$3+SUM($G$6:G689))</f>
        <v/>
      </c>
    </row>
    <row r="690">
      <c r="A690" s="13" t="n"/>
      <c r="B690" s="5" t="n"/>
      <c r="C690" s="5" t="n"/>
      <c r="D690" s="14" t="n"/>
      <c r="E690" s="5" t="n"/>
      <c r="F690" s="5" t="n"/>
      <c r="G690" s="15">
        <f>IF(OR(NOT(ISNUMBER(D690)),B690&amp;""=""),"",IF(B690="إيداع",D690,-D690))</f>
        <v/>
      </c>
      <c r="H690" s="15">
        <f>IF(G690="","",$B$3+SUM($G$6:G690))</f>
        <v/>
      </c>
    </row>
    <row r="691">
      <c r="A691" s="13" t="n"/>
      <c r="B691" s="5" t="n"/>
      <c r="C691" s="5" t="n"/>
      <c r="D691" s="14" t="n"/>
      <c r="E691" s="5" t="n"/>
      <c r="F691" s="5" t="n"/>
      <c r="G691" s="15">
        <f>IF(OR(NOT(ISNUMBER(D691)),B691&amp;""=""),"",IF(B691="إيداع",D691,-D691))</f>
        <v/>
      </c>
      <c r="H691" s="15">
        <f>IF(G691="","",$B$3+SUM($G$6:G691))</f>
        <v/>
      </c>
    </row>
    <row r="692">
      <c r="A692" s="13" t="n"/>
      <c r="B692" s="5" t="n"/>
      <c r="C692" s="5" t="n"/>
      <c r="D692" s="14" t="n"/>
      <c r="E692" s="5" t="n"/>
      <c r="F692" s="5" t="n"/>
      <c r="G692" s="15">
        <f>IF(OR(NOT(ISNUMBER(D692)),B692&amp;""=""),"",IF(B692="إيداع",D692,-D692))</f>
        <v/>
      </c>
      <c r="H692" s="15">
        <f>IF(G692="","",$B$3+SUM($G$6:G692))</f>
        <v/>
      </c>
    </row>
    <row r="693">
      <c r="A693" s="13" t="n"/>
      <c r="B693" s="5" t="n"/>
      <c r="C693" s="5" t="n"/>
      <c r="D693" s="14" t="n"/>
      <c r="E693" s="5" t="n"/>
      <c r="F693" s="5" t="n"/>
      <c r="G693" s="15">
        <f>IF(OR(NOT(ISNUMBER(D693)),B693&amp;""=""),"",IF(B693="إيداع",D693,-D693))</f>
        <v/>
      </c>
      <c r="H693" s="15">
        <f>IF(G693="","",$B$3+SUM($G$6:G693))</f>
        <v/>
      </c>
    </row>
    <row r="694">
      <c r="A694" s="13" t="n"/>
      <c r="B694" s="5" t="n"/>
      <c r="C694" s="5" t="n"/>
      <c r="D694" s="14" t="n"/>
      <c r="E694" s="5" t="n"/>
      <c r="F694" s="5" t="n"/>
      <c r="G694" s="15">
        <f>IF(OR(NOT(ISNUMBER(D694)),B694&amp;""=""),"",IF(B694="إيداع",D694,-D694))</f>
        <v/>
      </c>
      <c r="H694" s="15">
        <f>IF(G694="","",$B$3+SUM($G$6:G694))</f>
        <v/>
      </c>
    </row>
    <row r="695">
      <c r="A695" s="13" t="n"/>
      <c r="B695" s="5" t="n"/>
      <c r="C695" s="5" t="n"/>
      <c r="D695" s="14" t="n"/>
      <c r="E695" s="5" t="n"/>
      <c r="F695" s="5" t="n"/>
      <c r="G695" s="15">
        <f>IF(OR(NOT(ISNUMBER(D695)),B695&amp;""=""),"",IF(B695="إيداع",D695,-D695))</f>
        <v/>
      </c>
      <c r="H695" s="15">
        <f>IF(G695="","",$B$3+SUM($G$6:G695))</f>
        <v/>
      </c>
    </row>
    <row r="696">
      <c r="A696" s="13" t="n"/>
      <c r="B696" s="5" t="n"/>
      <c r="C696" s="5" t="n"/>
      <c r="D696" s="14" t="n"/>
      <c r="E696" s="5" t="n"/>
      <c r="F696" s="5" t="n"/>
      <c r="G696" s="15">
        <f>IF(OR(NOT(ISNUMBER(D696)),B696&amp;""=""),"",IF(B696="إيداع",D696,-D696))</f>
        <v/>
      </c>
      <c r="H696" s="15">
        <f>IF(G696="","",$B$3+SUM($G$6:G696))</f>
        <v/>
      </c>
    </row>
    <row r="697">
      <c r="A697" s="13" t="n"/>
      <c r="B697" s="5" t="n"/>
      <c r="C697" s="5" t="n"/>
      <c r="D697" s="14" t="n"/>
      <c r="E697" s="5" t="n"/>
      <c r="F697" s="5" t="n"/>
      <c r="G697" s="15">
        <f>IF(OR(NOT(ISNUMBER(D697)),B697&amp;""=""),"",IF(B697="إيداع",D697,-D697))</f>
        <v/>
      </c>
      <c r="H697" s="15">
        <f>IF(G697="","",$B$3+SUM($G$6:G697))</f>
        <v/>
      </c>
    </row>
    <row r="698">
      <c r="A698" s="13" t="n"/>
      <c r="B698" s="5" t="n"/>
      <c r="C698" s="5" t="n"/>
      <c r="D698" s="14" t="n"/>
      <c r="E698" s="5" t="n"/>
      <c r="F698" s="5" t="n"/>
      <c r="G698" s="15">
        <f>IF(OR(NOT(ISNUMBER(D698)),B698&amp;""=""),"",IF(B698="إيداع",D698,-D698))</f>
        <v/>
      </c>
      <c r="H698" s="15">
        <f>IF(G698="","",$B$3+SUM($G$6:G698))</f>
        <v/>
      </c>
    </row>
    <row r="699">
      <c r="A699" s="13" t="n"/>
      <c r="B699" s="5" t="n"/>
      <c r="C699" s="5" t="n"/>
      <c r="D699" s="14" t="n"/>
      <c r="E699" s="5" t="n"/>
      <c r="F699" s="5" t="n"/>
      <c r="G699" s="15">
        <f>IF(OR(NOT(ISNUMBER(D699)),B699&amp;""=""),"",IF(B699="إيداع",D699,-D699))</f>
        <v/>
      </c>
      <c r="H699" s="15">
        <f>IF(G699="","",$B$3+SUM($G$6:G699))</f>
        <v/>
      </c>
    </row>
    <row r="700">
      <c r="A700" s="13" t="n"/>
      <c r="B700" s="5" t="n"/>
      <c r="C700" s="5" t="n"/>
      <c r="D700" s="14" t="n"/>
      <c r="E700" s="5" t="n"/>
      <c r="F700" s="5" t="n"/>
      <c r="G700" s="15">
        <f>IF(OR(NOT(ISNUMBER(D700)),B700&amp;""=""),"",IF(B700="إيداع",D700,-D700))</f>
        <v/>
      </c>
      <c r="H700" s="15">
        <f>IF(G700="","",$B$3+SUM($G$6:G700))</f>
        <v/>
      </c>
    </row>
    <row r="701">
      <c r="A701" s="13" t="n"/>
      <c r="B701" s="5" t="n"/>
      <c r="C701" s="5" t="n"/>
      <c r="D701" s="14" t="n"/>
      <c r="E701" s="5" t="n"/>
      <c r="F701" s="5" t="n"/>
      <c r="G701" s="15">
        <f>IF(OR(NOT(ISNUMBER(D701)),B701&amp;""=""),"",IF(B701="إيداع",D701,-D701))</f>
        <v/>
      </c>
      <c r="H701" s="15">
        <f>IF(G701="","",$B$3+SUM($G$6:G701))</f>
        <v/>
      </c>
    </row>
    <row r="702">
      <c r="A702" s="13" t="n"/>
      <c r="B702" s="5" t="n"/>
      <c r="C702" s="5" t="n"/>
      <c r="D702" s="14" t="n"/>
      <c r="E702" s="5" t="n"/>
      <c r="F702" s="5" t="n"/>
      <c r="G702" s="15">
        <f>IF(OR(NOT(ISNUMBER(D702)),B702&amp;""=""),"",IF(B702="إيداع",D702,-D702))</f>
        <v/>
      </c>
      <c r="H702" s="15">
        <f>IF(G702="","",$B$3+SUM($G$6:G702))</f>
        <v/>
      </c>
    </row>
    <row r="703">
      <c r="A703" s="13" t="n"/>
      <c r="B703" s="5" t="n"/>
      <c r="C703" s="5" t="n"/>
      <c r="D703" s="14" t="n"/>
      <c r="E703" s="5" t="n"/>
      <c r="F703" s="5" t="n"/>
      <c r="G703" s="15">
        <f>IF(OR(NOT(ISNUMBER(D703)),B703&amp;""=""),"",IF(B703="إيداع",D703,-D703))</f>
        <v/>
      </c>
      <c r="H703" s="15">
        <f>IF(G703="","",$B$3+SUM($G$6:G703))</f>
        <v/>
      </c>
    </row>
    <row r="704">
      <c r="A704" s="13" t="n"/>
      <c r="B704" s="5" t="n"/>
      <c r="C704" s="5" t="n"/>
      <c r="D704" s="14" t="n"/>
      <c r="E704" s="5" t="n"/>
      <c r="F704" s="5" t="n"/>
      <c r="G704" s="15">
        <f>IF(OR(NOT(ISNUMBER(D704)),B704&amp;""=""),"",IF(B704="إيداع",D704,-D704))</f>
        <v/>
      </c>
      <c r="H704" s="15">
        <f>IF(G704="","",$B$3+SUM($G$6:G704))</f>
        <v/>
      </c>
    </row>
    <row r="705">
      <c r="A705" s="13" t="n"/>
      <c r="B705" s="5" t="n"/>
      <c r="C705" s="5" t="n"/>
      <c r="D705" s="14" t="n"/>
      <c r="E705" s="5" t="n"/>
      <c r="F705" s="5" t="n"/>
      <c r="G705" s="15">
        <f>IF(OR(NOT(ISNUMBER(D705)),B705&amp;""=""),"",IF(B705="إيداع",D705,-D705))</f>
        <v/>
      </c>
      <c r="H705" s="15">
        <f>IF(G705="","",$B$3+SUM($G$6:G705))</f>
        <v/>
      </c>
    </row>
    <row r="706">
      <c r="A706" s="13" t="n"/>
      <c r="B706" s="5" t="n"/>
      <c r="C706" s="5" t="n"/>
      <c r="D706" s="14" t="n"/>
      <c r="E706" s="5" t="n"/>
      <c r="F706" s="5" t="n"/>
      <c r="G706" s="15">
        <f>IF(OR(NOT(ISNUMBER(D706)),B706&amp;""=""),"",IF(B706="إيداع",D706,-D706))</f>
        <v/>
      </c>
      <c r="H706" s="15">
        <f>IF(G706="","",$B$3+SUM($G$6:G706))</f>
        <v/>
      </c>
    </row>
    <row r="707">
      <c r="A707" s="13" t="n"/>
      <c r="B707" s="5" t="n"/>
      <c r="C707" s="5" t="n"/>
      <c r="D707" s="14" t="n"/>
      <c r="E707" s="5" t="n"/>
      <c r="F707" s="5" t="n"/>
      <c r="G707" s="15">
        <f>IF(OR(NOT(ISNUMBER(D707)),B707&amp;""=""),"",IF(B707="إيداع",D707,-D707))</f>
        <v/>
      </c>
      <c r="H707" s="15">
        <f>IF(G707="","",$B$3+SUM($G$6:G707))</f>
        <v/>
      </c>
    </row>
    <row r="708">
      <c r="A708" s="13" t="n"/>
      <c r="B708" s="5" t="n"/>
      <c r="C708" s="5" t="n"/>
      <c r="D708" s="14" t="n"/>
      <c r="E708" s="5" t="n"/>
      <c r="F708" s="5" t="n"/>
      <c r="G708" s="15">
        <f>IF(OR(NOT(ISNUMBER(D708)),B708&amp;""=""),"",IF(B708="إيداع",D708,-D708))</f>
        <v/>
      </c>
      <c r="H708" s="15">
        <f>IF(G708="","",$B$3+SUM($G$6:G708))</f>
        <v/>
      </c>
    </row>
    <row r="709">
      <c r="A709" s="13" t="n"/>
      <c r="B709" s="5" t="n"/>
      <c r="C709" s="5" t="n"/>
      <c r="D709" s="14" t="n"/>
      <c r="E709" s="5" t="n"/>
      <c r="F709" s="5" t="n"/>
      <c r="G709" s="15">
        <f>IF(OR(NOT(ISNUMBER(D709)),B709&amp;""=""),"",IF(B709="إيداع",D709,-D709))</f>
        <v/>
      </c>
      <c r="H709" s="15">
        <f>IF(G709="","",$B$3+SUM($G$6:G709))</f>
        <v/>
      </c>
    </row>
    <row r="710">
      <c r="A710" s="13" t="n"/>
      <c r="B710" s="5" t="n"/>
      <c r="C710" s="5" t="n"/>
      <c r="D710" s="14" t="n"/>
      <c r="E710" s="5" t="n"/>
      <c r="F710" s="5" t="n"/>
      <c r="G710" s="15">
        <f>IF(OR(NOT(ISNUMBER(D710)),B710&amp;""=""),"",IF(B710="إيداع",D710,-D710))</f>
        <v/>
      </c>
      <c r="H710" s="15">
        <f>IF(G710="","",$B$3+SUM($G$6:G710))</f>
        <v/>
      </c>
    </row>
    <row r="711">
      <c r="A711" s="13" t="n"/>
      <c r="B711" s="5" t="n"/>
      <c r="C711" s="5" t="n"/>
      <c r="D711" s="14" t="n"/>
      <c r="E711" s="5" t="n"/>
      <c r="F711" s="5" t="n"/>
      <c r="G711" s="15">
        <f>IF(OR(NOT(ISNUMBER(D711)),B711&amp;""=""),"",IF(B711="إيداع",D711,-D711))</f>
        <v/>
      </c>
      <c r="H711" s="15">
        <f>IF(G711="","",$B$3+SUM($G$6:G711))</f>
        <v/>
      </c>
    </row>
    <row r="712">
      <c r="A712" s="13" t="n"/>
      <c r="B712" s="5" t="n"/>
      <c r="C712" s="5" t="n"/>
      <c r="D712" s="14" t="n"/>
      <c r="E712" s="5" t="n"/>
      <c r="F712" s="5" t="n"/>
      <c r="G712" s="15">
        <f>IF(OR(NOT(ISNUMBER(D712)),B712&amp;""=""),"",IF(B712="إيداع",D712,-D712))</f>
        <v/>
      </c>
      <c r="H712" s="15">
        <f>IF(G712="","",$B$3+SUM($G$6:G712))</f>
        <v/>
      </c>
    </row>
    <row r="713">
      <c r="A713" s="13" t="n"/>
      <c r="B713" s="5" t="n"/>
      <c r="C713" s="5" t="n"/>
      <c r="D713" s="14" t="n"/>
      <c r="E713" s="5" t="n"/>
      <c r="F713" s="5" t="n"/>
      <c r="G713" s="15">
        <f>IF(OR(NOT(ISNUMBER(D713)),B713&amp;""=""),"",IF(B713="إيداع",D713,-D713))</f>
        <v/>
      </c>
      <c r="H713" s="15">
        <f>IF(G713="","",$B$3+SUM($G$6:G713))</f>
        <v/>
      </c>
    </row>
    <row r="714">
      <c r="A714" s="13" t="n"/>
      <c r="B714" s="5" t="n"/>
      <c r="C714" s="5" t="n"/>
      <c r="D714" s="14" t="n"/>
      <c r="E714" s="5" t="n"/>
      <c r="F714" s="5" t="n"/>
      <c r="G714" s="15">
        <f>IF(OR(NOT(ISNUMBER(D714)),B714&amp;""=""),"",IF(B714="إيداع",D714,-D714))</f>
        <v/>
      </c>
      <c r="H714" s="15">
        <f>IF(G714="","",$B$3+SUM($G$6:G714))</f>
        <v/>
      </c>
    </row>
    <row r="715">
      <c r="A715" s="13" t="n"/>
      <c r="B715" s="5" t="n"/>
      <c r="C715" s="5" t="n"/>
      <c r="D715" s="14" t="n"/>
      <c r="E715" s="5" t="n"/>
      <c r="F715" s="5" t="n"/>
      <c r="G715" s="15">
        <f>IF(OR(NOT(ISNUMBER(D715)),B715&amp;""=""),"",IF(B715="إيداع",D715,-D715))</f>
        <v/>
      </c>
      <c r="H715" s="15">
        <f>IF(G715="","",$B$3+SUM($G$6:G715))</f>
        <v/>
      </c>
    </row>
    <row r="716">
      <c r="A716" s="13" t="n"/>
      <c r="B716" s="5" t="n"/>
      <c r="C716" s="5" t="n"/>
      <c r="D716" s="14" t="n"/>
      <c r="E716" s="5" t="n"/>
      <c r="F716" s="5" t="n"/>
      <c r="G716" s="15">
        <f>IF(OR(NOT(ISNUMBER(D716)),B716&amp;""=""),"",IF(B716="إيداع",D716,-D716))</f>
        <v/>
      </c>
      <c r="H716" s="15">
        <f>IF(G716="","",$B$3+SUM($G$6:G716))</f>
        <v/>
      </c>
    </row>
    <row r="717">
      <c r="A717" s="13" t="n"/>
      <c r="B717" s="5" t="n"/>
      <c r="C717" s="5" t="n"/>
      <c r="D717" s="14" t="n"/>
      <c r="E717" s="5" t="n"/>
      <c r="F717" s="5" t="n"/>
      <c r="G717" s="15">
        <f>IF(OR(NOT(ISNUMBER(D717)),B717&amp;""=""),"",IF(B717="إيداع",D717,-D717))</f>
        <v/>
      </c>
      <c r="H717" s="15">
        <f>IF(G717="","",$B$3+SUM($G$6:G717))</f>
        <v/>
      </c>
    </row>
    <row r="718">
      <c r="A718" s="13" t="n"/>
      <c r="B718" s="5" t="n"/>
      <c r="C718" s="5" t="n"/>
      <c r="D718" s="14" t="n"/>
      <c r="E718" s="5" t="n"/>
      <c r="F718" s="5" t="n"/>
      <c r="G718" s="15">
        <f>IF(OR(NOT(ISNUMBER(D718)),B718&amp;""=""),"",IF(B718="إيداع",D718,-D718))</f>
        <v/>
      </c>
      <c r="H718" s="15">
        <f>IF(G718="","",$B$3+SUM($G$6:G718))</f>
        <v/>
      </c>
    </row>
    <row r="719">
      <c r="A719" s="13" t="n"/>
      <c r="B719" s="5" t="n"/>
      <c r="C719" s="5" t="n"/>
      <c r="D719" s="14" t="n"/>
      <c r="E719" s="5" t="n"/>
      <c r="F719" s="5" t="n"/>
      <c r="G719" s="15">
        <f>IF(OR(NOT(ISNUMBER(D719)),B719&amp;""=""),"",IF(B719="إيداع",D719,-D719))</f>
        <v/>
      </c>
      <c r="H719" s="15">
        <f>IF(G719="","",$B$3+SUM($G$6:G719))</f>
        <v/>
      </c>
    </row>
    <row r="720">
      <c r="A720" s="13" t="n"/>
      <c r="B720" s="5" t="n"/>
      <c r="C720" s="5" t="n"/>
      <c r="D720" s="14" t="n"/>
      <c r="E720" s="5" t="n"/>
      <c r="F720" s="5" t="n"/>
      <c r="G720" s="15">
        <f>IF(OR(NOT(ISNUMBER(D720)),B720&amp;""=""),"",IF(B720="إيداع",D720,-D720))</f>
        <v/>
      </c>
      <c r="H720" s="15">
        <f>IF(G720="","",$B$3+SUM($G$6:G720))</f>
        <v/>
      </c>
    </row>
    <row r="721">
      <c r="A721" s="13" t="n"/>
      <c r="B721" s="5" t="n"/>
      <c r="C721" s="5" t="n"/>
      <c r="D721" s="14" t="n"/>
      <c r="E721" s="5" t="n"/>
      <c r="F721" s="5" t="n"/>
      <c r="G721" s="15">
        <f>IF(OR(NOT(ISNUMBER(D721)),B721&amp;""=""),"",IF(B721="إيداع",D721,-D721))</f>
        <v/>
      </c>
      <c r="H721" s="15">
        <f>IF(G721="","",$B$3+SUM($G$6:G721))</f>
        <v/>
      </c>
    </row>
    <row r="722">
      <c r="A722" s="13" t="n"/>
      <c r="B722" s="5" t="n"/>
      <c r="C722" s="5" t="n"/>
      <c r="D722" s="14" t="n"/>
      <c r="E722" s="5" t="n"/>
      <c r="F722" s="5" t="n"/>
      <c r="G722" s="15">
        <f>IF(OR(NOT(ISNUMBER(D722)),B722&amp;""=""),"",IF(B722="إيداع",D722,-D722))</f>
        <v/>
      </c>
      <c r="H722" s="15">
        <f>IF(G722="","",$B$3+SUM($G$6:G722))</f>
        <v/>
      </c>
    </row>
    <row r="723">
      <c r="A723" s="13" t="n"/>
      <c r="B723" s="5" t="n"/>
      <c r="C723" s="5" t="n"/>
      <c r="D723" s="14" t="n"/>
      <c r="E723" s="5" t="n"/>
      <c r="F723" s="5" t="n"/>
      <c r="G723" s="15">
        <f>IF(OR(NOT(ISNUMBER(D723)),B723&amp;""=""),"",IF(B723="إيداع",D723,-D723))</f>
        <v/>
      </c>
      <c r="H723" s="15">
        <f>IF(G723="","",$B$3+SUM($G$6:G723))</f>
        <v/>
      </c>
    </row>
    <row r="724">
      <c r="A724" s="13" t="n"/>
      <c r="B724" s="5" t="n"/>
      <c r="C724" s="5" t="n"/>
      <c r="D724" s="14" t="n"/>
      <c r="E724" s="5" t="n"/>
      <c r="F724" s="5" t="n"/>
      <c r="G724" s="15">
        <f>IF(OR(NOT(ISNUMBER(D724)),B724&amp;""=""),"",IF(B724="إيداع",D724,-D724))</f>
        <v/>
      </c>
      <c r="H724" s="15">
        <f>IF(G724="","",$B$3+SUM($G$6:G724))</f>
        <v/>
      </c>
    </row>
    <row r="725">
      <c r="A725" s="13" t="n"/>
      <c r="B725" s="5" t="n"/>
      <c r="C725" s="5" t="n"/>
      <c r="D725" s="14" t="n"/>
      <c r="E725" s="5" t="n"/>
      <c r="F725" s="5" t="n"/>
      <c r="G725" s="15">
        <f>IF(OR(NOT(ISNUMBER(D725)),B725&amp;""=""),"",IF(B725="إيداع",D725,-D725))</f>
        <v/>
      </c>
      <c r="H725" s="15">
        <f>IF(G725="","",$B$3+SUM($G$6:G725))</f>
        <v/>
      </c>
    </row>
    <row r="726">
      <c r="A726" s="13" t="n"/>
      <c r="B726" s="5" t="n"/>
      <c r="C726" s="5" t="n"/>
      <c r="D726" s="14" t="n"/>
      <c r="E726" s="5" t="n"/>
      <c r="F726" s="5" t="n"/>
      <c r="G726" s="15">
        <f>IF(OR(NOT(ISNUMBER(D726)),B726&amp;""=""),"",IF(B726="إيداع",D726,-D726))</f>
        <v/>
      </c>
      <c r="H726" s="15">
        <f>IF(G726="","",$B$3+SUM($G$6:G726))</f>
        <v/>
      </c>
    </row>
    <row r="727">
      <c r="A727" s="13" t="n"/>
      <c r="B727" s="5" t="n"/>
      <c r="C727" s="5" t="n"/>
      <c r="D727" s="14" t="n"/>
      <c r="E727" s="5" t="n"/>
      <c r="F727" s="5" t="n"/>
      <c r="G727" s="15">
        <f>IF(OR(NOT(ISNUMBER(D727)),B727&amp;""=""),"",IF(B727="إيداع",D727,-D727))</f>
        <v/>
      </c>
      <c r="H727" s="15">
        <f>IF(G727="","",$B$3+SUM($G$6:G727))</f>
        <v/>
      </c>
    </row>
    <row r="728">
      <c r="A728" s="13" t="n"/>
      <c r="B728" s="5" t="n"/>
      <c r="C728" s="5" t="n"/>
      <c r="D728" s="14" t="n"/>
      <c r="E728" s="5" t="n"/>
      <c r="F728" s="5" t="n"/>
      <c r="G728" s="15">
        <f>IF(OR(NOT(ISNUMBER(D728)),B728&amp;""=""),"",IF(B728="إيداع",D728,-D728))</f>
        <v/>
      </c>
      <c r="H728" s="15">
        <f>IF(G728="","",$B$3+SUM($G$6:G728))</f>
        <v/>
      </c>
    </row>
    <row r="729">
      <c r="A729" s="13" t="n"/>
      <c r="B729" s="5" t="n"/>
      <c r="C729" s="5" t="n"/>
      <c r="D729" s="14" t="n"/>
      <c r="E729" s="5" t="n"/>
      <c r="F729" s="5" t="n"/>
      <c r="G729" s="15">
        <f>IF(OR(NOT(ISNUMBER(D729)),B729&amp;""=""),"",IF(B729="إيداع",D729,-D729))</f>
        <v/>
      </c>
      <c r="H729" s="15">
        <f>IF(G729="","",$B$3+SUM($G$6:G729))</f>
        <v/>
      </c>
    </row>
    <row r="730">
      <c r="A730" s="13" t="n"/>
      <c r="B730" s="5" t="n"/>
      <c r="C730" s="5" t="n"/>
      <c r="D730" s="14" t="n"/>
      <c r="E730" s="5" t="n"/>
      <c r="F730" s="5" t="n"/>
      <c r="G730" s="15">
        <f>IF(OR(NOT(ISNUMBER(D730)),B730&amp;""=""),"",IF(B730="إيداع",D730,-D730))</f>
        <v/>
      </c>
      <c r="H730" s="15">
        <f>IF(G730="","",$B$3+SUM($G$6:G730))</f>
        <v/>
      </c>
    </row>
    <row r="731">
      <c r="A731" s="13" t="n"/>
      <c r="B731" s="5" t="n"/>
      <c r="C731" s="5" t="n"/>
      <c r="D731" s="14" t="n"/>
      <c r="E731" s="5" t="n"/>
      <c r="F731" s="5" t="n"/>
      <c r="G731" s="15">
        <f>IF(OR(NOT(ISNUMBER(D731)),B731&amp;""=""),"",IF(B731="إيداع",D731,-D731))</f>
        <v/>
      </c>
      <c r="H731" s="15">
        <f>IF(G731="","",$B$3+SUM($G$6:G731))</f>
        <v/>
      </c>
    </row>
    <row r="732">
      <c r="A732" s="13" t="n"/>
      <c r="B732" s="5" t="n"/>
      <c r="C732" s="5" t="n"/>
      <c r="D732" s="14" t="n"/>
      <c r="E732" s="5" t="n"/>
      <c r="F732" s="5" t="n"/>
      <c r="G732" s="15">
        <f>IF(OR(NOT(ISNUMBER(D732)),B732&amp;""=""),"",IF(B732="إيداع",D732,-D732))</f>
        <v/>
      </c>
      <c r="H732" s="15">
        <f>IF(G732="","",$B$3+SUM($G$6:G732))</f>
        <v/>
      </c>
    </row>
    <row r="733">
      <c r="A733" s="13" t="n"/>
      <c r="B733" s="5" t="n"/>
      <c r="C733" s="5" t="n"/>
      <c r="D733" s="14" t="n"/>
      <c r="E733" s="5" t="n"/>
      <c r="F733" s="5" t="n"/>
      <c r="G733" s="15">
        <f>IF(OR(NOT(ISNUMBER(D733)),B733&amp;""=""),"",IF(B733="إيداع",D733,-D733))</f>
        <v/>
      </c>
      <c r="H733" s="15">
        <f>IF(G733="","",$B$3+SUM($G$6:G733))</f>
        <v/>
      </c>
    </row>
    <row r="734">
      <c r="A734" s="13" t="n"/>
      <c r="B734" s="5" t="n"/>
      <c r="C734" s="5" t="n"/>
      <c r="D734" s="14" t="n"/>
      <c r="E734" s="5" t="n"/>
      <c r="F734" s="5" t="n"/>
      <c r="G734" s="15">
        <f>IF(OR(NOT(ISNUMBER(D734)),B734&amp;""=""),"",IF(B734="إيداع",D734,-D734))</f>
        <v/>
      </c>
      <c r="H734" s="15">
        <f>IF(G734="","",$B$3+SUM($G$6:G734))</f>
        <v/>
      </c>
    </row>
    <row r="735">
      <c r="A735" s="13" t="n"/>
      <c r="B735" s="5" t="n"/>
      <c r="C735" s="5" t="n"/>
      <c r="D735" s="14" t="n"/>
      <c r="E735" s="5" t="n"/>
      <c r="F735" s="5" t="n"/>
      <c r="G735" s="15">
        <f>IF(OR(NOT(ISNUMBER(D735)),B735&amp;""=""),"",IF(B735="إيداع",D735,-D735))</f>
        <v/>
      </c>
      <c r="H735" s="15">
        <f>IF(G735="","",$B$3+SUM($G$6:G735))</f>
        <v/>
      </c>
    </row>
    <row r="736">
      <c r="A736" s="13" t="n"/>
      <c r="B736" s="5" t="n"/>
      <c r="C736" s="5" t="n"/>
      <c r="D736" s="14" t="n"/>
      <c r="E736" s="5" t="n"/>
      <c r="F736" s="5" t="n"/>
      <c r="G736" s="15">
        <f>IF(OR(NOT(ISNUMBER(D736)),B736&amp;""=""),"",IF(B736="إيداع",D736,-D736))</f>
        <v/>
      </c>
      <c r="H736" s="15">
        <f>IF(G736="","",$B$3+SUM($G$6:G736))</f>
        <v/>
      </c>
    </row>
    <row r="737">
      <c r="A737" s="13" t="n"/>
      <c r="B737" s="5" t="n"/>
      <c r="C737" s="5" t="n"/>
      <c r="D737" s="14" t="n"/>
      <c r="E737" s="5" t="n"/>
      <c r="F737" s="5" t="n"/>
      <c r="G737" s="15">
        <f>IF(OR(NOT(ISNUMBER(D737)),B737&amp;""=""),"",IF(B737="إيداع",D737,-D737))</f>
        <v/>
      </c>
      <c r="H737" s="15">
        <f>IF(G737="","",$B$3+SUM($G$6:G737))</f>
        <v/>
      </c>
    </row>
    <row r="738">
      <c r="A738" s="13" t="n"/>
      <c r="B738" s="5" t="n"/>
      <c r="C738" s="5" t="n"/>
      <c r="D738" s="14" t="n"/>
      <c r="E738" s="5" t="n"/>
      <c r="F738" s="5" t="n"/>
      <c r="G738" s="15">
        <f>IF(OR(NOT(ISNUMBER(D738)),B738&amp;""=""),"",IF(B738="إيداع",D738,-D738))</f>
        <v/>
      </c>
      <c r="H738" s="15">
        <f>IF(G738="","",$B$3+SUM($G$6:G738))</f>
        <v/>
      </c>
    </row>
    <row r="739">
      <c r="A739" s="13" t="n"/>
      <c r="B739" s="5" t="n"/>
      <c r="C739" s="5" t="n"/>
      <c r="D739" s="14" t="n"/>
      <c r="E739" s="5" t="n"/>
      <c r="F739" s="5" t="n"/>
      <c r="G739" s="15">
        <f>IF(OR(NOT(ISNUMBER(D739)),B739&amp;""=""),"",IF(B739="إيداع",D739,-D739))</f>
        <v/>
      </c>
      <c r="H739" s="15">
        <f>IF(G739="","",$B$3+SUM($G$6:G739))</f>
        <v/>
      </c>
    </row>
    <row r="740">
      <c r="A740" s="13" t="n"/>
      <c r="B740" s="5" t="n"/>
      <c r="C740" s="5" t="n"/>
      <c r="D740" s="14" t="n"/>
      <c r="E740" s="5" t="n"/>
      <c r="F740" s="5" t="n"/>
      <c r="G740" s="15">
        <f>IF(OR(NOT(ISNUMBER(D740)),B740&amp;""=""),"",IF(B740="إيداع",D740,-D740))</f>
        <v/>
      </c>
      <c r="H740" s="15">
        <f>IF(G740="","",$B$3+SUM($G$6:G740))</f>
        <v/>
      </c>
    </row>
    <row r="741">
      <c r="A741" s="13" t="n"/>
      <c r="B741" s="5" t="n"/>
      <c r="C741" s="5" t="n"/>
      <c r="D741" s="14" t="n"/>
      <c r="E741" s="5" t="n"/>
      <c r="F741" s="5" t="n"/>
      <c r="G741" s="15">
        <f>IF(OR(NOT(ISNUMBER(D741)),B741&amp;""=""),"",IF(B741="إيداع",D741,-D741))</f>
        <v/>
      </c>
      <c r="H741" s="15">
        <f>IF(G741="","",$B$3+SUM($G$6:G741))</f>
        <v/>
      </c>
    </row>
    <row r="742">
      <c r="A742" s="13" t="n"/>
      <c r="B742" s="5" t="n"/>
      <c r="C742" s="5" t="n"/>
      <c r="D742" s="14" t="n"/>
      <c r="E742" s="5" t="n"/>
      <c r="F742" s="5" t="n"/>
      <c r="G742" s="15">
        <f>IF(OR(NOT(ISNUMBER(D742)),B742&amp;""=""),"",IF(B742="إيداع",D742,-D742))</f>
        <v/>
      </c>
      <c r="H742" s="15">
        <f>IF(G742="","",$B$3+SUM($G$6:G742))</f>
        <v/>
      </c>
    </row>
    <row r="743">
      <c r="A743" s="13" t="n"/>
      <c r="B743" s="5" t="n"/>
      <c r="C743" s="5" t="n"/>
      <c r="D743" s="14" t="n"/>
      <c r="E743" s="5" t="n"/>
      <c r="F743" s="5" t="n"/>
      <c r="G743" s="15">
        <f>IF(OR(NOT(ISNUMBER(D743)),B743&amp;""=""),"",IF(B743="إيداع",D743,-D743))</f>
        <v/>
      </c>
      <c r="H743" s="15">
        <f>IF(G743="","",$B$3+SUM($G$6:G743))</f>
        <v/>
      </c>
    </row>
    <row r="744">
      <c r="A744" s="13" t="n"/>
      <c r="B744" s="5" t="n"/>
      <c r="C744" s="5" t="n"/>
      <c r="D744" s="14" t="n"/>
      <c r="E744" s="5" t="n"/>
      <c r="F744" s="5" t="n"/>
      <c r="G744" s="15">
        <f>IF(OR(NOT(ISNUMBER(D744)),B744&amp;""=""),"",IF(B744="إيداع",D744,-D744))</f>
        <v/>
      </c>
      <c r="H744" s="15">
        <f>IF(G744="","",$B$3+SUM($G$6:G744))</f>
        <v/>
      </c>
    </row>
    <row r="745">
      <c r="A745" s="13" t="n"/>
      <c r="B745" s="5" t="n"/>
      <c r="C745" s="5" t="n"/>
      <c r="D745" s="14" t="n"/>
      <c r="E745" s="5" t="n"/>
      <c r="F745" s="5" t="n"/>
      <c r="G745" s="15">
        <f>IF(OR(NOT(ISNUMBER(D745)),B745&amp;""=""),"",IF(B745="إيداع",D745,-D745))</f>
        <v/>
      </c>
      <c r="H745" s="15">
        <f>IF(G745="","",$B$3+SUM($G$6:G745))</f>
        <v/>
      </c>
    </row>
    <row r="746">
      <c r="A746" s="13" t="n"/>
      <c r="B746" s="5" t="n"/>
      <c r="C746" s="5" t="n"/>
      <c r="D746" s="14" t="n"/>
      <c r="E746" s="5" t="n"/>
      <c r="F746" s="5" t="n"/>
      <c r="G746" s="15">
        <f>IF(OR(NOT(ISNUMBER(D746)),B746&amp;""=""),"",IF(B746="إيداع",D746,-D746))</f>
        <v/>
      </c>
      <c r="H746" s="15">
        <f>IF(G746="","",$B$3+SUM($G$6:G746))</f>
        <v/>
      </c>
    </row>
    <row r="747">
      <c r="A747" s="13" t="n"/>
      <c r="B747" s="5" t="n"/>
      <c r="C747" s="5" t="n"/>
      <c r="D747" s="14" t="n"/>
      <c r="E747" s="5" t="n"/>
      <c r="F747" s="5" t="n"/>
      <c r="G747" s="15">
        <f>IF(OR(NOT(ISNUMBER(D747)),B747&amp;""=""),"",IF(B747="إيداع",D747,-D747))</f>
        <v/>
      </c>
      <c r="H747" s="15">
        <f>IF(G747="","",$B$3+SUM($G$6:G747))</f>
        <v/>
      </c>
    </row>
    <row r="748">
      <c r="A748" s="13" t="n"/>
      <c r="B748" s="5" t="n"/>
      <c r="C748" s="5" t="n"/>
      <c r="D748" s="14" t="n"/>
      <c r="E748" s="5" t="n"/>
      <c r="F748" s="5" t="n"/>
      <c r="G748" s="15">
        <f>IF(OR(NOT(ISNUMBER(D748)),B748&amp;""=""),"",IF(B748="إيداع",D748,-D748))</f>
        <v/>
      </c>
      <c r="H748" s="15">
        <f>IF(G748="","",$B$3+SUM($G$6:G748))</f>
        <v/>
      </c>
    </row>
    <row r="749">
      <c r="A749" s="13" t="n"/>
      <c r="B749" s="5" t="n"/>
      <c r="C749" s="5" t="n"/>
      <c r="D749" s="14" t="n"/>
      <c r="E749" s="5" t="n"/>
      <c r="F749" s="5" t="n"/>
      <c r="G749" s="15">
        <f>IF(OR(NOT(ISNUMBER(D749)),B749&amp;""=""),"",IF(B749="إيداع",D749,-D749))</f>
        <v/>
      </c>
      <c r="H749" s="15">
        <f>IF(G749="","",$B$3+SUM($G$6:G749))</f>
        <v/>
      </c>
    </row>
    <row r="750">
      <c r="A750" s="13" t="n"/>
      <c r="B750" s="5" t="n"/>
      <c r="C750" s="5" t="n"/>
      <c r="D750" s="14" t="n"/>
      <c r="E750" s="5" t="n"/>
      <c r="F750" s="5" t="n"/>
      <c r="G750" s="15">
        <f>IF(OR(NOT(ISNUMBER(D750)),B750&amp;""=""),"",IF(B750="إيداع",D750,-D750))</f>
        <v/>
      </c>
      <c r="H750" s="15">
        <f>IF(G750="","",$B$3+SUM($G$6:G750))</f>
        <v/>
      </c>
    </row>
    <row r="751">
      <c r="A751" s="13" t="n"/>
      <c r="B751" s="5" t="n"/>
      <c r="C751" s="5" t="n"/>
      <c r="D751" s="14" t="n"/>
      <c r="E751" s="5" t="n"/>
      <c r="F751" s="5" t="n"/>
      <c r="G751" s="15">
        <f>IF(OR(NOT(ISNUMBER(D751)),B751&amp;""=""),"",IF(B751="إيداع",D751,-D751))</f>
        <v/>
      </c>
      <c r="H751" s="15">
        <f>IF(G751="","",$B$3+SUM($G$6:G751))</f>
        <v/>
      </c>
    </row>
    <row r="752">
      <c r="A752" s="13" t="n"/>
      <c r="B752" s="5" t="n"/>
      <c r="C752" s="5" t="n"/>
      <c r="D752" s="14" t="n"/>
      <c r="E752" s="5" t="n"/>
      <c r="F752" s="5" t="n"/>
      <c r="G752" s="15">
        <f>IF(OR(NOT(ISNUMBER(D752)),B752&amp;""=""),"",IF(B752="إيداع",D752,-D752))</f>
        <v/>
      </c>
      <c r="H752" s="15">
        <f>IF(G752="","",$B$3+SUM($G$6:G752))</f>
        <v/>
      </c>
    </row>
    <row r="753">
      <c r="A753" s="13" t="n"/>
      <c r="B753" s="5" t="n"/>
      <c r="C753" s="5" t="n"/>
      <c r="D753" s="14" t="n"/>
      <c r="E753" s="5" t="n"/>
      <c r="F753" s="5" t="n"/>
      <c r="G753" s="15">
        <f>IF(OR(NOT(ISNUMBER(D753)),B753&amp;""=""),"",IF(B753="إيداع",D753,-D753))</f>
        <v/>
      </c>
      <c r="H753" s="15">
        <f>IF(G753="","",$B$3+SUM($G$6:G753))</f>
        <v/>
      </c>
    </row>
    <row r="754">
      <c r="A754" s="13" t="n"/>
      <c r="B754" s="5" t="n"/>
      <c r="C754" s="5" t="n"/>
      <c r="D754" s="14" t="n"/>
      <c r="E754" s="5" t="n"/>
      <c r="F754" s="5" t="n"/>
      <c r="G754" s="15">
        <f>IF(OR(NOT(ISNUMBER(D754)),B754&amp;""=""),"",IF(B754="إيداع",D754,-D754))</f>
        <v/>
      </c>
      <c r="H754" s="15">
        <f>IF(G754="","",$B$3+SUM($G$6:G754))</f>
        <v/>
      </c>
    </row>
    <row r="755">
      <c r="A755" s="13" t="n"/>
      <c r="B755" s="5" t="n"/>
      <c r="C755" s="5" t="n"/>
      <c r="D755" s="14" t="n"/>
      <c r="E755" s="5" t="n"/>
      <c r="F755" s="5" t="n"/>
      <c r="G755" s="15">
        <f>IF(OR(NOT(ISNUMBER(D755)),B755&amp;""=""),"",IF(B755="إيداع",D755,-D755))</f>
        <v/>
      </c>
      <c r="H755" s="15">
        <f>IF(G755="","",$B$3+SUM($G$6:G755))</f>
        <v/>
      </c>
    </row>
    <row r="756">
      <c r="A756" s="13" t="n"/>
      <c r="B756" s="5" t="n"/>
      <c r="C756" s="5" t="n"/>
      <c r="D756" s="14" t="n"/>
      <c r="E756" s="5" t="n"/>
      <c r="F756" s="5" t="n"/>
      <c r="G756" s="15">
        <f>IF(OR(NOT(ISNUMBER(D756)),B756&amp;""=""),"",IF(B756="إيداع",D756,-D756))</f>
        <v/>
      </c>
      <c r="H756" s="15">
        <f>IF(G756="","",$B$3+SUM($G$6:G756))</f>
        <v/>
      </c>
    </row>
    <row r="757">
      <c r="A757" s="13" t="n"/>
      <c r="B757" s="5" t="n"/>
      <c r="C757" s="5" t="n"/>
      <c r="D757" s="14" t="n"/>
      <c r="E757" s="5" t="n"/>
      <c r="F757" s="5" t="n"/>
      <c r="G757" s="15">
        <f>IF(OR(NOT(ISNUMBER(D757)),B757&amp;""=""),"",IF(B757="إيداع",D757,-D757))</f>
        <v/>
      </c>
      <c r="H757" s="15">
        <f>IF(G757="","",$B$3+SUM($G$6:G757))</f>
        <v/>
      </c>
    </row>
    <row r="758">
      <c r="A758" s="13" t="n"/>
      <c r="B758" s="5" t="n"/>
      <c r="C758" s="5" t="n"/>
      <c r="D758" s="14" t="n"/>
      <c r="E758" s="5" t="n"/>
      <c r="F758" s="5" t="n"/>
      <c r="G758" s="15">
        <f>IF(OR(NOT(ISNUMBER(D758)),B758&amp;""=""),"",IF(B758="إيداع",D758,-D758))</f>
        <v/>
      </c>
      <c r="H758" s="15">
        <f>IF(G758="","",$B$3+SUM($G$6:G758))</f>
        <v/>
      </c>
    </row>
    <row r="759">
      <c r="A759" s="13" t="n"/>
      <c r="B759" s="5" t="n"/>
      <c r="C759" s="5" t="n"/>
      <c r="D759" s="14" t="n"/>
      <c r="E759" s="5" t="n"/>
      <c r="F759" s="5" t="n"/>
      <c r="G759" s="15">
        <f>IF(OR(NOT(ISNUMBER(D759)),B759&amp;""=""),"",IF(B759="إيداع",D759,-D759))</f>
        <v/>
      </c>
      <c r="H759" s="15">
        <f>IF(G759="","",$B$3+SUM($G$6:G759))</f>
        <v/>
      </c>
    </row>
    <row r="760">
      <c r="A760" s="13" t="n"/>
      <c r="B760" s="5" t="n"/>
      <c r="C760" s="5" t="n"/>
      <c r="D760" s="14" t="n"/>
      <c r="E760" s="5" t="n"/>
      <c r="F760" s="5" t="n"/>
      <c r="G760" s="15">
        <f>IF(OR(NOT(ISNUMBER(D760)),B760&amp;""=""),"",IF(B760="إيداع",D760,-D760))</f>
        <v/>
      </c>
      <c r="H760" s="15">
        <f>IF(G760="","",$B$3+SUM($G$6:G760))</f>
        <v/>
      </c>
    </row>
    <row r="761">
      <c r="A761" s="13" t="n"/>
      <c r="B761" s="5" t="n"/>
      <c r="C761" s="5" t="n"/>
      <c r="D761" s="14" t="n"/>
      <c r="E761" s="5" t="n"/>
      <c r="F761" s="5" t="n"/>
      <c r="G761" s="15">
        <f>IF(OR(NOT(ISNUMBER(D761)),B761&amp;""=""),"",IF(B761="إيداع",D761,-D761))</f>
        <v/>
      </c>
      <c r="H761" s="15">
        <f>IF(G761="","",$B$3+SUM($G$6:G761))</f>
        <v/>
      </c>
    </row>
    <row r="762">
      <c r="A762" s="13" t="n"/>
      <c r="B762" s="5" t="n"/>
      <c r="C762" s="5" t="n"/>
      <c r="D762" s="14" t="n"/>
      <c r="E762" s="5" t="n"/>
      <c r="F762" s="5" t="n"/>
      <c r="G762" s="15">
        <f>IF(OR(NOT(ISNUMBER(D762)),B762&amp;""=""),"",IF(B762="إيداع",D762,-D762))</f>
        <v/>
      </c>
      <c r="H762" s="15">
        <f>IF(G762="","",$B$3+SUM($G$6:G762))</f>
        <v/>
      </c>
    </row>
    <row r="763">
      <c r="A763" s="13" t="n"/>
      <c r="B763" s="5" t="n"/>
      <c r="C763" s="5" t="n"/>
      <c r="D763" s="14" t="n"/>
      <c r="E763" s="5" t="n"/>
      <c r="F763" s="5" t="n"/>
      <c r="G763" s="15">
        <f>IF(OR(NOT(ISNUMBER(D763)),B763&amp;""=""),"",IF(B763="إيداع",D763,-D763))</f>
        <v/>
      </c>
      <c r="H763" s="15">
        <f>IF(G763="","",$B$3+SUM($G$6:G763))</f>
        <v/>
      </c>
    </row>
    <row r="764">
      <c r="A764" s="13" t="n"/>
      <c r="B764" s="5" t="n"/>
      <c r="C764" s="5" t="n"/>
      <c r="D764" s="14" t="n"/>
      <c r="E764" s="5" t="n"/>
      <c r="F764" s="5" t="n"/>
      <c r="G764" s="15">
        <f>IF(OR(NOT(ISNUMBER(D764)),B764&amp;""=""),"",IF(B764="إيداع",D764,-D764))</f>
        <v/>
      </c>
      <c r="H764" s="15">
        <f>IF(G764="","",$B$3+SUM($G$6:G764))</f>
        <v/>
      </c>
    </row>
    <row r="765">
      <c r="A765" s="13" t="n"/>
      <c r="B765" s="5" t="n"/>
      <c r="C765" s="5" t="n"/>
      <c r="D765" s="14" t="n"/>
      <c r="E765" s="5" t="n"/>
      <c r="F765" s="5" t="n"/>
      <c r="G765" s="15">
        <f>IF(OR(NOT(ISNUMBER(D765)),B765&amp;""=""),"",IF(B765="إيداع",D765,-D765))</f>
        <v/>
      </c>
      <c r="H765" s="15">
        <f>IF(G765="","",$B$3+SUM($G$6:G765))</f>
        <v/>
      </c>
    </row>
    <row r="766">
      <c r="A766" s="13" t="n"/>
      <c r="B766" s="5" t="n"/>
      <c r="C766" s="5" t="n"/>
      <c r="D766" s="14" t="n"/>
      <c r="E766" s="5" t="n"/>
      <c r="F766" s="5" t="n"/>
      <c r="G766" s="15">
        <f>IF(OR(NOT(ISNUMBER(D766)),B766&amp;""=""),"",IF(B766="إيداع",D766,-D766))</f>
        <v/>
      </c>
      <c r="H766" s="15">
        <f>IF(G766="","",$B$3+SUM($G$6:G766))</f>
        <v/>
      </c>
    </row>
    <row r="767">
      <c r="A767" s="13" t="n"/>
      <c r="B767" s="5" t="n"/>
      <c r="C767" s="5" t="n"/>
      <c r="D767" s="14" t="n"/>
      <c r="E767" s="5" t="n"/>
      <c r="F767" s="5" t="n"/>
      <c r="G767" s="15">
        <f>IF(OR(NOT(ISNUMBER(D767)),B767&amp;""=""),"",IF(B767="إيداع",D767,-D767))</f>
        <v/>
      </c>
      <c r="H767" s="15">
        <f>IF(G767="","",$B$3+SUM($G$6:G767))</f>
        <v/>
      </c>
    </row>
    <row r="768">
      <c r="A768" s="13" t="n"/>
      <c r="B768" s="5" t="n"/>
      <c r="C768" s="5" t="n"/>
      <c r="D768" s="14" t="n"/>
      <c r="E768" s="5" t="n"/>
      <c r="F768" s="5" t="n"/>
      <c r="G768" s="15">
        <f>IF(OR(NOT(ISNUMBER(D768)),B768&amp;""=""),"",IF(B768="إيداع",D768,-D768))</f>
        <v/>
      </c>
      <c r="H768" s="15">
        <f>IF(G768="","",$B$3+SUM($G$6:G768))</f>
        <v/>
      </c>
    </row>
    <row r="769">
      <c r="A769" s="13" t="n"/>
      <c r="B769" s="5" t="n"/>
      <c r="C769" s="5" t="n"/>
      <c r="D769" s="14" t="n"/>
      <c r="E769" s="5" t="n"/>
      <c r="F769" s="5" t="n"/>
      <c r="G769" s="15">
        <f>IF(OR(NOT(ISNUMBER(D769)),B769&amp;""=""),"",IF(B769="إيداع",D769,-D769))</f>
        <v/>
      </c>
      <c r="H769" s="15">
        <f>IF(G769="","",$B$3+SUM($G$6:G769))</f>
        <v/>
      </c>
    </row>
    <row r="770">
      <c r="A770" s="13" t="n"/>
      <c r="B770" s="5" t="n"/>
      <c r="C770" s="5" t="n"/>
      <c r="D770" s="14" t="n"/>
      <c r="E770" s="5" t="n"/>
      <c r="F770" s="5" t="n"/>
      <c r="G770" s="15">
        <f>IF(OR(NOT(ISNUMBER(D770)),B770&amp;""=""),"",IF(B770="إيداع",D770,-D770))</f>
        <v/>
      </c>
      <c r="H770" s="15">
        <f>IF(G770="","",$B$3+SUM($G$6:G770))</f>
        <v/>
      </c>
    </row>
    <row r="771">
      <c r="A771" s="13" t="n"/>
      <c r="B771" s="5" t="n"/>
      <c r="C771" s="5" t="n"/>
      <c r="D771" s="14" t="n"/>
      <c r="E771" s="5" t="n"/>
      <c r="F771" s="5" t="n"/>
      <c r="G771" s="15">
        <f>IF(OR(NOT(ISNUMBER(D771)),B771&amp;""=""),"",IF(B771="إيداع",D771,-D771))</f>
        <v/>
      </c>
      <c r="H771" s="15">
        <f>IF(G771="","",$B$3+SUM($G$6:G771))</f>
        <v/>
      </c>
    </row>
    <row r="772">
      <c r="A772" s="13" t="n"/>
      <c r="B772" s="5" t="n"/>
      <c r="C772" s="5" t="n"/>
      <c r="D772" s="14" t="n"/>
      <c r="E772" s="5" t="n"/>
      <c r="F772" s="5" t="n"/>
      <c r="G772" s="15">
        <f>IF(OR(NOT(ISNUMBER(D772)),B772&amp;""=""),"",IF(B772="إيداع",D772,-D772))</f>
        <v/>
      </c>
      <c r="H772" s="15">
        <f>IF(G772="","",$B$3+SUM($G$6:G772))</f>
        <v/>
      </c>
    </row>
    <row r="773">
      <c r="A773" s="13" t="n"/>
      <c r="B773" s="5" t="n"/>
      <c r="C773" s="5" t="n"/>
      <c r="D773" s="14" t="n"/>
      <c r="E773" s="5" t="n"/>
      <c r="F773" s="5" t="n"/>
      <c r="G773" s="15">
        <f>IF(OR(NOT(ISNUMBER(D773)),B773&amp;""=""),"",IF(B773="إيداع",D773,-D773))</f>
        <v/>
      </c>
      <c r="H773" s="15">
        <f>IF(G773="","",$B$3+SUM($G$6:G773))</f>
        <v/>
      </c>
    </row>
    <row r="774">
      <c r="A774" s="13" t="n"/>
      <c r="B774" s="5" t="n"/>
      <c r="C774" s="5" t="n"/>
      <c r="D774" s="14" t="n"/>
      <c r="E774" s="5" t="n"/>
      <c r="F774" s="5" t="n"/>
      <c r="G774" s="15">
        <f>IF(OR(NOT(ISNUMBER(D774)),B774&amp;""=""),"",IF(B774="إيداع",D774,-D774))</f>
        <v/>
      </c>
      <c r="H774" s="15">
        <f>IF(G774="","",$B$3+SUM($G$6:G774))</f>
        <v/>
      </c>
    </row>
    <row r="775">
      <c r="A775" s="13" t="n"/>
      <c r="B775" s="5" t="n"/>
      <c r="C775" s="5" t="n"/>
      <c r="D775" s="14" t="n"/>
      <c r="E775" s="5" t="n"/>
      <c r="F775" s="5" t="n"/>
      <c r="G775" s="15">
        <f>IF(OR(NOT(ISNUMBER(D775)),B775&amp;""=""),"",IF(B775="إيداع",D775,-D775))</f>
        <v/>
      </c>
      <c r="H775" s="15">
        <f>IF(G775="","",$B$3+SUM($G$6:G775))</f>
        <v/>
      </c>
    </row>
    <row r="776">
      <c r="A776" s="13" t="n"/>
      <c r="B776" s="5" t="n"/>
      <c r="C776" s="5" t="n"/>
      <c r="D776" s="14" t="n"/>
      <c r="E776" s="5" t="n"/>
      <c r="F776" s="5" t="n"/>
      <c r="G776" s="15">
        <f>IF(OR(NOT(ISNUMBER(D776)),B776&amp;""=""),"",IF(B776="إيداع",D776,-D776))</f>
        <v/>
      </c>
      <c r="H776" s="15">
        <f>IF(G776="","",$B$3+SUM($G$6:G776))</f>
        <v/>
      </c>
    </row>
    <row r="777">
      <c r="A777" s="13" t="n"/>
      <c r="B777" s="5" t="n"/>
      <c r="C777" s="5" t="n"/>
      <c r="D777" s="14" t="n"/>
      <c r="E777" s="5" t="n"/>
      <c r="F777" s="5" t="n"/>
      <c r="G777" s="15">
        <f>IF(OR(NOT(ISNUMBER(D777)),B777&amp;""=""),"",IF(B777="إيداع",D777,-D777))</f>
        <v/>
      </c>
      <c r="H777" s="15">
        <f>IF(G777="","",$B$3+SUM($G$6:G777))</f>
        <v/>
      </c>
    </row>
    <row r="778">
      <c r="A778" s="13" t="n"/>
      <c r="B778" s="5" t="n"/>
      <c r="C778" s="5" t="n"/>
      <c r="D778" s="14" t="n"/>
      <c r="E778" s="5" t="n"/>
      <c r="F778" s="5" t="n"/>
      <c r="G778" s="15">
        <f>IF(OR(NOT(ISNUMBER(D778)),B778&amp;""=""),"",IF(B778="إيداع",D778,-D778))</f>
        <v/>
      </c>
      <c r="H778" s="15">
        <f>IF(G778="","",$B$3+SUM($G$6:G778))</f>
        <v/>
      </c>
    </row>
    <row r="779">
      <c r="A779" s="13" t="n"/>
      <c r="B779" s="5" t="n"/>
      <c r="C779" s="5" t="n"/>
      <c r="D779" s="14" t="n"/>
      <c r="E779" s="5" t="n"/>
      <c r="F779" s="5" t="n"/>
      <c r="G779" s="15">
        <f>IF(OR(NOT(ISNUMBER(D779)),B779&amp;""=""),"",IF(B779="إيداع",D779,-D779))</f>
        <v/>
      </c>
      <c r="H779" s="15">
        <f>IF(G779="","",$B$3+SUM($G$6:G779))</f>
        <v/>
      </c>
    </row>
    <row r="780">
      <c r="A780" s="13" t="n"/>
      <c r="B780" s="5" t="n"/>
      <c r="C780" s="5" t="n"/>
      <c r="D780" s="14" t="n"/>
      <c r="E780" s="5" t="n"/>
      <c r="F780" s="5" t="n"/>
      <c r="G780" s="15">
        <f>IF(OR(NOT(ISNUMBER(D780)),B780&amp;""=""),"",IF(B780="إيداع",D780,-D780))</f>
        <v/>
      </c>
      <c r="H780" s="15">
        <f>IF(G780="","",$B$3+SUM($G$6:G780))</f>
        <v/>
      </c>
    </row>
    <row r="781">
      <c r="A781" s="13" t="n"/>
      <c r="B781" s="5" t="n"/>
      <c r="C781" s="5" t="n"/>
      <c r="D781" s="14" t="n"/>
      <c r="E781" s="5" t="n"/>
      <c r="F781" s="5" t="n"/>
      <c r="G781" s="15">
        <f>IF(OR(NOT(ISNUMBER(D781)),B781&amp;""=""),"",IF(B781="إيداع",D781,-D781))</f>
        <v/>
      </c>
      <c r="H781" s="15">
        <f>IF(G781="","",$B$3+SUM($G$6:G781))</f>
        <v/>
      </c>
    </row>
    <row r="782">
      <c r="A782" s="13" t="n"/>
      <c r="B782" s="5" t="n"/>
      <c r="C782" s="5" t="n"/>
      <c r="D782" s="14" t="n"/>
      <c r="E782" s="5" t="n"/>
      <c r="F782" s="5" t="n"/>
      <c r="G782" s="15">
        <f>IF(OR(NOT(ISNUMBER(D782)),B782&amp;""=""),"",IF(B782="إيداع",D782,-D782))</f>
        <v/>
      </c>
      <c r="H782" s="15">
        <f>IF(G782="","",$B$3+SUM($G$6:G782))</f>
        <v/>
      </c>
    </row>
    <row r="783">
      <c r="A783" s="13" t="n"/>
      <c r="B783" s="5" t="n"/>
      <c r="C783" s="5" t="n"/>
      <c r="D783" s="14" t="n"/>
      <c r="E783" s="5" t="n"/>
      <c r="F783" s="5" t="n"/>
      <c r="G783" s="15">
        <f>IF(OR(NOT(ISNUMBER(D783)),B783&amp;""=""),"",IF(B783="إيداع",D783,-D783))</f>
        <v/>
      </c>
      <c r="H783" s="15">
        <f>IF(G783="","",$B$3+SUM($G$6:G783))</f>
        <v/>
      </c>
    </row>
    <row r="784">
      <c r="A784" s="13" t="n"/>
      <c r="B784" s="5" t="n"/>
      <c r="C784" s="5" t="n"/>
      <c r="D784" s="14" t="n"/>
      <c r="E784" s="5" t="n"/>
      <c r="F784" s="5" t="n"/>
      <c r="G784" s="15">
        <f>IF(OR(NOT(ISNUMBER(D784)),B784&amp;""=""),"",IF(B784="إيداع",D784,-D784))</f>
        <v/>
      </c>
      <c r="H784" s="15">
        <f>IF(G784="","",$B$3+SUM($G$6:G784))</f>
        <v/>
      </c>
    </row>
    <row r="785">
      <c r="A785" s="13" t="n"/>
      <c r="B785" s="5" t="n"/>
      <c r="C785" s="5" t="n"/>
      <c r="D785" s="14" t="n"/>
      <c r="E785" s="5" t="n"/>
      <c r="F785" s="5" t="n"/>
      <c r="G785" s="15">
        <f>IF(OR(NOT(ISNUMBER(D785)),B785&amp;""=""),"",IF(B785="إيداع",D785,-D785))</f>
        <v/>
      </c>
      <c r="H785" s="15">
        <f>IF(G785="","",$B$3+SUM($G$6:G785))</f>
        <v/>
      </c>
    </row>
    <row r="786">
      <c r="A786" s="13" t="n"/>
      <c r="B786" s="5" t="n"/>
      <c r="C786" s="5" t="n"/>
      <c r="D786" s="14" t="n"/>
      <c r="E786" s="5" t="n"/>
      <c r="F786" s="5" t="n"/>
      <c r="G786" s="15">
        <f>IF(OR(NOT(ISNUMBER(D786)),B786&amp;""=""),"",IF(B786="إيداع",D786,-D786))</f>
        <v/>
      </c>
      <c r="H786" s="15">
        <f>IF(G786="","",$B$3+SUM($G$6:G786))</f>
        <v/>
      </c>
    </row>
    <row r="787">
      <c r="A787" s="13" t="n"/>
      <c r="B787" s="5" t="n"/>
      <c r="C787" s="5" t="n"/>
      <c r="D787" s="14" t="n"/>
      <c r="E787" s="5" t="n"/>
      <c r="F787" s="5" t="n"/>
      <c r="G787" s="15">
        <f>IF(OR(NOT(ISNUMBER(D787)),B787&amp;""=""),"",IF(B787="إيداع",D787,-D787))</f>
        <v/>
      </c>
      <c r="H787" s="15">
        <f>IF(G787="","",$B$3+SUM($G$6:G787))</f>
        <v/>
      </c>
    </row>
    <row r="788">
      <c r="A788" s="13" t="n"/>
      <c r="B788" s="5" t="n"/>
      <c r="C788" s="5" t="n"/>
      <c r="D788" s="14" t="n"/>
      <c r="E788" s="5" t="n"/>
      <c r="F788" s="5" t="n"/>
      <c r="G788" s="15">
        <f>IF(OR(NOT(ISNUMBER(D788)),B788&amp;""=""),"",IF(B788="إيداع",D788,-D788))</f>
        <v/>
      </c>
      <c r="H788" s="15">
        <f>IF(G788="","",$B$3+SUM($G$6:G788))</f>
        <v/>
      </c>
    </row>
    <row r="789">
      <c r="A789" s="13" t="n"/>
      <c r="B789" s="5" t="n"/>
      <c r="C789" s="5" t="n"/>
      <c r="D789" s="14" t="n"/>
      <c r="E789" s="5" t="n"/>
      <c r="F789" s="5" t="n"/>
      <c r="G789" s="15">
        <f>IF(OR(NOT(ISNUMBER(D789)),B789&amp;""=""),"",IF(B789="إيداع",D789,-D789))</f>
        <v/>
      </c>
      <c r="H789" s="15">
        <f>IF(G789="","",$B$3+SUM($G$6:G789))</f>
        <v/>
      </c>
    </row>
    <row r="790">
      <c r="A790" s="13" t="n"/>
      <c r="B790" s="5" t="n"/>
      <c r="C790" s="5" t="n"/>
      <c r="D790" s="14" t="n"/>
      <c r="E790" s="5" t="n"/>
      <c r="F790" s="5" t="n"/>
      <c r="G790" s="15">
        <f>IF(OR(NOT(ISNUMBER(D790)),B790&amp;""=""),"",IF(B790="إيداع",D790,-D790))</f>
        <v/>
      </c>
      <c r="H790" s="15">
        <f>IF(G790="","",$B$3+SUM($G$6:G790))</f>
        <v/>
      </c>
    </row>
    <row r="791">
      <c r="A791" s="13" t="n"/>
      <c r="B791" s="5" t="n"/>
      <c r="C791" s="5" t="n"/>
      <c r="D791" s="14" t="n"/>
      <c r="E791" s="5" t="n"/>
      <c r="F791" s="5" t="n"/>
      <c r="G791" s="15">
        <f>IF(OR(NOT(ISNUMBER(D791)),B791&amp;""=""),"",IF(B791="إيداع",D791,-D791))</f>
        <v/>
      </c>
      <c r="H791" s="15">
        <f>IF(G791="","",$B$3+SUM($G$6:G791))</f>
        <v/>
      </c>
    </row>
    <row r="792">
      <c r="A792" s="13" t="n"/>
      <c r="B792" s="5" t="n"/>
      <c r="C792" s="5" t="n"/>
      <c r="D792" s="14" t="n"/>
      <c r="E792" s="5" t="n"/>
      <c r="F792" s="5" t="n"/>
      <c r="G792" s="15">
        <f>IF(OR(NOT(ISNUMBER(D792)),B792&amp;""=""),"",IF(B792="إيداع",D792,-D792))</f>
        <v/>
      </c>
      <c r="H792" s="15">
        <f>IF(G792="","",$B$3+SUM($G$6:G792))</f>
        <v/>
      </c>
    </row>
    <row r="793">
      <c r="A793" s="13" t="n"/>
      <c r="B793" s="5" t="n"/>
      <c r="C793" s="5" t="n"/>
      <c r="D793" s="14" t="n"/>
      <c r="E793" s="5" t="n"/>
      <c r="F793" s="5" t="n"/>
      <c r="G793" s="15">
        <f>IF(OR(NOT(ISNUMBER(D793)),B793&amp;""=""),"",IF(B793="إيداع",D793,-D793))</f>
        <v/>
      </c>
      <c r="H793" s="15">
        <f>IF(G793="","",$B$3+SUM($G$6:G793))</f>
        <v/>
      </c>
    </row>
    <row r="794">
      <c r="A794" s="13" t="n"/>
      <c r="B794" s="5" t="n"/>
      <c r="C794" s="5" t="n"/>
      <c r="D794" s="14" t="n"/>
      <c r="E794" s="5" t="n"/>
      <c r="F794" s="5" t="n"/>
      <c r="G794" s="15">
        <f>IF(OR(NOT(ISNUMBER(D794)),B794&amp;""=""),"",IF(B794="إيداع",D794,-D794))</f>
        <v/>
      </c>
      <c r="H794" s="15">
        <f>IF(G794="","",$B$3+SUM($G$6:G794))</f>
        <v/>
      </c>
    </row>
    <row r="795">
      <c r="A795" s="13" t="n"/>
      <c r="B795" s="5" t="n"/>
      <c r="C795" s="5" t="n"/>
      <c r="D795" s="14" t="n"/>
      <c r="E795" s="5" t="n"/>
      <c r="F795" s="5" t="n"/>
      <c r="G795" s="15">
        <f>IF(OR(NOT(ISNUMBER(D795)),B795&amp;""=""),"",IF(B795="إيداع",D795,-D795))</f>
        <v/>
      </c>
      <c r="H795" s="15">
        <f>IF(G795="","",$B$3+SUM($G$6:G795))</f>
        <v/>
      </c>
    </row>
    <row r="796">
      <c r="A796" s="13" t="n"/>
      <c r="B796" s="5" t="n"/>
      <c r="C796" s="5" t="n"/>
      <c r="D796" s="14" t="n"/>
      <c r="E796" s="5" t="n"/>
      <c r="F796" s="5" t="n"/>
      <c r="G796" s="15">
        <f>IF(OR(NOT(ISNUMBER(D796)),B796&amp;""=""),"",IF(B796="إيداع",D796,-D796))</f>
        <v/>
      </c>
      <c r="H796" s="15">
        <f>IF(G796="","",$B$3+SUM($G$6:G796))</f>
        <v/>
      </c>
    </row>
    <row r="797">
      <c r="A797" s="13" t="n"/>
      <c r="B797" s="5" t="n"/>
      <c r="C797" s="5" t="n"/>
      <c r="D797" s="14" t="n"/>
      <c r="E797" s="5" t="n"/>
      <c r="F797" s="5" t="n"/>
      <c r="G797" s="15">
        <f>IF(OR(NOT(ISNUMBER(D797)),B797&amp;""=""),"",IF(B797="إيداع",D797,-D797))</f>
        <v/>
      </c>
      <c r="H797" s="15">
        <f>IF(G797="","",$B$3+SUM($G$6:G797))</f>
        <v/>
      </c>
    </row>
    <row r="798">
      <c r="A798" s="13" t="n"/>
      <c r="B798" s="5" t="n"/>
      <c r="C798" s="5" t="n"/>
      <c r="D798" s="14" t="n"/>
      <c r="E798" s="5" t="n"/>
      <c r="F798" s="5" t="n"/>
      <c r="G798" s="15">
        <f>IF(OR(NOT(ISNUMBER(D798)),B798&amp;""=""),"",IF(B798="إيداع",D798,-D798))</f>
        <v/>
      </c>
      <c r="H798" s="15">
        <f>IF(G798="","",$B$3+SUM($G$6:G798))</f>
        <v/>
      </c>
    </row>
    <row r="799">
      <c r="A799" s="13" t="n"/>
      <c r="B799" s="5" t="n"/>
      <c r="C799" s="5" t="n"/>
      <c r="D799" s="14" t="n"/>
      <c r="E799" s="5" t="n"/>
      <c r="F799" s="5" t="n"/>
      <c r="G799" s="15">
        <f>IF(OR(NOT(ISNUMBER(D799)),B799&amp;""=""),"",IF(B799="إيداع",D799,-D799))</f>
        <v/>
      </c>
      <c r="H799" s="15">
        <f>IF(G799="","",$B$3+SUM($G$6:G799))</f>
        <v/>
      </c>
    </row>
    <row r="800">
      <c r="A800" s="13" t="n"/>
      <c r="B800" s="5" t="n"/>
      <c r="C800" s="5" t="n"/>
      <c r="D800" s="14" t="n"/>
      <c r="E800" s="5" t="n"/>
      <c r="F800" s="5" t="n"/>
      <c r="G800" s="15">
        <f>IF(OR(NOT(ISNUMBER(D800)),B800&amp;""=""),"",IF(B800="إيداع",D800,-D800))</f>
        <v/>
      </c>
      <c r="H800" s="15">
        <f>IF(G800="","",$B$3+SUM($G$6:G800))</f>
        <v/>
      </c>
    </row>
    <row r="801">
      <c r="A801" s="13" t="n"/>
      <c r="B801" s="5" t="n"/>
      <c r="C801" s="5" t="n"/>
      <c r="D801" s="14" t="n"/>
      <c r="E801" s="5" t="n"/>
      <c r="F801" s="5" t="n"/>
      <c r="G801" s="15">
        <f>IF(OR(NOT(ISNUMBER(D801)),B801&amp;""=""),"",IF(B801="إيداع",D801,-D801))</f>
        <v/>
      </c>
      <c r="H801" s="15">
        <f>IF(G801="","",$B$3+SUM($G$6:G801))</f>
        <v/>
      </c>
    </row>
    <row r="802">
      <c r="A802" s="13" t="n"/>
      <c r="B802" s="5" t="n"/>
      <c r="C802" s="5" t="n"/>
      <c r="D802" s="14" t="n"/>
      <c r="E802" s="5" t="n"/>
      <c r="F802" s="5" t="n"/>
      <c r="G802" s="15">
        <f>IF(OR(NOT(ISNUMBER(D802)),B802&amp;""=""),"",IF(B802="إيداع",D802,-D802))</f>
        <v/>
      </c>
      <c r="H802" s="15">
        <f>IF(G802="","",$B$3+SUM($G$6:G802))</f>
        <v/>
      </c>
    </row>
    <row r="803">
      <c r="A803" s="13" t="n"/>
      <c r="B803" s="5" t="n"/>
      <c r="C803" s="5" t="n"/>
      <c r="D803" s="14" t="n"/>
      <c r="E803" s="5" t="n"/>
      <c r="F803" s="5" t="n"/>
      <c r="G803" s="15">
        <f>IF(OR(NOT(ISNUMBER(D803)),B803&amp;""=""),"",IF(B803="إيداع",D803,-D803))</f>
        <v/>
      </c>
      <c r="H803" s="15">
        <f>IF(G803="","",$B$3+SUM($G$6:G803))</f>
        <v/>
      </c>
    </row>
    <row r="804">
      <c r="A804" s="13" t="n"/>
      <c r="B804" s="5" t="n"/>
      <c r="C804" s="5" t="n"/>
      <c r="D804" s="14" t="n"/>
      <c r="E804" s="5" t="n"/>
      <c r="F804" s="5" t="n"/>
      <c r="G804" s="15">
        <f>IF(OR(NOT(ISNUMBER(D804)),B804&amp;""=""),"",IF(B804="إيداع",D804,-D804))</f>
        <v/>
      </c>
      <c r="H804" s="15">
        <f>IF(G804="","",$B$3+SUM($G$6:G804))</f>
        <v/>
      </c>
    </row>
    <row r="805">
      <c r="A805" s="13" t="n"/>
      <c r="B805" s="5" t="n"/>
      <c r="C805" s="5" t="n"/>
      <c r="D805" s="14" t="n"/>
      <c r="E805" s="5" t="n"/>
      <c r="F805" s="5" t="n"/>
      <c r="G805" s="15">
        <f>IF(OR(NOT(ISNUMBER(D805)),B805&amp;""=""),"",IF(B805="إيداع",D805,-D805))</f>
        <v/>
      </c>
      <c r="H805" s="15">
        <f>IF(G805="","",$B$3+SUM($G$6:G805))</f>
        <v/>
      </c>
    </row>
    <row r="806">
      <c r="A806" s="13" t="n"/>
      <c r="B806" s="5" t="n"/>
      <c r="C806" s="5" t="n"/>
      <c r="D806" s="14" t="n"/>
      <c r="E806" s="5" t="n"/>
      <c r="F806" s="5" t="n"/>
      <c r="G806" s="15">
        <f>IF(OR(NOT(ISNUMBER(D806)),B806&amp;""=""),"",IF(B806="إيداع",D806,-D806))</f>
        <v/>
      </c>
      <c r="H806" s="15">
        <f>IF(G806="","",$B$3+SUM($G$6:G806))</f>
        <v/>
      </c>
    </row>
    <row r="807">
      <c r="A807" s="13" t="n"/>
      <c r="B807" s="5" t="n"/>
      <c r="C807" s="5" t="n"/>
      <c r="D807" s="14" t="n"/>
      <c r="E807" s="5" t="n"/>
      <c r="F807" s="5" t="n"/>
      <c r="G807" s="15">
        <f>IF(OR(NOT(ISNUMBER(D807)),B807&amp;""=""),"",IF(B807="إيداع",D807,-D807))</f>
        <v/>
      </c>
      <c r="H807" s="15">
        <f>IF(G807="","",$B$3+SUM($G$6:G807))</f>
        <v/>
      </c>
    </row>
    <row r="808">
      <c r="A808" s="13" t="n"/>
      <c r="B808" s="5" t="n"/>
      <c r="C808" s="5" t="n"/>
      <c r="D808" s="14" t="n"/>
      <c r="E808" s="5" t="n"/>
      <c r="F808" s="5" t="n"/>
      <c r="G808" s="15">
        <f>IF(OR(NOT(ISNUMBER(D808)),B808&amp;""=""),"",IF(B808="إيداع",D808,-D808))</f>
        <v/>
      </c>
      <c r="H808" s="15">
        <f>IF(G808="","",$B$3+SUM($G$6:G808))</f>
        <v/>
      </c>
    </row>
    <row r="809">
      <c r="A809" s="13" t="n"/>
      <c r="B809" s="5" t="n"/>
      <c r="C809" s="5" t="n"/>
      <c r="D809" s="14" t="n"/>
      <c r="E809" s="5" t="n"/>
      <c r="F809" s="5" t="n"/>
      <c r="G809" s="15">
        <f>IF(OR(NOT(ISNUMBER(D809)),B809&amp;""=""),"",IF(B809="إيداع",D809,-D809))</f>
        <v/>
      </c>
      <c r="H809" s="15">
        <f>IF(G809="","",$B$3+SUM($G$6:G809))</f>
        <v/>
      </c>
    </row>
    <row r="810">
      <c r="A810" s="13" t="n"/>
      <c r="B810" s="5" t="n"/>
      <c r="C810" s="5" t="n"/>
      <c r="D810" s="14" t="n"/>
      <c r="E810" s="5" t="n"/>
      <c r="F810" s="5" t="n"/>
      <c r="G810" s="15">
        <f>IF(OR(NOT(ISNUMBER(D810)),B810&amp;""=""),"",IF(B810="إيداع",D810,-D810))</f>
        <v/>
      </c>
      <c r="H810" s="15">
        <f>IF(G810="","",$B$3+SUM($G$6:G810))</f>
        <v/>
      </c>
    </row>
    <row r="811">
      <c r="A811" s="13" t="n"/>
      <c r="B811" s="5" t="n"/>
      <c r="C811" s="5" t="n"/>
      <c r="D811" s="14" t="n"/>
      <c r="E811" s="5" t="n"/>
      <c r="F811" s="5" t="n"/>
      <c r="G811" s="15">
        <f>IF(OR(NOT(ISNUMBER(D811)),B811&amp;""=""),"",IF(B811="إيداع",D811,-D811))</f>
        <v/>
      </c>
      <c r="H811" s="15">
        <f>IF(G811="","",$B$3+SUM($G$6:G811))</f>
        <v/>
      </c>
    </row>
    <row r="812">
      <c r="A812" s="13" t="n"/>
      <c r="B812" s="5" t="n"/>
      <c r="C812" s="5" t="n"/>
      <c r="D812" s="14" t="n"/>
      <c r="E812" s="5" t="n"/>
      <c r="F812" s="5" t="n"/>
      <c r="G812" s="15">
        <f>IF(OR(NOT(ISNUMBER(D812)),B812&amp;""=""),"",IF(B812="إيداع",D812,-D812))</f>
        <v/>
      </c>
      <c r="H812" s="15">
        <f>IF(G812="","",$B$3+SUM($G$6:G812))</f>
        <v/>
      </c>
    </row>
    <row r="813">
      <c r="A813" s="13" t="n"/>
      <c r="B813" s="5" t="n"/>
      <c r="C813" s="5" t="n"/>
      <c r="D813" s="14" t="n"/>
      <c r="E813" s="5" t="n"/>
      <c r="F813" s="5" t="n"/>
      <c r="G813" s="15">
        <f>IF(OR(NOT(ISNUMBER(D813)),B813&amp;""=""),"",IF(B813="إيداع",D813,-D813))</f>
        <v/>
      </c>
      <c r="H813" s="15">
        <f>IF(G813="","",$B$3+SUM($G$6:G813))</f>
        <v/>
      </c>
    </row>
    <row r="814">
      <c r="A814" s="13" t="n"/>
      <c r="B814" s="5" t="n"/>
      <c r="C814" s="5" t="n"/>
      <c r="D814" s="14" t="n"/>
      <c r="E814" s="5" t="n"/>
      <c r="F814" s="5" t="n"/>
      <c r="G814" s="15">
        <f>IF(OR(NOT(ISNUMBER(D814)),B814&amp;""=""),"",IF(B814="إيداع",D814,-D814))</f>
        <v/>
      </c>
      <c r="H814" s="15">
        <f>IF(G814="","",$B$3+SUM($G$6:G814))</f>
        <v/>
      </c>
    </row>
    <row r="815">
      <c r="A815" s="13" t="n"/>
      <c r="B815" s="5" t="n"/>
      <c r="C815" s="5" t="n"/>
      <c r="D815" s="14" t="n"/>
      <c r="E815" s="5" t="n"/>
      <c r="F815" s="5" t="n"/>
      <c r="G815" s="15">
        <f>IF(OR(NOT(ISNUMBER(D815)),B815&amp;""=""),"",IF(B815="إيداع",D815,-D815))</f>
        <v/>
      </c>
      <c r="H815" s="15">
        <f>IF(G815="","",$B$3+SUM($G$6:G815))</f>
        <v/>
      </c>
    </row>
    <row r="816">
      <c r="A816" s="13" t="n"/>
      <c r="B816" s="5" t="n"/>
      <c r="C816" s="5" t="n"/>
      <c r="D816" s="14" t="n"/>
      <c r="E816" s="5" t="n"/>
      <c r="F816" s="5" t="n"/>
      <c r="G816" s="15">
        <f>IF(OR(NOT(ISNUMBER(D816)),B816&amp;""=""),"",IF(B816="إيداع",D816,-D816))</f>
        <v/>
      </c>
      <c r="H816" s="15">
        <f>IF(G816="","",$B$3+SUM($G$6:G816))</f>
        <v/>
      </c>
    </row>
    <row r="817">
      <c r="A817" s="13" t="n"/>
      <c r="B817" s="5" t="n"/>
      <c r="C817" s="5" t="n"/>
      <c r="D817" s="14" t="n"/>
      <c r="E817" s="5" t="n"/>
      <c r="F817" s="5" t="n"/>
      <c r="G817" s="15">
        <f>IF(OR(NOT(ISNUMBER(D817)),B817&amp;""=""),"",IF(B817="إيداع",D817,-D817))</f>
        <v/>
      </c>
      <c r="H817" s="15">
        <f>IF(G817="","",$B$3+SUM($G$6:G817))</f>
        <v/>
      </c>
    </row>
    <row r="818">
      <c r="A818" s="13" t="n"/>
      <c r="B818" s="5" t="n"/>
      <c r="C818" s="5" t="n"/>
      <c r="D818" s="14" t="n"/>
      <c r="E818" s="5" t="n"/>
      <c r="F818" s="5" t="n"/>
      <c r="G818" s="15">
        <f>IF(OR(NOT(ISNUMBER(D818)),B818&amp;""=""),"",IF(B818="إيداع",D818,-D818))</f>
        <v/>
      </c>
      <c r="H818" s="15">
        <f>IF(G818="","",$B$3+SUM($G$6:G818))</f>
        <v/>
      </c>
    </row>
    <row r="819">
      <c r="A819" s="13" t="n"/>
      <c r="B819" s="5" t="n"/>
      <c r="C819" s="5" t="n"/>
      <c r="D819" s="14" t="n"/>
      <c r="E819" s="5" t="n"/>
      <c r="F819" s="5" t="n"/>
      <c r="G819" s="15">
        <f>IF(OR(NOT(ISNUMBER(D819)),B819&amp;""=""),"",IF(B819="إيداع",D819,-D819))</f>
        <v/>
      </c>
      <c r="H819" s="15">
        <f>IF(G819="","",$B$3+SUM($G$6:G819))</f>
        <v/>
      </c>
    </row>
    <row r="820">
      <c r="A820" s="13" t="n"/>
      <c r="B820" s="5" t="n"/>
      <c r="C820" s="5" t="n"/>
      <c r="D820" s="14" t="n"/>
      <c r="E820" s="5" t="n"/>
      <c r="F820" s="5" t="n"/>
      <c r="G820" s="15">
        <f>IF(OR(NOT(ISNUMBER(D820)),B820&amp;""=""),"",IF(B820="إيداع",D820,-D820))</f>
        <v/>
      </c>
      <c r="H820" s="15">
        <f>IF(G820="","",$B$3+SUM($G$6:G820))</f>
        <v/>
      </c>
    </row>
    <row r="821">
      <c r="A821" s="13" t="n"/>
      <c r="B821" s="5" t="n"/>
      <c r="C821" s="5" t="n"/>
      <c r="D821" s="14" t="n"/>
      <c r="E821" s="5" t="n"/>
      <c r="F821" s="5" t="n"/>
      <c r="G821" s="15">
        <f>IF(OR(NOT(ISNUMBER(D821)),B821&amp;""=""),"",IF(B821="إيداع",D821,-D821))</f>
        <v/>
      </c>
      <c r="H821" s="15">
        <f>IF(G821="","",$B$3+SUM($G$6:G821))</f>
        <v/>
      </c>
    </row>
    <row r="822">
      <c r="A822" s="13" t="n"/>
      <c r="B822" s="5" t="n"/>
      <c r="C822" s="5" t="n"/>
      <c r="D822" s="14" t="n"/>
      <c r="E822" s="5" t="n"/>
      <c r="F822" s="5" t="n"/>
      <c r="G822" s="15">
        <f>IF(OR(NOT(ISNUMBER(D822)),B822&amp;""=""),"",IF(B822="إيداع",D822,-D822))</f>
        <v/>
      </c>
      <c r="H822" s="15">
        <f>IF(G822="","",$B$3+SUM($G$6:G822))</f>
        <v/>
      </c>
    </row>
    <row r="823">
      <c r="A823" s="13" t="n"/>
      <c r="B823" s="5" t="n"/>
      <c r="C823" s="5" t="n"/>
      <c r="D823" s="14" t="n"/>
      <c r="E823" s="5" t="n"/>
      <c r="F823" s="5" t="n"/>
      <c r="G823" s="15">
        <f>IF(OR(NOT(ISNUMBER(D823)),B823&amp;""=""),"",IF(B823="إيداع",D823,-D823))</f>
        <v/>
      </c>
      <c r="H823" s="15">
        <f>IF(G823="","",$B$3+SUM($G$6:G823))</f>
        <v/>
      </c>
    </row>
    <row r="824">
      <c r="A824" s="13" t="n"/>
      <c r="B824" s="5" t="n"/>
      <c r="C824" s="5" t="n"/>
      <c r="D824" s="14" t="n"/>
      <c r="E824" s="5" t="n"/>
      <c r="F824" s="5" t="n"/>
      <c r="G824" s="15">
        <f>IF(OR(NOT(ISNUMBER(D824)),B824&amp;""=""),"",IF(B824="إيداع",D824,-D824))</f>
        <v/>
      </c>
      <c r="H824" s="15">
        <f>IF(G824="","",$B$3+SUM($G$6:G824))</f>
        <v/>
      </c>
    </row>
    <row r="825">
      <c r="A825" s="13" t="n"/>
      <c r="B825" s="5" t="n"/>
      <c r="C825" s="5" t="n"/>
      <c r="D825" s="14" t="n"/>
      <c r="E825" s="5" t="n"/>
      <c r="F825" s="5" t="n"/>
      <c r="G825" s="15">
        <f>IF(OR(NOT(ISNUMBER(D825)),B825&amp;""=""),"",IF(B825="إيداع",D825,-D825))</f>
        <v/>
      </c>
      <c r="H825" s="15">
        <f>IF(G825="","",$B$3+SUM($G$6:G825))</f>
        <v/>
      </c>
    </row>
    <row r="826">
      <c r="A826" s="13" t="n"/>
      <c r="B826" s="5" t="n"/>
      <c r="C826" s="5" t="n"/>
      <c r="D826" s="14" t="n"/>
      <c r="E826" s="5" t="n"/>
      <c r="F826" s="5" t="n"/>
      <c r="G826" s="15">
        <f>IF(OR(NOT(ISNUMBER(D826)),B826&amp;""=""),"",IF(B826="إيداع",D826,-D826))</f>
        <v/>
      </c>
      <c r="H826" s="15">
        <f>IF(G826="","",$B$3+SUM($G$6:G826))</f>
        <v/>
      </c>
    </row>
    <row r="827">
      <c r="A827" s="13" t="n"/>
      <c r="B827" s="5" t="n"/>
      <c r="C827" s="5" t="n"/>
      <c r="D827" s="14" t="n"/>
      <c r="E827" s="5" t="n"/>
      <c r="F827" s="5" t="n"/>
      <c r="G827" s="15">
        <f>IF(OR(NOT(ISNUMBER(D827)),B827&amp;""=""),"",IF(B827="إيداع",D827,-D827))</f>
        <v/>
      </c>
      <c r="H827" s="15">
        <f>IF(G827="","",$B$3+SUM($G$6:G827))</f>
        <v/>
      </c>
    </row>
    <row r="828">
      <c r="A828" s="13" t="n"/>
      <c r="B828" s="5" t="n"/>
      <c r="C828" s="5" t="n"/>
      <c r="D828" s="14" t="n"/>
      <c r="E828" s="5" t="n"/>
      <c r="F828" s="5" t="n"/>
      <c r="G828" s="15">
        <f>IF(OR(NOT(ISNUMBER(D828)),B828&amp;""=""),"",IF(B828="إيداع",D828,-D828))</f>
        <v/>
      </c>
      <c r="H828" s="15">
        <f>IF(G828="","",$B$3+SUM($G$6:G828))</f>
        <v/>
      </c>
    </row>
    <row r="829">
      <c r="A829" s="13" t="n"/>
      <c r="B829" s="5" t="n"/>
      <c r="C829" s="5" t="n"/>
      <c r="D829" s="14" t="n"/>
      <c r="E829" s="5" t="n"/>
      <c r="F829" s="5" t="n"/>
      <c r="G829" s="15">
        <f>IF(OR(NOT(ISNUMBER(D829)),B829&amp;""=""),"",IF(B829="إيداع",D829,-D829))</f>
        <v/>
      </c>
      <c r="H829" s="15">
        <f>IF(G829="","",$B$3+SUM($G$6:G829))</f>
        <v/>
      </c>
    </row>
    <row r="830">
      <c r="A830" s="13" t="n"/>
      <c r="B830" s="5" t="n"/>
      <c r="C830" s="5" t="n"/>
      <c r="D830" s="14" t="n"/>
      <c r="E830" s="5" t="n"/>
      <c r="F830" s="5" t="n"/>
      <c r="G830" s="15">
        <f>IF(OR(NOT(ISNUMBER(D830)),B830&amp;""=""),"",IF(B830="إيداع",D830,-D830))</f>
        <v/>
      </c>
      <c r="H830" s="15">
        <f>IF(G830="","",$B$3+SUM($G$6:G830))</f>
        <v/>
      </c>
    </row>
    <row r="831">
      <c r="A831" s="13" t="n"/>
      <c r="B831" s="5" t="n"/>
      <c r="C831" s="5" t="n"/>
      <c r="D831" s="14" t="n"/>
      <c r="E831" s="5" t="n"/>
      <c r="F831" s="5" t="n"/>
      <c r="G831" s="15">
        <f>IF(OR(NOT(ISNUMBER(D831)),B831&amp;""=""),"",IF(B831="إيداع",D831,-D831))</f>
        <v/>
      </c>
      <c r="H831" s="15">
        <f>IF(G831="","",$B$3+SUM($G$6:G831))</f>
        <v/>
      </c>
    </row>
    <row r="832">
      <c r="A832" s="13" t="n"/>
      <c r="B832" s="5" t="n"/>
      <c r="C832" s="5" t="n"/>
      <c r="D832" s="14" t="n"/>
      <c r="E832" s="5" t="n"/>
      <c r="F832" s="5" t="n"/>
      <c r="G832" s="15">
        <f>IF(OR(NOT(ISNUMBER(D832)),B832&amp;""=""),"",IF(B832="إيداع",D832,-D832))</f>
        <v/>
      </c>
      <c r="H832" s="15">
        <f>IF(G832="","",$B$3+SUM($G$6:G832))</f>
        <v/>
      </c>
    </row>
    <row r="833">
      <c r="A833" s="13" t="n"/>
      <c r="B833" s="5" t="n"/>
      <c r="C833" s="5" t="n"/>
      <c r="D833" s="14" t="n"/>
      <c r="E833" s="5" t="n"/>
      <c r="F833" s="5" t="n"/>
      <c r="G833" s="15">
        <f>IF(OR(NOT(ISNUMBER(D833)),B833&amp;""=""),"",IF(B833="إيداع",D833,-D833))</f>
        <v/>
      </c>
      <c r="H833" s="15">
        <f>IF(G833="","",$B$3+SUM($G$6:G833))</f>
        <v/>
      </c>
    </row>
    <row r="834">
      <c r="A834" s="13" t="n"/>
      <c r="B834" s="5" t="n"/>
      <c r="C834" s="5" t="n"/>
      <c r="D834" s="14" t="n"/>
      <c r="E834" s="5" t="n"/>
      <c r="F834" s="5" t="n"/>
      <c r="G834" s="15">
        <f>IF(OR(NOT(ISNUMBER(D834)),B834&amp;""=""),"",IF(B834="إيداع",D834,-D834))</f>
        <v/>
      </c>
      <c r="H834" s="15">
        <f>IF(G834="","",$B$3+SUM($G$6:G834))</f>
        <v/>
      </c>
    </row>
    <row r="835">
      <c r="A835" s="13" t="n"/>
      <c r="B835" s="5" t="n"/>
      <c r="C835" s="5" t="n"/>
      <c r="D835" s="14" t="n"/>
      <c r="E835" s="5" t="n"/>
      <c r="F835" s="5" t="n"/>
      <c r="G835" s="15">
        <f>IF(OR(NOT(ISNUMBER(D835)),B835&amp;""=""),"",IF(B835="إيداع",D835,-D835))</f>
        <v/>
      </c>
      <c r="H835" s="15">
        <f>IF(G835="","",$B$3+SUM($G$6:G835))</f>
        <v/>
      </c>
    </row>
    <row r="836">
      <c r="A836" s="13" t="n"/>
      <c r="B836" s="5" t="n"/>
      <c r="C836" s="5" t="n"/>
      <c r="D836" s="14" t="n"/>
      <c r="E836" s="5" t="n"/>
      <c r="F836" s="5" t="n"/>
      <c r="G836" s="15">
        <f>IF(OR(NOT(ISNUMBER(D836)),B836&amp;""=""),"",IF(B836="إيداع",D836,-D836))</f>
        <v/>
      </c>
      <c r="H836" s="15">
        <f>IF(G836="","",$B$3+SUM($G$6:G836))</f>
        <v/>
      </c>
    </row>
    <row r="837">
      <c r="A837" s="13" t="n"/>
      <c r="B837" s="5" t="n"/>
      <c r="C837" s="5" t="n"/>
      <c r="D837" s="14" t="n"/>
      <c r="E837" s="5" t="n"/>
      <c r="F837" s="5" t="n"/>
      <c r="G837" s="15">
        <f>IF(OR(NOT(ISNUMBER(D837)),B837&amp;""=""),"",IF(B837="إيداع",D837,-D837))</f>
        <v/>
      </c>
      <c r="H837" s="15">
        <f>IF(G837="","",$B$3+SUM($G$6:G837))</f>
        <v/>
      </c>
    </row>
    <row r="838">
      <c r="A838" s="13" t="n"/>
      <c r="B838" s="5" t="n"/>
      <c r="C838" s="5" t="n"/>
      <c r="D838" s="14" t="n"/>
      <c r="E838" s="5" t="n"/>
      <c r="F838" s="5" t="n"/>
      <c r="G838" s="15">
        <f>IF(OR(NOT(ISNUMBER(D838)),B838&amp;""=""),"",IF(B838="إيداع",D838,-D838))</f>
        <v/>
      </c>
      <c r="H838" s="15">
        <f>IF(G838="","",$B$3+SUM($G$6:G838))</f>
        <v/>
      </c>
    </row>
    <row r="839">
      <c r="A839" s="13" t="n"/>
      <c r="B839" s="5" t="n"/>
      <c r="C839" s="5" t="n"/>
      <c r="D839" s="14" t="n"/>
      <c r="E839" s="5" t="n"/>
      <c r="F839" s="5" t="n"/>
      <c r="G839" s="15">
        <f>IF(OR(NOT(ISNUMBER(D839)),B839&amp;""=""),"",IF(B839="إيداع",D839,-D839))</f>
        <v/>
      </c>
      <c r="H839" s="15">
        <f>IF(G839="","",$B$3+SUM($G$6:G839))</f>
        <v/>
      </c>
    </row>
    <row r="840">
      <c r="A840" s="13" t="n"/>
      <c r="B840" s="5" t="n"/>
      <c r="C840" s="5" t="n"/>
      <c r="D840" s="14" t="n"/>
      <c r="E840" s="5" t="n"/>
      <c r="F840" s="5" t="n"/>
      <c r="G840" s="15">
        <f>IF(OR(NOT(ISNUMBER(D840)),B840&amp;""=""),"",IF(B840="إيداع",D840,-D840))</f>
        <v/>
      </c>
      <c r="H840" s="15">
        <f>IF(G840="","",$B$3+SUM($G$6:G840))</f>
        <v/>
      </c>
    </row>
    <row r="841">
      <c r="A841" s="13" t="n"/>
      <c r="B841" s="5" t="n"/>
      <c r="C841" s="5" t="n"/>
      <c r="D841" s="14" t="n"/>
      <c r="E841" s="5" t="n"/>
      <c r="F841" s="5" t="n"/>
      <c r="G841" s="15">
        <f>IF(OR(NOT(ISNUMBER(D841)),B841&amp;""=""),"",IF(B841="إيداع",D841,-D841))</f>
        <v/>
      </c>
      <c r="H841" s="15">
        <f>IF(G841="","",$B$3+SUM($G$6:G841))</f>
        <v/>
      </c>
    </row>
    <row r="842">
      <c r="A842" s="13" t="n"/>
      <c r="B842" s="5" t="n"/>
      <c r="C842" s="5" t="n"/>
      <c r="D842" s="14" t="n"/>
      <c r="E842" s="5" t="n"/>
      <c r="F842" s="5" t="n"/>
      <c r="G842" s="15">
        <f>IF(OR(NOT(ISNUMBER(D842)),B842&amp;""=""),"",IF(B842="إيداع",D842,-D842))</f>
        <v/>
      </c>
      <c r="H842" s="15">
        <f>IF(G842="","",$B$3+SUM($G$6:G842))</f>
        <v/>
      </c>
    </row>
    <row r="843">
      <c r="A843" s="13" t="n"/>
      <c r="B843" s="5" t="n"/>
      <c r="C843" s="5" t="n"/>
      <c r="D843" s="14" t="n"/>
      <c r="E843" s="5" t="n"/>
      <c r="F843" s="5" t="n"/>
      <c r="G843" s="15">
        <f>IF(OR(NOT(ISNUMBER(D843)),B843&amp;""=""),"",IF(B843="إيداع",D843,-D843))</f>
        <v/>
      </c>
      <c r="H843" s="15">
        <f>IF(G843="","",$B$3+SUM($G$6:G843))</f>
        <v/>
      </c>
    </row>
    <row r="844">
      <c r="A844" s="13" t="n"/>
      <c r="B844" s="5" t="n"/>
      <c r="C844" s="5" t="n"/>
      <c r="D844" s="14" t="n"/>
      <c r="E844" s="5" t="n"/>
      <c r="F844" s="5" t="n"/>
      <c r="G844" s="15">
        <f>IF(OR(NOT(ISNUMBER(D844)),B844&amp;""=""),"",IF(B844="إيداع",D844,-D844))</f>
        <v/>
      </c>
      <c r="H844" s="15">
        <f>IF(G844="","",$B$3+SUM($G$6:G844))</f>
        <v/>
      </c>
    </row>
    <row r="845">
      <c r="A845" s="13" t="n"/>
      <c r="B845" s="5" t="n"/>
      <c r="C845" s="5" t="n"/>
      <c r="D845" s="14" t="n"/>
      <c r="E845" s="5" t="n"/>
      <c r="F845" s="5" t="n"/>
      <c r="G845" s="15">
        <f>IF(OR(NOT(ISNUMBER(D845)),B845&amp;""=""),"",IF(B845="إيداع",D845,-D845))</f>
        <v/>
      </c>
      <c r="H845" s="15">
        <f>IF(G845="","",$B$3+SUM($G$6:G845))</f>
        <v/>
      </c>
    </row>
    <row r="846">
      <c r="A846" s="13" t="n"/>
      <c r="B846" s="5" t="n"/>
      <c r="C846" s="5" t="n"/>
      <c r="D846" s="14" t="n"/>
      <c r="E846" s="5" t="n"/>
      <c r="F846" s="5" t="n"/>
      <c r="G846" s="15">
        <f>IF(OR(NOT(ISNUMBER(D846)),B846&amp;""=""),"",IF(B846="إيداع",D846,-D846))</f>
        <v/>
      </c>
      <c r="H846" s="15">
        <f>IF(G846="","",$B$3+SUM($G$6:G846))</f>
        <v/>
      </c>
    </row>
    <row r="847">
      <c r="A847" s="13" t="n"/>
      <c r="B847" s="5" t="n"/>
      <c r="C847" s="5" t="n"/>
      <c r="D847" s="14" t="n"/>
      <c r="E847" s="5" t="n"/>
      <c r="F847" s="5" t="n"/>
      <c r="G847" s="15">
        <f>IF(OR(NOT(ISNUMBER(D847)),B847&amp;""=""),"",IF(B847="إيداع",D847,-D847))</f>
        <v/>
      </c>
      <c r="H847" s="15">
        <f>IF(G847="","",$B$3+SUM($G$6:G847))</f>
        <v/>
      </c>
    </row>
    <row r="848">
      <c r="A848" s="13" t="n"/>
      <c r="B848" s="5" t="n"/>
      <c r="C848" s="5" t="n"/>
      <c r="D848" s="14" t="n"/>
      <c r="E848" s="5" t="n"/>
      <c r="F848" s="5" t="n"/>
      <c r="G848" s="15">
        <f>IF(OR(NOT(ISNUMBER(D848)),B848&amp;""=""),"",IF(B848="إيداع",D848,-D848))</f>
        <v/>
      </c>
      <c r="H848" s="15">
        <f>IF(G848="","",$B$3+SUM($G$6:G848))</f>
        <v/>
      </c>
    </row>
    <row r="849">
      <c r="A849" s="13" t="n"/>
      <c r="B849" s="5" t="n"/>
      <c r="C849" s="5" t="n"/>
      <c r="D849" s="14" t="n"/>
      <c r="E849" s="5" t="n"/>
      <c r="F849" s="5" t="n"/>
      <c r="G849" s="15">
        <f>IF(OR(NOT(ISNUMBER(D849)),B849&amp;""=""),"",IF(B849="إيداع",D849,-D849))</f>
        <v/>
      </c>
      <c r="H849" s="15">
        <f>IF(G849="","",$B$3+SUM($G$6:G849))</f>
        <v/>
      </c>
    </row>
    <row r="850">
      <c r="A850" s="13" t="n"/>
      <c r="B850" s="5" t="n"/>
      <c r="C850" s="5" t="n"/>
      <c r="D850" s="14" t="n"/>
      <c r="E850" s="5" t="n"/>
      <c r="F850" s="5" t="n"/>
      <c r="G850" s="15">
        <f>IF(OR(NOT(ISNUMBER(D850)),B850&amp;""=""),"",IF(B850="إيداع",D850,-D850))</f>
        <v/>
      </c>
      <c r="H850" s="15">
        <f>IF(G850="","",$B$3+SUM($G$6:G850))</f>
        <v/>
      </c>
    </row>
    <row r="851">
      <c r="A851" s="13" t="n"/>
      <c r="B851" s="5" t="n"/>
      <c r="C851" s="5" t="n"/>
      <c r="D851" s="14" t="n"/>
      <c r="E851" s="5" t="n"/>
      <c r="F851" s="5" t="n"/>
      <c r="G851" s="15">
        <f>IF(OR(NOT(ISNUMBER(D851)),B851&amp;""=""),"",IF(B851="إيداع",D851,-D851))</f>
        <v/>
      </c>
      <c r="H851" s="15">
        <f>IF(G851="","",$B$3+SUM($G$6:G851))</f>
        <v/>
      </c>
    </row>
    <row r="852">
      <c r="A852" s="13" t="n"/>
      <c r="B852" s="5" t="n"/>
      <c r="C852" s="5" t="n"/>
      <c r="D852" s="14" t="n"/>
      <c r="E852" s="5" t="n"/>
      <c r="F852" s="5" t="n"/>
      <c r="G852" s="15">
        <f>IF(OR(NOT(ISNUMBER(D852)),B852&amp;""=""),"",IF(B852="إيداع",D852,-D852))</f>
        <v/>
      </c>
      <c r="H852" s="15">
        <f>IF(G852="","",$B$3+SUM($G$6:G852))</f>
        <v/>
      </c>
    </row>
    <row r="853">
      <c r="A853" s="13" t="n"/>
      <c r="B853" s="5" t="n"/>
      <c r="C853" s="5" t="n"/>
      <c r="D853" s="14" t="n"/>
      <c r="E853" s="5" t="n"/>
      <c r="F853" s="5" t="n"/>
      <c r="G853" s="15">
        <f>IF(OR(NOT(ISNUMBER(D853)),B853&amp;""=""),"",IF(B853="إيداع",D853,-D853))</f>
        <v/>
      </c>
      <c r="H853" s="15">
        <f>IF(G853="","",$B$3+SUM($G$6:G853))</f>
        <v/>
      </c>
    </row>
    <row r="854">
      <c r="A854" s="13" t="n"/>
      <c r="B854" s="5" t="n"/>
      <c r="C854" s="5" t="n"/>
      <c r="D854" s="14" t="n"/>
      <c r="E854" s="5" t="n"/>
      <c r="F854" s="5" t="n"/>
      <c r="G854" s="15">
        <f>IF(OR(NOT(ISNUMBER(D854)),B854&amp;""=""),"",IF(B854="إيداع",D854,-D854))</f>
        <v/>
      </c>
      <c r="H854" s="15">
        <f>IF(G854="","",$B$3+SUM($G$6:G854))</f>
        <v/>
      </c>
    </row>
    <row r="855">
      <c r="A855" s="13" t="n"/>
      <c r="B855" s="5" t="n"/>
      <c r="C855" s="5" t="n"/>
      <c r="D855" s="14" t="n"/>
      <c r="E855" s="5" t="n"/>
      <c r="F855" s="5" t="n"/>
      <c r="G855" s="15">
        <f>IF(OR(NOT(ISNUMBER(D855)),B855&amp;""=""),"",IF(B855="إيداع",D855,-D855))</f>
        <v/>
      </c>
      <c r="H855" s="15">
        <f>IF(G855="","",$B$3+SUM($G$6:G855))</f>
        <v/>
      </c>
    </row>
    <row r="856">
      <c r="A856" s="13" t="n"/>
      <c r="B856" s="5" t="n"/>
      <c r="C856" s="5" t="n"/>
      <c r="D856" s="14" t="n"/>
      <c r="E856" s="5" t="n"/>
      <c r="F856" s="5" t="n"/>
      <c r="G856" s="15">
        <f>IF(OR(NOT(ISNUMBER(D856)),B856&amp;""=""),"",IF(B856="إيداع",D856,-D856))</f>
        <v/>
      </c>
      <c r="H856" s="15">
        <f>IF(G856="","",$B$3+SUM($G$6:G856))</f>
        <v/>
      </c>
    </row>
    <row r="857">
      <c r="A857" s="13" t="n"/>
      <c r="B857" s="5" t="n"/>
      <c r="C857" s="5" t="n"/>
      <c r="D857" s="14" t="n"/>
      <c r="E857" s="5" t="n"/>
      <c r="F857" s="5" t="n"/>
      <c r="G857" s="15">
        <f>IF(OR(NOT(ISNUMBER(D857)),B857&amp;""=""),"",IF(B857="إيداع",D857,-D857))</f>
        <v/>
      </c>
      <c r="H857" s="15">
        <f>IF(G857="","",$B$3+SUM($G$6:G857))</f>
        <v/>
      </c>
    </row>
    <row r="858">
      <c r="A858" s="13" t="n"/>
      <c r="B858" s="5" t="n"/>
      <c r="C858" s="5" t="n"/>
      <c r="D858" s="14" t="n"/>
      <c r="E858" s="5" t="n"/>
      <c r="F858" s="5" t="n"/>
      <c r="G858" s="15">
        <f>IF(OR(NOT(ISNUMBER(D858)),B858&amp;""=""),"",IF(B858="إيداع",D858,-D858))</f>
        <v/>
      </c>
      <c r="H858" s="15">
        <f>IF(G858="","",$B$3+SUM($G$6:G858))</f>
        <v/>
      </c>
    </row>
    <row r="859">
      <c r="A859" s="13" t="n"/>
      <c r="B859" s="5" t="n"/>
      <c r="C859" s="5" t="n"/>
      <c r="D859" s="14" t="n"/>
      <c r="E859" s="5" t="n"/>
      <c r="F859" s="5" t="n"/>
      <c r="G859" s="15">
        <f>IF(OR(NOT(ISNUMBER(D859)),B859&amp;""=""),"",IF(B859="إيداع",D859,-D859))</f>
        <v/>
      </c>
      <c r="H859" s="15">
        <f>IF(G859="","",$B$3+SUM($G$6:G859))</f>
        <v/>
      </c>
    </row>
    <row r="860">
      <c r="A860" s="13" t="n"/>
      <c r="B860" s="5" t="n"/>
      <c r="C860" s="5" t="n"/>
      <c r="D860" s="14" t="n"/>
      <c r="E860" s="5" t="n"/>
      <c r="F860" s="5" t="n"/>
      <c r="G860" s="15">
        <f>IF(OR(NOT(ISNUMBER(D860)),B860&amp;""=""),"",IF(B860="إيداع",D860,-D860))</f>
        <v/>
      </c>
      <c r="H860" s="15">
        <f>IF(G860="","",$B$3+SUM($G$6:G860))</f>
        <v/>
      </c>
    </row>
    <row r="861">
      <c r="A861" s="13" t="n"/>
      <c r="B861" s="5" t="n"/>
      <c r="C861" s="5" t="n"/>
      <c r="D861" s="14" t="n"/>
      <c r="E861" s="5" t="n"/>
      <c r="F861" s="5" t="n"/>
      <c r="G861" s="15">
        <f>IF(OR(NOT(ISNUMBER(D861)),B861&amp;""=""),"",IF(B861="إيداع",D861,-D861))</f>
        <v/>
      </c>
      <c r="H861" s="15">
        <f>IF(G861="","",$B$3+SUM($G$6:G861))</f>
        <v/>
      </c>
    </row>
    <row r="862">
      <c r="A862" s="13" t="n"/>
      <c r="B862" s="5" t="n"/>
      <c r="C862" s="5" t="n"/>
      <c r="D862" s="14" t="n"/>
      <c r="E862" s="5" t="n"/>
      <c r="F862" s="5" t="n"/>
      <c r="G862" s="15">
        <f>IF(OR(NOT(ISNUMBER(D862)),B862&amp;""=""),"",IF(B862="إيداع",D862,-D862))</f>
        <v/>
      </c>
      <c r="H862" s="15">
        <f>IF(G862="","",$B$3+SUM($G$6:G862))</f>
        <v/>
      </c>
    </row>
    <row r="863">
      <c r="A863" s="13" t="n"/>
      <c r="B863" s="5" t="n"/>
      <c r="C863" s="5" t="n"/>
      <c r="D863" s="14" t="n"/>
      <c r="E863" s="5" t="n"/>
      <c r="F863" s="5" t="n"/>
      <c r="G863" s="15">
        <f>IF(OR(NOT(ISNUMBER(D863)),B863&amp;""=""),"",IF(B863="إيداع",D863,-D863))</f>
        <v/>
      </c>
      <c r="H863" s="15">
        <f>IF(G863="","",$B$3+SUM($G$6:G863))</f>
        <v/>
      </c>
    </row>
    <row r="864">
      <c r="A864" s="13" t="n"/>
      <c r="B864" s="5" t="n"/>
      <c r="C864" s="5" t="n"/>
      <c r="D864" s="14" t="n"/>
      <c r="E864" s="5" t="n"/>
      <c r="F864" s="5" t="n"/>
      <c r="G864" s="15">
        <f>IF(OR(NOT(ISNUMBER(D864)),B864&amp;""=""),"",IF(B864="إيداع",D864,-D864))</f>
        <v/>
      </c>
      <c r="H864" s="15">
        <f>IF(G864="","",$B$3+SUM($G$6:G864))</f>
        <v/>
      </c>
    </row>
    <row r="865">
      <c r="A865" s="13" t="n"/>
      <c r="B865" s="5" t="n"/>
      <c r="C865" s="5" t="n"/>
      <c r="D865" s="14" t="n"/>
      <c r="E865" s="5" t="n"/>
      <c r="F865" s="5" t="n"/>
      <c r="G865" s="15">
        <f>IF(OR(NOT(ISNUMBER(D865)),B865&amp;""=""),"",IF(B865="إيداع",D865,-D865))</f>
        <v/>
      </c>
      <c r="H865" s="15">
        <f>IF(G865="","",$B$3+SUM($G$6:G865))</f>
        <v/>
      </c>
    </row>
    <row r="866">
      <c r="A866" s="13" t="n"/>
      <c r="B866" s="5" t="n"/>
      <c r="C866" s="5" t="n"/>
      <c r="D866" s="14" t="n"/>
      <c r="E866" s="5" t="n"/>
      <c r="F866" s="5" t="n"/>
      <c r="G866" s="15">
        <f>IF(OR(NOT(ISNUMBER(D866)),B866&amp;""=""),"",IF(B866="إيداع",D866,-D866))</f>
        <v/>
      </c>
      <c r="H866" s="15">
        <f>IF(G866="","",$B$3+SUM($G$6:G866))</f>
        <v/>
      </c>
    </row>
    <row r="867">
      <c r="A867" s="13" t="n"/>
      <c r="B867" s="5" t="n"/>
      <c r="C867" s="5" t="n"/>
      <c r="D867" s="14" t="n"/>
      <c r="E867" s="5" t="n"/>
      <c r="F867" s="5" t="n"/>
      <c r="G867" s="15">
        <f>IF(OR(NOT(ISNUMBER(D867)),B867&amp;""=""),"",IF(B867="إيداع",D867,-D867))</f>
        <v/>
      </c>
      <c r="H867" s="15">
        <f>IF(G867="","",$B$3+SUM($G$6:G867))</f>
        <v/>
      </c>
    </row>
    <row r="868">
      <c r="A868" s="13" t="n"/>
      <c r="B868" s="5" t="n"/>
      <c r="C868" s="5" t="n"/>
      <c r="D868" s="14" t="n"/>
      <c r="E868" s="5" t="n"/>
      <c r="F868" s="5" t="n"/>
      <c r="G868" s="15">
        <f>IF(OR(NOT(ISNUMBER(D868)),B868&amp;""=""),"",IF(B868="إيداع",D868,-D868))</f>
        <v/>
      </c>
      <c r="H868" s="15">
        <f>IF(G868="","",$B$3+SUM($G$6:G868))</f>
        <v/>
      </c>
    </row>
    <row r="869">
      <c r="A869" s="13" t="n"/>
      <c r="B869" s="5" t="n"/>
      <c r="C869" s="5" t="n"/>
      <c r="D869" s="14" t="n"/>
      <c r="E869" s="5" t="n"/>
      <c r="F869" s="5" t="n"/>
      <c r="G869" s="15">
        <f>IF(OR(NOT(ISNUMBER(D869)),B869&amp;""=""),"",IF(B869="إيداع",D869,-D869))</f>
        <v/>
      </c>
      <c r="H869" s="15">
        <f>IF(G869="","",$B$3+SUM($G$6:G869))</f>
        <v/>
      </c>
    </row>
    <row r="870">
      <c r="A870" s="13" t="n"/>
      <c r="B870" s="5" t="n"/>
      <c r="C870" s="5" t="n"/>
      <c r="D870" s="14" t="n"/>
      <c r="E870" s="5" t="n"/>
      <c r="F870" s="5" t="n"/>
      <c r="G870" s="15">
        <f>IF(OR(NOT(ISNUMBER(D870)),B870&amp;""=""),"",IF(B870="إيداع",D870,-D870))</f>
        <v/>
      </c>
      <c r="H870" s="15">
        <f>IF(G870="","",$B$3+SUM($G$6:G870))</f>
        <v/>
      </c>
    </row>
    <row r="871">
      <c r="A871" s="13" t="n"/>
      <c r="B871" s="5" t="n"/>
      <c r="C871" s="5" t="n"/>
      <c r="D871" s="14" t="n"/>
      <c r="E871" s="5" t="n"/>
      <c r="F871" s="5" t="n"/>
      <c r="G871" s="15">
        <f>IF(OR(NOT(ISNUMBER(D871)),B871&amp;""=""),"",IF(B871="إيداع",D871,-D871))</f>
        <v/>
      </c>
      <c r="H871" s="15">
        <f>IF(G871="","",$B$3+SUM($G$6:G871))</f>
        <v/>
      </c>
    </row>
    <row r="872">
      <c r="A872" s="13" t="n"/>
      <c r="B872" s="5" t="n"/>
      <c r="C872" s="5" t="n"/>
      <c r="D872" s="14" t="n"/>
      <c r="E872" s="5" t="n"/>
      <c r="F872" s="5" t="n"/>
      <c r="G872" s="15">
        <f>IF(OR(NOT(ISNUMBER(D872)),B872&amp;""=""),"",IF(B872="إيداع",D872,-D872))</f>
        <v/>
      </c>
      <c r="H872" s="15">
        <f>IF(G872="","",$B$3+SUM($G$6:G872))</f>
        <v/>
      </c>
    </row>
    <row r="873">
      <c r="A873" s="13" t="n"/>
      <c r="B873" s="5" t="n"/>
      <c r="C873" s="5" t="n"/>
      <c r="D873" s="14" t="n"/>
      <c r="E873" s="5" t="n"/>
      <c r="F873" s="5" t="n"/>
      <c r="G873" s="15">
        <f>IF(OR(NOT(ISNUMBER(D873)),B873&amp;""=""),"",IF(B873="إيداع",D873,-D873))</f>
        <v/>
      </c>
      <c r="H873" s="15">
        <f>IF(G873="","",$B$3+SUM($G$6:G873))</f>
        <v/>
      </c>
    </row>
    <row r="874">
      <c r="A874" s="13" t="n"/>
      <c r="B874" s="5" t="n"/>
      <c r="C874" s="5" t="n"/>
      <c r="D874" s="14" t="n"/>
      <c r="E874" s="5" t="n"/>
      <c r="F874" s="5" t="n"/>
      <c r="G874" s="15">
        <f>IF(OR(NOT(ISNUMBER(D874)),B874&amp;""=""),"",IF(B874="إيداع",D874,-D874))</f>
        <v/>
      </c>
      <c r="H874" s="15">
        <f>IF(G874="","",$B$3+SUM($G$6:G874))</f>
        <v/>
      </c>
    </row>
    <row r="875">
      <c r="A875" s="13" t="n"/>
      <c r="B875" s="5" t="n"/>
      <c r="C875" s="5" t="n"/>
      <c r="D875" s="14" t="n"/>
      <c r="E875" s="5" t="n"/>
      <c r="F875" s="5" t="n"/>
      <c r="G875" s="15">
        <f>IF(OR(NOT(ISNUMBER(D875)),B875&amp;""=""),"",IF(B875="إيداع",D875,-D875))</f>
        <v/>
      </c>
      <c r="H875" s="15">
        <f>IF(G875="","",$B$3+SUM($G$6:G875))</f>
        <v/>
      </c>
    </row>
    <row r="876">
      <c r="A876" s="13" t="n"/>
      <c r="B876" s="5" t="n"/>
      <c r="C876" s="5" t="n"/>
      <c r="D876" s="14" t="n"/>
      <c r="E876" s="5" t="n"/>
      <c r="F876" s="5" t="n"/>
      <c r="G876" s="15">
        <f>IF(OR(NOT(ISNUMBER(D876)),B876&amp;""=""),"",IF(B876="إيداع",D876,-D876))</f>
        <v/>
      </c>
      <c r="H876" s="15">
        <f>IF(G876="","",$B$3+SUM($G$6:G876))</f>
        <v/>
      </c>
    </row>
    <row r="877">
      <c r="A877" s="13" t="n"/>
      <c r="B877" s="5" t="n"/>
      <c r="C877" s="5" t="n"/>
      <c r="D877" s="14" t="n"/>
      <c r="E877" s="5" t="n"/>
      <c r="F877" s="5" t="n"/>
      <c r="G877" s="15">
        <f>IF(OR(NOT(ISNUMBER(D877)),B877&amp;""=""),"",IF(B877="إيداع",D877,-D877))</f>
        <v/>
      </c>
      <c r="H877" s="15">
        <f>IF(G877="","",$B$3+SUM($G$6:G877))</f>
        <v/>
      </c>
    </row>
    <row r="878">
      <c r="A878" s="13" t="n"/>
      <c r="B878" s="5" t="n"/>
      <c r="C878" s="5" t="n"/>
      <c r="D878" s="14" t="n"/>
      <c r="E878" s="5" t="n"/>
      <c r="F878" s="5" t="n"/>
      <c r="G878" s="15">
        <f>IF(OR(NOT(ISNUMBER(D878)),B878&amp;""=""),"",IF(B878="إيداع",D878,-D878))</f>
        <v/>
      </c>
      <c r="H878" s="15">
        <f>IF(G878="","",$B$3+SUM($G$6:G878))</f>
        <v/>
      </c>
    </row>
    <row r="879">
      <c r="A879" s="13" t="n"/>
      <c r="B879" s="5" t="n"/>
      <c r="C879" s="5" t="n"/>
      <c r="D879" s="14" t="n"/>
      <c r="E879" s="5" t="n"/>
      <c r="F879" s="5" t="n"/>
      <c r="G879" s="15">
        <f>IF(OR(NOT(ISNUMBER(D879)),B879&amp;""=""),"",IF(B879="إيداع",D879,-D879))</f>
        <v/>
      </c>
      <c r="H879" s="15">
        <f>IF(G879="","",$B$3+SUM($G$6:G879))</f>
        <v/>
      </c>
    </row>
    <row r="880">
      <c r="A880" s="13" t="n"/>
      <c r="B880" s="5" t="n"/>
      <c r="C880" s="5" t="n"/>
      <c r="D880" s="14" t="n"/>
      <c r="E880" s="5" t="n"/>
      <c r="F880" s="5" t="n"/>
      <c r="G880" s="15">
        <f>IF(OR(NOT(ISNUMBER(D880)),B880&amp;""=""),"",IF(B880="إيداع",D880,-D880))</f>
        <v/>
      </c>
      <c r="H880" s="15">
        <f>IF(G880="","",$B$3+SUM($G$6:G880))</f>
        <v/>
      </c>
    </row>
    <row r="881">
      <c r="A881" s="13" t="n"/>
      <c r="B881" s="5" t="n"/>
      <c r="C881" s="5" t="n"/>
      <c r="D881" s="14" t="n"/>
      <c r="E881" s="5" t="n"/>
      <c r="F881" s="5" t="n"/>
      <c r="G881" s="15">
        <f>IF(OR(NOT(ISNUMBER(D881)),B881&amp;""=""),"",IF(B881="إيداع",D881,-D881))</f>
        <v/>
      </c>
      <c r="H881" s="15">
        <f>IF(G881="","",$B$3+SUM($G$6:G881))</f>
        <v/>
      </c>
    </row>
    <row r="882">
      <c r="A882" s="13" t="n"/>
      <c r="B882" s="5" t="n"/>
      <c r="C882" s="5" t="n"/>
      <c r="D882" s="14" t="n"/>
      <c r="E882" s="5" t="n"/>
      <c r="F882" s="5" t="n"/>
      <c r="G882" s="15">
        <f>IF(OR(NOT(ISNUMBER(D882)),B882&amp;""=""),"",IF(B882="إيداع",D882,-D882))</f>
        <v/>
      </c>
      <c r="H882" s="15">
        <f>IF(G882="","",$B$3+SUM($G$6:G882))</f>
        <v/>
      </c>
    </row>
    <row r="883">
      <c r="A883" s="13" t="n"/>
      <c r="B883" s="5" t="n"/>
      <c r="C883" s="5" t="n"/>
      <c r="D883" s="14" t="n"/>
      <c r="E883" s="5" t="n"/>
      <c r="F883" s="5" t="n"/>
      <c r="G883" s="15">
        <f>IF(OR(NOT(ISNUMBER(D883)),B883&amp;""=""),"",IF(B883="إيداع",D883,-D883))</f>
        <v/>
      </c>
      <c r="H883" s="15">
        <f>IF(G883="","",$B$3+SUM($G$6:G883))</f>
        <v/>
      </c>
    </row>
    <row r="884">
      <c r="A884" s="13" t="n"/>
      <c r="B884" s="5" t="n"/>
      <c r="C884" s="5" t="n"/>
      <c r="D884" s="14" t="n"/>
      <c r="E884" s="5" t="n"/>
      <c r="F884" s="5" t="n"/>
      <c r="G884" s="15">
        <f>IF(OR(NOT(ISNUMBER(D884)),B884&amp;""=""),"",IF(B884="إيداع",D884,-D884))</f>
        <v/>
      </c>
      <c r="H884" s="15">
        <f>IF(G884="","",$B$3+SUM($G$6:G884))</f>
        <v/>
      </c>
    </row>
    <row r="885">
      <c r="A885" s="13" t="n"/>
      <c r="B885" s="5" t="n"/>
      <c r="C885" s="5" t="n"/>
      <c r="D885" s="14" t="n"/>
      <c r="E885" s="5" t="n"/>
      <c r="F885" s="5" t="n"/>
      <c r="G885" s="15">
        <f>IF(OR(NOT(ISNUMBER(D885)),B885&amp;""=""),"",IF(B885="إيداع",D885,-D885))</f>
        <v/>
      </c>
      <c r="H885" s="15">
        <f>IF(G885="","",$B$3+SUM($G$6:G885))</f>
        <v/>
      </c>
    </row>
    <row r="886">
      <c r="A886" s="13" t="n"/>
      <c r="B886" s="5" t="n"/>
      <c r="C886" s="5" t="n"/>
      <c r="D886" s="14" t="n"/>
      <c r="E886" s="5" t="n"/>
      <c r="F886" s="5" t="n"/>
      <c r="G886" s="15">
        <f>IF(OR(NOT(ISNUMBER(D886)),B886&amp;""=""),"",IF(B886="إيداع",D886,-D886))</f>
        <v/>
      </c>
      <c r="H886" s="15">
        <f>IF(G886="","",$B$3+SUM($G$6:G886))</f>
        <v/>
      </c>
    </row>
    <row r="887">
      <c r="A887" s="13" t="n"/>
      <c r="B887" s="5" t="n"/>
      <c r="C887" s="5" t="n"/>
      <c r="D887" s="14" t="n"/>
      <c r="E887" s="5" t="n"/>
      <c r="F887" s="5" t="n"/>
      <c r="G887" s="15">
        <f>IF(OR(NOT(ISNUMBER(D887)),B887&amp;""=""),"",IF(B887="إيداع",D887,-D887))</f>
        <v/>
      </c>
      <c r="H887" s="15">
        <f>IF(G887="","",$B$3+SUM($G$6:G887))</f>
        <v/>
      </c>
    </row>
    <row r="888">
      <c r="A888" s="13" t="n"/>
      <c r="B888" s="5" t="n"/>
      <c r="C888" s="5" t="n"/>
      <c r="D888" s="14" t="n"/>
      <c r="E888" s="5" t="n"/>
      <c r="F888" s="5" t="n"/>
      <c r="G888" s="15">
        <f>IF(OR(NOT(ISNUMBER(D888)),B888&amp;""=""),"",IF(B888="إيداع",D888,-D888))</f>
        <v/>
      </c>
      <c r="H888" s="15">
        <f>IF(G888="","",$B$3+SUM($G$6:G888))</f>
        <v/>
      </c>
    </row>
    <row r="889">
      <c r="A889" s="13" t="n"/>
      <c r="B889" s="5" t="n"/>
      <c r="C889" s="5" t="n"/>
      <c r="D889" s="14" t="n"/>
      <c r="E889" s="5" t="n"/>
      <c r="F889" s="5" t="n"/>
      <c r="G889" s="15">
        <f>IF(OR(NOT(ISNUMBER(D889)),B889&amp;""=""),"",IF(B889="إيداع",D889,-D889))</f>
        <v/>
      </c>
      <c r="H889" s="15">
        <f>IF(G889="","",$B$3+SUM($G$6:G889))</f>
        <v/>
      </c>
    </row>
    <row r="890">
      <c r="A890" s="13" t="n"/>
      <c r="B890" s="5" t="n"/>
      <c r="C890" s="5" t="n"/>
      <c r="D890" s="14" t="n"/>
      <c r="E890" s="5" t="n"/>
      <c r="F890" s="5" t="n"/>
      <c r="G890" s="15">
        <f>IF(OR(NOT(ISNUMBER(D890)),B890&amp;""=""),"",IF(B890="إيداع",D890,-D890))</f>
        <v/>
      </c>
      <c r="H890" s="15">
        <f>IF(G890="","",$B$3+SUM($G$6:G890))</f>
        <v/>
      </c>
    </row>
    <row r="891">
      <c r="A891" s="13" t="n"/>
      <c r="B891" s="5" t="n"/>
      <c r="C891" s="5" t="n"/>
      <c r="D891" s="14" t="n"/>
      <c r="E891" s="5" t="n"/>
      <c r="F891" s="5" t="n"/>
      <c r="G891" s="15">
        <f>IF(OR(NOT(ISNUMBER(D891)),B891&amp;""=""),"",IF(B891="إيداع",D891,-D891))</f>
        <v/>
      </c>
      <c r="H891" s="15">
        <f>IF(G891="","",$B$3+SUM($G$6:G891))</f>
        <v/>
      </c>
    </row>
    <row r="892">
      <c r="A892" s="13" t="n"/>
      <c r="B892" s="5" t="n"/>
      <c r="C892" s="5" t="n"/>
      <c r="D892" s="14" t="n"/>
      <c r="E892" s="5" t="n"/>
      <c r="F892" s="5" t="n"/>
      <c r="G892" s="15">
        <f>IF(OR(NOT(ISNUMBER(D892)),B892&amp;""=""),"",IF(B892="إيداع",D892,-D892))</f>
        <v/>
      </c>
      <c r="H892" s="15">
        <f>IF(G892="","",$B$3+SUM($G$6:G892))</f>
        <v/>
      </c>
    </row>
    <row r="893">
      <c r="A893" s="13" t="n"/>
      <c r="B893" s="5" t="n"/>
      <c r="C893" s="5" t="n"/>
      <c r="D893" s="14" t="n"/>
      <c r="E893" s="5" t="n"/>
      <c r="F893" s="5" t="n"/>
      <c r="G893" s="15">
        <f>IF(OR(NOT(ISNUMBER(D893)),B893&amp;""=""),"",IF(B893="إيداع",D893,-D893))</f>
        <v/>
      </c>
      <c r="H893" s="15">
        <f>IF(G893="","",$B$3+SUM($G$6:G893))</f>
        <v/>
      </c>
    </row>
    <row r="894">
      <c r="A894" s="13" t="n"/>
      <c r="B894" s="5" t="n"/>
      <c r="C894" s="5" t="n"/>
      <c r="D894" s="14" t="n"/>
      <c r="E894" s="5" t="n"/>
      <c r="F894" s="5" t="n"/>
      <c r="G894" s="15">
        <f>IF(OR(NOT(ISNUMBER(D894)),B894&amp;""=""),"",IF(B894="إيداع",D894,-D894))</f>
        <v/>
      </c>
      <c r="H894" s="15">
        <f>IF(G894="","",$B$3+SUM($G$6:G894))</f>
        <v/>
      </c>
    </row>
    <row r="895">
      <c r="A895" s="13" t="n"/>
      <c r="B895" s="5" t="n"/>
      <c r="C895" s="5" t="n"/>
      <c r="D895" s="14" t="n"/>
      <c r="E895" s="5" t="n"/>
      <c r="F895" s="5" t="n"/>
      <c r="G895" s="15">
        <f>IF(OR(NOT(ISNUMBER(D895)),B895&amp;""=""),"",IF(B895="إيداع",D895,-D895))</f>
        <v/>
      </c>
      <c r="H895" s="15">
        <f>IF(G895="","",$B$3+SUM($G$6:G895))</f>
        <v/>
      </c>
    </row>
    <row r="896">
      <c r="A896" s="13" t="n"/>
      <c r="B896" s="5" t="n"/>
      <c r="C896" s="5" t="n"/>
      <c r="D896" s="14" t="n"/>
      <c r="E896" s="5" t="n"/>
      <c r="F896" s="5" t="n"/>
      <c r="G896" s="15">
        <f>IF(OR(NOT(ISNUMBER(D896)),B896&amp;""=""),"",IF(B896="إيداع",D896,-D896))</f>
        <v/>
      </c>
      <c r="H896" s="15">
        <f>IF(G896="","",$B$3+SUM($G$6:G896))</f>
        <v/>
      </c>
    </row>
    <row r="897">
      <c r="A897" s="13" t="n"/>
      <c r="B897" s="5" t="n"/>
      <c r="C897" s="5" t="n"/>
      <c r="D897" s="14" t="n"/>
      <c r="E897" s="5" t="n"/>
      <c r="F897" s="5" t="n"/>
      <c r="G897" s="15">
        <f>IF(OR(NOT(ISNUMBER(D897)),B897&amp;""=""),"",IF(B897="إيداع",D897,-D897))</f>
        <v/>
      </c>
      <c r="H897" s="15">
        <f>IF(G897="","",$B$3+SUM($G$6:G897))</f>
        <v/>
      </c>
    </row>
    <row r="898">
      <c r="A898" s="13" t="n"/>
      <c r="B898" s="5" t="n"/>
      <c r="C898" s="5" t="n"/>
      <c r="D898" s="14" t="n"/>
      <c r="E898" s="5" t="n"/>
      <c r="F898" s="5" t="n"/>
      <c r="G898" s="15">
        <f>IF(OR(NOT(ISNUMBER(D898)),B898&amp;""=""),"",IF(B898="إيداع",D898,-D898))</f>
        <v/>
      </c>
      <c r="H898" s="15">
        <f>IF(G898="","",$B$3+SUM($G$6:G898))</f>
        <v/>
      </c>
    </row>
    <row r="899">
      <c r="A899" s="13" t="n"/>
      <c r="B899" s="5" t="n"/>
      <c r="C899" s="5" t="n"/>
      <c r="D899" s="14" t="n"/>
      <c r="E899" s="5" t="n"/>
      <c r="F899" s="5" t="n"/>
      <c r="G899" s="15">
        <f>IF(OR(NOT(ISNUMBER(D899)),B899&amp;""=""),"",IF(B899="إيداع",D899,-D899))</f>
        <v/>
      </c>
      <c r="H899" s="15">
        <f>IF(G899="","",$B$3+SUM($G$6:G899))</f>
        <v/>
      </c>
    </row>
    <row r="900">
      <c r="A900" s="13" t="n"/>
      <c r="B900" s="5" t="n"/>
      <c r="C900" s="5" t="n"/>
      <c r="D900" s="14" t="n"/>
      <c r="E900" s="5" t="n"/>
      <c r="F900" s="5" t="n"/>
      <c r="G900" s="15">
        <f>IF(OR(NOT(ISNUMBER(D900)),B900&amp;""=""),"",IF(B900="إيداع",D900,-D900))</f>
        <v/>
      </c>
      <c r="H900" s="15">
        <f>IF(G900="","",$B$3+SUM($G$6:G900))</f>
        <v/>
      </c>
    </row>
    <row r="901">
      <c r="A901" s="13" t="n"/>
      <c r="B901" s="5" t="n"/>
      <c r="C901" s="5" t="n"/>
      <c r="D901" s="14" t="n"/>
      <c r="E901" s="5" t="n"/>
      <c r="F901" s="5" t="n"/>
      <c r="G901" s="15">
        <f>IF(OR(NOT(ISNUMBER(D901)),B901&amp;""=""),"",IF(B901="إيداع",D901,-D901))</f>
        <v/>
      </c>
      <c r="H901" s="15">
        <f>IF(G901="","",$B$3+SUM($G$6:G901))</f>
        <v/>
      </c>
    </row>
    <row r="902">
      <c r="A902" s="13" t="n"/>
      <c r="B902" s="5" t="n"/>
      <c r="C902" s="5" t="n"/>
      <c r="D902" s="14" t="n"/>
      <c r="E902" s="5" t="n"/>
      <c r="F902" s="5" t="n"/>
      <c r="G902" s="15">
        <f>IF(OR(NOT(ISNUMBER(D902)),B902&amp;""=""),"",IF(B902="إيداع",D902,-D902))</f>
        <v/>
      </c>
      <c r="H902" s="15">
        <f>IF(G902="","",$B$3+SUM($G$6:G902))</f>
        <v/>
      </c>
    </row>
    <row r="903">
      <c r="A903" s="13" t="n"/>
      <c r="B903" s="5" t="n"/>
      <c r="C903" s="5" t="n"/>
      <c r="D903" s="14" t="n"/>
      <c r="E903" s="5" t="n"/>
      <c r="F903" s="5" t="n"/>
      <c r="G903" s="15">
        <f>IF(OR(NOT(ISNUMBER(D903)),B903&amp;""=""),"",IF(B903="إيداع",D903,-D903))</f>
        <v/>
      </c>
      <c r="H903" s="15">
        <f>IF(G903="","",$B$3+SUM($G$6:G903))</f>
        <v/>
      </c>
    </row>
    <row r="904">
      <c r="A904" s="13" t="n"/>
      <c r="B904" s="5" t="n"/>
      <c r="C904" s="5" t="n"/>
      <c r="D904" s="14" t="n"/>
      <c r="E904" s="5" t="n"/>
      <c r="F904" s="5" t="n"/>
      <c r="G904" s="15">
        <f>IF(OR(NOT(ISNUMBER(D904)),B904&amp;""=""),"",IF(B904="إيداع",D904,-D904))</f>
        <v/>
      </c>
      <c r="H904" s="15">
        <f>IF(G904="","",$B$3+SUM($G$6:G904))</f>
        <v/>
      </c>
    </row>
    <row r="905">
      <c r="A905" s="13" t="n"/>
      <c r="B905" s="5" t="n"/>
      <c r="C905" s="5" t="n"/>
      <c r="D905" s="14" t="n"/>
      <c r="E905" s="5" t="n"/>
      <c r="F905" s="5" t="n"/>
      <c r="G905" s="15">
        <f>IF(OR(NOT(ISNUMBER(D905)),B905&amp;""=""),"",IF(B905="إيداع",D905,-D905))</f>
        <v/>
      </c>
      <c r="H905" s="15">
        <f>IF(G905="","",$B$3+SUM($G$6:G905))</f>
        <v/>
      </c>
    </row>
    <row r="906">
      <c r="A906" s="13" t="n"/>
      <c r="B906" s="5" t="n"/>
      <c r="C906" s="5" t="n"/>
      <c r="D906" s="14" t="n"/>
      <c r="E906" s="5" t="n"/>
      <c r="F906" s="5" t="n"/>
      <c r="G906" s="15">
        <f>IF(OR(NOT(ISNUMBER(D906)),B906&amp;""=""),"",IF(B906="إيداع",D906,-D906))</f>
        <v/>
      </c>
      <c r="H906" s="15">
        <f>IF(G906="","",$B$3+SUM($G$6:G906))</f>
        <v/>
      </c>
    </row>
    <row r="907">
      <c r="A907" s="13" t="n"/>
      <c r="B907" s="5" t="n"/>
      <c r="C907" s="5" t="n"/>
      <c r="D907" s="14" t="n"/>
      <c r="E907" s="5" t="n"/>
      <c r="F907" s="5" t="n"/>
      <c r="G907" s="15">
        <f>IF(OR(NOT(ISNUMBER(D907)),B907&amp;""=""),"",IF(B907="إيداع",D907,-D907))</f>
        <v/>
      </c>
      <c r="H907" s="15">
        <f>IF(G907="","",$B$3+SUM($G$6:G907))</f>
        <v/>
      </c>
    </row>
    <row r="908">
      <c r="A908" s="13" t="n"/>
      <c r="B908" s="5" t="n"/>
      <c r="C908" s="5" t="n"/>
      <c r="D908" s="14" t="n"/>
      <c r="E908" s="5" t="n"/>
      <c r="F908" s="5" t="n"/>
      <c r="G908" s="15">
        <f>IF(OR(NOT(ISNUMBER(D908)),B908&amp;""=""),"",IF(B908="إيداع",D908,-D908))</f>
        <v/>
      </c>
      <c r="H908" s="15">
        <f>IF(G908="","",$B$3+SUM($G$6:G908))</f>
        <v/>
      </c>
    </row>
    <row r="909">
      <c r="A909" s="13" t="n"/>
      <c r="B909" s="5" t="n"/>
      <c r="C909" s="5" t="n"/>
      <c r="D909" s="14" t="n"/>
      <c r="E909" s="5" t="n"/>
      <c r="F909" s="5" t="n"/>
      <c r="G909" s="15">
        <f>IF(OR(NOT(ISNUMBER(D909)),B909&amp;""=""),"",IF(B909="إيداع",D909,-D909))</f>
        <v/>
      </c>
      <c r="H909" s="15">
        <f>IF(G909="","",$B$3+SUM($G$6:G909))</f>
        <v/>
      </c>
    </row>
    <row r="910">
      <c r="A910" s="13" t="n"/>
      <c r="B910" s="5" t="n"/>
      <c r="C910" s="5" t="n"/>
      <c r="D910" s="14" t="n"/>
      <c r="E910" s="5" t="n"/>
      <c r="F910" s="5" t="n"/>
      <c r="G910" s="15">
        <f>IF(OR(NOT(ISNUMBER(D910)),B910&amp;""=""),"",IF(B910="إيداع",D910,-D910))</f>
        <v/>
      </c>
      <c r="H910" s="15">
        <f>IF(G910="","",$B$3+SUM($G$6:G910))</f>
        <v/>
      </c>
    </row>
    <row r="911">
      <c r="A911" s="13" t="n"/>
      <c r="B911" s="5" t="n"/>
      <c r="C911" s="5" t="n"/>
      <c r="D911" s="14" t="n"/>
      <c r="E911" s="5" t="n"/>
      <c r="F911" s="5" t="n"/>
      <c r="G911" s="15">
        <f>IF(OR(NOT(ISNUMBER(D911)),B911&amp;""=""),"",IF(B911="إيداع",D911,-D911))</f>
        <v/>
      </c>
      <c r="H911" s="15">
        <f>IF(G911="","",$B$3+SUM($G$6:G911))</f>
        <v/>
      </c>
    </row>
    <row r="912">
      <c r="A912" s="13" t="n"/>
      <c r="B912" s="5" t="n"/>
      <c r="C912" s="5" t="n"/>
      <c r="D912" s="14" t="n"/>
      <c r="E912" s="5" t="n"/>
      <c r="F912" s="5" t="n"/>
      <c r="G912" s="15">
        <f>IF(OR(NOT(ISNUMBER(D912)),B912&amp;""=""),"",IF(B912="إيداع",D912,-D912))</f>
        <v/>
      </c>
      <c r="H912" s="15">
        <f>IF(G912="","",$B$3+SUM($G$6:G912))</f>
        <v/>
      </c>
    </row>
    <row r="913">
      <c r="A913" s="13" t="n"/>
      <c r="B913" s="5" t="n"/>
      <c r="C913" s="5" t="n"/>
      <c r="D913" s="14" t="n"/>
      <c r="E913" s="5" t="n"/>
      <c r="F913" s="5" t="n"/>
      <c r="G913" s="15">
        <f>IF(OR(NOT(ISNUMBER(D913)),B913&amp;""=""),"",IF(B913="إيداع",D913,-D913))</f>
        <v/>
      </c>
      <c r="H913" s="15">
        <f>IF(G913="","",$B$3+SUM($G$6:G913))</f>
        <v/>
      </c>
    </row>
    <row r="914">
      <c r="A914" s="13" t="n"/>
      <c r="B914" s="5" t="n"/>
      <c r="C914" s="5" t="n"/>
      <c r="D914" s="14" t="n"/>
      <c r="E914" s="5" t="n"/>
      <c r="F914" s="5" t="n"/>
      <c r="G914" s="15">
        <f>IF(OR(NOT(ISNUMBER(D914)),B914&amp;""=""),"",IF(B914="إيداع",D914,-D914))</f>
        <v/>
      </c>
      <c r="H914" s="15">
        <f>IF(G914="","",$B$3+SUM($G$6:G914))</f>
        <v/>
      </c>
    </row>
    <row r="915">
      <c r="A915" s="13" t="n"/>
      <c r="B915" s="5" t="n"/>
      <c r="C915" s="5" t="n"/>
      <c r="D915" s="14" t="n"/>
      <c r="E915" s="5" t="n"/>
      <c r="F915" s="5" t="n"/>
      <c r="G915" s="15">
        <f>IF(OR(NOT(ISNUMBER(D915)),B915&amp;""=""),"",IF(B915="إيداع",D915,-D915))</f>
        <v/>
      </c>
      <c r="H915" s="15">
        <f>IF(G915="","",$B$3+SUM($G$6:G915))</f>
        <v/>
      </c>
    </row>
    <row r="916">
      <c r="A916" s="13" t="n"/>
      <c r="B916" s="5" t="n"/>
      <c r="C916" s="5" t="n"/>
      <c r="D916" s="14" t="n"/>
      <c r="E916" s="5" t="n"/>
      <c r="F916" s="5" t="n"/>
      <c r="G916" s="15">
        <f>IF(OR(NOT(ISNUMBER(D916)),B916&amp;""=""),"",IF(B916="إيداع",D916,-D916))</f>
        <v/>
      </c>
      <c r="H916" s="15">
        <f>IF(G916="","",$B$3+SUM($G$6:G916))</f>
        <v/>
      </c>
    </row>
    <row r="917">
      <c r="A917" s="13" t="n"/>
      <c r="B917" s="5" t="n"/>
      <c r="C917" s="5" t="n"/>
      <c r="D917" s="14" t="n"/>
      <c r="E917" s="5" t="n"/>
      <c r="F917" s="5" t="n"/>
      <c r="G917" s="15">
        <f>IF(OR(NOT(ISNUMBER(D917)),B917&amp;""=""),"",IF(B917="إيداع",D917,-D917))</f>
        <v/>
      </c>
      <c r="H917" s="15">
        <f>IF(G917="","",$B$3+SUM($G$6:G917))</f>
        <v/>
      </c>
    </row>
    <row r="918">
      <c r="A918" s="13" t="n"/>
      <c r="B918" s="5" t="n"/>
      <c r="C918" s="5" t="n"/>
      <c r="D918" s="14" t="n"/>
      <c r="E918" s="5" t="n"/>
      <c r="F918" s="5" t="n"/>
      <c r="G918" s="15">
        <f>IF(OR(NOT(ISNUMBER(D918)),B918&amp;""=""),"",IF(B918="إيداع",D918,-D918))</f>
        <v/>
      </c>
      <c r="H918" s="15">
        <f>IF(G918="","",$B$3+SUM($G$6:G918))</f>
        <v/>
      </c>
    </row>
    <row r="919">
      <c r="A919" s="13" t="n"/>
      <c r="B919" s="5" t="n"/>
      <c r="C919" s="5" t="n"/>
      <c r="D919" s="14" t="n"/>
      <c r="E919" s="5" t="n"/>
      <c r="F919" s="5" t="n"/>
      <c r="G919" s="15">
        <f>IF(OR(NOT(ISNUMBER(D919)),B919&amp;""=""),"",IF(B919="إيداع",D919,-D919))</f>
        <v/>
      </c>
      <c r="H919" s="15">
        <f>IF(G919="","",$B$3+SUM($G$6:G919))</f>
        <v/>
      </c>
    </row>
    <row r="920">
      <c r="A920" s="13" t="n"/>
      <c r="B920" s="5" t="n"/>
      <c r="C920" s="5" t="n"/>
      <c r="D920" s="14" t="n"/>
      <c r="E920" s="5" t="n"/>
      <c r="F920" s="5" t="n"/>
      <c r="G920" s="15">
        <f>IF(OR(NOT(ISNUMBER(D920)),B920&amp;""=""),"",IF(B920="إيداع",D920,-D920))</f>
        <v/>
      </c>
      <c r="H920" s="15">
        <f>IF(G920="","",$B$3+SUM($G$6:G920))</f>
        <v/>
      </c>
    </row>
    <row r="921">
      <c r="A921" s="13" t="n"/>
      <c r="B921" s="5" t="n"/>
      <c r="C921" s="5" t="n"/>
      <c r="D921" s="14" t="n"/>
      <c r="E921" s="5" t="n"/>
      <c r="F921" s="5" t="n"/>
      <c r="G921" s="15">
        <f>IF(OR(NOT(ISNUMBER(D921)),B921&amp;""=""),"",IF(B921="إيداع",D921,-D921))</f>
        <v/>
      </c>
      <c r="H921" s="15">
        <f>IF(G921="","",$B$3+SUM($G$6:G921))</f>
        <v/>
      </c>
    </row>
    <row r="922">
      <c r="A922" s="13" t="n"/>
      <c r="B922" s="5" t="n"/>
      <c r="C922" s="5" t="n"/>
      <c r="D922" s="14" t="n"/>
      <c r="E922" s="5" t="n"/>
      <c r="F922" s="5" t="n"/>
      <c r="G922" s="15">
        <f>IF(OR(NOT(ISNUMBER(D922)),B922&amp;""=""),"",IF(B922="إيداع",D922,-D922))</f>
        <v/>
      </c>
      <c r="H922" s="15">
        <f>IF(G922="","",$B$3+SUM($G$6:G922))</f>
        <v/>
      </c>
    </row>
    <row r="923">
      <c r="A923" s="13" t="n"/>
      <c r="B923" s="5" t="n"/>
      <c r="C923" s="5" t="n"/>
      <c r="D923" s="14" t="n"/>
      <c r="E923" s="5" t="n"/>
      <c r="F923" s="5" t="n"/>
      <c r="G923" s="15">
        <f>IF(OR(NOT(ISNUMBER(D923)),B923&amp;""=""),"",IF(B923="إيداع",D923,-D923))</f>
        <v/>
      </c>
      <c r="H923" s="15">
        <f>IF(G923="","",$B$3+SUM($G$6:G923))</f>
        <v/>
      </c>
    </row>
    <row r="924">
      <c r="A924" s="13" t="n"/>
      <c r="B924" s="5" t="n"/>
      <c r="C924" s="5" t="n"/>
      <c r="D924" s="14" t="n"/>
      <c r="E924" s="5" t="n"/>
      <c r="F924" s="5" t="n"/>
      <c r="G924" s="15">
        <f>IF(OR(NOT(ISNUMBER(D924)),B924&amp;""=""),"",IF(B924="إيداع",D924,-D924))</f>
        <v/>
      </c>
      <c r="H924" s="15">
        <f>IF(G924="","",$B$3+SUM($G$6:G924))</f>
        <v/>
      </c>
    </row>
    <row r="925">
      <c r="A925" s="13" t="n"/>
      <c r="B925" s="5" t="n"/>
      <c r="C925" s="5" t="n"/>
      <c r="D925" s="14" t="n"/>
      <c r="E925" s="5" t="n"/>
      <c r="F925" s="5" t="n"/>
      <c r="G925" s="15">
        <f>IF(OR(NOT(ISNUMBER(D925)),B925&amp;""=""),"",IF(B925="إيداع",D925,-D925))</f>
        <v/>
      </c>
      <c r="H925" s="15">
        <f>IF(G925="","",$B$3+SUM($G$6:G925))</f>
        <v/>
      </c>
    </row>
    <row r="926">
      <c r="A926" s="13" t="n"/>
      <c r="B926" s="5" t="n"/>
      <c r="C926" s="5" t="n"/>
      <c r="D926" s="14" t="n"/>
      <c r="E926" s="5" t="n"/>
      <c r="F926" s="5" t="n"/>
      <c r="G926" s="15">
        <f>IF(OR(NOT(ISNUMBER(D926)),B926&amp;""=""),"",IF(B926="إيداع",D926,-D926))</f>
        <v/>
      </c>
      <c r="H926" s="15">
        <f>IF(G926="","",$B$3+SUM($G$6:G926))</f>
        <v/>
      </c>
    </row>
    <row r="927">
      <c r="A927" s="13" t="n"/>
      <c r="B927" s="5" t="n"/>
      <c r="C927" s="5" t="n"/>
      <c r="D927" s="14" t="n"/>
      <c r="E927" s="5" t="n"/>
      <c r="F927" s="5" t="n"/>
      <c r="G927" s="15">
        <f>IF(OR(NOT(ISNUMBER(D927)),B927&amp;""=""),"",IF(B927="إيداع",D927,-D927))</f>
        <v/>
      </c>
      <c r="H927" s="15">
        <f>IF(G927="","",$B$3+SUM($G$6:G927))</f>
        <v/>
      </c>
    </row>
    <row r="928">
      <c r="A928" s="13" t="n"/>
      <c r="B928" s="5" t="n"/>
      <c r="C928" s="5" t="n"/>
      <c r="D928" s="14" t="n"/>
      <c r="E928" s="5" t="n"/>
      <c r="F928" s="5" t="n"/>
      <c r="G928" s="15">
        <f>IF(OR(NOT(ISNUMBER(D928)),B928&amp;""=""),"",IF(B928="إيداع",D928,-D928))</f>
        <v/>
      </c>
      <c r="H928" s="15">
        <f>IF(G928="","",$B$3+SUM($G$6:G928))</f>
        <v/>
      </c>
    </row>
    <row r="929">
      <c r="A929" s="13" t="n"/>
      <c r="B929" s="5" t="n"/>
      <c r="C929" s="5" t="n"/>
      <c r="D929" s="14" t="n"/>
      <c r="E929" s="5" t="n"/>
      <c r="F929" s="5" t="n"/>
      <c r="G929" s="15">
        <f>IF(OR(NOT(ISNUMBER(D929)),B929&amp;""=""),"",IF(B929="إيداع",D929,-D929))</f>
        <v/>
      </c>
      <c r="H929" s="15">
        <f>IF(G929="","",$B$3+SUM($G$6:G929))</f>
        <v/>
      </c>
    </row>
    <row r="930">
      <c r="A930" s="13" t="n"/>
      <c r="B930" s="5" t="n"/>
      <c r="C930" s="5" t="n"/>
      <c r="D930" s="14" t="n"/>
      <c r="E930" s="5" t="n"/>
      <c r="F930" s="5" t="n"/>
      <c r="G930" s="15">
        <f>IF(OR(NOT(ISNUMBER(D930)),B930&amp;""=""),"",IF(B930="إيداع",D930,-D930))</f>
        <v/>
      </c>
      <c r="H930" s="15">
        <f>IF(G930="","",$B$3+SUM($G$6:G930))</f>
        <v/>
      </c>
    </row>
    <row r="931">
      <c r="A931" s="13" t="n"/>
      <c r="B931" s="5" t="n"/>
      <c r="C931" s="5" t="n"/>
      <c r="D931" s="14" t="n"/>
      <c r="E931" s="5" t="n"/>
      <c r="F931" s="5" t="n"/>
      <c r="G931" s="15">
        <f>IF(OR(NOT(ISNUMBER(D931)),B931&amp;""=""),"",IF(B931="إيداع",D931,-D931))</f>
        <v/>
      </c>
      <c r="H931" s="15">
        <f>IF(G931="","",$B$3+SUM($G$6:G931))</f>
        <v/>
      </c>
    </row>
    <row r="932">
      <c r="A932" s="13" t="n"/>
      <c r="B932" s="5" t="n"/>
      <c r="C932" s="5" t="n"/>
      <c r="D932" s="14" t="n"/>
      <c r="E932" s="5" t="n"/>
      <c r="F932" s="5" t="n"/>
      <c r="G932" s="15">
        <f>IF(OR(NOT(ISNUMBER(D932)),B932&amp;""=""),"",IF(B932="إيداع",D932,-D932))</f>
        <v/>
      </c>
      <c r="H932" s="15">
        <f>IF(G932="","",$B$3+SUM($G$6:G932))</f>
        <v/>
      </c>
    </row>
    <row r="933">
      <c r="A933" s="13" t="n"/>
      <c r="B933" s="5" t="n"/>
      <c r="C933" s="5" t="n"/>
      <c r="D933" s="14" t="n"/>
      <c r="E933" s="5" t="n"/>
      <c r="F933" s="5" t="n"/>
      <c r="G933" s="15">
        <f>IF(OR(NOT(ISNUMBER(D933)),B933&amp;""=""),"",IF(B933="إيداع",D933,-D933))</f>
        <v/>
      </c>
      <c r="H933" s="15">
        <f>IF(G933="","",$B$3+SUM($G$6:G933))</f>
        <v/>
      </c>
    </row>
    <row r="934">
      <c r="A934" s="13" t="n"/>
      <c r="B934" s="5" t="n"/>
      <c r="C934" s="5" t="n"/>
      <c r="D934" s="14" t="n"/>
      <c r="E934" s="5" t="n"/>
      <c r="F934" s="5" t="n"/>
      <c r="G934" s="15">
        <f>IF(OR(NOT(ISNUMBER(D934)),B934&amp;""=""),"",IF(B934="إيداع",D934,-D934))</f>
        <v/>
      </c>
      <c r="H934" s="15">
        <f>IF(G934="","",$B$3+SUM($G$6:G934))</f>
        <v/>
      </c>
    </row>
    <row r="935">
      <c r="A935" s="13" t="n"/>
      <c r="B935" s="5" t="n"/>
      <c r="C935" s="5" t="n"/>
      <c r="D935" s="14" t="n"/>
      <c r="E935" s="5" t="n"/>
      <c r="F935" s="5" t="n"/>
      <c r="G935" s="15">
        <f>IF(OR(NOT(ISNUMBER(D935)),B935&amp;""=""),"",IF(B935="إيداع",D935,-D935))</f>
        <v/>
      </c>
      <c r="H935" s="15">
        <f>IF(G935="","",$B$3+SUM($G$6:G935))</f>
        <v/>
      </c>
    </row>
    <row r="936">
      <c r="A936" s="13" t="n"/>
      <c r="B936" s="5" t="n"/>
      <c r="C936" s="5" t="n"/>
      <c r="D936" s="14" t="n"/>
      <c r="E936" s="5" t="n"/>
      <c r="F936" s="5" t="n"/>
      <c r="G936" s="15">
        <f>IF(OR(NOT(ISNUMBER(D936)),B936&amp;""=""),"",IF(B936="إيداع",D936,-D936))</f>
        <v/>
      </c>
      <c r="H936" s="15">
        <f>IF(G936="","",$B$3+SUM($G$6:G936))</f>
        <v/>
      </c>
    </row>
    <row r="937">
      <c r="A937" s="13" t="n"/>
      <c r="B937" s="5" t="n"/>
      <c r="C937" s="5" t="n"/>
      <c r="D937" s="14" t="n"/>
      <c r="E937" s="5" t="n"/>
      <c r="F937" s="5" t="n"/>
      <c r="G937" s="15">
        <f>IF(OR(NOT(ISNUMBER(D937)),B937&amp;""=""),"",IF(B937="إيداع",D937,-D937))</f>
        <v/>
      </c>
      <c r="H937" s="15">
        <f>IF(G937="","",$B$3+SUM($G$6:G937))</f>
        <v/>
      </c>
    </row>
    <row r="938">
      <c r="A938" s="13" t="n"/>
      <c r="B938" s="5" t="n"/>
      <c r="C938" s="5" t="n"/>
      <c r="D938" s="14" t="n"/>
      <c r="E938" s="5" t="n"/>
      <c r="F938" s="5" t="n"/>
      <c r="G938" s="15">
        <f>IF(OR(NOT(ISNUMBER(D938)),B938&amp;""=""),"",IF(B938="إيداع",D938,-D938))</f>
        <v/>
      </c>
      <c r="H938" s="15">
        <f>IF(G938="","",$B$3+SUM($G$6:G938))</f>
        <v/>
      </c>
    </row>
    <row r="939">
      <c r="A939" s="13" t="n"/>
      <c r="B939" s="5" t="n"/>
      <c r="C939" s="5" t="n"/>
      <c r="D939" s="14" t="n"/>
      <c r="E939" s="5" t="n"/>
      <c r="F939" s="5" t="n"/>
      <c r="G939" s="15">
        <f>IF(OR(NOT(ISNUMBER(D939)),B939&amp;""=""),"",IF(B939="إيداع",D939,-D939))</f>
        <v/>
      </c>
      <c r="H939" s="15">
        <f>IF(G939="","",$B$3+SUM($G$6:G939))</f>
        <v/>
      </c>
    </row>
    <row r="940">
      <c r="A940" s="13" t="n"/>
      <c r="B940" s="5" t="n"/>
      <c r="C940" s="5" t="n"/>
      <c r="D940" s="14" t="n"/>
      <c r="E940" s="5" t="n"/>
      <c r="F940" s="5" t="n"/>
      <c r="G940" s="15">
        <f>IF(OR(NOT(ISNUMBER(D940)),B940&amp;""=""),"",IF(B940="إيداع",D940,-D940))</f>
        <v/>
      </c>
      <c r="H940" s="15">
        <f>IF(G940="","",$B$3+SUM($G$6:G940))</f>
        <v/>
      </c>
    </row>
    <row r="941">
      <c r="A941" s="13" t="n"/>
      <c r="B941" s="5" t="n"/>
      <c r="C941" s="5" t="n"/>
      <c r="D941" s="14" t="n"/>
      <c r="E941" s="5" t="n"/>
      <c r="F941" s="5" t="n"/>
      <c r="G941" s="15">
        <f>IF(OR(NOT(ISNUMBER(D941)),B941&amp;""=""),"",IF(B941="إيداع",D941,-D941))</f>
        <v/>
      </c>
      <c r="H941" s="15">
        <f>IF(G941="","",$B$3+SUM($G$6:G941))</f>
        <v/>
      </c>
    </row>
    <row r="942">
      <c r="A942" s="13" t="n"/>
      <c r="B942" s="5" t="n"/>
      <c r="C942" s="5" t="n"/>
      <c r="D942" s="14" t="n"/>
      <c r="E942" s="5" t="n"/>
      <c r="F942" s="5" t="n"/>
      <c r="G942" s="15">
        <f>IF(OR(NOT(ISNUMBER(D942)),B942&amp;""=""),"",IF(B942="إيداع",D942,-D942))</f>
        <v/>
      </c>
      <c r="H942" s="15">
        <f>IF(G942="","",$B$3+SUM($G$6:G942))</f>
        <v/>
      </c>
    </row>
    <row r="943">
      <c r="A943" s="13" t="n"/>
      <c r="B943" s="5" t="n"/>
      <c r="C943" s="5" t="n"/>
      <c r="D943" s="14" t="n"/>
      <c r="E943" s="5" t="n"/>
      <c r="F943" s="5" t="n"/>
      <c r="G943" s="15">
        <f>IF(OR(NOT(ISNUMBER(D943)),B943&amp;""=""),"",IF(B943="إيداع",D943,-D943))</f>
        <v/>
      </c>
      <c r="H943" s="15">
        <f>IF(G943="","",$B$3+SUM($G$6:G943))</f>
        <v/>
      </c>
    </row>
    <row r="944">
      <c r="A944" s="13" t="n"/>
      <c r="B944" s="5" t="n"/>
      <c r="C944" s="5" t="n"/>
      <c r="D944" s="14" t="n"/>
      <c r="E944" s="5" t="n"/>
      <c r="F944" s="5" t="n"/>
      <c r="G944" s="15">
        <f>IF(OR(NOT(ISNUMBER(D944)),B944&amp;""=""),"",IF(B944="إيداع",D944,-D944))</f>
        <v/>
      </c>
      <c r="H944" s="15">
        <f>IF(G944="","",$B$3+SUM($G$6:G944))</f>
        <v/>
      </c>
    </row>
    <row r="945">
      <c r="A945" s="13" t="n"/>
      <c r="B945" s="5" t="n"/>
      <c r="C945" s="5" t="n"/>
      <c r="D945" s="14" t="n"/>
      <c r="E945" s="5" t="n"/>
      <c r="F945" s="5" t="n"/>
      <c r="G945" s="15">
        <f>IF(OR(NOT(ISNUMBER(D945)),B945&amp;""=""),"",IF(B945="إيداع",D945,-D945))</f>
        <v/>
      </c>
      <c r="H945" s="15">
        <f>IF(G945="","",$B$3+SUM($G$6:G945))</f>
        <v/>
      </c>
    </row>
    <row r="946">
      <c r="A946" s="13" t="n"/>
      <c r="B946" s="5" t="n"/>
      <c r="C946" s="5" t="n"/>
      <c r="D946" s="14" t="n"/>
      <c r="E946" s="5" t="n"/>
      <c r="F946" s="5" t="n"/>
      <c r="G946" s="15">
        <f>IF(OR(NOT(ISNUMBER(D946)),B946&amp;""=""),"",IF(B946="إيداع",D946,-D946))</f>
        <v/>
      </c>
      <c r="H946" s="15">
        <f>IF(G946="","",$B$3+SUM($G$6:G946))</f>
        <v/>
      </c>
    </row>
    <row r="947">
      <c r="A947" s="13" t="n"/>
      <c r="B947" s="5" t="n"/>
      <c r="C947" s="5" t="n"/>
      <c r="D947" s="14" t="n"/>
      <c r="E947" s="5" t="n"/>
      <c r="F947" s="5" t="n"/>
      <c r="G947" s="15">
        <f>IF(OR(NOT(ISNUMBER(D947)),B947&amp;""=""),"",IF(B947="إيداع",D947,-D947))</f>
        <v/>
      </c>
      <c r="H947" s="15">
        <f>IF(G947="","",$B$3+SUM($G$6:G947))</f>
        <v/>
      </c>
    </row>
    <row r="948">
      <c r="A948" s="13" t="n"/>
      <c r="B948" s="5" t="n"/>
      <c r="C948" s="5" t="n"/>
      <c r="D948" s="14" t="n"/>
      <c r="E948" s="5" t="n"/>
      <c r="F948" s="5" t="n"/>
      <c r="G948" s="15">
        <f>IF(OR(NOT(ISNUMBER(D948)),B948&amp;""=""),"",IF(B948="إيداع",D948,-D948))</f>
        <v/>
      </c>
      <c r="H948" s="15">
        <f>IF(G948="","",$B$3+SUM($G$6:G948))</f>
        <v/>
      </c>
    </row>
    <row r="949">
      <c r="A949" s="13" t="n"/>
      <c r="B949" s="5" t="n"/>
      <c r="C949" s="5" t="n"/>
      <c r="D949" s="14" t="n"/>
      <c r="E949" s="5" t="n"/>
      <c r="F949" s="5" t="n"/>
      <c r="G949" s="15">
        <f>IF(OR(NOT(ISNUMBER(D949)),B949&amp;""=""),"",IF(B949="إيداع",D949,-D949))</f>
        <v/>
      </c>
      <c r="H949" s="15">
        <f>IF(G949="","",$B$3+SUM($G$6:G949))</f>
        <v/>
      </c>
    </row>
    <row r="950">
      <c r="A950" s="13" t="n"/>
      <c r="B950" s="5" t="n"/>
      <c r="C950" s="5" t="n"/>
      <c r="D950" s="14" t="n"/>
      <c r="E950" s="5" t="n"/>
      <c r="F950" s="5" t="n"/>
      <c r="G950" s="15">
        <f>IF(OR(NOT(ISNUMBER(D950)),B950&amp;""=""),"",IF(B950="إيداع",D950,-D950))</f>
        <v/>
      </c>
      <c r="H950" s="15">
        <f>IF(G950="","",$B$3+SUM($G$6:G950))</f>
        <v/>
      </c>
    </row>
    <row r="951">
      <c r="A951" s="13" t="n"/>
      <c r="B951" s="5" t="n"/>
      <c r="C951" s="5" t="n"/>
      <c r="D951" s="14" t="n"/>
      <c r="E951" s="5" t="n"/>
      <c r="F951" s="5" t="n"/>
      <c r="G951" s="15">
        <f>IF(OR(NOT(ISNUMBER(D951)),B951&amp;""=""),"",IF(B951="إيداع",D951,-D951))</f>
        <v/>
      </c>
      <c r="H951" s="15">
        <f>IF(G951="","",$B$3+SUM($G$6:G951))</f>
        <v/>
      </c>
    </row>
    <row r="952">
      <c r="A952" s="13" t="n"/>
      <c r="B952" s="5" t="n"/>
      <c r="C952" s="5" t="n"/>
      <c r="D952" s="14" t="n"/>
      <c r="E952" s="5" t="n"/>
      <c r="F952" s="5" t="n"/>
      <c r="G952" s="15">
        <f>IF(OR(NOT(ISNUMBER(D952)),B952&amp;""=""),"",IF(B952="إيداع",D952,-D952))</f>
        <v/>
      </c>
      <c r="H952" s="15">
        <f>IF(G952="","",$B$3+SUM($G$6:G952))</f>
        <v/>
      </c>
    </row>
    <row r="953">
      <c r="A953" s="13" t="n"/>
      <c r="B953" s="5" t="n"/>
      <c r="C953" s="5" t="n"/>
      <c r="D953" s="14" t="n"/>
      <c r="E953" s="5" t="n"/>
      <c r="F953" s="5" t="n"/>
      <c r="G953" s="15">
        <f>IF(OR(NOT(ISNUMBER(D953)),B953&amp;""=""),"",IF(B953="إيداع",D953,-D953))</f>
        <v/>
      </c>
      <c r="H953" s="15">
        <f>IF(G953="","",$B$3+SUM($G$6:G953))</f>
        <v/>
      </c>
    </row>
    <row r="954">
      <c r="A954" s="13" t="n"/>
      <c r="B954" s="5" t="n"/>
      <c r="C954" s="5" t="n"/>
      <c r="D954" s="14" t="n"/>
      <c r="E954" s="5" t="n"/>
      <c r="F954" s="5" t="n"/>
      <c r="G954" s="15">
        <f>IF(OR(NOT(ISNUMBER(D954)),B954&amp;""=""),"",IF(B954="إيداع",D954,-D954))</f>
        <v/>
      </c>
      <c r="H954" s="15">
        <f>IF(G954="","",$B$3+SUM($G$6:G954))</f>
        <v/>
      </c>
    </row>
    <row r="955">
      <c r="A955" s="13" t="n"/>
      <c r="B955" s="5" t="n"/>
      <c r="C955" s="5" t="n"/>
      <c r="D955" s="14" t="n"/>
      <c r="E955" s="5" t="n"/>
      <c r="F955" s="5" t="n"/>
      <c r="G955" s="15">
        <f>IF(OR(NOT(ISNUMBER(D955)),B955&amp;""=""),"",IF(B955="إيداع",D955,-D955))</f>
        <v/>
      </c>
      <c r="H955" s="15">
        <f>IF(G955="","",$B$3+SUM($G$6:G955))</f>
        <v/>
      </c>
    </row>
    <row r="956">
      <c r="A956" s="13" t="n"/>
      <c r="B956" s="5" t="n"/>
      <c r="C956" s="5" t="n"/>
      <c r="D956" s="14" t="n"/>
      <c r="E956" s="5" t="n"/>
      <c r="F956" s="5" t="n"/>
      <c r="G956" s="15">
        <f>IF(OR(NOT(ISNUMBER(D956)),B956&amp;""=""),"",IF(B956="إيداع",D956,-D956))</f>
        <v/>
      </c>
      <c r="H956" s="15">
        <f>IF(G956="","",$B$3+SUM($G$6:G956))</f>
        <v/>
      </c>
    </row>
    <row r="957">
      <c r="A957" s="13" t="n"/>
      <c r="B957" s="5" t="n"/>
      <c r="C957" s="5" t="n"/>
      <c r="D957" s="14" t="n"/>
      <c r="E957" s="5" t="n"/>
      <c r="F957" s="5" t="n"/>
      <c r="G957" s="15">
        <f>IF(OR(NOT(ISNUMBER(D957)),B957&amp;""=""),"",IF(B957="إيداع",D957,-D957))</f>
        <v/>
      </c>
      <c r="H957" s="15">
        <f>IF(G957="","",$B$3+SUM($G$6:G957))</f>
        <v/>
      </c>
    </row>
    <row r="958">
      <c r="A958" s="13" t="n"/>
      <c r="B958" s="5" t="n"/>
      <c r="C958" s="5" t="n"/>
      <c r="D958" s="14" t="n"/>
      <c r="E958" s="5" t="n"/>
      <c r="F958" s="5" t="n"/>
      <c r="G958" s="15">
        <f>IF(OR(NOT(ISNUMBER(D958)),B958&amp;""=""),"",IF(B958="إيداع",D958,-D958))</f>
        <v/>
      </c>
      <c r="H958" s="15">
        <f>IF(G958="","",$B$3+SUM($G$6:G958))</f>
        <v/>
      </c>
    </row>
    <row r="959">
      <c r="A959" s="13" t="n"/>
      <c r="B959" s="5" t="n"/>
      <c r="C959" s="5" t="n"/>
      <c r="D959" s="14" t="n"/>
      <c r="E959" s="5" t="n"/>
      <c r="F959" s="5" t="n"/>
      <c r="G959" s="15">
        <f>IF(OR(NOT(ISNUMBER(D959)),B959&amp;""=""),"",IF(B959="إيداع",D959,-D959))</f>
        <v/>
      </c>
      <c r="H959" s="15">
        <f>IF(G959="","",$B$3+SUM($G$6:G959))</f>
        <v/>
      </c>
    </row>
    <row r="960">
      <c r="A960" s="13" t="n"/>
      <c r="B960" s="5" t="n"/>
      <c r="C960" s="5" t="n"/>
      <c r="D960" s="14" t="n"/>
      <c r="E960" s="5" t="n"/>
      <c r="F960" s="5" t="n"/>
      <c r="G960" s="15">
        <f>IF(OR(NOT(ISNUMBER(D960)),B960&amp;""=""),"",IF(B960="إيداع",D960,-D960))</f>
        <v/>
      </c>
      <c r="H960" s="15">
        <f>IF(G960="","",$B$3+SUM($G$6:G960))</f>
        <v/>
      </c>
    </row>
    <row r="961">
      <c r="A961" s="13" t="n"/>
      <c r="B961" s="5" t="n"/>
      <c r="C961" s="5" t="n"/>
      <c r="D961" s="14" t="n"/>
      <c r="E961" s="5" t="n"/>
      <c r="F961" s="5" t="n"/>
      <c r="G961" s="15">
        <f>IF(OR(NOT(ISNUMBER(D961)),B961&amp;""=""),"",IF(B961="إيداع",D961,-D961))</f>
        <v/>
      </c>
      <c r="H961" s="15">
        <f>IF(G961="","",$B$3+SUM($G$6:G961))</f>
        <v/>
      </c>
    </row>
    <row r="962">
      <c r="A962" s="13" t="n"/>
      <c r="B962" s="5" t="n"/>
      <c r="C962" s="5" t="n"/>
      <c r="D962" s="14" t="n"/>
      <c r="E962" s="5" t="n"/>
      <c r="F962" s="5" t="n"/>
      <c r="G962" s="15">
        <f>IF(OR(NOT(ISNUMBER(D962)),B962&amp;""=""),"",IF(B962="إيداع",D962,-D962))</f>
        <v/>
      </c>
      <c r="H962" s="15">
        <f>IF(G962="","",$B$3+SUM($G$6:G962))</f>
        <v/>
      </c>
    </row>
    <row r="963">
      <c r="A963" s="13" t="n"/>
      <c r="B963" s="5" t="n"/>
      <c r="C963" s="5" t="n"/>
      <c r="D963" s="14" t="n"/>
      <c r="E963" s="5" t="n"/>
      <c r="F963" s="5" t="n"/>
      <c r="G963" s="15">
        <f>IF(OR(NOT(ISNUMBER(D963)),B963&amp;""=""),"",IF(B963="إيداع",D963,-D963))</f>
        <v/>
      </c>
      <c r="H963" s="15">
        <f>IF(G963="","",$B$3+SUM($G$6:G963))</f>
        <v/>
      </c>
    </row>
    <row r="964">
      <c r="A964" s="13" t="n"/>
      <c r="B964" s="5" t="n"/>
      <c r="C964" s="5" t="n"/>
      <c r="D964" s="14" t="n"/>
      <c r="E964" s="5" t="n"/>
      <c r="F964" s="5" t="n"/>
      <c r="G964" s="15">
        <f>IF(OR(NOT(ISNUMBER(D964)),B964&amp;""=""),"",IF(B964="إيداع",D964,-D964))</f>
        <v/>
      </c>
      <c r="H964" s="15">
        <f>IF(G964="","",$B$3+SUM($G$6:G964))</f>
        <v/>
      </c>
    </row>
    <row r="965">
      <c r="A965" s="13" t="n"/>
      <c r="B965" s="5" t="n"/>
      <c r="C965" s="5" t="n"/>
      <c r="D965" s="14" t="n"/>
      <c r="E965" s="5" t="n"/>
      <c r="F965" s="5" t="n"/>
      <c r="G965" s="15">
        <f>IF(OR(NOT(ISNUMBER(D965)),B965&amp;""=""),"",IF(B965="إيداع",D965,-D965))</f>
        <v/>
      </c>
      <c r="H965" s="15">
        <f>IF(G965="","",$B$3+SUM($G$6:G965))</f>
        <v/>
      </c>
    </row>
    <row r="966">
      <c r="A966" s="13" t="n"/>
      <c r="B966" s="5" t="n"/>
      <c r="C966" s="5" t="n"/>
      <c r="D966" s="14" t="n"/>
      <c r="E966" s="5" t="n"/>
      <c r="F966" s="5" t="n"/>
      <c r="G966" s="15">
        <f>IF(OR(NOT(ISNUMBER(D966)),B966&amp;""=""),"",IF(B966="إيداع",D966,-D966))</f>
        <v/>
      </c>
      <c r="H966" s="15">
        <f>IF(G966="","",$B$3+SUM($G$6:G966))</f>
        <v/>
      </c>
    </row>
    <row r="967">
      <c r="A967" s="13" t="n"/>
      <c r="B967" s="5" t="n"/>
      <c r="C967" s="5" t="n"/>
      <c r="D967" s="14" t="n"/>
      <c r="E967" s="5" t="n"/>
      <c r="F967" s="5" t="n"/>
      <c r="G967" s="15">
        <f>IF(OR(NOT(ISNUMBER(D967)),B967&amp;""=""),"",IF(B967="إيداع",D967,-D967))</f>
        <v/>
      </c>
      <c r="H967" s="15">
        <f>IF(G967="","",$B$3+SUM($G$6:G967))</f>
        <v/>
      </c>
    </row>
    <row r="968">
      <c r="A968" s="13" t="n"/>
      <c r="B968" s="5" t="n"/>
      <c r="C968" s="5" t="n"/>
      <c r="D968" s="14" t="n"/>
      <c r="E968" s="5" t="n"/>
      <c r="F968" s="5" t="n"/>
      <c r="G968" s="15">
        <f>IF(OR(NOT(ISNUMBER(D968)),B968&amp;""=""),"",IF(B968="إيداع",D968,-D968))</f>
        <v/>
      </c>
      <c r="H968" s="15">
        <f>IF(G968="","",$B$3+SUM($G$6:G968))</f>
        <v/>
      </c>
    </row>
    <row r="969">
      <c r="A969" s="13" t="n"/>
      <c r="B969" s="5" t="n"/>
      <c r="C969" s="5" t="n"/>
      <c r="D969" s="14" t="n"/>
      <c r="E969" s="5" t="n"/>
      <c r="F969" s="5" t="n"/>
      <c r="G969" s="15">
        <f>IF(OR(NOT(ISNUMBER(D969)),B969&amp;""=""),"",IF(B969="إيداع",D969,-D969))</f>
        <v/>
      </c>
      <c r="H969" s="15">
        <f>IF(G969="","",$B$3+SUM($G$6:G969))</f>
        <v/>
      </c>
    </row>
    <row r="970">
      <c r="A970" s="13" t="n"/>
      <c r="B970" s="5" t="n"/>
      <c r="C970" s="5" t="n"/>
      <c r="D970" s="14" t="n"/>
      <c r="E970" s="5" t="n"/>
      <c r="F970" s="5" t="n"/>
      <c r="G970" s="15">
        <f>IF(OR(NOT(ISNUMBER(D970)),B970&amp;""=""),"",IF(B970="إيداع",D970,-D970))</f>
        <v/>
      </c>
      <c r="H970" s="15">
        <f>IF(G970="","",$B$3+SUM($G$6:G970))</f>
        <v/>
      </c>
    </row>
    <row r="971">
      <c r="A971" s="13" t="n"/>
      <c r="B971" s="5" t="n"/>
      <c r="C971" s="5" t="n"/>
      <c r="D971" s="14" t="n"/>
      <c r="E971" s="5" t="n"/>
      <c r="F971" s="5" t="n"/>
      <c r="G971" s="15">
        <f>IF(OR(NOT(ISNUMBER(D971)),B971&amp;""=""),"",IF(B971="إيداع",D971,-D971))</f>
        <v/>
      </c>
      <c r="H971" s="15">
        <f>IF(G971="","",$B$3+SUM($G$6:G971))</f>
        <v/>
      </c>
    </row>
    <row r="972">
      <c r="A972" s="13" t="n"/>
      <c r="B972" s="5" t="n"/>
      <c r="C972" s="5" t="n"/>
      <c r="D972" s="14" t="n"/>
      <c r="E972" s="5" t="n"/>
      <c r="F972" s="5" t="n"/>
      <c r="G972" s="15">
        <f>IF(OR(NOT(ISNUMBER(D972)),B972&amp;""=""),"",IF(B972="إيداع",D972,-D972))</f>
        <v/>
      </c>
      <c r="H972" s="15">
        <f>IF(G972="","",$B$3+SUM($G$6:G972))</f>
        <v/>
      </c>
    </row>
    <row r="973">
      <c r="A973" s="13" t="n"/>
      <c r="B973" s="5" t="n"/>
      <c r="C973" s="5" t="n"/>
      <c r="D973" s="14" t="n"/>
      <c r="E973" s="5" t="n"/>
      <c r="F973" s="5" t="n"/>
      <c r="G973" s="15">
        <f>IF(OR(NOT(ISNUMBER(D973)),B973&amp;""=""),"",IF(B973="إيداع",D973,-D973))</f>
        <v/>
      </c>
      <c r="H973" s="15">
        <f>IF(G973="","",$B$3+SUM($G$6:G973))</f>
        <v/>
      </c>
    </row>
    <row r="974">
      <c r="A974" s="13" t="n"/>
      <c r="B974" s="5" t="n"/>
      <c r="C974" s="5" t="n"/>
      <c r="D974" s="14" t="n"/>
      <c r="E974" s="5" t="n"/>
      <c r="F974" s="5" t="n"/>
      <c r="G974" s="15">
        <f>IF(OR(NOT(ISNUMBER(D974)),B974&amp;""=""),"",IF(B974="إيداع",D974,-D974))</f>
        <v/>
      </c>
      <c r="H974" s="15">
        <f>IF(G974="","",$B$3+SUM($G$6:G974))</f>
        <v/>
      </c>
    </row>
    <row r="975">
      <c r="A975" s="13" t="n"/>
      <c r="B975" s="5" t="n"/>
      <c r="C975" s="5" t="n"/>
      <c r="D975" s="14" t="n"/>
      <c r="E975" s="5" t="n"/>
      <c r="F975" s="5" t="n"/>
      <c r="G975" s="15">
        <f>IF(OR(NOT(ISNUMBER(D975)),B975&amp;""=""),"",IF(B975="إيداع",D975,-D975))</f>
        <v/>
      </c>
      <c r="H975" s="15">
        <f>IF(G975="","",$B$3+SUM($G$6:G975))</f>
        <v/>
      </c>
    </row>
    <row r="976">
      <c r="A976" s="13" t="n"/>
      <c r="B976" s="5" t="n"/>
      <c r="C976" s="5" t="n"/>
      <c r="D976" s="14" t="n"/>
      <c r="E976" s="5" t="n"/>
      <c r="F976" s="5" t="n"/>
      <c r="G976" s="15">
        <f>IF(OR(NOT(ISNUMBER(D976)),B976&amp;""=""),"",IF(B976="إيداع",D976,-D976))</f>
        <v/>
      </c>
      <c r="H976" s="15">
        <f>IF(G976="","",$B$3+SUM($G$6:G976))</f>
        <v/>
      </c>
    </row>
    <row r="977">
      <c r="A977" s="13" t="n"/>
      <c r="B977" s="5" t="n"/>
      <c r="C977" s="5" t="n"/>
      <c r="D977" s="14" t="n"/>
      <c r="E977" s="5" t="n"/>
      <c r="F977" s="5" t="n"/>
      <c r="G977" s="15">
        <f>IF(OR(NOT(ISNUMBER(D977)),B977&amp;""=""),"",IF(B977="إيداع",D977,-D977))</f>
        <v/>
      </c>
      <c r="H977" s="15">
        <f>IF(G977="","",$B$3+SUM($G$6:G977))</f>
        <v/>
      </c>
    </row>
    <row r="978">
      <c r="A978" s="13" t="n"/>
      <c r="B978" s="5" t="n"/>
      <c r="C978" s="5" t="n"/>
      <c r="D978" s="14" t="n"/>
      <c r="E978" s="5" t="n"/>
      <c r="F978" s="5" t="n"/>
      <c r="G978" s="15">
        <f>IF(OR(NOT(ISNUMBER(D978)),B978&amp;""=""),"",IF(B978="إيداع",D978,-D978))</f>
        <v/>
      </c>
      <c r="H978" s="15">
        <f>IF(G978="","",$B$3+SUM($G$6:G978))</f>
        <v/>
      </c>
    </row>
    <row r="979">
      <c r="A979" s="13" t="n"/>
      <c r="B979" s="5" t="n"/>
      <c r="C979" s="5" t="n"/>
      <c r="D979" s="14" t="n"/>
      <c r="E979" s="5" t="n"/>
      <c r="F979" s="5" t="n"/>
      <c r="G979" s="15">
        <f>IF(OR(NOT(ISNUMBER(D979)),B979&amp;""=""),"",IF(B979="إيداع",D979,-D979))</f>
        <v/>
      </c>
      <c r="H979" s="15">
        <f>IF(G979="","",$B$3+SUM($G$6:G979))</f>
        <v/>
      </c>
    </row>
    <row r="980">
      <c r="A980" s="13" t="n"/>
      <c r="B980" s="5" t="n"/>
      <c r="C980" s="5" t="n"/>
      <c r="D980" s="14" t="n"/>
      <c r="E980" s="5" t="n"/>
      <c r="F980" s="5" t="n"/>
      <c r="G980" s="15">
        <f>IF(OR(NOT(ISNUMBER(D980)),B980&amp;""=""),"",IF(B980="إيداع",D980,-D980))</f>
        <v/>
      </c>
      <c r="H980" s="15">
        <f>IF(G980="","",$B$3+SUM($G$6:G980))</f>
        <v/>
      </c>
    </row>
    <row r="981">
      <c r="A981" s="13" t="n"/>
      <c r="B981" s="5" t="n"/>
      <c r="C981" s="5" t="n"/>
      <c r="D981" s="14" t="n"/>
      <c r="E981" s="5" t="n"/>
      <c r="F981" s="5" t="n"/>
      <c r="G981" s="15">
        <f>IF(OR(NOT(ISNUMBER(D981)),B981&amp;""=""),"",IF(B981="إيداع",D981,-D981))</f>
        <v/>
      </c>
      <c r="H981" s="15">
        <f>IF(G981="","",$B$3+SUM($G$6:G981))</f>
        <v/>
      </c>
    </row>
    <row r="982">
      <c r="A982" s="13" t="n"/>
      <c r="B982" s="5" t="n"/>
      <c r="C982" s="5" t="n"/>
      <c r="D982" s="14" t="n"/>
      <c r="E982" s="5" t="n"/>
      <c r="F982" s="5" t="n"/>
      <c r="G982" s="15">
        <f>IF(OR(NOT(ISNUMBER(D982)),B982&amp;""=""),"",IF(B982="إيداع",D982,-D982))</f>
        <v/>
      </c>
      <c r="H982" s="15">
        <f>IF(G982="","",$B$3+SUM($G$6:G982))</f>
        <v/>
      </c>
    </row>
    <row r="983">
      <c r="A983" s="13" t="n"/>
      <c r="B983" s="5" t="n"/>
      <c r="C983" s="5" t="n"/>
      <c r="D983" s="14" t="n"/>
      <c r="E983" s="5" t="n"/>
      <c r="F983" s="5" t="n"/>
      <c r="G983" s="15">
        <f>IF(OR(NOT(ISNUMBER(D983)),B983&amp;""=""),"",IF(B983="إيداع",D983,-D983))</f>
        <v/>
      </c>
      <c r="H983" s="15">
        <f>IF(G983="","",$B$3+SUM($G$6:G983))</f>
        <v/>
      </c>
    </row>
    <row r="984">
      <c r="A984" s="13" t="n"/>
      <c r="B984" s="5" t="n"/>
      <c r="C984" s="5" t="n"/>
      <c r="D984" s="14" t="n"/>
      <c r="E984" s="5" t="n"/>
      <c r="F984" s="5" t="n"/>
      <c r="G984" s="15">
        <f>IF(OR(NOT(ISNUMBER(D984)),B984&amp;""=""),"",IF(B984="إيداع",D984,-D984))</f>
        <v/>
      </c>
      <c r="H984" s="15">
        <f>IF(G984="","",$B$3+SUM($G$6:G984))</f>
        <v/>
      </c>
    </row>
    <row r="985">
      <c r="A985" s="13" t="n"/>
      <c r="B985" s="5" t="n"/>
      <c r="C985" s="5" t="n"/>
      <c r="D985" s="14" t="n"/>
      <c r="E985" s="5" t="n"/>
      <c r="F985" s="5" t="n"/>
      <c r="G985" s="15">
        <f>IF(OR(NOT(ISNUMBER(D985)),B985&amp;""=""),"",IF(B985="إيداع",D985,-D985))</f>
        <v/>
      </c>
      <c r="H985" s="15">
        <f>IF(G985="","",$B$3+SUM($G$6:G985))</f>
        <v/>
      </c>
    </row>
    <row r="986">
      <c r="A986" s="13" t="n"/>
      <c r="B986" s="5" t="n"/>
      <c r="C986" s="5" t="n"/>
      <c r="D986" s="14" t="n"/>
      <c r="E986" s="5" t="n"/>
      <c r="F986" s="5" t="n"/>
      <c r="G986" s="15">
        <f>IF(OR(NOT(ISNUMBER(D986)),B986&amp;""=""),"",IF(B986="إيداع",D986,-D986))</f>
        <v/>
      </c>
      <c r="H986" s="15">
        <f>IF(G986="","",$B$3+SUM($G$6:G986))</f>
        <v/>
      </c>
    </row>
    <row r="987">
      <c r="A987" s="13" t="n"/>
      <c r="B987" s="5" t="n"/>
      <c r="C987" s="5" t="n"/>
      <c r="D987" s="14" t="n"/>
      <c r="E987" s="5" t="n"/>
      <c r="F987" s="5" t="n"/>
      <c r="G987" s="15">
        <f>IF(OR(NOT(ISNUMBER(D987)),B987&amp;""=""),"",IF(B987="إيداع",D987,-D987))</f>
        <v/>
      </c>
      <c r="H987" s="15">
        <f>IF(G987="","",$B$3+SUM($G$6:G987))</f>
        <v/>
      </c>
    </row>
    <row r="988">
      <c r="A988" s="13" t="n"/>
      <c r="B988" s="5" t="n"/>
      <c r="C988" s="5" t="n"/>
      <c r="D988" s="14" t="n"/>
      <c r="E988" s="5" t="n"/>
      <c r="F988" s="5" t="n"/>
      <c r="G988" s="15">
        <f>IF(OR(NOT(ISNUMBER(D988)),B988&amp;""=""),"",IF(B988="إيداع",D988,-D988))</f>
        <v/>
      </c>
      <c r="H988" s="15">
        <f>IF(G988="","",$B$3+SUM($G$6:G988))</f>
        <v/>
      </c>
    </row>
    <row r="989">
      <c r="A989" s="13" t="n"/>
      <c r="B989" s="5" t="n"/>
      <c r="C989" s="5" t="n"/>
      <c r="D989" s="14" t="n"/>
      <c r="E989" s="5" t="n"/>
      <c r="F989" s="5" t="n"/>
      <c r="G989" s="15">
        <f>IF(OR(NOT(ISNUMBER(D989)),B989&amp;""=""),"",IF(B989="إيداع",D989,-D989))</f>
        <v/>
      </c>
      <c r="H989" s="15">
        <f>IF(G989="","",$B$3+SUM($G$6:G989))</f>
        <v/>
      </c>
    </row>
    <row r="990">
      <c r="A990" s="13" t="n"/>
      <c r="B990" s="5" t="n"/>
      <c r="C990" s="5" t="n"/>
      <c r="D990" s="14" t="n"/>
      <c r="E990" s="5" t="n"/>
      <c r="F990" s="5" t="n"/>
      <c r="G990" s="15">
        <f>IF(OR(NOT(ISNUMBER(D990)),B990&amp;""=""),"",IF(B990="إيداع",D990,-D990))</f>
        <v/>
      </c>
      <c r="H990" s="15">
        <f>IF(G990="","",$B$3+SUM($G$6:G990))</f>
        <v/>
      </c>
    </row>
    <row r="991">
      <c r="A991" s="13" t="n"/>
      <c r="B991" s="5" t="n"/>
      <c r="C991" s="5" t="n"/>
      <c r="D991" s="14" t="n"/>
      <c r="E991" s="5" t="n"/>
      <c r="F991" s="5" t="n"/>
      <c r="G991" s="15">
        <f>IF(OR(NOT(ISNUMBER(D991)),B991&amp;""=""),"",IF(B991="إيداع",D991,-D991))</f>
        <v/>
      </c>
      <c r="H991" s="15">
        <f>IF(G991="","",$B$3+SUM($G$6:G991))</f>
        <v/>
      </c>
    </row>
    <row r="992">
      <c r="A992" s="13" t="n"/>
      <c r="B992" s="5" t="n"/>
      <c r="C992" s="5" t="n"/>
      <c r="D992" s="14" t="n"/>
      <c r="E992" s="5" t="n"/>
      <c r="F992" s="5" t="n"/>
      <c r="G992" s="15">
        <f>IF(OR(NOT(ISNUMBER(D992)),B992&amp;""=""),"",IF(B992="إيداع",D992,-D992))</f>
        <v/>
      </c>
      <c r="H992" s="15">
        <f>IF(G992="","",$B$3+SUM($G$6:G992))</f>
        <v/>
      </c>
    </row>
    <row r="993">
      <c r="A993" s="13" t="n"/>
      <c r="B993" s="5" t="n"/>
      <c r="C993" s="5" t="n"/>
      <c r="D993" s="14" t="n"/>
      <c r="E993" s="5" t="n"/>
      <c r="F993" s="5" t="n"/>
      <c r="G993" s="15">
        <f>IF(OR(NOT(ISNUMBER(D993)),B993&amp;""=""),"",IF(B993="إيداع",D993,-D993))</f>
        <v/>
      </c>
      <c r="H993" s="15">
        <f>IF(G993="","",$B$3+SUM($G$6:G993))</f>
        <v/>
      </c>
    </row>
    <row r="994">
      <c r="A994" s="13" t="n"/>
      <c r="B994" s="5" t="n"/>
      <c r="C994" s="5" t="n"/>
      <c r="D994" s="14" t="n"/>
      <c r="E994" s="5" t="n"/>
      <c r="F994" s="5" t="n"/>
      <c r="G994" s="15">
        <f>IF(OR(NOT(ISNUMBER(D994)),B994&amp;""=""),"",IF(B994="إيداع",D994,-D994))</f>
        <v/>
      </c>
      <c r="H994" s="15">
        <f>IF(G994="","",$B$3+SUM($G$6:G994))</f>
        <v/>
      </c>
    </row>
    <row r="995">
      <c r="A995" s="13" t="n"/>
      <c r="B995" s="5" t="n"/>
      <c r="C995" s="5" t="n"/>
      <c r="D995" s="14" t="n"/>
      <c r="E995" s="5" t="n"/>
      <c r="F995" s="5" t="n"/>
      <c r="G995" s="15">
        <f>IF(OR(NOT(ISNUMBER(D995)),B995&amp;""=""),"",IF(B995="إيداع",D995,-D995))</f>
        <v/>
      </c>
      <c r="H995" s="15">
        <f>IF(G995="","",$B$3+SUM($G$6:G995))</f>
        <v/>
      </c>
    </row>
    <row r="996">
      <c r="A996" s="13" t="n"/>
      <c r="B996" s="5" t="n"/>
      <c r="C996" s="5" t="n"/>
      <c r="D996" s="14" t="n"/>
      <c r="E996" s="5" t="n"/>
      <c r="F996" s="5" t="n"/>
      <c r="G996" s="15">
        <f>IF(OR(NOT(ISNUMBER(D996)),B996&amp;""=""),"",IF(B996="إيداع",D996,-D996))</f>
        <v/>
      </c>
      <c r="H996" s="15">
        <f>IF(G996="","",$B$3+SUM($G$6:G996))</f>
        <v/>
      </c>
    </row>
    <row r="997">
      <c r="A997" s="13" t="n"/>
      <c r="B997" s="5" t="n"/>
      <c r="C997" s="5" t="n"/>
      <c r="D997" s="14" t="n"/>
      <c r="E997" s="5" t="n"/>
      <c r="F997" s="5" t="n"/>
      <c r="G997" s="15">
        <f>IF(OR(NOT(ISNUMBER(D997)),B997&amp;""=""),"",IF(B997="إيداع",D997,-D997))</f>
        <v/>
      </c>
      <c r="H997" s="15">
        <f>IF(G997="","",$B$3+SUM($G$6:G997))</f>
        <v/>
      </c>
    </row>
    <row r="998">
      <c r="A998" s="13" t="n"/>
      <c r="B998" s="5" t="n"/>
      <c r="C998" s="5" t="n"/>
      <c r="D998" s="14" t="n"/>
      <c r="E998" s="5" t="n"/>
      <c r="F998" s="5" t="n"/>
      <c r="G998" s="15">
        <f>IF(OR(NOT(ISNUMBER(D998)),B998&amp;""=""),"",IF(B998="إيداع",D998,-D998))</f>
        <v/>
      </c>
      <c r="H998" s="15">
        <f>IF(G998="","",$B$3+SUM($G$6:G998))</f>
        <v/>
      </c>
    </row>
    <row r="999">
      <c r="A999" s="13" t="n"/>
      <c r="B999" s="5" t="n"/>
      <c r="C999" s="5" t="n"/>
      <c r="D999" s="14" t="n"/>
      <c r="E999" s="5" t="n"/>
      <c r="F999" s="5" t="n"/>
      <c r="G999" s="15">
        <f>IF(OR(NOT(ISNUMBER(D999)),B999&amp;""=""),"",IF(B999="إيداع",D999,-D999))</f>
        <v/>
      </c>
      <c r="H999" s="15">
        <f>IF(G999="","",$B$3+SUM($G$6:G999))</f>
        <v/>
      </c>
    </row>
    <row r="1000">
      <c r="A1000" s="13" t="n"/>
      <c r="B1000" s="5" t="n"/>
      <c r="C1000" s="5" t="n"/>
      <c r="D1000" s="14" t="n"/>
      <c r="E1000" s="5" t="n"/>
      <c r="F1000" s="5" t="n"/>
      <c r="G1000" s="15">
        <f>IF(OR(NOT(ISNUMBER(D1000)),B1000&amp;""=""),"",IF(B1000="إيداع",D1000,-D1000))</f>
        <v/>
      </c>
      <c r="H1000" s="15">
        <f>IF(G1000="","",$B$3+SUM($G$6:G1000))</f>
        <v/>
      </c>
    </row>
    <row r="1001">
      <c r="A1001" s="13" t="n"/>
      <c r="B1001" s="5" t="n"/>
      <c r="C1001" s="5" t="n"/>
      <c r="D1001" s="14" t="n"/>
      <c r="E1001" s="5" t="n"/>
      <c r="F1001" s="5" t="n"/>
      <c r="G1001" s="15">
        <f>IF(OR(NOT(ISNUMBER(D1001)),B1001&amp;""=""),"",IF(B1001="إيداع",D1001,-D1001))</f>
        <v/>
      </c>
      <c r="H1001" s="15">
        <f>IF(G1001="","",$B$3+SUM($G$6:G1001))</f>
        <v/>
      </c>
    </row>
    <row r="1002">
      <c r="A1002" s="13" t="n"/>
      <c r="B1002" s="5" t="n"/>
      <c r="C1002" s="5" t="n"/>
      <c r="D1002" s="14" t="n"/>
      <c r="E1002" s="5" t="n"/>
      <c r="F1002" s="5" t="n"/>
      <c r="G1002" s="15">
        <f>IF(OR(NOT(ISNUMBER(D1002)),B1002&amp;""=""),"",IF(B1002="إيداع",D1002,-D1002))</f>
        <v/>
      </c>
      <c r="H1002" s="15">
        <f>IF(G1002="","",$B$3+SUM($G$6:G1002))</f>
        <v/>
      </c>
    </row>
    <row r="1003">
      <c r="A1003" s="13" t="n"/>
      <c r="B1003" s="5" t="n"/>
      <c r="C1003" s="5" t="n"/>
      <c r="D1003" s="14" t="n"/>
      <c r="E1003" s="5" t="n"/>
      <c r="F1003" s="5" t="n"/>
      <c r="G1003" s="15">
        <f>IF(OR(NOT(ISNUMBER(D1003)),B1003&amp;""=""),"",IF(B1003="إيداع",D1003,-D1003))</f>
        <v/>
      </c>
      <c r="H1003" s="15">
        <f>IF(G1003="","",$B$3+SUM($G$6:G1003))</f>
        <v/>
      </c>
    </row>
    <row r="1004">
      <c r="A1004" s="13" t="n"/>
      <c r="B1004" s="5" t="n"/>
      <c r="C1004" s="5" t="n"/>
      <c r="D1004" s="14" t="n"/>
      <c r="E1004" s="5" t="n"/>
      <c r="F1004" s="5" t="n"/>
      <c r="G1004" s="15">
        <f>IF(OR(NOT(ISNUMBER(D1004)),B1004&amp;""=""),"",IF(B1004="إيداع",D1004,-D1004))</f>
        <v/>
      </c>
      <c r="H1004" s="15">
        <f>IF(G1004="","",$B$3+SUM($G$6:G1004))</f>
        <v/>
      </c>
    </row>
    <row r="1005">
      <c r="A1005" s="13" t="n"/>
      <c r="B1005" s="5" t="n"/>
      <c r="C1005" s="5" t="n"/>
      <c r="D1005" s="14" t="n"/>
      <c r="E1005" s="5" t="n"/>
      <c r="F1005" s="5" t="n"/>
      <c r="G1005" s="15">
        <f>IF(OR(NOT(ISNUMBER(D1005)),B1005&amp;""=""),"",IF(B1005="إيداع",D1005,-D1005))</f>
        <v/>
      </c>
      <c r="H1005" s="15">
        <f>IF(G1005="","",$B$3+SUM($G$6:G1005))</f>
        <v/>
      </c>
    </row>
  </sheetData>
  <autoFilter ref="A5:H1005"/>
  <mergeCells count="2">
    <mergeCell ref="A2:H2"/>
    <mergeCell ref="A1:H1"/>
  </mergeCells>
  <conditionalFormatting sqref="A6:H1005">
    <cfRule type="expression" priority="1" dxfId="0">
      <formula>$B6="سحب"</formula>
    </cfRule>
  </conditionalFormatting>
  <conditionalFormatting sqref="H6:H1005">
    <cfRule type="expression" priority="2" dxfId="1">
      <formula>AND(H6&lt;&gt;"",H6&lt;'الإعدادات'!$B$7)</formula>
    </cfRule>
  </conditionalFormatting>
  <dataValidations count="1">
    <dataValidation sqref="B6:B1005" showDropDown="0" showInputMessage="0" showErrorMessage="0" allowBlank="1" type="list">
      <formula1>"إيداع,سحب"</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I2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12" customWidth="1" min="3" max="3"/>
    <col width="16" customWidth="1" min="4" max="4"/>
    <col width="12" customWidth="1" min="5" max="5"/>
    <col width="16" customWidth="1" min="6" max="6"/>
    <col width="16" customWidth="1" min="7" max="7"/>
    <col width="12" customWidth="1" min="8" max="8"/>
    <col width="14" customWidth="1" min="9" max="9"/>
  </cols>
  <sheetData>
    <row r="1" ht="26" customHeight="1">
      <c r="A1" s="10" t="inlineStr">
        <is>
          <t>شيت صندوق الصيانة والطوارئ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7" t="inlineStr">
        <is>
          <t>المشروع</t>
        </is>
      </c>
      <c r="B5" s="17" t="inlineStr">
        <is>
          <t>التكلفة التقديرية</t>
        </is>
      </c>
      <c r="C5" s="17" t="inlineStr">
        <is>
          <t>السنة المستهدفة</t>
        </is>
      </c>
      <c r="D5" s="17" t="inlineStr">
        <is>
          <t>المدخر له من الصندوق</t>
        </is>
      </c>
      <c r="E5" s="17" t="inlineStr">
        <is>
          <t>الأشهر المتبقية</t>
        </is>
      </c>
      <c r="F5" s="17" t="inlineStr">
        <is>
          <t>المتبقي تجميعه</t>
        </is>
      </c>
      <c r="G5" s="17" t="inlineStr">
        <is>
          <t>المطلوب شهريًا</t>
        </is>
      </c>
      <c r="H5" s="17" t="inlineStr">
        <is>
          <t>نسبة الادخار</t>
        </is>
      </c>
      <c r="I5" s="17" t="inlineStr">
        <is>
          <t>الحالة</t>
        </is>
      </c>
    </row>
    <row r="6">
      <c r="A6" s="5" t="inlineStr">
        <is>
          <t>دهان واجهات المبنى</t>
        </is>
      </c>
      <c r="B6" s="14" t="n">
        <v>180000</v>
      </c>
      <c r="C6" s="18" t="n">
        <v>2027</v>
      </c>
      <c r="D6" s="14" t="n">
        <v>40000</v>
      </c>
      <c r="E6" s="19">
        <f>IF(OR(A6&amp;""="",NOT(ISNUMBER(C6))),"",MAX(0,(C6-YEAR('الإعدادات'!$B$4))*12+12-MONTH('الإعدادات'!$B$4)+1))</f>
        <v/>
      </c>
      <c r="F6" s="15">
        <f>IF(OR(A6&amp;""="",NOT(ISNUMBER(B6))),"",MAX(0,ROUND(B6-N(D6),2)))</f>
        <v/>
      </c>
      <c r="G6" s="15">
        <f>IF(F6="","",IF(F6=0,0,IF(AND(ISNUMBER(E6),E6&gt;0),ROUND(F6/E6,2),"")))</f>
        <v/>
      </c>
      <c r="H6" s="20">
        <f>IF(OR(F6="",N(B6)=0),"",MIN(1,N(D6)/B6))</f>
        <v/>
      </c>
      <c r="I6" s="6">
        <f>IF(F6="","",IF(NOT(ISNUMBER(E6)),"بيانات ناقصة",IF(F6=0,"مكتمل",IF(E6=0,"فات الموعد","قيد التجميع"))))</f>
        <v/>
      </c>
    </row>
    <row r="7">
      <c r="A7" s="5" t="inlineStr">
        <is>
          <t>استبدال المصعد</t>
        </is>
      </c>
      <c r="B7" s="14" t="n">
        <v>650000</v>
      </c>
      <c r="C7" s="18" t="n">
        <v>2030</v>
      </c>
      <c r="D7" s="14" t="n">
        <v>30000</v>
      </c>
      <c r="E7" s="19">
        <f>IF(OR(A7&amp;""="",NOT(ISNUMBER(C7))),"",MAX(0,(C7-YEAR('الإعدادات'!$B$4))*12+12-MONTH('الإعدادات'!$B$4)+1))</f>
        <v/>
      </c>
      <c r="F7" s="15">
        <f>IF(OR(A7&amp;""="",NOT(ISNUMBER(B7))),"",MAX(0,ROUND(B7-N(D7),2)))</f>
        <v/>
      </c>
      <c r="G7" s="15">
        <f>IF(F7="","",IF(F7=0,0,IF(AND(ISNUMBER(E7),E7&gt;0),ROUND(F7/E7,2),"")))</f>
        <v/>
      </c>
      <c r="H7" s="20">
        <f>IF(OR(F7="",N(B7)=0),"",MIN(1,N(D7)/B7))</f>
        <v/>
      </c>
      <c r="I7" s="6">
        <f>IF(F7="","",IF(NOT(ISNUMBER(E7)),"بيانات ناقصة",IF(F7=0,"مكتمل",IF(E7=0,"فات الموعد","قيد التجميع"))))</f>
        <v/>
      </c>
    </row>
    <row r="8">
      <c r="A8" s="5" t="inlineStr">
        <is>
          <t>تغيير خزان المياه العلوي</t>
        </is>
      </c>
      <c r="B8" s="14" t="n">
        <v>90000</v>
      </c>
      <c r="C8" s="18" t="n">
        <v>2026</v>
      </c>
      <c r="D8" s="14" t="n">
        <v>60000</v>
      </c>
      <c r="E8" s="19">
        <f>IF(OR(A8&amp;""="",NOT(ISNUMBER(C8))),"",MAX(0,(C8-YEAR('الإعدادات'!$B$4))*12+12-MONTH('الإعدادات'!$B$4)+1))</f>
        <v/>
      </c>
      <c r="F8" s="15">
        <f>IF(OR(A8&amp;""="",NOT(ISNUMBER(B8))),"",MAX(0,ROUND(B8-N(D8),2)))</f>
        <v/>
      </c>
      <c r="G8" s="15">
        <f>IF(F8="","",IF(F8=0,0,IF(AND(ISNUMBER(E8),E8&gt;0),ROUND(F8/E8,2),"")))</f>
        <v/>
      </c>
      <c r="H8" s="20">
        <f>IF(OR(F8="",N(B8)=0),"",MIN(1,N(D8)/B8))</f>
        <v/>
      </c>
      <c r="I8" s="6">
        <f>IF(F8="","",IF(NOT(ISNUMBER(E8)),"بيانات ناقصة",IF(F8=0,"مكتمل",IF(E8=0,"فات الموعد","قيد التجميع"))))</f>
        <v/>
      </c>
    </row>
    <row r="9">
      <c r="A9" s="5" t="inlineStr">
        <is>
          <t>عزل وتجديد سطح المبنى</t>
        </is>
      </c>
      <c r="B9" s="14" t="n">
        <v>120000</v>
      </c>
      <c r="C9" s="18" t="n">
        <v>2028</v>
      </c>
      <c r="D9" s="14" t="n">
        <v>16000</v>
      </c>
      <c r="E9" s="19">
        <f>IF(OR(A9&amp;""="",NOT(ISNUMBER(C9))),"",MAX(0,(C9-YEAR('الإعدادات'!$B$4))*12+12-MONTH('الإعدادات'!$B$4)+1))</f>
        <v/>
      </c>
      <c r="F9" s="15">
        <f>IF(OR(A9&amp;""="",NOT(ISNUMBER(B9))),"",MAX(0,ROUND(B9-N(D9),2)))</f>
        <v/>
      </c>
      <c r="G9" s="15">
        <f>IF(F9="","",IF(F9=0,0,IF(AND(ISNUMBER(E9),E9&gt;0),ROUND(F9/E9,2),"")))</f>
        <v/>
      </c>
      <c r="H9" s="20">
        <f>IF(OR(F9="",N(B9)=0),"",MIN(1,N(D9)/B9))</f>
        <v/>
      </c>
      <c r="I9" s="6">
        <f>IF(F9="","",IF(NOT(ISNUMBER(E9)),"بيانات ناقصة",IF(F9=0,"مكتمل",IF(E9=0,"فات الموعد","قيد التجميع"))))</f>
        <v/>
      </c>
    </row>
    <row r="10">
      <c r="A10" s="5" t="inlineStr">
        <is>
          <t>تجديد مواسير الصرف</t>
        </is>
      </c>
      <c r="B10" s="14" t="n">
        <v>75000</v>
      </c>
      <c r="C10" s="18" t="n">
        <v>2025</v>
      </c>
      <c r="D10" s="14" t="n">
        <v>20000</v>
      </c>
      <c r="E10" s="19">
        <f>IF(OR(A10&amp;""="",NOT(ISNUMBER(C10))),"",MAX(0,(C10-YEAR('الإعدادات'!$B$4))*12+12-MONTH('الإعدادات'!$B$4)+1))</f>
        <v/>
      </c>
      <c r="F10" s="15">
        <f>IF(OR(A10&amp;""="",NOT(ISNUMBER(B10))),"",MAX(0,ROUND(B10-N(D10),2)))</f>
        <v/>
      </c>
      <c r="G10" s="15">
        <f>IF(F10="","",IF(F10=0,0,IF(AND(ISNUMBER(E10),E10&gt;0),ROUND(F10/E10,2),"")))</f>
        <v/>
      </c>
      <c r="H10" s="20">
        <f>IF(OR(F10="",N(B10)=0),"",MIN(1,N(D10)/B10))</f>
        <v/>
      </c>
      <c r="I10" s="6">
        <f>IF(F10="","",IF(NOT(ISNUMBER(E10)),"بيانات ناقصة",IF(F10=0,"مكتمل",IF(E10=0,"فات الموعد","قيد التجميع"))))</f>
        <v/>
      </c>
    </row>
    <row r="11">
      <c r="A11" s="5" t="inlineStr">
        <is>
          <t>مولد كهرباء للإنارة الطارئة</t>
        </is>
      </c>
      <c r="B11" s="14" t="n">
        <v>50000</v>
      </c>
      <c r="C11" s="18" t="n">
        <v>2026</v>
      </c>
      <c r="D11" s="14" t="n">
        <v>50000</v>
      </c>
      <c r="E11" s="19">
        <f>IF(OR(A11&amp;""="",NOT(ISNUMBER(C11))),"",MAX(0,(C11-YEAR('الإعدادات'!$B$4))*12+12-MONTH('الإعدادات'!$B$4)+1))</f>
        <v/>
      </c>
      <c r="F11" s="15">
        <f>IF(OR(A11&amp;""="",NOT(ISNUMBER(B11))),"",MAX(0,ROUND(B11-N(D11),2)))</f>
        <v/>
      </c>
      <c r="G11" s="15">
        <f>IF(F11="","",IF(F11=0,0,IF(AND(ISNUMBER(E11),E11&gt;0),ROUND(F11/E11,2),"")))</f>
        <v/>
      </c>
      <c r="H11" s="20">
        <f>IF(OR(F11="",N(B11)=0),"",MIN(1,N(D11)/B11))</f>
        <v/>
      </c>
      <c r="I11" s="6">
        <f>IF(F11="","",IF(NOT(ISNUMBER(E11)),"بيانات ناقصة",IF(F11=0,"مكتمل",IF(E11=0,"فات الموعد","قيد التجميع"))))</f>
        <v/>
      </c>
    </row>
    <row r="12">
      <c r="A12" s="5" t="n"/>
      <c r="B12" s="14" t="n"/>
      <c r="C12" s="18" t="n"/>
      <c r="D12" s="14" t="n"/>
      <c r="E12" s="19">
        <f>IF(OR(A12&amp;""="",NOT(ISNUMBER(C12))),"",MAX(0,(C12-YEAR('الإعدادات'!$B$4))*12+12-MONTH('الإعدادات'!$B$4)+1))</f>
        <v/>
      </c>
      <c r="F12" s="15">
        <f>IF(OR(A12&amp;""="",NOT(ISNUMBER(B12))),"",MAX(0,ROUND(B12-N(D12),2)))</f>
        <v/>
      </c>
      <c r="G12" s="15">
        <f>IF(F12="","",IF(F12=0,0,IF(AND(ISNUMBER(E12),E12&gt;0),ROUND(F12/E12,2),"")))</f>
        <v/>
      </c>
      <c r="H12" s="20">
        <f>IF(OR(F12="",N(B12)=0),"",MIN(1,N(D12)/B12))</f>
        <v/>
      </c>
      <c r="I12" s="6">
        <f>IF(F12="","",IF(NOT(ISNUMBER(E12)),"بيانات ناقصة",IF(F12=0,"مكتمل",IF(E12=0,"فات الموعد","قيد التجميع"))))</f>
        <v/>
      </c>
    </row>
    <row r="13">
      <c r="A13" s="5" t="n"/>
      <c r="B13" s="14" t="n"/>
      <c r="C13" s="18" t="n"/>
      <c r="D13" s="14" t="n"/>
      <c r="E13" s="19">
        <f>IF(OR(A13&amp;""="",NOT(ISNUMBER(C13))),"",MAX(0,(C13-YEAR('الإعدادات'!$B$4))*12+12-MONTH('الإعدادات'!$B$4)+1))</f>
        <v/>
      </c>
      <c r="F13" s="15">
        <f>IF(OR(A13&amp;""="",NOT(ISNUMBER(B13))),"",MAX(0,ROUND(B13-N(D13),2)))</f>
        <v/>
      </c>
      <c r="G13" s="15">
        <f>IF(F13="","",IF(F13=0,0,IF(AND(ISNUMBER(E13),E13&gt;0),ROUND(F13/E13,2),"")))</f>
        <v/>
      </c>
      <c r="H13" s="20">
        <f>IF(OR(F13="",N(B13)=0),"",MIN(1,N(D13)/B13))</f>
        <v/>
      </c>
      <c r="I13" s="6">
        <f>IF(F13="","",IF(NOT(ISNUMBER(E13)),"بيانات ناقصة",IF(F13=0,"مكتمل",IF(E13=0,"فات الموعد","قيد التجميع"))))</f>
        <v/>
      </c>
    </row>
    <row r="14">
      <c r="A14" s="5" t="n"/>
      <c r="B14" s="14" t="n"/>
      <c r="C14" s="18" t="n"/>
      <c r="D14" s="14" t="n"/>
      <c r="E14" s="19">
        <f>IF(OR(A14&amp;""="",NOT(ISNUMBER(C14))),"",MAX(0,(C14-YEAR('الإعدادات'!$B$4))*12+12-MONTH('الإعدادات'!$B$4)+1))</f>
        <v/>
      </c>
      <c r="F14" s="15">
        <f>IF(OR(A14&amp;""="",NOT(ISNUMBER(B14))),"",MAX(0,ROUND(B14-N(D14),2)))</f>
        <v/>
      </c>
      <c r="G14" s="15">
        <f>IF(F14="","",IF(F14=0,0,IF(AND(ISNUMBER(E14),E14&gt;0),ROUND(F14/E14,2),"")))</f>
        <v/>
      </c>
      <c r="H14" s="20">
        <f>IF(OR(F14="",N(B14)=0),"",MIN(1,N(D14)/B14))</f>
        <v/>
      </c>
      <c r="I14" s="6">
        <f>IF(F14="","",IF(NOT(ISNUMBER(E14)),"بيانات ناقصة",IF(F14=0,"مكتمل",IF(E14=0,"فات الموعد","قيد التجميع"))))</f>
        <v/>
      </c>
    </row>
    <row r="15">
      <c r="A15" s="5" t="n"/>
      <c r="B15" s="14" t="n"/>
      <c r="C15" s="18" t="n"/>
      <c r="D15" s="14" t="n"/>
      <c r="E15" s="19">
        <f>IF(OR(A15&amp;""="",NOT(ISNUMBER(C15))),"",MAX(0,(C15-YEAR('الإعدادات'!$B$4))*12+12-MONTH('الإعدادات'!$B$4)+1))</f>
        <v/>
      </c>
      <c r="F15" s="15">
        <f>IF(OR(A15&amp;""="",NOT(ISNUMBER(B15))),"",MAX(0,ROUND(B15-N(D15),2)))</f>
        <v/>
      </c>
      <c r="G15" s="15">
        <f>IF(F15="","",IF(F15=0,0,IF(AND(ISNUMBER(E15),E15&gt;0),ROUND(F15/E15,2),"")))</f>
        <v/>
      </c>
      <c r="H15" s="20">
        <f>IF(OR(F15="",N(B15)=0),"",MIN(1,N(D15)/B15))</f>
        <v/>
      </c>
      <c r="I15" s="6">
        <f>IF(F15="","",IF(NOT(ISNUMBER(E15)),"بيانات ناقصة",IF(F15=0,"مكتمل",IF(E15=0,"فات الموعد","قيد التجميع"))))</f>
        <v/>
      </c>
    </row>
    <row r="16">
      <c r="A16" s="5" t="n"/>
      <c r="B16" s="14" t="n"/>
      <c r="C16" s="18" t="n"/>
      <c r="D16" s="14" t="n"/>
      <c r="E16" s="19">
        <f>IF(OR(A16&amp;""="",NOT(ISNUMBER(C16))),"",MAX(0,(C16-YEAR('الإعدادات'!$B$4))*12+12-MONTH('الإعدادات'!$B$4)+1))</f>
        <v/>
      </c>
      <c r="F16" s="15">
        <f>IF(OR(A16&amp;""="",NOT(ISNUMBER(B16))),"",MAX(0,ROUND(B16-N(D16),2)))</f>
        <v/>
      </c>
      <c r="G16" s="15">
        <f>IF(F16="","",IF(F16=0,0,IF(AND(ISNUMBER(E16),E16&gt;0),ROUND(F16/E16,2),"")))</f>
        <v/>
      </c>
      <c r="H16" s="20">
        <f>IF(OR(F16="",N(B16)=0),"",MIN(1,N(D16)/B16))</f>
        <v/>
      </c>
      <c r="I16" s="6">
        <f>IF(F16="","",IF(NOT(ISNUMBER(E16)),"بيانات ناقصة",IF(F16=0,"مكتمل",IF(E16=0,"فات الموعد","قيد التجميع"))))</f>
        <v/>
      </c>
    </row>
    <row r="17">
      <c r="A17" s="5" t="n"/>
      <c r="B17" s="14" t="n"/>
      <c r="C17" s="18" t="n"/>
      <c r="D17" s="14" t="n"/>
      <c r="E17" s="19">
        <f>IF(OR(A17&amp;""="",NOT(ISNUMBER(C17))),"",MAX(0,(C17-YEAR('الإعدادات'!$B$4))*12+12-MONTH('الإعدادات'!$B$4)+1))</f>
        <v/>
      </c>
      <c r="F17" s="15">
        <f>IF(OR(A17&amp;""="",NOT(ISNUMBER(B17))),"",MAX(0,ROUND(B17-N(D17),2)))</f>
        <v/>
      </c>
      <c r="G17" s="15">
        <f>IF(F17="","",IF(F17=0,0,IF(AND(ISNUMBER(E17),E17&gt;0),ROUND(F17/E17,2),"")))</f>
        <v/>
      </c>
      <c r="H17" s="20">
        <f>IF(OR(F17="",N(B17)=0),"",MIN(1,N(D17)/B17))</f>
        <v/>
      </c>
      <c r="I17" s="6">
        <f>IF(F17="","",IF(NOT(ISNUMBER(E17)),"بيانات ناقصة",IF(F17=0,"مكتمل",IF(E17=0,"فات الموعد","قيد التجميع"))))</f>
        <v/>
      </c>
    </row>
    <row r="18">
      <c r="A18" s="5" t="n"/>
      <c r="B18" s="14" t="n"/>
      <c r="C18" s="18" t="n"/>
      <c r="D18" s="14" t="n"/>
      <c r="E18" s="19">
        <f>IF(OR(A18&amp;""="",NOT(ISNUMBER(C18))),"",MAX(0,(C18-YEAR('الإعدادات'!$B$4))*12+12-MONTH('الإعدادات'!$B$4)+1))</f>
        <v/>
      </c>
      <c r="F18" s="15">
        <f>IF(OR(A18&amp;""="",NOT(ISNUMBER(B18))),"",MAX(0,ROUND(B18-N(D18),2)))</f>
        <v/>
      </c>
      <c r="G18" s="15">
        <f>IF(F18="","",IF(F18=0,0,IF(AND(ISNUMBER(E18),E18&gt;0),ROUND(F18/E18,2),"")))</f>
        <v/>
      </c>
      <c r="H18" s="20">
        <f>IF(OR(F18="",N(B18)=0),"",MIN(1,N(D18)/B18))</f>
        <v/>
      </c>
      <c r="I18" s="6">
        <f>IF(F18="","",IF(NOT(ISNUMBER(E18)),"بيانات ناقصة",IF(F18=0,"مكتمل",IF(E18=0,"فات الموعد","قيد التجميع"))))</f>
        <v/>
      </c>
    </row>
    <row r="19">
      <c r="A19" s="5" t="n"/>
      <c r="B19" s="14" t="n"/>
      <c r="C19" s="18" t="n"/>
      <c r="D19" s="14" t="n"/>
      <c r="E19" s="19">
        <f>IF(OR(A19&amp;""="",NOT(ISNUMBER(C19))),"",MAX(0,(C19-YEAR('الإعدادات'!$B$4))*12+12-MONTH('الإعدادات'!$B$4)+1))</f>
        <v/>
      </c>
      <c r="F19" s="15">
        <f>IF(OR(A19&amp;""="",NOT(ISNUMBER(B19))),"",MAX(0,ROUND(B19-N(D19),2)))</f>
        <v/>
      </c>
      <c r="G19" s="15">
        <f>IF(F19="","",IF(F19=0,0,IF(AND(ISNUMBER(E19),E19&gt;0),ROUND(F19/E19,2),"")))</f>
        <v/>
      </c>
      <c r="H19" s="20">
        <f>IF(OR(F19="",N(B19)=0),"",MIN(1,N(D19)/B19))</f>
        <v/>
      </c>
      <c r="I19" s="6">
        <f>IF(F19="","",IF(NOT(ISNUMBER(E19)),"بيانات ناقصة",IF(F19=0,"مكتمل",IF(E19=0,"فات الموعد","قيد التجميع"))))</f>
        <v/>
      </c>
    </row>
    <row r="20">
      <c r="A20" s="5" t="n"/>
      <c r="B20" s="14" t="n"/>
      <c r="C20" s="18" t="n"/>
      <c r="D20" s="14" t="n"/>
      <c r="E20" s="19">
        <f>IF(OR(A20&amp;""="",NOT(ISNUMBER(C20))),"",MAX(0,(C20-YEAR('الإعدادات'!$B$4))*12+12-MONTH('الإعدادات'!$B$4)+1))</f>
        <v/>
      </c>
      <c r="F20" s="15">
        <f>IF(OR(A20&amp;""="",NOT(ISNUMBER(B20))),"",MAX(0,ROUND(B20-N(D20),2)))</f>
        <v/>
      </c>
      <c r="G20" s="15">
        <f>IF(F20="","",IF(F20=0,0,IF(AND(ISNUMBER(E20),E20&gt;0),ROUND(F20/E20,2),"")))</f>
        <v/>
      </c>
      <c r="H20" s="20">
        <f>IF(OR(F20="",N(B20)=0),"",MIN(1,N(D20)/B20))</f>
        <v/>
      </c>
      <c r="I20" s="6">
        <f>IF(F20="","",IF(NOT(ISNUMBER(E20)),"بيانات ناقصة",IF(F20=0,"مكتمل",IF(E20=0,"فات الموعد","قيد التجميع"))))</f>
        <v/>
      </c>
    </row>
    <row r="21">
      <c r="A21" s="5" t="n"/>
      <c r="B21" s="14" t="n"/>
      <c r="C21" s="18" t="n"/>
      <c r="D21" s="14" t="n"/>
      <c r="E21" s="19">
        <f>IF(OR(A21&amp;""="",NOT(ISNUMBER(C21))),"",MAX(0,(C21-YEAR('الإعدادات'!$B$4))*12+12-MONTH('الإعدادات'!$B$4)+1))</f>
        <v/>
      </c>
      <c r="F21" s="15">
        <f>IF(OR(A21&amp;""="",NOT(ISNUMBER(B21))),"",MAX(0,ROUND(B21-N(D21),2)))</f>
        <v/>
      </c>
      <c r="G21" s="15">
        <f>IF(F21="","",IF(F21=0,0,IF(AND(ISNUMBER(E21),E21&gt;0),ROUND(F21/E21,2),"")))</f>
        <v/>
      </c>
      <c r="H21" s="20">
        <f>IF(OR(F21="",N(B21)=0),"",MIN(1,N(D21)/B21))</f>
        <v/>
      </c>
      <c r="I21" s="6">
        <f>IF(F21="","",IF(NOT(ISNUMBER(E21)),"بيانات ناقصة",IF(F21=0,"مكتمل",IF(E21=0,"فات الموعد","قيد التجميع"))))</f>
        <v/>
      </c>
    </row>
    <row r="22">
      <c r="A22" s="5" t="n"/>
      <c r="B22" s="14" t="n"/>
      <c r="C22" s="18" t="n"/>
      <c r="D22" s="14" t="n"/>
      <c r="E22" s="19">
        <f>IF(OR(A22&amp;""="",NOT(ISNUMBER(C22))),"",MAX(0,(C22-YEAR('الإعدادات'!$B$4))*12+12-MONTH('الإعدادات'!$B$4)+1))</f>
        <v/>
      </c>
      <c r="F22" s="15">
        <f>IF(OR(A22&amp;""="",NOT(ISNUMBER(B22))),"",MAX(0,ROUND(B22-N(D22),2)))</f>
        <v/>
      </c>
      <c r="G22" s="15">
        <f>IF(F22="","",IF(F22=0,0,IF(AND(ISNUMBER(E22),E22&gt;0),ROUND(F22/E22,2),"")))</f>
        <v/>
      </c>
      <c r="H22" s="20">
        <f>IF(OR(F22="",N(B22)=0),"",MIN(1,N(D22)/B22))</f>
        <v/>
      </c>
      <c r="I22" s="6">
        <f>IF(F22="","",IF(NOT(ISNUMBER(E22)),"بيانات ناقصة",IF(F22=0,"مكتمل",IF(E22=0,"فات الموعد","قيد التجميع"))))</f>
        <v/>
      </c>
    </row>
    <row r="23">
      <c r="A23" s="5" t="n"/>
      <c r="B23" s="14" t="n"/>
      <c r="C23" s="18" t="n"/>
      <c r="D23" s="14" t="n"/>
      <c r="E23" s="19">
        <f>IF(OR(A23&amp;""="",NOT(ISNUMBER(C23))),"",MAX(0,(C23-YEAR('الإعدادات'!$B$4))*12+12-MONTH('الإعدادات'!$B$4)+1))</f>
        <v/>
      </c>
      <c r="F23" s="15">
        <f>IF(OR(A23&amp;""="",NOT(ISNUMBER(B23))),"",MAX(0,ROUND(B23-N(D23),2)))</f>
        <v/>
      </c>
      <c r="G23" s="15">
        <f>IF(F23="","",IF(F23=0,0,IF(AND(ISNUMBER(E23),E23&gt;0),ROUND(F23/E23,2),"")))</f>
        <v/>
      </c>
      <c r="H23" s="20">
        <f>IF(OR(F23="",N(B23)=0),"",MIN(1,N(D23)/B23))</f>
        <v/>
      </c>
      <c r="I23" s="6">
        <f>IF(F23="","",IF(NOT(ISNUMBER(E23)),"بيانات ناقصة",IF(F23=0,"مكتمل",IF(E23=0,"فات الموعد","قيد التجميع"))))</f>
        <v/>
      </c>
    </row>
    <row r="24">
      <c r="A24" s="5" t="n"/>
      <c r="B24" s="14" t="n"/>
      <c r="C24" s="18" t="n"/>
      <c r="D24" s="14" t="n"/>
      <c r="E24" s="19">
        <f>IF(OR(A24&amp;""="",NOT(ISNUMBER(C24))),"",MAX(0,(C24-YEAR('الإعدادات'!$B$4))*12+12-MONTH('الإعدادات'!$B$4)+1))</f>
        <v/>
      </c>
      <c r="F24" s="15">
        <f>IF(OR(A24&amp;""="",NOT(ISNUMBER(B24))),"",MAX(0,ROUND(B24-N(D24),2)))</f>
        <v/>
      </c>
      <c r="G24" s="15">
        <f>IF(F24="","",IF(F24=0,0,IF(AND(ISNUMBER(E24),E24&gt;0),ROUND(F24/E24,2),"")))</f>
        <v/>
      </c>
      <c r="H24" s="20">
        <f>IF(OR(F24="",N(B24)=0),"",MIN(1,N(D24)/B24))</f>
        <v/>
      </c>
      <c r="I24" s="6">
        <f>IF(F24="","",IF(NOT(ISNUMBER(E24)),"بيانات ناقصة",IF(F24=0,"مكتمل",IF(E24=0,"فات الموعد","قيد التجميع"))))</f>
        <v/>
      </c>
    </row>
    <row r="25">
      <c r="A25" s="5" t="n"/>
      <c r="B25" s="14" t="n"/>
      <c r="C25" s="18" t="n"/>
      <c r="D25" s="14" t="n"/>
      <c r="E25" s="19">
        <f>IF(OR(A25&amp;""="",NOT(ISNUMBER(C25))),"",MAX(0,(C25-YEAR('الإعدادات'!$B$4))*12+12-MONTH('الإعدادات'!$B$4)+1))</f>
        <v/>
      </c>
      <c r="F25" s="15">
        <f>IF(OR(A25&amp;""="",NOT(ISNUMBER(B25))),"",MAX(0,ROUND(B25-N(D25),2)))</f>
        <v/>
      </c>
      <c r="G25" s="15">
        <f>IF(F25="","",IF(F25=0,0,IF(AND(ISNUMBER(E25),E25&gt;0),ROUND(F25/E25,2),"")))</f>
        <v/>
      </c>
      <c r="H25" s="20">
        <f>IF(OR(F25="",N(B25)=0),"",MIN(1,N(D25)/B25))</f>
        <v/>
      </c>
      <c r="I25" s="6">
        <f>IF(F25="","",IF(NOT(ISNUMBER(E25)),"بيانات ناقصة",IF(F25=0,"مكتمل",IF(E25=0,"فات الموعد","قيد التجميع"))))</f>
        <v/>
      </c>
    </row>
    <row r="26">
      <c r="A26" s="5" t="n"/>
      <c r="B26" s="14" t="n"/>
      <c r="C26" s="18" t="n"/>
      <c r="D26" s="14" t="n"/>
      <c r="E26" s="19">
        <f>IF(OR(A26&amp;""="",NOT(ISNUMBER(C26))),"",MAX(0,(C26-YEAR('الإعدادات'!$B$4))*12+12-MONTH('الإعدادات'!$B$4)+1))</f>
        <v/>
      </c>
      <c r="F26" s="15">
        <f>IF(OR(A26&amp;""="",NOT(ISNUMBER(B26))),"",MAX(0,ROUND(B26-N(D26),2)))</f>
        <v/>
      </c>
      <c r="G26" s="15">
        <f>IF(F26="","",IF(F26=0,0,IF(AND(ISNUMBER(E26),E26&gt;0),ROUND(F26/E26,2),"")))</f>
        <v/>
      </c>
      <c r="H26" s="20">
        <f>IF(OR(F26="",N(B26)=0),"",MIN(1,N(D26)/B26))</f>
        <v/>
      </c>
      <c r="I26" s="6">
        <f>IF(F26="","",IF(NOT(ISNUMBER(E26)),"بيانات ناقصة",IF(F26=0,"مكتمل",IF(E26=0,"فات الموعد","قيد التجميع"))))</f>
        <v/>
      </c>
    </row>
    <row r="27">
      <c r="A27" s="5" t="n"/>
      <c r="B27" s="14" t="n"/>
      <c r="C27" s="18" t="n"/>
      <c r="D27" s="14" t="n"/>
      <c r="E27" s="19">
        <f>IF(OR(A27&amp;""="",NOT(ISNUMBER(C27))),"",MAX(0,(C27-YEAR('الإعدادات'!$B$4))*12+12-MONTH('الإعدادات'!$B$4)+1))</f>
        <v/>
      </c>
      <c r="F27" s="15">
        <f>IF(OR(A27&amp;""="",NOT(ISNUMBER(B27))),"",MAX(0,ROUND(B27-N(D27),2)))</f>
        <v/>
      </c>
      <c r="G27" s="15">
        <f>IF(F27="","",IF(F27=0,0,IF(AND(ISNUMBER(E27),E27&gt;0),ROUND(F27/E27,2),"")))</f>
        <v/>
      </c>
      <c r="H27" s="20">
        <f>IF(OR(F27="",N(B27)=0),"",MIN(1,N(D27)/B27))</f>
        <v/>
      </c>
      <c r="I27" s="6">
        <f>IF(F27="","",IF(NOT(ISNUMBER(E27)),"بيانات ناقصة",IF(F27=0,"مكتمل",IF(E27=0,"فات الموعد","قيد التجميع"))))</f>
        <v/>
      </c>
    </row>
    <row r="28">
      <c r="A28" s="5" t="n"/>
      <c r="B28" s="14" t="n"/>
      <c r="C28" s="18" t="n"/>
      <c r="D28" s="14" t="n"/>
      <c r="E28" s="19">
        <f>IF(OR(A28&amp;""="",NOT(ISNUMBER(C28))),"",MAX(0,(C28-YEAR('الإعدادات'!$B$4))*12+12-MONTH('الإعدادات'!$B$4)+1))</f>
        <v/>
      </c>
      <c r="F28" s="15">
        <f>IF(OR(A28&amp;""="",NOT(ISNUMBER(B28))),"",MAX(0,ROUND(B28-N(D28),2)))</f>
        <v/>
      </c>
      <c r="G28" s="15">
        <f>IF(F28="","",IF(F28=0,0,IF(AND(ISNUMBER(E28),E28&gt;0),ROUND(F28/E28,2),"")))</f>
        <v/>
      </c>
      <c r="H28" s="20">
        <f>IF(OR(F28="",N(B28)=0),"",MIN(1,N(D28)/B28))</f>
        <v/>
      </c>
      <c r="I28" s="6">
        <f>IF(F28="","",IF(NOT(ISNUMBER(E28)),"بيانات ناقصة",IF(F28=0,"مكتمل",IF(E28=0,"فات الموعد","قيد التجميع"))))</f>
        <v/>
      </c>
    </row>
    <row r="29">
      <c r="A29" s="5" t="n"/>
      <c r="B29" s="14" t="n"/>
      <c r="C29" s="18" t="n"/>
      <c r="D29" s="14" t="n"/>
      <c r="E29" s="19">
        <f>IF(OR(A29&amp;""="",NOT(ISNUMBER(C29))),"",MAX(0,(C29-YEAR('الإعدادات'!$B$4))*12+12-MONTH('الإعدادات'!$B$4)+1))</f>
        <v/>
      </c>
      <c r="F29" s="15">
        <f>IF(OR(A29&amp;""="",NOT(ISNUMBER(B29))),"",MAX(0,ROUND(B29-N(D29),2)))</f>
        <v/>
      </c>
      <c r="G29" s="15">
        <f>IF(F29="","",IF(F29=0,0,IF(AND(ISNUMBER(E29),E29&gt;0),ROUND(F29/E29,2),"")))</f>
        <v/>
      </c>
      <c r="H29" s="20">
        <f>IF(OR(F29="",N(B29)=0),"",MIN(1,N(D29)/B29))</f>
        <v/>
      </c>
      <c r="I29" s="6">
        <f>IF(F29="","",IF(NOT(ISNUMBER(E29)),"بيانات ناقصة",IF(F29=0,"مكتمل",IF(E29=0,"فات الموعد","قيد التجميع"))))</f>
        <v/>
      </c>
    </row>
    <row r="30">
      <c r="A30" s="5" t="n"/>
      <c r="B30" s="14" t="n"/>
      <c r="C30" s="18" t="n"/>
      <c r="D30" s="14" t="n"/>
      <c r="E30" s="19">
        <f>IF(OR(A30&amp;""="",NOT(ISNUMBER(C30))),"",MAX(0,(C30-YEAR('الإعدادات'!$B$4))*12+12-MONTH('الإعدادات'!$B$4)+1))</f>
        <v/>
      </c>
      <c r="F30" s="15">
        <f>IF(OR(A30&amp;""="",NOT(ISNUMBER(B30))),"",MAX(0,ROUND(B30-N(D30),2)))</f>
        <v/>
      </c>
      <c r="G30" s="15">
        <f>IF(F30="","",IF(F30=0,0,IF(AND(ISNUMBER(E30),E30&gt;0),ROUND(F30/E30,2),"")))</f>
        <v/>
      </c>
      <c r="H30" s="20">
        <f>IF(OR(F30="",N(B30)=0),"",MIN(1,N(D30)/B30))</f>
        <v/>
      </c>
      <c r="I30" s="6">
        <f>IF(F30="","",IF(NOT(ISNUMBER(E30)),"بيانات ناقصة",IF(F30=0,"مكتمل",IF(E30=0,"فات الموعد","قيد التجميع"))))</f>
        <v/>
      </c>
    </row>
    <row r="31">
      <c r="A31" s="5" t="n"/>
      <c r="B31" s="14" t="n"/>
      <c r="C31" s="18" t="n"/>
      <c r="D31" s="14" t="n"/>
      <c r="E31" s="19">
        <f>IF(OR(A31&amp;""="",NOT(ISNUMBER(C31))),"",MAX(0,(C31-YEAR('الإعدادات'!$B$4))*12+12-MONTH('الإعدادات'!$B$4)+1))</f>
        <v/>
      </c>
      <c r="F31" s="15">
        <f>IF(OR(A31&amp;""="",NOT(ISNUMBER(B31))),"",MAX(0,ROUND(B31-N(D31),2)))</f>
        <v/>
      </c>
      <c r="G31" s="15">
        <f>IF(F31="","",IF(F31=0,0,IF(AND(ISNUMBER(E31),E31&gt;0),ROUND(F31/E31,2),"")))</f>
        <v/>
      </c>
      <c r="H31" s="20">
        <f>IF(OR(F31="",N(B31)=0),"",MIN(1,N(D31)/B31))</f>
        <v/>
      </c>
      <c r="I31" s="6">
        <f>IF(F31="","",IF(NOT(ISNUMBER(E31)),"بيانات ناقصة",IF(F31=0,"مكتمل",IF(E31=0,"فات الموعد","قيد التجميع"))))</f>
        <v/>
      </c>
    </row>
    <row r="32">
      <c r="A32" s="5" t="n"/>
      <c r="B32" s="14" t="n"/>
      <c r="C32" s="18" t="n"/>
      <c r="D32" s="14" t="n"/>
      <c r="E32" s="19">
        <f>IF(OR(A32&amp;""="",NOT(ISNUMBER(C32))),"",MAX(0,(C32-YEAR('الإعدادات'!$B$4))*12+12-MONTH('الإعدادات'!$B$4)+1))</f>
        <v/>
      </c>
      <c r="F32" s="15">
        <f>IF(OR(A32&amp;""="",NOT(ISNUMBER(B32))),"",MAX(0,ROUND(B32-N(D32),2)))</f>
        <v/>
      </c>
      <c r="G32" s="15">
        <f>IF(F32="","",IF(F32=0,0,IF(AND(ISNUMBER(E32),E32&gt;0),ROUND(F32/E32,2),"")))</f>
        <v/>
      </c>
      <c r="H32" s="20">
        <f>IF(OR(F32="",N(B32)=0),"",MIN(1,N(D32)/B32))</f>
        <v/>
      </c>
      <c r="I32" s="6">
        <f>IF(F32="","",IF(NOT(ISNUMBER(E32)),"بيانات ناقصة",IF(F32=0,"مكتمل",IF(E32=0,"فات الموعد","قيد التجميع"))))</f>
        <v/>
      </c>
    </row>
    <row r="33">
      <c r="A33" s="5" t="n"/>
      <c r="B33" s="14" t="n"/>
      <c r="C33" s="18" t="n"/>
      <c r="D33" s="14" t="n"/>
      <c r="E33" s="19">
        <f>IF(OR(A33&amp;""="",NOT(ISNUMBER(C33))),"",MAX(0,(C33-YEAR('الإعدادات'!$B$4))*12+12-MONTH('الإعدادات'!$B$4)+1))</f>
        <v/>
      </c>
      <c r="F33" s="15">
        <f>IF(OR(A33&amp;""="",NOT(ISNUMBER(B33))),"",MAX(0,ROUND(B33-N(D33),2)))</f>
        <v/>
      </c>
      <c r="G33" s="15">
        <f>IF(F33="","",IF(F33=0,0,IF(AND(ISNUMBER(E33),E33&gt;0),ROUND(F33/E33,2),"")))</f>
        <v/>
      </c>
      <c r="H33" s="20">
        <f>IF(OR(F33="",N(B33)=0),"",MIN(1,N(D33)/B33))</f>
        <v/>
      </c>
      <c r="I33" s="6">
        <f>IF(F33="","",IF(NOT(ISNUMBER(E33)),"بيانات ناقصة",IF(F33=0,"مكتمل",IF(E33=0,"فات الموعد","قيد التجميع"))))</f>
        <v/>
      </c>
    </row>
    <row r="34">
      <c r="A34" s="5" t="n"/>
      <c r="B34" s="14" t="n"/>
      <c r="C34" s="18" t="n"/>
      <c r="D34" s="14" t="n"/>
      <c r="E34" s="19">
        <f>IF(OR(A34&amp;""="",NOT(ISNUMBER(C34))),"",MAX(0,(C34-YEAR('الإعدادات'!$B$4))*12+12-MONTH('الإعدادات'!$B$4)+1))</f>
        <v/>
      </c>
      <c r="F34" s="15">
        <f>IF(OR(A34&amp;""="",NOT(ISNUMBER(B34))),"",MAX(0,ROUND(B34-N(D34),2)))</f>
        <v/>
      </c>
      <c r="G34" s="15">
        <f>IF(F34="","",IF(F34=0,0,IF(AND(ISNUMBER(E34),E34&gt;0),ROUND(F34/E34,2),"")))</f>
        <v/>
      </c>
      <c r="H34" s="20">
        <f>IF(OR(F34="",N(B34)=0),"",MIN(1,N(D34)/B34))</f>
        <v/>
      </c>
      <c r="I34" s="6">
        <f>IF(F34="","",IF(NOT(ISNUMBER(E34)),"بيانات ناقصة",IF(F34=0,"مكتمل",IF(E34=0,"فات الموعد","قيد التجميع"))))</f>
        <v/>
      </c>
    </row>
    <row r="35">
      <c r="A35" s="5" t="n"/>
      <c r="B35" s="14" t="n"/>
      <c r="C35" s="18" t="n"/>
      <c r="D35" s="14" t="n"/>
      <c r="E35" s="19">
        <f>IF(OR(A35&amp;""="",NOT(ISNUMBER(C35))),"",MAX(0,(C35-YEAR('الإعدادات'!$B$4))*12+12-MONTH('الإعدادات'!$B$4)+1))</f>
        <v/>
      </c>
      <c r="F35" s="15">
        <f>IF(OR(A35&amp;""="",NOT(ISNUMBER(B35))),"",MAX(0,ROUND(B35-N(D35),2)))</f>
        <v/>
      </c>
      <c r="G35" s="15">
        <f>IF(F35="","",IF(F35=0,0,IF(AND(ISNUMBER(E35),E35&gt;0),ROUND(F35/E35,2),"")))</f>
        <v/>
      </c>
      <c r="H35" s="20">
        <f>IF(OR(F35="",N(B35)=0),"",MIN(1,N(D35)/B35))</f>
        <v/>
      </c>
      <c r="I35" s="6">
        <f>IF(F35="","",IF(NOT(ISNUMBER(E35)),"بيانات ناقصة",IF(F35=0,"مكتمل",IF(E35=0,"فات الموعد","قيد التجميع"))))</f>
        <v/>
      </c>
    </row>
    <row r="36">
      <c r="A36" s="5" t="n"/>
      <c r="B36" s="14" t="n"/>
      <c r="C36" s="18" t="n"/>
      <c r="D36" s="14" t="n"/>
      <c r="E36" s="19">
        <f>IF(OR(A36&amp;""="",NOT(ISNUMBER(C36))),"",MAX(0,(C36-YEAR('الإعدادات'!$B$4))*12+12-MONTH('الإعدادات'!$B$4)+1))</f>
        <v/>
      </c>
      <c r="F36" s="15">
        <f>IF(OR(A36&amp;""="",NOT(ISNUMBER(B36))),"",MAX(0,ROUND(B36-N(D36),2)))</f>
        <v/>
      </c>
      <c r="G36" s="15">
        <f>IF(F36="","",IF(F36=0,0,IF(AND(ISNUMBER(E36),E36&gt;0),ROUND(F36/E36,2),"")))</f>
        <v/>
      </c>
      <c r="H36" s="20">
        <f>IF(OR(F36="",N(B36)=0),"",MIN(1,N(D36)/B36))</f>
        <v/>
      </c>
      <c r="I36" s="6">
        <f>IF(F36="","",IF(NOT(ISNUMBER(E36)),"بيانات ناقصة",IF(F36=0,"مكتمل",IF(E36=0,"فات الموعد","قيد التجميع"))))</f>
        <v/>
      </c>
    </row>
    <row r="37">
      <c r="A37" s="5" t="n"/>
      <c r="B37" s="14" t="n"/>
      <c r="C37" s="18" t="n"/>
      <c r="D37" s="14" t="n"/>
      <c r="E37" s="19">
        <f>IF(OR(A37&amp;""="",NOT(ISNUMBER(C37))),"",MAX(0,(C37-YEAR('الإعدادات'!$B$4))*12+12-MONTH('الإعدادات'!$B$4)+1))</f>
        <v/>
      </c>
      <c r="F37" s="15">
        <f>IF(OR(A37&amp;""="",NOT(ISNUMBER(B37))),"",MAX(0,ROUND(B37-N(D37),2)))</f>
        <v/>
      </c>
      <c r="G37" s="15">
        <f>IF(F37="","",IF(F37=0,0,IF(AND(ISNUMBER(E37),E37&gt;0),ROUND(F37/E37,2),"")))</f>
        <v/>
      </c>
      <c r="H37" s="20">
        <f>IF(OR(F37="",N(B37)=0),"",MIN(1,N(D37)/B37))</f>
        <v/>
      </c>
      <c r="I37" s="6">
        <f>IF(F37="","",IF(NOT(ISNUMBER(E37)),"بيانات ناقصة",IF(F37=0,"مكتمل",IF(E37=0,"فات الموعد","قيد التجميع"))))</f>
        <v/>
      </c>
    </row>
    <row r="38">
      <c r="A38" s="5" t="n"/>
      <c r="B38" s="14" t="n"/>
      <c r="C38" s="18" t="n"/>
      <c r="D38" s="14" t="n"/>
      <c r="E38" s="19">
        <f>IF(OR(A38&amp;""="",NOT(ISNUMBER(C38))),"",MAX(0,(C38-YEAR('الإعدادات'!$B$4))*12+12-MONTH('الإعدادات'!$B$4)+1))</f>
        <v/>
      </c>
      <c r="F38" s="15">
        <f>IF(OR(A38&amp;""="",NOT(ISNUMBER(B38))),"",MAX(0,ROUND(B38-N(D38),2)))</f>
        <v/>
      </c>
      <c r="G38" s="15">
        <f>IF(F38="","",IF(F38=0,0,IF(AND(ISNUMBER(E38),E38&gt;0),ROUND(F38/E38,2),"")))</f>
        <v/>
      </c>
      <c r="H38" s="20">
        <f>IF(OR(F38="",N(B38)=0),"",MIN(1,N(D38)/B38))</f>
        <v/>
      </c>
      <c r="I38" s="6">
        <f>IF(F38="","",IF(NOT(ISNUMBER(E38)),"بيانات ناقصة",IF(F38=0,"مكتمل",IF(E38=0,"فات الموعد","قيد التجميع"))))</f>
        <v/>
      </c>
    </row>
    <row r="39">
      <c r="A39" s="5" t="n"/>
      <c r="B39" s="14" t="n"/>
      <c r="C39" s="18" t="n"/>
      <c r="D39" s="14" t="n"/>
      <c r="E39" s="19">
        <f>IF(OR(A39&amp;""="",NOT(ISNUMBER(C39))),"",MAX(0,(C39-YEAR('الإعدادات'!$B$4))*12+12-MONTH('الإعدادات'!$B$4)+1))</f>
        <v/>
      </c>
      <c r="F39" s="15">
        <f>IF(OR(A39&amp;""="",NOT(ISNUMBER(B39))),"",MAX(0,ROUND(B39-N(D39),2)))</f>
        <v/>
      </c>
      <c r="G39" s="15">
        <f>IF(F39="","",IF(F39=0,0,IF(AND(ISNUMBER(E39),E39&gt;0),ROUND(F39/E39,2),"")))</f>
        <v/>
      </c>
      <c r="H39" s="20">
        <f>IF(OR(F39="",N(B39)=0),"",MIN(1,N(D39)/B39))</f>
        <v/>
      </c>
      <c r="I39" s="6">
        <f>IF(F39="","",IF(NOT(ISNUMBER(E39)),"بيانات ناقصة",IF(F39=0,"مكتمل",IF(E39=0,"فات الموعد","قيد التجميع"))))</f>
        <v/>
      </c>
    </row>
    <row r="40">
      <c r="A40" s="5" t="n"/>
      <c r="B40" s="14" t="n"/>
      <c r="C40" s="18" t="n"/>
      <c r="D40" s="14" t="n"/>
      <c r="E40" s="19">
        <f>IF(OR(A40&amp;""="",NOT(ISNUMBER(C40))),"",MAX(0,(C40-YEAR('الإعدادات'!$B$4))*12+12-MONTH('الإعدادات'!$B$4)+1))</f>
        <v/>
      </c>
      <c r="F40" s="15">
        <f>IF(OR(A40&amp;""="",NOT(ISNUMBER(B40))),"",MAX(0,ROUND(B40-N(D40),2)))</f>
        <v/>
      </c>
      <c r="G40" s="15">
        <f>IF(F40="","",IF(F40=0,0,IF(AND(ISNUMBER(E40),E40&gt;0),ROUND(F40/E40,2),"")))</f>
        <v/>
      </c>
      <c r="H40" s="20">
        <f>IF(OR(F40="",N(B40)=0),"",MIN(1,N(D40)/B40))</f>
        <v/>
      </c>
      <c r="I40" s="6">
        <f>IF(F40="","",IF(NOT(ISNUMBER(E40)),"بيانات ناقصة",IF(F40=0,"مكتمل",IF(E40=0,"فات الموعد","قيد التجميع"))))</f>
        <v/>
      </c>
    </row>
    <row r="41">
      <c r="A41" s="5" t="n"/>
      <c r="B41" s="14" t="n"/>
      <c r="C41" s="18" t="n"/>
      <c r="D41" s="14" t="n"/>
      <c r="E41" s="19">
        <f>IF(OR(A41&amp;""="",NOT(ISNUMBER(C41))),"",MAX(0,(C41-YEAR('الإعدادات'!$B$4))*12+12-MONTH('الإعدادات'!$B$4)+1))</f>
        <v/>
      </c>
      <c r="F41" s="15">
        <f>IF(OR(A41&amp;""="",NOT(ISNUMBER(B41))),"",MAX(0,ROUND(B41-N(D41),2)))</f>
        <v/>
      </c>
      <c r="G41" s="15">
        <f>IF(F41="","",IF(F41=0,0,IF(AND(ISNUMBER(E41),E41&gt;0),ROUND(F41/E41,2),"")))</f>
        <v/>
      </c>
      <c r="H41" s="20">
        <f>IF(OR(F41="",N(B41)=0),"",MIN(1,N(D41)/B41))</f>
        <v/>
      </c>
      <c r="I41" s="6">
        <f>IF(F41="","",IF(NOT(ISNUMBER(E41)),"بيانات ناقصة",IF(F41=0,"مكتمل",IF(E41=0,"فات الموعد","قيد التجميع"))))</f>
        <v/>
      </c>
    </row>
    <row r="42">
      <c r="A42" s="5" t="n"/>
      <c r="B42" s="14" t="n"/>
      <c r="C42" s="18" t="n"/>
      <c r="D42" s="14" t="n"/>
      <c r="E42" s="19">
        <f>IF(OR(A42&amp;""="",NOT(ISNUMBER(C42))),"",MAX(0,(C42-YEAR('الإعدادات'!$B$4))*12+12-MONTH('الإعدادات'!$B$4)+1))</f>
        <v/>
      </c>
      <c r="F42" s="15">
        <f>IF(OR(A42&amp;""="",NOT(ISNUMBER(B42))),"",MAX(0,ROUND(B42-N(D42),2)))</f>
        <v/>
      </c>
      <c r="G42" s="15">
        <f>IF(F42="","",IF(F42=0,0,IF(AND(ISNUMBER(E42),E42&gt;0),ROUND(F42/E42,2),"")))</f>
        <v/>
      </c>
      <c r="H42" s="20">
        <f>IF(OR(F42="",N(B42)=0),"",MIN(1,N(D42)/B42))</f>
        <v/>
      </c>
      <c r="I42" s="6">
        <f>IF(F42="","",IF(NOT(ISNUMBER(E42)),"بيانات ناقصة",IF(F42=0,"مكتمل",IF(E42=0,"فات الموعد","قيد التجميع"))))</f>
        <v/>
      </c>
    </row>
    <row r="43">
      <c r="A43" s="5" t="n"/>
      <c r="B43" s="14" t="n"/>
      <c r="C43" s="18" t="n"/>
      <c r="D43" s="14" t="n"/>
      <c r="E43" s="19">
        <f>IF(OR(A43&amp;""="",NOT(ISNUMBER(C43))),"",MAX(0,(C43-YEAR('الإعدادات'!$B$4))*12+12-MONTH('الإعدادات'!$B$4)+1))</f>
        <v/>
      </c>
      <c r="F43" s="15">
        <f>IF(OR(A43&amp;""="",NOT(ISNUMBER(B43))),"",MAX(0,ROUND(B43-N(D43),2)))</f>
        <v/>
      </c>
      <c r="G43" s="15">
        <f>IF(F43="","",IF(F43=0,0,IF(AND(ISNUMBER(E43),E43&gt;0),ROUND(F43/E43,2),"")))</f>
        <v/>
      </c>
      <c r="H43" s="20">
        <f>IF(OR(F43="",N(B43)=0),"",MIN(1,N(D43)/B43))</f>
        <v/>
      </c>
      <c r="I43" s="6">
        <f>IF(F43="","",IF(NOT(ISNUMBER(E43)),"بيانات ناقصة",IF(F43=0,"مكتمل",IF(E43=0,"فات الموعد","قيد التجميع"))))</f>
        <v/>
      </c>
    </row>
    <row r="44">
      <c r="A44" s="5" t="n"/>
      <c r="B44" s="14" t="n"/>
      <c r="C44" s="18" t="n"/>
      <c r="D44" s="14" t="n"/>
      <c r="E44" s="19">
        <f>IF(OR(A44&amp;""="",NOT(ISNUMBER(C44))),"",MAX(0,(C44-YEAR('الإعدادات'!$B$4))*12+12-MONTH('الإعدادات'!$B$4)+1))</f>
        <v/>
      </c>
      <c r="F44" s="15">
        <f>IF(OR(A44&amp;""="",NOT(ISNUMBER(B44))),"",MAX(0,ROUND(B44-N(D44),2)))</f>
        <v/>
      </c>
      <c r="G44" s="15">
        <f>IF(F44="","",IF(F44=0,0,IF(AND(ISNUMBER(E44),E44&gt;0),ROUND(F44/E44,2),"")))</f>
        <v/>
      </c>
      <c r="H44" s="20">
        <f>IF(OR(F44="",N(B44)=0),"",MIN(1,N(D44)/B44))</f>
        <v/>
      </c>
      <c r="I44" s="6">
        <f>IF(F44="","",IF(NOT(ISNUMBER(E44)),"بيانات ناقصة",IF(F44=0,"مكتمل",IF(E44=0,"فات الموعد","قيد التجميع"))))</f>
        <v/>
      </c>
    </row>
    <row r="45">
      <c r="A45" s="5" t="n"/>
      <c r="B45" s="14" t="n"/>
      <c r="C45" s="18" t="n"/>
      <c r="D45" s="14" t="n"/>
      <c r="E45" s="19">
        <f>IF(OR(A45&amp;""="",NOT(ISNUMBER(C45))),"",MAX(0,(C45-YEAR('الإعدادات'!$B$4))*12+12-MONTH('الإعدادات'!$B$4)+1))</f>
        <v/>
      </c>
      <c r="F45" s="15">
        <f>IF(OR(A45&amp;""="",NOT(ISNUMBER(B45))),"",MAX(0,ROUND(B45-N(D45),2)))</f>
        <v/>
      </c>
      <c r="G45" s="15">
        <f>IF(F45="","",IF(F45=0,0,IF(AND(ISNUMBER(E45),E45&gt;0),ROUND(F45/E45,2),"")))</f>
        <v/>
      </c>
      <c r="H45" s="20">
        <f>IF(OR(F45="",N(B45)=0),"",MIN(1,N(D45)/B45))</f>
        <v/>
      </c>
      <c r="I45" s="6">
        <f>IF(F45="","",IF(NOT(ISNUMBER(E45)),"بيانات ناقصة",IF(F45=0,"مكتمل",IF(E45=0,"فات الموعد","قيد التجميع"))))</f>
        <v/>
      </c>
    </row>
    <row r="46">
      <c r="A46" s="5" t="n"/>
      <c r="B46" s="14" t="n"/>
      <c r="C46" s="18" t="n"/>
      <c r="D46" s="14" t="n"/>
      <c r="E46" s="19">
        <f>IF(OR(A46&amp;""="",NOT(ISNUMBER(C46))),"",MAX(0,(C46-YEAR('الإعدادات'!$B$4))*12+12-MONTH('الإعدادات'!$B$4)+1))</f>
        <v/>
      </c>
      <c r="F46" s="15">
        <f>IF(OR(A46&amp;""="",NOT(ISNUMBER(B46))),"",MAX(0,ROUND(B46-N(D46),2)))</f>
        <v/>
      </c>
      <c r="G46" s="15">
        <f>IF(F46="","",IF(F46=0,0,IF(AND(ISNUMBER(E46),E46&gt;0),ROUND(F46/E46,2),"")))</f>
        <v/>
      </c>
      <c r="H46" s="20">
        <f>IF(OR(F46="",N(B46)=0),"",MIN(1,N(D46)/B46))</f>
        <v/>
      </c>
      <c r="I46" s="6">
        <f>IF(F46="","",IF(NOT(ISNUMBER(E46)),"بيانات ناقصة",IF(F46=0,"مكتمل",IF(E46=0,"فات الموعد","قيد التجميع"))))</f>
        <v/>
      </c>
    </row>
    <row r="47">
      <c r="A47" s="5" t="n"/>
      <c r="B47" s="14" t="n"/>
      <c r="C47" s="18" t="n"/>
      <c r="D47" s="14" t="n"/>
      <c r="E47" s="19">
        <f>IF(OR(A47&amp;""="",NOT(ISNUMBER(C47))),"",MAX(0,(C47-YEAR('الإعدادات'!$B$4))*12+12-MONTH('الإعدادات'!$B$4)+1))</f>
        <v/>
      </c>
      <c r="F47" s="15">
        <f>IF(OR(A47&amp;""="",NOT(ISNUMBER(B47))),"",MAX(0,ROUND(B47-N(D47),2)))</f>
        <v/>
      </c>
      <c r="G47" s="15">
        <f>IF(F47="","",IF(F47=0,0,IF(AND(ISNUMBER(E47),E47&gt;0),ROUND(F47/E47,2),"")))</f>
        <v/>
      </c>
      <c r="H47" s="20">
        <f>IF(OR(F47="",N(B47)=0),"",MIN(1,N(D47)/B47))</f>
        <v/>
      </c>
      <c r="I47" s="6">
        <f>IF(F47="","",IF(NOT(ISNUMBER(E47)),"بيانات ناقصة",IF(F47=0,"مكتمل",IF(E47=0,"فات الموعد","قيد التجميع"))))</f>
        <v/>
      </c>
    </row>
    <row r="48">
      <c r="A48" s="5" t="n"/>
      <c r="B48" s="14" t="n"/>
      <c r="C48" s="18" t="n"/>
      <c r="D48" s="14" t="n"/>
      <c r="E48" s="19">
        <f>IF(OR(A48&amp;""="",NOT(ISNUMBER(C48))),"",MAX(0,(C48-YEAR('الإعدادات'!$B$4))*12+12-MONTH('الإعدادات'!$B$4)+1))</f>
        <v/>
      </c>
      <c r="F48" s="15">
        <f>IF(OR(A48&amp;""="",NOT(ISNUMBER(B48))),"",MAX(0,ROUND(B48-N(D48),2)))</f>
        <v/>
      </c>
      <c r="G48" s="15">
        <f>IF(F48="","",IF(F48=0,0,IF(AND(ISNUMBER(E48),E48&gt;0),ROUND(F48/E48,2),"")))</f>
        <v/>
      </c>
      <c r="H48" s="20">
        <f>IF(OR(F48="",N(B48)=0),"",MIN(1,N(D48)/B48))</f>
        <v/>
      </c>
      <c r="I48" s="6">
        <f>IF(F48="","",IF(NOT(ISNUMBER(E48)),"بيانات ناقصة",IF(F48=0,"مكتمل",IF(E48=0,"فات الموعد","قيد التجميع"))))</f>
        <v/>
      </c>
    </row>
    <row r="49">
      <c r="A49" s="5" t="n"/>
      <c r="B49" s="14" t="n"/>
      <c r="C49" s="18" t="n"/>
      <c r="D49" s="14" t="n"/>
      <c r="E49" s="19">
        <f>IF(OR(A49&amp;""="",NOT(ISNUMBER(C49))),"",MAX(0,(C49-YEAR('الإعدادات'!$B$4))*12+12-MONTH('الإعدادات'!$B$4)+1))</f>
        <v/>
      </c>
      <c r="F49" s="15">
        <f>IF(OR(A49&amp;""="",NOT(ISNUMBER(B49))),"",MAX(0,ROUND(B49-N(D49),2)))</f>
        <v/>
      </c>
      <c r="G49" s="15">
        <f>IF(F49="","",IF(F49=0,0,IF(AND(ISNUMBER(E49),E49&gt;0),ROUND(F49/E49,2),"")))</f>
        <v/>
      </c>
      <c r="H49" s="20">
        <f>IF(OR(F49="",N(B49)=0),"",MIN(1,N(D49)/B49))</f>
        <v/>
      </c>
      <c r="I49" s="6">
        <f>IF(F49="","",IF(NOT(ISNUMBER(E49)),"بيانات ناقصة",IF(F49=0,"مكتمل",IF(E49=0,"فات الموعد","قيد التجميع"))))</f>
        <v/>
      </c>
    </row>
    <row r="50">
      <c r="A50" s="5" t="n"/>
      <c r="B50" s="14" t="n"/>
      <c r="C50" s="18" t="n"/>
      <c r="D50" s="14" t="n"/>
      <c r="E50" s="19">
        <f>IF(OR(A50&amp;""="",NOT(ISNUMBER(C50))),"",MAX(0,(C50-YEAR('الإعدادات'!$B$4))*12+12-MONTH('الإعدادات'!$B$4)+1))</f>
        <v/>
      </c>
      <c r="F50" s="15">
        <f>IF(OR(A50&amp;""="",NOT(ISNUMBER(B50))),"",MAX(0,ROUND(B50-N(D50),2)))</f>
        <v/>
      </c>
      <c r="G50" s="15">
        <f>IF(F50="","",IF(F50=0,0,IF(AND(ISNUMBER(E50),E50&gt;0),ROUND(F50/E50,2),"")))</f>
        <v/>
      </c>
      <c r="H50" s="20">
        <f>IF(OR(F50="",N(B50)=0),"",MIN(1,N(D50)/B50))</f>
        <v/>
      </c>
      <c r="I50" s="6">
        <f>IF(F50="","",IF(NOT(ISNUMBER(E50)),"بيانات ناقصة",IF(F50=0,"مكتمل",IF(E50=0,"فات الموعد","قيد التجميع"))))</f>
        <v/>
      </c>
    </row>
    <row r="51">
      <c r="A51" s="5" t="n"/>
      <c r="B51" s="14" t="n"/>
      <c r="C51" s="18" t="n"/>
      <c r="D51" s="14" t="n"/>
      <c r="E51" s="19">
        <f>IF(OR(A51&amp;""="",NOT(ISNUMBER(C51))),"",MAX(0,(C51-YEAR('الإعدادات'!$B$4))*12+12-MONTH('الإعدادات'!$B$4)+1))</f>
        <v/>
      </c>
      <c r="F51" s="15">
        <f>IF(OR(A51&amp;""="",NOT(ISNUMBER(B51))),"",MAX(0,ROUND(B51-N(D51),2)))</f>
        <v/>
      </c>
      <c r="G51" s="15">
        <f>IF(F51="","",IF(F51=0,0,IF(AND(ISNUMBER(E51),E51&gt;0),ROUND(F51/E51,2),"")))</f>
        <v/>
      </c>
      <c r="H51" s="20">
        <f>IF(OR(F51="",N(B51)=0),"",MIN(1,N(D51)/B51))</f>
        <v/>
      </c>
      <c r="I51" s="6">
        <f>IF(F51="","",IF(NOT(ISNUMBER(E51)),"بيانات ناقصة",IF(F51=0,"مكتمل",IF(E51=0,"فات الموعد","قيد التجميع"))))</f>
        <v/>
      </c>
    </row>
    <row r="52">
      <c r="A52" s="5" t="n"/>
      <c r="B52" s="14" t="n"/>
      <c r="C52" s="18" t="n"/>
      <c r="D52" s="14" t="n"/>
      <c r="E52" s="19">
        <f>IF(OR(A52&amp;""="",NOT(ISNUMBER(C52))),"",MAX(0,(C52-YEAR('الإعدادات'!$B$4))*12+12-MONTH('الإعدادات'!$B$4)+1))</f>
        <v/>
      </c>
      <c r="F52" s="15">
        <f>IF(OR(A52&amp;""="",NOT(ISNUMBER(B52))),"",MAX(0,ROUND(B52-N(D52),2)))</f>
        <v/>
      </c>
      <c r="G52" s="15">
        <f>IF(F52="","",IF(F52=0,0,IF(AND(ISNUMBER(E52),E52&gt;0),ROUND(F52/E52,2),"")))</f>
        <v/>
      </c>
      <c r="H52" s="20">
        <f>IF(OR(F52="",N(B52)=0),"",MIN(1,N(D52)/B52))</f>
        <v/>
      </c>
      <c r="I52" s="6">
        <f>IF(F52="","",IF(NOT(ISNUMBER(E52)),"بيانات ناقصة",IF(F52=0,"مكتمل",IF(E52=0,"فات الموعد","قيد التجميع"))))</f>
        <v/>
      </c>
    </row>
    <row r="53">
      <c r="A53" s="5" t="n"/>
      <c r="B53" s="14" t="n"/>
      <c r="C53" s="18" t="n"/>
      <c r="D53" s="14" t="n"/>
      <c r="E53" s="19">
        <f>IF(OR(A53&amp;""="",NOT(ISNUMBER(C53))),"",MAX(0,(C53-YEAR('الإعدادات'!$B$4))*12+12-MONTH('الإعدادات'!$B$4)+1))</f>
        <v/>
      </c>
      <c r="F53" s="15">
        <f>IF(OR(A53&amp;""="",NOT(ISNUMBER(B53))),"",MAX(0,ROUND(B53-N(D53),2)))</f>
        <v/>
      </c>
      <c r="G53" s="15">
        <f>IF(F53="","",IF(F53=0,0,IF(AND(ISNUMBER(E53),E53&gt;0),ROUND(F53/E53,2),"")))</f>
        <v/>
      </c>
      <c r="H53" s="20">
        <f>IF(OR(F53="",N(B53)=0),"",MIN(1,N(D53)/B53))</f>
        <v/>
      </c>
      <c r="I53" s="6">
        <f>IF(F53="","",IF(NOT(ISNUMBER(E53)),"بيانات ناقصة",IF(F53=0,"مكتمل",IF(E53=0,"فات الموعد","قيد التجميع"))))</f>
        <v/>
      </c>
    </row>
    <row r="54">
      <c r="A54" s="5" t="n"/>
      <c r="B54" s="14" t="n"/>
      <c r="C54" s="18" t="n"/>
      <c r="D54" s="14" t="n"/>
      <c r="E54" s="19">
        <f>IF(OR(A54&amp;""="",NOT(ISNUMBER(C54))),"",MAX(0,(C54-YEAR('الإعدادات'!$B$4))*12+12-MONTH('الإعدادات'!$B$4)+1))</f>
        <v/>
      </c>
      <c r="F54" s="15">
        <f>IF(OR(A54&amp;""="",NOT(ISNUMBER(B54))),"",MAX(0,ROUND(B54-N(D54),2)))</f>
        <v/>
      </c>
      <c r="G54" s="15">
        <f>IF(F54="","",IF(F54=0,0,IF(AND(ISNUMBER(E54),E54&gt;0),ROUND(F54/E54,2),"")))</f>
        <v/>
      </c>
      <c r="H54" s="20">
        <f>IF(OR(F54="",N(B54)=0),"",MIN(1,N(D54)/B54))</f>
        <v/>
      </c>
      <c r="I54" s="6">
        <f>IF(F54="","",IF(NOT(ISNUMBER(E54)),"بيانات ناقصة",IF(F54=0,"مكتمل",IF(E54=0,"فات الموعد","قيد التجميع"))))</f>
        <v/>
      </c>
    </row>
    <row r="55">
      <c r="A55" s="5" t="n"/>
      <c r="B55" s="14" t="n"/>
      <c r="C55" s="18" t="n"/>
      <c r="D55" s="14" t="n"/>
      <c r="E55" s="19">
        <f>IF(OR(A55&amp;""="",NOT(ISNUMBER(C55))),"",MAX(0,(C55-YEAR('الإعدادات'!$B$4))*12+12-MONTH('الإعدادات'!$B$4)+1))</f>
        <v/>
      </c>
      <c r="F55" s="15">
        <f>IF(OR(A55&amp;""="",NOT(ISNUMBER(B55))),"",MAX(0,ROUND(B55-N(D55),2)))</f>
        <v/>
      </c>
      <c r="G55" s="15">
        <f>IF(F55="","",IF(F55=0,0,IF(AND(ISNUMBER(E55),E55&gt;0),ROUND(F55/E55,2),"")))</f>
        <v/>
      </c>
      <c r="H55" s="20">
        <f>IF(OR(F55="",N(B55)=0),"",MIN(1,N(D55)/B55))</f>
        <v/>
      </c>
      <c r="I55" s="6">
        <f>IF(F55="","",IF(NOT(ISNUMBER(E55)),"بيانات ناقصة",IF(F55=0,"مكتمل",IF(E55=0,"فات الموعد","قيد التجميع"))))</f>
        <v/>
      </c>
    </row>
    <row r="56">
      <c r="A56" s="5" t="n"/>
      <c r="B56" s="14" t="n"/>
      <c r="C56" s="18" t="n"/>
      <c r="D56" s="14" t="n"/>
      <c r="E56" s="19">
        <f>IF(OR(A56&amp;""="",NOT(ISNUMBER(C56))),"",MAX(0,(C56-YEAR('الإعدادات'!$B$4))*12+12-MONTH('الإعدادات'!$B$4)+1))</f>
        <v/>
      </c>
      <c r="F56" s="15">
        <f>IF(OR(A56&amp;""="",NOT(ISNUMBER(B56))),"",MAX(0,ROUND(B56-N(D56),2)))</f>
        <v/>
      </c>
      <c r="G56" s="15">
        <f>IF(F56="","",IF(F56=0,0,IF(AND(ISNUMBER(E56),E56&gt;0),ROUND(F56/E56,2),"")))</f>
        <v/>
      </c>
      <c r="H56" s="20">
        <f>IF(OR(F56="",N(B56)=0),"",MIN(1,N(D56)/B56))</f>
        <v/>
      </c>
      <c r="I56" s="6">
        <f>IF(F56="","",IF(NOT(ISNUMBER(E56)),"بيانات ناقصة",IF(F56=0,"مكتمل",IF(E56=0,"فات الموعد","قيد التجميع"))))</f>
        <v/>
      </c>
    </row>
    <row r="57">
      <c r="A57" s="5" t="n"/>
      <c r="B57" s="14" t="n"/>
      <c r="C57" s="18" t="n"/>
      <c r="D57" s="14" t="n"/>
      <c r="E57" s="19">
        <f>IF(OR(A57&amp;""="",NOT(ISNUMBER(C57))),"",MAX(0,(C57-YEAR('الإعدادات'!$B$4))*12+12-MONTH('الإعدادات'!$B$4)+1))</f>
        <v/>
      </c>
      <c r="F57" s="15">
        <f>IF(OR(A57&amp;""="",NOT(ISNUMBER(B57))),"",MAX(0,ROUND(B57-N(D57),2)))</f>
        <v/>
      </c>
      <c r="G57" s="15">
        <f>IF(F57="","",IF(F57=0,0,IF(AND(ISNUMBER(E57),E57&gt;0),ROUND(F57/E57,2),"")))</f>
        <v/>
      </c>
      <c r="H57" s="20">
        <f>IF(OR(F57="",N(B57)=0),"",MIN(1,N(D57)/B57))</f>
        <v/>
      </c>
      <c r="I57" s="6">
        <f>IF(F57="","",IF(NOT(ISNUMBER(E57)),"بيانات ناقصة",IF(F57=0,"مكتمل",IF(E57=0,"فات الموعد","قيد التجميع"))))</f>
        <v/>
      </c>
    </row>
    <row r="58">
      <c r="A58" s="5" t="n"/>
      <c r="B58" s="14" t="n"/>
      <c r="C58" s="18" t="n"/>
      <c r="D58" s="14" t="n"/>
      <c r="E58" s="19">
        <f>IF(OR(A58&amp;""="",NOT(ISNUMBER(C58))),"",MAX(0,(C58-YEAR('الإعدادات'!$B$4))*12+12-MONTH('الإعدادات'!$B$4)+1))</f>
        <v/>
      </c>
      <c r="F58" s="15">
        <f>IF(OR(A58&amp;""="",NOT(ISNUMBER(B58))),"",MAX(0,ROUND(B58-N(D58),2)))</f>
        <v/>
      </c>
      <c r="G58" s="15">
        <f>IF(F58="","",IF(F58=0,0,IF(AND(ISNUMBER(E58),E58&gt;0),ROUND(F58/E58,2),"")))</f>
        <v/>
      </c>
      <c r="H58" s="20">
        <f>IF(OR(F58="",N(B58)=0),"",MIN(1,N(D58)/B58))</f>
        <v/>
      </c>
      <c r="I58" s="6">
        <f>IF(F58="","",IF(NOT(ISNUMBER(E58)),"بيانات ناقصة",IF(F58=0,"مكتمل",IF(E58=0,"فات الموعد","قيد التجميع"))))</f>
        <v/>
      </c>
    </row>
    <row r="59">
      <c r="A59" s="5" t="n"/>
      <c r="B59" s="14" t="n"/>
      <c r="C59" s="18" t="n"/>
      <c r="D59" s="14" t="n"/>
      <c r="E59" s="19">
        <f>IF(OR(A59&amp;""="",NOT(ISNUMBER(C59))),"",MAX(0,(C59-YEAR('الإعدادات'!$B$4))*12+12-MONTH('الإعدادات'!$B$4)+1))</f>
        <v/>
      </c>
      <c r="F59" s="15">
        <f>IF(OR(A59&amp;""="",NOT(ISNUMBER(B59))),"",MAX(0,ROUND(B59-N(D59),2)))</f>
        <v/>
      </c>
      <c r="G59" s="15">
        <f>IF(F59="","",IF(F59=0,0,IF(AND(ISNUMBER(E59),E59&gt;0),ROUND(F59/E59,2),"")))</f>
        <v/>
      </c>
      <c r="H59" s="20">
        <f>IF(OR(F59="",N(B59)=0),"",MIN(1,N(D59)/B59))</f>
        <v/>
      </c>
      <c r="I59" s="6">
        <f>IF(F59="","",IF(NOT(ISNUMBER(E59)),"بيانات ناقصة",IF(F59=0,"مكتمل",IF(E59=0,"فات الموعد","قيد التجميع"))))</f>
        <v/>
      </c>
    </row>
    <row r="60">
      <c r="A60" s="5" t="n"/>
      <c r="B60" s="14" t="n"/>
      <c r="C60" s="18" t="n"/>
      <c r="D60" s="14" t="n"/>
      <c r="E60" s="19">
        <f>IF(OR(A60&amp;""="",NOT(ISNUMBER(C60))),"",MAX(0,(C60-YEAR('الإعدادات'!$B$4))*12+12-MONTH('الإعدادات'!$B$4)+1))</f>
        <v/>
      </c>
      <c r="F60" s="15">
        <f>IF(OR(A60&amp;""="",NOT(ISNUMBER(B60))),"",MAX(0,ROUND(B60-N(D60),2)))</f>
        <v/>
      </c>
      <c r="G60" s="15">
        <f>IF(F60="","",IF(F60=0,0,IF(AND(ISNUMBER(E60),E60&gt;0),ROUND(F60/E60,2),"")))</f>
        <v/>
      </c>
      <c r="H60" s="20">
        <f>IF(OR(F60="",N(B60)=0),"",MIN(1,N(D60)/B60))</f>
        <v/>
      </c>
      <c r="I60" s="6">
        <f>IF(F60="","",IF(NOT(ISNUMBER(E60)),"بيانات ناقصة",IF(F60=0,"مكتمل",IF(E60=0,"فات الموعد","قيد التجميع"))))</f>
        <v/>
      </c>
    </row>
    <row r="61">
      <c r="A61" s="5" t="n"/>
      <c r="B61" s="14" t="n"/>
      <c r="C61" s="18" t="n"/>
      <c r="D61" s="14" t="n"/>
      <c r="E61" s="19">
        <f>IF(OR(A61&amp;""="",NOT(ISNUMBER(C61))),"",MAX(0,(C61-YEAR('الإعدادات'!$B$4))*12+12-MONTH('الإعدادات'!$B$4)+1))</f>
        <v/>
      </c>
      <c r="F61" s="15">
        <f>IF(OR(A61&amp;""="",NOT(ISNUMBER(B61))),"",MAX(0,ROUND(B61-N(D61),2)))</f>
        <v/>
      </c>
      <c r="G61" s="15">
        <f>IF(F61="","",IF(F61=0,0,IF(AND(ISNUMBER(E61),E61&gt;0),ROUND(F61/E61,2),"")))</f>
        <v/>
      </c>
      <c r="H61" s="20">
        <f>IF(OR(F61="",N(B61)=0),"",MIN(1,N(D61)/B61))</f>
        <v/>
      </c>
      <c r="I61" s="6">
        <f>IF(F61="","",IF(NOT(ISNUMBER(E61)),"بيانات ناقصة",IF(F61=0,"مكتمل",IF(E61=0,"فات الموعد","قيد التجميع"))))</f>
        <v/>
      </c>
    </row>
    <row r="62">
      <c r="A62" s="5" t="n"/>
      <c r="B62" s="14" t="n"/>
      <c r="C62" s="18" t="n"/>
      <c r="D62" s="14" t="n"/>
      <c r="E62" s="19">
        <f>IF(OR(A62&amp;""="",NOT(ISNUMBER(C62))),"",MAX(0,(C62-YEAR('الإعدادات'!$B$4))*12+12-MONTH('الإعدادات'!$B$4)+1))</f>
        <v/>
      </c>
      <c r="F62" s="15">
        <f>IF(OR(A62&amp;""="",NOT(ISNUMBER(B62))),"",MAX(0,ROUND(B62-N(D62),2)))</f>
        <v/>
      </c>
      <c r="G62" s="15">
        <f>IF(F62="","",IF(F62=0,0,IF(AND(ISNUMBER(E62),E62&gt;0),ROUND(F62/E62,2),"")))</f>
        <v/>
      </c>
      <c r="H62" s="20">
        <f>IF(OR(F62="",N(B62)=0),"",MIN(1,N(D62)/B62))</f>
        <v/>
      </c>
      <c r="I62" s="6">
        <f>IF(F62="","",IF(NOT(ISNUMBER(E62)),"بيانات ناقصة",IF(F62=0,"مكتمل",IF(E62=0,"فات الموعد","قيد التجميع"))))</f>
        <v/>
      </c>
    </row>
    <row r="63">
      <c r="A63" s="5" t="n"/>
      <c r="B63" s="14" t="n"/>
      <c r="C63" s="18" t="n"/>
      <c r="D63" s="14" t="n"/>
      <c r="E63" s="19">
        <f>IF(OR(A63&amp;""="",NOT(ISNUMBER(C63))),"",MAX(0,(C63-YEAR('الإعدادات'!$B$4))*12+12-MONTH('الإعدادات'!$B$4)+1))</f>
        <v/>
      </c>
      <c r="F63" s="15">
        <f>IF(OR(A63&amp;""="",NOT(ISNUMBER(B63))),"",MAX(0,ROUND(B63-N(D63),2)))</f>
        <v/>
      </c>
      <c r="G63" s="15">
        <f>IF(F63="","",IF(F63=0,0,IF(AND(ISNUMBER(E63),E63&gt;0),ROUND(F63/E63,2),"")))</f>
        <v/>
      </c>
      <c r="H63" s="20">
        <f>IF(OR(F63="",N(B63)=0),"",MIN(1,N(D63)/B63))</f>
        <v/>
      </c>
      <c r="I63" s="6">
        <f>IF(F63="","",IF(NOT(ISNUMBER(E63)),"بيانات ناقصة",IF(F63=0,"مكتمل",IF(E63=0,"فات الموعد","قيد التجميع"))))</f>
        <v/>
      </c>
    </row>
    <row r="64">
      <c r="A64" s="5" t="n"/>
      <c r="B64" s="14" t="n"/>
      <c r="C64" s="18" t="n"/>
      <c r="D64" s="14" t="n"/>
      <c r="E64" s="19">
        <f>IF(OR(A64&amp;""="",NOT(ISNUMBER(C64))),"",MAX(0,(C64-YEAR('الإعدادات'!$B$4))*12+12-MONTH('الإعدادات'!$B$4)+1))</f>
        <v/>
      </c>
      <c r="F64" s="15">
        <f>IF(OR(A64&amp;""="",NOT(ISNUMBER(B64))),"",MAX(0,ROUND(B64-N(D64),2)))</f>
        <v/>
      </c>
      <c r="G64" s="15">
        <f>IF(F64="","",IF(F64=0,0,IF(AND(ISNUMBER(E64),E64&gt;0),ROUND(F64/E64,2),"")))</f>
        <v/>
      </c>
      <c r="H64" s="20">
        <f>IF(OR(F64="",N(B64)=0),"",MIN(1,N(D64)/B64))</f>
        <v/>
      </c>
      <c r="I64" s="6">
        <f>IF(F64="","",IF(NOT(ISNUMBER(E64)),"بيانات ناقصة",IF(F64=0,"مكتمل",IF(E64=0,"فات الموعد","قيد التجميع"))))</f>
        <v/>
      </c>
    </row>
    <row r="65">
      <c r="A65" s="5" t="n"/>
      <c r="B65" s="14" t="n"/>
      <c r="C65" s="18" t="n"/>
      <c r="D65" s="14" t="n"/>
      <c r="E65" s="19">
        <f>IF(OR(A65&amp;""="",NOT(ISNUMBER(C65))),"",MAX(0,(C65-YEAR('الإعدادات'!$B$4))*12+12-MONTH('الإعدادات'!$B$4)+1))</f>
        <v/>
      </c>
      <c r="F65" s="15">
        <f>IF(OR(A65&amp;""="",NOT(ISNUMBER(B65))),"",MAX(0,ROUND(B65-N(D65),2)))</f>
        <v/>
      </c>
      <c r="G65" s="15">
        <f>IF(F65="","",IF(F65=0,0,IF(AND(ISNUMBER(E65),E65&gt;0),ROUND(F65/E65,2),"")))</f>
        <v/>
      </c>
      <c r="H65" s="20">
        <f>IF(OR(F65="",N(B65)=0),"",MIN(1,N(D65)/B65))</f>
        <v/>
      </c>
      <c r="I65" s="6">
        <f>IF(F65="","",IF(NOT(ISNUMBER(E65)),"بيانات ناقصة",IF(F65=0,"مكتمل",IF(E65=0,"فات الموعد","قيد التجميع"))))</f>
        <v/>
      </c>
    </row>
    <row r="66">
      <c r="A66" s="5" t="n"/>
      <c r="B66" s="14" t="n"/>
      <c r="C66" s="18" t="n"/>
      <c r="D66" s="14" t="n"/>
      <c r="E66" s="19">
        <f>IF(OR(A66&amp;""="",NOT(ISNUMBER(C66))),"",MAX(0,(C66-YEAR('الإعدادات'!$B$4))*12+12-MONTH('الإعدادات'!$B$4)+1))</f>
        <v/>
      </c>
      <c r="F66" s="15">
        <f>IF(OR(A66&amp;""="",NOT(ISNUMBER(B66))),"",MAX(0,ROUND(B66-N(D66),2)))</f>
        <v/>
      </c>
      <c r="G66" s="15">
        <f>IF(F66="","",IF(F66=0,0,IF(AND(ISNUMBER(E66),E66&gt;0),ROUND(F66/E66,2),"")))</f>
        <v/>
      </c>
      <c r="H66" s="20">
        <f>IF(OR(F66="",N(B66)=0),"",MIN(1,N(D66)/B66))</f>
        <v/>
      </c>
      <c r="I66" s="6">
        <f>IF(F66="","",IF(NOT(ISNUMBER(E66)),"بيانات ناقصة",IF(F66=0,"مكتمل",IF(E66=0,"فات الموعد","قيد التجميع"))))</f>
        <v/>
      </c>
    </row>
    <row r="67">
      <c r="A67" s="5" t="n"/>
      <c r="B67" s="14" t="n"/>
      <c r="C67" s="18" t="n"/>
      <c r="D67" s="14" t="n"/>
      <c r="E67" s="19">
        <f>IF(OR(A67&amp;""="",NOT(ISNUMBER(C67))),"",MAX(0,(C67-YEAR('الإعدادات'!$B$4))*12+12-MONTH('الإعدادات'!$B$4)+1))</f>
        <v/>
      </c>
      <c r="F67" s="15">
        <f>IF(OR(A67&amp;""="",NOT(ISNUMBER(B67))),"",MAX(0,ROUND(B67-N(D67),2)))</f>
        <v/>
      </c>
      <c r="G67" s="15">
        <f>IF(F67="","",IF(F67=0,0,IF(AND(ISNUMBER(E67),E67&gt;0),ROUND(F67/E67,2),"")))</f>
        <v/>
      </c>
      <c r="H67" s="20">
        <f>IF(OR(F67="",N(B67)=0),"",MIN(1,N(D67)/B67))</f>
        <v/>
      </c>
      <c r="I67" s="6">
        <f>IF(F67="","",IF(NOT(ISNUMBER(E67)),"بيانات ناقصة",IF(F67=0,"مكتمل",IF(E67=0,"فات الموعد","قيد التجميع"))))</f>
        <v/>
      </c>
    </row>
    <row r="68">
      <c r="A68" s="5" t="n"/>
      <c r="B68" s="14" t="n"/>
      <c r="C68" s="18" t="n"/>
      <c r="D68" s="14" t="n"/>
      <c r="E68" s="19">
        <f>IF(OR(A68&amp;""="",NOT(ISNUMBER(C68))),"",MAX(0,(C68-YEAR('الإعدادات'!$B$4))*12+12-MONTH('الإعدادات'!$B$4)+1))</f>
        <v/>
      </c>
      <c r="F68" s="15">
        <f>IF(OR(A68&amp;""="",NOT(ISNUMBER(B68))),"",MAX(0,ROUND(B68-N(D68),2)))</f>
        <v/>
      </c>
      <c r="G68" s="15">
        <f>IF(F68="","",IF(F68=0,0,IF(AND(ISNUMBER(E68),E68&gt;0),ROUND(F68/E68,2),"")))</f>
        <v/>
      </c>
      <c r="H68" s="20">
        <f>IF(OR(F68="",N(B68)=0),"",MIN(1,N(D68)/B68))</f>
        <v/>
      </c>
      <c r="I68" s="6">
        <f>IF(F68="","",IF(NOT(ISNUMBER(E68)),"بيانات ناقصة",IF(F68=0,"مكتمل",IF(E68=0,"فات الموعد","قيد التجميع"))))</f>
        <v/>
      </c>
    </row>
    <row r="69">
      <c r="A69" s="5" t="n"/>
      <c r="B69" s="14" t="n"/>
      <c r="C69" s="18" t="n"/>
      <c r="D69" s="14" t="n"/>
      <c r="E69" s="19">
        <f>IF(OR(A69&amp;""="",NOT(ISNUMBER(C69))),"",MAX(0,(C69-YEAR('الإعدادات'!$B$4))*12+12-MONTH('الإعدادات'!$B$4)+1))</f>
        <v/>
      </c>
      <c r="F69" s="15">
        <f>IF(OR(A69&amp;""="",NOT(ISNUMBER(B69))),"",MAX(0,ROUND(B69-N(D69),2)))</f>
        <v/>
      </c>
      <c r="G69" s="15">
        <f>IF(F69="","",IF(F69=0,0,IF(AND(ISNUMBER(E69),E69&gt;0),ROUND(F69/E69,2),"")))</f>
        <v/>
      </c>
      <c r="H69" s="20">
        <f>IF(OR(F69="",N(B69)=0),"",MIN(1,N(D69)/B69))</f>
        <v/>
      </c>
      <c r="I69" s="6">
        <f>IF(F69="","",IF(NOT(ISNUMBER(E69)),"بيانات ناقصة",IF(F69=0,"مكتمل",IF(E69=0,"فات الموعد","قيد التجميع"))))</f>
        <v/>
      </c>
    </row>
    <row r="70">
      <c r="A70" s="5" t="n"/>
      <c r="B70" s="14" t="n"/>
      <c r="C70" s="18" t="n"/>
      <c r="D70" s="14" t="n"/>
      <c r="E70" s="19">
        <f>IF(OR(A70&amp;""="",NOT(ISNUMBER(C70))),"",MAX(0,(C70-YEAR('الإعدادات'!$B$4))*12+12-MONTH('الإعدادات'!$B$4)+1))</f>
        <v/>
      </c>
      <c r="F70" s="15">
        <f>IF(OR(A70&amp;""="",NOT(ISNUMBER(B70))),"",MAX(0,ROUND(B70-N(D70),2)))</f>
        <v/>
      </c>
      <c r="G70" s="15">
        <f>IF(F70="","",IF(F70=0,0,IF(AND(ISNUMBER(E70),E70&gt;0),ROUND(F70/E70,2),"")))</f>
        <v/>
      </c>
      <c r="H70" s="20">
        <f>IF(OR(F70="",N(B70)=0),"",MIN(1,N(D70)/B70))</f>
        <v/>
      </c>
      <c r="I70" s="6">
        <f>IF(F70="","",IF(NOT(ISNUMBER(E70)),"بيانات ناقصة",IF(F70=0,"مكتمل",IF(E70=0,"فات الموعد","قيد التجميع"))))</f>
        <v/>
      </c>
    </row>
    <row r="71">
      <c r="A71" s="5" t="n"/>
      <c r="B71" s="14" t="n"/>
      <c r="C71" s="18" t="n"/>
      <c r="D71" s="14" t="n"/>
      <c r="E71" s="19">
        <f>IF(OR(A71&amp;""="",NOT(ISNUMBER(C71))),"",MAX(0,(C71-YEAR('الإعدادات'!$B$4))*12+12-MONTH('الإعدادات'!$B$4)+1))</f>
        <v/>
      </c>
      <c r="F71" s="15">
        <f>IF(OR(A71&amp;""="",NOT(ISNUMBER(B71))),"",MAX(0,ROUND(B71-N(D71),2)))</f>
        <v/>
      </c>
      <c r="G71" s="15">
        <f>IF(F71="","",IF(F71=0,0,IF(AND(ISNUMBER(E71),E71&gt;0),ROUND(F71/E71,2),"")))</f>
        <v/>
      </c>
      <c r="H71" s="20">
        <f>IF(OR(F71="",N(B71)=0),"",MIN(1,N(D71)/B71))</f>
        <v/>
      </c>
      <c r="I71" s="6">
        <f>IF(F71="","",IF(NOT(ISNUMBER(E71)),"بيانات ناقصة",IF(F71=0,"مكتمل",IF(E71=0,"فات الموعد","قيد التجميع"))))</f>
        <v/>
      </c>
    </row>
    <row r="72">
      <c r="A72" s="5" t="n"/>
      <c r="B72" s="14" t="n"/>
      <c r="C72" s="18" t="n"/>
      <c r="D72" s="14" t="n"/>
      <c r="E72" s="19">
        <f>IF(OR(A72&amp;""="",NOT(ISNUMBER(C72))),"",MAX(0,(C72-YEAR('الإعدادات'!$B$4))*12+12-MONTH('الإعدادات'!$B$4)+1))</f>
        <v/>
      </c>
      <c r="F72" s="15">
        <f>IF(OR(A72&amp;""="",NOT(ISNUMBER(B72))),"",MAX(0,ROUND(B72-N(D72),2)))</f>
        <v/>
      </c>
      <c r="G72" s="15">
        <f>IF(F72="","",IF(F72=0,0,IF(AND(ISNUMBER(E72),E72&gt;0),ROUND(F72/E72,2),"")))</f>
        <v/>
      </c>
      <c r="H72" s="20">
        <f>IF(OR(F72="",N(B72)=0),"",MIN(1,N(D72)/B72))</f>
        <v/>
      </c>
      <c r="I72" s="6">
        <f>IF(F72="","",IF(NOT(ISNUMBER(E72)),"بيانات ناقصة",IF(F72=0,"مكتمل",IF(E72=0,"فات الموعد","قيد التجميع"))))</f>
        <v/>
      </c>
    </row>
    <row r="73">
      <c r="A73" s="5" t="n"/>
      <c r="B73" s="14" t="n"/>
      <c r="C73" s="18" t="n"/>
      <c r="D73" s="14" t="n"/>
      <c r="E73" s="19">
        <f>IF(OR(A73&amp;""="",NOT(ISNUMBER(C73))),"",MAX(0,(C73-YEAR('الإعدادات'!$B$4))*12+12-MONTH('الإعدادات'!$B$4)+1))</f>
        <v/>
      </c>
      <c r="F73" s="15">
        <f>IF(OR(A73&amp;""="",NOT(ISNUMBER(B73))),"",MAX(0,ROUND(B73-N(D73),2)))</f>
        <v/>
      </c>
      <c r="G73" s="15">
        <f>IF(F73="","",IF(F73=0,0,IF(AND(ISNUMBER(E73),E73&gt;0),ROUND(F73/E73,2),"")))</f>
        <v/>
      </c>
      <c r="H73" s="20">
        <f>IF(OR(F73="",N(B73)=0),"",MIN(1,N(D73)/B73))</f>
        <v/>
      </c>
      <c r="I73" s="6">
        <f>IF(F73="","",IF(NOT(ISNUMBER(E73)),"بيانات ناقصة",IF(F73=0,"مكتمل",IF(E73=0,"فات الموعد","قيد التجميع"))))</f>
        <v/>
      </c>
    </row>
    <row r="74">
      <c r="A74" s="5" t="n"/>
      <c r="B74" s="14" t="n"/>
      <c r="C74" s="18" t="n"/>
      <c r="D74" s="14" t="n"/>
      <c r="E74" s="19">
        <f>IF(OR(A74&amp;""="",NOT(ISNUMBER(C74))),"",MAX(0,(C74-YEAR('الإعدادات'!$B$4))*12+12-MONTH('الإعدادات'!$B$4)+1))</f>
        <v/>
      </c>
      <c r="F74" s="15">
        <f>IF(OR(A74&amp;""="",NOT(ISNUMBER(B74))),"",MAX(0,ROUND(B74-N(D74),2)))</f>
        <v/>
      </c>
      <c r="G74" s="15">
        <f>IF(F74="","",IF(F74=0,0,IF(AND(ISNUMBER(E74),E74&gt;0),ROUND(F74/E74,2),"")))</f>
        <v/>
      </c>
      <c r="H74" s="20">
        <f>IF(OR(F74="",N(B74)=0),"",MIN(1,N(D74)/B74))</f>
        <v/>
      </c>
      <c r="I74" s="6">
        <f>IF(F74="","",IF(NOT(ISNUMBER(E74)),"بيانات ناقصة",IF(F74=0,"مكتمل",IF(E74=0,"فات الموعد","قيد التجميع"))))</f>
        <v/>
      </c>
    </row>
    <row r="75">
      <c r="A75" s="5" t="n"/>
      <c r="B75" s="14" t="n"/>
      <c r="C75" s="18" t="n"/>
      <c r="D75" s="14" t="n"/>
      <c r="E75" s="19">
        <f>IF(OR(A75&amp;""="",NOT(ISNUMBER(C75))),"",MAX(0,(C75-YEAR('الإعدادات'!$B$4))*12+12-MONTH('الإعدادات'!$B$4)+1))</f>
        <v/>
      </c>
      <c r="F75" s="15">
        <f>IF(OR(A75&amp;""="",NOT(ISNUMBER(B75))),"",MAX(0,ROUND(B75-N(D75),2)))</f>
        <v/>
      </c>
      <c r="G75" s="15">
        <f>IF(F75="","",IF(F75=0,0,IF(AND(ISNUMBER(E75),E75&gt;0),ROUND(F75/E75,2),"")))</f>
        <v/>
      </c>
      <c r="H75" s="20">
        <f>IF(OR(F75="",N(B75)=0),"",MIN(1,N(D75)/B75))</f>
        <v/>
      </c>
      <c r="I75" s="6">
        <f>IF(F75="","",IF(NOT(ISNUMBER(E75)),"بيانات ناقصة",IF(F75=0,"مكتمل",IF(E75=0,"فات الموعد","قيد التجميع"))))</f>
        <v/>
      </c>
    </row>
    <row r="76">
      <c r="A76" s="5" t="n"/>
      <c r="B76" s="14" t="n"/>
      <c r="C76" s="18" t="n"/>
      <c r="D76" s="14" t="n"/>
      <c r="E76" s="19">
        <f>IF(OR(A76&amp;""="",NOT(ISNUMBER(C76))),"",MAX(0,(C76-YEAR('الإعدادات'!$B$4))*12+12-MONTH('الإعدادات'!$B$4)+1))</f>
        <v/>
      </c>
      <c r="F76" s="15">
        <f>IF(OR(A76&amp;""="",NOT(ISNUMBER(B76))),"",MAX(0,ROUND(B76-N(D76),2)))</f>
        <v/>
      </c>
      <c r="G76" s="15">
        <f>IF(F76="","",IF(F76=0,0,IF(AND(ISNUMBER(E76),E76&gt;0),ROUND(F76/E76,2),"")))</f>
        <v/>
      </c>
      <c r="H76" s="20">
        <f>IF(OR(F76="",N(B76)=0),"",MIN(1,N(D76)/B76))</f>
        <v/>
      </c>
      <c r="I76" s="6">
        <f>IF(F76="","",IF(NOT(ISNUMBER(E76)),"بيانات ناقصة",IF(F76=0,"مكتمل",IF(E76=0,"فات الموعد","قيد التجميع"))))</f>
        <v/>
      </c>
    </row>
    <row r="77">
      <c r="A77" s="5" t="n"/>
      <c r="B77" s="14" t="n"/>
      <c r="C77" s="18" t="n"/>
      <c r="D77" s="14" t="n"/>
      <c r="E77" s="19">
        <f>IF(OR(A77&amp;""="",NOT(ISNUMBER(C77))),"",MAX(0,(C77-YEAR('الإعدادات'!$B$4))*12+12-MONTH('الإعدادات'!$B$4)+1))</f>
        <v/>
      </c>
      <c r="F77" s="15">
        <f>IF(OR(A77&amp;""="",NOT(ISNUMBER(B77))),"",MAX(0,ROUND(B77-N(D77),2)))</f>
        <v/>
      </c>
      <c r="G77" s="15">
        <f>IF(F77="","",IF(F77=0,0,IF(AND(ISNUMBER(E77),E77&gt;0),ROUND(F77/E77,2),"")))</f>
        <v/>
      </c>
      <c r="H77" s="20">
        <f>IF(OR(F77="",N(B77)=0),"",MIN(1,N(D77)/B77))</f>
        <v/>
      </c>
      <c r="I77" s="6">
        <f>IF(F77="","",IF(NOT(ISNUMBER(E77)),"بيانات ناقصة",IF(F77=0,"مكتمل",IF(E77=0,"فات الموعد","قيد التجميع"))))</f>
        <v/>
      </c>
    </row>
    <row r="78">
      <c r="A78" s="5" t="n"/>
      <c r="B78" s="14" t="n"/>
      <c r="C78" s="18" t="n"/>
      <c r="D78" s="14" t="n"/>
      <c r="E78" s="19">
        <f>IF(OR(A78&amp;""="",NOT(ISNUMBER(C78))),"",MAX(0,(C78-YEAR('الإعدادات'!$B$4))*12+12-MONTH('الإعدادات'!$B$4)+1))</f>
        <v/>
      </c>
      <c r="F78" s="15">
        <f>IF(OR(A78&amp;""="",NOT(ISNUMBER(B78))),"",MAX(0,ROUND(B78-N(D78),2)))</f>
        <v/>
      </c>
      <c r="G78" s="15">
        <f>IF(F78="","",IF(F78=0,0,IF(AND(ISNUMBER(E78),E78&gt;0),ROUND(F78/E78,2),"")))</f>
        <v/>
      </c>
      <c r="H78" s="20">
        <f>IF(OR(F78="",N(B78)=0),"",MIN(1,N(D78)/B78))</f>
        <v/>
      </c>
      <c r="I78" s="6">
        <f>IF(F78="","",IF(NOT(ISNUMBER(E78)),"بيانات ناقصة",IF(F78=0,"مكتمل",IF(E78=0,"فات الموعد","قيد التجميع"))))</f>
        <v/>
      </c>
    </row>
    <row r="79">
      <c r="A79" s="5" t="n"/>
      <c r="B79" s="14" t="n"/>
      <c r="C79" s="18" t="n"/>
      <c r="D79" s="14" t="n"/>
      <c r="E79" s="19">
        <f>IF(OR(A79&amp;""="",NOT(ISNUMBER(C79))),"",MAX(0,(C79-YEAR('الإعدادات'!$B$4))*12+12-MONTH('الإعدادات'!$B$4)+1))</f>
        <v/>
      </c>
      <c r="F79" s="15">
        <f>IF(OR(A79&amp;""="",NOT(ISNUMBER(B79))),"",MAX(0,ROUND(B79-N(D79),2)))</f>
        <v/>
      </c>
      <c r="G79" s="15">
        <f>IF(F79="","",IF(F79=0,0,IF(AND(ISNUMBER(E79),E79&gt;0),ROUND(F79/E79,2),"")))</f>
        <v/>
      </c>
      <c r="H79" s="20">
        <f>IF(OR(F79="",N(B79)=0),"",MIN(1,N(D79)/B79))</f>
        <v/>
      </c>
      <c r="I79" s="6">
        <f>IF(F79="","",IF(NOT(ISNUMBER(E79)),"بيانات ناقصة",IF(F79=0,"مكتمل",IF(E79=0,"فات الموعد","قيد التجميع"))))</f>
        <v/>
      </c>
    </row>
    <row r="80">
      <c r="A80" s="5" t="n"/>
      <c r="B80" s="14" t="n"/>
      <c r="C80" s="18" t="n"/>
      <c r="D80" s="14" t="n"/>
      <c r="E80" s="19">
        <f>IF(OR(A80&amp;""="",NOT(ISNUMBER(C80))),"",MAX(0,(C80-YEAR('الإعدادات'!$B$4))*12+12-MONTH('الإعدادات'!$B$4)+1))</f>
        <v/>
      </c>
      <c r="F80" s="15">
        <f>IF(OR(A80&amp;""="",NOT(ISNUMBER(B80))),"",MAX(0,ROUND(B80-N(D80),2)))</f>
        <v/>
      </c>
      <c r="G80" s="15">
        <f>IF(F80="","",IF(F80=0,0,IF(AND(ISNUMBER(E80),E80&gt;0),ROUND(F80/E80,2),"")))</f>
        <v/>
      </c>
      <c r="H80" s="20">
        <f>IF(OR(F80="",N(B80)=0),"",MIN(1,N(D80)/B80))</f>
        <v/>
      </c>
      <c r="I80" s="6">
        <f>IF(F80="","",IF(NOT(ISNUMBER(E80)),"بيانات ناقصة",IF(F80=0,"مكتمل",IF(E80=0,"فات الموعد","قيد التجميع"))))</f>
        <v/>
      </c>
    </row>
    <row r="81">
      <c r="A81" s="5" t="n"/>
      <c r="B81" s="14" t="n"/>
      <c r="C81" s="18" t="n"/>
      <c r="D81" s="14" t="n"/>
      <c r="E81" s="19">
        <f>IF(OR(A81&amp;""="",NOT(ISNUMBER(C81))),"",MAX(0,(C81-YEAR('الإعدادات'!$B$4))*12+12-MONTH('الإعدادات'!$B$4)+1))</f>
        <v/>
      </c>
      <c r="F81" s="15">
        <f>IF(OR(A81&amp;""="",NOT(ISNUMBER(B81))),"",MAX(0,ROUND(B81-N(D81),2)))</f>
        <v/>
      </c>
      <c r="G81" s="15">
        <f>IF(F81="","",IF(F81=0,0,IF(AND(ISNUMBER(E81),E81&gt;0),ROUND(F81/E81,2),"")))</f>
        <v/>
      </c>
      <c r="H81" s="20">
        <f>IF(OR(F81="",N(B81)=0),"",MIN(1,N(D81)/B81))</f>
        <v/>
      </c>
      <c r="I81" s="6">
        <f>IF(F81="","",IF(NOT(ISNUMBER(E81)),"بيانات ناقصة",IF(F81=0,"مكتمل",IF(E81=0,"فات الموعد","قيد التجميع"))))</f>
        <v/>
      </c>
    </row>
    <row r="82">
      <c r="A82" s="5" t="n"/>
      <c r="B82" s="14" t="n"/>
      <c r="C82" s="18" t="n"/>
      <c r="D82" s="14" t="n"/>
      <c r="E82" s="19">
        <f>IF(OR(A82&amp;""="",NOT(ISNUMBER(C82))),"",MAX(0,(C82-YEAR('الإعدادات'!$B$4))*12+12-MONTH('الإعدادات'!$B$4)+1))</f>
        <v/>
      </c>
      <c r="F82" s="15">
        <f>IF(OR(A82&amp;""="",NOT(ISNUMBER(B82))),"",MAX(0,ROUND(B82-N(D82),2)))</f>
        <v/>
      </c>
      <c r="G82" s="15">
        <f>IF(F82="","",IF(F82=0,0,IF(AND(ISNUMBER(E82),E82&gt;0),ROUND(F82/E82,2),"")))</f>
        <v/>
      </c>
      <c r="H82" s="20">
        <f>IF(OR(F82="",N(B82)=0),"",MIN(1,N(D82)/B82))</f>
        <v/>
      </c>
      <c r="I82" s="6">
        <f>IF(F82="","",IF(NOT(ISNUMBER(E82)),"بيانات ناقصة",IF(F82=0,"مكتمل",IF(E82=0,"فات الموعد","قيد التجميع"))))</f>
        <v/>
      </c>
    </row>
    <row r="83">
      <c r="A83" s="5" t="n"/>
      <c r="B83" s="14" t="n"/>
      <c r="C83" s="18" t="n"/>
      <c r="D83" s="14" t="n"/>
      <c r="E83" s="19">
        <f>IF(OR(A83&amp;""="",NOT(ISNUMBER(C83))),"",MAX(0,(C83-YEAR('الإعدادات'!$B$4))*12+12-MONTH('الإعدادات'!$B$4)+1))</f>
        <v/>
      </c>
      <c r="F83" s="15">
        <f>IF(OR(A83&amp;""="",NOT(ISNUMBER(B83))),"",MAX(0,ROUND(B83-N(D83),2)))</f>
        <v/>
      </c>
      <c r="G83" s="15">
        <f>IF(F83="","",IF(F83=0,0,IF(AND(ISNUMBER(E83),E83&gt;0),ROUND(F83/E83,2),"")))</f>
        <v/>
      </c>
      <c r="H83" s="20">
        <f>IF(OR(F83="",N(B83)=0),"",MIN(1,N(D83)/B83))</f>
        <v/>
      </c>
      <c r="I83" s="6">
        <f>IF(F83="","",IF(NOT(ISNUMBER(E83)),"بيانات ناقصة",IF(F83=0,"مكتمل",IF(E83=0,"فات الموعد","قيد التجميع"))))</f>
        <v/>
      </c>
    </row>
    <row r="84">
      <c r="A84" s="5" t="n"/>
      <c r="B84" s="14" t="n"/>
      <c r="C84" s="18" t="n"/>
      <c r="D84" s="14" t="n"/>
      <c r="E84" s="19">
        <f>IF(OR(A84&amp;""="",NOT(ISNUMBER(C84))),"",MAX(0,(C84-YEAR('الإعدادات'!$B$4))*12+12-MONTH('الإعدادات'!$B$4)+1))</f>
        <v/>
      </c>
      <c r="F84" s="15">
        <f>IF(OR(A84&amp;""="",NOT(ISNUMBER(B84))),"",MAX(0,ROUND(B84-N(D84),2)))</f>
        <v/>
      </c>
      <c r="G84" s="15">
        <f>IF(F84="","",IF(F84=0,0,IF(AND(ISNUMBER(E84),E84&gt;0),ROUND(F84/E84,2),"")))</f>
        <v/>
      </c>
      <c r="H84" s="20">
        <f>IF(OR(F84="",N(B84)=0),"",MIN(1,N(D84)/B84))</f>
        <v/>
      </c>
      <c r="I84" s="6">
        <f>IF(F84="","",IF(NOT(ISNUMBER(E84)),"بيانات ناقصة",IF(F84=0,"مكتمل",IF(E84=0,"فات الموعد","قيد التجميع"))))</f>
        <v/>
      </c>
    </row>
    <row r="85">
      <c r="A85" s="5" t="n"/>
      <c r="B85" s="14" t="n"/>
      <c r="C85" s="18" t="n"/>
      <c r="D85" s="14" t="n"/>
      <c r="E85" s="19">
        <f>IF(OR(A85&amp;""="",NOT(ISNUMBER(C85))),"",MAX(0,(C85-YEAR('الإعدادات'!$B$4))*12+12-MONTH('الإعدادات'!$B$4)+1))</f>
        <v/>
      </c>
      <c r="F85" s="15">
        <f>IF(OR(A85&amp;""="",NOT(ISNUMBER(B85))),"",MAX(0,ROUND(B85-N(D85),2)))</f>
        <v/>
      </c>
      <c r="G85" s="15">
        <f>IF(F85="","",IF(F85=0,0,IF(AND(ISNUMBER(E85),E85&gt;0),ROUND(F85/E85,2),"")))</f>
        <v/>
      </c>
      <c r="H85" s="20">
        <f>IF(OR(F85="",N(B85)=0),"",MIN(1,N(D85)/B85))</f>
        <v/>
      </c>
      <c r="I85" s="6">
        <f>IF(F85="","",IF(NOT(ISNUMBER(E85)),"بيانات ناقصة",IF(F85=0,"مكتمل",IF(E85=0,"فات الموعد","قيد التجميع"))))</f>
        <v/>
      </c>
    </row>
    <row r="86">
      <c r="A86" s="5" t="n"/>
      <c r="B86" s="14" t="n"/>
      <c r="C86" s="18" t="n"/>
      <c r="D86" s="14" t="n"/>
      <c r="E86" s="19">
        <f>IF(OR(A86&amp;""="",NOT(ISNUMBER(C86))),"",MAX(0,(C86-YEAR('الإعدادات'!$B$4))*12+12-MONTH('الإعدادات'!$B$4)+1))</f>
        <v/>
      </c>
      <c r="F86" s="15">
        <f>IF(OR(A86&amp;""="",NOT(ISNUMBER(B86))),"",MAX(0,ROUND(B86-N(D86),2)))</f>
        <v/>
      </c>
      <c r="G86" s="15">
        <f>IF(F86="","",IF(F86=0,0,IF(AND(ISNUMBER(E86),E86&gt;0),ROUND(F86/E86,2),"")))</f>
        <v/>
      </c>
      <c r="H86" s="20">
        <f>IF(OR(F86="",N(B86)=0),"",MIN(1,N(D86)/B86))</f>
        <v/>
      </c>
      <c r="I86" s="6">
        <f>IF(F86="","",IF(NOT(ISNUMBER(E86)),"بيانات ناقصة",IF(F86=0,"مكتمل",IF(E86=0,"فات الموعد","قيد التجميع"))))</f>
        <v/>
      </c>
    </row>
    <row r="87">
      <c r="A87" s="5" t="n"/>
      <c r="B87" s="14" t="n"/>
      <c r="C87" s="18" t="n"/>
      <c r="D87" s="14" t="n"/>
      <c r="E87" s="19">
        <f>IF(OR(A87&amp;""="",NOT(ISNUMBER(C87))),"",MAX(0,(C87-YEAR('الإعدادات'!$B$4))*12+12-MONTH('الإعدادات'!$B$4)+1))</f>
        <v/>
      </c>
      <c r="F87" s="15">
        <f>IF(OR(A87&amp;""="",NOT(ISNUMBER(B87))),"",MAX(0,ROUND(B87-N(D87),2)))</f>
        <v/>
      </c>
      <c r="G87" s="15">
        <f>IF(F87="","",IF(F87=0,0,IF(AND(ISNUMBER(E87),E87&gt;0),ROUND(F87/E87,2),"")))</f>
        <v/>
      </c>
      <c r="H87" s="20">
        <f>IF(OR(F87="",N(B87)=0),"",MIN(1,N(D87)/B87))</f>
        <v/>
      </c>
      <c r="I87" s="6">
        <f>IF(F87="","",IF(NOT(ISNUMBER(E87)),"بيانات ناقصة",IF(F87=0,"مكتمل",IF(E87=0,"فات الموعد","قيد التجميع"))))</f>
        <v/>
      </c>
    </row>
    <row r="88">
      <c r="A88" s="5" t="n"/>
      <c r="B88" s="14" t="n"/>
      <c r="C88" s="18" t="n"/>
      <c r="D88" s="14" t="n"/>
      <c r="E88" s="19">
        <f>IF(OR(A88&amp;""="",NOT(ISNUMBER(C88))),"",MAX(0,(C88-YEAR('الإعدادات'!$B$4))*12+12-MONTH('الإعدادات'!$B$4)+1))</f>
        <v/>
      </c>
      <c r="F88" s="15">
        <f>IF(OR(A88&amp;""="",NOT(ISNUMBER(B88))),"",MAX(0,ROUND(B88-N(D88),2)))</f>
        <v/>
      </c>
      <c r="G88" s="15">
        <f>IF(F88="","",IF(F88=0,0,IF(AND(ISNUMBER(E88),E88&gt;0),ROUND(F88/E88,2),"")))</f>
        <v/>
      </c>
      <c r="H88" s="20">
        <f>IF(OR(F88="",N(B88)=0),"",MIN(1,N(D88)/B88))</f>
        <v/>
      </c>
      <c r="I88" s="6">
        <f>IF(F88="","",IF(NOT(ISNUMBER(E88)),"بيانات ناقصة",IF(F88=0,"مكتمل",IF(E88=0,"فات الموعد","قيد التجميع"))))</f>
        <v/>
      </c>
    </row>
    <row r="89">
      <c r="A89" s="5" t="n"/>
      <c r="B89" s="14" t="n"/>
      <c r="C89" s="18" t="n"/>
      <c r="D89" s="14" t="n"/>
      <c r="E89" s="19">
        <f>IF(OR(A89&amp;""="",NOT(ISNUMBER(C89))),"",MAX(0,(C89-YEAR('الإعدادات'!$B$4))*12+12-MONTH('الإعدادات'!$B$4)+1))</f>
        <v/>
      </c>
      <c r="F89" s="15">
        <f>IF(OR(A89&amp;""="",NOT(ISNUMBER(B89))),"",MAX(0,ROUND(B89-N(D89),2)))</f>
        <v/>
      </c>
      <c r="G89" s="15">
        <f>IF(F89="","",IF(F89=0,0,IF(AND(ISNUMBER(E89),E89&gt;0),ROUND(F89/E89,2),"")))</f>
        <v/>
      </c>
      <c r="H89" s="20">
        <f>IF(OR(F89="",N(B89)=0),"",MIN(1,N(D89)/B89))</f>
        <v/>
      </c>
      <c r="I89" s="6">
        <f>IF(F89="","",IF(NOT(ISNUMBER(E89)),"بيانات ناقصة",IF(F89=0,"مكتمل",IF(E89=0,"فات الموعد","قيد التجميع"))))</f>
        <v/>
      </c>
    </row>
    <row r="90">
      <c r="A90" s="5" t="n"/>
      <c r="B90" s="14" t="n"/>
      <c r="C90" s="18" t="n"/>
      <c r="D90" s="14" t="n"/>
      <c r="E90" s="19">
        <f>IF(OR(A90&amp;""="",NOT(ISNUMBER(C90))),"",MAX(0,(C90-YEAR('الإعدادات'!$B$4))*12+12-MONTH('الإعدادات'!$B$4)+1))</f>
        <v/>
      </c>
      <c r="F90" s="15">
        <f>IF(OR(A90&amp;""="",NOT(ISNUMBER(B90))),"",MAX(0,ROUND(B90-N(D90),2)))</f>
        <v/>
      </c>
      <c r="G90" s="15">
        <f>IF(F90="","",IF(F90=0,0,IF(AND(ISNUMBER(E90),E90&gt;0),ROUND(F90/E90,2),"")))</f>
        <v/>
      </c>
      <c r="H90" s="20">
        <f>IF(OR(F90="",N(B90)=0),"",MIN(1,N(D90)/B90))</f>
        <v/>
      </c>
      <c r="I90" s="6">
        <f>IF(F90="","",IF(NOT(ISNUMBER(E90)),"بيانات ناقصة",IF(F90=0,"مكتمل",IF(E90=0,"فات الموعد","قيد التجميع"))))</f>
        <v/>
      </c>
    </row>
    <row r="91">
      <c r="A91" s="5" t="n"/>
      <c r="B91" s="14" t="n"/>
      <c r="C91" s="18" t="n"/>
      <c r="D91" s="14" t="n"/>
      <c r="E91" s="19">
        <f>IF(OR(A91&amp;""="",NOT(ISNUMBER(C91))),"",MAX(0,(C91-YEAR('الإعدادات'!$B$4))*12+12-MONTH('الإعدادات'!$B$4)+1))</f>
        <v/>
      </c>
      <c r="F91" s="15">
        <f>IF(OR(A91&amp;""="",NOT(ISNUMBER(B91))),"",MAX(0,ROUND(B91-N(D91),2)))</f>
        <v/>
      </c>
      <c r="G91" s="15">
        <f>IF(F91="","",IF(F91=0,0,IF(AND(ISNUMBER(E91),E91&gt;0),ROUND(F91/E91,2),"")))</f>
        <v/>
      </c>
      <c r="H91" s="20">
        <f>IF(OR(F91="",N(B91)=0),"",MIN(1,N(D91)/B91))</f>
        <v/>
      </c>
      <c r="I91" s="6">
        <f>IF(F91="","",IF(NOT(ISNUMBER(E91)),"بيانات ناقصة",IF(F91=0,"مكتمل",IF(E91=0,"فات الموعد","قيد التجميع"))))</f>
        <v/>
      </c>
    </row>
    <row r="92">
      <c r="A92" s="5" t="n"/>
      <c r="B92" s="14" t="n"/>
      <c r="C92" s="18" t="n"/>
      <c r="D92" s="14" t="n"/>
      <c r="E92" s="19">
        <f>IF(OR(A92&amp;""="",NOT(ISNUMBER(C92))),"",MAX(0,(C92-YEAR('الإعدادات'!$B$4))*12+12-MONTH('الإعدادات'!$B$4)+1))</f>
        <v/>
      </c>
      <c r="F92" s="15">
        <f>IF(OR(A92&amp;""="",NOT(ISNUMBER(B92))),"",MAX(0,ROUND(B92-N(D92),2)))</f>
        <v/>
      </c>
      <c r="G92" s="15">
        <f>IF(F92="","",IF(F92=0,0,IF(AND(ISNUMBER(E92),E92&gt;0),ROUND(F92/E92,2),"")))</f>
        <v/>
      </c>
      <c r="H92" s="20">
        <f>IF(OR(F92="",N(B92)=0),"",MIN(1,N(D92)/B92))</f>
        <v/>
      </c>
      <c r="I92" s="6">
        <f>IF(F92="","",IF(NOT(ISNUMBER(E92)),"بيانات ناقصة",IF(F92=0,"مكتمل",IF(E92=0,"فات الموعد","قيد التجميع"))))</f>
        <v/>
      </c>
    </row>
    <row r="93">
      <c r="A93" s="5" t="n"/>
      <c r="B93" s="14" t="n"/>
      <c r="C93" s="18" t="n"/>
      <c r="D93" s="14" t="n"/>
      <c r="E93" s="19">
        <f>IF(OR(A93&amp;""="",NOT(ISNUMBER(C93))),"",MAX(0,(C93-YEAR('الإعدادات'!$B$4))*12+12-MONTH('الإعدادات'!$B$4)+1))</f>
        <v/>
      </c>
      <c r="F93" s="15">
        <f>IF(OR(A93&amp;""="",NOT(ISNUMBER(B93))),"",MAX(0,ROUND(B93-N(D93),2)))</f>
        <v/>
      </c>
      <c r="G93" s="15">
        <f>IF(F93="","",IF(F93=0,0,IF(AND(ISNUMBER(E93),E93&gt;0),ROUND(F93/E93,2),"")))</f>
        <v/>
      </c>
      <c r="H93" s="20">
        <f>IF(OR(F93="",N(B93)=0),"",MIN(1,N(D93)/B93))</f>
        <v/>
      </c>
      <c r="I93" s="6">
        <f>IF(F93="","",IF(NOT(ISNUMBER(E93)),"بيانات ناقصة",IF(F93=0,"مكتمل",IF(E93=0,"فات الموعد","قيد التجميع"))))</f>
        <v/>
      </c>
    </row>
    <row r="94">
      <c r="A94" s="5" t="n"/>
      <c r="B94" s="14" t="n"/>
      <c r="C94" s="18" t="n"/>
      <c r="D94" s="14" t="n"/>
      <c r="E94" s="19">
        <f>IF(OR(A94&amp;""="",NOT(ISNUMBER(C94))),"",MAX(0,(C94-YEAR('الإعدادات'!$B$4))*12+12-MONTH('الإعدادات'!$B$4)+1))</f>
        <v/>
      </c>
      <c r="F94" s="15">
        <f>IF(OR(A94&amp;""="",NOT(ISNUMBER(B94))),"",MAX(0,ROUND(B94-N(D94),2)))</f>
        <v/>
      </c>
      <c r="G94" s="15">
        <f>IF(F94="","",IF(F94=0,0,IF(AND(ISNUMBER(E94),E94&gt;0),ROUND(F94/E94,2),"")))</f>
        <v/>
      </c>
      <c r="H94" s="20">
        <f>IF(OR(F94="",N(B94)=0),"",MIN(1,N(D94)/B94))</f>
        <v/>
      </c>
      <c r="I94" s="6">
        <f>IF(F94="","",IF(NOT(ISNUMBER(E94)),"بيانات ناقصة",IF(F94=0,"مكتمل",IF(E94=0,"فات الموعد","قيد التجميع"))))</f>
        <v/>
      </c>
    </row>
    <row r="95">
      <c r="A95" s="5" t="n"/>
      <c r="B95" s="14" t="n"/>
      <c r="C95" s="18" t="n"/>
      <c r="D95" s="14" t="n"/>
      <c r="E95" s="19">
        <f>IF(OR(A95&amp;""="",NOT(ISNUMBER(C95))),"",MAX(0,(C95-YEAR('الإعدادات'!$B$4))*12+12-MONTH('الإعدادات'!$B$4)+1))</f>
        <v/>
      </c>
      <c r="F95" s="15">
        <f>IF(OR(A95&amp;""="",NOT(ISNUMBER(B95))),"",MAX(0,ROUND(B95-N(D95),2)))</f>
        <v/>
      </c>
      <c r="G95" s="15">
        <f>IF(F95="","",IF(F95=0,0,IF(AND(ISNUMBER(E95),E95&gt;0),ROUND(F95/E95,2),"")))</f>
        <v/>
      </c>
      <c r="H95" s="20">
        <f>IF(OR(F95="",N(B95)=0),"",MIN(1,N(D95)/B95))</f>
        <v/>
      </c>
      <c r="I95" s="6">
        <f>IF(F95="","",IF(NOT(ISNUMBER(E95)),"بيانات ناقصة",IF(F95=0,"مكتمل",IF(E95=0,"فات الموعد","قيد التجميع"))))</f>
        <v/>
      </c>
    </row>
    <row r="96">
      <c r="A96" s="5" t="n"/>
      <c r="B96" s="14" t="n"/>
      <c r="C96" s="18" t="n"/>
      <c r="D96" s="14" t="n"/>
      <c r="E96" s="19">
        <f>IF(OR(A96&amp;""="",NOT(ISNUMBER(C96))),"",MAX(0,(C96-YEAR('الإعدادات'!$B$4))*12+12-MONTH('الإعدادات'!$B$4)+1))</f>
        <v/>
      </c>
      <c r="F96" s="15">
        <f>IF(OR(A96&amp;""="",NOT(ISNUMBER(B96))),"",MAX(0,ROUND(B96-N(D96),2)))</f>
        <v/>
      </c>
      <c r="G96" s="15">
        <f>IF(F96="","",IF(F96=0,0,IF(AND(ISNUMBER(E96),E96&gt;0),ROUND(F96/E96,2),"")))</f>
        <v/>
      </c>
      <c r="H96" s="20">
        <f>IF(OR(F96="",N(B96)=0),"",MIN(1,N(D96)/B96))</f>
        <v/>
      </c>
      <c r="I96" s="6">
        <f>IF(F96="","",IF(NOT(ISNUMBER(E96)),"بيانات ناقصة",IF(F96=0,"مكتمل",IF(E96=0,"فات الموعد","قيد التجميع"))))</f>
        <v/>
      </c>
    </row>
    <row r="97">
      <c r="A97" s="5" t="n"/>
      <c r="B97" s="14" t="n"/>
      <c r="C97" s="18" t="n"/>
      <c r="D97" s="14" t="n"/>
      <c r="E97" s="19">
        <f>IF(OR(A97&amp;""="",NOT(ISNUMBER(C97))),"",MAX(0,(C97-YEAR('الإعدادات'!$B$4))*12+12-MONTH('الإعدادات'!$B$4)+1))</f>
        <v/>
      </c>
      <c r="F97" s="15">
        <f>IF(OR(A97&amp;""="",NOT(ISNUMBER(B97))),"",MAX(0,ROUND(B97-N(D97),2)))</f>
        <v/>
      </c>
      <c r="G97" s="15">
        <f>IF(F97="","",IF(F97=0,0,IF(AND(ISNUMBER(E97),E97&gt;0),ROUND(F97/E97,2),"")))</f>
        <v/>
      </c>
      <c r="H97" s="20">
        <f>IF(OR(F97="",N(B97)=0),"",MIN(1,N(D97)/B97))</f>
        <v/>
      </c>
      <c r="I97" s="6">
        <f>IF(F97="","",IF(NOT(ISNUMBER(E97)),"بيانات ناقصة",IF(F97=0,"مكتمل",IF(E97=0,"فات الموعد","قيد التجميع"))))</f>
        <v/>
      </c>
    </row>
    <row r="98">
      <c r="A98" s="5" t="n"/>
      <c r="B98" s="14" t="n"/>
      <c r="C98" s="18" t="n"/>
      <c r="D98" s="14" t="n"/>
      <c r="E98" s="19">
        <f>IF(OR(A98&amp;""="",NOT(ISNUMBER(C98))),"",MAX(0,(C98-YEAR('الإعدادات'!$B$4))*12+12-MONTH('الإعدادات'!$B$4)+1))</f>
        <v/>
      </c>
      <c r="F98" s="15">
        <f>IF(OR(A98&amp;""="",NOT(ISNUMBER(B98))),"",MAX(0,ROUND(B98-N(D98),2)))</f>
        <v/>
      </c>
      <c r="G98" s="15">
        <f>IF(F98="","",IF(F98=0,0,IF(AND(ISNUMBER(E98),E98&gt;0),ROUND(F98/E98,2),"")))</f>
        <v/>
      </c>
      <c r="H98" s="20">
        <f>IF(OR(F98="",N(B98)=0),"",MIN(1,N(D98)/B98))</f>
        <v/>
      </c>
      <c r="I98" s="6">
        <f>IF(F98="","",IF(NOT(ISNUMBER(E98)),"بيانات ناقصة",IF(F98=0,"مكتمل",IF(E98=0,"فات الموعد","قيد التجميع"))))</f>
        <v/>
      </c>
    </row>
    <row r="99">
      <c r="A99" s="5" t="n"/>
      <c r="B99" s="14" t="n"/>
      <c r="C99" s="18" t="n"/>
      <c r="D99" s="14" t="n"/>
      <c r="E99" s="19">
        <f>IF(OR(A99&amp;""="",NOT(ISNUMBER(C99))),"",MAX(0,(C99-YEAR('الإعدادات'!$B$4))*12+12-MONTH('الإعدادات'!$B$4)+1))</f>
        <v/>
      </c>
      <c r="F99" s="15">
        <f>IF(OR(A99&amp;""="",NOT(ISNUMBER(B99))),"",MAX(0,ROUND(B99-N(D99),2)))</f>
        <v/>
      </c>
      <c r="G99" s="15">
        <f>IF(F99="","",IF(F99=0,0,IF(AND(ISNUMBER(E99),E99&gt;0),ROUND(F99/E99,2),"")))</f>
        <v/>
      </c>
      <c r="H99" s="20">
        <f>IF(OR(F99="",N(B99)=0),"",MIN(1,N(D99)/B99))</f>
        <v/>
      </c>
      <c r="I99" s="6">
        <f>IF(F99="","",IF(NOT(ISNUMBER(E99)),"بيانات ناقصة",IF(F99=0,"مكتمل",IF(E99=0,"فات الموعد","قيد التجميع"))))</f>
        <v/>
      </c>
    </row>
    <row r="100">
      <c r="A100" s="5" t="n"/>
      <c r="B100" s="14" t="n"/>
      <c r="C100" s="18" t="n"/>
      <c r="D100" s="14" t="n"/>
      <c r="E100" s="19">
        <f>IF(OR(A100&amp;""="",NOT(ISNUMBER(C100))),"",MAX(0,(C100-YEAR('الإعدادات'!$B$4))*12+12-MONTH('الإعدادات'!$B$4)+1))</f>
        <v/>
      </c>
      <c r="F100" s="15">
        <f>IF(OR(A100&amp;""="",NOT(ISNUMBER(B100))),"",MAX(0,ROUND(B100-N(D100),2)))</f>
        <v/>
      </c>
      <c r="G100" s="15">
        <f>IF(F100="","",IF(F100=0,0,IF(AND(ISNUMBER(E100),E100&gt;0),ROUND(F100/E100,2),"")))</f>
        <v/>
      </c>
      <c r="H100" s="20">
        <f>IF(OR(F100="",N(B100)=0),"",MIN(1,N(D100)/B100))</f>
        <v/>
      </c>
      <c r="I100" s="6">
        <f>IF(F100="","",IF(NOT(ISNUMBER(E100)),"بيانات ناقصة",IF(F100=0,"مكتمل",IF(E100=0,"فات الموعد","قيد التجميع"))))</f>
        <v/>
      </c>
    </row>
    <row r="101">
      <c r="A101" s="5" t="n"/>
      <c r="B101" s="14" t="n"/>
      <c r="C101" s="18" t="n"/>
      <c r="D101" s="14" t="n"/>
      <c r="E101" s="19">
        <f>IF(OR(A101&amp;""="",NOT(ISNUMBER(C101))),"",MAX(0,(C101-YEAR('الإعدادات'!$B$4))*12+12-MONTH('الإعدادات'!$B$4)+1))</f>
        <v/>
      </c>
      <c r="F101" s="15">
        <f>IF(OR(A101&amp;""="",NOT(ISNUMBER(B101))),"",MAX(0,ROUND(B101-N(D101),2)))</f>
        <v/>
      </c>
      <c r="G101" s="15">
        <f>IF(F101="","",IF(F101=0,0,IF(AND(ISNUMBER(E101),E101&gt;0),ROUND(F101/E101,2),"")))</f>
        <v/>
      </c>
      <c r="H101" s="20">
        <f>IF(OR(F101="",N(B101)=0),"",MIN(1,N(D101)/B101))</f>
        <v/>
      </c>
      <c r="I101" s="6">
        <f>IF(F101="","",IF(NOT(ISNUMBER(E101)),"بيانات ناقصة",IF(F101=0,"مكتمل",IF(E101=0,"فات الموعد","قيد التجميع"))))</f>
        <v/>
      </c>
    </row>
    <row r="102">
      <c r="A102" s="5" t="n"/>
      <c r="B102" s="14" t="n"/>
      <c r="C102" s="18" t="n"/>
      <c r="D102" s="14" t="n"/>
      <c r="E102" s="19">
        <f>IF(OR(A102&amp;""="",NOT(ISNUMBER(C102))),"",MAX(0,(C102-YEAR('الإعدادات'!$B$4))*12+12-MONTH('الإعدادات'!$B$4)+1))</f>
        <v/>
      </c>
      <c r="F102" s="15">
        <f>IF(OR(A102&amp;""="",NOT(ISNUMBER(B102))),"",MAX(0,ROUND(B102-N(D102),2)))</f>
        <v/>
      </c>
      <c r="G102" s="15">
        <f>IF(F102="","",IF(F102=0,0,IF(AND(ISNUMBER(E102),E102&gt;0),ROUND(F102/E102,2),"")))</f>
        <v/>
      </c>
      <c r="H102" s="20">
        <f>IF(OR(F102="",N(B102)=0),"",MIN(1,N(D102)/B102))</f>
        <v/>
      </c>
      <c r="I102" s="6">
        <f>IF(F102="","",IF(NOT(ISNUMBER(E102)),"بيانات ناقصة",IF(F102=0,"مكتمل",IF(E102=0,"فات الموعد","قيد التجميع"))))</f>
        <v/>
      </c>
    </row>
    <row r="103">
      <c r="A103" s="5" t="n"/>
      <c r="B103" s="14" t="n"/>
      <c r="C103" s="18" t="n"/>
      <c r="D103" s="14" t="n"/>
      <c r="E103" s="19">
        <f>IF(OR(A103&amp;""="",NOT(ISNUMBER(C103))),"",MAX(0,(C103-YEAR('الإعدادات'!$B$4))*12+12-MONTH('الإعدادات'!$B$4)+1))</f>
        <v/>
      </c>
      <c r="F103" s="15">
        <f>IF(OR(A103&amp;""="",NOT(ISNUMBER(B103))),"",MAX(0,ROUND(B103-N(D103),2)))</f>
        <v/>
      </c>
      <c r="G103" s="15">
        <f>IF(F103="","",IF(F103=0,0,IF(AND(ISNUMBER(E103),E103&gt;0),ROUND(F103/E103,2),"")))</f>
        <v/>
      </c>
      <c r="H103" s="20">
        <f>IF(OR(F103="",N(B103)=0),"",MIN(1,N(D103)/B103))</f>
        <v/>
      </c>
      <c r="I103" s="6">
        <f>IF(F103="","",IF(NOT(ISNUMBER(E103)),"بيانات ناقصة",IF(F103=0,"مكتمل",IF(E103=0,"فات الموعد","قيد التجميع"))))</f>
        <v/>
      </c>
    </row>
    <row r="104">
      <c r="A104" s="5" t="n"/>
      <c r="B104" s="14" t="n"/>
      <c r="C104" s="18" t="n"/>
      <c r="D104" s="14" t="n"/>
      <c r="E104" s="19">
        <f>IF(OR(A104&amp;""="",NOT(ISNUMBER(C104))),"",MAX(0,(C104-YEAR('الإعدادات'!$B$4))*12+12-MONTH('الإعدادات'!$B$4)+1))</f>
        <v/>
      </c>
      <c r="F104" s="15">
        <f>IF(OR(A104&amp;""="",NOT(ISNUMBER(B104))),"",MAX(0,ROUND(B104-N(D104),2)))</f>
        <v/>
      </c>
      <c r="G104" s="15">
        <f>IF(F104="","",IF(F104=0,0,IF(AND(ISNUMBER(E104),E104&gt;0),ROUND(F104/E104,2),"")))</f>
        <v/>
      </c>
      <c r="H104" s="20">
        <f>IF(OR(F104="",N(B104)=0),"",MIN(1,N(D104)/B104))</f>
        <v/>
      </c>
      <c r="I104" s="6">
        <f>IF(F104="","",IF(NOT(ISNUMBER(E104)),"بيانات ناقصة",IF(F104=0,"مكتمل",IF(E104=0,"فات الموعد","قيد التجميع"))))</f>
        <v/>
      </c>
    </row>
    <row r="105">
      <c r="A105" s="5" t="n"/>
      <c r="B105" s="14" t="n"/>
      <c r="C105" s="18" t="n"/>
      <c r="D105" s="14" t="n"/>
      <c r="E105" s="19">
        <f>IF(OR(A105&amp;""="",NOT(ISNUMBER(C105))),"",MAX(0,(C105-YEAR('الإعدادات'!$B$4))*12+12-MONTH('الإعدادات'!$B$4)+1))</f>
        <v/>
      </c>
      <c r="F105" s="15">
        <f>IF(OR(A105&amp;""="",NOT(ISNUMBER(B105))),"",MAX(0,ROUND(B105-N(D105),2)))</f>
        <v/>
      </c>
      <c r="G105" s="15">
        <f>IF(F105="","",IF(F105=0,0,IF(AND(ISNUMBER(E105),E105&gt;0),ROUND(F105/E105,2),"")))</f>
        <v/>
      </c>
      <c r="H105" s="20">
        <f>IF(OR(F105="",N(B105)=0),"",MIN(1,N(D105)/B105))</f>
        <v/>
      </c>
      <c r="I105" s="6">
        <f>IF(F105="","",IF(NOT(ISNUMBER(E105)),"بيانات ناقصة",IF(F105=0,"مكتمل",IF(E105=0,"فات الموعد","قيد التجميع"))))</f>
        <v/>
      </c>
    </row>
    <row r="106">
      <c r="A106" s="5" t="n"/>
      <c r="B106" s="14" t="n"/>
      <c r="C106" s="18" t="n"/>
      <c r="D106" s="14" t="n"/>
      <c r="E106" s="19">
        <f>IF(OR(A106&amp;""="",NOT(ISNUMBER(C106))),"",MAX(0,(C106-YEAR('الإعدادات'!$B$4))*12+12-MONTH('الإعدادات'!$B$4)+1))</f>
        <v/>
      </c>
      <c r="F106" s="15">
        <f>IF(OR(A106&amp;""="",NOT(ISNUMBER(B106))),"",MAX(0,ROUND(B106-N(D106),2)))</f>
        <v/>
      </c>
      <c r="G106" s="15">
        <f>IF(F106="","",IF(F106=0,0,IF(AND(ISNUMBER(E106),E106&gt;0),ROUND(F106/E106,2),"")))</f>
        <v/>
      </c>
      <c r="H106" s="20">
        <f>IF(OR(F106="",N(B106)=0),"",MIN(1,N(D106)/B106))</f>
        <v/>
      </c>
      <c r="I106" s="6">
        <f>IF(F106="","",IF(NOT(ISNUMBER(E106)),"بيانات ناقصة",IF(F106=0,"مكتمل",IF(E106=0,"فات الموعد","قيد التجميع"))))</f>
        <v/>
      </c>
    </row>
    <row r="107">
      <c r="A107" s="5" t="n"/>
      <c r="B107" s="14" t="n"/>
      <c r="C107" s="18" t="n"/>
      <c r="D107" s="14" t="n"/>
      <c r="E107" s="19">
        <f>IF(OR(A107&amp;""="",NOT(ISNUMBER(C107))),"",MAX(0,(C107-YEAR('الإعدادات'!$B$4))*12+12-MONTH('الإعدادات'!$B$4)+1))</f>
        <v/>
      </c>
      <c r="F107" s="15">
        <f>IF(OR(A107&amp;""="",NOT(ISNUMBER(B107))),"",MAX(0,ROUND(B107-N(D107),2)))</f>
        <v/>
      </c>
      <c r="G107" s="15">
        <f>IF(F107="","",IF(F107=0,0,IF(AND(ISNUMBER(E107),E107&gt;0),ROUND(F107/E107,2),"")))</f>
        <v/>
      </c>
      <c r="H107" s="20">
        <f>IF(OR(F107="",N(B107)=0),"",MIN(1,N(D107)/B107))</f>
        <v/>
      </c>
      <c r="I107" s="6">
        <f>IF(F107="","",IF(NOT(ISNUMBER(E107)),"بيانات ناقصة",IF(F107=0,"مكتمل",IF(E107=0,"فات الموعد","قيد التجميع"))))</f>
        <v/>
      </c>
    </row>
    <row r="108">
      <c r="A108" s="5" t="n"/>
      <c r="B108" s="14" t="n"/>
      <c r="C108" s="18" t="n"/>
      <c r="D108" s="14" t="n"/>
      <c r="E108" s="19">
        <f>IF(OR(A108&amp;""="",NOT(ISNUMBER(C108))),"",MAX(0,(C108-YEAR('الإعدادات'!$B$4))*12+12-MONTH('الإعدادات'!$B$4)+1))</f>
        <v/>
      </c>
      <c r="F108" s="15">
        <f>IF(OR(A108&amp;""="",NOT(ISNUMBER(B108))),"",MAX(0,ROUND(B108-N(D108),2)))</f>
        <v/>
      </c>
      <c r="G108" s="15">
        <f>IF(F108="","",IF(F108=0,0,IF(AND(ISNUMBER(E108),E108&gt;0),ROUND(F108/E108,2),"")))</f>
        <v/>
      </c>
      <c r="H108" s="20">
        <f>IF(OR(F108="",N(B108)=0),"",MIN(1,N(D108)/B108))</f>
        <v/>
      </c>
      <c r="I108" s="6">
        <f>IF(F108="","",IF(NOT(ISNUMBER(E108)),"بيانات ناقصة",IF(F108=0,"مكتمل",IF(E108=0,"فات الموعد","قيد التجميع"))))</f>
        <v/>
      </c>
    </row>
    <row r="109">
      <c r="A109" s="5" t="n"/>
      <c r="B109" s="14" t="n"/>
      <c r="C109" s="18" t="n"/>
      <c r="D109" s="14" t="n"/>
      <c r="E109" s="19">
        <f>IF(OR(A109&amp;""="",NOT(ISNUMBER(C109))),"",MAX(0,(C109-YEAR('الإعدادات'!$B$4))*12+12-MONTH('الإعدادات'!$B$4)+1))</f>
        <v/>
      </c>
      <c r="F109" s="15">
        <f>IF(OR(A109&amp;""="",NOT(ISNUMBER(B109))),"",MAX(0,ROUND(B109-N(D109),2)))</f>
        <v/>
      </c>
      <c r="G109" s="15">
        <f>IF(F109="","",IF(F109=0,0,IF(AND(ISNUMBER(E109),E109&gt;0),ROUND(F109/E109,2),"")))</f>
        <v/>
      </c>
      <c r="H109" s="20">
        <f>IF(OR(F109="",N(B109)=0),"",MIN(1,N(D109)/B109))</f>
        <v/>
      </c>
      <c r="I109" s="6">
        <f>IF(F109="","",IF(NOT(ISNUMBER(E109)),"بيانات ناقصة",IF(F109=0,"مكتمل",IF(E109=0,"فات الموعد","قيد التجميع"))))</f>
        <v/>
      </c>
    </row>
    <row r="110">
      <c r="A110" s="5" t="n"/>
      <c r="B110" s="14" t="n"/>
      <c r="C110" s="18" t="n"/>
      <c r="D110" s="14" t="n"/>
      <c r="E110" s="19">
        <f>IF(OR(A110&amp;""="",NOT(ISNUMBER(C110))),"",MAX(0,(C110-YEAR('الإعدادات'!$B$4))*12+12-MONTH('الإعدادات'!$B$4)+1))</f>
        <v/>
      </c>
      <c r="F110" s="15">
        <f>IF(OR(A110&amp;""="",NOT(ISNUMBER(B110))),"",MAX(0,ROUND(B110-N(D110),2)))</f>
        <v/>
      </c>
      <c r="G110" s="15">
        <f>IF(F110="","",IF(F110=0,0,IF(AND(ISNUMBER(E110),E110&gt;0),ROUND(F110/E110,2),"")))</f>
        <v/>
      </c>
      <c r="H110" s="20">
        <f>IF(OR(F110="",N(B110)=0),"",MIN(1,N(D110)/B110))</f>
        <v/>
      </c>
      <c r="I110" s="6">
        <f>IF(F110="","",IF(NOT(ISNUMBER(E110)),"بيانات ناقصة",IF(F110=0,"مكتمل",IF(E110=0,"فات الموعد","قيد التجميع"))))</f>
        <v/>
      </c>
    </row>
    <row r="111">
      <c r="A111" s="5" t="n"/>
      <c r="B111" s="14" t="n"/>
      <c r="C111" s="18" t="n"/>
      <c r="D111" s="14" t="n"/>
      <c r="E111" s="19">
        <f>IF(OR(A111&amp;""="",NOT(ISNUMBER(C111))),"",MAX(0,(C111-YEAR('الإعدادات'!$B$4))*12+12-MONTH('الإعدادات'!$B$4)+1))</f>
        <v/>
      </c>
      <c r="F111" s="15">
        <f>IF(OR(A111&amp;""="",NOT(ISNUMBER(B111))),"",MAX(0,ROUND(B111-N(D111),2)))</f>
        <v/>
      </c>
      <c r="G111" s="15">
        <f>IF(F111="","",IF(F111=0,0,IF(AND(ISNUMBER(E111),E111&gt;0),ROUND(F111/E111,2),"")))</f>
        <v/>
      </c>
      <c r="H111" s="20">
        <f>IF(OR(F111="",N(B111)=0),"",MIN(1,N(D111)/B111))</f>
        <v/>
      </c>
      <c r="I111" s="6">
        <f>IF(F111="","",IF(NOT(ISNUMBER(E111)),"بيانات ناقصة",IF(F111=0,"مكتمل",IF(E111=0,"فات الموعد","قيد التجميع"))))</f>
        <v/>
      </c>
    </row>
    <row r="112">
      <c r="A112" s="5" t="n"/>
      <c r="B112" s="14" t="n"/>
      <c r="C112" s="18" t="n"/>
      <c r="D112" s="14" t="n"/>
      <c r="E112" s="19">
        <f>IF(OR(A112&amp;""="",NOT(ISNUMBER(C112))),"",MAX(0,(C112-YEAR('الإعدادات'!$B$4))*12+12-MONTH('الإعدادات'!$B$4)+1))</f>
        <v/>
      </c>
      <c r="F112" s="15">
        <f>IF(OR(A112&amp;""="",NOT(ISNUMBER(B112))),"",MAX(0,ROUND(B112-N(D112),2)))</f>
        <v/>
      </c>
      <c r="G112" s="15">
        <f>IF(F112="","",IF(F112=0,0,IF(AND(ISNUMBER(E112),E112&gt;0),ROUND(F112/E112,2),"")))</f>
        <v/>
      </c>
      <c r="H112" s="20">
        <f>IF(OR(F112="",N(B112)=0),"",MIN(1,N(D112)/B112))</f>
        <v/>
      </c>
      <c r="I112" s="6">
        <f>IF(F112="","",IF(NOT(ISNUMBER(E112)),"بيانات ناقصة",IF(F112=0,"مكتمل",IF(E112=0,"فات الموعد","قيد التجميع"))))</f>
        <v/>
      </c>
    </row>
    <row r="113">
      <c r="A113" s="5" t="n"/>
      <c r="B113" s="14" t="n"/>
      <c r="C113" s="18" t="n"/>
      <c r="D113" s="14" t="n"/>
      <c r="E113" s="19">
        <f>IF(OR(A113&amp;""="",NOT(ISNUMBER(C113))),"",MAX(0,(C113-YEAR('الإعدادات'!$B$4))*12+12-MONTH('الإعدادات'!$B$4)+1))</f>
        <v/>
      </c>
      <c r="F113" s="15">
        <f>IF(OR(A113&amp;""="",NOT(ISNUMBER(B113))),"",MAX(0,ROUND(B113-N(D113),2)))</f>
        <v/>
      </c>
      <c r="G113" s="15">
        <f>IF(F113="","",IF(F113=0,0,IF(AND(ISNUMBER(E113),E113&gt;0),ROUND(F113/E113,2),"")))</f>
        <v/>
      </c>
      <c r="H113" s="20">
        <f>IF(OR(F113="",N(B113)=0),"",MIN(1,N(D113)/B113))</f>
        <v/>
      </c>
      <c r="I113" s="6">
        <f>IF(F113="","",IF(NOT(ISNUMBER(E113)),"بيانات ناقصة",IF(F113=0,"مكتمل",IF(E113=0,"فات الموعد","قيد التجميع"))))</f>
        <v/>
      </c>
    </row>
    <row r="114">
      <c r="A114" s="5" t="n"/>
      <c r="B114" s="14" t="n"/>
      <c r="C114" s="18" t="n"/>
      <c r="D114" s="14" t="n"/>
      <c r="E114" s="19">
        <f>IF(OR(A114&amp;""="",NOT(ISNUMBER(C114))),"",MAX(0,(C114-YEAR('الإعدادات'!$B$4))*12+12-MONTH('الإعدادات'!$B$4)+1))</f>
        <v/>
      </c>
      <c r="F114" s="15">
        <f>IF(OR(A114&amp;""="",NOT(ISNUMBER(B114))),"",MAX(0,ROUND(B114-N(D114),2)))</f>
        <v/>
      </c>
      <c r="G114" s="15">
        <f>IF(F114="","",IF(F114=0,0,IF(AND(ISNUMBER(E114),E114&gt;0),ROUND(F114/E114,2),"")))</f>
        <v/>
      </c>
      <c r="H114" s="20">
        <f>IF(OR(F114="",N(B114)=0),"",MIN(1,N(D114)/B114))</f>
        <v/>
      </c>
      <c r="I114" s="6">
        <f>IF(F114="","",IF(NOT(ISNUMBER(E114)),"بيانات ناقصة",IF(F114=0,"مكتمل",IF(E114=0,"فات الموعد","قيد التجميع"))))</f>
        <v/>
      </c>
    </row>
    <row r="115">
      <c r="A115" s="5" t="n"/>
      <c r="B115" s="14" t="n"/>
      <c r="C115" s="18" t="n"/>
      <c r="D115" s="14" t="n"/>
      <c r="E115" s="19">
        <f>IF(OR(A115&amp;""="",NOT(ISNUMBER(C115))),"",MAX(0,(C115-YEAR('الإعدادات'!$B$4))*12+12-MONTH('الإعدادات'!$B$4)+1))</f>
        <v/>
      </c>
      <c r="F115" s="15">
        <f>IF(OR(A115&amp;""="",NOT(ISNUMBER(B115))),"",MAX(0,ROUND(B115-N(D115),2)))</f>
        <v/>
      </c>
      <c r="G115" s="15">
        <f>IF(F115="","",IF(F115=0,0,IF(AND(ISNUMBER(E115),E115&gt;0),ROUND(F115/E115,2),"")))</f>
        <v/>
      </c>
      <c r="H115" s="20">
        <f>IF(OR(F115="",N(B115)=0),"",MIN(1,N(D115)/B115))</f>
        <v/>
      </c>
      <c r="I115" s="6">
        <f>IF(F115="","",IF(NOT(ISNUMBER(E115)),"بيانات ناقصة",IF(F115=0,"مكتمل",IF(E115=0,"فات الموعد","قيد التجميع"))))</f>
        <v/>
      </c>
    </row>
    <row r="116">
      <c r="A116" s="5" t="n"/>
      <c r="B116" s="14" t="n"/>
      <c r="C116" s="18" t="n"/>
      <c r="D116" s="14" t="n"/>
      <c r="E116" s="19">
        <f>IF(OR(A116&amp;""="",NOT(ISNUMBER(C116))),"",MAX(0,(C116-YEAR('الإعدادات'!$B$4))*12+12-MONTH('الإعدادات'!$B$4)+1))</f>
        <v/>
      </c>
      <c r="F116" s="15">
        <f>IF(OR(A116&amp;""="",NOT(ISNUMBER(B116))),"",MAX(0,ROUND(B116-N(D116),2)))</f>
        <v/>
      </c>
      <c r="G116" s="15">
        <f>IF(F116="","",IF(F116=0,0,IF(AND(ISNUMBER(E116),E116&gt;0),ROUND(F116/E116,2),"")))</f>
        <v/>
      </c>
      <c r="H116" s="20">
        <f>IF(OR(F116="",N(B116)=0),"",MIN(1,N(D116)/B116))</f>
        <v/>
      </c>
      <c r="I116" s="6">
        <f>IF(F116="","",IF(NOT(ISNUMBER(E116)),"بيانات ناقصة",IF(F116=0,"مكتمل",IF(E116=0,"فات الموعد","قيد التجميع"))))</f>
        <v/>
      </c>
    </row>
    <row r="117">
      <c r="A117" s="5" t="n"/>
      <c r="B117" s="14" t="n"/>
      <c r="C117" s="18" t="n"/>
      <c r="D117" s="14" t="n"/>
      <c r="E117" s="19">
        <f>IF(OR(A117&amp;""="",NOT(ISNUMBER(C117))),"",MAX(0,(C117-YEAR('الإعدادات'!$B$4))*12+12-MONTH('الإعدادات'!$B$4)+1))</f>
        <v/>
      </c>
      <c r="F117" s="15">
        <f>IF(OR(A117&amp;""="",NOT(ISNUMBER(B117))),"",MAX(0,ROUND(B117-N(D117),2)))</f>
        <v/>
      </c>
      <c r="G117" s="15">
        <f>IF(F117="","",IF(F117=0,0,IF(AND(ISNUMBER(E117),E117&gt;0),ROUND(F117/E117,2),"")))</f>
        <v/>
      </c>
      <c r="H117" s="20">
        <f>IF(OR(F117="",N(B117)=0),"",MIN(1,N(D117)/B117))</f>
        <v/>
      </c>
      <c r="I117" s="6">
        <f>IF(F117="","",IF(NOT(ISNUMBER(E117)),"بيانات ناقصة",IF(F117=0,"مكتمل",IF(E117=0,"فات الموعد","قيد التجميع"))))</f>
        <v/>
      </c>
    </row>
    <row r="118">
      <c r="A118" s="5" t="n"/>
      <c r="B118" s="14" t="n"/>
      <c r="C118" s="18" t="n"/>
      <c r="D118" s="14" t="n"/>
      <c r="E118" s="19">
        <f>IF(OR(A118&amp;""="",NOT(ISNUMBER(C118))),"",MAX(0,(C118-YEAR('الإعدادات'!$B$4))*12+12-MONTH('الإعدادات'!$B$4)+1))</f>
        <v/>
      </c>
      <c r="F118" s="15">
        <f>IF(OR(A118&amp;""="",NOT(ISNUMBER(B118))),"",MAX(0,ROUND(B118-N(D118),2)))</f>
        <v/>
      </c>
      <c r="G118" s="15">
        <f>IF(F118="","",IF(F118=0,0,IF(AND(ISNUMBER(E118),E118&gt;0),ROUND(F118/E118,2),"")))</f>
        <v/>
      </c>
      <c r="H118" s="20">
        <f>IF(OR(F118="",N(B118)=0),"",MIN(1,N(D118)/B118))</f>
        <v/>
      </c>
      <c r="I118" s="6">
        <f>IF(F118="","",IF(NOT(ISNUMBER(E118)),"بيانات ناقصة",IF(F118=0,"مكتمل",IF(E118=0,"فات الموعد","قيد التجميع"))))</f>
        <v/>
      </c>
    </row>
    <row r="119">
      <c r="A119" s="5" t="n"/>
      <c r="B119" s="14" t="n"/>
      <c r="C119" s="18" t="n"/>
      <c r="D119" s="14" t="n"/>
      <c r="E119" s="19">
        <f>IF(OR(A119&amp;""="",NOT(ISNUMBER(C119))),"",MAX(0,(C119-YEAR('الإعدادات'!$B$4))*12+12-MONTH('الإعدادات'!$B$4)+1))</f>
        <v/>
      </c>
      <c r="F119" s="15">
        <f>IF(OR(A119&amp;""="",NOT(ISNUMBER(B119))),"",MAX(0,ROUND(B119-N(D119),2)))</f>
        <v/>
      </c>
      <c r="G119" s="15">
        <f>IF(F119="","",IF(F119=0,0,IF(AND(ISNUMBER(E119),E119&gt;0),ROUND(F119/E119,2),"")))</f>
        <v/>
      </c>
      <c r="H119" s="20">
        <f>IF(OR(F119="",N(B119)=0),"",MIN(1,N(D119)/B119))</f>
        <v/>
      </c>
      <c r="I119" s="6">
        <f>IF(F119="","",IF(NOT(ISNUMBER(E119)),"بيانات ناقصة",IF(F119=0,"مكتمل",IF(E119=0,"فات الموعد","قيد التجميع"))))</f>
        <v/>
      </c>
    </row>
    <row r="120">
      <c r="A120" s="5" t="n"/>
      <c r="B120" s="14" t="n"/>
      <c r="C120" s="18" t="n"/>
      <c r="D120" s="14" t="n"/>
      <c r="E120" s="19">
        <f>IF(OR(A120&amp;""="",NOT(ISNUMBER(C120))),"",MAX(0,(C120-YEAR('الإعدادات'!$B$4))*12+12-MONTH('الإعدادات'!$B$4)+1))</f>
        <v/>
      </c>
      <c r="F120" s="15">
        <f>IF(OR(A120&amp;""="",NOT(ISNUMBER(B120))),"",MAX(0,ROUND(B120-N(D120),2)))</f>
        <v/>
      </c>
      <c r="G120" s="15">
        <f>IF(F120="","",IF(F120=0,0,IF(AND(ISNUMBER(E120),E120&gt;0),ROUND(F120/E120,2),"")))</f>
        <v/>
      </c>
      <c r="H120" s="20">
        <f>IF(OR(F120="",N(B120)=0),"",MIN(1,N(D120)/B120))</f>
        <v/>
      </c>
      <c r="I120" s="6">
        <f>IF(F120="","",IF(NOT(ISNUMBER(E120)),"بيانات ناقصة",IF(F120=0,"مكتمل",IF(E120=0,"فات الموعد","قيد التجميع"))))</f>
        <v/>
      </c>
    </row>
    <row r="121">
      <c r="A121" s="5" t="n"/>
      <c r="B121" s="14" t="n"/>
      <c r="C121" s="18" t="n"/>
      <c r="D121" s="14" t="n"/>
      <c r="E121" s="19">
        <f>IF(OR(A121&amp;""="",NOT(ISNUMBER(C121))),"",MAX(0,(C121-YEAR('الإعدادات'!$B$4))*12+12-MONTH('الإعدادات'!$B$4)+1))</f>
        <v/>
      </c>
      <c r="F121" s="15">
        <f>IF(OR(A121&amp;""="",NOT(ISNUMBER(B121))),"",MAX(0,ROUND(B121-N(D121),2)))</f>
        <v/>
      </c>
      <c r="G121" s="15">
        <f>IF(F121="","",IF(F121=0,0,IF(AND(ISNUMBER(E121),E121&gt;0),ROUND(F121/E121,2),"")))</f>
        <v/>
      </c>
      <c r="H121" s="20">
        <f>IF(OR(F121="",N(B121)=0),"",MIN(1,N(D121)/B121))</f>
        <v/>
      </c>
      <c r="I121" s="6">
        <f>IF(F121="","",IF(NOT(ISNUMBER(E121)),"بيانات ناقصة",IF(F121=0,"مكتمل",IF(E121=0,"فات الموعد","قيد التجميع"))))</f>
        <v/>
      </c>
    </row>
    <row r="122">
      <c r="A122" s="5" t="n"/>
      <c r="B122" s="14" t="n"/>
      <c r="C122" s="18" t="n"/>
      <c r="D122" s="14" t="n"/>
      <c r="E122" s="19">
        <f>IF(OR(A122&amp;""="",NOT(ISNUMBER(C122))),"",MAX(0,(C122-YEAR('الإعدادات'!$B$4))*12+12-MONTH('الإعدادات'!$B$4)+1))</f>
        <v/>
      </c>
      <c r="F122" s="15">
        <f>IF(OR(A122&amp;""="",NOT(ISNUMBER(B122))),"",MAX(0,ROUND(B122-N(D122),2)))</f>
        <v/>
      </c>
      <c r="G122" s="15">
        <f>IF(F122="","",IF(F122=0,0,IF(AND(ISNUMBER(E122),E122&gt;0),ROUND(F122/E122,2),"")))</f>
        <v/>
      </c>
      <c r="H122" s="20">
        <f>IF(OR(F122="",N(B122)=0),"",MIN(1,N(D122)/B122))</f>
        <v/>
      </c>
      <c r="I122" s="6">
        <f>IF(F122="","",IF(NOT(ISNUMBER(E122)),"بيانات ناقصة",IF(F122=0,"مكتمل",IF(E122=0,"فات الموعد","قيد التجميع"))))</f>
        <v/>
      </c>
    </row>
    <row r="123">
      <c r="A123" s="5" t="n"/>
      <c r="B123" s="14" t="n"/>
      <c r="C123" s="18" t="n"/>
      <c r="D123" s="14" t="n"/>
      <c r="E123" s="19">
        <f>IF(OR(A123&amp;""="",NOT(ISNUMBER(C123))),"",MAX(0,(C123-YEAR('الإعدادات'!$B$4))*12+12-MONTH('الإعدادات'!$B$4)+1))</f>
        <v/>
      </c>
      <c r="F123" s="15">
        <f>IF(OR(A123&amp;""="",NOT(ISNUMBER(B123))),"",MAX(0,ROUND(B123-N(D123),2)))</f>
        <v/>
      </c>
      <c r="G123" s="15">
        <f>IF(F123="","",IF(F123=0,0,IF(AND(ISNUMBER(E123),E123&gt;0),ROUND(F123/E123,2),"")))</f>
        <v/>
      </c>
      <c r="H123" s="20">
        <f>IF(OR(F123="",N(B123)=0),"",MIN(1,N(D123)/B123))</f>
        <v/>
      </c>
      <c r="I123" s="6">
        <f>IF(F123="","",IF(NOT(ISNUMBER(E123)),"بيانات ناقصة",IF(F123=0,"مكتمل",IF(E123=0,"فات الموعد","قيد التجميع"))))</f>
        <v/>
      </c>
    </row>
    <row r="124">
      <c r="A124" s="5" t="n"/>
      <c r="B124" s="14" t="n"/>
      <c r="C124" s="18" t="n"/>
      <c r="D124" s="14" t="n"/>
      <c r="E124" s="19">
        <f>IF(OR(A124&amp;""="",NOT(ISNUMBER(C124))),"",MAX(0,(C124-YEAR('الإعدادات'!$B$4))*12+12-MONTH('الإعدادات'!$B$4)+1))</f>
        <v/>
      </c>
      <c r="F124" s="15">
        <f>IF(OR(A124&amp;""="",NOT(ISNUMBER(B124))),"",MAX(0,ROUND(B124-N(D124),2)))</f>
        <v/>
      </c>
      <c r="G124" s="15">
        <f>IF(F124="","",IF(F124=0,0,IF(AND(ISNUMBER(E124),E124&gt;0),ROUND(F124/E124,2),"")))</f>
        <v/>
      </c>
      <c r="H124" s="20">
        <f>IF(OR(F124="",N(B124)=0),"",MIN(1,N(D124)/B124))</f>
        <v/>
      </c>
      <c r="I124" s="6">
        <f>IF(F124="","",IF(NOT(ISNUMBER(E124)),"بيانات ناقصة",IF(F124=0,"مكتمل",IF(E124=0,"فات الموعد","قيد التجميع"))))</f>
        <v/>
      </c>
    </row>
    <row r="125">
      <c r="A125" s="5" t="n"/>
      <c r="B125" s="14" t="n"/>
      <c r="C125" s="18" t="n"/>
      <c r="D125" s="14" t="n"/>
      <c r="E125" s="19">
        <f>IF(OR(A125&amp;""="",NOT(ISNUMBER(C125))),"",MAX(0,(C125-YEAR('الإعدادات'!$B$4))*12+12-MONTH('الإعدادات'!$B$4)+1))</f>
        <v/>
      </c>
      <c r="F125" s="15">
        <f>IF(OR(A125&amp;""="",NOT(ISNUMBER(B125))),"",MAX(0,ROUND(B125-N(D125),2)))</f>
        <v/>
      </c>
      <c r="G125" s="15">
        <f>IF(F125="","",IF(F125=0,0,IF(AND(ISNUMBER(E125),E125&gt;0),ROUND(F125/E125,2),"")))</f>
        <v/>
      </c>
      <c r="H125" s="20">
        <f>IF(OR(F125="",N(B125)=0),"",MIN(1,N(D125)/B125))</f>
        <v/>
      </c>
      <c r="I125" s="6">
        <f>IF(F125="","",IF(NOT(ISNUMBER(E125)),"بيانات ناقصة",IF(F125=0,"مكتمل",IF(E125=0,"فات الموعد","قيد التجميع"))))</f>
        <v/>
      </c>
    </row>
    <row r="126">
      <c r="A126" s="5" t="n"/>
      <c r="B126" s="14" t="n"/>
      <c r="C126" s="18" t="n"/>
      <c r="D126" s="14" t="n"/>
      <c r="E126" s="19">
        <f>IF(OR(A126&amp;""="",NOT(ISNUMBER(C126))),"",MAX(0,(C126-YEAR('الإعدادات'!$B$4))*12+12-MONTH('الإعدادات'!$B$4)+1))</f>
        <v/>
      </c>
      <c r="F126" s="15">
        <f>IF(OR(A126&amp;""="",NOT(ISNUMBER(B126))),"",MAX(0,ROUND(B126-N(D126),2)))</f>
        <v/>
      </c>
      <c r="G126" s="15">
        <f>IF(F126="","",IF(F126=0,0,IF(AND(ISNUMBER(E126),E126&gt;0),ROUND(F126/E126,2),"")))</f>
        <v/>
      </c>
      <c r="H126" s="20">
        <f>IF(OR(F126="",N(B126)=0),"",MIN(1,N(D126)/B126))</f>
        <v/>
      </c>
      <c r="I126" s="6">
        <f>IF(F126="","",IF(NOT(ISNUMBER(E126)),"بيانات ناقصة",IF(F126=0,"مكتمل",IF(E126=0,"فات الموعد","قيد التجميع"))))</f>
        <v/>
      </c>
    </row>
    <row r="127">
      <c r="A127" s="5" t="n"/>
      <c r="B127" s="14" t="n"/>
      <c r="C127" s="18" t="n"/>
      <c r="D127" s="14" t="n"/>
      <c r="E127" s="19">
        <f>IF(OR(A127&amp;""="",NOT(ISNUMBER(C127))),"",MAX(0,(C127-YEAR('الإعدادات'!$B$4))*12+12-MONTH('الإعدادات'!$B$4)+1))</f>
        <v/>
      </c>
      <c r="F127" s="15">
        <f>IF(OR(A127&amp;""="",NOT(ISNUMBER(B127))),"",MAX(0,ROUND(B127-N(D127),2)))</f>
        <v/>
      </c>
      <c r="G127" s="15">
        <f>IF(F127="","",IF(F127=0,0,IF(AND(ISNUMBER(E127),E127&gt;0),ROUND(F127/E127,2),"")))</f>
        <v/>
      </c>
      <c r="H127" s="20">
        <f>IF(OR(F127="",N(B127)=0),"",MIN(1,N(D127)/B127))</f>
        <v/>
      </c>
      <c r="I127" s="6">
        <f>IF(F127="","",IF(NOT(ISNUMBER(E127)),"بيانات ناقصة",IF(F127=0,"مكتمل",IF(E127=0,"فات الموعد","قيد التجميع"))))</f>
        <v/>
      </c>
    </row>
    <row r="128">
      <c r="A128" s="5" t="n"/>
      <c r="B128" s="14" t="n"/>
      <c r="C128" s="18" t="n"/>
      <c r="D128" s="14" t="n"/>
      <c r="E128" s="19">
        <f>IF(OR(A128&amp;""="",NOT(ISNUMBER(C128))),"",MAX(0,(C128-YEAR('الإعدادات'!$B$4))*12+12-MONTH('الإعدادات'!$B$4)+1))</f>
        <v/>
      </c>
      <c r="F128" s="15">
        <f>IF(OR(A128&amp;""="",NOT(ISNUMBER(B128))),"",MAX(0,ROUND(B128-N(D128),2)))</f>
        <v/>
      </c>
      <c r="G128" s="15">
        <f>IF(F128="","",IF(F128=0,0,IF(AND(ISNUMBER(E128),E128&gt;0),ROUND(F128/E128,2),"")))</f>
        <v/>
      </c>
      <c r="H128" s="20">
        <f>IF(OR(F128="",N(B128)=0),"",MIN(1,N(D128)/B128))</f>
        <v/>
      </c>
      <c r="I128" s="6">
        <f>IF(F128="","",IF(NOT(ISNUMBER(E128)),"بيانات ناقصة",IF(F128=0,"مكتمل",IF(E128=0,"فات الموعد","قيد التجميع"))))</f>
        <v/>
      </c>
    </row>
    <row r="129">
      <c r="A129" s="5" t="n"/>
      <c r="B129" s="14" t="n"/>
      <c r="C129" s="18" t="n"/>
      <c r="D129" s="14" t="n"/>
      <c r="E129" s="19">
        <f>IF(OR(A129&amp;""="",NOT(ISNUMBER(C129))),"",MAX(0,(C129-YEAR('الإعدادات'!$B$4))*12+12-MONTH('الإعدادات'!$B$4)+1))</f>
        <v/>
      </c>
      <c r="F129" s="15">
        <f>IF(OR(A129&amp;""="",NOT(ISNUMBER(B129))),"",MAX(0,ROUND(B129-N(D129),2)))</f>
        <v/>
      </c>
      <c r="G129" s="15">
        <f>IF(F129="","",IF(F129=0,0,IF(AND(ISNUMBER(E129),E129&gt;0),ROUND(F129/E129,2),"")))</f>
        <v/>
      </c>
      <c r="H129" s="20">
        <f>IF(OR(F129="",N(B129)=0),"",MIN(1,N(D129)/B129))</f>
        <v/>
      </c>
      <c r="I129" s="6">
        <f>IF(F129="","",IF(NOT(ISNUMBER(E129)),"بيانات ناقصة",IF(F129=0,"مكتمل",IF(E129=0,"فات الموعد","قيد التجميع"))))</f>
        <v/>
      </c>
    </row>
    <row r="130">
      <c r="A130" s="5" t="n"/>
      <c r="B130" s="14" t="n"/>
      <c r="C130" s="18" t="n"/>
      <c r="D130" s="14" t="n"/>
      <c r="E130" s="19">
        <f>IF(OR(A130&amp;""="",NOT(ISNUMBER(C130))),"",MAX(0,(C130-YEAR('الإعدادات'!$B$4))*12+12-MONTH('الإعدادات'!$B$4)+1))</f>
        <v/>
      </c>
      <c r="F130" s="15">
        <f>IF(OR(A130&amp;""="",NOT(ISNUMBER(B130))),"",MAX(0,ROUND(B130-N(D130),2)))</f>
        <v/>
      </c>
      <c r="G130" s="15">
        <f>IF(F130="","",IF(F130=0,0,IF(AND(ISNUMBER(E130),E130&gt;0),ROUND(F130/E130,2),"")))</f>
        <v/>
      </c>
      <c r="H130" s="20">
        <f>IF(OR(F130="",N(B130)=0),"",MIN(1,N(D130)/B130))</f>
        <v/>
      </c>
      <c r="I130" s="6">
        <f>IF(F130="","",IF(NOT(ISNUMBER(E130)),"بيانات ناقصة",IF(F130=0,"مكتمل",IF(E130=0,"فات الموعد","قيد التجميع"))))</f>
        <v/>
      </c>
    </row>
    <row r="131">
      <c r="A131" s="5" t="n"/>
      <c r="B131" s="14" t="n"/>
      <c r="C131" s="18" t="n"/>
      <c r="D131" s="14" t="n"/>
      <c r="E131" s="19">
        <f>IF(OR(A131&amp;""="",NOT(ISNUMBER(C131))),"",MAX(0,(C131-YEAR('الإعدادات'!$B$4))*12+12-MONTH('الإعدادات'!$B$4)+1))</f>
        <v/>
      </c>
      <c r="F131" s="15">
        <f>IF(OR(A131&amp;""="",NOT(ISNUMBER(B131))),"",MAX(0,ROUND(B131-N(D131),2)))</f>
        <v/>
      </c>
      <c r="G131" s="15">
        <f>IF(F131="","",IF(F131=0,0,IF(AND(ISNUMBER(E131),E131&gt;0),ROUND(F131/E131,2),"")))</f>
        <v/>
      </c>
      <c r="H131" s="20">
        <f>IF(OR(F131="",N(B131)=0),"",MIN(1,N(D131)/B131))</f>
        <v/>
      </c>
      <c r="I131" s="6">
        <f>IF(F131="","",IF(NOT(ISNUMBER(E131)),"بيانات ناقصة",IF(F131=0,"مكتمل",IF(E131=0,"فات الموعد","قيد التجميع"))))</f>
        <v/>
      </c>
    </row>
    <row r="132">
      <c r="A132" s="5" t="n"/>
      <c r="B132" s="14" t="n"/>
      <c r="C132" s="18" t="n"/>
      <c r="D132" s="14" t="n"/>
      <c r="E132" s="19">
        <f>IF(OR(A132&amp;""="",NOT(ISNUMBER(C132))),"",MAX(0,(C132-YEAR('الإعدادات'!$B$4))*12+12-MONTH('الإعدادات'!$B$4)+1))</f>
        <v/>
      </c>
      <c r="F132" s="15">
        <f>IF(OR(A132&amp;""="",NOT(ISNUMBER(B132))),"",MAX(0,ROUND(B132-N(D132),2)))</f>
        <v/>
      </c>
      <c r="G132" s="15">
        <f>IF(F132="","",IF(F132=0,0,IF(AND(ISNUMBER(E132),E132&gt;0),ROUND(F132/E132,2),"")))</f>
        <v/>
      </c>
      <c r="H132" s="20">
        <f>IF(OR(F132="",N(B132)=0),"",MIN(1,N(D132)/B132))</f>
        <v/>
      </c>
      <c r="I132" s="6">
        <f>IF(F132="","",IF(NOT(ISNUMBER(E132)),"بيانات ناقصة",IF(F132=0,"مكتمل",IF(E132=0,"فات الموعد","قيد التجميع"))))</f>
        <v/>
      </c>
    </row>
    <row r="133">
      <c r="A133" s="5" t="n"/>
      <c r="B133" s="14" t="n"/>
      <c r="C133" s="18" t="n"/>
      <c r="D133" s="14" t="n"/>
      <c r="E133" s="19">
        <f>IF(OR(A133&amp;""="",NOT(ISNUMBER(C133))),"",MAX(0,(C133-YEAR('الإعدادات'!$B$4))*12+12-MONTH('الإعدادات'!$B$4)+1))</f>
        <v/>
      </c>
      <c r="F133" s="15">
        <f>IF(OR(A133&amp;""="",NOT(ISNUMBER(B133))),"",MAX(0,ROUND(B133-N(D133),2)))</f>
        <v/>
      </c>
      <c r="G133" s="15">
        <f>IF(F133="","",IF(F133=0,0,IF(AND(ISNUMBER(E133),E133&gt;0),ROUND(F133/E133,2),"")))</f>
        <v/>
      </c>
      <c r="H133" s="20">
        <f>IF(OR(F133="",N(B133)=0),"",MIN(1,N(D133)/B133))</f>
        <v/>
      </c>
      <c r="I133" s="6">
        <f>IF(F133="","",IF(NOT(ISNUMBER(E133)),"بيانات ناقصة",IF(F133=0,"مكتمل",IF(E133=0,"فات الموعد","قيد التجميع"))))</f>
        <v/>
      </c>
    </row>
    <row r="134">
      <c r="A134" s="5" t="n"/>
      <c r="B134" s="14" t="n"/>
      <c r="C134" s="18" t="n"/>
      <c r="D134" s="14" t="n"/>
      <c r="E134" s="19">
        <f>IF(OR(A134&amp;""="",NOT(ISNUMBER(C134))),"",MAX(0,(C134-YEAR('الإعدادات'!$B$4))*12+12-MONTH('الإعدادات'!$B$4)+1))</f>
        <v/>
      </c>
      <c r="F134" s="15">
        <f>IF(OR(A134&amp;""="",NOT(ISNUMBER(B134))),"",MAX(0,ROUND(B134-N(D134),2)))</f>
        <v/>
      </c>
      <c r="G134" s="15">
        <f>IF(F134="","",IF(F134=0,0,IF(AND(ISNUMBER(E134),E134&gt;0),ROUND(F134/E134,2),"")))</f>
        <v/>
      </c>
      <c r="H134" s="20">
        <f>IF(OR(F134="",N(B134)=0),"",MIN(1,N(D134)/B134))</f>
        <v/>
      </c>
      <c r="I134" s="6">
        <f>IF(F134="","",IF(NOT(ISNUMBER(E134)),"بيانات ناقصة",IF(F134=0,"مكتمل",IF(E134=0,"فات الموعد","قيد التجميع"))))</f>
        <v/>
      </c>
    </row>
    <row r="135">
      <c r="A135" s="5" t="n"/>
      <c r="B135" s="14" t="n"/>
      <c r="C135" s="18" t="n"/>
      <c r="D135" s="14" t="n"/>
      <c r="E135" s="19">
        <f>IF(OR(A135&amp;""="",NOT(ISNUMBER(C135))),"",MAX(0,(C135-YEAR('الإعدادات'!$B$4))*12+12-MONTH('الإعدادات'!$B$4)+1))</f>
        <v/>
      </c>
      <c r="F135" s="15">
        <f>IF(OR(A135&amp;""="",NOT(ISNUMBER(B135))),"",MAX(0,ROUND(B135-N(D135),2)))</f>
        <v/>
      </c>
      <c r="G135" s="15">
        <f>IF(F135="","",IF(F135=0,0,IF(AND(ISNUMBER(E135),E135&gt;0),ROUND(F135/E135,2),"")))</f>
        <v/>
      </c>
      <c r="H135" s="20">
        <f>IF(OR(F135="",N(B135)=0),"",MIN(1,N(D135)/B135))</f>
        <v/>
      </c>
      <c r="I135" s="6">
        <f>IF(F135="","",IF(NOT(ISNUMBER(E135)),"بيانات ناقصة",IF(F135=0,"مكتمل",IF(E135=0,"فات الموعد","قيد التجميع"))))</f>
        <v/>
      </c>
    </row>
    <row r="136">
      <c r="A136" s="5" t="n"/>
      <c r="B136" s="14" t="n"/>
      <c r="C136" s="18" t="n"/>
      <c r="D136" s="14" t="n"/>
      <c r="E136" s="19">
        <f>IF(OR(A136&amp;""="",NOT(ISNUMBER(C136))),"",MAX(0,(C136-YEAR('الإعدادات'!$B$4))*12+12-MONTH('الإعدادات'!$B$4)+1))</f>
        <v/>
      </c>
      <c r="F136" s="15">
        <f>IF(OR(A136&amp;""="",NOT(ISNUMBER(B136))),"",MAX(0,ROUND(B136-N(D136),2)))</f>
        <v/>
      </c>
      <c r="G136" s="15">
        <f>IF(F136="","",IF(F136=0,0,IF(AND(ISNUMBER(E136),E136&gt;0),ROUND(F136/E136,2),"")))</f>
        <v/>
      </c>
      <c r="H136" s="20">
        <f>IF(OR(F136="",N(B136)=0),"",MIN(1,N(D136)/B136))</f>
        <v/>
      </c>
      <c r="I136" s="6">
        <f>IF(F136="","",IF(NOT(ISNUMBER(E136)),"بيانات ناقصة",IF(F136=0,"مكتمل",IF(E136=0,"فات الموعد","قيد التجميع"))))</f>
        <v/>
      </c>
    </row>
    <row r="137">
      <c r="A137" s="5" t="n"/>
      <c r="B137" s="14" t="n"/>
      <c r="C137" s="18" t="n"/>
      <c r="D137" s="14" t="n"/>
      <c r="E137" s="19">
        <f>IF(OR(A137&amp;""="",NOT(ISNUMBER(C137))),"",MAX(0,(C137-YEAR('الإعدادات'!$B$4))*12+12-MONTH('الإعدادات'!$B$4)+1))</f>
        <v/>
      </c>
      <c r="F137" s="15">
        <f>IF(OR(A137&amp;""="",NOT(ISNUMBER(B137))),"",MAX(0,ROUND(B137-N(D137),2)))</f>
        <v/>
      </c>
      <c r="G137" s="15">
        <f>IF(F137="","",IF(F137=0,0,IF(AND(ISNUMBER(E137),E137&gt;0),ROUND(F137/E137,2),"")))</f>
        <v/>
      </c>
      <c r="H137" s="20">
        <f>IF(OR(F137="",N(B137)=0),"",MIN(1,N(D137)/B137))</f>
        <v/>
      </c>
      <c r="I137" s="6">
        <f>IF(F137="","",IF(NOT(ISNUMBER(E137)),"بيانات ناقصة",IF(F137=0,"مكتمل",IF(E137=0,"فات الموعد","قيد التجميع"))))</f>
        <v/>
      </c>
    </row>
    <row r="138">
      <c r="A138" s="5" t="n"/>
      <c r="B138" s="14" t="n"/>
      <c r="C138" s="18" t="n"/>
      <c r="D138" s="14" t="n"/>
      <c r="E138" s="19">
        <f>IF(OR(A138&amp;""="",NOT(ISNUMBER(C138))),"",MAX(0,(C138-YEAR('الإعدادات'!$B$4))*12+12-MONTH('الإعدادات'!$B$4)+1))</f>
        <v/>
      </c>
      <c r="F138" s="15">
        <f>IF(OR(A138&amp;""="",NOT(ISNUMBER(B138))),"",MAX(0,ROUND(B138-N(D138),2)))</f>
        <v/>
      </c>
      <c r="G138" s="15">
        <f>IF(F138="","",IF(F138=0,0,IF(AND(ISNUMBER(E138),E138&gt;0),ROUND(F138/E138,2),"")))</f>
        <v/>
      </c>
      <c r="H138" s="20">
        <f>IF(OR(F138="",N(B138)=0),"",MIN(1,N(D138)/B138))</f>
        <v/>
      </c>
      <c r="I138" s="6">
        <f>IF(F138="","",IF(NOT(ISNUMBER(E138)),"بيانات ناقصة",IF(F138=0,"مكتمل",IF(E138=0,"فات الموعد","قيد التجميع"))))</f>
        <v/>
      </c>
    </row>
    <row r="139">
      <c r="A139" s="5" t="n"/>
      <c r="B139" s="14" t="n"/>
      <c r="C139" s="18" t="n"/>
      <c r="D139" s="14" t="n"/>
      <c r="E139" s="19">
        <f>IF(OR(A139&amp;""="",NOT(ISNUMBER(C139))),"",MAX(0,(C139-YEAR('الإعدادات'!$B$4))*12+12-MONTH('الإعدادات'!$B$4)+1))</f>
        <v/>
      </c>
      <c r="F139" s="15">
        <f>IF(OR(A139&amp;""="",NOT(ISNUMBER(B139))),"",MAX(0,ROUND(B139-N(D139),2)))</f>
        <v/>
      </c>
      <c r="G139" s="15">
        <f>IF(F139="","",IF(F139=0,0,IF(AND(ISNUMBER(E139),E139&gt;0),ROUND(F139/E139,2),"")))</f>
        <v/>
      </c>
      <c r="H139" s="20">
        <f>IF(OR(F139="",N(B139)=0),"",MIN(1,N(D139)/B139))</f>
        <v/>
      </c>
      <c r="I139" s="6">
        <f>IF(F139="","",IF(NOT(ISNUMBER(E139)),"بيانات ناقصة",IF(F139=0,"مكتمل",IF(E139=0,"فات الموعد","قيد التجميع"))))</f>
        <v/>
      </c>
    </row>
    <row r="140">
      <c r="A140" s="5" t="n"/>
      <c r="B140" s="14" t="n"/>
      <c r="C140" s="18" t="n"/>
      <c r="D140" s="14" t="n"/>
      <c r="E140" s="19">
        <f>IF(OR(A140&amp;""="",NOT(ISNUMBER(C140))),"",MAX(0,(C140-YEAR('الإعدادات'!$B$4))*12+12-MONTH('الإعدادات'!$B$4)+1))</f>
        <v/>
      </c>
      <c r="F140" s="15">
        <f>IF(OR(A140&amp;""="",NOT(ISNUMBER(B140))),"",MAX(0,ROUND(B140-N(D140),2)))</f>
        <v/>
      </c>
      <c r="G140" s="15">
        <f>IF(F140="","",IF(F140=0,0,IF(AND(ISNUMBER(E140),E140&gt;0),ROUND(F140/E140,2),"")))</f>
        <v/>
      </c>
      <c r="H140" s="20">
        <f>IF(OR(F140="",N(B140)=0),"",MIN(1,N(D140)/B140))</f>
        <v/>
      </c>
      <c r="I140" s="6">
        <f>IF(F140="","",IF(NOT(ISNUMBER(E140)),"بيانات ناقصة",IF(F140=0,"مكتمل",IF(E140=0,"فات الموعد","قيد التجميع"))))</f>
        <v/>
      </c>
    </row>
    <row r="141">
      <c r="A141" s="5" t="n"/>
      <c r="B141" s="14" t="n"/>
      <c r="C141" s="18" t="n"/>
      <c r="D141" s="14" t="n"/>
      <c r="E141" s="19">
        <f>IF(OR(A141&amp;""="",NOT(ISNUMBER(C141))),"",MAX(0,(C141-YEAR('الإعدادات'!$B$4))*12+12-MONTH('الإعدادات'!$B$4)+1))</f>
        <v/>
      </c>
      <c r="F141" s="15">
        <f>IF(OR(A141&amp;""="",NOT(ISNUMBER(B141))),"",MAX(0,ROUND(B141-N(D141),2)))</f>
        <v/>
      </c>
      <c r="G141" s="15">
        <f>IF(F141="","",IF(F141=0,0,IF(AND(ISNUMBER(E141),E141&gt;0),ROUND(F141/E141,2),"")))</f>
        <v/>
      </c>
      <c r="H141" s="20">
        <f>IF(OR(F141="",N(B141)=0),"",MIN(1,N(D141)/B141))</f>
        <v/>
      </c>
      <c r="I141" s="6">
        <f>IF(F141="","",IF(NOT(ISNUMBER(E141)),"بيانات ناقصة",IF(F141=0,"مكتمل",IF(E141=0,"فات الموعد","قيد التجميع"))))</f>
        <v/>
      </c>
    </row>
    <row r="142">
      <c r="A142" s="5" t="n"/>
      <c r="B142" s="14" t="n"/>
      <c r="C142" s="18" t="n"/>
      <c r="D142" s="14" t="n"/>
      <c r="E142" s="19">
        <f>IF(OR(A142&amp;""="",NOT(ISNUMBER(C142))),"",MAX(0,(C142-YEAR('الإعدادات'!$B$4))*12+12-MONTH('الإعدادات'!$B$4)+1))</f>
        <v/>
      </c>
      <c r="F142" s="15">
        <f>IF(OR(A142&amp;""="",NOT(ISNUMBER(B142))),"",MAX(0,ROUND(B142-N(D142),2)))</f>
        <v/>
      </c>
      <c r="G142" s="15">
        <f>IF(F142="","",IF(F142=0,0,IF(AND(ISNUMBER(E142),E142&gt;0),ROUND(F142/E142,2),"")))</f>
        <v/>
      </c>
      <c r="H142" s="20">
        <f>IF(OR(F142="",N(B142)=0),"",MIN(1,N(D142)/B142))</f>
        <v/>
      </c>
      <c r="I142" s="6">
        <f>IF(F142="","",IF(NOT(ISNUMBER(E142)),"بيانات ناقصة",IF(F142=0,"مكتمل",IF(E142=0,"فات الموعد","قيد التجميع"))))</f>
        <v/>
      </c>
    </row>
    <row r="143">
      <c r="A143" s="5" t="n"/>
      <c r="B143" s="14" t="n"/>
      <c r="C143" s="18" t="n"/>
      <c r="D143" s="14" t="n"/>
      <c r="E143" s="19">
        <f>IF(OR(A143&amp;""="",NOT(ISNUMBER(C143))),"",MAX(0,(C143-YEAR('الإعدادات'!$B$4))*12+12-MONTH('الإعدادات'!$B$4)+1))</f>
        <v/>
      </c>
      <c r="F143" s="15">
        <f>IF(OR(A143&amp;""="",NOT(ISNUMBER(B143))),"",MAX(0,ROUND(B143-N(D143),2)))</f>
        <v/>
      </c>
      <c r="G143" s="15">
        <f>IF(F143="","",IF(F143=0,0,IF(AND(ISNUMBER(E143),E143&gt;0),ROUND(F143/E143,2),"")))</f>
        <v/>
      </c>
      <c r="H143" s="20">
        <f>IF(OR(F143="",N(B143)=0),"",MIN(1,N(D143)/B143))</f>
        <v/>
      </c>
      <c r="I143" s="6">
        <f>IF(F143="","",IF(NOT(ISNUMBER(E143)),"بيانات ناقصة",IF(F143=0,"مكتمل",IF(E143=0,"فات الموعد","قيد التجميع"))))</f>
        <v/>
      </c>
    </row>
    <row r="144">
      <c r="A144" s="5" t="n"/>
      <c r="B144" s="14" t="n"/>
      <c r="C144" s="18" t="n"/>
      <c r="D144" s="14" t="n"/>
      <c r="E144" s="19">
        <f>IF(OR(A144&amp;""="",NOT(ISNUMBER(C144))),"",MAX(0,(C144-YEAR('الإعدادات'!$B$4))*12+12-MONTH('الإعدادات'!$B$4)+1))</f>
        <v/>
      </c>
      <c r="F144" s="15">
        <f>IF(OR(A144&amp;""="",NOT(ISNUMBER(B144))),"",MAX(0,ROUND(B144-N(D144),2)))</f>
        <v/>
      </c>
      <c r="G144" s="15">
        <f>IF(F144="","",IF(F144=0,0,IF(AND(ISNUMBER(E144),E144&gt;0),ROUND(F144/E144,2),"")))</f>
        <v/>
      </c>
      <c r="H144" s="20">
        <f>IF(OR(F144="",N(B144)=0),"",MIN(1,N(D144)/B144))</f>
        <v/>
      </c>
      <c r="I144" s="6">
        <f>IF(F144="","",IF(NOT(ISNUMBER(E144)),"بيانات ناقصة",IF(F144=0,"مكتمل",IF(E144=0,"فات الموعد","قيد التجميع"))))</f>
        <v/>
      </c>
    </row>
    <row r="145">
      <c r="A145" s="5" t="n"/>
      <c r="B145" s="14" t="n"/>
      <c r="C145" s="18" t="n"/>
      <c r="D145" s="14" t="n"/>
      <c r="E145" s="19">
        <f>IF(OR(A145&amp;""="",NOT(ISNUMBER(C145))),"",MAX(0,(C145-YEAR('الإعدادات'!$B$4))*12+12-MONTH('الإعدادات'!$B$4)+1))</f>
        <v/>
      </c>
      <c r="F145" s="15">
        <f>IF(OR(A145&amp;""="",NOT(ISNUMBER(B145))),"",MAX(0,ROUND(B145-N(D145),2)))</f>
        <v/>
      </c>
      <c r="G145" s="15">
        <f>IF(F145="","",IF(F145=0,0,IF(AND(ISNUMBER(E145),E145&gt;0),ROUND(F145/E145,2),"")))</f>
        <v/>
      </c>
      <c r="H145" s="20">
        <f>IF(OR(F145="",N(B145)=0),"",MIN(1,N(D145)/B145))</f>
        <v/>
      </c>
      <c r="I145" s="6">
        <f>IF(F145="","",IF(NOT(ISNUMBER(E145)),"بيانات ناقصة",IF(F145=0,"مكتمل",IF(E145=0,"فات الموعد","قيد التجميع"))))</f>
        <v/>
      </c>
    </row>
    <row r="146">
      <c r="A146" s="5" t="n"/>
      <c r="B146" s="14" t="n"/>
      <c r="C146" s="18" t="n"/>
      <c r="D146" s="14" t="n"/>
      <c r="E146" s="19">
        <f>IF(OR(A146&amp;""="",NOT(ISNUMBER(C146))),"",MAX(0,(C146-YEAR('الإعدادات'!$B$4))*12+12-MONTH('الإعدادات'!$B$4)+1))</f>
        <v/>
      </c>
      <c r="F146" s="15">
        <f>IF(OR(A146&amp;""="",NOT(ISNUMBER(B146))),"",MAX(0,ROUND(B146-N(D146),2)))</f>
        <v/>
      </c>
      <c r="G146" s="15">
        <f>IF(F146="","",IF(F146=0,0,IF(AND(ISNUMBER(E146),E146&gt;0),ROUND(F146/E146,2),"")))</f>
        <v/>
      </c>
      <c r="H146" s="20">
        <f>IF(OR(F146="",N(B146)=0),"",MIN(1,N(D146)/B146))</f>
        <v/>
      </c>
      <c r="I146" s="6">
        <f>IF(F146="","",IF(NOT(ISNUMBER(E146)),"بيانات ناقصة",IF(F146=0,"مكتمل",IF(E146=0,"فات الموعد","قيد التجميع"))))</f>
        <v/>
      </c>
    </row>
    <row r="147">
      <c r="A147" s="5" t="n"/>
      <c r="B147" s="14" t="n"/>
      <c r="C147" s="18" t="n"/>
      <c r="D147" s="14" t="n"/>
      <c r="E147" s="19">
        <f>IF(OR(A147&amp;""="",NOT(ISNUMBER(C147))),"",MAX(0,(C147-YEAR('الإعدادات'!$B$4))*12+12-MONTH('الإعدادات'!$B$4)+1))</f>
        <v/>
      </c>
      <c r="F147" s="15">
        <f>IF(OR(A147&amp;""="",NOT(ISNUMBER(B147))),"",MAX(0,ROUND(B147-N(D147),2)))</f>
        <v/>
      </c>
      <c r="G147" s="15">
        <f>IF(F147="","",IF(F147=0,0,IF(AND(ISNUMBER(E147),E147&gt;0),ROUND(F147/E147,2),"")))</f>
        <v/>
      </c>
      <c r="H147" s="20">
        <f>IF(OR(F147="",N(B147)=0),"",MIN(1,N(D147)/B147))</f>
        <v/>
      </c>
      <c r="I147" s="6">
        <f>IF(F147="","",IF(NOT(ISNUMBER(E147)),"بيانات ناقصة",IF(F147=0,"مكتمل",IF(E147=0,"فات الموعد","قيد التجميع"))))</f>
        <v/>
      </c>
    </row>
    <row r="148">
      <c r="A148" s="5" t="n"/>
      <c r="B148" s="14" t="n"/>
      <c r="C148" s="18" t="n"/>
      <c r="D148" s="14" t="n"/>
      <c r="E148" s="19">
        <f>IF(OR(A148&amp;""="",NOT(ISNUMBER(C148))),"",MAX(0,(C148-YEAR('الإعدادات'!$B$4))*12+12-MONTH('الإعدادات'!$B$4)+1))</f>
        <v/>
      </c>
      <c r="F148" s="15">
        <f>IF(OR(A148&amp;""="",NOT(ISNUMBER(B148))),"",MAX(0,ROUND(B148-N(D148),2)))</f>
        <v/>
      </c>
      <c r="G148" s="15">
        <f>IF(F148="","",IF(F148=0,0,IF(AND(ISNUMBER(E148),E148&gt;0),ROUND(F148/E148,2),"")))</f>
        <v/>
      </c>
      <c r="H148" s="20">
        <f>IF(OR(F148="",N(B148)=0),"",MIN(1,N(D148)/B148))</f>
        <v/>
      </c>
      <c r="I148" s="6">
        <f>IF(F148="","",IF(NOT(ISNUMBER(E148)),"بيانات ناقصة",IF(F148=0,"مكتمل",IF(E148=0,"فات الموعد","قيد التجميع"))))</f>
        <v/>
      </c>
    </row>
    <row r="149">
      <c r="A149" s="5" t="n"/>
      <c r="B149" s="14" t="n"/>
      <c r="C149" s="18" t="n"/>
      <c r="D149" s="14" t="n"/>
      <c r="E149" s="19">
        <f>IF(OR(A149&amp;""="",NOT(ISNUMBER(C149))),"",MAX(0,(C149-YEAR('الإعدادات'!$B$4))*12+12-MONTH('الإعدادات'!$B$4)+1))</f>
        <v/>
      </c>
      <c r="F149" s="15">
        <f>IF(OR(A149&amp;""="",NOT(ISNUMBER(B149))),"",MAX(0,ROUND(B149-N(D149),2)))</f>
        <v/>
      </c>
      <c r="G149" s="15">
        <f>IF(F149="","",IF(F149=0,0,IF(AND(ISNUMBER(E149),E149&gt;0),ROUND(F149/E149,2),"")))</f>
        <v/>
      </c>
      <c r="H149" s="20">
        <f>IF(OR(F149="",N(B149)=0),"",MIN(1,N(D149)/B149))</f>
        <v/>
      </c>
      <c r="I149" s="6">
        <f>IF(F149="","",IF(NOT(ISNUMBER(E149)),"بيانات ناقصة",IF(F149=0,"مكتمل",IF(E149=0,"فات الموعد","قيد التجميع"))))</f>
        <v/>
      </c>
    </row>
    <row r="150">
      <c r="A150" s="5" t="n"/>
      <c r="B150" s="14" t="n"/>
      <c r="C150" s="18" t="n"/>
      <c r="D150" s="14" t="n"/>
      <c r="E150" s="19">
        <f>IF(OR(A150&amp;""="",NOT(ISNUMBER(C150))),"",MAX(0,(C150-YEAR('الإعدادات'!$B$4))*12+12-MONTH('الإعدادات'!$B$4)+1))</f>
        <v/>
      </c>
      <c r="F150" s="15">
        <f>IF(OR(A150&amp;""="",NOT(ISNUMBER(B150))),"",MAX(0,ROUND(B150-N(D150),2)))</f>
        <v/>
      </c>
      <c r="G150" s="15">
        <f>IF(F150="","",IF(F150=0,0,IF(AND(ISNUMBER(E150),E150&gt;0),ROUND(F150/E150,2),"")))</f>
        <v/>
      </c>
      <c r="H150" s="20">
        <f>IF(OR(F150="",N(B150)=0),"",MIN(1,N(D150)/B150))</f>
        <v/>
      </c>
      <c r="I150" s="6">
        <f>IF(F150="","",IF(NOT(ISNUMBER(E150)),"بيانات ناقصة",IF(F150=0,"مكتمل",IF(E150=0,"فات الموعد","قيد التجميع"))))</f>
        <v/>
      </c>
    </row>
    <row r="151">
      <c r="A151" s="5" t="n"/>
      <c r="B151" s="14" t="n"/>
      <c r="C151" s="18" t="n"/>
      <c r="D151" s="14" t="n"/>
      <c r="E151" s="19">
        <f>IF(OR(A151&amp;""="",NOT(ISNUMBER(C151))),"",MAX(0,(C151-YEAR('الإعدادات'!$B$4))*12+12-MONTH('الإعدادات'!$B$4)+1))</f>
        <v/>
      </c>
      <c r="F151" s="15">
        <f>IF(OR(A151&amp;""="",NOT(ISNUMBER(B151))),"",MAX(0,ROUND(B151-N(D151),2)))</f>
        <v/>
      </c>
      <c r="G151" s="15">
        <f>IF(F151="","",IF(F151=0,0,IF(AND(ISNUMBER(E151),E151&gt;0),ROUND(F151/E151,2),"")))</f>
        <v/>
      </c>
      <c r="H151" s="20">
        <f>IF(OR(F151="",N(B151)=0),"",MIN(1,N(D151)/B151))</f>
        <v/>
      </c>
      <c r="I151" s="6">
        <f>IF(F151="","",IF(NOT(ISNUMBER(E151)),"بيانات ناقصة",IF(F151=0,"مكتمل",IF(E151=0,"فات الموعد","قيد التجميع"))))</f>
        <v/>
      </c>
    </row>
    <row r="152">
      <c r="A152" s="5" t="n"/>
      <c r="B152" s="14" t="n"/>
      <c r="C152" s="18" t="n"/>
      <c r="D152" s="14" t="n"/>
      <c r="E152" s="19">
        <f>IF(OR(A152&amp;""="",NOT(ISNUMBER(C152))),"",MAX(0,(C152-YEAR('الإعدادات'!$B$4))*12+12-MONTH('الإعدادات'!$B$4)+1))</f>
        <v/>
      </c>
      <c r="F152" s="15">
        <f>IF(OR(A152&amp;""="",NOT(ISNUMBER(B152))),"",MAX(0,ROUND(B152-N(D152),2)))</f>
        <v/>
      </c>
      <c r="G152" s="15">
        <f>IF(F152="","",IF(F152=0,0,IF(AND(ISNUMBER(E152),E152&gt;0),ROUND(F152/E152,2),"")))</f>
        <v/>
      </c>
      <c r="H152" s="20">
        <f>IF(OR(F152="",N(B152)=0),"",MIN(1,N(D152)/B152))</f>
        <v/>
      </c>
      <c r="I152" s="6">
        <f>IF(F152="","",IF(NOT(ISNUMBER(E152)),"بيانات ناقصة",IF(F152=0,"مكتمل",IF(E152=0,"فات الموعد","قيد التجميع"))))</f>
        <v/>
      </c>
    </row>
    <row r="153">
      <c r="A153" s="5" t="n"/>
      <c r="B153" s="14" t="n"/>
      <c r="C153" s="18" t="n"/>
      <c r="D153" s="14" t="n"/>
      <c r="E153" s="19">
        <f>IF(OR(A153&amp;""="",NOT(ISNUMBER(C153))),"",MAX(0,(C153-YEAR('الإعدادات'!$B$4))*12+12-MONTH('الإعدادات'!$B$4)+1))</f>
        <v/>
      </c>
      <c r="F153" s="15">
        <f>IF(OR(A153&amp;""="",NOT(ISNUMBER(B153))),"",MAX(0,ROUND(B153-N(D153),2)))</f>
        <v/>
      </c>
      <c r="G153" s="15">
        <f>IF(F153="","",IF(F153=0,0,IF(AND(ISNUMBER(E153),E153&gt;0),ROUND(F153/E153,2),"")))</f>
        <v/>
      </c>
      <c r="H153" s="20">
        <f>IF(OR(F153="",N(B153)=0),"",MIN(1,N(D153)/B153))</f>
        <v/>
      </c>
      <c r="I153" s="6">
        <f>IF(F153="","",IF(NOT(ISNUMBER(E153)),"بيانات ناقصة",IF(F153=0,"مكتمل",IF(E153=0,"فات الموعد","قيد التجميع"))))</f>
        <v/>
      </c>
    </row>
    <row r="154">
      <c r="A154" s="5" t="n"/>
      <c r="B154" s="14" t="n"/>
      <c r="C154" s="18" t="n"/>
      <c r="D154" s="14" t="n"/>
      <c r="E154" s="19">
        <f>IF(OR(A154&amp;""="",NOT(ISNUMBER(C154))),"",MAX(0,(C154-YEAR('الإعدادات'!$B$4))*12+12-MONTH('الإعدادات'!$B$4)+1))</f>
        <v/>
      </c>
      <c r="F154" s="15">
        <f>IF(OR(A154&amp;""="",NOT(ISNUMBER(B154))),"",MAX(0,ROUND(B154-N(D154),2)))</f>
        <v/>
      </c>
      <c r="G154" s="15">
        <f>IF(F154="","",IF(F154=0,0,IF(AND(ISNUMBER(E154),E154&gt;0),ROUND(F154/E154,2),"")))</f>
        <v/>
      </c>
      <c r="H154" s="20">
        <f>IF(OR(F154="",N(B154)=0),"",MIN(1,N(D154)/B154))</f>
        <v/>
      </c>
      <c r="I154" s="6">
        <f>IF(F154="","",IF(NOT(ISNUMBER(E154)),"بيانات ناقصة",IF(F154=0,"مكتمل",IF(E154=0,"فات الموعد","قيد التجميع"))))</f>
        <v/>
      </c>
    </row>
    <row r="155">
      <c r="A155" s="5" t="n"/>
      <c r="B155" s="14" t="n"/>
      <c r="C155" s="18" t="n"/>
      <c r="D155" s="14" t="n"/>
      <c r="E155" s="19">
        <f>IF(OR(A155&amp;""="",NOT(ISNUMBER(C155))),"",MAX(0,(C155-YEAR('الإعدادات'!$B$4))*12+12-MONTH('الإعدادات'!$B$4)+1))</f>
        <v/>
      </c>
      <c r="F155" s="15">
        <f>IF(OR(A155&amp;""="",NOT(ISNUMBER(B155))),"",MAX(0,ROUND(B155-N(D155),2)))</f>
        <v/>
      </c>
      <c r="G155" s="15">
        <f>IF(F155="","",IF(F155=0,0,IF(AND(ISNUMBER(E155),E155&gt;0),ROUND(F155/E155,2),"")))</f>
        <v/>
      </c>
      <c r="H155" s="20">
        <f>IF(OR(F155="",N(B155)=0),"",MIN(1,N(D155)/B155))</f>
        <v/>
      </c>
      <c r="I155" s="6">
        <f>IF(F155="","",IF(NOT(ISNUMBER(E155)),"بيانات ناقصة",IF(F155=0,"مكتمل",IF(E155=0,"فات الموعد","قيد التجميع"))))</f>
        <v/>
      </c>
    </row>
    <row r="156">
      <c r="A156" s="5" t="n"/>
      <c r="B156" s="14" t="n"/>
      <c r="C156" s="18" t="n"/>
      <c r="D156" s="14" t="n"/>
      <c r="E156" s="19">
        <f>IF(OR(A156&amp;""="",NOT(ISNUMBER(C156))),"",MAX(0,(C156-YEAR('الإعدادات'!$B$4))*12+12-MONTH('الإعدادات'!$B$4)+1))</f>
        <v/>
      </c>
      <c r="F156" s="15">
        <f>IF(OR(A156&amp;""="",NOT(ISNUMBER(B156))),"",MAX(0,ROUND(B156-N(D156),2)))</f>
        <v/>
      </c>
      <c r="G156" s="15">
        <f>IF(F156="","",IF(F156=0,0,IF(AND(ISNUMBER(E156),E156&gt;0),ROUND(F156/E156,2),"")))</f>
        <v/>
      </c>
      <c r="H156" s="20">
        <f>IF(OR(F156="",N(B156)=0),"",MIN(1,N(D156)/B156))</f>
        <v/>
      </c>
      <c r="I156" s="6">
        <f>IF(F156="","",IF(NOT(ISNUMBER(E156)),"بيانات ناقصة",IF(F156=0,"مكتمل",IF(E156=0,"فات الموعد","قيد التجميع"))))</f>
        <v/>
      </c>
    </row>
    <row r="157">
      <c r="A157" s="5" t="n"/>
      <c r="B157" s="14" t="n"/>
      <c r="C157" s="18" t="n"/>
      <c r="D157" s="14" t="n"/>
      <c r="E157" s="19">
        <f>IF(OR(A157&amp;""="",NOT(ISNUMBER(C157))),"",MAX(0,(C157-YEAR('الإعدادات'!$B$4))*12+12-MONTH('الإعدادات'!$B$4)+1))</f>
        <v/>
      </c>
      <c r="F157" s="15">
        <f>IF(OR(A157&amp;""="",NOT(ISNUMBER(B157))),"",MAX(0,ROUND(B157-N(D157),2)))</f>
        <v/>
      </c>
      <c r="G157" s="15">
        <f>IF(F157="","",IF(F157=0,0,IF(AND(ISNUMBER(E157),E157&gt;0),ROUND(F157/E157,2),"")))</f>
        <v/>
      </c>
      <c r="H157" s="20">
        <f>IF(OR(F157="",N(B157)=0),"",MIN(1,N(D157)/B157))</f>
        <v/>
      </c>
      <c r="I157" s="6">
        <f>IF(F157="","",IF(NOT(ISNUMBER(E157)),"بيانات ناقصة",IF(F157=0,"مكتمل",IF(E157=0,"فات الموعد","قيد التجميع"))))</f>
        <v/>
      </c>
    </row>
    <row r="158">
      <c r="A158" s="5" t="n"/>
      <c r="B158" s="14" t="n"/>
      <c r="C158" s="18" t="n"/>
      <c r="D158" s="14" t="n"/>
      <c r="E158" s="19">
        <f>IF(OR(A158&amp;""="",NOT(ISNUMBER(C158))),"",MAX(0,(C158-YEAR('الإعدادات'!$B$4))*12+12-MONTH('الإعدادات'!$B$4)+1))</f>
        <v/>
      </c>
      <c r="F158" s="15">
        <f>IF(OR(A158&amp;""="",NOT(ISNUMBER(B158))),"",MAX(0,ROUND(B158-N(D158),2)))</f>
        <v/>
      </c>
      <c r="G158" s="15">
        <f>IF(F158="","",IF(F158=0,0,IF(AND(ISNUMBER(E158),E158&gt;0),ROUND(F158/E158,2),"")))</f>
        <v/>
      </c>
      <c r="H158" s="20">
        <f>IF(OR(F158="",N(B158)=0),"",MIN(1,N(D158)/B158))</f>
        <v/>
      </c>
      <c r="I158" s="6">
        <f>IF(F158="","",IF(NOT(ISNUMBER(E158)),"بيانات ناقصة",IF(F158=0,"مكتمل",IF(E158=0,"فات الموعد","قيد التجميع"))))</f>
        <v/>
      </c>
    </row>
    <row r="159">
      <c r="A159" s="5" t="n"/>
      <c r="B159" s="14" t="n"/>
      <c r="C159" s="18" t="n"/>
      <c r="D159" s="14" t="n"/>
      <c r="E159" s="19">
        <f>IF(OR(A159&amp;""="",NOT(ISNUMBER(C159))),"",MAX(0,(C159-YEAR('الإعدادات'!$B$4))*12+12-MONTH('الإعدادات'!$B$4)+1))</f>
        <v/>
      </c>
      <c r="F159" s="15">
        <f>IF(OR(A159&amp;""="",NOT(ISNUMBER(B159))),"",MAX(0,ROUND(B159-N(D159),2)))</f>
        <v/>
      </c>
      <c r="G159" s="15">
        <f>IF(F159="","",IF(F159=0,0,IF(AND(ISNUMBER(E159),E159&gt;0),ROUND(F159/E159,2),"")))</f>
        <v/>
      </c>
      <c r="H159" s="20">
        <f>IF(OR(F159="",N(B159)=0),"",MIN(1,N(D159)/B159))</f>
        <v/>
      </c>
      <c r="I159" s="6">
        <f>IF(F159="","",IF(NOT(ISNUMBER(E159)),"بيانات ناقصة",IF(F159=0,"مكتمل",IF(E159=0,"فات الموعد","قيد التجميع"))))</f>
        <v/>
      </c>
    </row>
    <row r="160">
      <c r="A160" s="5" t="n"/>
      <c r="B160" s="14" t="n"/>
      <c r="C160" s="18" t="n"/>
      <c r="D160" s="14" t="n"/>
      <c r="E160" s="19">
        <f>IF(OR(A160&amp;""="",NOT(ISNUMBER(C160))),"",MAX(0,(C160-YEAR('الإعدادات'!$B$4))*12+12-MONTH('الإعدادات'!$B$4)+1))</f>
        <v/>
      </c>
      <c r="F160" s="15">
        <f>IF(OR(A160&amp;""="",NOT(ISNUMBER(B160))),"",MAX(0,ROUND(B160-N(D160),2)))</f>
        <v/>
      </c>
      <c r="G160" s="15">
        <f>IF(F160="","",IF(F160=0,0,IF(AND(ISNUMBER(E160),E160&gt;0),ROUND(F160/E160,2),"")))</f>
        <v/>
      </c>
      <c r="H160" s="20">
        <f>IF(OR(F160="",N(B160)=0),"",MIN(1,N(D160)/B160))</f>
        <v/>
      </c>
      <c r="I160" s="6">
        <f>IF(F160="","",IF(NOT(ISNUMBER(E160)),"بيانات ناقصة",IF(F160=0,"مكتمل",IF(E160=0,"فات الموعد","قيد التجميع"))))</f>
        <v/>
      </c>
    </row>
    <row r="161">
      <c r="A161" s="5" t="n"/>
      <c r="B161" s="14" t="n"/>
      <c r="C161" s="18" t="n"/>
      <c r="D161" s="14" t="n"/>
      <c r="E161" s="19">
        <f>IF(OR(A161&amp;""="",NOT(ISNUMBER(C161))),"",MAX(0,(C161-YEAR('الإعدادات'!$B$4))*12+12-MONTH('الإعدادات'!$B$4)+1))</f>
        <v/>
      </c>
      <c r="F161" s="15">
        <f>IF(OR(A161&amp;""="",NOT(ISNUMBER(B161))),"",MAX(0,ROUND(B161-N(D161),2)))</f>
        <v/>
      </c>
      <c r="G161" s="15">
        <f>IF(F161="","",IF(F161=0,0,IF(AND(ISNUMBER(E161),E161&gt;0),ROUND(F161/E161,2),"")))</f>
        <v/>
      </c>
      <c r="H161" s="20">
        <f>IF(OR(F161="",N(B161)=0),"",MIN(1,N(D161)/B161))</f>
        <v/>
      </c>
      <c r="I161" s="6">
        <f>IF(F161="","",IF(NOT(ISNUMBER(E161)),"بيانات ناقصة",IF(F161=0,"مكتمل",IF(E161=0,"فات الموعد","قيد التجميع"))))</f>
        <v/>
      </c>
    </row>
    <row r="162">
      <c r="A162" s="5" t="n"/>
      <c r="B162" s="14" t="n"/>
      <c r="C162" s="18" t="n"/>
      <c r="D162" s="14" t="n"/>
      <c r="E162" s="19">
        <f>IF(OR(A162&amp;""="",NOT(ISNUMBER(C162))),"",MAX(0,(C162-YEAR('الإعدادات'!$B$4))*12+12-MONTH('الإعدادات'!$B$4)+1))</f>
        <v/>
      </c>
      <c r="F162" s="15">
        <f>IF(OR(A162&amp;""="",NOT(ISNUMBER(B162))),"",MAX(0,ROUND(B162-N(D162),2)))</f>
        <v/>
      </c>
      <c r="G162" s="15">
        <f>IF(F162="","",IF(F162=0,0,IF(AND(ISNUMBER(E162),E162&gt;0),ROUND(F162/E162,2),"")))</f>
        <v/>
      </c>
      <c r="H162" s="20">
        <f>IF(OR(F162="",N(B162)=0),"",MIN(1,N(D162)/B162))</f>
        <v/>
      </c>
      <c r="I162" s="6">
        <f>IF(F162="","",IF(NOT(ISNUMBER(E162)),"بيانات ناقصة",IF(F162=0,"مكتمل",IF(E162=0,"فات الموعد","قيد التجميع"))))</f>
        <v/>
      </c>
    </row>
    <row r="163">
      <c r="A163" s="5" t="n"/>
      <c r="B163" s="14" t="n"/>
      <c r="C163" s="18" t="n"/>
      <c r="D163" s="14" t="n"/>
      <c r="E163" s="19">
        <f>IF(OR(A163&amp;""="",NOT(ISNUMBER(C163))),"",MAX(0,(C163-YEAR('الإعدادات'!$B$4))*12+12-MONTH('الإعدادات'!$B$4)+1))</f>
        <v/>
      </c>
      <c r="F163" s="15">
        <f>IF(OR(A163&amp;""="",NOT(ISNUMBER(B163))),"",MAX(0,ROUND(B163-N(D163),2)))</f>
        <v/>
      </c>
      <c r="G163" s="15">
        <f>IF(F163="","",IF(F163=0,0,IF(AND(ISNUMBER(E163),E163&gt;0),ROUND(F163/E163,2),"")))</f>
        <v/>
      </c>
      <c r="H163" s="20">
        <f>IF(OR(F163="",N(B163)=0),"",MIN(1,N(D163)/B163))</f>
        <v/>
      </c>
      <c r="I163" s="6">
        <f>IF(F163="","",IF(NOT(ISNUMBER(E163)),"بيانات ناقصة",IF(F163=0,"مكتمل",IF(E163=0,"فات الموعد","قيد التجميع"))))</f>
        <v/>
      </c>
    </row>
    <row r="164">
      <c r="A164" s="5" t="n"/>
      <c r="B164" s="14" t="n"/>
      <c r="C164" s="18" t="n"/>
      <c r="D164" s="14" t="n"/>
      <c r="E164" s="19">
        <f>IF(OR(A164&amp;""="",NOT(ISNUMBER(C164))),"",MAX(0,(C164-YEAR('الإعدادات'!$B$4))*12+12-MONTH('الإعدادات'!$B$4)+1))</f>
        <v/>
      </c>
      <c r="F164" s="15">
        <f>IF(OR(A164&amp;""="",NOT(ISNUMBER(B164))),"",MAX(0,ROUND(B164-N(D164),2)))</f>
        <v/>
      </c>
      <c r="G164" s="15">
        <f>IF(F164="","",IF(F164=0,0,IF(AND(ISNUMBER(E164),E164&gt;0),ROUND(F164/E164,2),"")))</f>
        <v/>
      </c>
      <c r="H164" s="20">
        <f>IF(OR(F164="",N(B164)=0),"",MIN(1,N(D164)/B164))</f>
        <v/>
      </c>
      <c r="I164" s="6">
        <f>IF(F164="","",IF(NOT(ISNUMBER(E164)),"بيانات ناقصة",IF(F164=0,"مكتمل",IF(E164=0,"فات الموعد","قيد التجميع"))))</f>
        <v/>
      </c>
    </row>
    <row r="165">
      <c r="A165" s="5" t="n"/>
      <c r="B165" s="14" t="n"/>
      <c r="C165" s="18" t="n"/>
      <c r="D165" s="14" t="n"/>
      <c r="E165" s="19">
        <f>IF(OR(A165&amp;""="",NOT(ISNUMBER(C165))),"",MAX(0,(C165-YEAR('الإعدادات'!$B$4))*12+12-MONTH('الإعدادات'!$B$4)+1))</f>
        <v/>
      </c>
      <c r="F165" s="15">
        <f>IF(OR(A165&amp;""="",NOT(ISNUMBER(B165))),"",MAX(0,ROUND(B165-N(D165),2)))</f>
        <v/>
      </c>
      <c r="G165" s="15">
        <f>IF(F165="","",IF(F165=0,0,IF(AND(ISNUMBER(E165),E165&gt;0),ROUND(F165/E165,2),"")))</f>
        <v/>
      </c>
      <c r="H165" s="20">
        <f>IF(OR(F165="",N(B165)=0),"",MIN(1,N(D165)/B165))</f>
        <v/>
      </c>
      <c r="I165" s="6">
        <f>IF(F165="","",IF(NOT(ISNUMBER(E165)),"بيانات ناقصة",IF(F165=0,"مكتمل",IF(E165=0,"فات الموعد","قيد التجميع"))))</f>
        <v/>
      </c>
    </row>
    <row r="166">
      <c r="A166" s="5" t="n"/>
      <c r="B166" s="14" t="n"/>
      <c r="C166" s="18" t="n"/>
      <c r="D166" s="14" t="n"/>
      <c r="E166" s="19">
        <f>IF(OR(A166&amp;""="",NOT(ISNUMBER(C166))),"",MAX(0,(C166-YEAR('الإعدادات'!$B$4))*12+12-MONTH('الإعدادات'!$B$4)+1))</f>
        <v/>
      </c>
      <c r="F166" s="15">
        <f>IF(OR(A166&amp;""="",NOT(ISNUMBER(B166))),"",MAX(0,ROUND(B166-N(D166),2)))</f>
        <v/>
      </c>
      <c r="G166" s="15">
        <f>IF(F166="","",IF(F166=0,0,IF(AND(ISNUMBER(E166),E166&gt;0),ROUND(F166/E166,2),"")))</f>
        <v/>
      </c>
      <c r="H166" s="20">
        <f>IF(OR(F166="",N(B166)=0),"",MIN(1,N(D166)/B166))</f>
        <v/>
      </c>
      <c r="I166" s="6">
        <f>IF(F166="","",IF(NOT(ISNUMBER(E166)),"بيانات ناقصة",IF(F166=0,"مكتمل",IF(E166=0,"فات الموعد","قيد التجميع"))))</f>
        <v/>
      </c>
    </row>
    <row r="167">
      <c r="A167" s="5" t="n"/>
      <c r="B167" s="14" t="n"/>
      <c r="C167" s="18" t="n"/>
      <c r="D167" s="14" t="n"/>
      <c r="E167" s="19">
        <f>IF(OR(A167&amp;""="",NOT(ISNUMBER(C167))),"",MAX(0,(C167-YEAR('الإعدادات'!$B$4))*12+12-MONTH('الإعدادات'!$B$4)+1))</f>
        <v/>
      </c>
      <c r="F167" s="15">
        <f>IF(OR(A167&amp;""="",NOT(ISNUMBER(B167))),"",MAX(0,ROUND(B167-N(D167),2)))</f>
        <v/>
      </c>
      <c r="G167" s="15">
        <f>IF(F167="","",IF(F167=0,0,IF(AND(ISNUMBER(E167),E167&gt;0),ROUND(F167/E167,2),"")))</f>
        <v/>
      </c>
      <c r="H167" s="20">
        <f>IF(OR(F167="",N(B167)=0),"",MIN(1,N(D167)/B167))</f>
        <v/>
      </c>
      <c r="I167" s="6">
        <f>IF(F167="","",IF(NOT(ISNUMBER(E167)),"بيانات ناقصة",IF(F167=0,"مكتمل",IF(E167=0,"فات الموعد","قيد التجميع"))))</f>
        <v/>
      </c>
    </row>
    <row r="168">
      <c r="A168" s="5" t="n"/>
      <c r="B168" s="14" t="n"/>
      <c r="C168" s="18" t="n"/>
      <c r="D168" s="14" t="n"/>
      <c r="E168" s="19">
        <f>IF(OR(A168&amp;""="",NOT(ISNUMBER(C168))),"",MAX(0,(C168-YEAR('الإعدادات'!$B$4))*12+12-MONTH('الإعدادات'!$B$4)+1))</f>
        <v/>
      </c>
      <c r="F168" s="15">
        <f>IF(OR(A168&amp;""="",NOT(ISNUMBER(B168))),"",MAX(0,ROUND(B168-N(D168),2)))</f>
        <v/>
      </c>
      <c r="G168" s="15">
        <f>IF(F168="","",IF(F168=0,0,IF(AND(ISNUMBER(E168),E168&gt;0),ROUND(F168/E168,2),"")))</f>
        <v/>
      </c>
      <c r="H168" s="20">
        <f>IF(OR(F168="",N(B168)=0),"",MIN(1,N(D168)/B168))</f>
        <v/>
      </c>
      <c r="I168" s="6">
        <f>IF(F168="","",IF(NOT(ISNUMBER(E168)),"بيانات ناقصة",IF(F168=0,"مكتمل",IF(E168=0,"فات الموعد","قيد التجميع"))))</f>
        <v/>
      </c>
    </row>
    <row r="169">
      <c r="A169" s="5" t="n"/>
      <c r="B169" s="14" t="n"/>
      <c r="C169" s="18" t="n"/>
      <c r="D169" s="14" t="n"/>
      <c r="E169" s="19">
        <f>IF(OR(A169&amp;""="",NOT(ISNUMBER(C169))),"",MAX(0,(C169-YEAR('الإعدادات'!$B$4))*12+12-MONTH('الإعدادات'!$B$4)+1))</f>
        <v/>
      </c>
      <c r="F169" s="15">
        <f>IF(OR(A169&amp;""="",NOT(ISNUMBER(B169))),"",MAX(0,ROUND(B169-N(D169),2)))</f>
        <v/>
      </c>
      <c r="G169" s="15">
        <f>IF(F169="","",IF(F169=0,0,IF(AND(ISNUMBER(E169),E169&gt;0),ROUND(F169/E169,2),"")))</f>
        <v/>
      </c>
      <c r="H169" s="20">
        <f>IF(OR(F169="",N(B169)=0),"",MIN(1,N(D169)/B169))</f>
        <v/>
      </c>
      <c r="I169" s="6">
        <f>IF(F169="","",IF(NOT(ISNUMBER(E169)),"بيانات ناقصة",IF(F169=0,"مكتمل",IF(E169=0,"فات الموعد","قيد التجميع"))))</f>
        <v/>
      </c>
    </row>
    <row r="170">
      <c r="A170" s="5" t="n"/>
      <c r="B170" s="14" t="n"/>
      <c r="C170" s="18" t="n"/>
      <c r="D170" s="14" t="n"/>
      <c r="E170" s="19">
        <f>IF(OR(A170&amp;""="",NOT(ISNUMBER(C170))),"",MAX(0,(C170-YEAR('الإعدادات'!$B$4))*12+12-MONTH('الإعدادات'!$B$4)+1))</f>
        <v/>
      </c>
      <c r="F170" s="15">
        <f>IF(OR(A170&amp;""="",NOT(ISNUMBER(B170))),"",MAX(0,ROUND(B170-N(D170),2)))</f>
        <v/>
      </c>
      <c r="G170" s="15">
        <f>IF(F170="","",IF(F170=0,0,IF(AND(ISNUMBER(E170),E170&gt;0),ROUND(F170/E170,2),"")))</f>
        <v/>
      </c>
      <c r="H170" s="20">
        <f>IF(OR(F170="",N(B170)=0),"",MIN(1,N(D170)/B170))</f>
        <v/>
      </c>
      <c r="I170" s="6">
        <f>IF(F170="","",IF(NOT(ISNUMBER(E170)),"بيانات ناقصة",IF(F170=0,"مكتمل",IF(E170=0,"فات الموعد","قيد التجميع"))))</f>
        <v/>
      </c>
    </row>
    <row r="171">
      <c r="A171" s="5" t="n"/>
      <c r="B171" s="14" t="n"/>
      <c r="C171" s="18" t="n"/>
      <c r="D171" s="14" t="n"/>
      <c r="E171" s="19">
        <f>IF(OR(A171&amp;""="",NOT(ISNUMBER(C171))),"",MAX(0,(C171-YEAR('الإعدادات'!$B$4))*12+12-MONTH('الإعدادات'!$B$4)+1))</f>
        <v/>
      </c>
      <c r="F171" s="15">
        <f>IF(OR(A171&amp;""="",NOT(ISNUMBER(B171))),"",MAX(0,ROUND(B171-N(D171),2)))</f>
        <v/>
      </c>
      <c r="G171" s="15">
        <f>IF(F171="","",IF(F171=0,0,IF(AND(ISNUMBER(E171),E171&gt;0),ROUND(F171/E171,2),"")))</f>
        <v/>
      </c>
      <c r="H171" s="20">
        <f>IF(OR(F171="",N(B171)=0),"",MIN(1,N(D171)/B171))</f>
        <v/>
      </c>
      <c r="I171" s="6">
        <f>IF(F171="","",IF(NOT(ISNUMBER(E171)),"بيانات ناقصة",IF(F171=0,"مكتمل",IF(E171=0,"فات الموعد","قيد التجميع"))))</f>
        <v/>
      </c>
    </row>
    <row r="172">
      <c r="A172" s="5" t="n"/>
      <c r="B172" s="14" t="n"/>
      <c r="C172" s="18" t="n"/>
      <c r="D172" s="14" t="n"/>
      <c r="E172" s="19">
        <f>IF(OR(A172&amp;""="",NOT(ISNUMBER(C172))),"",MAX(0,(C172-YEAR('الإعدادات'!$B$4))*12+12-MONTH('الإعدادات'!$B$4)+1))</f>
        <v/>
      </c>
      <c r="F172" s="15">
        <f>IF(OR(A172&amp;""="",NOT(ISNUMBER(B172))),"",MAX(0,ROUND(B172-N(D172),2)))</f>
        <v/>
      </c>
      <c r="G172" s="15">
        <f>IF(F172="","",IF(F172=0,0,IF(AND(ISNUMBER(E172),E172&gt;0),ROUND(F172/E172,2),"")))</f>
        <v/>
      </c>
      <c r="H172" s="20">
        <f>IF(OR(F172="",N(B172)=0),"",MIN(1,N(D172)/B172))</f>
        <v/>
      </c>
      <c r="I172" s="6">
        <f>IF(F172="","",IF(NOT(ISNUMBER(E172)),"بيانات ناقصة",IF(F172=0,"مكتمل",IF(E172=0,"فات الموعد","قيد التجميع"))))</f>
        <v/>
      </c>
    </row>
    <row r="173">
      <c r="A173" s="5" t="n"/>
      <c r="B173" s="14" t="n"/>
      <c r="C173" s="18" t="n"/>
      <c r="D173" s="14" t="n"/>
      <c r="E173" s="19">
        <f>IF(OR(A173&amp;""="",NOT(ISNUMBER(C173))),"",MAX(0,(C173-YEAR('الإعدادات'!$B$4))*12+12-MONTH('الإعدادات'!$B$4)+1))</f>
        <v/>
      </c>
      <c r="F173" s="15">
        <f>IF(OR(A173&amp;""="",NOT(ISNUMBER(B173))),"",MAX(0,ROUND(B173-N(D173),2)))</f>
        <v/>
      </c>
      <c r="G173" s="15">
        <f>IF(F173="","",IF(F173=0,0,IF(AND(ISNUMBER(E173),E173&gt;0),ROUND(F173/E173,2),"")))</f>
        <v/>
      </c>
      <c r="H173" s="20">
        <f>IF(OR(F173="",N(B173)=0),"",MIN(1,N(D173)/B173))</f>
        <v/>
      </c>
      <c r="I173" s="6">
        <f>IF(F173="","",IF(NOT(ISNUMBER(E173)),"بيانات ناقصة",IF(F173=0,"مكتمل",IF(E173=0,"فات الموعد","قيد التجميع"))))</f>
        <v/>
      </c>
    </row>
    <row r="174">
      <c r="A174" s="5" t="n"/>
      <c r="B174" s="14" t="n"/>
      <c r="C174" s="18" t="n"/>
      <c r="D174" s="14" t="n"/>
      <c r="E174" s="19">
        <f>IF(OR(A174&amp;""="",NOT(ISNUMBER(C174))),"",MAX(0,(C174-YEAR('الإعدادات'!$B$4))*12+12-MONTH('الإعدادات'!$B$4)+1))</f>
        <v/>
      </c>
      <c r="F174" s="15">
        <f>IF(OR(A174&amp;""="",NOT(ISNUMBER(B174))),"",MAX(0,ROUND(B174-N(D174),2)))</f>
        <v/>
      </c>
      <c r="G174" s="15">
        <f>IF(F174="","",IF(F174=0,0,IF(AND(ISNUMBER(E174),E174&gt;0),ROUND(F174/E174,2),"")))</f>
        <v/>
      </c>
      <c r="H174" s="20">
        <f>IF(OR(F174="",N(B174)=0),"",MIN(1,N(D174)/B174))</f>
        <v/>
      </c>
      <c r="I174" s="6">
        <f>IF(F174="","",IF(NOT(ISNUMBER(E174)),"بيانات ناقصة",IF(F174=0,"مكتمل",IF(E174=0,"فات الموعد","قيد التجميع"))))</f>
        <v/>
      </c>
    </row>
    <row r="175">
      <c r="A175" s="5" t="n"/>
      <c r="B175" s="14" t="n"/>
      <c r="C175" s="18" t="n"/>
      <c r="D175" s="14" t="n"/>
      <c r="E175" s="19">
        <f>IF(OR(A175&amp;""="",NOT(ISNUMBER(C175))),"",MAX(0,(C175-YEAR('الإعدادات'!$B$4))*12+12-MONTH('الإعدادات'!$B$4)+1))</f>
        <v/>
      </c>
      <c r="F175" s="15">
        <f>IF(OR(A175&amp;""="",NOT(ISNUMBER(B175))),"",MAX(0,ROUND(B175-N(D175),2)))</f>
        <v/>
      </c>
      <c r="G175" s="15">
        <f>IF(F175="","",IF(F175=0,0,IF(AND(ISNUMBER(E175),E175&gt;0),ROUND(F175/E175,2),"")))</f>
        <v/>
      </c>
      <c r="H175" s="20">
        <f>IF(OR(F175="",N(B175)=0),"",MIN(1,N(D175)/B175))</f>
        <v/>
      </c>
      <c r="I175" s="6">
        <f>IF(F175="","",IF(NOT(ISNUMBER(E175)),"بيانات ناقصة",IF(F175=0,"مكتمل",IF(E175=0,"فات الموعد","قيد التجميع"))))</f>
        <v/>
      </c>
    </row>
    <row r="176">
      <c r="A176" s="5" t="n"/>
      <c r="B176" s="14" t="n"/>
      <c r="C176" s="18" t="n"/>
      <c r="D176" s="14" t="n"/>
      <c r="E176" s="19">
        <f>IF(OR(A176&amp;""="",NOT(ISNUMBER(C176))),"",MAX(0,(C176-YEAR('الإعدادات'!$B$4))*12+12-MONTH('الإعدادات'!$B$4)+1))</f>
        <v/>
      </c>
      <c r="F176" s="15">
        <f>IF(OR(A176&amp;""="",NOT(ISNUMBER(B176))),"",MAX(0,ROUND(B176-N(D176),2)))</f>
        <v/>
      </c>
      <c r="G176" s="15">
        <f>IF(F176="","",IF(F176=0,0,IF(AND(ISNUMBER(E176),E176&gt;0),ROUND(F176/E176,2),"")))</f>
        <v/>
      </c>
      <c r="H176" s="20">
        <f>IF(OR(F176="",N(B176)=0),"",MIN(1,N(D176)/B176))</f>
        <v/>
      </c>
      <c r="I176" s="6">
        <f>IF(F176="","",IF(NOT(ISNUMBER(E176)),"بيانات ناقصة",IF(F176=0,"مكتمل",IF(E176=0,"فات الموعد","قيد التجميع"))))</f>
        <v/>
      </c>
    </row>
    <row r="177">
      <c r="A177" s="5" t="n"/>
      <c r="B177" s="14" t="n"/>
      <c r="C177" s="18" t="n"/>
      <c r="D177" s="14" t="n"/>
      <c r="E177" s="19">
        <f>IF(OR(A177&amp;""="",NOT(ISNUMBER(C177))),"",MAX(0,(C177-YEAR('الإعدادات'!$B$4))*12+12-MONTH('الإعدادات'!$B$4)+1))</f>
        <v/>
      </c>
      <c r="F177" s="15">
        <f>IF(OR(A177&amp;""="",NOT(ISNUMBER(B177))),"",MAX(0,ROUND(B177-N(D177),2)))</f>
        <v/>
      </c>
      <c r="G177" s="15">
        <f>IF(F177="","",IF(F177=0,0,IF(AND(ISNUMBER(E177),E177&gt;0),ROUND(F177/E177,2),"")))</f>
        <v/>
      </c>
      <c r="H177" s="20">
        <f>IF(OR(F177="",N(B177)=0),"",MIN(1,N(D177)/B177))</f>
        <v/>
      </c>
      <c r="I177" s="6">
        <f>IF(F177="","",IF(NOT(ISNUMBER(E177)),"بيانات ناقصة",IF(F177=0,"مكتمل",IF(E177=0,"فات الموعد","قيد التجميع"))))</f>
        <v/>
      </c>
    </row>
    <row r="178">
      <c r="A178" s="5" t="n"/>
      <c r="B178" s="14" t="n"/>
      <c r="C178" s="18" t="n"/>
      <c r="D178" s="14" t="n"/>
      <c r="E178" s="19">
        <f>IF(OR(A178&amp;""="",NOT(ISNUMBER(C178))),"",MAX(0,(C178-YEAR('الإعدادات'!$B$4))*12+12-MONTH('الإعدادات'!$B$4)+1))</f>
        <v/>
      </c>
      <c r="F178" s="15">
        <f>IF(OR(A178&amp;""="",NOT(ISNUMBER(B178))),"",MAX(0,ROUND(B178-N(D178),2)))</f>
        <v/>
      </c>
      <c r="G178" s="15">
        <f>IF(F178="","",IF(F178=0,0,IF(AND(ISNUMBER(E178),E178&gt;0),ROUND(F178/E178,2),"")))</f>
        <v/>
      </c>
      <c r="H178" s="20">
        <f>IF(OR(F178="",N(B178)=0),"",MIN(1,N(D178)/B178))</f>
        <v/>
      </c>
      <c r="I178" s="6">
        <f>IF(F178="","",IF(NOT(ISNUMBER(E178)),"بيانات ناقصة",IF(F178=0,"مكتمل",IF(E178=0,"فات الموعد","قيد التجميع"))))</f>
        <v/>
      </c>
    </row>
    <row r="179">
      <c r="A179" s="5" t="n"/>
      <c r="B179" s="14" t="n"/>
      <c r="C179" s="18" t="n"/>
      <c r="D179" s="14" t="n"/>
      <c r="E179" s="19">
        <f>IF(OR(A179&amp;""="",NOT(ISNUMBER(C179))),"",MAX(0,(C179-YEAR('الإعدادات'!$B$4))*12+12-MONTH('الإعدادات'!$B$4)+1))</f>
        <v/>
      </c>
      <c r="F179" s="15">
        <f>IF(OR(A179&amp;""="",NOT(ISNUMBER(B179))),"",MAX(0,ROUND(B179-N(D179),2)))</f>
        <v/>
      </c>
      <c r="G179" s="15">
        <f>IF(F179="","",IF(F179=0,0,IF(AND(ISNUMBER(E179),E179&gt;0),ROUND(F179/E179,2),"")))</f>
        <v/>
      </c>
      <c r="H179" s="20">
        <f>IF(OR(F179="",N(B179)=0),"",MIN(1,N(D179)/B179))</f>
        <v/>
      </c>
      <c r="I179" s="6">
        <f>IF(F179="","",IF(NOT(ISNUMBER(E179)),"بيانات ناقصة",IF(F179=0,"مكتمل",IF(E179=0,"فات الموعد","قيد التجميع"))))</f>
        <v/>
      </c>
    </row>
    <row r="180">
      <c r="A180" s="5" t="n"/>
      <c r="B180" s="14" t="n"/>
      <c r="C180" s="18" t="n"/>
      <c r="D180" s="14" t="n"/>
      <c r="E180" s="19">
        <f>IF(OR(A180&amp;""="",NOT(ISNUMBER(C180))),"",MAX(0,(C180-YEAR('الإعدادات'!$B$4))*12+12-MONTH('الإعدادات'!$B$4)+1))</f>
        <v/>
      </c>
      <c r="F180" s="15">
        <f>IF(OR(A180&amp;""="",NOT(ISNUMBER(B180))),"",MAX(0,ROUND(B180-N(D180),2)))</f>
        <v/>
      </c>
      <c r="G180" s="15">
        <f>IF(F180="","",IF(F180=0,0,IF(AND(ISNUMBER(E180),E180&gt;0),ROUND(F180/E180,2),"")))</f>
        <v/>
      </c>
      <c r="H180" s="20">
        <f>IF(OR(F180="",N(B180)=0),"",MIN(1,N(D180)/B180))</f>
        <v/>
      </c>
      <c r="I180" s="6">
        <f>IF(F180="","",IF(NOT(ISNUMBER(E180)),"بيانات ناقصة",IF(F180=0,"مكتمل",IF(E180=0,"فات الموعد","قيد التجميع"))))</f>
        <v/>
      </c>
    </row>
    <row r="181">
      <c r="A181" s="5" t="n"/>
      <c r="B181" s="14" t="n"/>
      <c r="C181" s="18" t="n"/>
      <c r="D181" s="14" t="n"/>
      <c r="E181" s="19">
        <f>IF(OR(A181&amp;""="",NOT(ISNUMBER(C181))),"",MAX(0,(C181-YEAR('الإعدادات'!$B$4))*12+12-MONTH('الإعدادات'!$B$4)+1))</f>
        <v/>
      </c>
      <c r="F181" s="15">
        <f>IF(OR(A181&amp;""="",NOT(ISNUMBER(B181))),"",MAX(0,ROUND(B181-N(D181),2)))</f>
        <v/>
      </c>
      <c r="G181" s="15">
        <f>IF(F181="","",IF(F181=0,0,IF(AND(ISNUMBER(E181),E181&gt;0),ROUND(F181/E181,2),"")))</f>
        <v/>
      </c>
      <c r="H181" s="20">
        <f>IF(OR(F181="",N(B181)=0),"",MIN(1,N(D181)/B181))</f>
        <v/>
      </c>
      <c r="I181" s="6">
        <f>IF(F181="","",IF(NOT(ISNUMBER(E181)),"بيانات ناقصة",IF(F181=0,"مكتمل",IF(E181=0,"فات الموعد","قيد التجميع"))))</f>
        <v/>
      </c>
    </row>
    <row r="182">
      <c r="A182" s="5" t="n"/>
      <c r="B182" s="14" t="n"/>
      <c r="C182" s="18" t="n"/>
      <c r="D182" s="14" t="n"/>
      <c r="E182" s="19">
        <f>IF(OR(A182&amp;""="",NOT(ISNUMBER(C182))),"",MAX(0,(C182-YEAR('الإعدادات'!$B$4))*12+12-MONTH('الإعدادات'!$B$4)+1))</f>
        <v/>
      </c>
      <c r="F182" s="15">
        <f>IF(OR(A182&amp;""="",NOT(ISNUMBER(B182))),"",MAX(0,ROUND(B182-N(D182),2)))</f>
        <v/>
      </c>
      <c r="G182" s="15">
        <f>IF(F182="","",IF(F182=0,0,IF(AND(ISNUMBER(E182),E182&gt;0),ROUND(F182/E182,2),"")))</f>
        <v/>
      </c>
      <c r="H182" s="20">
        <f>IF(OR(F182="",N(B182)=0),"",MIN(1,N(D182)/B182))</f>
        <v/>
      </c>
      <c r="I182" s="6">
        <f>IF(F182="","",IF(NOT(ISNUMBER(E182)),"بيانات ناقصة",IF(F182=0,"مكتمل",IF(E182=0,"فات الموعد","قيد التجميع"))))</f>
        <v/>
      </c>
    </row>
    <row r="183">
      <c r="A183" s="5" t="n"/>
      <c r="B183" s="14" t="n"/>
      <c r="C183" s="18" t="n"/>
      <c r="D183" s="14" t="n"/>
      <c r="E183" s="19">
        <f>IF(OR(A183&amp;""="",NOT(ISNUMBER(C183))),"",MAX(0,(C183-YEAR('الإعدادات'!$B$4))*12+12-MONTH('الإعدادات'!$B$4)+1))</f>
        <v/>
      </c>
      <c r="F183" s="15">
        <f>IF(OR(A183&amp;""="",NOT(ISNUMBER(B183))),"",MAX(0,ROUND(B183-N(D183),2)))</f>
        <v/>
      </c>
      <c r="G183" s="15">
        <f>IF(F183="","",IF(F183=0,0,IF(AND(ISNUMBER(E183),E183&gt;0),ROUND(F183/E183,2),"")))</f>
        <v/>
      </c>
      <c r="H183" s="20">
        <f>IF(OR(F183="",N(B183)=0),"",MIN(1,N(D183)/B183))</f>
        <v/>
      </c>
      <c r="I183" s="6">
        <f>IF(F183="","",IF(NOT(ISNUMBER(E183)),"بيانات ناقصة",IF(F183=0,"مكتمل",IF(E183=0,"فات الموعد","قيد التجميع"))))</f>
        <v/>
      </c>
    </row>
    <row r="184">
      <c r="A184" s="5" t="n"/>
      <c r="B184" s="14" t="n"/>
      <c r="C184" s="18" t="n"/>
      <c r="D184" s="14" t="n"/>
      <c r="E184" s="19">
        <f>IF(OR(A184&amp;""="",NOT(ISNUMBER(C184))),"",MAX(0,(C184-YEAR('الإعدادات'!$B$4))*12+12-MONTH('الإعدادات'!$B$4)+1))</f>
        <v/>
      </c>
      <c r="F184" s="15">
        <f>IF(OR(A184&amp;""="",NOT(ISNUMBER(B184))),"",MAX(0,ROUND(B184-N(D184),2)))</f>
        <v/>
      </c>
      <c r="G184" s="15">
        <f>IF(F184="","",IF(F184=0,0,IF(AND(ISNUMBER(E184),E184&gt;0),ROUND(F184/E184,2),"")))</f>
        <v/>
      </c>
      <c r="H184" s="20">
        <f>IF(OR(F184="",N(B184)=0),"",MIN(1,N(D184)/B184))</f>
        <v/>
      </c>
      <c r="I184" s="6">
        <f>IF(F184="","",IF(NOT(ISNUMBER(E184)),"بيانات ناقصة",IF(F184=0,"مكتمل",IF(E184=0,"فات الموعد","قيد التجميع"))))</f>
        <v/>
      </c>
    </row>
    <row r="185">
      <c r="A185" s="5" t="n"/>
      <c r="B185" s="14" t="n"/>
      <c r="C185" s="18" t="n"/>
      <c r="D185" s="14" t="n"/>
      <c r="E185" s="19">
        <f>IF(OR(A185&amp;""="",NOT(ISNUMBER(C185))),"",MAX(0,(C185-YEAR('الإعدادات'!$B$4))*12+12-MONTH('الإعدادات'!$B$4)+1))</f>
        <v/>
      </c>
      <c r="F185" s="15">
        <f>IF(OR(A185&amp;""="",NOT(ISNUMBER(B185))),"",MAX(0,ROUND(B185-N(D185),2)))</f>
        <v/>
      </c>
      <c r="G185" s="15">
        <f>IF(F185="","",IF(F185=0,0,IF(AND(ISNUMBER(E185),E185&gt;0),ROUND(F185/E185,2),"")))</f>
        <v/>
      </c>
      <c r="H185" s="20">
        <f>IF(OR(F185="",N(B185)=0),"",MIN(1,N(D185)/B185))</f>
        <v/>
      </c>
      <c r="I185" s="6">
        <f>IF(F185="","",IF(NOT(ISNUMBER(E185)),"بيانات ناقصة",IF(F185=0,"مكتمل",IF(E185=0,"فات الموعد","قيد التجميع"))))</f>
        <v/>
      </c>
    </row>
    <row r="186">
      <c r="A186" s="5" t="n"/>
      <c r="B186" s="14" t="n"/>
      <c r="C186" s="18" t="n"/>
      <c r="D186" s="14" t="n"/>
      <c r="E186" s="19">
        <f>IF(OR(A186&amp;""="",NOT(ISNUMBER(C186))),"",MAX(0,(C186-YEAR('الإعدادات'!$B$4))*12+12-MONTH('الإعدادات'!$B$4)+1))</f>
        <v/>
      </c>
      <c r="F186" s="15">
        <f>IF(OR(A186&amp;""="",NOT(ISNUMBER(B186))),"",MAX(0,ROUND(B186-N(D186),2)))</f>
        <v/>
      </c>
      <c r="G186" s="15">
        <f>IF(F186="","",IF(F186=0,0,IF(AND(ISNUMBER(E186),E186&gt;0),ROUND(F186/E186,2),"")))</f>
        <v/>
      </c>
      <c r="H186" s="20">
        <f>IF(OR(F186="",N(B186)=0),"",MIN(1,N(D186)/B186))</f>
        <v/>
      </c>
      <c r="I186" s="6">
        <f>IF(F186="","",IF(NOT(ISNUMBER(E186)),"بيانات ناقصة",IF(F186=0,"مكتمل",IF(E186=0,"فات الموعد","قيد التجميع"))))</f>
        <v/>
      </c>
    </row>
    <row r="187">
      <c r="A187" s="5" t="n"/>
      <c r="B187" s="14" t="n"/>
      <c r="C187" s="18" t="n"/>
      <c r="D187" s="14" t="n"/>
      <c r="E187" s="19">
        <f>IF(OR(A187&amp;""="",NOT(ISNUMBER(C187))),"",MAX(0,(C187-YEAR('الإعدادات'!$B$4))*12+12-MONTH('الإعدادات'!$B$4)+1))</f>
        <v/>
      </c>
      <c r="F187" s="15">
        <f>IF(OR(A187&amp;""="",NOT(ISNUMBER(B187))),"",MAX(0,ROUND(B187-N(D187),2)))</f>
        <v/>
      </c>
      <c r="G187" s="15">
        <f>IF(F187="","",IF(F187=0,0,IF(AND(ISNUMBER(E187),E187&gt;0),ROUND(F187/E187,2),"")))</f>
        <v/>
      </c>
      <c r="H187" s="20">
        <f>IF(OR(F187="",N(B187)=0),"",MIN(1,N(D187)/B187))</f>
        <v/>
      </c>
      <c r="I187" s="6">
        <f>IF(F187="","",IF(NOT(ISNUMBER(E187)),"بيانات ناقصة",IF(F187=0,"مكتمل",IF(E187=0,"فات الموعد","قيد التجميع"))))</f>
        <v/>
      </c>
    </row>
    <row r="188">
      <c r="A188" s="5" t="n"/>
      <c r="B188" s="14" t="n"/>
      <c r="C188" s="18" t="n"/>
      <c r="D188" s="14" t="n"/>
      <c r="E188" s="19">
        <f>IF(OR(A188&amp;""="",NOT(ISNUMBER(C188))),"",MAX(0,(C188-YEAR('الإعدادات'!$B$4))*12+12-MONTH('الإعدادات'!$B$4)+1))</f>
        <v/>
      </c>
      <c r="F188" s="15">
        <f>IF(OR(A188&amp;""="",NOT(ISNUMBER(B188))),"",MAX(0,ROUND(B188-N(D188),2)))</f>
        <v/>
      </c>
      <c r="G188" s="15">
        <f>IF(F188="","",IF(F188=0,0,IF(AND(ISNUMBER(E188),E188&gt;0),ROUND(F188/E188,2),"")))</f>
        <v/>
      </c>
      <c r="H188" s="20">
        <f>IF(OR(F188="",N(B188)=0),"",MIN(1,N(D188)/B188))</f>
        <v/>
      </c>
      <c r="I188" s="6">
        <f>IF(F188="","",IF(NOT(ISNUMBER(E188)),"بيانات ناقصة",IF(F188=0,"مكتمل",IF(E188=0,"فات الموعد","قيد التجميع"))))</f>
        <v/>
      </c>
    </row>
    <row r="189">
      <c r="A189" s="5" t="n"/>
      <c r="B189" s="14" t="n"/>
      <c r="C189" s="18" t="n"/>
      <c r="D189" s="14" t="n"/>
      <c r="E189" s="19">
        <f>IF(OR(A189&amp;""="",NOT(ISNUMBER(C189))),"",MAX(0,(C189-YEAR('الإعدادات'!$B$4))*12+12-MONTH('الإعدادات'!$B$4)+1))</f>
        <v/>
      </c>
      <c r="F189" s="15">
        <f>IF(OR(A189&amp;""="",NOT(ISNUMBER(B189))),"",MAX(0,ROUND(B189-N(D189),2)))</f>
        <v/>
      </c>
      <c r="G189" s="15">
        <f>IF(F189="","",IF(F189=0,0,IF(AND(ISNUMBER(E189),E189&gt;0),ROUND(F189/E189,2),"")))</f>
        <v/>
      </c>
      <c r="H189" s="20">
        <f>IF(OR(F189="",N(B189)=0),"",MIN(1,N(D189)/B189))</f>
        <v/>
      </c>
      <c r="I189" s="6">
        <f>IF(F189="","",IF(NOT(ISNUMBER(E189)),"بيانات ناقصة",IF(F189=0,"مكتمل",IF(E189=0,"فات الموعد","قيد التجميع"))))</f>
        <v/>
      </c>
    </row>
    <row r="190">
      <c r="A190" s="5" t="n"/>
      <c r="B190" s="14" t="n"/>
      <c r="C190" s="18" t="n"/>
      <c r="D190" s="14" t="n"/>
      <c r="E190" s="19">
        <f>IF(OR(A190&amp;""="",NOT(ISNUMBER(C190))),"",MAX(0,(C190-YEAR('الإعدادات'!$B$4))*12+12-MONTH('الإعدادات'!$B$4)+1))</f>
        <v/>
      </c>
      <c r="F190" s="15">
        <f>IF(OR(A190&amp;""="",NOT(ISNUMBER(B190))),"",MAX(0,ROUND(B190-N(D190),2)))</f>
        <v/>
      </c>
      <c r="G190" s="15">
        <f>IF(F190="","",IF(F190=0,0,IF(AND(ISNUMBER(E190),E190&gt;0),ROUND(F190/E190,2),"")))</f>
        <v/>
      </c>
      <c r="H190" s="20">
        <f>IF(OR(F190="",N(B190)=0),"",MIN(1,N(D190)/B190))</f>
        <v/>
      </c>
      <c r="I190" s="6">
        <f>IF(F190="","",IF(NOT(ISNUMBER(E190)),"بيانات ناقصة",IF(F190=0,"مكتمل",IF(E190=0,"فات الموعد","قيد التجميع"))))</f>
        <v/>
      </c>
    </row>
    <row r="191">
      <c r="A191" s="5" t="n"/>
      <c r="B191" s="14" t="n"/>
      <c r="C191" s="18" t="n"/>
      <c r="D191" s="14" t="n"/>
      <c r="E191" s="19">
        <f>IF(OR(A191&amp;""="",NOT(ISNUMBER(C191))),"",MAX(0,(C191-YEAR('الإعدادات'!$B$4))*12+12-MONTH('الإعدادات'!$B$4)+1))</f>
        <v/>
      </c>
      <c r="F191" s="15">
        <f>IF(OR(A191&amp;""="",NOT(ISNUMBER(B191))),"",MAX(0,ROUND(B191-N(D191),2)))</f>
        <v/>
      </c>
      <c r="G191" s="15">
        <f>IF(F191="","",IF(F191=0,0,IF(AND(ISNUMBER(E191),E191&gt;0),ROUND(F191/E191,2),"")))</f>
        <v/>
      </c>
      <c r="H191" s="20">
        <f>IF(OR(F191="",N(B191)=0),"",MIN(1,N(D191)/B191))</f>
        <v/>
      </c>
      <c r="I191" s="6">
        <f>IF(F191="","",IF(NOT(ISNUMBER(E191)),"بيانات ناقصة",IF(F191=0,"مكتمل",IF(E191=0,"فات الموعد","قيد التجميع"))))</f>
        <v/>
      </c>
    </row>
    <row r="192">
      <c r="A192" s="5" t="n"/>
      <c r="B192" s="14" t="n"/>
      <c r="C192" s="18" t="n"/>
      <c r="D192" s="14" t="n"/>
      <c r="E192" s="19">
        <f>IF(OR(A192&amp;""="",NOT(ISNUMBER(C192))),"",MAX(0,(C192-YEAR('الإعدادات'!$B$4))*12+12-MONTH('الإعدادات'!$B$4)+1))</f>
        <v/>
      </c>
      <c r="F192" s="15">
        <f>IF(OR(A192&amp;""="",NOT(ISNUMBER(B192))),"",MAX(0,ROUND(B192-N(D192),2)))</f>
        <v/>
      </c>
      <c r="G192" s="15">
        <f>IF(F192="","",IF(F192=0,0,IF(AND(ISNUMBER(E192),E192&gt;0),ROUND(F192/E192,2),"")))</f>
        <v/>
      </c>
      <c r="H192" s="20">
        <f>IF(OR(F192="",N(B192)=0),"",MIN(1,N(D192)/B192))</f>
        <v/>
      </c>
      <c r="I192" s="6">
        <f>IF(F192="","",IF(NOT(ISNUMBER(E192)),"بيانات ناقصة",IF(F192=0,"مكتمل",IF(E192=0,"فات الموعد","قيد التجميع"))))</f>
        <v/>
      </c>
    </row>
    <row r="193">
      <c r="A193" s="5" t="n"/>
      <c r="B193" s="14" t="n"/>
      <c r="C193" s="18" t="n"/>
      <c r="D193" s="14" t="n"/>
      <c r="E193" s="19">
        <f>IF(OR(A193&amp;""="",NOT(ISNUMBER(C193))),"",MAX(0,(C193-YEAR('الإعدادات'!$B$4))*12+12-MONTH('الإعدادات'!$B$4)+1))</f>
        <v/>
      </c>
      <c r="F193" s="15">
        <f>IF(OR(A193&amp;""="",NOT(ISNUMBER(B193))),"",MAX(0,ROUND(B193-N(D193),2)))</f>
        <v/>
      </c>
      <c r="G193" s="15">
        <f>IF(F193="","",IF(F193=0,0,IF(AND(ISNUMBER(E193),E193&gt;0),ROUND(F193/E193,2),"")))</f>
        <v/>
      </c>
      <c r="H193" s="20">
        <f>IF(OR(F193="",N(B193)=0),"",MIN(1,N(D193)/B193))</f>
        <v/>
      </c>
      <c r="I193" s="6">
        <f>IF(F193="","",IF(NOT(ISNUMBER(E193)),"بيانات ناقصة",IF(F193=0,"مكتمل",IF(E193=0,"فات الموعد","قيد التجميع"))))</f>
        <v/>
      </c>
    </row>
    <row r="194">
      <c r="A194" s="5" t="n"/>
      <c r="B194" s="14" t="n"/>
      <c r="C194" s="18" t="n"/>
      <c r="D194" s="14" t="n"/>
      <c r="E194" s="19">
        <f>IF(OR(A194&amp;""="",NOT(ISNUMBER(C194))),"",MAX(0,(C194-YEAR('الإعدادات'!$B$4))*12+12-MONTH('الإعدادات'!$B$4)+1))</f>
        <v/>
      </c>
      <c r="F194" s="15">
        <f>IF(OR(A194&amp;""="",NOT(ISNUMBER(B194))),"",MAX(0,ROUND(B194-N(D194),2)))</f>
        <v/>
      </c>
      <c r="G194" s="15">
        <f>IF(F194="","",IF(F194=0,0,IF(AND(ISNUMBER(E194),E194&gt;0),ROUND(F194/E194,2),"")))</f>
        <v/>
      </c>
      <c r="H194" s="20">
        <f>IF(OR(F194="",N(B194)=0),"",MIN(1,N(D194)/B194))</f>
        <v/>
      </c>
      <c r="I194" s="6">
        <f>IF(F194="","",IF(NOT(ISNUMBER(E194)),"بيانات ناقصة",IF(F194=0,"مكتمل",IF(E194=0,"فات الموعد","قيد التجميع"))))</f>
        <v/>
      </c>
    </row>
    <row r="195">
      <c r="A195" s="5" t="n"/>
      <c r="B195" s="14" t="n"/>
      <c r="C195" s="18" t="n"/>
      <c r="D195" s="14" t="n"/>
      <c r="E195" s="19">
        <f>IF(OR(A195&amp;""="",NOT(ISNUMBER(C195))),"",MAX(0,(C195-YEAR('الإعدادات'!$B$4))*12+12-MONTH('الإعدادات'!$B$4)+1))</f>
        <v/>
      </c>
      <c r="F195" s="15">
        <f>IF(OR(A195&amp;""="",NOT(ISNUMBER(B195))),"",MAX(0,ROUND(B195-N(D195),2)))</f>
        <v/>
      </c>
      <c r="G195" s="15">
        <f>IF(F195="","",IF(F195=0,0,IF(AND(ISNUMBER(E195),E195&gt;0),ROUND(F195/E195,2),"")))</f>
        <v/>
      </c>
      <c r="H195" s="20">
        <f>IF(OR(F195="",N(B195)=0),"",MIN(1,N(D195)/B195))</f>
        <v/>
      </c>
      <c r="I195" s="6">
        <f>IF(F195="","",IF(NOT(ISNUMBER(E195)),"بيانات ناقصة",IF(F195=0,"مكتمل",IF(E195=0,"فات الموعد","قيد التجميع"))))</f>
        <v/>
      </c>
    </row>
    <row r="196">
      <c r="A196" s="5" t="n"/>
      <c r="B196" s="14" t="n"/>
      <c r="C196" s="18" t="n"/>
      <c r="D196" s="14" t="n"/>
      <c r="E196" s="19">
        <f>IF(OR(A196&amp;""="",NOT(ISNUMBER(C196))),"",MAX(0,(C196-YEAR('الإعدادات'!$B$4))*12+12-MONTH('الإعدادات'!$B$4)+1))</f>
        <v/>
      </c>
      <c r="F196" s="15">
        <f>IF(OR(A196&amp;""="",NOT(ISNUMBER(B196))),"",MAX(0,ROUND(B196-N(D196),2)))</f>
        <v/>
      </c>
      <c r="G196" s="15">
        <f>IF(F196="","",IF(F196=0,0,IF(AND(ISNUMBER(E196),E196&gt;0),ROUND(F196/E196,2),"")))</f>
        <v/>
      </c>
      <c r="H196" s="20">
        <f>IF(OR(F196="",N(B196)=0),"",MIN(1,N(D196)/B196))</f>
        <v/>
      </c>
      <c r="I196" s="6">
        <f>IF(F196="","",IF(NOT(ISNUMBER(E196)),"بيانات ناقصة",IF(F196=0,"مكتمل",IF(E196=0,"فات الموعد","قيد التجميع"))))</f>
        <v/>
      </c>
    </row>
    <row r="197">
      <c r="A197" s="5" t="n"/>
      <c r="B197" s="14" t="n"/>
      <c r="C197" s="18" t="n"/>
      <c r="D197" s="14" t="n"/>
      <c r="E197" s="19">
        <f>IF(OR(A197&amp;""="",NOT(ISNUMBER(C197))),"",MAX(0,(C197-YEAR('الإعدادات'!$B$4))*12+12-MONTH('الإعدادات'!$B$4)+1))</f>
        <v/>
      </c>
      <c r="F197" s="15">
        <f>IF(OR(A197&amp;""="",NOT(ISNUMBER(B197))),"",MAX(0,ROUND(B197-N(D197),2)))</f>
        <v/>
      </c>
      <c r="G197" s="15">
        <f>IF(F197="","",IF(F197=0,0,IF(AND(ISNUMBER(E197),E197&gt;0),ROUND(F197/E197,2),"")))</f>
        <v/>
      </c>
      <c r="H197" s="20">
        <f>IF(OR(F197="",N(B197)=0),"",MIN(1,N(D197)/B197))</f>
        <v/>
      </c>
      <c r="I197" s="6">
        <f>IF(F197="","",IF(NOT(ISNUMBER(E197)),"بيانات ناقصة",IF(F197=0,"مكتمل",IF(E197=0,"فات الموعد","قيد التجميع"))))</f>
        <v/>
      </c>
    </row>
    <row r="198">
      <c r="A198" s="5" t="n"/>
      <c r="B198" s="14" t="n"/>
      <c r="C198" s="18" t="n"/>
      <c r="D198" s="14" t="n"/>
      <c r="E198" s="19">
        <f>IF(OR(A198&amp;""="",NOT(ISNUMBER(C198))),"",MAX(0,(C198-YEAR('الإعدادات'!$B$4))*12+12-MONTH('الإعدادات'!$B$4)+1))</f>
        <v/>
      </c>
      <c r="F198" s="15">
        <f>IF(OR(A198&amp;""="",NOT(ISNUMBER(B198))),"",MAX(0,ROUND(B198-N(D198),2)))</f>
        <v/>
      </c>
      <c r="G198" s="15">
        <f>IF(F198="","",IF(F198=0,0,IF(AND(ISNUMBER(E198),E198&gt;0),ROUND(F198/E198,2),"")))</f>
        <v/>
      </c>
      <c r="H198" s="20">
        <f>IF(OR(F198="",N(B198)=0),"",MIN(1,N(D198)/B198))</f>
        <v/>
      </c>
      <c r="I198" s="6">
        <f>IF(F198="","",IF(NOT(ISNUMBER(E198)),"بيانات ناقصة",IF(F198=0,"مكتمل",IF(E198=0,"فات الموعد","قيد التجميع"))))</f>
        <v/>
      </c>
    </row>
    <row r="199">
      <c r="A199" s="5" t="n"/>
      <c r="B199" s="14" t="n"/>
      <c r="C199" s="18" t="n"/>
      <c r="D199" s="14" t="n"/>
      <c r="E199" s="19">
        <f>IF(OR(A199&amp;""="",NOT(ISNUMBER(C199))),"",MAX(0,(C199-YEAR('الإعدادات'!$B$4))*12+12-MONTH('الإعدادات'!$B$4)+1))</f>
        <v/>
      </c>
      <c r="F199" s="15">
        <f>IF(OR(A199&amp;""="",NOT(ISNUMBER(B199))),"",MAX(0,ROUND(B199-N(D199),2)))</f>
        <v/>
      </c>
      <c r="G199" s="15">
        <f>IF(F199="","",IF(F199=0,0,IF(AND(ISNUMBER(E199),E199&gt;0),ROUND(F199/E199,2),"")))</f>
        <v/>
      </c>
      <c r="H199" s="20">
        <f>IF(OR(F199="",N(B199)=0),"",MIN(1,N(D199)/B199))</f>
        <v/>
      </c>
      <c r="I199" s="6">
        <f>IF(F199="","",IF(NOT(ISNUMBER(E199)),"بيانات ناقصة",IF(F199=0,"مكتمل",IF(E199=0,"فات الموعد","قيد التجميع"))))</f>
        <v/>
      </c>
    </row>
    <row r="200">
      <c r="A200" s="5" t="n"/>
      <c r="B200" s="14" t="n"/>
      <c r="C200" s="18" t="n"/>
      <c r="D200" s="14" t="n"/>
      <c r="E200" s="19">
        <f>IF(OR(A200&amp;""="",NOT(ISNUMBER(C200))),"",MAX(0,(C200-YEAR('الإعدادات'!$B$4))*12+12-MONTH('الإعدادات'!$B$4)+1))</f>
        <v/>
      </c>
      <c r="F200" s="15">
        <f>IF(OR(A200&amp;""="",NOT(ISNUMBER(B200))),"",MAX(0,ROUND(B200-N(D200),2)))</f>
        <v/>
      </c>
      <c r="G200" s="15">
        <f>IF(F200="","",IF(F200=0,0,IF(AND(ISNUMBER(E200),E200&gt;0),ROUND(F200/E200,2),"")))</f>
        <v/>
      </c>
      <c r="H200" s="20">
        <f>IF(OR(F200="",N(B200)=0),"",MIN(1,N(D200)/B200))</f>
        <v/>
      </c>
      <c r="I200" s="6">
        <f>IF(F200="","",IF(NOT(ISNUMBER(E200)),"بيانات ناقصة",IF(F200=0,"مكتمل",IF(E200=0,"فات الموعد","قيد التجميع"))))</f>
        <v/>
      </c>
    </row>
    <row r="201">
      <c r="A201" s="5" t="n"/>
      <c r="B201" s="14" t="n"/>
      <c r="C201" s="18" t="n"/>
      <c r="D201" s="14" t="n"/>
      <c r="E201" s="19">
        <f>IF(OR(A201&amp;""="",NOT(ISNUMBER(C201))),"",MAX(0,(C201-YEAR('الإعدادات'!$B$4))*12+12-MONTH('الإعدادات'!$B$4)+1))</f>
        <v/>
      </c>
      <c r="F201" s="15">
        <f>IF(OR(A201&amp;""="",NOT(ISNUMBER(B201))),"",MAX(0,ROUND(B201-N(D201),2)))</f>
        <v/>
      </c>
      <c r="G201" s="15">
        <f>IF(F201="","",IF(F201=0,0,IF(AND(ISNUMBER(E201),E201&gt;0),ROUND(F201/E201,2),"")))</f>
        <v/>
      </c>
      <c r="H201" s="20">
        <f>IF(OR(F201="",N(B201)=0),"",MIN(1,N(D201)/B201))</f>
        <v/>
      </c>
      <c r="I201" s="6">
        <f>IF(F201="","",IF(NOT(ISNUMBER(E201)),"بيانات ناقصة",IF(F201=0,"مكتمل",IF(E201=0,"فات الموعد","قيد التجميع"))))</f>
        <v/>
      </c>
    </row>
    <row r="202">
      <c r="A202" s="5" t="n"/>
      <c r="B202" s="14" t="n"/>
      <c r="C202" s="18" t="n"/>
      <c r="D202" s="14" t="n"/>
      <c r="E202" s="19">
        <f>IF(OR(A202&amp;""="",NOT(ISNUMBER(C202))),"",MAX(0,(C202-YEAR('الإعدادات'!$B$4))*12+12-MONTH('الإعدادات'!$B$4)+1))</f>
        <v/>
      </c>
      <c r="F202" s="15">
        <f>IF(OR(A202&amp;""="",NOT(ISNUMBER(B202))),"",MAX(0,ROUND(B202-N(D202),2)))</f>
        <v/>
      </c>
      <c r="G202" s="15">
        <f>IF(F202="","",IF(F202=0,0,IF(AND(ISNUMBER(E202),E202&gt;0),ROUND(F202/E202,2),"")))</f>
        <v/>
      </c>
      <c r="H202" s="20">
        <f>IF(OR(F202="",N(B202)=0),"",MIN(1,N(D202)/B202))</f>
        <v/>
      </c>
      <c r="I202" s="6">
        <f>IF(F202="","",IF(NOT(ISNUMBER(E202)),"بيانات ناقصة",IF(F202=0,"مكتمل",IF(E202=0,"فات الموعد","قيد التجميع"))))</f>
        <v/>
      </c>
    </row>
    <row r="203">
      <c r="A203" s="5" t="n"/>
      <c r="B203" s="14" t="n"/>
      <c r="C203" s="18" t="n"/>
      <c r="D203" s="14" t="n"/>
      <c r="E203" s="19">
        <f>IF(OR(A203&amp;""="",NOT(ISNUMBER(C203))),"",MAX(0,(C203-YEAR('الإعدادات'!$B$4))*12+12-MONTH('الإعدادات'!$B$4)+1))</f>
        <v/>
      </c>
      <c r="F203" s="15">
        <f>IF(OR(A203&amp;""="",NOT(ISNUMBER(B203))),"",MAX(0,ROUND(B203-N(D203),2)))</f>
        <v/>
      </c>
      <c r="G203" s="15">
        <f>IF(F203="","",IF(F203=0,0,IF(AND(ISNUMBER(E203),E203&gt;0),ROUND(F203/E203,2),"")))</f>
        <v/>
      </c>
      <c r="H203" s="20">
        <f>IF(OR(F203="",N(B203)=0),"",MIN(1,N(D203)/B203))</f>
        <v/>
      </c>
      <c r="I203" s="6">
        <f>IF(F203="","",IF(NOT(ISNUMBER(E203)),"بيانات ناقصة",IF(F203=0,"مكتمل",IF(E203=0,"فات الموعد","قيد التجميع"))))</f>
        <v/>
      </c>
    </row>
    <row r="204">
      <c r="A204" s="5" t="n"/>
      <c r="B204" s="14" t="n"/>
      <c r="C204" s="18" t="n"/>
      <c r="D204" s="14" t="n"/>
      <c r="E204" s="19">
        <f>IF(OR(A204&amp;""="",NOT(ISNUMBER(C204))),"",MAX(0,(C204-YEAR('الإعدادات'!$B$4))*12+12-MONTH('الإعدادات'!$B$4)+1))</f>
        <v/>
      </c>
      <c r="F204" s="15">
        <f>IF(OR(A204&amp;""="",NOT(ISNUMBER(B204))),"",MAX(0,ROUND(B204-N(D204),2)))</f>
        <v/>
      </c>
      <c r="G204" s="15">
        <f>IF(F204="","",IF(F204=0,0,IF(AND(ISNUMBER(E204),E204&gt;0),ROUND(F204/E204,2),"")))</f>
        <v/>
      </c>
      <c r="H204" s="20">
        <f>IF(OR(F204="",N(B204)=0),"",MIN(1,N(D204)/B204))</f>
        <v/>
      </c>
      <c r="I204" s="6">
        <f>IF(F204="","",IF(NOT(ISNUMBER(E204)),"بيانات ناقصة",IF(F204=0,"مكتمل",IF(E204=0,"فات الموعد","قيد التجميع"))))</f>
        <v/>
      </c>
    </row>
    <row r="205">
      <c r="A205" s="5" t="n"/>
      <c r="B205" s="14" t="n"/>
      <c r="C205" s="18" t="n"/>
      <c r="D205" s="14" t="n"/>
      <c r="E205" s="19">
        <f>IF(OR(A205&amp;""="",NOT(ISNUMBER(C205))),"",MAX(0,(C205-YEAR('الإعدادات'!$B$4))*12+12-MONTH('الإعدادات'!$B$4)+1))</f>
        <v/>
      </c>
      <c r="F205" s="15">
        <f>IF(OR(A205&amp;""="",NOT(ISNUMBER(B205))),"",MAX(0,ROUND(B205-N(D205),2)))</f>
        <v/>
      </c>
      <c r="G205" s="15">
        <f>IF(F205="","",IF(F205=0,0,IF(AND(ISNUMBER(E205),E205&gt;0),ROUND(F205/E205,2),"")))</f>
        <v/>
      </c>
      <c r="H205" s="20">
        <f>IF(OR(F205="",N(B205)=0),"",MIN(1,N(D205)/B205))</f>
        <v/>
      </c>
      <c r="I205" s="6">
        <f>IF(F205="","",IF(NOT(ISNUMBER(E205)),"بيانات ناقصة",IF(F205=0,"مكتمل",IF(E205=0,"فات الموعد","قيد التجميع"))))</f>
        <v/>
      </c>
    </row>
  </sheetData>
  <autoFilter ref="A5:I205"/>
  <mergeCells count="2">
    <mergeCell ref="A1:I1"/>
    <mergeCell ref="A2:I2"/>
  </mergeCells>
  <conditionalFormatting sqref="A6:I205">
    <cfRule type="expression" priority="1" dxfId="1">
      <formula>$I6="فات الموعد"</formula>
    </cfRule>
  </conditionalFormatting>
  <conditionalFormatting sqref="I6:I205">
    <cfRule type="expression" priority="2" dxfId="2">
      <formula>$I6="مكتمل"</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C30"/>
  <sheetViews>
    <sheetView showGridLines="1" rightToLeft="1" workbookViewId="0">
      <pane ySplit="3" topLeftCell="A4" activePane="bottomLeft" state="frozen"/>
      <selection pane="bottomLeft" activeCell="A1" sqref="A1"/>
    </sheetView>
  </sheetViews>
  <sheetFormatPr baseColWidth="8" defaultRowHeight="15"/>
  <cols>
    <col width="44" customWidth="1" min="1" max="1"/>
    <col width="20" customWidth="1" min="2" max="2"/>
    <col width="16" customWidth="1" min="3" max="3"/>
  </cols>
  <sheetData>
    <row r="1" ht="26" customHeight="1">
      <c r="A1" s="10" t="inlineStr">
        <is>
          <t>شيت صندوق الصيانة والطوارئ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21" t="inlineStr">
        <is>
          <t>الصندوق</t>
        </is>
      </c>
    </row>
    <row r="5">
      <c r="A5" s="12" t="inlineStr">
        <is>
          <t>الرصيد الافتتاحي</t>
        </is>
      </c>
      <c r="B5" s="15">
        <f>'الإعدادات'!$B$5</f>
        <v/>
      </c>
    </row>
    <row r="6">
      <c r="A6" s="12" t="inlineStr">
        <is>
          <t>إجمالي الإيداعات</t>
        </is>
      </c>
      <c r="B6" s="15">
        <f>SUMIFS('الحركات'!$D$6:$D$1005,'الحركات'!$B$6:$B$1005,"إيداع")</f>
        <v/>
      </c>
    </row>
    <row r="7">
      <c r="A7" s="12" t="inlineStr">
        <is>
          <t>إجمالي السحوبات</t>
        </is>
      </c>
      <c r="B7" s="15">
        <f>SUMIFS('الحركات'!$D$6:$D$1005,'الحركات'!$B$6:$B$1005,"سحب")</f>
        <v/>
      </c>
    </row>
    <row r="8">
      <c r="A8" s="12" t="inlineStr">
        <is>
          <t>الرصيد الحالي</t>
        </is>
      </c>
      <c r="B8" s="16">
        <f>B5+B6-B7</f>
        <v/>
      </c>
    </row>
    <row r="9">
      <c r="A9" s="12" t="inlineStr">
        <is>
          <t>عدد الحركات</t>
        </is>
      </c>
      <c r="B9" s="19">
        <f>COUNT('الحركات'!$D$6:$D$1005)</f>
        <v/>
      </c>
    </row>
    <row r="10">
      <c r="A10" s="12" t="inlineStr">
        <is>
          <t>تاريخ آخر حركة</t>
        </is>
      </c>
      <c r="B10" s="22">
        <f>IF(B9=0,"",MAX('الحركات'!$A$6:$A$1005))</f>
        <v/>
      </c>
    </row>
    <row r="11">
      <c r="A11" s="12" t="inlineStr">
        <is>
          <t>الحد الأدنى الآمن للرصيد</t>
        </is>
      </c>
      <c r="B11" s="15">
        <f>'الإعدادات'!$B$7</f>
        <v/>
      </c>
    </row>
    <row r="12">
      <c r="A12" s="12" t="inlineStr">
        <is>
          <t>حالة الرصيد</t>
        </is>
      </c>
      <c r="B12" s="6">
        <f>IF(B8&lt;B11,"الرصيد أقل من الحد الأدنى الآمن","الرصيد فوق الحد الأدنى الآمن")</f>
        <v/>
      </c>
    </row>
    <row r="14">
      <c r="A14" s="21" t="inlineStr">
        <is>
          <t>مشروعات الصيانة الكبرى</t>
        </is>
      </c>
    </row>
    <row r="15">
      <c r="A15" s="12" t="inlineStr">
        <is>
          <t>عدد المشروعات</t>
        </is>
      </c>
      <c r="B15" s="19">
        <f>COUNTIF('المشروعات'!$A$6:$A$205,"?*")</f>
        <v/>
      </c>
    </row>
    <row r="16">
      <c r="A16" s="12" t="inlineStr">
        <is>
          <t>إجمالي التكلفة التقديرية</t>
        </is>
      </c>
      <c r="B16" s="15">
        <f>SUM('المشروعات'!$B$6:$B$205)</f>
        <v/>
      </c>
    </row>
    <row r="17">
      <c r="A17" s="12" t="inlineStr">
        <is>
          <t>المدخر للمشروعات من الصندوق</t>
        </is>
      </c>
      <c r="B17" s="15">
        <f>SUM('المشروعات'!$D$6:$D$205)</f>
        <v/>
      </c>
    </row>
    <row r="18">
      <c r="A18" s="12" t="inlineStr">
        <is>
          <t>المتبقي تجميعه</t>
        </is>
      </c>
      <c r="B18" s="15">
        <f>SUM('المشروعات'!$F$6:$F$205)</f>
        <v/>
      </c>
    </row>
    <row r="19">
      <c r="A19" s="12" t="inlineStr">
        <is>
          <t>المطلوب شهريًا لكل المشروعات</t>
        </is>
      </c>
      <c r="B19" s="16">
        <f>SUM('المشروعات'!$G$6:$G$205)</f>
        <v/>
      </c>
    </row>
    <row r="20">
      <c r="A20" s="12" t="inlineStr">
        <is>
          <t>الاشتراك الشهري المخصص للصندوق</t>
        </is>
      </c>
      <c r="B20" s="15">
        <f>'الإعدادات'!$B$6</f>
        <v/>
      </c>
    </row>
    <row r="21">
      <c r="A21" s="12" t="inlineStr">
        <is>
          <t>الفجوة الشهرية</t>
        </is>
      </c>
      <c r="B21" s="16">
        <f>MAX(0,B19-B20)</f>
        <v/>
      </c>
    </row>
    <row r="22">
      <c r="A22" s="12" t="inlineStr">
        <is>
          <t>الرصيد غير المخصص لمشروع</t>
        </is>
      </c>
      <c r="B22" s="15">
        <f>B8-B17</f>
        <v/>
      </c>
    </row>
    <row r="23">
      <c r="A23" s="12" t="inlineStr">
        <is>
          <t>نسبة تغطية الرصيد لتكلفة المشروعات</t>
        </is>
      </c>
      <c r="B23" s="20">
        <f>IF(B16=0,"",MIN(1,B8/B16))</f>
        <v/>
      </c>
    </row>
    <row r="24">
      <c r="A24" s="12" t="inlineStr">
        <is>
          <t>تنبيه</t>
        </is>
      </c>
      <c r="B24" s="6">
        <f>IF(B22&lt;0,"المخصص للمشروعات أكبر من رصيد الصندوق",IF(B21&gt;0,"الاشتراك الشهري لا يكفي لتجميع المشروعات في مواعيدها","الاشتراك الشهري يغطي المشروعات في مواعيدها"))</f>
        <v/>
      </c>
    </row>
    <row r="26">
      <c r="A26" s="21" t="inlineStr">
        <is>
          <t>المشروعات حسب الحالة</t>
        </is>
      </c>
    </row>
    <row r="27" ht="32" customHeight="1">
      <c r="A27" s="17" t="inlineStr">
        <is>
          <t>الحالة</t>
        </is>
      </c>
      <c r="B27" s="17" t="inlineStr">
        <is>
          <t>عدد المشروعات</t>
        </is>
      </c>
      <c r="C27" s="17" t="inlineStr">
        <is>
          <t>المتبقي تجميعه</t>
        </is>
      </c>
    </row>
    <row r="28">
      <c r="A28" s="12" t="inlineStr">
        <is>
          <t>قيد التجميع</t>
        </is>
      </c>
      <c r="B28" s="19">
        <f>COUNTIF('المشروعات'!$I$6:$I$205,A28)</f>
        <v/>
      </c>
      <c r="C28" s="15">
        <f>SUMIFS('المشروعات'!$F$6:$F$205,'المشروعات'!$I$6:$I$205,A28)</f>
        <v/>
      </c>
    </row>
    <row r="29">
      <c r="A29" s="12" t="inlineStr">
        <is>
          <t>فات الموعد</t>
        </is>
      </c>
      <c r="B29" s="19">
        <f>COUNTIF('المشروعات'!$I$6:$I$205,A29)</f>
        <v/>
      </c>
      <c r="C29" s="15">
        <f>SUMIFS('المشروعات'!$F$6:$F$205,'المشروعات'!$I$6:$I$205,A29)</f>
        <v/>
      </c>
    </row>
    <row r="30">
      <c r="A30" s="12" t="inlineStr">
        <is>
          <t>مكتمل</t>
        </is>
      </c>
      <c r="B30" s="19">
        <f>COUNTIF('المشروعات'!$I$6:$I$205,A30)</f>
        <v/>
      </c>
      <c r="C30" s="15">
        <f>SUMIFS('المشروعات'!$F$6:$F$205,'المشروعات'!$I$6:$I$205,A30)</f>
        <v/>
      </c>
    </row>
  </sheetData>
  <mergeCells count="2">
    <mergeCell ref="A1:C1"/>
    <mergeCell ref="A2:C2"/>
  </mergeCells>
  <conditionalFormatting sqref="B21">
    <cfRule type="expression" priority="1" dxfId="1">
      <formula>B21&gt;0</formula>
    </cfRule>
  </conditionalFormatting>
  <conditionalFormatting sqref="B22">
    <cfRule type="expression" priority="2" dxfId="1">
      <formula>B22&lt;0</formula>
    </cfRule>
  </conditionalFormatting>
  <conditionalFormatting sqref="B12">
    <cfRule type="expression" priority="3" dxfId="1">
      <formula>B8&lt;B11</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7" t="inlineStr">
        <is>
          <t>في هذا الشيت</t>
        </is>
      </c>
      <c r="C5" s="17" t="inlineStr">
        <is>
          <t>في برنامج مخصص من Softwiro</t>
        </is>
      </c>
    </row>
    <row r="6" ht="48" customHeight="1">
      <c r="B6" s="5" t="inlineStr">
        <is>
          <t>ملف واحد يعدّل فيه شخص واحد في كل مرة، وتصلك النسخ بالواتساب.</t>
        </is>
      </c>
      <c r="C6" s="23"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3" t="inlineStr">
        <is>
          <t>نصمم الشاشات على خطوات عملك، فيسجّل كل شخص ما يخصه فقط.</t>
        </is>
      </c>
    </row>
    <row r="8" ht="48" customHeight="1">
      <c r="B8" s="5" t="inlineStr">
        <is>
          <t>الأعمدة والصيغ ثابتة كما صُمّم الشيت.</t>
        </is>
      </c>
      <c r="C8" s="23" t="inlineStr">
        <is>
          <t>نبني ما تحتاجه أنت: تقارير وتنبيهات وشاشات على طريقتك.</t>
        </is>
      </c>
    </row>
    <row r="9" ht="48" customHeight="1">
      <c r="B9" s="5" t="inlineStr">
        <is>
          <t>النسخ الاحتياطية والأمان على مسؤوليتك.</t>
        </is>
      </c>
      <c r="C9" s="23" t="inlineStr">
        <is>
          <t>البرنامج على خادم مؤمّن مع نسخ احتياطية دورية.</t>
        </is>
      </c>
    </row>
    <row r="11" ht="30" customHeight="1">
      <c r="B11" s="24" t="inlineStr">
        <is>
          <t>تعرّف على برنامج مخصص من Softwiro واطلب عرضًا تجريبيًا ←</t>
        </is>
      </c>
    </row>
    <row r="13">
      <c r="B13" s="25"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صندوق الصيانة والطوارئ لاتحاد الملاك</dc:title>
  <dc:description>يسجّل إيداعات وسحوبات صندوق الصيانة والطوارئ برصيد جارٍ بعد كل حركة، ويخطط لمشروعات الصيانة الكبرى (دهان، مصعد، خزان)، ويحسب المبلغ المطلوب تجميعه شهريًا لكل مشروع حتى موعده مقابل ما تم ادخاره.</dc:description>
  <dcterms:created xsi:type="dcterms:W3CDTF">2026-11-05T01:16:59Z</dcterms:created>
  <dcterms:modified xsi:type="dcterms:W3CDTF">2026-11-05T01:16:59Z</dcterms:modified>
  <cp:keywords>Softwiro, Excel, شيت صندوق الصيانة والطوارئ لاتحاد الملاك</cp:keywords>
</cp:coreProperties>
</file>