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وحدات" sheetId="3" state="visible" r:id="rId3"/>
    <sheet name="الفواتير" sheetId="4" state="visible" r:id="rId4"/>
    <sheet name="الأنصبة" sheetId="5" state="visible" r:id="rId5"/>
    <sheet name="كشف الوحدة" sheetId="6" state="visible" r:id="rId6"/>
    <sheet name="الملخص" sheetId="7" state="visible" r:id="rId7"/>
    <sheet name="لماذا ما زلت على إكسل؟" sheetId="8" state="visible" r:id="rId8"/>
  </sheets>
  <definedNames>
    <definedName name="_xlnm._FilterDatabase" localSheetId="2" hidden="1">'الوحدات'!$A$5:$H$205</definedName>
    <definedName name="_xlnm._FilterDatabase" localSheetId="3" hidden="1">'الفواتير'!$A$5:$E$505</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0" fontId="10" fillId="6"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0"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ont>
        <color rgb="00991B1B"/>
      </font>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common-utilities-split?utm_source=excel&amp;utm_medium=template&amp;utm_campaign=hoa-common-utilities-split"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a-common-utilities-split" TargetMode="External" Id="rId1" /><Relationship Type="http://schemas.openxmlformats.org/officeDocument/2006/relationships/hyperlink" Target="https://softwiro.com/ar/contact?utm_source=excel&amp;utm_medium=template&amp;utm_campaign=hoa-common-utilities-split"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توزيع فواتير الكهرباء والمياه المشتركة على الوحدات</t>
        </is>
      </c>
    </row>
    <row r="3" ht="36" customHeight="1">
      <c r="B3" s="2" t="inlineStr">
        <is>
          <t>وزّع فواتير الكهرباء والمياه والغاز والمصعد المشتركة على وحدات العمارة أو الكمبوند بالمساحة أو بالتساوي أو بعدد الأفراد أو بحصة ثابتة، واعرف نصيب كل وحدة في كل شهر، واطبع كشفًا شهريًا لكل وحدة، وتأكد أن مجموع الأنصبة يساوي الفاتورة.</t>
        </is>
      </c>
    </row>
    <row r="5">
      <c r="B5" s="3" t="inlineStr">
        <is>
          <t>طريقة الاستخدام</t>
        </is>
      </c>
    </row>
    <row r="6" ht="30" customHeight="1">
      <c r="B6" s="4" t="inlineStr">
        <is>
          <t>1. في شيت «الإعدادات» اختر طريقة التوزيع من القائمة (بالمساحة / بالتساوي / بعدد الأفراد / بحصة ثابتة)، واكتب الأشهر التي ستسجل لها فواتير بصيغة 2026-09.</t>
        </is>
      </c>
    </row>
    <row r="7" ht="30" customHeight="1">
      <c r="B7" s="4" t="inlineStr">
        <is>
          <t>2. في شيت «الوحدات» اكتب لكل وحدة: الكود والمالك والمساحة وعدد الأفراد والحصة الثابتة. املأ العمود الذي تحتاجه طريقتك فقط.</t>
        </is>
      </c>
    </row>
    <row r="8" ht="30" customHeight="1">
      <c r="B8" s="4" t="inlineStr">
        <is>
          <t>3. في شيت «الفواتير» سجّل كل فاتورة مشتركة: الشهر ونوعها (كهرباء / مياه / غاز / مصعد) والمبلغ كما جاء في الفاتورة.</t>
        </is>
      </c>
    </row>
    <row r="9" ht="30" customHeight="1">
      <c r="B9" s="4" t="inlineStr">
        <is>
          <t>4. يحسب شيت «الوحدات» نسبة كل وحدة، ويعرض شيت «الأنصبة» نصيب كل وحدة في كل شهر وإجماليها.</t>
        </is>
      </c>
    </row>
    <row r="10" ht="30" customHeight="1">
      <c r="B10" s="4" t="inlineStr">
        <is>
          <t>5. افتح «كشف الوحدة» واختر الوحدة والشهر من القائمتين، فيظهر الكشف جاهزًا للطباعة أو للنسخ والإرسال.</t>
        </is>
      </c>
    </row>
    <row r="11" ht="30" customHeight="1">
      <c r="B11" s="4" t="inlineStr">
        <is>
          <t>6. راجع «الملخص»: عمود الحالة يقول «مطابق» حين يساوي مجموع الأنصبة إجمالي فواتير الشهر، و«راجع» حين يوجد فرق.</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نصيب الوحدة = مبلغ الفواتير من النوع الواحد في الشهر × نسبة الوحدة، مقرّبًا لأقرب قرش. نسبة الوحدة = وزنها ÷ مجموع الأوزان.</t>
        </is>
      </c>
    </row>
    <row r="20" ht="30" customHeight="1">
      <c r="B20" s="4" t="inlineStr">
        <is>
          <t>• الوزن هو المساحة أو عدد الأفراد أو الحصة الثابتة بحسب الطريقة المختارة، وهو 1 لكل وحدة عند التوزيع بالتساوي.</t>
        </is>
      </c>
    </row>
    <row r="21" ht="30" customHeight="1">
      <c r="B21" s="4" t="inlineStr">
        <is>
          <t>• التقريب لأقرب قرش قد يترك فرقًا بالقروش بين مجموع الأنصبة والفاتورة. يقبله الشيت حتى الحد المكتوب في الإعدادات (5 قروش في المثال).</t>
        </is>
      </c>
    </row>
    <row r="22" ht="30" customHeight="1">
      <c r="B22" s="4" t="inlineStr">
        <is>
          <t>• وحدة بلا قيمة في العمود الذي تحتاجه الطريقة (مثلًا بلا مساحة عند التوزيع بالمساحة) وزنها صفر ولا تتحمل شيئًا، وتظهر لها علامة «بيانات ناقصة» لتكملها.</t>
        </is>
      </c>
    </row>
    <row r="23" ht="30" customHeight="1">
      <c r="B23" s="4" t="inlineStr">
        <is>
          <t>• اكتب الشهر في «الفواتير» كما هو في قائمة الأشهر بالإعدادات. الفاتورة بشهر غير موجود في القائمة تظهر لها علامة، ولا تدخل في الأنصبة.</t>
        </is>
      </c>
    </row>
    <row r="24" ht="30" customHeight="1">
      <c r="B24" s="4" t="inlineStr">
        <is>
          <t>• يتسع الشيت لـ 200 وحدة و12 شهرًا في القائمة الواحدة و500 فاتورة. امسح الأشهر القديمة وابدأ بقائمة جديدة عند الحاجة.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D17"/>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 width="26" customWidth="1" min="4" max="4"/>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طريقة التوزيع</t>
        </is>
      </c>
      <c r="B4" s="5" t="inlineStr">
        <is>
          <t>بالمساحة</t>
        </is>
      </c>
    </row>
    <row r="5">
      <c r="A5" s="12" t="inlineStr">
        <is>
          <t>فرق التقريب المسموح (جنيه)</t>
        </is>
      </c>
      <c r="B5" s="13" t="n">
        <v>0.05</v>
      </c>
      <c r="D5" s="14" t="inlineStr">
        <is>
          <t>قائمة الأشهر (مثال 2026-09)</t>
        </is>
      </c>
    </row>
    <row r="6">
      <c r="D6" s="15" t="inlineStr">
        <is>
          <t>2026-08</t>
        </is>
      </c>
    </row>
    <row r="7">
      <c r="A7" s="8" t="inlineStr">
        <is>
          <t>اختر طريقة التوزيع من القائمة، وغيّرها في أي وقت فيُعاد حساب كل الأنصبة. اكتب الأشهر في العمود الأيمن بالصيغة 2026-09 ثم اختر منها في الفواتير وفي الكشف.</t>
        </is>
      </c>
      <c r="D7" s="15" t="inlineStr">
        <is>
          <t>2026-09</t>
        </is>
      </c>
    </row>
    <row r="8">
      <c r="D8" s="15" t="inlineStr">
        <is>
          <t>2026-10</t>
        </is>
      </c>
    </row>
    <row r="9">
      <c r="D9" s="15" t="n"/>
    </row>
    <row r="10">
      <c r="D10" s="15" t="n"/>
    </row>
    <row r="11">
      <c r="D11" s="15" t="n"/>
    </row>
    <row r="12">
      <c r="D12" s="15" t="n"/>
    </row>
    <row r="13">
      <c r="D13" s="15" t="n"/>
    </row>
    <row r="14">
      <c r="D14" s="15" t="n"/>
    </row>
    <row r="15">
      <c r="D15" s="15" t="n"/>
    </row>
    <row r="16">
      <c r="D16" s="15" t="n"/>
    </row>
    <row r="17">
      <c r="D17" s="15" t="n"/>
    </row>
  </sheetData>
  <mergeCells count="3">
    <mergeCell ref="A1:D1"/>
    <mergeCell ref="A7:B10"/>
    <mergeCell ref="A2:D2"/>
  </mergeCells>
  <dataValidations count="1">
    <dataValidation sqref="B4" showDropDown="0" showInputMessage="0" showErrorMessage="0" allowBlank="1" type="list">
      <formula1>"بالمساحة,بالتساوي,بعدد الأفراد,بحصة ثابتة"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2" customWidth="1" min="3" max="3"/>
    <col width="12" customWidth="1" min="4" max="4"/>
    <col width="12" customWidth="1" min="5" max="5"/>
    <col width="10" customWidth="1" min="6" max="6"/>
    <col width="11" customWidth="1" min="7" max="7"/>
    <col width="26" customWidth="1" min="8" max="8"/>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الوحدة</t>
        </is>
      </c>
      <c r="B5" s="16" t="inlineStr">
        <is>
          <t>المالك</t>
        </is>
      </c>
      <c r="C5" s="16" t="inlineStr">
        <is>
          <t>المساحة (م²)</t>
        </is>
      </c>
      <c r="D5" s="16" t="inlineStr">
        <is>
          <t>عدد الأفراد</t>
        </is>
      </c>
      <c r="E5" s="16" t="inlineStr">
        <is>
          <t>حصة ثابتة</t>
        </is>
      </c>
      <c r="F5" s="16" t="inlineStr">
        <is>
          <t>الوزن</t>
        </is>
      </c>
      <c r="G5" s="16" t="inlineStr">
        <is>
          <t>النسبة</t>
        </is>
      </c>
      <c r="H5" s="16" t="inlineStr">
        <is>
          <t>تنبيه</t>
        </is>
      </c>
    </row>
    <row r="6">
      <c r="A6" s="5" t="inlineStr">
        <is>
          <t>A101</t>
        </is>
      </c>
      <c r="B6" s="5" t="inlineStr">
        <is>
          <t>أحمد سالم</t>
        </is>
      </c>
      <c r="C6" s="17" t="n">
        <v>100</v>
      </c>
      <c r="D6" s="17" t="n">
        <v>4</v>
      </c>
      <c r="E6" s="17" t="n">
        <v>10</v>
      </c>
      <c r="F6" s="18">
        <f>IF(A6&amp;""="","",IF('الإعدادات'!$B$4="بالمساحة",N(C6),IF('الإعدادات'!$B$4="بعدد الأفراد",N(D6),IF('الإعدادات'!$B$4="بحصة ثابتة",N(E6),1))))</f>
        <v/>
      </c>
      <c r="G6" s="19">
        <f>IF(F6="","",IF(SUM($F$6:$F$205)=0,0,F6/SUM($F$6:$F$205)))</f>
        <v/>
      </c>
      <c r="H6" s="6">
        <f>IF(F6="","",IF(F6=0,"بيانات ناقصة",""))</f>
        <v/>
      </c>
    </row>
    <row r="7">
      <c r="A7" s="5" t="inlineStr">
        <is>
          <t>A102</t>
        </is>
      </c>
      <c r="B7" s="5" t="inlineStr">
        <is>
          <t>مها حسن</t>
        </is>
      </c>
      <c r="C7" s="17" t="n">
        <v>120</v>
      </c>
      <c r="D7" s="17" t="n">
        <v>3</v>
      </c>
      <c r="E7" s="17" t="n">
        <v>12</v>
      </c>
      <c r="F7" s="18">
        <f>IF(A7&amp;""="","",IF('الإعدادات'!$B$4="بالمساحة",N(C7),IF('الإعدادات'!$B$4="بعدد الأفراد",N(D7),IF('الإعدادات'!$B$4="بحصة ثابتة",N(E7),1))))</f>
        <v/>
      </c>
      <c r="G7" s="19">
        <f>IF(F7="","",IF(SUM($F$6:$F$205)=0,0,F7/SUM($F$6:$F$205)))</f>
        <v/>
      </c>
      <c r="H7" s="6">
        <f>IF(F7="","",IF(F7=0,"بيانات ناقصة",""))</f>
        <v/>
      </c>
    </row>
    <row r="8">
      <c r="A8" s="5" t="inlineStr">
        <is>
          <t>A201</t>
        </is>
      </c>
      <c r="B8" s="5" t="inlineStr">
        <is>
          <t>خالد عمر</t>
        </is>
      </c>
      <c r="C8" s="17" t="n">
        <v>100</v>
      </c>
      <c r="D8" s="17" t="n">
        <v>2</v>
      </c>
      <c r="E8" s="17" t="n">
        <v>10</v>
      </c>
      <c r="F8" s="18">
        <f>IF(A8&amp;""="","",IF('الإعدادات'!$B$4="بالمساحة",N(C8),IF('الإعدادات'!$B$4="بعدد الأفراد",N(D8),IF('الإعدادات'!$B$4="بحصة ثابتة",N(E8),1))))</f>
        <v/>
      </c>
      <c r="G8" s="19">
        <f>IF(F8="","",IF(SUM($F$6:$F$205)=0,0,F8/SUM($F$6:$F$205)))</f>
        <v/>
      </c>
      <c r="H8" s="6">
        <f>IF(F8="","",IF(F8=0,"بيانات ناقصة",""))</f>
        <v/>
      </c>
    </row>
    <row r="9">
      <c r="A9" s="5" t="inlineStr">
        <is>
          <t>A202</t>
        </is>
      </c>
      <c r="B9" s="5" t="inlineStr">
        <is>
          <t>سارة يوسف</t>
        </is>
      </c>
      <c r="C9" s="17" t="n">
        <v>150</v>
      </c>
      <c r="D9" s="17" t="n">
        <v>5</v>
      </c>
      <c r="E9" s="17" t="n">
        <v>15</v>
      </c>
      <c r="F9" s="18">
        <f>IF(A9&amp;""="","",IF('الإعدادات'!$B$4="بالمساحة",N(C9),IF('الإعدادات'!$B$4="بعدد الأفراد",N(D9),IF('الإعدادات'!$B$4="بحصة ثابتة",N(E9),1))))</f>
        <v/>
      </c>
      <c r="G9" s="19">
        <f>IF(F9="","",IF(SUM($F$6:$F$205)=0,0,F9/SUM($F$6:$F$205)))</f>
        <v/>
      </c>
      <c r="H9" s="6">
        <f>IF(F9="","",IF(F9=0,"بيانات ناقصة",""))</f>
        <v/>
      </c>
    </row>
    <row r="10">
      <c r="A10" s="5" t="inlineStr">
        <is>
          <t>B101</t>
        </is>
      </c>
      <c r="B10" s="5" t="inlineStr">
        <is>
          <t>طارق مجدي</t>
        </is>
      </c>
      <c r="C10" s="17" t="n">
        <v>90</v>
      </c>
      <c r="D10" s="17" t="n">
        <v>1</v>
      </c>
      <c r="E10" s="17" t="n">
        <v>9</v>
      </c>
      <c r="F10" s="18">
        <f>IF(A10&amp;""="","",IF('الإعدادات'!$B$4="بالمساحة",N(C10),IF('الإعدادات'!$B$4="بعدد الأفراد",N(D10),IF('الإعدادات'!$B$4="بحصة ثابتة",N(E10),1))))</f>
        <v/>
      </c>
      <c r="G10" s="19">
        <f>IF(F10="","",IF(SUM($F$6:$F$205)=0,0,F10/SUM($F$6:$F$205)))</f>
        <v/>
      </c>
      <c r="H10" s="6">
        <f>IF(F10="","",IF(F10=0,"بيانات ناقصة",""))</f>
        <v/>
      </c>
    </row>
    <row r="11">
      <c r="A11" s="5" t="inlineStr">
        <is>
          <t>B102</t>
        </is>
      </c>
      <c r="B11" s="5" t="inlineStr">
        <is>
          <t>منى حسن</t>
        </is>
      </c>
      <c r="C11" s="17" t="n">
        <v>110</v>
      </c>
      <c r="D11" s="17" t="n">
        <v>4</v>
      </c>
      <c r="E11" s="17" t="n">
        <v>11</v>
      </c>
      <c r="F11" s="18">
        <f>IF(A11&amp;""="","",IF('الإعدادات'!$B$4="بالمساحة",N(C11),IF('الإعدادات'!$B$4="بعدد الأفراد",N(D11),IF('الإعدادات'!$B$4="بحصة ثابتة",N(E11),1))))</f>
        <v/>
      </c>
      <c r="G11" s="19">
        <f>IF(F11="","",IF(SUM($F$6:$F$205)=0,0,F11/SUM($F$6:$F$205)))</f>
        <v/>
      </c>
      <c r="H11" s="6">
        <f>IF(F11="","",IF(F11=0,"بيانات ناقصة",""))</f>
        <v/>
      </c>
    </row>
    <row r="12">
      <c r="A12" s="5" t="inlineStr">
        <is>
          <t>B201</t>
        </is>
      </c>
      <c r="B12" s="5" t="inlineStr">
        <is>
          <t>هشام لطفي</t>
        </is>
      </c>
      <c r="C12" s="17" t="n">
        <v>100</v>
      </c>
      <c r="D12" s="17" t="n">
        <v>3</v>
      </c>
      <c r="E12" s="17" t="n">
        <v>10</v>
      </c>
      <c r="F12" s="18">
        <f>IF(A12&amp;""="","",IF('الإعدادات'!$B$4="بالمساحة",N(C12),IF('الإعدادات'!$B$4="بعدد الأفراد",N(D12),IF('الإعدادات'!$B$4="بحصة ثابتة",N(E12),1))))</f>
        <v/>
      </c>
      <c r="G12" s="19">
        <f>IF(F12="","",IF(SUM($F$6:$F$205)=0,0,F12/SUM($F$6:$F$205)))</f>
        <v/>
      </c>
      <c r="H12" s="6">
        <f>IF(F12="","",IF(F12=0,"بيانات ناقصة",""))</f>
        <v/>
      </c>
    </row>
    <row r="13">
      <c r="A13" s="5" t="inlineStr">
        <is>
          <t>B202</t>
        </is>
      </c>
      <c r="B13" s="5" t="inlineStr">
        <is>
          <t>ياسمين فؤاد</t>
        </is>
      </c>
      <c r="C13" s="17" t="n">
        <v>130</v>
      </c>
      <c r="D13" s="17" t="n">
        <v>6</v>
      </c>
      <c r="E13" s="17" t="n">
        <v>13</v>
      </c>
      <c r="F13" s="18">
        <f>IF(A13&amp;""="","",IF('الإعدادات'!$B$4="بالمساحة",N(C13),IF('الإعدادات'!$B$4="بعدد الأفراد",N(D13),IF('الإعدادات'!$B$4="بحصة ثابتة",N(E13),1))))</f>
        <v/>
      </c>
      <c r="G13" s="19">
        <f>IF(F13="","",IF(SUM($F$6:$F$205)=0,0,F13/SUM($F$6:$F$205)))</f>
        <v/>
      </c>
      <c r="H13" s="6">
        <f>IF(F13="","",IF(F13=0,"بيانات ناقصة",""))</f>
        <v/>
      </c>
    </row>
    <row r="14">
      <c r="A14" s="5" t="inlineStr">
        <is>
          <t>B301</t>
        </is>
      </c>
      <c r="B14" s="5" t="inlineStr">
        <is>
          <t>عمر خليل</t>
        </is>
      </c>
      <c r="C14" s="17" t="n"/>
      <c r="D14" s="17" t="n">
        <v>2</v>
      </c>
      <c r="E14" s="17" t="n"/>
      <c r="F14" s="18">
        <f>IF(A14&amp;""="","",IF('الإعدادات'!$B$4="بالمساحة",N(C14),IF('الإعدادات'!$B$4="بعدد الأفراد",N(D14),IF('الإعدادات'!$B$4="بحصة ثابتة",N(E14),1))))</f>
        <v/>
      </c>
      <c r="G14" s="19">
        <f>IF(F14="","",IF(SUM($F$6:$F$205)=0,0,F14/SUM($F$6:$F$205)))</f>
        <v/>
      </c>
      <c r="H14" s="6">
        <f>IF(F14="","",IF(F14=0,"بيانات ناقصة",""))</f>
        <v/>
      </c>
    </row>
    <row r="15">
      <c r="A15" s="5" t="n"/>
      <c r="B15" s="5" t="n"/>
      <c r="C15" s="17" t="n"/>
      <c r="D15" s="17" t="n"/>
      <c r="E15" s="17" t="n"/>
      <c r="F15" s="18">
        <f>IF(A15&amp;""="","",IF('الإعدادات'!$B$4="بالمساحة",N(C15),IF('الإعدادات'!$B$4="بعدد الأفراد",N(D15),IF('الإعدادات'!$B$4="بحصة ثابتة",N(E15),1))))</f>
        <v/>
      </c>
      <c r="G15" s="19">
        <f>IF(F15="","",IF(SUM($F$6:$F$205)=0,0,F15/SUM($F$6:$F$205)))</f>
        <v/>
      </c>
      <c r="H15" s="6">
        <f>IF(F15="","",IF(F15=0,"بيانات ناقصة",""))</f>
        <v/>
      </c>
    </row>
    <row r="16">
      <c r="A16" s="5" t="n"/>
      <c r="B16" s="5" t="n"/>
      <c r="C16" s="17" t="n"/>
      <c r="D16" s="17" t="n"/>
      <c r="E16" s="17" t="n"/>
      <c r="F16" s="18">
        <f>IF(A16&amp;""="","",IF('الإعدادات'!$B$4="بالمساحة",N(C16),IF('الإعدادات'!$B$4="بعدد الأفراد",N(D16),IF('الإعدادات'!$B$4="بحصة ثابتة",N(E16),1))))</f>
        <v/>
      </c>
      <c r="G16" s="19">
        <f>IF(F16="","",IF(SUM($F$6:$F$205)=0,0,F16/SUM($F$6:$F$205)))</f>
        <v/>
      </c>
      <c r="H16" s="6">
        <f>IF(F16="","",IF(F16=0,"بيانات ناقصة",""))</f>
        <v/>
      </c>
    </row>
    <row r="17">
      <c r="A17" s="5" t="n"/>
      <c r="B17" s="5" t="n"/>
      <c r="C17" s="17" t="n"/>
      <c r="D17" s="17" t="n"/>
      <c r="E17" s="17" t="n"/>
      <c r="F17" s="18">
        <f>IF(A17&amp;""="","",IF('الإعدادات'!$B$4="بالمساحة",N(C17),IF('الإعدادات'!$B$4="بعدد الأفراد",N(D17),IF('الإعدادات'!$B$4="بحصة ثابتة",N(E17),1))))</f>
        <v/>
      </c>
      <c r="G17" s="19">
        <f>IF(F17="","",IF(SUM($F$6:$F$205)=0,0,F17/SUM($F$6:$F$205)))</f>
        <v/>
      </c>
      <c r="H17" s="6">
        <f>IF(F17="","",IF(F17=0,"بيانات ناقصة",""))</f>
        <v/>
      </c>
    </row>
    <row r="18">
      <c r="A18" s="5" t="n"/>
      <c r="B18" s="5" t="n"/>
      <c r="C18" s="17" t="n"/>
      <c r="D18" s="17" t="n"/>
      <c r="E18" s="17" t="n"/>
      <c r="F18" s="18">
        <f>IF(A18&amp;""="","",IF('الإعدادات'!$B$4="بالمساحة",N(C18),IF('الإعدادات'!$B$4="بعدد الأفراد",N(D18),IF('الإعدادات'!$B$4="بحصة ثابتة",N(E18),1))))</f>
        <v/>
      </c>
      <c r="G18" s="19">
        <f>IF(F18="","",IF(SUM($F$6:$F$205)=0,0,F18/SUM($F$6:$F$205)))</f>
        <v/>
      </c>
      <c r="H18" s="6">
        <f>IF(F18="","",IF(F18=0,"بيانات ناقصة",""))</f>
        <v/>
      </c>
    </row>
    <row r="19">
      <c r="A19" s="5" t="n"/>
      <c r="B19" s="5" t="n"/>
      <c r="C19" s="17" t="n"/>
      <c r="D19" s="17" t="n"/>
      <c r="E19" s="17" t="n"/>
      <c r="F19" s="18">
        <f>IF(A19&amp;""="","",IF('الإعدادات'!$B$4="بالمساحة",N(C19),IF('الإعدادات'!$B$4="بعدد الأفراد",N(D19),IF('الإعدادات'!$B$4="بحصة ثابتة",N(E19),1))))</f>
        <v/>
      </c>
      <c r="G19" s="19">
        <f>IF(F19="","",IF(SUM($F$6:$F$205)=0,0,F19/SUM($F$6:$F$205)))</f>
        <v/>
      </c>
      <c r="H19" s="6">
        <f>IF(F19="","",IF(F19=0,"بيانات ناقصة",""))</f>
        <v/>
      </c>
    </row>
    <row r="20">
      <c r="A20" s="5" t="n"/>
      <c r="B20" s="5" t="n"/>
      <c r="C20" s="17" t="n"/>
      <c r="D20" s="17" t="n"/>
      <c r="E20" s="17" t="n"/>
      <c r="F20" s="18">
        <f>IF(A20&amp;""="","",IF('الإعدادات'!$B$4="بالمساحة",N(C20),IF('الإعدادات'!$B$4="بعدد الأفراد",N(D20),IF('الإعدادات'!$B$4="بحصة ثابتة",N(E20),1))))</f>
        <v/>
      </c>
      <c r="G20" s="19">
        <f>IF(F20="","",IF(SUM($F$6:$F$205)=0,0,F20/SUM($F$6:$F$205)))</f>
        <v/>
      </c>
      <c r="H20" s="6">
        <f>IF(F20="","",IF(F20=0,"بيانات ناقصة",""))</f>
        <v/>
      </c>
    </row>
    <row r="21">
      <c r="A21" s="5" t="n"/>
      <c r="B21" s="5" t="n"/>
      <c r="C21" s="17" t="n"/>
      <c r="D21" s="17" t="n"/>
      <c r="E21" s="17" t="n"/>
      <c r="F21" s="18">
        <f>IF(A21&amp;""="","",IF('الإعدادات'!$B$4="بالمساحة",N(C21),IF('الإعدادات'!$B$4="بعدد الأفراد",N(D21),IF('الإعدادات'!$B$4="بحصة ثابتة",N(E21),1))))</f>
        <v/>
      </c>
      <c r="G21" s="19">
        <f>IF(F21="","",IF(SUM($F$6:$F$205)=0,0,F21/SUM($F$6:$F$205)))</f>
        <v/>
      </c>
      <c r="H21" s="6">
        <f>IF(F21="","",IF(F21=0,"بيانات ناقصة",""))</f>
        <v/>
      </c>
    </row>
    <row r="22">
      <c r="A22" s="5" t="n"/>
      <c r="B22" s="5" t="n"/>
      <c r="C22" s="17" t="n"/>
      <c r="D22" s="17" t="n"/>
      <c r="E22" s="17" t="n"/>
      <c r="F22" s="18">
        <f>IF(A22&amp;""="","",IF('الإعدادات'!$B$4="بالمساحة",N(C22),IF('الإعدادات'!$B$4="بعدد الأفراد",N(D22),IF('الإعدادات'!$B$4="بحصة ثابتة",N(E22),1))))</f>
        <v/>
      </c>
      <c r="G22" s="19">
        <f>IF(F22="","",IF(SUM($F$6:$F$205)=0,0,F22/SUM($F$6:$F$205)))</f>
        <v/>
      </c>
      <c r="H22" s="6">
        <f>IF(F22="","",IF(F22=0,"بيانات ناقصة",""))</f>
        <v/>
      </c>
    </row>
    <row r="23">
      <c r="A23" s="5" t="n"/>
      <c r="B23" s="5" t="n"/>
      <c r="C23" s="17" t="n"/>
      <c r="D23" s="17" t="n"/>
      <c r="E23" s="17" t="n"/>
      <c r="F23" s="18">
        <f>IF(A23&amp;""="","",IF('الإعدادات'!$B$4="بالمساحة",N(C23),IF('الإعدادات'!$B$4="بعدد الأفراد",N(D23),IF('الإعدادات'!$B$4="بحصة ثابتة",N(E23),1))))</f>
        <v/>
      </c>
      <c r="G23" s="19">
        <f>IF(F23="","",IF(SUM($F$6:$F$205)=0,0,F23/SUM($F$6:$F$205)))</f>
        <v/>
      </c>
      <c r="H23" s="6">
        <f>IF(F23="","",IF(F23=0,"بيانات ناقصة",""))</f>
        <v/>
      </c>
    </row>
    <row r="24">
      <c r="A24" s="5" t="n"/>
      <c r="B24" s="5" t="n"/>
      <c r="C24" s="17" t="n"/>
      <c r="D24" s="17" t="n"/>
      <c r="E24" s="17" t="n"/>
      <c r="F24" s="18">
        <f>IF(A24&amp;""="","",IF('الإعدادات'!$B$4="بالمساحة",N(C24),IF('الإعدادات'!$B$4="بعدد الأفراد",N(D24),IF('الإعدادات'!$B$4="بحصة ثابتة",N(E24),1))))</f>
        <v/>
      </c>
      <c r="G24" s="19">
        <f>IF(F24="","",IF(SUM($F$6:$F$205)=0,0,F24/SUM($F$6:$F$205)))</f>
        <v/>
      </c>
      <c r="H24" s="6">
        <f>IF(F24="","",IF(F24=0,"بيانات ناقصة",""))</f>
        <v/>
      </c>
    </row>
    <row r="25">
      <c r="A25" s="5" t="n"/>
      <c r="B25" s="5" t="n"/>
      <c r="C25" s="17" t="n"/>
      <c r="D25" s="17" t="n"/>
      <c r="E25" s="17" t="n"/>
      <c r="F25" s="18">
        <f>IF(A25&amp;""="","",IF('الإعدادات'!$B$4="بالمساحة",N(C25),IF('الإعدادات'!$B$4="بعدد الأفراد",N(D25),IF('الإعدادات'!$B$4="بحصة ثابتة",N(E25),1))))</f>
        <v/>
      </c>
      <c r="G25" s="19">
        <f>IF(F25="","",IF(SUM($F$6:$F$205)=0,0,F25/SUM($F$6:$F$205)))</f>
        <v/>
      </c>
      <c r="H25" s="6">
        <f>IF(F25="","",IF(F25=0,"بيانات ناقصة",""))</f>
        <v/>
      </c>
    </row>
    <row r="26">
      <c r="A26" s="5" t="n"/>
      <c r="B26" s="5" t="n"/>
      <c r="C26" s="17" t="n"/>
      <c r="D26" s="17" t="n"/>
      <c r="E26" s="17" t="n"/>
      <c r="F26" s="18">
        <f>IF(A26&amp;""="","",IF('الإعدادات'!$B$4="بالمساحة",N(C26),IF('الإعدادات'!$B$4="بعدد الأفراد",N(D26),IF('الإعدادات'!$B$4="بحصة ثابتة",N(E26),1))))</f>
        <v/>
      </c>
      <c r="G26" s="19">
        <f>IF(F26="","",IF(SUM($F$6:$F$205)=0,0,F26/SUM($F$6:$F$205)))</f>
        <v/>
      </c>
      <c r="H26" s="6">
        <f>IF(F26="","",IF(F26=0,"بيانات ناقصة",""))</f>
        <v/>
      </c>
    </row>
    <row r="27">
      <c r="A27" s="5" t="n"/>
      <c r="B27" s="5" t="n"/>
      <c r="C27" s="17" t="n"/>
      <c r="D27" s="17" t="n"/>
      <c r="E27" s="17" t="n"/>
      <c r="F27" s="18">
        <f>IF(A27&amp;""="","",IF('الإعدادات'!$B$4="بالمساحة",N(C27),IF('الإعدادات'!$B$4="بعدد الأفراد",N(D27),IF('الإعدادات'!$B$4="بحصة ثابتة",N(E27),1))))</f>
        <v/>
      </c>
      <c r="G27" s="19">
        <f>IF(F27="","",IF(SUM($F$6:$F$205)=0,0,F27/SUM($F$6:$F$205)))</f>
        <v/>
      </c>
      <c r="H27" s="6">
        <f>IF(F27="","",IF(F27=0,"بيانات ناقصة",""))</f>
        <v/>
      </c>
    </row>
    <row r="28">
      <c r="A28" s="5" t="n"/>
      <c r="B28" s="5" t="n"/>
      <c r="C28" s="17" t="n"/>
      <c r="D28" s="17" t="n"/>
      <c r="E28" s="17" t="n"/>
      <c r="F28" s="18">
        <f>IF(A28&amp;""="","",IF('الإعدادات'!$B$4="بالمساحة",N(C28),IF('الإعدادات'!$B$4="بعدد الأفراد",N(D28),IF('الإعدادات'!$B$4="بحصة ثابتة",N(E28),1))))</f>
        <v/>
      </c>
      <c r="G28" s="19">
        <f>IF(F28="","",IF(SUM($F$6:$F$205)=0,0,F28/SUM($F$6:$F$205)))</f>
        <v/>
      </c>
      <c r="H28" s="6">
        <f>IF(F28="","",IF(F28=0,"بيانات ناقصة",""))</f>
        <v/>
      </c>
    </row>
    <row r="29">
      <c r="A29" s="5" t="n"/>
      <c r="B29" s="5" t="n"/>
      <c r="C29" s="17" t="n"/>
      <c r="D29" s="17" t="n"/>
      <c r="E29" s="17" t="n"/>
      <c r="F29" s="18">
        <f>IF(A29&amp;""="","",IF('الإعدادات'!$B$4="بالمساحة",N(C29),IF('الإعدادات'!$B$4="بعدد الأفراد",N(D29),IF('الإعدادات'!$B$4="بحصة ثابتة",N(E29),1))))</f>
        <v/>
      </c>
      <c r="G29" s="19">
        <f>IF(F29="","",IF(SUM($F$6:$F$205)=0,0,F29/SUM($F$6:$F$205)))</f>
        <v/>
      </c>
      <c r="H29" s="6">
        <f>IF(F29="","",IF(F29=0,"بيانات ناقصة",""))</f>
        <v/>
      </c>
    </row>
    <row r="30">
      <c r="A30" s="5" t="n"/>
      <c r="B30" s="5" t="n"/>
      <c r="C30" s="17" t="n"/>
      <c r="D30" s="17" t="n"/>
      <c r="E30" s="17" t="n"/>
      <c r="F30" s="18">
        <f>IF(A30&amp;""="","",IF('الإعدادات'!$B$4="بالمساحة",N(C30),IF('الإعدادات'!$B$4="بعدد الأفراد",N(D30),IF('الإعدادات'!$B$4="بحصة ثابتة",N(E30),1))))</f>
        <v/>
      </c>
      <c r="G30" s="19">
        <f>IF(F30="","",IF(SUM($F$6:$F$205)=0,0,F30/SUM($F$6:$F$205)))</f>
        <v/>
      </c>
      <c r="H30" s="6">
        <f>IF(F30="","",IF(F30=0,"بيانات ناقصة",""))</f>
        <v/>
      </c>
    </row>
    <row r="31">
      <c r="A31" s="5" t="n"/>
      <c r="B31" s="5" t="n"/>
      <c r="C31" s="17" t="n"/>
      <c r="D31" s="17" t="n"/>
      <c r="E31" s="17" t="n"/>
      <c r="F31" s="18">
        <f>IF(A31&amp;""="","",IF('الإعدادات'!$B$4="بالمساحة",N(C31),IF('الإعدادات'!$B$4="بعدد الأفراد",N(D31),IF('الإعدادات'!$B$4="بحصة ثابتة",N(E31),1))))</f>
        <v/>
      </c>
      <c r="G31" s="19">
        <f>IF(F31="","",IF(SUM($F$6:$F$205)=0,0,F31/SUM($F$6:$F$205)))</f>
        <v/>
      </c>
      <c r="H31" s="6">
        <f>IF(F31="","",IF(F31=0,"بيانات ناقصة",""))</f>
        <v/>
      </c>
    </row>
    <row r="32">
      <c r="A32" s="5" t="n"/>
      <c r="B32" s="5" t="n"/>
      <c r="C32" s="17" t="n"/>
      <c r="D32" s="17" t="n"/>
      <c r="E32" s="17" t="n"/>
      <c r="F32" s="18">
        <f>IF(A32&amp;""="","",IF('الإعدادات'!$B$4="بالمساحة",N(C32),IF('الإعدادات'!$B$4="بعدد الأفراد",N(D32),IF('الإعدادات'!$B$4="بحصة ثابتة",N(E32),1))))</f>
        <v/>
      </c>
      <c r="G32" s="19">
        <f>IF(F32="","",IF(SUM($F$6:$F$205)=0,0,F32/SUM($F$6:$F$205)))</f>
        <v/>
      </c>
      <c r="H32" s="6">
        <f>IF(F32="","",IF(F32=0,"بيانات ناقصة",""))</f>
        <v/>
      </c>
    </row>
    <row r="33">
      <c r="A33" s="5" t="n"/>
      <c r="B33" s="5" t="n"/>
      <c r="C33" s="17" t="n"/>
      <c r="D33" s="17" t="n"/>
      <c r="E33" s="17" t="n"/>
      <c r="F33" s="18">
        <f>IF(A33&amp;""="","",IF('الإعدادات'!$B$4="بالمساحة",N(C33),IF('الإعدادات'!$B$4="بعدد الأفراد",N(D33),IF('الإعدادات'!$B$4="بحصة ثابتة",N(E33),1))))</f>
        <v/>
      </c>
      <c r="G33" s="19">
        <f>IF(F33="","",IF(SUM($F$6:$F$205)=0,0,F33/SUM($F$6:$F$205)))</f>
        <v/>
      </c>
      <c r="H33" s="6">
        <f>IF(F33="","",IF(F33=0,"بيانات ناقصة",""))</f>
        <v/>
      </c>
    </row>
    <row r="34">
      <c r="A34" s="5" t="n"/>
      <c r="B34" s="5" t="n"/>
      <c r="C34" s="17" t="n"/>
      <c r="D34" s="17" t="n"/>
      <c r="E34" s="17" t="n"/>
      <c r="F34" s="18">
        <f>IF(A34&amp;""="","",IF('الإعدادات'!$B$4="بالمساحة",N(C34),IF('الإعدادات'!$B$4="بعدد الأفراد",N(D34),IF('الإعدادات'!$B$4="بحصة ثابتة",N(E34),1))))</f>
        <v/>
      </c>
      <c r="G34" s="19">
        <f>IF(F34="","",IF(SUM($F$6:$F$205)=0,0,F34/SUM($F$6:$F$205)))</f>
        <v/>
      </c>
      <c r="H34" s="6">
        <f>IF(F34="","",IF(F34=0,"بيانات ناقصة",""))</f>
        <v/>
      </c>
    </row>
    <row r="35">
      <c r="A35" s="5" t="n"/>
      <c r="B35" s="5" t="n"/>
      <c r="C35" s="17" t="n"/>
      <c r="D35" s="17" t="n"/>
      <c r="E35" s="17" t="n"/>
      <c r="F35" s="18">
        <f>IF(A35&amp;""="","",IF('الإعدادات'!$B$4="بالمساحة",N(C35),IF('الإعدادات'!$B$4="بعدد الأفراد",N(D35),IF('الإعدادات'!$B$4="بحصة ثابتة",N(E35),1))))</f>
        <v/>
      </c>
      <c r="G35" s="19">
        <f>IF(F35="","",IF(SUM($F$6:$F$205)=0,0,F35/SUM($F$6:$F$205)))</f>
        <v/>
      </c>
      <c r="H35" s="6">
        <f>IF(F35="","",IF(F35=0,"بيانات ناقصة",""))</f>
        <v/>
      </c>
    </row>
    <row r="36">
      <c r="A36" s="5" t="n"/>
      <c r="B36" s="5" t="n"/>
      <c r="C36" s="17" t="n"/>
      <c r="D36" s="17" t="n"/>
      <c r="E36" s="17" t="n"/>
      <c r="F36" s="18">
        <f>IF(A36&amp;""="","",IF('الإعدادات'!$B$4="بالمساحة",N(C36),IF('الإعدادات'!$B$4="بعدد الأفراد",N(D36),IF('الإعدادات'!$B$4="بحصة ثابتة",N(E36),1))))</f>
        <v/>
      </c>
      <c r="G36" s="19">
        <f>IF(F36="","",IF(SUM($F$6:$F$205)=0,0,F36/SUM($F$6:$F$205)))</f>
        <v/>
      </c>
      <c r="H36" s="6">
        <f>IF(F36="","",IF(F36=0,"بيانات ناقصة",""))</f>
        <v/>
      </c>
    </row>
    <row r="37">
      <c r="A37" s="5" t="n"/>
      <c r="B37" s="5" t="n"/>
      <c r="C37" s="17" t="n"/>
      <c r="D37" s="17" t="n"/>
      <c r="E37" s="17" t="n"/>
      <c r="F37" s="18">
        <f>IF(A37&amp;""="","",IF('الإعدادات'!$B$4="بالمساحة",N(C37),IF('الإعدادات'!$B$4="بعدد الأفراد",N(D37),IF('الإعدادات'!$B$4="بحصة ثابتة",N(E37),1))))</f>
        <v/>
      </c>
      <c r="G37" s="19">
        <f>IF(F37="","",IF(SUM($F$6:$F$205)=0,0,F37/SUM($F$6:$F$205)))</f>
        <v/>
      </c>
      <c r="H37" s="6">
        <f>IF(F37="","",IF(F37=0,"بيانات ناقصة",""))</f>
        <v/>
      </c>
    </row>
    <row r="38">
      <c r="A38" s="5" t="n"/>
      <c r="B38" s="5" t="n"/>
      <c r="C38" s="17" t="n"/>
      <c r="D38" s="17" t="n"/>
      <c r="E38" s="17" t="n"/>
      <c r="F38" s="18">
        <f>IF(A38&amp;""="","",IF('الإعدادات'!$B$4="بالمساحة",N(C38),IF('الإعدادات'!$B$4="بعدد الأفراد",N(D38),IF('الإعدادات'!$B$4="بحصة ثابتة",N(E38),1))))</f>
        <v/>
      </c>
      <c r="G38" s="19">
        <f>IF(F38="","",IF(SUM($F$6:$F$205)=0,0,F38/SUM($F$6:$F$205)))</f>
        <v/>
      </c>
      <c r="H38" s="6">
        <f>IF(F38="","",IF(F38=0,"بيانات ناقصة",""))</f>
        <v/>
      </c>
    </row>
    <row r="39">
      <c r="A39" s="5" t="n"/>
      <c r="B39" s="5" t="n"/>
      <c r="C39" s="17" t="n"/>
      <c r="D39" s="17" t="n"/>
      <c r="E39" s="17" t="n"/>
      <c r="F39" s="18">
        <f>IF(A39&amp;""="","",IF('الإعدادات'!$B$4="بالمساحة",N(C39),IF('الإعدادات'!$B$4="بعدد الأفراد",N(D39),IF('الإعدادات'!$B$4="بحصة ثابتة",N(E39),1))))</f>
        <v/>
      </c>
      <c r="G39" s="19">
        <f>IF(F39="","",IF(SUM($F$6:$F$205)=0,0,F39/SUM($F$6:$F$205)))</f>
        <v/>
      </c>
      <c r="H39" s="6">
        <f>IF(F39="","",IF(F39=0,"بيانات ناقصة",""))</f>
        <v/>
      </c>
    </row>
    <row r="40">
      <c r="A40" s="5" t="n"/>
      <c r="B40" s="5" t="n"/>
      <c r="C40" s="17" t="n"/>
      <c r="D40" s="17" t="n"/>
      <c r="E40" s="17" t="n"/>
      <c r="F40" s="18">
        <f>IF(A40&amp;""="","",IF('الإعدادات'!$B$4="بالمساحة",N(C40),IF('الإعدادات'!$B$4="بعدد الأفراد",N(D40),IF('الإعدادات'!$B$4="بحصة ثابتة",N(E40),1))))</f>
        <v/>
      </c>
      <c r="G40" s="19">
        <f>IF(F40="","",IF(SUM($F$6:$F$205)=0,0,F40/SUM($F$6:$F$205)))</f>
        <v/>
      </c>
      <c r="H40" s="6">
        <f>IF(F40="","",IF(F40=0,"بيانات ناقصة",""))</f>
        <v/>
      </c>
    </row>
    <row r="41">
      <c r="A41" s="5" t="n"/>
      <c r="B41" s="5" t="n"/>
      <c r="C41" s="17" t="n"/>
      <c r="D41" s="17" t="n"/>
      <c r="E41" s="17" t="n"/>
      <c r="F41" s="18">
        <f>IF(A41&amp;""="","",IF('الإعدادات'!$B$4="بالمساحة",N(C41),IF('الإعدادات'!$B$4="بعدد الأفراد",N(D41),IF('الإعدادات'!$B$4="بحصة ثابتة",N(E41),1))))</f>
        <v/>
      </c>
      <c r="G41" s="19">
        <f>IF(F41="","",IF(SUM($F$6:$F$205)=0,0,F41/SUM($F$6:$F$205)))</f>
        <v/>
      </c>
      <c r="H41" s="6">
        <f>IF(F41="","",IF(F41=0,"بيانات ناقصة",""))</f>
        <v/>
      </c>
    </row>
    <row r="42">
      <c r="A42" s="5" t="n"/>
      <c r="B42" s="5" t="n"/>
      <c r="C42" s="17" t="n"/>
      <c r="D42" s="17" t="n"/>
      <c r="E42" s="17" t="n"/>
      <c r="F42" s="18">
        <f>IF(A42&amp;""="","",IF('الإعدادات'!$B$4="بالمساحة",N(C42),IF('الإعدادات'!$B$4="بعدد الأفراد",N(D42),IF('الإعدادات'!$B$4="بحصة ثابتة",N(E42),1))))</f>
        <v/>
      </c>
      <c r="G42" s="19">
        <f>IF(F42="","",IF(SUM($F$6:$F$205)=0,0,F42/SUM($F$6:$F$205)))</f>
        <v/>
      </c>
      <c r="H42" s="6">
        <f>IF(F42="","",IF(F42=0,"بيانات ناقصة",""))</f>
        <v/>
      </c>
    </row>
    <row r="43">
      <c r="A43" s="5" t="n"/>
      <c r="B43" s="5" t="n"/>
      <c r="C43" s="17" t="n"/>
      <c r="D43" s="17" t="n"/>
      <c r="E43" s="17" t="n"/>
      <c r="F43" s="18">
        <f>IF(A43&amp;""="","",IF('الإعدادات'!$B$4="بالمساحة",N(C43),IF('الإعدادات'!$B$4="بعدد الأفراد",N(D43),IF('الإعدادات'!$B$4="بحصة ثابتة",N(E43),1))))</f>
        <v/>
      </c>
      <c r="G43" s="19">
        <f>IF(F43="","",IF(SUM($F$6:$F$205)=0,0,F43/SUM($F$6:$F$205)))</f>
        <v/>
      </c>
      <c r="H43" s="6">
        <f>IF(F43="","",IF(F43=0,"بيانات ناقصة",""))</f>
        <v/>
      </c>
    </row>
    <row r="44">
      <c r="A44" s="5" t="n"/>
      <c r="B44" s="5" t="n"/>
      <c r="C44" s="17" t="n"/>
      <c r="D44" s="17" t="n"/>
      <c r="E44" s="17" t="n"/>
      <c r="F44" s="18">
        <f>IF(A44&amp;""="","",IF('الإعدادات'!$B$4="بالمساحة",N(C44),IF('الإعدادات'!$B$4="بعدد الأفراد",N(D44),IF('الإعدادات'!$B$4="بحصة ثابتة",N(E44),1))))</f>
        <v/>
      </c>
      <c r="G44" s="19">
        <f>IF(F44="","",IF(SUM($F$6:$F$205)=0,0,F44/SUM($F$6:$F$205)))</f>
        <v/>
      </c>
      <c r="H44" s="6">
        <f>IF(F44="","",IF(F44=0,"بيانات ناقصة",""))</f>
        <v/>
      </c>
    </row>
    <row r="45">
      <c r="A45" s="5" t="n"/>
      <c r="B45" s="5" t="n"/>
      <c r="C45" s="17" t="n"/>
      <c r="D45" s="17" t="n"/>
      <c r="E45" s="17" t="n"/>
      <c r="F45" s="18">
        <f>IF(A45&amp;""="","",IF('الإعدادات'!$B$4="بالمساحة",N(C45),IF('الإعدادات'!$B$4="بعدد الأفراد",N(D45),IF('الإعدادات'!$B$4="بحصة ثابتة",N(E45),1))))</f>
        <v/>
      </c>
      <c r="G45" s="19">
        <f>IF(F45="","",IF(SUM($F$6:$F$205)=0,0,F45/SUM($F$6:$F$205)))</f>
        <v/>
      </c>
      <c r="H45" s="6">
        <f>IF(F45="","",IF(F45=0,"بيانات ناقصة",""))</f>
        <v/>
      </c>
    </row>
    <row r="46">
      <c r="A46" s="5" t="n"/>
      <c r="B46" s="5" t="n"/>
      <c r="C46" s="17" t="n"/>
      <c r="D46" s="17" t="n"/>
      <c r="E46" s="17" t="n"/>
      <c r="F46" s="18">
        <f>IF(A46&amp;""="","",IF('الإعدادات'!$B$4="بالمساحة",N(C46),IF('الإعدادات'!$B$4="بعدد الأفراد",N(D46),IF('الإعدادات'!$B$4="بحصة ثابتة",N(E46),1))))</f>
        <v/>
      </c>
      <c r="G46" s="19">
        <f>IF(F46="","",IF(SUM($F$6:$F$205)=0,0,F46/SUM($F$6:$F$205)))</f>
        <v/>
      </c>
      <c r="H46" s="6">
        <f>IF(F46="","",IF(F46=0,"بيانات ناقصة",""))</f>
        <v/>
      </c>
    </row>
    <row r="47">
      <c r="A47" s="5" t="n"/>
      <c r="B47" s="5" t="n"/>
      <c r="C47" s="17" t="n"/>
      <c r="D47" s="17" t="n"/>
      <c r="E47" s="17" t="n"/>
      <c r="F47" s="18">
        <f>IF(A47&amp;""="","",IF('الإعدادات'!$B$4="بالمساحة",N(C47),IF('الإعدادات'!$B$4="بعدد الأفراد",N(D47),IF('الإعدادات'!$B$4="بحصة ثابتة",N(E47),1))))</f>
        <v/>
      </c>
      <c r="G47" s="19">
        <f>IF(F47="","",IF(SUM($F$6:$F$205)=0,0,F47/SUM($F$6:$F$205)))</f>
        <v/>
      </c>
      <c r="H47" s="6">
        <f>IF(F47="","",IF(F47=0,"بيانات ناقصة",""))</f>
        <v/>
      </c>
    </row>
    <row r="48">
      <c r="A48" s="5" t="n"/>
      <c r="B48" s="5" t="n"/>
      <c r="C48" s="17" t="n"/>
      <c r="D48" s="17" t="n"/>
      <c r="E48" s="17" t="n"/>
      <c r="F48" s="18">
        <f>IF(A48&amp;""="","",IF('الإعدادات'!$B$4="بالمساحة",N(C48),IF('الإعدادات'!$B$4="بعدد الأفراد",N(D48),IF('الإعدادات'!$B$4="بحصة ثابتة",N(E48),1))))</f>
        <v/>
      </c>
      <c r="G48" s="19">
        <f>IF(F48="","",IF(SUM($F$6:$F$205)=0,0,F48/SUM($F$6:$F$205)))</f>
        <v/>
      </c>
      <c r="H48" s="6">
        <f>IF(F48="","",IF(F48=0,"بيانات ناقصة",""))</f>
        <v/>
      </c>
    </row>
    <row r="49">
      <c r="A49" s="5" t="n"/>
      <c r="B49" s="5" t="n"/>
      <c r="C49" s="17" t="n"/>
      <c r="D49" s="17" t="n"/>
      <c r="E49" s="17" t="n"/>
      <c r="F49" s="18">
        <f>IF(A49&amp;""="","",IF('الإعدادات'!$B$4="بالمساحة",N(C49),IF('الإعدادات'!$B$4="بعدد الأفراد",N(D49),IF('الإعدادات'!$B$4="بحصة ثابتة",N(E49),1))))</f>
        <v/>
      </c>
      <c r="G49" s="19">
        <f>IF(F49="","",IF(SUM($F$6:$F$205)=0,0,F49/SUM($F$6:$F$205)))</f>
        <v/>
      </c>
      <c r="H49" s="6">
        <f>IF(F49="","",IF(F49=0,"بيانات ناقصة",""))</f>
        <v/>
      </c>
    </row>
    <row r="50">
      <c r="A50" s="5" t="n"/>
      <c r="B50" s="5" t="n"/>
      <c r="C50" s="17" t="n"/>
      <c r="D50" s="17" t="n"/>
      <c r="E50" s="17" t="n"/>
      <c r="F50" s="18">
        <f>IF(A50&amp;""="","",IF('الإعدادات'!$B$4="بالمساحة",N(C50),IF('الإعدادات'!$B$4="بعدد الأفراد",N(D50),IF('الإعدادات'!$B$4="بحصة ثابتة",N(E50),1))))</f>
        <v/>
      </c>
      <c r="G50" s="19">
        <f>IF(F50="","",IF(SUM($F$6:$F$205)=0,0,F50/SUM($F$6:$F$205)))</f>
        <v/>
      </c>
      <c r="H50" s="6">
        <f>IF(F50="","",IF(F50=0,"بيانات ناقصة",""))</f>
        <v/>
      </c>
    </row>
    <row r="51">
      <c r="A51" s="5" t="n"/>
      <c r="B51" s="5" t="n"/>
      <c r="C51" s="17" t="n"/>
      <c r="D51" s="17" t="n"/>
      <c r="E51" s="17" t="n"/>
      <c r="F51" s="18">
        <f>IF(A51&amp;""="","",IF('الإعدادات'!$B$4="بالمساحة",N(C51),IF('الإعدادات'!$B$4="بعدد الأفراد",N(D51),IF('الإعدادات'!$B$4="بحصة ثابتة",N(E51),1))))</f>
        <v/>
      </c>
      <c r="G51" s="19">
        <f>IF(F51="","",IF(SUM($F$6:$F$205)=0,0,F51/SUM($F$6:$F$205)))</f>
        <v/>
      </c>
      <c r="H51" s="6">
        <f>IF(F51="","",IF(F51=0,"بيانات ناقصة",""))</f>
        <v/>
      </c>
    </row>
    <row r="52">
      <c r="A52" s="5" t="n"/>
      <c r="B52" s="5" t="n"/>
      <c r="C52" s="17" t="n"/>
      <c r="D52" s="17" t="n"/>
      <c r="E52" s="17" t="n"/>
      <c r="F52" s="18">
        <f>IF(A52&amp;""="","",IF('الإعدادات'!$B$4="بالمساحة",N(C52),IF('الإعدادات'!$B$4="بعدد الأفراد",N(D52),IF('الإعدادات'!$B$4="بحصة ثابتة",N(E52),1))))</f>
        <v/>
      </c>
      <c r="G52" s="19">
        <f>IF(F52="","",IF(SUM($F$6:$F$205)=0,0,F52/SUM($F$6:$F$205)))</f>
        <v/>
      </c>
      <c r="H52" s="6">
        <f>IF(F52="","",IF(F52=0,"بيانات ناقصة",""))</f>
        <v/>
      </c>
    </row>
    <row r="53">
      <c r="A53" s="5" t="n"/>
      <c r="B53" s="5" t="n"/>
      <c r="C53" s="17" t="n"/>
      <c r="D53" s="17" t="n"/>
      <c r="E53" s="17" t="n"/>
      <c r="F53" s="18">
        <f>IF(A53&amp;""="","",IF('الإعدادات'!$B$4="بالمساحة",N(C53),IF('الإعدادات'!$B$4="بعدد الأفراد",N(D53),IF('الإعدادات'!$B$4="بحصة ثابتة",N(E53),1))))</f>
        <v/>
      </c>
      <c r="G53" s="19">
        <f>IF(F53="","",IF(SUM($F$6:$F$205)=0,0,F53/SUM($F$6:$F$205)))</f>
        <v/>
      </c>
      <c r="H53" s="6">
        <f>IF(F53="","",IF(F53=0,"بيانات ناقصة",""))</f>
        <v/>
      </c>
    </row>
    <row r="54">
      <c r="A54" s="5" t="n"/>
      <c r="B54" s="5" t="n"/>
      <c r="C54" s="17" t="n"/>
      <c r="D54" s="17" t="n"/>
      <c r="E54" s="17" t="n"/>
      <c r="F54" s="18">
        <f>IF(A54&amp;""="","",IF('الإعدادات'!$B$4="بالمساحة",N(C54),IF('الإعدادات'!$B$4="بعدد الأفراد",N(D54),IF('الإعدادات'!$B$4="بحصة ثابتة",N(E54),1))))</f>
        <v/>
      </c>
      <c r="G54" s="19">
        <f>IF(F54="","",IF(SUM($F$6:$F$205)=0,0,F54/SUM($F$6:$F$205)))</f>
        <v/>
      </c>
      <c r="H54" s="6">
        <f>IF(F54="","",IF(F54=0,"بيانات ناقصة",""))</f>
        <v/>
      </c>
    </row>
    <row r="55">
      <c r="A55" s="5" t="n"/>
      <c r="B55" s="5" t="n"/>
      <c r="C55" s="17" t="n"/>
      <c r="D55" s="17" t="n"/>
      <c r="E55" s="17" t="n"/>
      <c r="F55" s="18">
        <f>IF(A55&amp;""="","",IF('الإعدادات'!$B$4="بالمساحة",N(C55),IF('الإعدادات'!$B$4="بعدد الأفراد",N(D55),IF('الإعدادات'!$B$4="بحصة ثابتة",N(E55),1))))</f>
        <v/>
      </c>
      <c r="G55" s="19">
        <f>IF(F55="","",IF(SUM($F$6:$F$205)=0,0,F55/SUM($F$6:$F$205)))</f>
        <v/>
      </c>
      <c r="H55" s="6">
        <f>IF(F55="","",IF(F55=0,"بيانات ناقصة",""))</f>
        <v/>
      </c>
    </row>
    <row r="56">
      <c r="A56" s="5" t="n"/>
      <c r="B56" s="5" t="n"/>
      <c r="C56" s="17" t="n"/>
      <c r="D56" s="17" t="n"/>
      <c r="E56" s="17" t="n"/>
      <c r="F56" s="18">
        <f>IF(A56&amp;""="","",IF('الإعدادات'!$B$4="بالمساحة",N(C56),IF('الإعدادات'!$B$4="بعدد الأفراد",N(D56),IF('الإعدادات'!$B$4="بحصة ثابتة",N(E56),1))))</f>
        <v/>
      </c>
      <c r="G56" s="19">
        <f>IF(F56="","",IF(SUM($F$6:$F$205)=0,0,F56/SUM($F$6:$F$205)))</f>
        <v/>
      </c>
      <c r="H56" s="6">
        <f>IF(F56="","",IF(F56=0,"بيانات ناقصة",""))</f>
        <v/>
      </c>
    </row>
    <row r="57">
      <c r="A57" s="5" t="n"/>
      <c r="B57" s="5" t="n"/>
      <c r="C57" s="17" t="n"/>
      <c r="D57" s="17" t="n"/>
      <c r="E57" s="17" t="n"/>
      <c r="F57" s="18">
        <f>IF(A57&amp;""="","",IF('الإعدادات'!$B$4="بالمساحة",N(C57),IF('الإعدادات'!$B$4="بعدد الأفراد",N(D57),IF('الإعدادات'!$B$4="بحصة ثابتة",N(E57),1))))</f>
        <v/>
      </c>
      <c r="G57" s="19">
        <f>IF(F57="","",IF(SUM($F$6:$F$205)=0,0,F57/SUM($F$6:$F$205)))</f>
        <v/>
      </c>
      <c r="H57" s="6">
        <f>IF(F57="","",IF(F57=0,"بيانات ناقصة",""))</f>
        <v/>
      </c>
    </row>
    <row r="58">
      <c r="A58" s="5" t="n"/>
      <c r="B58" s="5" t="n"/>
      <c r="C58" s="17" t="n"/>
      <c r="D58" s="17" t="n"/>
      <c r="E58" s="17" t="n"/>
      <c r="F58" s="18">
        <f>IF(A58&amp;""="","",IF('الإعدادات'!$B$4="بالمساحة",N(C58),IF('الإعدادات'!$B$4="بعدد الأفراد",N(D58),IF('الإعدادات'!$B$4="بحصة ثابتة",N(E58),1))))</f>
        <v/>
      </c>
      <c r="G58" s="19">
        <f>IF(F58="","",IF(SUM($F$6:$F$205)=0,0,F58/SUM($F$6:$F$205)))</f>
        <v/>
      </c>
      <c r="H58" s="6">
        <f>IF(F58="","",IF(F58=0,"بيانات ناقصة",""))</f>
        <v/>
      </c>
    </row>
    <row r="59">
      <c r="A59" s="5" t="n"/>
      <c r="B59" s="5" t="n"/>
      <c r="C59" s="17" t="n"/>
      <c r="D59" s="17" t="n"/>
      <c r="E59" s="17" t="n"/>
      <c r="F59" s="18">
        <f>IF(A59&amp;""="","",IF('الإعدادات'!$B$4="بالمساحة",N(C59),IF('الإعدادات'!$B$4="بعدد الأفراد",N(D59),IF('الإعدادات'!$B$4="بحصة ثابتة",N(E59),1))))</f>
        <v/>
      </c>
      <c r="G59" s="19">
        <f>IF(F59="","",IF(SUM($F$6:$F$205)=0,0,F59/SUM($F$6:$F$205)))</f>
        <v/>
      </c>
      <c r="H59" s="6">
        <f>IF(F59="","",IF(F59=0,"بيانات ناقصة",""))</f>
        <v/>
      </c>
    </row>
    <row r="60">
      <c r="A60" s="5" t="n"/>
      <c r="B60" s="5" t="n"/>
      <c r="C60" s="17" t="n"/>
      <c r="D60" s="17" t="n"/>
      <c r="E60" s="17" t="n"/>
      <c r="F60" s="18">
        <f>IF(A60&amp;""="","",IF('الإعدادات'!$B$4="بالمساحة",N(C60),IF('الإعدادات'!$B$4="بعدد الأفراد",N(D60),IF('الإعدادات'!$B$4="بحصة ثابتة",N(E60),1))))</f>
        <v/>
      </c>
      <c r="G60" s="19">
        <f>IF(F60="","",IF(SUM($F$6:$F$205)=0,0,F60/SUM($F$6:$F$205)))</f>
        <v/>
      </c>
      <c r="H60" s="6">
        <f>IF(F60="","",IF(F60=0,"بيانات ناقصة",""))</f>
        <v/>
      </c>
    </row>
    <row r="61">
      <c r="A61" s="5" t="n"/>
      <c r="B61" s="5" t="n"/>
      <c r="C61" s="17" t="n"/>
      <c r="D61" s="17" t="n"/>
      <c r="E61" s="17" t="n"/>
      <c r="F61" s="18">
        <f>IF(A61&amp;""="","",IF('الإعدادات'!$B$4="بالمساحة",N(C61),IF('الإعدادات'!$B$4="بعدد الأفراد",N(D61),IF('الإعدادات'!$B$4="بحصة ثابتة",N(E61),1))))</f>
        <v/>
      </c>
      <c r="G61" s="19">
        <f>IF(F61="","",IF(SUM($F$6:$F$205)=0,0,F61/SUM($F$6:$F$205)))</f>
        <v/>
      </c>
      <c r="H61" s="6">
        <f>IF(F61="","",IF(F61=0,"بيانات ناقصة",""))</f>
        <v/>
      </c>
    </row>
    <row r="62">
      <c r="A62" s="5" t="n"/>
      <c r="B62" s="5" t="n"/>
      <c r="C62" s="17" t="n"/>
      <c r="D62" s="17" t="n"/>
      <c r="E62" s="17" t="n"/>
      <c r="F62" s="18">
        <f>IF(A62&amp;""="","",IF('الإعدادات'!$B$4="بالمساحة",N(C62),IF('الإعدادات'!$B$4="بعدد الأفراد",N(D62),IF('الإعدادات'!$B$4="بحصة ثابتة",N(E62),1))))</f>
        <v/>
      </c>
      <c r="G62" s="19">
        <f>IF(F62="","",IF(SUM($F$6:$F$205)=0,0,F62/SUM($F$6:$F$205)))</f>
        <v/>
      </c>
      <c r="H62" s="6">
        <f>IF(F62="","",IF(F62=0,"بيانات ناقصة",""))</f>
        <v/>
      </c>
    </row>
    <row r="63">
      <c r="A63" s="5" t="n"/>
      <c r="B63" s="5" t="n"/>
      <c r="C63" s="17" t="n"/>
      <c r="D63" s="17" t="n"/>
      <c r="E63" s="17" t="n"/>
      <c r="F63" s="18">
        <f>IF(A63&amp;""="","",IF('الإعدادات'!$B$4="بالمساحة",N(C63),IF('الإعدادات'!$B$4="بعدد الأفراد",N(D63),IF('الإعدادات'!$B$4="بحصة ثابتة",N(E63),1))))</f>
        <v/>
      </c>
      <c r="G63" s="19">
        <f>IF(F63="","",IF(SUM($F$6:$F$205)=0,0,F63/SUM($F$6:$F$205)))</f>
        <v/>
      </c>
      <c r="H63" s="6">
        <f>IF(F63="","",IF(F63=0,"بيانات ناقصة",""))</f>
        <v/>
      </c>
    </row>
    <row r="64">
      <c r="A64" s="5" t="n"/>
      <c r="B64" s="5" t="n"/>
      <c r="C64" s="17" t="n"/>
      <c r="D64" s="17" t="n"/>
      <c r="E64" s="17" t="n"/>
      <c r="F64" s="18">
        <f>IF(A64&amp;""="","",IF('الإعدادات'!$B$4="بالمساحة",N(C64),IF('الإعدادات'!$B$4="بعدد الأفراد",N(D64),IF('الإعدادات'!$B$4="بحصة ثابتة",N(E64),1))))</f>
        <v/>
      </c>
      <c r="G64" s="19">
        <f>IF(F64="","",IF(SUM($F$6:$F$205)=0,0,F64/SUM($F$6:$F$205)))</f>
        <v/>
      </c>
      <c r="H64" s="6">
        <f>IF(F64="","",IF(F64=0,"بيانات ناقصة",""))</f>
        <v/>
      </c>
    </row>
    <row r="65">
      <c r="A65" s="5" t="n"/>
      <c r="B65" s="5" t="n"/>
      <c r="C65" s="17" t="n"/>
      <c r="D65" s="17" t="n"/>
      <c r="E65" s="17" t="n"/>
      <c r="F65" s="18">
        <f>IF(A65&amp;""="","",IF('الإعدادات'!$B$4="بالمساحة",N(C65),IF('الإعدادات'!$B$4="بعدد الأفراد",N(D65),IF('الإعدادات'!$B$4="بحصة ثابتة",N(E65),1))))</f>
        <v/>
      </c>
      <c r="G65" s="19">
        <f>IF(F65="","",IF(SUM($F$6:$F$205)=0,0,F65/SUM($F$6:$F$205)))</f>
        <v/>
      </c>
      <c r="H65" s="6">
        <f>IF(F65="","",IF(F65=0,"بيانات ناقصة",""))</f>
        <v/>
      </c>
    </row>
    <row r="66">
      <c r="A66" s="5" t="n"/>
      <c r="B66" s="5" t="n"/>
      <c r="C66" s="17" t="n"/>
      <c r="D66" s="17" t="n"/>
      <c r="E66" s="17" t="n"/>
      <c r="F66" s="18">
        <f>IF(A66&amp;""="","",IF('الإعدادات'!$B$4="بالمساحة",N(C66),IF('الإعدادات'!$B$4="بعدد الأفراد",N(D66),IF('الإعدادات'!$B$4="بحصة ثابتة",N(E66),1))))</f>
        <v/>
      </c>
      <c r="G66" s="19">
        <f>IF(F66="","",IF(SUM($F$6:$F$205)=0,0,F66/SUM($F$6:$F$205)))</f>
        <v/>
      </c>
      <c r="H66" s="6">
        <f>IF(F66="","",IF(F66=0,"بيانات ناقصة",""))</f>
        <v/>
      </c>
    </row>
    <row r="67">
      <c r="A67" s="5" t="n"/>
      <c r="B67" s="5" t="n"/>
      <c r="C67" s="17" t="n"/>
      <c r="D67" s="17" t="n"/>
      <c r="E67" s="17" t="n"/>
      <c r="F67" s="18">
        <f>IF(A67&amp;""="","",IF('الإعدادات'!$B$4="بالمساحة",N(C67),IF('الإعدادات'!$B$4="بعدد الأفراد",N(D67),IF('الإعدادات'!$B$4="بحصة ثابتة",N(E67),1))))</f>
        <v/>
      </c>
      <c r="G67" s="19">
        <f>IF(F67="","",IF(SUM($F$6:$F$205)=0,0,F67/SUM($F$6:$F$205)))</f>
        <v/>
      </c>
      <c r="H67" s="6">
        <f>IF(F67="","",IF(F67=0,"بيانات ناقصة",""))</f>
        <v/>
      </c>
    </row>
    <row r="68">
      <c r="A68" s="5" t="n"/>
      <c r="B68" s="5" t="n"/>
      <c r="C68" s="17" t="n"/>
      <c r="D68" s="17" t="n"/>
      <c r="E68" s="17" t="n"/>
      <c r="F68" s="18">
        <f>IF(A68&amp;""="","",IF('الإعدادات'!$B$4="بالمساحة",N(C68),IF('الإعدادات'!$B$4="بعدد الأفراد",N(D68),IF('الإعدادات'!$B$4="بحصة ثابتة",N(E68),1))))</f>
        <v/>
      </c>
      <c r="G68" s="19">
        <f>IF(F68="","",IF(SUM($F$6:$F$205)=0,0,F68/SUM($F$6:$F$205)))</f>
        <v/>
      </c>
      <c r="H68" s="6">
        <f>IF(F68="","",IF(F68=0,"بيانات ناقصة",""))</f>
        <v/>
      </c>
    </row>
    <row r="69">
      <c r="A69" s="5" t="n"/>
      <c r="B69" s="5" t="n"/>
      <c r="C69" s="17" t="n"/>
      <c r="D69" s="17" t="n"/>
      <c r="E69" s="17" t="n"/>
      <c r="F69" s="18">
        <f>IF(A69&amp;""="","",IF('الإعدادات'!$B$4="بالمساحة",N(C69),IF('الإعدادات'!$B$4="بعدد الأفراد",N(D69),IF('الإعدادات'!$B$4="بحصة ثابتة",N(E69),1))))</f>
        <v/>
      </c>
      <c r="G69" s="19">
        <f>IF(F69="","",IF(SUM($F$6:$F$205)=0,0,F69/SUM($F$6:$F$205)))</f>
        <v/>
      </c>
      <c r="H69" s="6">
        <f>IF(F69="","",IF(F69=0,"بيانات ناقصة",""))</f>
        <v/>
      </c>
    </row>
    <row r="70">
      <c r="A70" s="5" t="n"/>
      <c r="B70" s="5" t="n"/>
      <c r="C70" s="17" t="n"/>
      <c r="D70" s="17" t="n"/>
      <c r="E70" s="17" t="n"/>
      <c r="F70" s="18">
        <f>IF(A70&amp;""="","",IF('الإعدادات'!$B$4="بالمساحة",N(C70),IF('الإعدادات'!$B$4="بعدد الأفراد",N(D70),IF('الإعدادات'!$B$4="بحصة ثابتة",N(E70),1))))</f>
        <v/>
      </c>
      <c r="G70" s="19">
        <f>IF(F70="","",IF(SUM($F$6:$F$205)=0,0,F70/SUM($F$6:$F$205)))</f>
        <v/>
      </c>
      <c r="H70" s="6">
        <f>IF(F70="","",IF(F70=0,"بيانات ناقصة",""))</f>
        <v/>
      </c>
    </row>
    <row r="71">
      <c r="A71" s="5" t="n"/>
      <c r="B71" s="5" t="n"/>
      <c r="C71" s="17" t="n"/>
      <c r="D71" s="17" t="n"/>
      <c r="E71" s="17" t="n"/>
      <c r="F71" s="18">
        <f>IF(A71&amp;""="","",IF('الإعدادات'!$B$4="بالمساحة",N(C71),IF('الإعدادات'!$B$4="بعدد الأفراد",N(D71),IF('الإعدادات'!$B$4="بحصة ثابتة",N(E71),1))))</f>
        <v/>
      </c>
      <c r="G71" s="19">
        <f>IF(F71="","",IF(SUM($F$6:$F$205)=0,0,F71/SUM($F$6:$F$205)))</f>
        <v/>
      </c>
      <c r="H71" s="6">
        <f>IF(F71="","",IF(F71=0,"بيانات ناقصة",""))</f>
        <v/>
      </c>
    </row>
    <row r="72">
      <c r="A72" s="5" t="n"/>
      <c r="B72" s="5" t="n"/>
      <c r="C72" s="17" t="n"/>
      <c r="D72" s="17" t="n"/>
      <c r="E72" s="17" t="n"/>
      <c r="F72" s="18">
        <f>IF(A72&amp;""="","",IF('الإعدادات'!$B$4="بالمساحة",N(C72),IF('الإعدادات'!$B$4="بعدد الأفراد",N(D72),IF('الإعدادات'!$B$4="بحصة ثابتة",N(E72),1))))</f>
        <v/>
      </c>
      <c r="G72" s="19">
        <f>IF(F72="","",IF(SUM($F$6:$F$205)=0,0,F72/SUM($F$6:$F$205)))</f>
        <v/>
      </c>
      <c r="H72" s="6">
        <f>IF(F72="","",IF(F72=0,"بيانات ناقصة",""))</f>
        <v/>
      </c>
    </row>
    <row r="73">
      <c r="A73" s="5" t="n"/>
      <c r="B73" s="5" t="n"/>
      <c r="C73" s="17" t="n"/>
      <c r="D73" s="17" t="n"/>
      <c r="E73" s="17" t="n"/>
      <c r="F73" s="18">
        <f>IF(A73&amp;""="","",IF('الإعدادات'!$B$4="بالمساحة",N(C73),IF('الإعدادات'!$B$4="بعدد الأفراد",N(D73),IF('الإعدادات'!$B$4="بحصة ثابتة",N(E73),1))))</f>
        <v/>
      </c>
      <c r="G73" s="19">
        <f>IF(F73="","",IF(SUM($F$6:$F$205)=0,0,F73/SUM($F$6:$F$205)))</f>
        <v/>
      </c>
      <c r="H73" s="6">
        <f>IF(F73="","",IF(F73=0,"بيانات ناقصة",""))</f>
        <v/>
      </c>
    </row>
    <row r="74">
      <c r="A74" s="5" t="n"/>
      <c r="B74" s="5" t="n"/>
      <c r="C74" s="17" t="n"/>
      <c r="D74" s="17" t="n"/>
      <c r="E74" s="17" t="n"/>
      <c r="F74" s="18">
        <f>IF(A74&amp;""="","",IF('الإعدادات'!$B$4="بالمساحة",N(C74),IF('الإعدادات'!$B$4="بعدد الأفراد",N(D74),IF('الإعدادات'!$B$4="بحصة ثابتة",N(E74),1))))</f>
        <v/>
      </c>
      <c r="G74" s="19">
        <f>IF(F74="","",IF(SUM($F$6:$F$205)=0,0,F74/SUM($F$6:$F$205)))</f>
        <v/>
      </c>
      <c r="H74" s="6">
        <f>IF(F74="","",IF(F74=0,"بيانات ناقصة",""))</f>
        <v/>
      </c>
    </row>
    <row r="75">
      <c r="A75" s="5" t="n"/>
      <c r="B75" s="5" t="n"/>
      <c r="C75" s="17" t="n"/>
      <c r="D75" s="17" t="n"/>
      <c r="E75" s="17" t="n"/>
      <c r="F75" s="18">
        <f>IF(A75&amp;""="","",IF('الإعدادات'!$B$4="بالمساحة",N(C75),IF('الإعدادات'!$B$4="بعدد الأفراد",N(D75),IF('الإعدادات'!$B$4="بحصة ثابتة",N(E75),1))))</f>
        <v/>
      </c>
      <c r="G75" s="19">
        <f>IF(F75="","",IF(SUM($F$6:$F$205)=0,0,F75/SUM($F$6:$F$205)))</f>
        <v/>
      </c>
      <c r="H75" s="6">
        <f>IF(F75="","",IF(F75=0,"بيانات ناقصة",""))</f>
        <v/>
      </c>
    </row>
    <row r="76">
      <c r="A76" s="5" t="n"/>
      <c r="B76" s="5" t="n"/>
      <c r="C76" s="17" t="n"/>
      <c r="D76" s="17" t="n"/>
      <c r="E76" s="17" t="n"/>
      <c r="F76" s="18">
        <f>IF(A76&amp;""="","",IF('الإعدادات'!$B$4="بالمساحة",N(C76),IF('الإعدادات'!$B$4="بعدد الأفراد",N(D76),IF('الإعدادات'!$B$4="بحصة ثابتة",N(E76),1))))</f>
        <v/>
      </c>
      <c r="G76" s="19">
        <f>IF(F76="","",IF(SUM($F$6:$F$205)=0,0,F76/SUM($F$6:$F$205)))</f>
        <v/>
      </c>
      <c r="H76" s="6">
        <f>IF(F76="","",IF(F76=0,"بيانات ناقصة",""))</f>
        <v/>
      </c>
    </row>
    <row r="77">
      <c r="A77" s="5" t="n"/>
      <c r="B77" s="5" t="n"/>
      <c r="C77" s="17" t="n"/>
      <c r="D77" s="17" t="n"/>
      <c r="E77" s="17" t="n"/>
      <c r="F77" s="18">
        <f>IF(A77&amp;""="","",IF('الإعدادات'!$B$4="بالمساحة",N(C77),IF('الإعدادات'!$B$4="بعدد الأفراد",N(D77),IF('الإعدادات'!$B$4="بحصة ثابتة",N(E77),1))))</f>
        <v/>
      </c>
      <c r="G77" s="19">
        <f>IF(F77="","",IF(SUM($F$6:$F$205)=0,0,F77/SUM($F$6:$F$205)))</f>
        <v/>
      </c>
      <c r="H77" s="6">
        <f>IF(F77="","",IF(F77=0,"بيانات ناقصة",""))</f>
        <v/>
      </c>
    </row>
    <row r="78">
      <c r="A78" s="5" t="n"/>
      <c r="B78" s="5" t="n"/>
      <c r="C78" s="17" t="n"/>
      <c r="D78" s="17" t="n"/>
      <c r="E78" s="17" t="n"/>
      <c r="F78" s="18">
        <f>IF(A78&amp;""="","",IF('الإعدادات'!$B$4="بالمساحة",N(C78),IF('الإعدادات'!$B$4="بعدد الأفراد",N(D78),IF('الإعدادات'!$B$4="بحصة ثابتة",N(E78),1))))</f>
        <v/>
      </c>
      <c r="G78" s="19">
        <f>IF(F78="","",IF(SUM($F$6:$F$205)=0,0,F78/SUM($F$6:$F$205)))</f>
        <v/>
      </c>
      <c r="H78" s="6">
        <f>IF(F78="","",IF(F78=0,"بيانات ناقصة",""))</f>
        <v/>
      </c>
    </row>
    <row r="79">
      <c r="A79" s="5" t="n"/>
      <c r="B79" s="5" t="n"/>
      <c r="C79" s="17" t="n"/>
      <c r="D79" s="17" t="n"/>
      <c r="E79" s="17" t="n"/>
      <c r="F79" s="18">
        <f>IF(A79&amp;""="","",IF('الإعدادات'!$B$4="بالمساحة",N(C79),IF('الإعدادات'!$B$4="بعدد الأفراد",N(D79),IF('الإعدادات'!$B$4="بحصة ثابتة",N(E79),1))))</f>
        <v/>
      </c>
      <c r="G79" s="19">
        <f>IF(F79="","",IF(SUM($F$6:$F$205)=0,0,F79/SUM($F$6:$F$205)))</f>
        <v/>
      </c>
      <c r="H79" s="6">
        <f>IF(F79="","",IF(F79=0,"بيانات ناقصة",""))</f>
        <v/>
      </c>
    </row>
    <row r="80">
      <c r="A80" s="5" t="n"/>
      <c r="B80" s="5" t="n"/>
      <c r="C80" s="17" t="n"/>
      <c r="D80" s="17" t="n"/>
      <c r="E80" s="17" t="n"/>
      <c r="F80" s="18">
        <f>IF(A80&amp;""="","",IF('الإعدادات'!$B$4="بالمساحة",N(C80),IF('الإعدادات'!$B$4="بعدد الأفراد",N(D80),IF('الإعدادات'!$B$4="بحصة ثابتة",N(E80),1))))</f>
        <v/>
      </c>
      <c r="G80" s="19">
        <f>IF(F80="","",IF(SUM($F$6:$F$205)=0,0,F80/SUM($F$6:$F$205)))</f>
        <v/>
      </c>
      <c r="H80" s="6">
        <f>IF(F80="","",IF(F80=0,"بيانات ناقصة",""))</f>
        <v/>
      </c>
    </row>
    <row r="81">
      <c r="A81" s="5" t="n"/>
      <c r="B81" s="5" t="n"/>
      <c r="C81" s="17" t="n"/>
      <c r="D81" s="17" t="n"/>
      <c r="E81" s="17" t="n"/>
      <c r="F81" s="18">
        <f>IF(A81&amp;""="","",IF('الإعدادات'!$B$4="بالمساحة",N(C81),IF('الإعدادات'!$B$4="بعدد الأفراد",N(D81),IF('الإعدادات'!$B$4="بحصة ثابتة",N(E81),1))))</f>
        <v/>
      </c>
      <c r="G81" s="19">
        <f>IF(F81="","",IF(SUM($F$6:$F$205)=0,0,F81/SUM($F$6:$F$205)))</f>
        <v/>
      </c>
      <c r="H81" s="6">
        <f>IF(F81="","",IF(F81=0,"بيانات ناقصة",""))</f>
        <v/>
      </c>
    </row>
    <row r="82">
      <c r="A82" s="5" t="n"/>
      <c r="B82" s="5" t="n"/>
      <c r="C82" s="17" t="n"/>
      <c r="D82" s="17" t="n"/>
      <c r="E82" s="17" t="n"/>
      <c r="F82" s="18">
        <f>IF(A82&amp;""="","",IF('الإعدادات'!$B$4="بالمساحة",N(C82),IF('الإعدادات'!$B$4="بعدد الأفراد",N(D82),IF('الإعدادات'!$B$4="بحصة ثابتة",N(E82),1))))</f>
        <v/>
      </c>
      <c r="G82" s="19">
        <f>IF(F82="","",IF(SUM($F$6:$F$205)=0,0,F82/SUM($F$6:$F$205)))</f>
        <v/>
      </c>
      <c r="H82" s="6">
        <f>IF(F82="","",IF(F82=0,"بيانات ناقصة",""))</f>
        <v/>
      </c>
    </row>
    <row r="83">
      <c r="A83" s="5" t="n"/>
      <c r="B83" s="5" t="n"/>
      <c r="C83" s="17" t="n"/>
      <c r="D83" s="17" t="n"/>
      <c r="E83" s="17" t="n"/>
      <c r="F83" s="18">
        <f>IF(A83&amp;""="","",IF('الإعدادات'!$B$4="بالمساحة",N(C83),IF('الإعدادات'!$B$4="بعدد الأفراد",N(D83),IF('الإعدادات'!$B$4="بحصة ثابتة",N(E83),1))))</f>
        <v/>
      </c>
      <c r="G83" s="19">
        <f>IF(F83="","",IF(SUM($F$6:$F$205)=0,0,F83/SUM($F$6:$F$205)))</f>
        <v/>
      </c>
      <c r="H83" s="6">
        <f>IF(F83="","",IF(F83=0,"بيانات ناقصة",""))</f>
        <v/>
      </c>
    </row>
    <row r="84">
      <c r="A84" s="5" t="n"/>
      <c r="B84" s="5" t="n"/>
      <c r="C84" s="17" t="n"/>
      <c r="D84" s="17" t="n"/>
      <c r="E84" s="17" t="n"/>
      <c r="F84" s="18">
        <f>IF(A84&amp;""="","",IF('الإعدادات'!$B$4="بالمساحة",N(C84),IF('الإعدادات'!$B$4="بعدد الأفراد",N(D84),IF('الإعدادات'!$B$4="بحصة ثابتة",N(E84),1))))</f>
        <v/>
      </c>
      <c r="G84" s="19">
        <f>IF(F84="","",IF(SUM($F$6:$F$205)=0,0,F84/SUM($F$6:$F$205)))</f>
        <v/>
      </c>
      <c r="H84" s="6">
        <f>IF(F84="","",IF(F84=0,"بيانات ناقصة",""))</f>
        <v/>
      </c>
    </row>
    <row r="85">
      <c r="A85" s="5" t="n"/>
      <c r="B85" s="5" t="n"/>
      <c r="C85" s="17" t="n"/>
      <c r="D85" s="17" t="n"/>
      <c r="E85" s="17" t="n"/>
      <c r="F85" s="18">
        <f>IF(A85&amp;""="","",IF('الإعدادات'!$B$4="بالمساحة",N(C85),IF('الإعدادات'!$B$4="بعدد الأفراد",N(D85),IF('الإعدادات'!$B$4="بحصة ثابتة",N(E85),1))))</f>
        <v/>
      </c>
      <c r="G85" s="19">
        <f>IF(F85="","",IF(SUM($F$6:$F$205)=0,0,F85/SUM($F$6:$F$205)))</f>
        <v/>
      </c>
      <c r="H85" s="6">
        <f>IF(F85="","",IF(F85=0,"بيانات ناقصة",""))</f>
        <v/>
      </c>
    </row>
    <row r="86">
      <c r="A86" s="5" t="n"/>
      <c r="B86" s="5" t="n"/>
      <c r="C86" s="17" t="n"/>
      <c r="D86" s="17" t="n"/>
      <c r="E86" s="17" t="n"/>
      <c r="F86" s="18">
        <f>IF(A86&amp;""="","",IF('الإعدادات'!$B$4="بالمساحة",N(C86),IF('الإعدادات'!$B$4="بعدد الأفراد",N(D86),IF('الإعدادات'!$B$4="بحصة ثابتة",N(E86),1))))</f>
        <v/>
      </c>
      <c r="G86" s="19">
        <f>IF(F86="","",IF(SUM($F$6:$F$205)=0,0,F86/SUM($F$6:$F$205)))</f>
        <v/>
      </c>
      <c r="H86" s="6">
        <f>IF(F86="","",IF(F86=0,"بيانات ناقصة",""))</f>
        <v/>
      </c>
    </row>
    <row r="87">
      <c r="A87" s="5" t="n"/>
      <c r="B87" s="5" t="n"/>
      <c r="C87" s="17" t="n"/>
      <c r="D87" s="17" t="n"/>
      <c r="E87" s="17" t="n"/>
      <c r="F87" s="18">
        <f>IF(A87&amp;""="","",IF('الإعدادات'!$B$4="بالمساحة",N(C87),IF('الإعدادات'!$B$4="بعدد الأفراد",N(D87),IF('الإعدادات'!$B$4="بحصة ثابتة",N(E87),1))))</f>
        <v/>
      </c>
      <c r="G87" s="19">
        <f>IF(F87="","",IF(SUM($F$6:$F$205)=0,0,F87/SUM($F$6:$F$205)))</f>
        <v/>
      </c>
      <c r="H87" s="6">
        <f>IF(F87="","",IF(F87=0,"بيانات ناقصة",""))</f>
        <v/>
      </c>
    </row>
    <row r="88">
      <c r="A88" s="5" t="n"/>
      <c r="B88" s="5" t="n"/>
      <c r="C88" s="17" t="n"/>
      <c r="D88" s="17" t="n"/>
      <c r="E88" s="17" t="n"/>
      <c r="F88" s="18">
        <f>IF(A88&amp;""="","",IF('الإعدادات'!$B$4="بالمساحة",N(C88),IF('الإعدادات'!$B$4="بعدد الأفراد",N(D88),IF('الإعدادات'!$B$4="بحصة ثابتة",N(E88),1))))</f>
        <v/>
      </c>
      <c r="G88" s="19">
        <f>IF(F88="","",IF(SUM($F$6:$F$205)=0,0,F88/SUM($F$6:$F$205)))</f>
        <v/>
      </c>
      <c r="H88" s="6">
        <f>IF(F88="","",IF(F88=0,"بيانات ناقصة",""))</f>
        <v/>
      </c>
    </row>
    <row r="89">
      <c r="A89" s="5" t="n"/>
      <c r="B89" s="5" t="n"/>
      <c r="C89" s="17" t="n"/>
      <c r="D89" s="17" t="n"/>
      <c r="E89" s="17" t="n"/>
      <c r="F89" s="18">
        <f>IF(A89&amp;""="","",IF('الإعدادات'!$B$4="بالمساحة",N(C89),IF('الإعدادات'!$B$4="بعدد الأفراد",N(D89),IF('الإعدادات'!$B$4="بحصة ثابتة",N(E89),1))))</f>
        <v/>
      </c>
      <c r="G89" s="19">
        <f>IF(F89="","",IF(SUM($F$6:$F$205)=0,0,F89/SUM($F$6:$F$205)))</f>
        <v/>
      </c>
      <c r="H89" s="6">
        <f>IF(F89="","",IF(F89=0,"بيانات ناقصة",""))</f>
        <v/>
      </c>
    </row>
    <row r="90">
      <c r="A90" s="5" t="n"/>
      <c r="B90" s="5" t="n"/>
      <c r="C90" s="17" t="n"/>
      <c r="D90" s="17" t="n"/>
      <c r="E90" s="17" t="n"/>
      <c r="F90" s="18">
        <f>IF(A90&amp;""="","",IF('الإعدادات'!$B$4="بالمساحة",N(C90),IF('الإعدادات'!$B$4="بعدد الأفراد",N(D90),IF('الإعدادات'!$B$4="بحصة ثابتة",N(E90),1))))</f>
        <v/>
      </c>
      <c r="G90" s="19">
        <f>IF(F90="","",IF(SUM($F$6:$F$205)=0,0,F90/SUM($F$6:$F$205)))</f>
        <v/>
      </c>
      <c r="H90" s="6">
        <f>IF(F90="","",IF(F90=0,"بيانات ناقصة",""))</f>
        <v/>
      </c>
    </row>
    <row r="91">
      <c r="A91" s="5" t="n"/>
      <c r="B91" s="5" t="n"/>
      <c r="C91" s="17" t="n"/>
      <c r="D91" s="17" t="n"/>
      <c r="E91" s="17" t="n"/>
      <c r="F91" s="18">
        <f>IF(A91&amp;""="","",IF('الإعدادات'!$B$4="بالمساحة",N(C91),IF('الإعدادات'!$B$4="بعدد الأفراد",N(D91),IF('الإعدادات'!$B$4="بحصة ثابتة",N(E91),1))))</f>
        <v/>
      </c>
      <c r="G91" s="19">
        <f>IF(F91="","",IF(SUM($F$6:$F$205)=0,0,F91/SUM($F$6:$F$205)))</f>
        <v/>
      </c>
      <c r="H91" s="6">
        <f>IF(F91="","",IF(F91=0,"بيانات ناقصة",""))</f>
        <v/>
      </c>
    </row>
    <row r="92">
      <c r="A92" s="5" t="n"/>
      <c r="B92" s="5" t="n"/>
      <c r="C92" s="17" t="n"/>
      <c r="D92" s="17" t="n"/>
      <c r="E92" s="17" t="n"/>
      <c r="F92" s="18">
        <f>IF(A92&amp;""="","",IF('الإعدادات'!$B$4="بالمساحة",N(C92),IF('الإعدادات'!$B$4="بعدد الأفراد",N(D92),IF('الإعدادات'!$B$4="بحصة ثابتة",N(E92),1))))</f>
        <v/>
      </c>
      <c r="G92" s="19">
        <f>IF(F92="","",IF(SUM($F$6:$F$205)=0,0,F92/SUM($F$6:$F$205)))</f>
        <v/>
      </c>
      <c r="H92" s="6">
        <f>IF(F92="","",IF(F92=0,"بيانات ناقصة",""))</f>
        <v/>
      </c>
    </row>
    <row r="93">
      <c r="A93" s="5" t="n"/>
      <c r="B93" s="5" t="n"/>
      <c r="C93" s="17" t="n"/>
      <c r="D93" s="17" t="n"/>
      <c r="E93" s="17" t="n"/>
      <c r="F93" s="18">
        <f>IF(A93&amp;""="","",IF('الإعدادات'!$B$4="بالمساحة",N(C93),IF('الإعدادات'!$B$4="بعدد الأفراد",N(D93),IF('الإعدادات'!$B$4="بحصة ثابتة",N(E93),1))))</f>
        <v/>
      </c>
      <c r="G93" s="19">
        <f>IF(F93="","",IF(SUM($F$6:$F$205)=0,0,F93/SUM($F$6:$F$205)))</f>
        <v/>
      </c>
      <c r="H93" s="6">
        <f>IF(F93="","",IF(F93=0,"بيانات ناقصة",""))</f>
        <v/>
      </c>
    </row>
    <row r="94">
      <c r="A94" s="5" t="n"/>
      <c r="B94" s="5" t="n"/>
      <c r="C94" s="17" t="n"/>
      <c r="D94" s="17" t="n"/>
      <c r="E94" s="17" t="n"/>
      <c r="F94" s="18">
        <f>IF(A94&amp;""="","",IF('الإعدادات'!$B$4="بالمساحة",N(C94),IF('الإعدادات'!$B$4="بعدد الأفراد",N(D94),IF('الإعدادات'!$B$4="بحصة ثابتة",N(E94),1))))</f>
        <v/>
      </c>
      <c r="G94" s="19">
        <f>IF(F94="","",IF(SUM($F$6:$F$205)=0,0,F94/SUM($F$6:$F$205)))</f>
        <v/>
      </c>
      <c r="H94" s="6">
        <f>IF(F94="","",IF(F94=0,"بيانات ناقصة",""))</f>
        <v/>
      </c>
    </row>
    <row r="95">
      <c r="A95" s="5" t="n"/>
      <c r="B95" s="5" t="n"/>
      <c r="C95" s="17" t="n"/>
      <c r="D95" s="17" t="n"/>
      <c r="E95" s="17" t="n"/>
      <c r="F95" s="18">
        <f>IF(A95&amp;""="","",IF('الإعدادات'!$B$4="بالمساحة",N(C95),IF('الإعدادات'!$B$4="بعدد الأفراد",N(D95),IF('الإعدادات'!$B$4="بحصة ثابتة",N(E95),1))))</f>
        <v/>
      </c>
      <c r="G95" s="19">
        <f>IF(F95="","",IF(SUM($F$6:$F$205)=0,0,F95/SUM($F$6:$F$205)))</f>
        <v/>
      </c>
      <c r="H95" s="6">
        <f>IF(F95="","",IF(F95=0,"بيانات ناقصة",""))</f>
        <v/>
      </c>
    </row>
    <row r="96">
      <c r="A96" s="5" t="n"/>
      <c r="B96" s="5" t="n"/>
      <c r="C96" s="17" t="n"/>
      <c r="D96" s="17" t="n"/>
      <c r="E96" s="17" t="n"/>
      <c r="F96" s="18">
        <f>IF(A96&amp;""="","",IF('الإعدادات'!$B$4="بالمساحة",N(C96),IF('الإعدادات'!$B$4="بعدد الأفراد",N(D96),IF('الإعدادات'!$B$4="بحصة ثابتة",N(E96),1))))</f>
        <v/>
      </c>
      <c r="G96" s="19">
        <f>IF(F96="","",IF(SUM($F$6:$F$205)=0,0,F96/SUM($F$6:$F$205)))</f>
        <v/>
      </c>
      <c r="H96" s="6">
        <f>IF(F96="","",IF(F96=0,"بيانات ناقصة",""))</f>
        <v/>
      </c>
    </row>
    <row r="97">
      <c r="A97" s="5" t="n"/>
      <c r="B97" s="5" t="n"/>
      <c r="C97" s="17" t="n"/>
      <c r="D97" s="17" t="n"/>
      <c r="E97" s="17" t="n"/>
      <c r="F97" s="18">
        <f>IF(A97&amp;""="","",IF('الإعدادات'!$B$4="بالمساحة",N(C97),IF('الإعدادات'!$B$4="بعدد الأفراد",N(D97),IF('الإعدادات'!$B$4="بحصة ثابتة",N(E97),1))))</f>
        <v/>
      </c>
      <c r="G97" s="19">
        <f>IF(F97="","",IF(SUM($F$6:$F$205)=0,0,F97/SUM($F$6:$F$205)))</f>
        <v/>
      </c>
      <c r="H97" s="6">
        <f>IF(F97="","",IF(F97=0,"بيانات ناقصة",""))</f>
        <v/>
      </c>
    </row>
    <row r="98">
      <c r="A98" s="5" t="n"/>
      <c r="B98" s="5" t="n"/>
      <c r="C98" s="17" t="n"/>
      <c r="D98" s="17" t="n"/>
      <c r="E98" s="17" t="n"/>
      <c r="F98" s="18">
        <f>IF(A98&amp;""="","",IF('الإعدادات'!$B$4="بالمساحة",N(C98),IF('الإعدادات'!$B$4="بعدد الأفراد",N(D98),IF('الإعدادات'!$B$4="بحصة ثابتة",N(E98),1))))</f>
        <v/>
      </c>
      <c r="G98" s="19">
        <f>IF(F98="","",IF(SUM($F$6:$F$205)=0,0,F98/SUM($F$6:$F$205)))</f>
        <v/>
      </c>
      <c r="H98" s="6">
        <f>IF(F98="","",IF(F98=0,"بيانات ناقصة",""))</f>
        <v/>
      </c>
    </row>
    <row r="99">
      <c r="A99" s="5" t="n"/>
      <c r="B99" s="5" t="n"/>
      <c r="C99" s="17" t="n"/>
      <c r="D99" s="17" t="n"/>
      <c r="E99" s="17" t="n"/>
      <c r="F99" s="18">
        <f>IF(A99&amp;""="","",IF('الإعدادات'!$B$4="بالمساحة",N(C99),IF('الإعدادات'!$B$4="بعدد الأفراد",N(D99),IF('الإعدادات'!$B$4="بحصة ثابتة",N(E99),1))))</f>
        <v/>
      </c>
      <c r="G99" s="19">
        <f>IF(F99="","",IF(SUM($F$6:$F$205)=0,0,F99/SUM($F$6:$F$205)))</f>
        <v/>
      </c>
      <c r="H99" s="6">
        <f>IF(F99="","",IF(F99=0,"بيانات ناقصة",""))</f>
        <v/>
      </c>
    </row>
    <row r="100">
      <c r="A100" s="5" t="n"/>
      <c r="B100" s="5" t="n"/>
      <c r="C100" s="17" t="n"/>
      <c r="D100" s="17" t="n"/>
      <c r="E100" s="17" t="n"/>
      <c r="F100" s="18">
        <f>IF(A100&amp;""="","",IF('الإعدادات'!$B$4="بالمساحة",N(C100),IF('الإعدادات'!$B$4="بعدد الأفراد",N(D100),IF('الإعدادات'!$B$4="بحصة ثابتة",N(E100),1))))</f>
        <v/>
      </c>
      <c r="G100" s="19">
        <f>IF(F100="","",IF(SUM($F$6:$F$205)=0,0,F100/SUM($F$6:$F$205)))</f>
        <v/>
      </c>
      <c r="H100" s="6">
        <f>IF(F100="","",IF(F100=0,"بيانات ناقصة",""))</f>
        <v/>
      </c>
    </row>
    <row r="101">
      <c r="A101" s="5" t="n"/>
      <c r="B101" s="5" t="n"/>
      <c r="C101" s="17" t="n"/>
      <c r="D101" s="17" t="n"/>
      <c r="E101" s="17" t="n"/>
      <c r="F101" s="18">
        <f>IF(A101&amp;""="","",IF('الإعدادات'!$B$4="بالمساحة",N(C101),IF('الإعدادات'!$B$4="بعدد الأفراد",N(D101),IF('الإعدادات'!$B$4="بحصة ثابتة",N(E101),1))))</f>
        <v/>
      </c>
      <c r="G101" s="19">
        <f>IF(F101="","",IF(SUM($F$6:$F$205)=0,0,F101/SUM($F$6:$F$205)))</f>
        <v/>
      </c>
      <c r="H101" s="6">
        <f>IF(F101="","",IF(F101=0,"بيانات ناقصة",""))</f>
        <v/>
      </c>
    </row>
    <row r="102">
      <c r="A102" s="5" t="n"/>
      <c r="B102" s="5" t="n"/>
      <c r="C102" s="17" t="n"/>
      <c r="D102" s="17" t="n"/>
      <c r="E102" s="17" t="n"/>
      <c r="F102" s="18">
        <f>IF(A102&amp;""="","",IF('الإعدادات'!$B$4="بالمساحة",N(C102),IF('الإعدادات'!$B$4="بعدد الأفراد",N(D102),IF('الإعدادات'!$B$4="بحصة ثابتة",N(E102),1))))</f>
        <v/>
      </c>
      <c r="G102" s="19">
        <f>IF(F102="","",IF(SUM($F$6:$F$205)=0,0,F102/SUM($F$6:$F$205)))</f>
        <v/>
      </c>
      <c r="H102" s="6">
        <f>IF(F102="","",IF(F102=0,"بيانات ناقصة",""))</f>
        <v/>
      </c>
    </row>
    <row r="103">
      <c r="A103" s="5" t="n"/>
      <c r="B103" s="5" t="n"/>
      <c r="C103" s="17" t="n"/>
      <c r="D103" s="17" t="n"/>
      <c r="E103" s="17" t="n"/>
      <c r="F103" s="18">
        <f>IF(A103&amp;""="","",IF('الإعدادات'!$B$4="بالمساحة",N(C103),IF('الإعدادات'!$B$4="بعدد الأفراد",N(D103),IF('الإعدادات'!$B$4="بحصة ثابتة",N(E103),1))))</f>
        <v/>
      </c>
      <c r="G103" s="19">
        <f>IF(F103="","",IF(SUM($F$6:$F$205)=0,0,F103/SUM($F$6:$F$205)))</f>
        <v/>
      </c>
      <c r="H103" s="6">
        <f>IF(F103="","",IF(F103=0,"بيانات ناقصة",""))</f>
        <v/>
      </c>
    </row>
    <row r="104">
      <c r="A104" s="5" t="n"/>
      <c r="B104" s="5" t="n"/>
      <c r="C104" s="17" t="n"/>
      <c r="D104" s="17" t="n"/>
      <c r="E104" s="17" t="n"/>
      <c r="F104" s="18">
        <f>IF(A104&amp;""="","",IF('الإعدادات'!$B$4="بالمساحة",N(C104),IF('الإعدادات'!$B$4="بعدد الأفراد",N(D104),IF('الإعدادات'!$B$4="بحصة ثابتة",N(E104),1))))</f>
        <v/>
      </c>
      <c r="G104" s="19">
        <f>IF(F104="","",IF(SUM($F$6:$F$205)=0,0,F104/SUM($F$6:$F$205)))</f>
        <v/>
      </c>
      <c r="H104" s="6">
        <f>IF(F104="","",IF(F104=0,"بيانات ناقصة",""))</f>
        <v/>
      </c>
    </row>
    <row r="105">
      <c r="A105" s="5" t="n"/>
      <c r="B105" s="5" t="n"/>
      <c r="C105" s="17" t="n"/>
      <c r="D105" s="17" t="n"/>
      <c r="E105" s="17" t="n"/>
      <c r="F105" s="18">
        <f>IF(A105&amp;""="","",IF('الإعدادات'!$B$4="بالمساحة",N(C105),IF('الإعدادات'!$B$4="بعدد الأفراد",N(D105),IF('الإعدادات'!$B$4="بحصة ثابتة",N(E105),1))))</f>
        <v/>
      </c>
      <c r="G105" s="19">
        <f>IF(F105="","",IF(SUM($F$6:$F$205)=0,0,F105/SUM($F$6:$F$205)))</f>
        <v/>
      </c>
      <c r="H105" s="6">
        <f>IF(F105="","",IF(F105=0,"بيانات ناقصة",""))</f>
        <v/>
      </c>
    </row>
    <row r="106">
      <c r="A106" s="5" t="n"/>
      <c r="B106" s="5" t="n"/>
      <c r="C106" s="17" t="n"/>
      <c r="D106" s="17" t="n"/>
      <c r="E106" s="17" t="n"/>
      <c r="F106" s="18">
        <f>IF(A106&amp;""="","",IF('الإعدادات'!$B$4="بالمساحة",N(C106),IF('الإعدادات'!$B$4="بعدد الأفراد",N(D106),IF('الإعدادات'!$B$4="بحصة ثابتة",N(E106),1))))</f>
        <v/>
      </c>
      <c r="G106" s="19">
        <f>IF(F106="","",IF(SUM($F$6:$F$205)=0,0,F106/SUM($F$6:$F$205)))</f>
        <v/>
      </c>
      <c r="H106" s="6">
        <f>IF(F106="","",IF(F106=0,"بيانات ناقصة",""))</f>
        <v/>
      </c>
    </row>
    <row r="107">
      <c r="A107" s="5" t="n"/>
      <c r="B107" s="5" t="n"/>
      <c r="C107" s="17" t="n"/>
      <c r="D107" s="17" t="n"/>
      <c r="E107" s="17" t="n"/>
      <c r="F107" s="18">
        <f>IF(A107&amp;""="","",IF('الإعدادات'!$B$4="بالمساحة",N(C107),IF('الإعدادات'!$B$4="بعدد الأفراد",N(D107),IF('الإعدادات'!$B$4="بحصة ثابتة",N(E107),1))))</f>
        <v/>
      </c>
      <c r="G107" s="19">
        <f>IF(F107="","",IF(SUM($F$6:$F$205)=0,0,F107/SUM($F$6:$F$205)))</f>
        <v/>
      </c>
      <c r="H107" s="6">
        <f>IF(F107="","",IF(F107=0,"بيانات ناقصة",""))</f>
        <v/>
      </c>
    </row>
    <row r="108">
      <c r="A108" s="5" t="n"/>
      <c r="B108" s="5" t="n"/>
      <c r="C108" s="17" t="n"/>
      <c r="D108" s="17" t="n"/>
      <c r="E108" s="17" t="n"/>
      <c r="F108" s="18">
        <f>IF(A108&amp;""="","",IF('الإعدادات'!$B$4="بالمساحة",N(C108),IF('الإعدادات'!$B$4="بعدد الأفراد",N(D108),IF('الإعدادات'!$B$4="بحصة ثابتة",N(E108),1))))</f>
        <v/>
      </c>
      <c r="G108" s="19">
        <f>IF(F108="","",IF(SUM($F$6:$F$205)=0,0,F108/SUM($F$6:$F$205)))</f>
        <v/>
      </c>
      <c r="H108" s="6">
        <f>IF(F108="","",IF(F108=0,"بيانات ناقصة",""))</f>
        <v/>
      </c>
    </row>
    <row r="109">
      <c r="A109" s="5" t="n"/>
      <c r="B109" s="5" t="n"/>
      <c r="C109" s="17" t="n"/>
      <c r="D109" s="17" t="n"/>
      <c r="E109" s="17" t="n"/>
      <c r="F109" s="18">
        <f>IF(A109&amp;""="","",IF('الإعدادات'!$B$4="بالمساحة",N(C109),IF('الإعدادات'!$B$4="بعدد الأفراد",N(D109),IF('الإعدادات'!$B$4="بحصة ثابتة",N(E109),1))))</f>
        <v/>
      </c>
      <c r="G109" s="19">
        <f>IF(F109="","",IF(SUM($F$6:$F$205)=0,0,F109/SUM($F$6:$F$205)))</f>
        <v/>
      </c>
      <c r="H109" s="6">
        <f>IF(F109="","",IF(F109=0,"بيانات ناقصة",""))</f>
        <v/>
      </c>
    </row>
    <row r="110">
      <c r="A110" s="5" t="n"/>
      <c r="B110" s="5" t="n"/>
      <c r="C110" s="17" t="n"/>
      <c r="D110" s="17" t="n"/>
      <c r="E110" s="17" t="n"/>
      <c r="F110" s="18">
        <f>IF(A110&amp;""="","",IF('الإعدادات'!$B$4="بالمساحة",N(C110),IF('الإعدادات'!$B$4="بعدد الأفراد",N(D110),IF('الإعدادات'!$B$4="بحصة ثابتة",N(E110),1))))</f>
        <v/>
      </c>
      <c r="G110" s="19">
        <f>IF(F110="","",IF(SUM($F$6:$F$205)=0,0,F110/SUM($F$6:$F$205)))</f>
        <v/>
      </c>
      <c r="H110" s="6">
        <f>IF(F110="","",IF(F110=0,"بيانات ناقصة",""))</f>
        <v/>
      </c>
    </row>
    <row r="111">
      <c r="A111" s="5" t="n"/>
      <c r="B111" s="5" t="n"/>
      <c r="C111" s="17" t="n"/>
      <c r="D111" s="17" t="n"/>
      <c r="E111" s="17" t="n"/>
      <c r="F111" s="18">
        <f>IF(A111&amp;""="","",IF('الإعدادات'!$B$4="بالمساحة",N(C111),IF('الإعدادات'!$B$4="بعدد الأفراد",N(D111),IF('الإعدادات'!$B$4="بحصة ثابتة",N(E111),1))))</f>
        <v/>
      </c>
      <c r="G111" s="19">
        <f>IF(F111="","",IF(SUM($F$6:$F$205)=0,0,F111/SUM($F$6:$F$205)))</f>
        <v/>
      </c>
      <c r="H111" s="6">
        <f>IF(F111="","",IF(F111=0,"بيانات ناقصة",""))</f>
        <v/>
      </c>
    </row>
    <row r="112">
      <c r="A112" s="5" t="n"/>
      <c r="B112" s="5" t="n"/>
      <c r="C112" s="17" t="n"/>
      <c r="D112" s="17" t="n"/>
      <c r="E112" s="17" t="n"/>
      <c r="F112" s="18">
        <f>IF(A112&amp;""="","",IF('الإعدادات'!$B$4="بالمساحة",N(C112),IF('الإعدادات'!$B$4="بعدد الأفراد",N(D112),IF('الإعدادات'!$B$4="بحصة ثابتة",N(E112),1))))</f>
        <v/>
      </c>
      <c r="G112" s="19">
        <f>IF(F112="","",IF(SUM($F$6:$F$205)=0,0,F112/SUM($F$6:$F$205)))</f>
        <v/>
      </c>
      <c r="H112" s="6">
        <f>IF(F112="","",IF(F112=0,"بيانات ناقصة",""))</f>
        <v/>
      </c>
    </row>
    <row r="113">
      <c r="A113" s="5" t="n"/>
      <c r="B113" s="5" t="n"/>
      <c r="C113" s="17" t="n"/>
      <c r="D113" s="17" t="n"/>
      <c r="E113" s="17" t="n"/>
      <c r="F113" s="18">
        <f>IF(A113&amp;""="","",IF('الإعدادات'!$B$4="بالمساحة",N(C113),IF('الإعدادات'!$B$4="بعدد الأفراد",N(D113),IF('الإعدادات'!$B$4="بحصة ثابتة",N(E113),1))))</f>
        <v/>
      </c>
      <c r="G113" s="19">
        <f>IF(F113="","",IF(SUM($F$6:$F$205)=0,0,F113/SUM($F$6:$F$205)))</f>
        <v/>
      </c>
      <c r="H113" s="6">
        <f>IF(F113="","",IF(F113=0,"بيانات ناقصة",""))</f>
        <v/>
      </c>
    </row>
    <row r="114">
      <c r="A114" s="5" t="n"/>
      <c r="B114" s="5" t="n"/>
      <c r="C114" s="17" t="n"/>
      <c r="D114" s="17" t="n"/>
      <c r="E114" s="17" t="n"/>
      <c r="F114" s="18">
        <f>IF(A114&amp;""="","",IF('الإعدادات'!$B$4="بالمساحة",N(C114),IF('الإعدادات'!$B$4="بعدد الأفراد",N(D114),IF('الإعدادات'!$B$4="بحصة ثابتة",N(E114),1))))</f>
        <v/>
      </c>
      <c r="G114" s="19">
        <f>IF(F114="","",IF(SUM($F$6:$F$205)=0,0,F114/SUM($F$6:$F$205)))</f>
        <v/>
      </c>
      <c r="H114" s="6">
        <f>IF(F114="","",IF(F114=0,"بيانات ناقصة",""))</f>
        <v/>
      </c>
    </row>
    <row r="115">
      <c r="A115" s="5" t="n"/>
      <c r="B115" s="5" t="n"/>
      <c r="C115" s="17" t="n"/>
      <c r="D115" s="17" t="n"/>
      <c r="E115" s="17" t="n"/>
      <c r="F115" s="18">
        <f>IF(A115&amp;""="","",IF('الإعدادات'!$B$4="بالمساحة",N(C115),IF('الإعدادات'!$B$4="بعدد الأفراد",N(D115),IF('الإعدادات'!$B$4="بحصة ثابتة",N(E115),1))))</f>
        <v/>
      </c>
      <c r="G115" s="19">
        <f>IF(F115="","",IF(SUM($F$6:$F$205)=0,0,F115/SUM($F$6:$F$205)))</f>
        <v/>
      </c>
      <c r="H115" s="6">
        <f>IF(F115="","",IF(F115=0,"بيانات ناقصة",""))</f>
        <v/>
      </c>
    </row>
    <row r="116">
      <c r="A116" s="5" t="n"/>
      <c r="B116" s="5" t="n"/>
      <c r="C116" s="17" t="n"/>
      <c r="D116" s="17" t="n"/>
      <c r="E116" s="17" t="n"/>
      <c r="F116" s="18">
        <f>IF(A116&amp;""="","",IF('الإعدادات'!$B$4="بالمساحة",N(C116),IF('الإعدادات'!$B$4="بعدد الأفراد",N(D116),IF('الإعدادات'!$B$4="بحصة ثابتة",N(E116),1))))</f>
        <v/>
      </c>
      <c r="G116" s="19">
        <f>IF(F116="","",IF(SUM($F$6:$F$205)=0,0,F116/SUM($F$6:$F$205)))</f>
        <v/>
      </c>
      <c r="H116" s="6">
        <f>IF(F116="","",IF(F116=0,"بيانات ناقصة",""))</f>
        <v/>
      </c>
    </row>
    <row r="117">
      <c r="A117" s="5" t="n"/>
      <c r="B117" s="5" t="n"/>
      <c r="C117" s="17" t="n"/>
      <c r="D117" s="17" t="n"/>
      <c r="E117" s="17" t="n"/>
      <c r="F117" s="18">
        <f>IF(A117&amp;""="","",IF('الإعدادات'!$B$4="بالمساحة",N(C117),IF('الإعدادات'!$B$4="بعدد الأفراد",N(D117),IF('الإعدادات'!$B$4="بحصة ثابتة",N(E117),1))))</f>
        <v/>
      </c>
      <c r="G117" s="19">
        <f>IF(F117="","",IF(SUM($F$6:$F$205)=0,0,F117/SUM($F$6:$F$205)))</f>
        <v/>
      </c>
      <c r="H117" s="6">
        <f>IF(F117="","",IF(F117=0,"بيانات ناقصة",""))</f>
        <v/>
      </c>
    </row>
    <row r="118">
      <c r="A118" s="5" t="n"/>
      <c r="B118" s="5" t="n"/>
      <c r="C118" s="17" t="n"/>
      <c r="D118" s="17" t="n"/>
      <c r="E118" s="17" t="n"/>
      <c r="F118" s="18">
        <f>IF(A118&amp;""="","",IF('الإعدادات'!$B$4="بالمساحة",N(C118),IF('الإعدادات'!$B$4="بعدد الأفراد",N(D118),IF('الإعدادات'!$B$4="بحصة ثابتة",N(E118),1))))</f>
        <v/>
      </c>
      <c r="G118" s="19">
        <f>IF(F118="","",IF(SUM($F$6:$F$205)=0,0,F118/SUM($F$6:$F$205)))</f>
        <v/>
      </c>
      <c r="H118" s="6">
        <f>IF(F118="","",IF(F118=0,"بيانات ناقصة",""))</f>
        <v/>
      </c>
    </row>
    <row r="119">
      <c r="A119" s="5" t="n"/>
      <c r="B119" s="5" t="n"/>
      <c r="C119" s="17" t="n"/>
      <c r="D119" s="17" t="n"/>
      <c r="E119" s="17" t="n"/>
      <c r="F119" s="18">
        <f>IF(A119&amp;""="","",IF('الإعدادات'!$B$4="بالمساحة",N(C119),IF('الإعدادات'!$B$4="بعدد الأفراد",N(D119),IF('الإعدادات'!$B$4="بحصة ثابتة",N(E119),1))))</f>
        <v/>
      </c>
      <c r="G119" s="19">
        <f>IF(F119="","",IF(SUM($F$6:$F$205)=0,0,F119/SUM($F$6:$F$205)))</f>
        <v/>
      </c>
      <c r="H119" s="6">
        <f>IF(F119="","",IF(F119=0,"بيانات ناقصة",""))</f>
        <v/>
      </c>
    </row>
    <row r="120">
      <c r="A120" s="5" t="n"/>
      <c r="B120" s="5" t="n"/>
      <c r="C120" s="17" t="n"/>
      <c r="D120" s="17" t="n"/>
      <c r="E120" s="17" t="n"/>
      <c r="F120" s="18">
        <f>IF(A120&amp;""="","",IF('الإعدادات'!$B$4="بالمساحة",N(C120),IF('الإعدادات'!$B$4="بعدد الأفراد",N(D120),IF('الإعدادات'!$B$4="بحصة ثابتة",N(E120),1))))</f>
        <v/>
      </c>
      <c r="G120" s="19">
        <f>IF(F120="","",IF(SUM($F$6:$F$205)=0,0,F120/SUM($F$6:$F$205)))</f>
        <v/>
      </c>
      <c r="H120" s="6">
        <f>IF(F120="","",IF(F120=0,"بيانات ناقصة",""))</f>
        <v/>
      </c>
    </row>
    <row r="121">
      <c r="A121" s="5" t="n"/>
      <c r="B121" s="5" t="n"/>
      <c r="C121" s="17" t="n"/>
      <c r="D121" s="17" t="n"/>
      <c r="E121" s="17" t="n"/>
      <c r="F121" s="18">
        <f>IF(A121&amp;""="","",IF('الإعدادات'!$B$4="بالمساحة",N(C121),IF('الإعدادات'!$B$4="بعدد الأفراد",N(D121),IF('الإعدادات'!$B$4="بحصة ثابتة",N(E121),1))))</f>
        <v/>
      </c>
      <c r="G121" s="19">
        <f>IF(F121="","",IF(SUM($F$6:$F$205)=0,0,F121/SUM($F$6:$F$205)))</f>
        <v/>
      </c>
      <c r="H121" s="6">
        <f>IF(F121="","",IF(F121=0,"بيانات ناقصة",""))</f>
        <v/>
      </c>
    </row>
    <row r="122">
      <c r="A122" s="5" t="n"/>
      <c r="B122" s="5" t="n"/>
      <c r="C122" s="17" t="n"/>
      <c r="D122" s="17" t="n"/>
      <c r="E122" s="17" t="n"/>
      <c r="F122" s="18">
        <f>IF(A122&amp;""="","",IF('الإعدادات'!$B$4="بالمساحة",N(C122),IF('الإعدادات'!$B$4="بعدد الأفراد",N(D122),IF('الإعدادات'!$B$4="بحصة ثابتة",N(E122),1))))</f>
        <v/>
      </c>
      <c r="G122" s="19">
        <f>IF(F122="","",IF(SUM($F$6:$F$205)=0,0,F122/SUM($F$6:$F$205)))</f>
        <v/>
      </c>
      <c r="H122" s="6">
        <f>IF(F122="","",IF(F122=0,"بيانات ناقصة",""))</f>
        <v/>
      </c>
    </row>
    <row r="123">
      <c r="A123" s="5" t="n"/>
      <c r="B123" s="5" t="n"/>
      <c r="C123" s="17" t="n"/>
      <c r="D123" s="17" t="n"/>
      <c r="E123" s="17" t="n"/>
      <c r="F123" s="18">
        <f>IF(A123&amp;""="","",IF('الإعدادات'!$B$4="بالمساحة",N(C123),IF('الإعدادات'!$B$4="بعدد الأفراد",N(D123),IF('الإعدادات'!$B$4="بحصة ثابتة",N(E123),1))))</f>
        <v/>
      </c>
      <c r="G123" s="19">
        <f>IF(F123="","",IF(SUM($F$6:$F$205)=0,0,F123/SUM($F$6:$F$205)))</f>
        <v/>
      </c>
      <c r="H123" s="6">
        <f>IF(F123="","",IF(F123=0,"بيانات ناقصة",""))</f>
        <v/>
      </c>
    </row>
    <row r="124">
      <c r="A124" s="5" t="n"/>
      <c r="B124" s="5" t="n"/>
      <c r="C124" s="17" t="n"/>
      <c r="D124" s="17" t="n"/>
      <c r="E124" s="17" t="n"/>
      <c r="F124" s="18">
        <f>IF(A124&amp;""="","",IF('الإعدادات'!$B$4="بالمساحة",N(C124),IF('الإعدادات'!$B$4="بعدد الأفراد",N(D124),IF('الإعدادات'!$B$4="بحصة ثابتة",N(E124),1))))</f>
        <v/>
      </c>
      <c r="G124" s="19">
        <f>IF(F124="","",IF(SUM($F$6:$F$205)=0,0,F124/SUM($F$6:$F$205)))</f>
        <v/>
      </c>
      <c r="H124" s="6">
        <f>IF(F124="","",IF(F124=0,"بيانات ناقصة",""))</f>
        <v/>
      </c>
    </row>
    <row r="125">
      <c r="A125" s="5" t="n"/>
      <c r="B125" s="5" t="n"/>
      <c r="C125" s="17" t="n"/>
      <c r="D125" s="17" t="n"/>
      <c r="E125" s="17" t="n"/>
      <c r="F125" s="18">
        <f>IF(A125&amp;""="","",IF('الإعدادات'!$B$4="بالمساحة",N(C125),IF('الإعدادات'!$B$4="بعدد الأفراد",N(D125),IF('الإعدادات'!$B$4="بحصة ثابتة",N(E125),1))))</f>
        <v/>
      </c>
      <c r="G125" s="19">
        <f>IF(F125="","",IF(SUM($F$6:$F$205)=0,0,F125/SUM($F$6:$F$205)))</f>
        <v/>
      </c>
      <c r="H125" s="6">
        <f>IF(F125="","",IF(F125=0,"بيانات ناقصة",""))</f>
        <v/>
      </c>
    </row>
    <row r="126">
      <c r="A126" s="5" t="n"/>
      <c r="B126" s="5" t="n"/>
      <c r="C126" s="17" t="n"/>
      <c r="D126" s="17" t="n"/>
      <c r="E126" s="17" t="n"/>
      <c r="F126" s="18">
        <f>IF(A126&amp;""="","",IF('الإعدادات'!$B$4="بالمساحة",N(C126),IF('الإعدادات'!$B$4="بعدد الأفراد",N(D126),IF('الإعدادات'!$B$4="بحصة ثابتة",N(E126),1))))</f>
        <v/>
      </c>
      <c r="G126" s="19">
        <f>IF(F126="","",IF(SUM($F$6:$F$205)=0,0,F126/SUM($F$6:$F$205)))</f>
        <v/>
      </c>
      <c r="H126" s="6">
        <f>IF(F126="","",IF(F126=0,"بيانات ناقصة",""))</f>
        <v/>
      </c>
    </row>
    <row r="127">
      <c r="A127" s="5" t="n"/>
      <c r="B127" s="5" t="n"/>
      <c r="C127" s="17" t="n"/>
      <c r="D127" s="17" t="n"/>
      <c r="E127" s="17" t="n"/>
      <c r="F127" s="18">
        <f>IF(A127&amp;""="","",IF('الإعدادات'!$B$4="بالمساحة",N(C127),IF('الإعدادات'!$B$4="بعدد الأفراد",N(D127),IF('الإعدادات'!$B$4="بحصة ثابتة",N(E127),1))))</f>
        <v/>
      </c>
      <c r="G127" s="19">
        <f>IF(F127="","",IF(SUM($F$6:$F$205)=0,0,F127/SUM($F$6:$F$205)))</f>
        <v/>
      </c>
      <c r="H127" s="6">
        <f>IF(F127="","",IF(F127=0,"بيانات ناقصة",""))</f>
        <v/>
      </c>
    </row>
    <row r="128">
      <c r="A128" s="5" t="n"/>
      <c r="B128" s="5" t="n"/>
      <c r="C128" s="17" t="n"/>
      <c r="D128" s="17" t="n"/>
      <c r="E128" s="17" t="n"/>
      <c r="F128" s="18">
        <f>IF(A128&amp;""="","",IF('الإعدادات'!$B$4="بالمساحة",N(C128),IF('الإعدادات'!$B$4="بعدد الأفراد",N(D128),IF('الإعدادات'!$B$4="بحصة ثابتة",N(E128),1))))</f>
        <v/>
      </c>
      <c r="G128" s="19">
        <f>IF(F128="","",IF(SUM($F$6:$F$205)=0,0,F128/SUM($F$6:$F$205)))</f>
        <v/>
      </c>
      <c r="H128" s="6">
        <f>IF(F128="","",IF(F128=0,"بيانات ناقصة",""))</f>
        <v/>
      </c>
    </row>
    <row r="129">
      <c r="A129" s="5" t="n"/>
      <c r="B129" s="5" t="n"/>
      <c r="C129" s="17" t="n"/>
      <c r="D129" s="17" t="n"/>
      <c r="E129" s="17" t="n"/>
      <c r="F129" s="18">
        <f>IF(A129&amp;""="","",IF('الإعدادات'!$B$4="بالمساحة",N(C129),IF('الإعدادات'!$B$4="بعدد الأفراد",N(D129),IF('الإعدادات'!$B$4="بحصة ثابتة",N(E129),1))))</f>
        <v/>
      </c>
      <c r="G129" s="19">
        <f>IF(F129="","",IF(SUM($F$6:$F$205)=0,0,F129/SUM($F$6:$F$205)))</f>
        <v/>
      </c>
      <c r="H129" s="6">
        <f>IF(F129="","",IF(F129=0,"بيانات ناقصة",""))</f>
        <v/>
      </c>
    </row>
    <row r="130">
      <c r="A130" s="5" t="n"/>
      <c r="B130" s="5" t="n"/>
      <c r="C130" s="17" t="n"/>
      <c r="D130" s="17" t="n"/>
      <c r="E130" s="17" t="n"/>
      <c r="F130" s="18">
        <f>IF(A130&amp;""="","",IF('الإعدادات'!$B$4="بالمساحة",N(C130),IF('الإعدادات'!$B$4="بعدد الأفراد",N(D130),IF('الإعدادات'!$B$4="بحصة ثابتة",N(E130),1))))</f>
        <v/>
      </c>
      <c r="G130" s="19">
        <f>IF(F130="","",IF(SUM($F$6:$F$205)=0,0,F130/SUM($F$6:$F$205)))</f>
        <v/>
      </c>
      <c r="H130" s="6">
        <f>IF(F130="","",IF(F130=0,"بيانات ناقصة",""))</f>
        <v/>
      </c>
    </row>
    <row r="131">
      <c r="A131" s="5" t="n"/>
      <c r="B131" s="5" t="n"/>
      <c r="C131" s="17" t="n"/>
      <c r="D131" s="17" t="n"/>
      <c r="E131" s="17" t="n"/>
      <c r="F131" s="18">
        <f>IF(A131&amp;""="","",IF('الإعدادات'!$B$4="بالمساحة",N(C131),IF('الإعدادات'!$B$4="بعدد الأفراد",N(D131),IF('الإعدادات'!$B$4="بحصة ثابتة",N(E131),1))))</f>
        <v/>
      </c>
      <c r="G131" s="19">
        <f>IF(F131="","",IF(SUM($F$6:$F$205)=0,0,F131/SUM($F$6:$F$205)))</f>
        <v/>
      </c>
      <c r="H131" s="6">
        <f>IF(F131="","",IF(F131=0,"بيانات ناقصة",""))</f>
        <v/>
      </c>
    </row>
    <row r="132">
      <c r="A132" s="5" t="n"/>
      <c r="B132" s="5" t="n"/>
      <c r="C132" s="17" t="n"/>
      <c r="D132" s="17" t="n"/>
      <c r="E132" s="17" t="n"/>
      <c r="F132" s="18">
        <f>IF(A132&amp;""="","",IF('الإعدادات'!$B$4="بالمساحة",N(C132),IF('الإعدادات'!$B$4="بعدد الأفراد",N(D132),IF('الإعدادات'!$B$4="بحصة ثابتة",N(E132),1))))</f>
        <v/>
      </c>
      <c r="G132" s="19">
        <f>IF(F132="","",IF(SUM($F$6:$F$205)=0,0,F132/SUM($F$6:$F$205)))</f>
        <v/>
      </c>
      <c r="H132" s="6">
        <f>IF(F132="","",IF(F132=0,"بيانات ناقصة",""))</f>
        <v/>
      </c>
    </row>
    <row r="133">
      <c r="A133" s="5" t="n"/>
      <c r="B133" s="5" t="n"/>
      <c r="C133" s="17" t="n"/>
      <c r="D133" s="17" t="n"/>
      <c r="E133" s="17" t="n"/>
      <c r="F133" s="18">
        <f>IF(A133&amp;""="","",IF('الإعدادات'!$B$4="بالمساحة",N(C133),IF('الإعدادات'!$B$4="بعدد الأفراد",N(D133),IF('الإعدادات'!$B$4="بحصة ثابتة",N(E133),1))))</f>
        <v/>
      </c>
      <c r="G133" s="19">
        <f>IF(F133="","",IF(SUM($F$6:$F$205)=0,0,F133/SUM($F$6:$F$205)))</f>
        <v/>
      </c>
      <c r="H133" s="6">
        <f>IF(F133="","",IF(F133=0,"بيانات ناقصة",""))</f>
        <v/>
      </c>
    </row>
    <row r="134">
      <c r="A134" s="5" t="n"/>
      <c r="B134" s="5" t="n"/>
      <c r="C134" s="17" t="n"/>
      <c r="D134" s="17" t="n"/>
      <c r="E134" s="17" t="n"/>
      <c r="F134" s="18">
        <f>IF(A134&amp;""="","",IF('الإعدادات'!$B$4="بالمساحة",N(C134),IF('الإعدادات'!$B$4="بعدد الأفراد",N(D134),IF('الإعدادات'!$B$4="بحصة ثابتة",N(E134),1))))</f>
        <v/>
      </c>
      <c r="G134" s="19">
        <f>IF(F134="","",IF(SUM($F$6:$F$205)=0,0,F134/SUM($F$6:$F$205)))</f>
        <v/>
      </c>
      <c r="H134" s="6">
        <f>IF(F134="","",IF(F134=0,"بيانات ناقصة",""))</f>
        <v/>
      </c>
    </row>
    <row r="135">
      <c r="A135" s="5" t="n"/>
      <c r="B135" s="5" t="n"/>
      <c r="C135" s="17" t="n"/>
      <c r="D135" s="17" t="n"/>
      <c r="E135" s="17" t="n"/>
      <c r="F135" s="18">
        <f>IF(A135&amp;""="","",IF('الإعدادات'!$B$4="بالمساحة",N(C135),IF('الإعدادات'!$B$4="بعدد الأفراد",N(D135),IF('الإعدادات'!$B$4="بحصة ثابتة",N(E135),1))))</f>
        <v/>
      </c>
      <c r="G135" s="19">
        <f>IF(F135="","",IF(SUM($F$6:$F$205)=0,0,F135/SUM($F$6:$F$205)))</f>
        <v/>
      </c>
      <c r="H135" s="6">
        <f>IF(F135="","",IF(F135=0,"بيانات ناقصة",""))</f>
        <v/>
      </c>
    </row>
    <row r="136">
      <c r="A136" s="5" t="n"/>
      <c r="B136" s="5" t="n"/>
      <c r="C136" s="17" t="n"/>
      <c r="D136" s="17" t="n"/>
      <c r="E136" s="17" t="n"/>
      <c r="F136" s="18">
        <f>IF(A136&amp;""="","",IF('الإعدادات'!$B$4="بالمساحة",N(C136),IF('الإعدادات'!$B$4="بعدد الأفراد",N(D136),IF('الإعدادات'!$B$4="بحصة ثابتة",N(E136),1))))</f>
        <v/>
      </c>
      <c r="G136" s="19">
        <f>IF(F136="","",IF(SUM($F$6:$F$205)=0,0,F136/SUM($F$6:$F$205)))</f>
        <v/>
      </c>
      <c r="H136" s="6">
        <f>IF(F136="","",IF(F136=0,"بيانات ناقصة",""))</f>
        <v/>
      </c>
    </row>
    <row r="137">
      <c r="A137" s="5" t="n"/>
      <c r="B137" s="5" t="n"/>
      <c r="C137" s="17" t="n"/>
      <c r="D137" s="17" t="n"/>
      <c r="E137" s="17" t="n"/>
      <c r="F137" s="18">
        <f>IF(A137&amp;""="","",IF('الإعدادات'!$B$4="بالمساحة",N(C137),IF('الإعدادات'!$B$4="بعدد الأفراد",N(D137),IF('الإعدادات'!$B$4="بحصة ثابتة",N(E137),1))))</f>
        <v/>
      </c>
      <c r="G137" s="19">
        <f>IF(F137="","",IF(SUM($F$6:$F$205)=0,0,F137/SUM($F$6:$F$205)))</f>
        <v/>
      </c>
      <c r="H137" s="6">
        <f>IF(F137="","",IF(F137=0,"بيانات ناقصة",""))</f>
        <v/>
      </c>
    </row>
    <row r="138">
      <c r="A138" s="5" t="n"/>
      <c r="B138" s="5" t="n"/>
      <c r="C138" s="17" t="n"/>
      <c r="D138" s="17" t="n"/>
      <c r="E138" s="17" t="n"/>
      <c r="F138" s="18">
        <f>IF(A138&amp;""="","",IF('الإعدادات'!$B$4="بالمساحة",N(C138),IF('الإعدادات'!$B$4="بعدد الأفراد",N(D138),IF('الإعدادات'!$B$4="بحصة ثابتة",N(E138),1))))</f>
        <v/>
      </c>
      <c r="G138" s="19">
        <f>IF(F138="","",IF(SUM($F$6:$F$205)=0,0,F138/SUM($F$6:$F$205)))</f>
        <v/>
      </c>
      <c r="H138" s="6">
        <f>IF(F138="","",IF(F138=0,"بيانات ناقصة",""))</f>
        <v/>
      </c>
    </row>
    <row r="139">
      <c r="A139" s="5" t="n"/>
      <c r="B139" s="5" t="n"/>
      <c r="C139" s="17" t="n"/>
      <c r="D139" s="17" t="n"/>
      <c r="E139" s="17" t="n"/>
      <c r="F139" s="18">
        <f>IF(A139&amp;""="","",IF('الإعدادات'!$B$4="بالمساحة",N(C139),IF('الإعدادات'!$B$4="بعدد الأفراد",N(D139),IF('الإعدادات'!$B$4="بحصة ثابتة",N(E139),1))))</f>
        <v/>
      </c>
      <c r="G139" s="19">
        <f>IF(F139="","",IF(SUM($F$6:$F$205)=0,0,F139/SUM($F$6:$F$205)))</f>
        <v/>
      </c>
      <c r="H139" s="6">
        <f>IF(F139="","",IF(F139=0,"بيانات ناقصة",""))</f>
        <v/>
      </c>
    </row>
    <row r="140">
      <c r="A140" s="5" t="n"/>
      <c r="B140" s="5" t="n"/>
      <c r="C140" s="17" t="n"/>
      <c r="D140" s="17" t="n"/>
      <c r="E140" s="17" t="n"/>
      <c r="F140" s="18">
        <f>IF(A140&amp;""="","",IF('الإعدادات'!$B$4="بالمساحة",N(C140),IF('الإعدادات'!$B$4="بعدد الأفراد",N(D140),IF('الإعدادات'!$B$4="بحصة ثابتة",N(E140),1))))</f>
        <v/>
      </c>
      <c r="G140" s="19">
        <f>IF(F140="","",IF(SUM($F$6:$F$205)=0,0,F140/SUM($F$6:$F$205)))</f>
        <v/>
      </c>
      <c r="H140" s="6">
        <f>IF(F140="","",IF(F140=0,"بيانات ناقصة",""))</f>
        <v/>
      </c>
    </row>
    <row r="141">
      <c r="A141" s="5" t="n"/>
      <c r="B141" s="5" t="n"/>
      <c r="C141" s="17" t="n"/>
      <c r="D141" s="17" t="n"/>
      <c r="E141" s="17" t="n"/>
      <c r="F141" s="18">
        <f>IF(A141&amp;""="","",IF('الإعدادات'!$B$4="بالمساحة",N(C141),IF('الإعدادات'!$B$4="بعدد الأفراد",N(D141),IF('الإعدادات'!$B$4="بحصة ثابتة",N(E141),1))))</f>
        <v/>
      </c>
      <c r="G141" s="19">
        <f>IF(F141="","",IF(SUM($F$6:$F$205)=0,0,F141/SUM($F$6:$F$205)))</f>
        <v/>
      </c>
      <c r="H141" s="6">
        <f>IF(F141="","",IF(F141=0,"بيانات ناقصة",""))</f>
        <v/>
      </c>
    </row>
    <row r="142">
      <c r="A142" s="5" t="n"/>
      <c r="B142" s="5" t="n"/>
      <c r="C142" s="17" t="n"/>
      <c r="D142" s="17" t="n"/>
      <c r="E142" s="17" t="n"/>
      <c r="F142" s="18">
        <f>IF(A142&amp;""="","",IF('الإعدادات'!$B$4="بالمساحة",N(C142),IF('الإعدادات'!$B$4="بعدد الأفراد",N(D142),IF('الإعدادات'!$B$4="بحصة ثابتة",N(E142),1))))</f>
        <v/>
      </c>
      <c r="G142" s="19">
        <f>IF(F142="","",IF(SUM($F$6:$F$205)=0,0,F142/SUM($F$6:$F$205)))</f>
        <v/>
      </c>
      <c r="H142" s="6">
        <f>IF(F142="","",IF(F142=0,"بيانات ناقصة",""))</f>
        <v/>
      </c>
    </row>
    <row r="143">
      <c r="A143" s="5" t="n"/>
      <c r="B143" s="5" t="n"/>
      <c r="C143" s="17" t="n"/>
      <c r="D143" s="17" t="n"/>
      <c r="E143" s="17" t="n"/>
      <c r="F143" s="18">
        <f>IF(A143&amp;""="","",IF('الإعدادات'!$B$4="بالمساحة",N(C143),IF('الإعدادات'!$B$4="بعدد الأفراد",N(D143),IF('الإعدادات'!$B$4="بحصة ثابتة",N(E143),1))))</f>
        <v/>
      </c>
      <c r="G143" s="19">
        <f>IF(F143="","",IF(SUM($F$6:$F$205)=0,0,F143/SUM($F$6:$F$205)))</f>
        <v/>
      </c>
      <c r="H143" s="6">
        <f>IF(F143="","",IF(F143=0,"بيانات ناقصة",""))</f>
        <v/>
      </c>
    </row>
    <row r="144">
      <c r="A144" s="5" t="n"/>
      <c r="B144" s="5" t="n"/>
      <c r="C144" s="17" t="n"/>
      <c r="D144" s="17" t="n"/>
      <c r="E144" s="17" t="n"/>
      <c r="F144" s="18">
        <f>IF(A144&amp;""="","",IF('الإعدادات'!$B$4="بالمساحة",N(C144),IF('الإعدادات'!$B$4="بعدد الأفراد",N(D144),IF('الإعدادات'!$B$4="بحصة ثابتة",N(E144),1))))</f>
        <v/>
      </c>
      <c r="G144" s="19">
        <f>IF(F144="","",IF(SUM($F$6:$F$205)=0,0,F144/SUM($F$6:$F$205)))</f>
        <v/>
      </c>
      <c r="H144" s="6">
        <f>IF(F144="","",IF(F144=0,"بيانات ناقصة",""))</f>
        <v/>
      </c>
    </row>
    <row r="145">
      <c r="A145" s="5" t="n"/>
      <c r="B145" s="5" t="n"/>
      <c r="C145" s="17" t="n"/>
      <c r="D145" s="17" t="n"/>
      <c r="E145" s="17" t="n"/>
      <c r="F145" s="18">
        <f>IF(A145&amp;""="","",IF('الإعدادات'!$B$4="بالمساحة",N(C145),IF('الإعدادات'!$B$4="بعدد الأفراد",N(D145),IF('الإعدادات'!$B$4="بحصة ثابتة",N(E145),1))))</f>
        <v/>
      </c>
      <c r="G145" s="19">
        <f>IF(F145="","",IF(SUM($F$6:$F$205)=0,0,F145/SUM($F$6:$F$205)))</f>
        <v/>
      </c>
      <c r="H145" s="6">
        <f>IF(F145="","",IF(F145=0,"بيانات ناقصة",""))</f>
        <v/>
      </c>
    </row>
    <row r="146">
      <c r="A146" s="5" t="n"/>
      <c r="B146" s="5" t="n"/>
      <c r="C146" s="17" t="n"/>
      <c r="D146" s="17" t="n"/>
      <c r="E146" s="17" t="n"/>
      <c r="F146" s="18">
        <f>IF(A146&amp;""="","",IF('الإعدادات'!$B$4="بالمساحة",N(C146),IF('الإعدادات'!$B$4="بعدد الأفراد",N(D146),IF('الإعدادات'!$B$4="بحصة ثابتة",N(E146),1))))</f>
        <v/>
      </c>
      <c r="G146" s="19">
        <f>IF(F146="","",IF(SUM($F$6:$F$205)=0,0,F146/SUM($F$6:$F$205)))</f>
        <v/>
      </c>
      <c r="H146" s="6">
        <f>IF(F146="","",IF(F146=0,"بيانات ناقصة",""))</f>
        <v/>
      </c>
    </row>
    <row r="147">
      <c r="A147" s="5" t="n"/>
      <c r="B147" s="5" t="n"/>
      <c r="C147" s="17" t="n"/>
      <c r="D147" s="17" t="n"/>
      <c r="E147" s="17" t="n"/>
      <c r="F147" s="18">
        <f>IF(A147&amp;""="","",IF('الإعدادات'!$B$4="بالمساحة",N(C147),IF('الإعدادات'!$B$4="بعدد الأفراد",N(D147),IF('الإعدادات'!$B$4="بحصة ثابتة",N(E147),1))))</f>
        <v/>
      </c>
      <c r="G147" s="19">
        <f>IF(F147="","",IF(SUM($F$6:$F$205)=0,0,F147/SUM($F$6:$F$205)))</f>
        <v/>
      </c>
      <c r="H147" s="6">
        <f>IF(F147="","",IF(F147=0,"بيانات ناقصة",""))</f>
        <v/>
      </c>
    </row>
    <row r="148">
      <c r="A148" s="5" t="n"/>
      <c r="B148" s="5" t="n"/>
      <c r="C148" s="17" t="n"/>
      <c r="D148" s="17" t="n"/>
      <c r="E148" s="17" t="n"/>
      <c r="F148" s="18">
        <f>IF(A148&amp;""="","",IF('الإعدادات'!$B$4="بالمساحة",N(C148),IF('الإعدادات'!$B$4="بعدد الأفراد",N(D148),IF('الإعدادات'!$B$4="بحصة ثابتة",N(E148),1))))</f>
        <v/>
      </c>
      <c r="G148" s="19">
        <f>IF(F148="","",IF(SUM($F$6:$F$205)=0,0,F148/SUM($F$6:$F$205)))</f>
        <v/>
      </c>
      <c r="H148" s="6">
        <f>IF(F148="","",IF(F148=0,"بيانات ناقصة",""))</f>
        <v/>
      </c>
    </row>
    <row r="149">
      <c r="A149" s="5" t="n"/>
      <c r="B149" s="5" t="n"/>
      <c r="C149" s="17" t="n"/>
      <c r="D149" s="17" t="n"/>
      <c r="E149" s="17" t="n"/>
      <c r="F149" s="18">
        <f>IF(A149&amp;""="","",IF('الإعدادات'!$B$4="بالمساحة",N(C149),IF('الإعدادات'!$B$4="بعدد الأفراد",N(D149),IF('الإعدادات'!$B$4="بحصة ثابتة",N(E149),1))))</f>
        <v/>
      </c>
      <c r="G149" s="19">
        <f>IF(F149="","",IF(SUM($F$6:$F$205)=0,0,F149/SUM($F$6:$F$205)))</f>
        <v/>
      </c>
      <c r="H149" s="6">
        <f>IF(F149="","",IF(F149=0,"بيانات ناقصة",""))</f>
        <v/>
      </c>
    </row>
    <row r="150">
      <c r="A150" s="5" t="n"/>
      <c r="B150" s="5" t="n"/>
      <c r="C150" s="17" t="n"/>
      <c r="D150" s="17" t="n"/>
      <c r="E150" s="17" t="n"/>
      <c r="F150" s="18">
        <f>IF(A150&amp;""="","",IF('الإعدادات'!$B$4="بالمساحة",N(C150),IF('الإعدادات'!$B$4="بعدد الأفراد",N(D150),IF('الإعدادات'!$B$4="بحصة ثابتة",N(E150),1))))</f>
        <v/>
      </c>
      <c r="G150" s="19">
        <f>IF(F150="","",IF(SUM($F$6:$F$205)=0,0,F150/SUM($F$6:$F$205)))</f>
        <v/>
      </c>
      <c r="H150" s="6">
        <f>IF(F150="","",IF(F150=0,"بيانات ناقصة",""))</f>
        <v/>
      </c>
    </row>
    <row r="151">
      <c r="A151" s="5" t="n"/>
      <c r="B151" s="5" t="n"/>
      <c r="C151" s="17" t="n"/>
      <c r="D151" s="17" t="n"/>
      <c r="E151" s="17" t="n"/>
      <c r="F151" s="18">
        <f>IF(A151&amp;""="","",IF('الإعدادات'!$B$4="بالمساحة",N(C151),IF('الإعدادات'!$B$4="بعدد الأفراد",N(D151),IF('الإعدادات'!$B$4="بحصة ثابتة",N(E151),1))))</f>
        <v/>
      </c>
      <c r="G151" s="19">
        <f>IF(F151="","",IF(SUM($F$6:$F$205)=0,0,F151/SUM($F$6:$F$205)))</f>
        <v/>
      </c>
      <c r="H151" s="6">
        <f>IF(F151="","",IF(F151=0,"بيانات ناقصة",""))</f>
        <v/>
      </c>
    </row>
    <row r="152">
      <c r="A152" s="5" t="n"/>
      <c r="B152" s="5" t="n"/>
      <c r="C152" s="17" t="n"/>
      <c r="D152" s="17" t="n"/>
      <c r="E152" s="17" t="n"/>
      <c r="F152" s="18">
        <f>IF(A152&amp;""="","",IF('الإعدادات'!$B$4="بالمساحة",N(C152),IF('الإعدادات'!$B$4="بعدد الأفراد",N(D152),IF('الإعدادات'!$B$4="بحصة ثابتة",N(E152),1))))</f>
        <v/>
      </c>
      <c r="G152" s="19">
        <f>IF(F152="","",IF(SUM($F$6:$F$205)=0,0,F152/SUM($F$6:$F$205)))</f>
        <v/>
      </c>
      <c r="H152" s="6">
        <f>IF(F152="","",IF(F152=0,"بيانات ناقصة",""))</f>
        <v/>
      </c>
    </row>
    <row r="153">
      <c r="A153" s="5" t="n"/>
      <c r="B153" s="5" t="n"/>
      <c r="C153" s="17" t="n"/>
      <c r="D153" s="17" t="n"/>
      <c r="E153" s="17" t="n"/>
      <c r="F153" s="18">
        <f>IF(A153&amp;""="","",IF('الإعدادات'!$B$4="بالمساحة",N(C153),IF('الإعدادات'!$B$4="بعدد الأفراد",N(D153),IF('الإعدادات'!$B$4="بحصة ثابتة",N(E153),1))))</f>
        <v/>
      </c>
      <c r="G153" s="19">
        <f>IF(F153="","",IF(SUM($F$6:$F$205)=0,0,F153/SUM($F$6:$F$205)))</f>
        <v/>
      </c>
      <c r="H153" s="6">
        <f>IF(F153="","",IF(F153=0,"بيانات ناقصة",""))</f>
        <v/>
      </c>
    </row>
    <row r="154">
      <c r="A154" s="5" t="n"/>
      <c r="B154" s="5" t="n"/>
      <c r="C154" s="17" t="n"/>
      <c r="D154" s="17" t="n"/>
      <c r="E154" s="17" t="n"/>
      <c r="F154" s="18">
        <f>IF(A154&amp;""="","",IF('الإعدادات'!$B$4="بالمساحة",N(C154),IF('الإعدادات'!$B$4="بعدد الأفراد",N(D154),IF('الإعدادات'!$B$4="بحصة ثابتة",N(E154),1))))</f>
        <v/>
      </c>
      <c r="G154" s="19">
        <f>IF(F154="","",IF(SUM($F$6:$F$205)=0,0,F154/SUM($F$6:$F$205)))</f>
        <v/>
      </c>
      <c r="H154" s="6">
        <f>IF(F154="","",IF(F154=0,"بيانات ناقصة",""))</f>
        <v/>
      </c>
    </row>
    <row r="155">
      <c r="A155" s="5" t="n"/>
      <c r="B155" s="5" t="n"/>
      <c r="C155" s="17" t="n"/>
      <c r="D155" s="17" t="n"/>
      <c r="E155" s="17" t="n"/>
      <c r="F155" s="18">
        <f>IF(A155&amp;""="","",IF('الإعدادات'!$B$4="بالمساحة",N(C155),IF('الإعدادات'!$B$4="بعدد الأفراد",N(D155),IF('الإعدادات'!$B$4="بحصة ثابتة",N(E155),1))))</f>
        <v/>
      </c>
      <c r="G155" s="19">
        <f>IF(F155="","",IF(SUM($F$6:$F$205)=0,0,F155/SUM($F$6:$F$205)))</f>
        <v/>
      </c>
      <c r="H155" s="6">
        <f>IF(F155="","",IF(F155=0,"بيانات ناقصة",""))</f>
        <v/>
      </c>
    </row>
    <row r="156">
      <c r="A156" s="5" t="n"/>
      <c r="B156" s="5" t="n"/>
      <c r="C156" s="17" t="n"/>
      <c r="D156" s="17" t="n"/>
      <c r="E156" s="17" t="n"/>
      <c r="F156" s="18">
        <f>IF(A156&amp;""="","",IF('الإعدادات'!$B$4="بالمساحة",N(C156),IF('الإعدادات'!$B$4="بعدد الأفراد",N(D156),IF('الإعدادات'!$B$4="بحصة ثابتة",N(E156),1))))</f>
        <v/>
      </c>
      <c r="G156" s="19">
        <f>IF(F156="","",IF(SUM($F$6:$F$205)=0,0,F156/SUM($F$6:$F$205)))</f>
        <v/>
      </c>
      <c r="H156" s="6">
        <f>IF(F156="","",IF(F156=0,"بيانات ناقصة",""))</f>
        <v/>
      </c>
    </row>
    <row r="157">
      <c r="A157" s="5" t="n"/>
      <c r="B157" s="5" t="n"/>
      <c r="C157" s="17" t="n"/>
      <c r="D157" s="17" t="n"/>
      <c r="E157" s="17" t="n"/>
      <c r="F157" s="18">
        <f>IF(A157&amp;""="","",IF('الإعدادات'!$B$4="بالمساحة",N(C157),IF('الإعدادات'!$B$4="بعدد الأفراد",N(D157),IF('الإعدادات'!$B$4="بحصة ثابتة",N(E157),1))))</f>
        <v/>
      </c>
      <c r="G157" s="19">
        <f>IF(F157="","",IF(SUM($F$6:$F$205)=0,0,F157/SUM($F$6:$F$205)))</f>
        <v/>
      </c>
      <c r="H157" s="6">
        <f>IF(F157="","",IF(F157=0,"بيانات ناقصة",""))</f>
        <v/>
      </c>
    </row>
    <row r="158">
      <c r="A158" s="5" t="n"/>
      <c r="B158" s="5" t="n"/>
      <c r="C158" s="17" t="n"/>
      <c r="D158" s="17" t="n"/>
      <c r="E158" s="17" t="n"/>
      <c r="F158" s="18">
        <f>IF(A158&amp;""="","",IF('الإعدادات'!$B$4="بالمساحة",N(C158),IF('الإعدادات'!$B$4="بعدد الأفراد",N(D158),IF('الإعدادات'!$B$4="بحصة ثابتة",N(E158),1))))</f>
        <v/>
      </c>
      <c r="G158" s="19">
        <f>IF(F158="","",IF(SUM($F$6:$F$205)=0,0,F158/SUM($F$6:$F$205)))</f>
        <v/>
      </c>
      <c r="H158" s="6">
        <f>IF(F158="","",IF(F158=0,"بيانات ناقصة",""))</f>
        <v/>
      </c>
    </row>
    <row r="159">
      <c r="A159" s="5" t="n"/>
      <c r="B159" s="5" t="n"/>
      <c r="C159" s="17" t="n"/>
      <c r="D159" s="17" t="n"/>
      <c r="E159" s="17" t="n"/>
      <c r="F159" s="18">
        <f>IF(A159&amp;""="","",IF('الإعدادات'!$B$4="بالمساحة",N(C159),IF('الإعدادات'!$B$4="بعدد الأفراد",N(D159),IF('الإعدادات'!$B$4="بحصة ثابتة",N(E159),1))))</f>
        <v/>
      </c>
      <c r="G159" s="19">
        <f>IF(F159="","",IF(SUM($F$6:$F$205)=0,0,F159/SUM($F$6:$F$205)))</f>
        <v/>
      </c>
      <c r="H159" s="6">
        <f>IF(F159="","",IF(F159=0,"بيانات ناقصة",""))</f>
        <v/>
      </c>
    </row>
    <row r="160">
      <c r="A160" s="5" t="n"/>
      <c r="B160" s="5" t="n"/>
      <c r="C160" s="17" t="n"/>
      <c r="D160" s="17" t="n"/>
      <c r="E160" s="17" t="n"/>
      <c r="F160" s="18">
        <f>IF(A160&amp;""="","",IF('الإعدادات'!$B$4="بالمساحة",N(C160),IF('الإعدادات'!$B$4="بعدد الأفراد",N(D160),IF('الإعدادات'!$B$4="بحصة ثابتة",N(E160),1))))</f>
        <v/>
      </c>
      <c r="G160" s="19">
        <f>IF(F160="","",IF(SUM($F$6:$F$205)=0,0,F160/SUM($F$6:$F$205)))</f>
        <v/>
      </c>
      <c r="H160" s="6">
        <f>IF(F160="","",IF(F160=0,"بيانات ناقصة",""))</f>
        <v/>
      </c>
    </row>
    <row r="161">
      <c r="A161" s="5" t="n"/>
      <c r="B161" s="5" t="n"/>
      <c r="C161" s="17" t="n"/>
      <c r="D161" s="17" t="n"/>
      <c r="E161" s="17" t="n"/>
      <c r="F161" s="18">
        <f>IF(A161&amp;""="","",IF('الإعدادات'!$B$4="بالمساحة",N(C161),IF('الإعدادات'!$B$4="بعدد الأفراد",N(D161),IF('الإعدادات'!$B$4="بحصة ثابتة",N(E161),1))))</f>
        <v/>
      </c>
      <c r="G161" s="19">
        <f>IF(F161="","",IF(SUM($F$6:$F$205)=0,0,F161/SUM($F$6:$F$205)))</f>
        <v/>
      </c>
      <c r="H161" s="6">
        <f>IF(F161="","",IF(F161=0,"بيانات ناقصة",""))</f>
        <v/>
      </c>
    </row>
    <row r="162">
      <c r="A162" s="5" t="n"/>
      <c r="B162" s="5" t="n"/>
      <c r="C162" s="17" t="n"/>
      <c r="D162" s="17" t="n"/>
      <c r="E162" s="17" t="n"/>
      <c r="F162" s="18">
        <f>IF(A162&amp;""="","",IF('الإعدادات'!$B$4="بالمساحة",N(C162),IF('الإعدادات'!$B$4="بعدد الأفراد",N(D162),IF('الإعدادات'!$B$4="بحصة ثابتة",N(E162),1))))</f>
        <v/>
      </c>
      <c r="G162" s="19">
        <f>IF(F162="","",IF(SUM($F$6:$F$205)=0,0,F162/SUM($F$6:$F$205)))</f>
        <v/>
      </c>
      <c r="H162" s="6">
        <f>IF(F162="","",IF(F162=0,"بيانات ناقصة",""))</f>
        <v/>
      </c>
    </row>
    <row r="163">
      <c r="A163" s="5" t="n"/>
      <c r="B163" s="5" t="n"/>
      <c r="C163" s="17" t="n"/>
      <c r="D163" s="17" t="n"/>
      <c r="E163" s="17" t="n"/>
      <c r="F163" s="18">
        <f>IF(A163&amp;""="","",IF('الإعدادات'!$B$4="بالمساحة",N(C163),IF('الإعدادات'!$B$4="بعدد الأفراد",N(D163),IF('الإعدادات'!$B$4="بحصة ثابتة",N(E163),1))))</f>
        <v/>
      </c>
      <c r="G163" s="19">
        <f>IF(F163="","",IF(SUM($F$6:$F$205)=0,0,F163/SUM($F$6:$F$205)))</f>
        <v/>
      </c>
      <c r="H163" s="6">
        <f>IF(F163="","",IF(F163=0,"بيانات ناقصة",""))</f>
        <v/>
      </c>
    </row>
    <row r="164">
      <c r="A164" s="5" t="n"/>
      <c r="B164" s="5" t="n"/>
      <c r="C164" s="17" t="n"/>
      <c r="D164" s="17" t="n"/>
      <c r="E164" s="17" t="n"/>
      <c r="F164" s="18">
        <f>IF(A164&amp;""="","",IF('الإعدادات'!$B$4="بالمساحة",N(C164),IF('الإعدادات'!$B$4="بعدد الأفراد",N(D164),IF('الإعدادات'!$B$4="بحصة ثابتة",N(E164),1))))</f>
        <v/>
      </c>
      <c r="G164" s="19">
        <f>IF(F164="","",IF(SUM($F$6:$F$205)=0,0,F164/SUM($F$6:$F$205)))</f>
        <v/>
      </c>
      <c r="H164" s="6">
        <f>IF(F164="","",IF(F164=0,"بيانات ناقصة",""))</f>
        <v/>
      </c>
    </row>
    <row r="165">
      <c r="A165" s="5" t="n"/>
      <c r="B165" s="5" t="n"/>
      <c r="C165" s="17" t="n"/>
      <c r="D165" s="17" t="n"/>
      <c r="E165" s="17" t="n"/>
      <c r="F165" s="18">
        <f>IF(A165&amp;""="","",IF('الإعدادات'!$B$4="بالمساحة",N(C165),IF('الإعدادات'!$B$4="بعدد الأفراد",N(D165),IF('الإعدادات'!$B$4="بحصة ثابتة",N(E165),1))))</f>
        <v/>
      </c>
      <c r="G165" s="19">
        <f>IF(F165="","",IF(SUM($F$6:$F$205)=0,0,F165/SUM($F$6:$F$205)))</f>
        <v/>
      </c>
      <c r="H165" s="6">
        <f>IF(F165="","",IF(F165=0,"بيانات ناقصة",""))</f>
        <v/>
      </c>
    </row>
    <row r="166">
      <c r="A166" s="5" t="n"/>
      <c r="B166" s="5" t="n"/>
      <c r="C166" s="17" t="n"/>
      <c r="D166" s="17" t="n"/>
      <c r="E166" s="17" t="n"/>
      <c r="F166" s="18">
        <f>IF(A166&amp;""="","",IF('الإعدادات'!$B$4="بالمساحة",N(C166),IF('الإعدادات'!$B$4="بعدد الأفراد",N(D166),IF('الإعدادات'!$B$4="بحصة ثابتة",N(E166),1))))</f>
        <v/>
      </c>
      <c r="G166" s="19">
        <f>IF(F166="","",IF(SUM($F$6:$F$205)=0,0,F166/SUM($F$6:$F$205)))</f>
        <v/>
      </c>
      <c r="H166" s="6">
        <f>IF(F166="","",IF(F166=0,"بيانات ناقصة",""))</f>
        <v/>
      </c>
    </row>
    <row r="167">
      <c r="A167" s="5" t="n"/>
      <c r="B167" s="5" t="n"/>
      <c r="C167" s="17" t="n"/>
      <c r="D167" s="17" t="n"/>
      <c r="E167" s="17" t="n"/>
      <c r="F167" s="18">
        <f>IF(A167&amp;""="","",IF('الإعدادات'!$B$4="بالمساحة",N(C167),IF('الإعدادات'!$B$4="بعدد الأفراد",N(D167),IF('الإعدادات'!$B$4="بحصة ثابتة",N(E167),1))))</f>
        <v/>
      </c>
      <c r="G167" s="19">
        <f>IF(F167="","",IF(SUM($F$6:$F$205)=0,0,F167/SUM($F$6:$F$205)))</f>
        <v/>
      </c>
      <c r="H167" s="6">
        <f>IF(F167="","",IF(F167=0,"بيانات ناقصة",""))</f>
        <v/>
      </c>
    </row>
    <row r="168">
      <c r="A168" s="5" t="n"/>
      <c r="B168" s="5" t="n"/>
      <c r="C168" s="17" t="n"/>
      <c r="D168" s="17" t="n"/>
      <c r="E168" s="17" t="n"/>
      <c r="F168" s="18">
        <f>IF(A168&amp;""="","",IF('الإعدادات'!$B$4="بالمساحة",N(C168),IF('الإعدادات'!$B$4="بعدد الأفراد",N(D168),IF('الإعدادات'!$B$4="بحصة ثابتة",N(E168),1))))</f>
        <v/>
      </c>
      <c r="G168" s="19">
        <f>IF(F168="","",IF(SUM($F$6:$F$205)=0,0,F168/SUM($F$6:$F$205)))</f>
        <v/>
      </c>
      <c r="H168" s="6">
        <f>IF(F168="","",IF(F168=0,"بيانات ناقصة",""))</f>
        <v/>
      </c>
    </row>
    <row r="169">
      <c r="A169" s="5" t="n"/>
      <c r="B169" s="5" t="n"/>
      <c r="C169" s="17" t="n"/>
      <c r="D169" s="17" t="n"/>
      <c r="E169" s="17" t="n"/>
      <c r="F169" s="18">
        <f>IF(A169&amp;""="","",IF('الإعدادات'!$B$4="بالمساحة",N(C169),IF('الإعدادات'!$B$4="بعدد الأفراد",N(D169),IF('الإعدادات'!$B$4="بحصة ثابتة",N(E169),1))))</f>
        <v/>
      </c>
      <c r="G169" s="19">
        <f>IF(F169="","",IF(SUM($F$6:$F$205)=0,0,F169/SUM($F$6:$F$205)))</f>
        <v/>
      </c>
      <c r="H169" s="6">
        <f>IF(F169="","",IF(F169=0,"بيانات ناقصة",""))</f>
        <v/>
      </c>
    </row>
    <row r="170">
      <c r="A170" s="5" t="n"/>
      <c r="B170" s="5" t="n"/>
      <c r="C170" s="17" t="n"/>
      <c r="D170" s="17" t="n"/>
      <c r="E170" s="17" t="n"/>
      <c r="F170" s="18">
        <f>IF(A170&amp;""="","",IF('الإعدادات'!$B$4="بالمساحة",N(C170),IF('الإعدادات'!$B$4="بعدد الأفراد",N(D170),IF('الإعدادات'!$B$4="بحصة ثابتة",N(E170),1))))</f>
        <v/>
      </c>
      <c r="G170" s="19">
        <f>IF(F170="","",IF(SUM($F$6:$F$205)=0,0,F170/SUM($F$6:$F$205)))</f>
        <v/>
      </c>
      <c r="H170" s="6">
        <f>IF(F170="","",IF(F170=0,"بيانات ناقصة",""))</f>
        <v/>
      </c>
    </row>
    <row r="171">
      <c r="A171" s="5" t="n"/>
      <c r="B171" s="5" t="n"/>
      <c r="C171" s="17" t="n"/>
      <c r="D171" s="17" t="n"/>
      <c r="E171" s="17" t="n"/>
      <c r="F171" s="18">
        <f>IF(A171&amp;""="","",IF('الإعدادات'!$B$4="بالمساحة",N(C171),IF('الإعدادات'!$B$4="بعدد الأفراد",N(D171),IF('الإعدادات'!$B$4="بحصة ثابتة",N(E171),1))))</f>
        <v/>
      </c>
      <c r="G171" s="19">
        <f>IF(F171="","",IF(SUM($F$6:$F$205)=0,0,F171/SUM($F$6:$F$205)))</f>
        <v/>
      </c>
      <c r="H171" s="6">
        <f>IF(F171="","",IF(F171=0,"بيانات ناقصة",""))</f>
        <v/>
      </c>
    </row>
    <row r="172">
      <c r="A172" s="5" t="n"/>
      <c r="B172" s="5" t="n"/>
      <c r="C172" s="17" t="n"/>
      <c r="D172" s="17" t="n"/>
      <c r="E172" s="17" t="n"/>
      <c r="F172" s="18">
        <f>IF(A172&amp;""="","",IF('الإعدادات'!$B$4="بالمساحة",N(C172),IF('الإعدادات'!$B$4="بعدد الأفراد",N(D172),IF('الإعدادات'!$B$4="بحصة ثابتة",N(E172),1))))</f>
        <v/>
      </c>
      <c r="G172" s="19">
        <f>IF(F172="","",IF(SUM($F$6:$F$205)=0,0,F172/SUM($F$6:$F$205)))</f>
        <v/>
      </c>
      <c r="H172" s="6">
        <f>IF(F172="","",IF(F172=0,"بيانات ناقصة",""))</f>
        <v/>
      </c>
    </row>
    <row r="173">
      <c r="A173" s="5" t="n"/>
      <c r="B173" s="5" t="n"/>
      <c r="C173" s="17" t="n"/>
      <c r="D173" s="17" t="n"/>
      <c r="E173" s="17" t="n"/>
      <c r="F173" s="18">
        <f>IF(A173&amp;""="","",IF('الإعدادات'!$B$4="بالمساحة",N(C173),IF('الإعدادات'!$B$4="بعدد الأفراد",N(D173),IF('الإعدادات'!$B$4="بحصة ثابتة",N(E173),1))))</f>
        <v/>
      </c>
      <c r="G173" s="19">
        <f>IF(F173="","",IF(SUM($F$6:$F$205)=0,0,F173/SUM($F$6:$F$205)))</f>
        <v/>
      </c>
      <c r="H173" s="6">
        <f>IF(F173="","",IF(F173=0,"بيانات ناقصة",""))</f>
        <v/>
      </c>
    </row>
    <row r="174">
      <c r="A174" s="5" t="n"/>
      <c r="B174" s="5" t="n"/>
      <c r="C174" s="17" t="n"/>
      <c r="D174" s="17" t="n"/>
      <c r="E174" s="17" t="n"/>
      <c r="F174" s="18">
        <f>IF(A174&amp;""="","",IF('الإعدادات'!$B$4="بالمساحة",N(C174),IF('الإعدادات'!$B$4="بعدد الأفراد",N(D174),IF('الإعدادات'!$B$4="بحصة ثابتة",N(E174),1))))</f>
        <v/>
      </c>
      <c r="G174" s="19">
        <f>IF(F174="","",IF(SUM($F$6:$F$205)=0,0,F174/SUM($F$6:$F$205)))</f>
        <v/>
      </c>
      <c r="H174" s="6">
        <f>IF(F174="","",IF(F174=0,"بيانات ناقصة",""))</f>
        <v/>
      </c>
    </row>
    <row r="175">
      <c r="A175" s="5" t="n"/>
      <c r="B175" s="5" t="n"/>
      <c r="C175" s="17" t="n"/>
      <c r="D175" s="17" t="n"/>
      <c r="E175" s="17" t="n"/>
      <c r="F175" s="18">
        <f>IF(A175&amp;""="","",IF('الإعدادات'!$B$4="بالمساحة",N(C175),IF('الإعدادات'!$B$4="بعدد الأفراد",N(D175),IF('الإعدادات'!$B$4="بحصة ثابتة",N(E175),1))))</f>
        <v/>
      </c>
      <c r="G175" s="19">
        <f>IF(F175="","",IF(SUM($F$6:$F$205)=0,0,F175/SUM($F$6:$F$205)))</f>
        <v/>
      </c>
      <c r="H175" s="6">
        <f>IF(F175="","",IF(F175=0,"بيانات ناقصة",""))</f>
        <v/>
      </c>
    </row>
    <row r="176">
      <c r="A176" s="5" t="n"/>
      <c r="B176" s="5" t="n"/>
      <c r="C176" s="17" t="n"/>
      <c r="D176" s="17" t="n"/>
      <c r="E176" s="17" t="n"/>
      <c r="F176" s="18">
        <f>IF(A176&amp;""="","",IF('الإعدادات'!$B$4="بالمساحة",N(C176),IF('الإعدادات'!$B$4="بعدد الأفراد",N(D176),IF('الإعدادات'!$B$4="بحصة ثابتة",N(E176),1))))</f>
        <v/>
      </c>
      <c r="G176" s="19">
        <f>IF(F176="","",IF(SUM($F$6:$F$205)=0,0,F176/SUM($F$6:$F$205)))</f>
        <v/>
      </c>
      <c r="H176" s="6">
        <f>IF(F176="","",IF(F176=0,"بيانات ناقصة",""))</f>
        <v/>
      </c>
    </row>
    <row r="177">
      <c r="A177" s="5" t="n"/>
      <c r="B177" s="5" t="n"/>
      <c r="C177" s="17" t="n"/>
      <c r="D177" s="17" t="n"/>
      <c r="E177" s="17" t="n"/>
      <c r="F177" s="18">
        <f>IF(A177&amp;""="","",IF('الإعدادات'!$B$4="بالمساحة",N(C177),IF('الإعدادات'!$B$4="بعدد الأفراد",N(D177),IF('الإعدادات'!$B$4="بحصة ثابتة",N(E177),1))))</f>
        <v/>
      </c>
      <c r="G177" s="19">
        <f>IF(F177="","",IF(SUM($F$6:$F$205)=0,0,F177/SUM($F$6:$F$205)))</f>
        <v/>
      </c>
      <c r="H177" s="6">
        <f>IF(F177="","",IF(F177=0,"بيانات ناقصة",""))</f>
        <v/>
      </c>
    </row>
    <row r="178">
      <c r="A178" s="5" t="n"/>
      <c r="B178" s="5" t="n"/>
      <c r="C178" s="17" t="n"/>
      <c r="D178" s="17" t="n"/>
      <c r="E178" s="17" t="n"/>
      <c r="F178" s="18">
        <f>IF(A178&amp;""="","",IF('الإعدادات'!$B$4="بالمساحة",N(C178),IF('الإعدادات'!$B$4="بعدد الأفراد",N(D178),IF('الإعدادات'!$B$4="بحصة ثابتة",N(E178),1))))</f>
        <v/>
      </c>
      <c r="G178" s="19">
        <f>IF(F178="","",IF(SUM($F$6:$F$205)=0,0,F178/SUM($F$6:$F$205)))</f>
        <v/>
      </c>
      <c r="H178" s="6">
        <f>IF(F178="","",IF(F178=0,"بيانات ناقصة",""))</f>
        <v/>
      </c>
    </row>
    <row r="179">
      <c r="A179" s="5" t="n"/>
      <c r="B179" s="5" t="n"/>
      <c r="C179" s="17" t="n"/>
      <c r="D179" s="17" t="n"/>
      <c r="E179" s="17" t="n"/>
      <c r="F179" s="18">
        <f>IF(A179&amp;""="","",IF('الإعدادات'!$B$4="بالمساحة",N(C179),IF('الإعدادات'!$B$4="بعدد الأفراد",N(D179),IF('الإعدادات'!$B$4="بحصة ثابتة",N(E179),1))))</f>
        <v/>
      </c>
      <c r="G179" s="19">
        <f>IF(F179="","",IF(SUM($F$6:$F$205)=0,0,F179/SUM($F$6:$F$205)))</f>
        <v/>
      </c>
      <c r="H179" s="6">
        <f>IF(F179="","",IF(F179=0,"بيانات ناقصة",""))</f>
        <v/>
      </c>
    </row>
    <row r="180">
      <c r="A180" s="5" t="n"/>
      <c r="B180" s="5" t="n"/>
      <c r="C180" s="17" t="n"/>
      <c r="D180" s="17" t="n"/>
      <c r="E180" s="17" t="n"/>
      <c r="F180" s="18">
        <f>IF(A180&amp;""="","",IF('الإعدادات'!$B$4="بالمساحة",N(C180),IF('الإعدادات'!$B$4="بعدد الأفراد",N(D180),IF('الإعدادات'!$B$4="بحصة ثابتة",N(E180),1))))</f>
        <v/>
      </c>
      <c r="G180" s="19">
        <f>IF(F180="","",IF(SUM($F$6:$F$205)=0,0,F180/SUM($F$6:$F$205)))</f>
        <v/>
      </c>
      <c r="H180" s="6">
        <f>IF(F180="","",IF(F180=0,"بيانات ناقصة",""))</f>
        <v/>
      </c>
    </row>
    <row r="181">
      <c r="A181" s="5" t="n"/>
      <c r="B181" s="5" t="n"/>
      <c r="C181" s="17" t="n"/>
      <c r="D181" s="17" t="n"/>
      <c r="E181" s="17" t="n"/>
      <c r="F181" s="18">
        <f>IF(A181&amp;""="","",IF('الإعدادات'!$B$4="بالمساحة",N(C181),IF('الإعدادات'!$B$4="بعدد الأفراد",N(D181),IF('الإعدادات'!$B$4="بحصة ثابتة",N(E181),1))))</f>
        <v/>
      </c>
      <c r="G181" s="19">
        <f>IF(F181="","",IF(SUM($F$6:$F$205)=0,0,F181/SUM($F$6:$F$205)))</f>
        <v/>
      </c>
      <c r="H181" s="6">
        <f>IF(F181="","",IF(F181=0,"بيانات ناقصة",""))</f>
        <v/>
      </c>
    </row>
    <row r="182">
      <c r="A182" s="5" t="n"/>
      <c r="B182" s="5" t="n"/>
      <c r="C182" s="17" t="n"/>
      <c r="D182" s="17" t="n"/>
      <c r="E182" s="17" t="n"/>
      <c r="F182" s="18">
        <f>IF(A182&amp;""="","",IF('الإعدادات'!$B$4="بالمساحة",N(C182),IF('الإعدادات'!$B$4="بعدد الأفراد",N(D182),IF('الإعدادات'!$B$4="بحصة ثابتة",N(E182),1))))</f>
        <v/>
      </c>
      <c r="G182" s="19">
        <f>IF(F182="","",IF(SUM($F$6:$F$205)=0,0,F182/SUM($F$6:$F$205)))</f>
        <v/>
      </c>
      <c r="H182" s="6">
        <f>IF(F182="","",IF(F182=0,"بيانات ناقصة",""))</f>
        <v/>
      </c>
    </row>
    <row r="183">
      <c r="A183" s="5" t="n"/>
      <c r="B183" s="5" t="n"/>
      <c r="C183" s="17" t="n"/>
      <c r="D183" s="17" t="n"/>
      <c r="E183" s="17" t="n"/>
      <c r="F183" s="18">
        <f>IF(A183&amp;""="","",IF('الإعدادات'!$B$4="بالمساحة",N(C183),IF('الإعدادات'!$B$4="بعدد الأفراد",N(D183),IF('الإعدادات'!$B$4="بحصة ثابتة",N(E183),1))))</f>
        <v/>
      </c>
      <c r="G183" s="19">
        <f>IF(F183="","",IF(SUM($F$6:$F$205)=0,0,F183/SUM($F$6:$F$205)))</f>
        <v/>
      </c>
      <c r="H183" s="6">
        <f>IF(F183="","",IF(F183=0,"بيانات ناقصة",""))</f>
        <v/>
      </c>
    </row>
    <row r="184">
      <c r="A184" s="5" t="n"/>
      <c r="B184" s="5" t="n"/>
      <c r="C184" s="17" t="n"/>
      <c r="D184" s="17" t="n"/>
      <c r="E184" s="17" t="n"/>
      <c r="F184" s="18">
        <f>IF(A184&amp;""="","",IF('الإعدادات'!$B$4="بالمساحة",N(C184),IF('الإعدادات'!$B$4="بعدد الأفراد",N(D184),IF('الإعدادات'!$B$4="بحصة ثابتة",N(E184),1))))</f>
        <v/>
      </c>
      <c r="G184" s="19">
        <f>IF(F184="","",IF(SUM($F$6:$F$205)=0,0,F184/SUM($F$6:$F$205)))</f>
        <v/>
      </c>
      <c r="H184" s="6">
        <f>IF(F184="","",IF(F184=0,"بيانات ناقصة",""))</f>
        <v/>
      </c>
    </row>
    <row r="185">
      <c r="A185" s="5" t="n"/>
      <c r="B185" s="5" t="n"/>
      <c r="C185" s="17" t="n"/>
      <c r="D185" s="17" t="n"/>
      <c r="E185" s="17" t="n"/>
      <c r="F185" s="18">
        <f>IF(A185&amp;""="","",IF('الإعدادات'!$B$4="بالمساحة",N(C185),IF('الإعدادات'!$B$4="بعدد الأفراد",N(D185),IF('الإعدادات'!$B$4="بحصة ثابتة",N(E185),1))))</f>
        <v/>
      </c>
      <c r="G185" s="19">
        <f>IF(F185="","",IF(SUM($F$6:$F$205)=0,0,F185/SUM($F$6:$F$205)))</f>
        <v/>
      </c>
      <c r="H185" s="6">
        <f>IF(F185="","",IF(F185=0,"بيانات ناقصة",""))</f>
        <v/>
      </c>
    </row>
    <row r="186">
      <c r="A186" s="5" t="n"/>
      <c r="B186" s="5" t="n"/>
      <c r="C186" s="17" t="n"/>
      <c r="D186" s="17" t="n"/>
      <c r="E186" s="17" t="n"/>
      <c r="F186" s="18">
        <f>IF(A186&amp;""="","",IF('الإعدادات'!$B$4="بالمساحة",N(C186),IF('الإعدادات'!$B$4="بعدد الأفراد",N(D186),IF('الإعدادات'!$B$4="بحصة ثابتة",N(E186),1))))</f>
        <v/>
      </c>
      <c r="G186" s="19">
        <f>IF(F186="","",IF(SUM($F$6:$F$205)=0,0,F186/SUM($F$6:$F$205)))</f>
        <v/>
      </c>
      <c r="H186" s="6">
        <f>IF(F186="","",IF(F186=0,"بيانات ناقصة",""))</f>
        <v/>
      </c>
    </row>
    <row r="187">
      <c r="A187" s="5" t="n"/>
      <c r="B187" s="5" t="n"/>
      <c r="C187" s="17" t="n"/>
      <c r="D187" s="17" t="n"/>
      <c r="E187" s="17" t="n"/>
      <c r="F187" s="18">
        <f>IF(A187&amp;""="","",IF('الإعدادات'!$B$4="بالمساحة",N(C187),IF('الإعدادات'!$B$4="بعدد الأفراد",N(D187),IF('الإعدادات'!$B$4="بحصة ثابتة",N(E187),1))))</f>
        <v/>
      </c>
      <c r="G187" s="19">
        <f>IF(F187="","",IF(SUM($F$6:$F$205)=0,0,F187/SUM($F$6:$F$205)))</f>
        <v/>
      </c>
      <c r="H187" s="6">
        <f>IF(F187="","",IF(F187=0,"بيانات ناقصة",""))</f>
        <v/>
      </c>
    </row>
    <row r="188">
      <c r="A188" s="5" t="n"/>
      <c r="B188" s="5" t="n"/>
      <c r="C188" s="17" t="n"/>
      <c r="D188" s="17" t="n"/>
      <c r="E188" s="17" t="n"/>
      <c r="F188" s="18">
        <f>IF(A188&amp;""="","",IF('الإعدادات'!$B$4="بالمساحة",N(C188),IF('الإعدادات'!$B$4="بعدد الأفراد",N(D188),IF('الإعدادات'!$B$4="بحصة ثابتة",N(E188),1))))</f>
        <v/>
      </c>
      <c r="G188" s="19">
        <f>IF(F188="","",IF(SUM($F$6:$F$205)=0,0,F188/SUM($F$6:$F$205)))</f>
        <v/>
      </c>
      <c r="H188" s="6">
        <f>IF(F188="","",IF(F188=0,"بيانات ناقصة",""))</f>
        <v/>
      </c>
    </row>
    <row r="189">
      <c r="A189" s="5" t="n"/>
      <c r="B189" s="5" t="n"/>
      <c r="C189" s="17" t="n"/>
      <c r="D189" s="17" t="n"/>
      <c r="E189" s="17" t="n"/>
      <c r="F189" s="18">
        <f>IF(A189&amp;""="","",IF('الإعدادات'!$B$4="بالمساحة",N(C189),IF('الإعدادات'!$B$4="بعدد الأفراد",N(D189),IF('الإعدادات'!$B$4="بحصة ثابتة",N(E189),1))))</f>
        <v/>
      </c>
      <c r="G189" s="19">
        <f>IF(F189="","",IF(SUM($F$6:$F$205)=0,0,F189/SUM($F$6:$F$205)))</f>
        <v/>
      </c>
      <c r="H189" s="6">
        <f>IF(F189="","",IF(F189=0,"بيانات ناقصة",""))</f>
        <v/>
      </c>
    </row>
    <row r="190">
      <c r="A190" s="5" t="n"/>
      <c r="B190" s="5" t="n"/>
      <c r="C190" s="17" t="n"/>
      <c r="D190" s="17" t="n"/>
      <c r="E190" s="17" t="n"/>
      <c r="F190" s="18">
        <f>IF(A190&amp;""="","",IF('الإعدادات'!$B$4="بالمساحة",N(C190),IF('الإعدادات'!$B$4="بعدد الأفراد",N(D190),IF('الإعدادات'!$B$4="بحصة ثابتة",N(E190),1))))</f>
        <v/>
      </c>
      <c r="G190" s="19">
        <f>IF(F190="","",IF(SUM($F$6:$F$205)=0,0,F190/SUM($F$6:$F$205)))</f>
        <v/>
      </c>
      <c r="H190" s="6">
        <f>IF(F190="","",IF(F190=0,"بيانات ناقصة",""))</f>
        <v/>
      </c>
    </row>
    <row r="191">
      <c r="A191" s="5" t="n"/>
      <c r="B191" s="5" t="n"/>
      <c r="C191" s="17" t="n"/>
      <c r="D191" s="17" t="n"/>
      <c r="E191" s="17" t="n"/>
      <c r="F191" s="18">
        <f>IF(A191&amp;""="","",IF('الإعدادات'!$B$4="بالمساحة",N(C191),IF('الإعدادات'!$B$4="بعدد الأفراد",N(D191),IF('الإعدادات'!$B$4="بحصة ثابتة",N(E191),1))))</f>
        <v/>
      </c>
      <c r="G191" s="19">
        <f>IF(F191="","",IF(SUM($F$6:$F$205)=0,0,F191/SUM($F$6:$F$205)))</f>
        <v/>
      </c>
      <c r="H191" s="6">
        <f>IF(F191="","",IF(F191=0,"بيانات ناقصة",""))</f>
        <v/>
      </c>
    </row>
    <row r="192">
      <c r="A192" s="5" t="n"/>
      <c r="B192" s="5" t="n"/>
      <c r="C192" s="17" t="n"/>
      <c r="D192" s="17" t="n"/>
      <c r="E192" s="17" t="n"/>
      <c r="F192" s="18">
        <f>IF(A192&amp;""="","",IF('الإعدادات'!$B$4="بالمساحة",N(C192),IF('الإعدادات'!$B$4="بعدد الأفراد",N(D192),IF('الإعدادات'!$B$4="بحصة ثابتة",N(E192),1))))</f>
        <v/>
      </c>
      <c r="G192" s="19">
        <f>IF(F192="","",IF(SUM($F$6:$F$205)=0,0,F192/SUM($F$6:$F$205)))</f>
        <v/>
      </c>
      <c r="H192" s="6">
        <f>IF(F192="","",IF(F192=0,"بيانات ناقصة",""))</f>
        <v/>
      </c>
    </row>
    <row r="193">
      <c r="A193" s="5" t="n"/>
      <c r="B193" s="5" t="n"/>
      <c r="C193" s="17" t="n"/>
      <c r="D193" s="17" t="n"/>
      <c r="E193" s="17" t="n"/>
      <c r="F193" s="18">
        <f>IF(A193&amp;""="","",IF('الإعدادات'!$B$4="بالمساحة",N(C193),IF('الإعدادات'!$B$4="بعدد الأفراد",N(D193),IF('الإعدادات'!$B$4="بحصة ثابتة",N(E193),1))))</f>
        <v/>
      </c>
      <c r="G193" s="19">
        <f>IF(F193="","",IF(SUM($F$6:$F$205)=0,0,F193/SUM($F$6:$F$205)))</f>
        <v/>
      </c>
      <c r="H193" s="6">
        <f>IF(F193="","",IF(F193=0,"بيانات ناقصة",""))</f>
        <v/>
      </c>
    </row>
    <row r="194">
      <c r="A194" s="5" t="n"/>
      <c r="B194" s="5" t="n"/>
      <c r="C194" s="17" t="n"/>
      <c r="D194" s="17" t="n"/>
      <c r="E194" s="17" t="n"/>
      <c r="F194" s="18">
        <f>IF(A194&amp;""="","",IF('الإعدادات'!$B$4="بالمساحة",N(C194),IF('الإعدادات'!$B$4="بعدد الأفراد",N(D194),IF('الإعدادات'!$B$4="بحصة ثابتة",N(E194),1))))</f>
        <v/>
      </c>
      <c r="G194" s="19">
        <f>IF(F194="","",IF(SUM($F$6:$F$205)=0,0,F194/SUM($F$6:$F$205)))</f>
        <v/>
      </c>
      <c r="H194" s="6">
        <f>IF(F194="","",IF(F194=0,"بيانات ناقصة",""))</f>
        <v/>
      </c>
    </row>
    <row r="195">
      <c r="A195" s="5" t="n"/>
      <c r="B195" s="5" t="n"/>
      <c r="C195" s="17" t="n"/>
      <c r="D195" s="17" t="n"/>
      <c r="E195" s="17" t="n"/>
      <c r="F195" s="18">
        <f>IF(A195&amp;""="","",IF('الإعدادات'!$B$4="بالمساحة",N(C195),IF('الإعدادات'!$B$4="بعدد الأفراد",N(D195),IF('الإعدادات'!$B$4="بحصة ثابتة",N(E195),1))))</f>
        <v/>
      </c>
      <c r="G195" s="19">
        <f>IF(F195="","",IF(SUM($F$6:$F$205)=0,0,F195/SUM($F$6:$F$205)))</f>
        <v/>
      </c>
      <c r="H195" s="6">
        <f>IF(F195="","",IF(F195=0,"بيانات ناقصة",""))</f>
        <v/>
      </c>
    </row>
    <row r="196">
      <c r="A196" s="5" t="n"/>
      <c r="B196" s="5" t="n"/>
      <c r="C196" s="17" t="n"/>
      <c r="D196" s="17" t="n"/>
      <c r="E196" s="17" t="n"/>
      <c r="F196" s="18">
        <f>IF(A196&amp;""="","",IF('الإعدادات'!$B$4="بالمساحة",N(C196),IF('الإعدادات'!$B$4="بعدد الأفراد",N(D196),IF('الإعدادات'!$B$4="بحصة ثابتة",N(E196),1))))</f>
        <v/>
      </c>
      <c r="G196" s="19">
        <f>IF(F196="","",IF(SUM($F$6:$F$205)=0,0,F196/SUM($F$6:$F$205)))</f>
        <v/>
      </c>
      <c r="H196" s="6">
        <f>IF(F196="","",IF(F196=0,"بيانات ناقصة",""))</f>
        <v/>
      </c>
    </row>
    <row r="197">
      <c r="A197" s="5" t="n"/>
      <c r="B197" s="5" t="n"/>
      <c r="C197" s="17" t="n"/>
      <c r="D197" s="17" t="n"/>
      <c r="E197" s="17" t="n"/>
      <c r="F197" s="18">
        <f>IF(A197&amp;""="","",IF('الإعدادات'!$B$4="بالمساحة",N(C197),IF('الإعدادات'!$B$4="بعدد الأفراد",N(D197),IF('الإعدادات'!$B$4="بحصة ثابتة",N(E197),1))))</f>
        <v/>
      </c>
      <c r="G197" s="19">
        <f>IF(F197="","",IF(SUM($F$6:$F$205)=0,0,F197/SUM($F$6:$F$205)))</f>
        <v/>
      </c>
      <c r="H197" s="6">
        <f>IF(F197="","",IF(F197=0,"بيانات ناقصة",""))</f>
        <v/>
      </c>
    </row>
    <row r="198">
      <c r="A198" s="5" t="n"/>
      <c r="B198" s="5" t="n"/>
      <c r="C198" s="17" t="n"/>
      <c r="D198" s="17" t="n"/>
      <c r="E198" s="17" t="n"/>
      <c r="F198" s="18">
        <f>IF(A198&amp;""="","",IF('الإعدادات'!$B$4="بالمساحة",N(C198),IF('الإعدادات'!$B$4="بعدد الأفراد",N(D198),IF('الإعدادات'!$B$4="بحصة ثابتة",N(E198),1))))</f>
        <v/>
      </c>
      <c r="G198" s="19">
        <f>IF(F198="","",IF(SUM($F$6:$F$205)=0,0,F198/SUM($F$6:$F$205)))</f>
        <v/>
      </c>
      <c r="H198" s="6">
        <f>IF(F198="","",IF(F198=0,"بيانات ناقصة",""))</f>
        <v/>
      </c>
    </row>
    <row r="199">
      <c r="A199" s="5" t="n"/>
      <c r="B199" s="5" t="n"/>
      <c r="C199" s="17" t="n"/>
      <c r="D199" s="17" t="n"/>
      <c r="E199" s="17" t="n"/>
      <c r="F199" s="18">
        <f>IF(A199&amp;""="","",IF('الإعدادات'!$B$4="بالمساحة",N(C199),IF('الإعدادات'!$B$4="بعدد الأفراد",N(D199),IF('الإعدادات'!$B$4="بحصة ثابتة",N(E199),1))))</f>
        <v/>
      </c>
      <c r="G199" s="19">
        <f>IF(F199="","",IF(SUM($F$6:$F$205)=0,0,F199/SUM($F$6:$F$205)))</f>
        <v/>
      </c>
      <c r="H199" s="6">
        <f>IF(F199="","",IF(F199=0,"بيانات ناقصة",""))</f>
        <v/>
      </c>
    </row>
    <row r="200">
      <c r="A200" s="5" t="n"/>
      <c r="B200" s="5" t="n"/>
      <c r="C200" s="17" t="n"/>
      <c r="D200" s="17" t="n"/>
      <c r="E200" s="17" t="n"/>
      <c r="F200" s="18">
        <f>IF(A200&amp;""="","",IF('الإعدادات'!$B$4="بالمساحة",N(C200),IF('الإعدادات'!$B$4="بعدد الأفراد",N(D200),IF('الإعدادات'!$B$4="بحصة ثابتة",N(E200),1))))</f>
        <v/>
      </c>
      <c r="G200" s="19">
        <f>IF(F200="","",IF(SUM($F$6:$F$205)=0,0,F200/SUM($F$6:$F$205)))</f>
        <v/>
      </c>
      <c r="H200" s="6">
        <f>IF(F200="","",IF(F200=0,"بيانات ناقصة",""))</f>
        <v/>
      </c>
    </row>
    <row r="201">
      <c r="A201" s="5" t="n"/>
      <c r="B201" s="5" t="n"/>
      <c r="C201" s="17" t="n"/>
      <c r="D201" s="17" t="n"/>
      <c r="E201" s="17" t="n"/>
      <c r="F201" s="18">
        <f>IF(A201&amp;""="","",IF('الإعدادات'!$B$4="بالمساحة",N(C201),IF('الإعدادات'!$B$4="بعدد الأفراد",N(D201),IF('الإعدادات'!$B$4="بحصة ثابتة",N(E201),1))))</f>
        <v/>
      </c>
      <c r="G201" s="19">
        <f>IF(F201="","",IF(SUM($F$6:$F$205)=0,0,F201/SUM($F$6:$F$205)))</f>
        <v/>
      </c>
      <c r="H201" s="6">
        <f>IF(F201="","",IF(F201=0,"بيانات ناقصة",""))</f>
        <v/>
      </c>
    </row>
    <row r="202">
      <c r="A202" s="5" t="n"/>
      <c r="B202" s="5" t="n"/>
      <c r="C202" s="17" t="n"/>
      <c r="D202" s="17" t="n"/>
      <c r="E202" s="17" t="n"/>
      <c r="F202" s="18">
        <f>IF(A202&amp;""="","",IF('الإعدادات'!$B$4="بالمساحة",N(C202),IF('الإعدادات'!$B$4="بعدد الأفراد",N(D202),IF('الإعدادات'!$B$4="بحصة ثابتة",N(E202),1))))</f>
        <v/>
      </c>
      <c r="G202" s="19">
        <f>IF(F202="","",IF(SUM($F$6:$F$205)=0,0,F202/SUM($F$6:$F$205)))</f>
        <v/>
      </c>
      <c r="H202" s="6">
        <f>IF(F202="","",IF(F202=0,"بيانات ناقصة",""))</f>
        <v/>
      </c>
    </row>
    <row r="203">
      <c r="A203" s="5" t="n"/>
      <c r="B203" s="5" t="n"/>
      <c r="C203" s="17" t="n"/>
      <c r="D203" s="17" t="n"/>
      <c r="E203" s="17" t="n"/>
      <c r="F203" s="18">
        <f>IF(A203&amp;""="","",IF('الإعدادات'!$B$4="بالمساحة",N(C203),IF('الإعدادات'!$B$4="بعدد الأفراد",N(D203),IF('الإعدادات'!$B$4="بحصة ثابتة",N(E203),1))))</f>
        <v/>
      </c>
      <c r="G203" s="19">
        <f>IF(F203="","",IF(SUM($F$6:$F$205)=0,0,F203/SUM($F$6:$F$205)))</f>
        <v/>
      </c>
      <c r="H203" s="6">
        <f>IF(F203="","",IF(F203=0,"بيانات ناقصة",""))</f>
        <v/>
      </c>
    </row>
    <row r="204">
      <c r="A204" s="5" t="n"/>
      <c r="B204" s="5" t="n"/>
      <c r="C204" s="17" t="n"/>
      <c r="D204" s="17" t="n"/>
      <c r="E204" s="17" t="n"/>
      <c r="F204" s="18">
        <f>IF(A204&amp;""="","",IF('الإعدادات'!$B$4="بالمساحة",N(C204),IF('الإعدادات'!$B$4="بعدد الأفراد",N(D204),IF('الإعدادات'!$B$4="بحصة ثابتة",N(E204),1))))</f>
        <v/>
      </c>
      <c r="G204" s="19">
        <f>IF(F204="","",IF(SUM($F$6:$F$205)=0,0,F204/SUM($F$6:$F$205)))</f>
        <v/>
      </c>
      <c r="H204" s="6">
        <f>IF(F204="","",IF(F204=0,"بيانات ناقصة",""))</f>
        <v/>
      </c>
    </row>
    <row r="205">
      <c r="A205" s="5" t="n"/>
      <c r="B205" s="5" t="n"/>
      <c r="C205" s="17" t="n"/>
      <c r="D205" s="17" t="n"/>
      <c r="E205" s="17" t="n"/>
      <c r="F205" s="18">
        <f>IF(A205&amp;""="","",IF('الإعدادات'!$B$4="بالمساحة",N(C205),IF('الإعدادات'!$B$4="بعدد الأفراد",N(D205),IF('الإعدادات'!$B$4="بحصة ثابتة",N(E205),1))))</f>
        <v/>
      </c>
      <c r="G205" s="19">
        <f>IF(F205="","",IF(SUM($F$6:$F$205)=0,0,F205/SUM($F$6:$F$205)))</f>
        <v/>
      </c>
      <c r="H205" s="6">
        <f>IF(F205="","",IF(F205=0,"بيانات ناقصة",""))</f>
        <v/>
      </c>
    </row>
  </sheetData>
  <autoFilter ref="A5:H205"/>
  <mergeCells count="2">
    <mergeCell ref="A2:H2"/>
    <mergeCell ref="A1:H1"/>
  </mergeCells>
  <conditionalFormatting sqref="A6:H205">
    <cfRule type="expression" priority="1" dxfId="0">
      <formula>$H6="بيانات ناقصة"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E505"/>
  <sheetViews>
    <sheetView showGridLines="1" rightToLeft="1" workbookViewId="0">
      <pane ySplit="5" topLeftCell="A6" activePane="bottomLeft" state="frozen"/>
      <selection pane="bottomLeft" activeCell="A1" sqref="A1"/>
    </sheetView>
  </sheetViews>
  <sheetFormatPr baseColWidth="8" defaultRowHeight="15"/>
  <cols>
    <col width="12" customWidth="1" min="1" max="1"/>
    <col width="12" customWidth="1" min="2" max="2"/>
    <col width="14" customWidth="1" min="3" max="3"/>
    <col width="30" customWidth="1" min="4" max="4"/>
    <col width="30" customWidth="1" min="5" max="5"/>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الشهر</t>
        </is>
      </c>
      <c r="B5" s="16" t="inlineStr">
        <is>
          <t>النوع</t>
        </is>
      </c>
      <c r="C5" s="16" t="inlineStr">
        <is>
          <t>المبلغ</t>
        </is>
      </c>
      <c r="D5" s="16" t="inlineStr">
        <is>
          <t>ملاحظة</t>
        </is>
      </c>
      <c r="E5" s="16" t="inlineStr">
        <is>
          <t>تنبيه</t>
        </is>
      </c>
    </row>
    <row r="6">
      <c r="A6" s="15" t="inlineStr">
        <is>
          <t>2026-08</t>
        </is>
      </c>
      <c r="B6" s="5" t="inlineStr">
        <is>
          <t>كهرباء</t>
        </is>
      </c>
      <c r="C6" s="13" t="n">
        <v>4500</v>
      </c>
      <c r="D6" s="5" t="inlineStr">
        <is>
          <t>فاتورة العداد الرئيسي</t>
        </is>
      </c>
      <c r="E6" s="6">
        <f>IF(AND(A6&amp;""="",B6&amp;""="",C6&amp;""=""),"",IF(COUNTIF('الإعدادات'!$D$6:$D$17,A6&amp;"")=0,"الشهر غير موجود في الإعدادات",IF(NOT(ISNUMBER(C6)),"المبلغ ناقص","")))</f>
        <v/>
      </c>
    </row>
    <row r="7">
      <c r="A7" s="15" t="inlineStr">
        <is>
          <t>2026-08</t>
        </is>
      </c>
      <c r="B7" s="5" t="inlineStr">
        <is>
          <t>مياه</t>
        </is>
      </c>
      <c r="C7" s="13" t="n">
        <v>1800</v>
      </c>
      <c r="D7" s="5" t="n"/>
      <c r="E7" s="6">
        <f>IF(AND(A7&amp;""="",B7&amp;""="",C7&amp;""=""),"",IF(COUNTIF('الإعدادات'!$D$6:$D$17,A7&amp;"")=0,"الشهر غير موجود في الإعدادات",IF(NOT(ISNUMBER(C7)),"المبلغ ناقص","")))</f>
        <v/>
      </c>
    </row>
    <row r="8">
      <c r="A8" s="15" t="inlineStr">
        <is>
          <t>2026-08</t>
        </is>
      </c>
      <c r="B8" s="5" t="inlineStr">
        <is>
          <t>مصعد</t>
        </is>
      </c>
      <c r="C8" s="13" t="n">
        <v>900</v>
      </c>
      <c r="D8" s="5" t="inlineStr">
        <is>
          <t>صيانة وكهرباء المصعد</t>
        </is>
      </c>
      <c r="E8" s="6">
        <f>IF(AND(A8&amp;""="",B8&amp;""="",C8&amp;""=""),"",IF(COUNTIF('الإعدادات'!$D$6:$D$17,A8&amp;"")=0,"الشهر غير موجود في الإعدادات",IF(NOT(ISNUMBER(C8)),"المبلغ ناقص","")))</f>
        <v/>
      </c>
    </row>
    <row r="9">
      <c r="A9" s="15" t="inlineStr">
        <is>
          <t>2026-09</t>
        </is>
      </c>
      <c r="B9" s="5" t="inlineStr">
        <is>
          <t>كهرباء</t>
        </is>
      </c>
      <c r="C9" s="13" t="n">
        <v>5400</v>
      </c>
      <c r="D9" s="5" t="inlineStr">
        <is>
          <t>فاتورة العداد الرئيسي</t>
        </is>
      </c>
      <c r="E9" s="6">
        <f>IF(AND(A9&amp;""="",B9&amp;""="",C9&amp;""=""),"",IF(COUNTIF('الإعدادات'!$D$6:$D$17,A9&amp;"")=0,"الشهر غير موجود في الإعدادات",IF(NOT(ISNUMBER(C9)),"المبلغ ناقص","")))</f>
        <v/>
      </c>
    </row>
    <row r="10">
      <c r="A10" s="15" t="inlineStr">
        <is>
          <t>2026-09</t>
        </is>
      </c>
      <c r="B10" s="5" t="inlineStr">
        <is>
          <t>مياه</t>
        </is>
      </c>
      <c r="C10" s="13" t="n">
        <v>1350</v>
      </c>
      <c r="D10" s="5" t="n"/>
      <c r="E10" s="6">
        <f>IF(AND(A10&amp;""="",B10&amp;""="",C10&amp;""=""),"",IF(COUNTIF('الإعدادات'!$D$6:$D$17,A10&amp;"")=0,"الشهر غير موجود في الإعدادات",IF(NOT(ISNUMBER(C10)),"المبلغ ناقص","")))</f>
        <v/>
      </c>
    </row>
    <row r="11">
      <c r="A11" s="15" t="inlineStr">
        <is>
          <t>2026-09</t>
        </is>
      </c>
      <c r="B11" s="5" t="inlineStr">
        <is>
          <t>مصعد</t>
        </is>
      </c>
      <c r="C11" s="13" t="n">
        <v>900</v>
      </c>
      <c r="D11" s="5" t="inlineStr">
        <is>
          <t>صيانة وكهرباء المصعد</t>
        </is>
      </c>
      <c r="E11" s="6">
        <f>IF(AND(A11&amp;""="",B11&amp;""="",C11&amp;""=""),"",IF(COUNTIF('الإعدادات'!$D$6:$D$17,A11&amp;"")=0,"الشهر غير موجود في الإعدادات",IF(NOT(ISNUMBER(C11)),"المبلغ ناقص","")))</f>
        <v/>
      </c>
    </row>
    <row r="12">
      <c r="A12" s="15" t="inlineStr">
        <is>
          <t>2026-10</t>
        </is>
      </c>
      <c r="B12" s="5" t="inlineStr">
        <is>
          <t>كهرباء</t>
        </is>
      </c>
      <c r="C12" s="13" t="n">
        <v>2700</v>
      </c>
      <c r="D12" s="5" t="inlineStr">
        <is>
          <t>فاتورة العداد الرئيسي</t>
        </is>
      </c>
      <c r="E12" s="6">
        <f>IF(AND(A12&amp;""="",B12&amp;""="",C12&amp;""=""),"",IF(COUNTIF('الإعدادات'!$D$6:$D$17,A12&amp;"")=0,"الشهر غير موجود في الإعدادات",IF(NOT(ISNUMBER(C12)),"المبلغ ناقص","")))</f>
        <v/>
      </c>
    </row>
    <row r="13">
      <c r="A13" s="15" t="inlineStr">
        <is>
          <t>2026-10</t>
        </is>
      </c>
      <c r="B13" s="5" t="inlineStr">
        <is>
          <t>كهرباء</t>
        </is>
      </c>
      <c r="C13" s="13" t="n">
        <v>900</v>
      </c>
      <c r="D13" s="5" t="inlineStr">
        <is>
          <t>إنارة السلالم والجراج</t>
        </is>
      </c>
      <c r="E13" s="6">
        <f>IF(AND(A13&amp;""="",B13&amp;""="",C13&amp;""=""),"",IF(COUNTIF('الإعدادات'!$D$6:$D$17,A13&amp;"")=0,"الشهر غير موجود في الإعدادات",IF(NOT(ISNUMBER(C13)),"المبلغ ناقص","")))</f>
        <v/>
      </c>
    </row>
    <row r="14">
      <c r="A14" s="15" t="inlineStr">
        <is>
          <t>2026-10</t>
        </is>
      </c>
      <c r="B14" s="5" t="inlineStr">
        <is>
          <t>مياه</t>
        </is>
      </c>
      <c r="C14" s="13" t="n">
        <v>2250</v>
      </c>
      <c r="D14" s="5" t="n"/>
      <c r="E14" s="6">
        <f>IF(AND(A14&amp;""="",B14&amp;""="",C14&amp;""=""),"",IF(COUNTIF('الإعدادات'!$D$6:$D$17,A14&amp;"")=0,"الشهر غير موجود في الإعدادات",IF(NOT(ISNUMBER(C14)),"المبلغ ناقص","")))</f>
        <v/>
      </c>
    </row>
    <row r="15">
      <c r="A15" s="15" t="inlineStr">
        <is>
          <t>2026-10</t>
        </is>
      </c>
      <c r="B15" s="5" t="inlineStr">
        <is>
          <t>غاز</t>
        </is>
      </c>
      <c r="C15" s="13" t="n">
        <v>1000</v>
      </c>
      <c r="D15" s="5" t="inlineStr">
        <is>
          <t>غاز السخان المركزي</t>
        </is>
      </c>
      <c r="E15" s="6">
        <f>IF(AND(A15&amp;""="",B15&amp;""="",C15&amp;""=""),"",IF(COUNTIF('الإعدادات'!$D$6:$D$17,A15&amp;"")=0,"الشهر غير موجود في الإعدادات",IF(NOT(ISNUMBER(C15)),"المبلغ ناقص","")))</f>
        <v/>
      </c>
    </row>
    <row r="16">
      <c r="A16" s="15" t="inlineStr">
        <is>
          <t>2026-10</t>
        </is>
      </c>
      <c r="B16" s="5" t="inlineStr">
        <is>
          <t>مصعد</t>
        </is>
      </c>
      <c r="C16" s="13" t="n">
        <v>900</v>
      </c>
      <c r="D16" s="5" t="inlineStr">
        <is>
          <t>صيانة وكهرباء المصعد</t>
        </is>
      </c>
      <c r="E16" s="6">
        <f>IF(AND(A16&amp;""="",B16&amp;""="",C16&amp;""=""),"",IF(COUNTIF('الإعدادات'!$D$6:$D$17,A16&amp;"")=0,"الشهر غير موجود في الإعدادات",IF(NOT(ISNUMBER(C16)),"المبلغ ناقص","")))</f>
        <v/>
      </c>
    </row>
    <row r="17">
      <c r="A17" s="15" t="n"/>
      <c r="B17" s="5" t="n"/>
      <c r="C17" s="13" t="n"/>
      <c r="D17" s="5" t="n"/>
      <c r="E17" s="6">
        <f>IF(AND(A17&amp;""="",B17&amp;""="",C17&amp;""=""),"",IF(COUNTIF('الإعدادات'!$D$6:$D$17,A17&amp;"")=0,"الشهر غير موجود في الإعدادات",IF(NOT(ISNUMBER(C17)),"المبلغ ناقص","")))</f>
        <v/>
      </c>
    </row>
    <row r="18">
      <c r="A18" s="15" t="n"/>
      <c r="B18" s="5" t="n"/>
      <c r="C18" s="13" t="n"/>
      <c r="D18" s="5" t="n"/>
      <c r="E18" s="6">
        <f>IF(AND(A18&amp;""="",B18&amp;""="",C18&amp;""=""),"",IF(COUNTIF('الإعدادات'!$D$6:$D$17,A18&amp;"")=0,"الشهر غير موجود في الإعدادات",IF(NOT(ISNUMBER(C18)),"المبلغ ناقص","")))</f>
        <v/>
      </c>
    </row>
    <row r="19">
      <c r="A19" s="15" t="n"/>
      <c r="B19" s="5" t="n"/>
      <c r="C19" s="13" t="n"/>
      <c r="D19" s="5" t="n"/>
      <c r="E19" s="6">
        <f>IF(AND(A19&amp;""="",B19&amp;""="",C19&amp;""=""),"",IF(COUNTIF('الإعدادات'!$D$6:$D$17,A19&amp;"")=0,"الشهر غير موجود في الإعدادات",IF(NOT(ISNUMBER(C19)),"المبلغ ناقص","")))</f>
        <v/>
      </c>
    </row>
    <row r="20">
      <c r="A20" s="15" t="n"/>
      <c r="B20" s="5" t="n"/>
      <c r="C20" s="13" t="n"/>
      <c r="D20" s="5" t="n"/>
      <c r="E20" s="6">
        <f>IF(AND(A20&amp;""="",B20&amp;""="",C20&amp;""=""),"",IF(COUNTIF('الإعدادات'!$D$6:$D$17,A20&amp;"")=0,"الشهر غير موجود في الإعدادات",IF(NOT(ISNUMBER(C20)),"المبلغ ناقص","")))</f>
        <v/>
      </c>
    </row>
    <row r="21">
      <c r="A21" s="15" t="n"/>
      <c r="B21" s="5" t="n"/>
      <c r="C21" s="13" t="n"/>
      <c r="D21" s="5" t="n"/>
      <c r="E21" s="6">
        <f>IF(AND(A21&amp;""="",B21&amp;""="",C21&amp;""=""),"",IF(COUNTIF('الإعدادات'!$D$6:$D$17,A21&amp;"")=0,"الشهر غير موجود في الإعدادات",IF(NOT(ISNUMBER(C21)),"المبلغ ناقص","")))</f>
        <v/>
      </c>
    </row>
    <row r="22">
      <c r="A22" s="15" t="n"/>
      <c r="B22" s="5" t="n"/>
      <c r="C22" s="13" t="n"/>
      <c r="D22" s="5" t="n"/>
      <c r="E22" s="6">
        <f>IF(AND(A22&amp;""="",B22&amp;""="",C22&amp;""=""),"",IF(COUNTIF('الإعدادات'!$D$6:$D$17,A22&amp;"")=0,"الشهر غير موجود في الإعدادات",IF(NOT(ISNUMBER(C22)),"المبلغ ناقص","")))</f>
        <v/>
      </c>
    </row>
    <row r="23">
      <c r="A23" s="15" t="n"/>
      <c r="B23" s="5" t="n"/>
      <c r="C23" s="13" t="n"/>
      <c r="D23" s="5" t="n"/>
      <c r="E23" s="6">
        <f>IF(AND(A23&amp;""="",B23&amp;""="",C23&amp;""=""),"",IF(COUNTIF('الإعدادات'!$D$6:$D$17,A23&amp;"")=0,"الشهر غير موجود في الإعدادات",IF(NOT(ISNUMBER(C23)),"المبلغ ناقص","")))</f>
        <v/>
      </c>
    </row>
    <row r="24">
      <c r="A24" s="15" t="n"/>
      <c r="B24" s="5" t="n"/>
      <c r="C24" s="13" t="n"/>
      <c r="D24" s="5" t="n"/>
      <c r="E24" s="6">
        <f>IF(AND(A24&amp;""="",B24&amp;""="",C24&amp;""=""),"",IF(COUNTIF('الإعدادات'!$D$6:$D$17,A24&amp;"")=0,"الشهر غير موجود في الإعدادات",IF(NOT(ISNUMBER(C24)),"المبلغ ناقص","")))</f>
        <v/>
      </c>
    </row>
    <row r="25">
      <c r="A25" s="15" t="n"/>
      <c r="B25" s="5" t="n"/>
      <c r="C25" s="13" t="n"/>
      <c r="D25" s="5" t="n"/>
      <c r="E25" s="6">
        <f>IF(AND(A25&amp;""="",B25&amp;""="",C25&amp;""=""),"",IF(COUNTIF('الإعدادات'!$D$6:$D$17,A25&amp;"")=0,"الشهر غير موجود في الإعدادات",IF(NOT(ISNUMBER(C25)),"المبلغ ناقص","")))</f>
        <v/>
      </c>
    </row>
    <row r="26">
      <c r="A26" s="15" t="n"/>
      <c r="B26" s="5" t="n"/>
      <c r="C26" s="13" t="n"/>
      <c r="D26" s="5" t="n"/>
      <c r="E26" s="6">
        <f>IF(AND(A26&amp;""="",B26&amp;""="",C26&amp;""=""),"",IF(COUNTIF('الإعدادات'!$D$6:$D$17,A26&amp;"")=0,"الشهر غير موجود في الإعدادات",IF(NOT(ISNUMBER(C26)),"المبلغ ناقص","")))</f>
        <v/>
      </c>
    </row>
    <row r="27">
      <c r="A27" s="15" t="n"/>
      <c r="B27" s="5" t="n"/>
      <c r="C27" s="13" t="n"/>
      <c r="D27" s="5" t="n"/>
      <c r="E27" s="6">
        <f>IF(AND(A27&amp;""="",B27&amp;""="",C27&amp;""=""),"",IF(COUNTIF('الإعدادات'!$D$6:$D$17,A27&amp;"")=0,"الشهر غير موجود في الإعدادات",IF(NOT(ISNUMBER(C27)),"المبلغ ناقص","")))</f>
        <v/>
      </c>
    </row>
    <row r="28">
      <c r="A28" s="15" t="n"/>
      <c r="B28" s="5" t="n"/>
      <c r="C28" s="13" t="n"/>
      <c r="D28" s="5" t="n"/>
      <c r="E28" s="6">
        <f>IF(AND(A28&amp;""="",B28&amp;""="",C28&amp;""=""),"",IF(COUNTIF('الإعدادات'!$D$6:$D$17,A28&amp;"")=0,"الشهر غير موجود في الإعدادات",IF(NOT(ISNUMBER(C28)),"المبلغ ناقص","")))</f>
        <v/>
      </c>
    </row>
    <row r="29">
      <c r="A29" s="15" t="n"/>
      <c r="B29" s="5" t="n"/>
      <c r="C29" s="13" t="n"/>
      <c r="D29" s="5" t="n"/>
      <c r="E29" s="6">
        <f>IF(AND(A29&amp;""="",B29&amp;""="",C29&amp;""=""),"",IF(COUNTIF('الإعدادات'!$D$6:$D$17,A29&amp;"")=0,"الشهر غير موجود في الإعدادات",IF(NOT(ISNUMBER(C29)),"المبلغ ناقص","")))</f>
        <v/>
      </c>
    </row>
    <row r="30">
      <c r="A30" s="15" t="n"/>
      <c r="B30" s="5" t="n"/>
      <c r="C30" s="13" t="n"/>
      <c r="D30" s="5" t="n"/>
      <c r="E30" s="6">
        <f>IF(AND(A30&amp;""="",B30&amp;""="",C30&amp;""=""),"",IF(COUNTIF('الإعدادات'!$D$6:$D$17,A30&amp;"")=0,"الشهر غير موجود في الإعدادات",IF(NOT(ISNUMBER(C30)),"المبلغ ناقص","")))</f>
        <v/>
      </c>
    </row>
    <row r="31">
      <c r="A31" s="15" t="n"/>
      <c r="B31" s="5" t="n"/>
      <c r="C31" s="13" t="n"/>
      <c r="D31" s="5" t="n"/>
      <c r="E31" s="6">
        <f>IF(AND(A31&amp;""="",B31&amp;""="",C31&amp;""=""),"",IF(COUNTIF('الإعدادات'!$D$6:$D$17,A31&amp;"")=0,"الشهر غير موجود في الإعدادات",IF(NOT(ISNUMBER(C31)),"المبلغ ناقص","")))</f>
        <v/>
      </c>
    </row>
    <row r="32">
      <c r="A32" s="15" t="n"/>
      <c r="B32" s="5" t="n"/>
      <c r="C32" s="13" t="n"/>
      <c r="D32" s="5" t="n"/>
      <c r="E32" s="6">
        <f>IF(AND(A32&amp;""="",B32&amp;""="",C32&amp;""=""),"",IF(COUNTIF('الإعدادات'!$D$6:$D$17,A32&amp;"")=0,"الشهر غير موجود في الإعدادات",IF(NOT(ISNUMBER(C32)),"المبلغ ناقص","")))</f>
        <v/>
      </c>
    </row>
    <row r="33">
      <c r="A33" s="15" t="n"/>
      <c r="B33" s="5" t="n"/>
      <c r="C33" s="13" t="n"/>
      <c r="D33" s="5" t="n"/>
      <c r="E33" s="6">
        <f>IF(AND(A33&amp;""="",B33&amp;""="",C33&amp;""=""),"",IF(COUNTIF('الإعدادات'!$D$6:$D$17,A33&amp;"")=0,"الشهر غير موجود في الإعدادات",IF(NOT(ISNUMBER(C33)),"المبلغ ناقص","")))</f>
        <v/>
      </c>
    </row>
    <row r="34">
      <c r="A34" s="15" t="n"/>
      <c r="B34" s="5" t="n"/>
      <c r="C34" s="13" t="n"/>
      <c r="D34" s="5" t="n"/>
      <c r="E34" s="6">
        <f>IF(AND(A34&amp;""="",B34&amp;""="",C34&amp;""=""),"",IF(COUNTIF('الإعدادات'!$D$6:$D$17,A34&amp;"")=0,"الشهر غير موجود في الإعدادات",IF(NOT(ISNUMBER(C34)),"المبلغ ناقص","")))</f>
        <v/>
      </c>
    </row>
    <row r="35">
      <c r="A35" s="15" t="n"/>
      <c r="B35" s="5" t="n"/>
      <c r="C35" s="13" t="n"/>
      <c r="D35" s="5" t="n"/>
      <c r="E35" s="6">
        <f>IF(AND(A35&amp;""="",B35&amp;""="",C35&amp;""=""),"",IF(COUNTIF('الإعدادات'!$D$6:$D$17,A35&amp;"")=0,"الشهر غير موجود في الإعدادات",IF(NOT(ISNUMBER(C35)),"المبلغ ناقص","")))</f>
        <v/>
      </c>
    </row>
    <row r="36">
      <c r="A36" s="15" t="n"/>
      <c r="B36" s="5" t="n"/>
      <c r="C36" s="13" t="n"/>
      <c r="D36" s="5" t="n"/>
      <c r="E36" s="6">
        <f>IF(AND(A36&amp;""="",B36&amp;""="",C36&amp;""=""),"",IF(COUNTIF('الإعدادات'!$D$6:$D$17,A36&amp;"")=0,"الشهر غير موجود في الإعدادات",IF(NOT(ISNUMBER(C36)),"المبلغ ناقص","")))</f>
        <v/>
      </c>
    </row>
    <row r="37">
      <c r="A37" s="15" t="n"/>
      <c r="B37" s="5" t="n"/>
      <c r="C37" s="13" t="n"/>
      <c r="D37" s="5" t="n"/>
      <c r="E37" s="6">
        <f>IF(AND(A37&amp;""="",B37&amp;""="",C37&amp;""=""),"",IF(COUNTIF('الإعدادات'!$D$6:$D$17,A37&amp;"")=0,"الشهر غير موجود في الإعدادات",IF(NOT(ISNUMBER(C37)),"المبلغ ناقص","")))</f>
        <v/>
      </c>
    </row>
    <row r="38">
      <c r="A38" s="15" t="n"/>
      <c r="B38" s="5" t="n"/>
      <c r="C38" s="13" t="n"/>
      <c r="D38" s="5" t="n"/>
      <c r="E38" s="6">
        <f>IF(AND(A38&amp;""="",B38&amp;""="",C38&amp;""=""),"",IF(COUNTIF('الإعدادات'!$D$6:$D$17,A38&amp;"")=0,"الشهر غير موجود في الإعدادات",IF(NOT(ISNUMBER(C38)),"المبلغ ناقص","")))</f>
        <v/>
      </c>
    </row>
    <row r="39">
      <c r="A39" s="15" t="n"/>
      <c r="B39" s="5" t="n"/>
      <c r="C39" s="13" t="n"/>
      <c r="D39" s="5" t="n"/>
      <c r="E39" s="6">
        <f>IF(AND(A39&amp;""="",B39&amp;""="",C39&amp;""=""),"",IF(COUNTIF('الإعدادات'!$D$6:$D$17,A39&amp;"")=0,"الشهر غير موجود في الإعدادات",IF(NOT(ISNUMBER(C39)),"المبلغ ناقص","")))</f>
        <v/>
      </c>
    </row>
    <row r="40">
      <c r="A40" s="15" t="n"/>
      <c r="B40" s="5" t="n"/>
      <c r="C40" s="13" t="n"/>
      <c r="D40" s="5" t="n"/>
      <c r="E40" s="6">
        <f>IF(AND(A40&amp;""="",B40&amp;""="",C40&amp;""=""),"",IF(COUNTIF('الإعدادات'!$D$6:$D$17,A40&amp;"")=0,"الشهر غير موجود في الإعدادات",IF(NOT(ISNUMBER(C40)),"المبلغ ناقص","")))</f>
        <v/>
      </c>
    </row>
    <row r="41">
      <c r="A41" s="15" t="n"/>
      <c r="B41" s="5" t="n"/>
      <c r="C41" s="13" t="n"/>
      <c r="D41" s="5" t="n"/>
      <c r="E41" s="6">
        <f>IF(AND(A41&amp;""="",B41&amp;""="",C41&amp;""=""),"",IF(COUNTIF('الإعدادات'!$D$6:$D$17,A41&amp;"")=0,"الشهر غير موجود في الإعدادات",IF(NOT(ISNUMBER(C41)),"المبلغ ناقص","")))</f>
        <v/>
      </c>
    </row>
    <row r="42">
      <c r="A42" s="15" t="n"/>
      <c r="B42" s="5" t="n"/>
      <c r="C42" s="13" t="n"/>
      <c r="D42" s="5" t="n"/>
      <c r="E42" s="6">
        <f>IF(AND(A42&amp;""="",B42&amp;""="",C42&amp;""=""),"",IF(COUNTIF('الإعدادات'!$D$6:$D$17,A42&amp;"")=0,"الشهر غير موجود في الإعدادات",IF(NOT(ISNUMBER(C42)),"المبلغ ناقص","")))</f>
        <v/>
      </c>
    </row>
    <row r="43">
      <c r="A43" s="15" t="n"/>
      <c r="B43" s="5" t="n"/>
      <c r="C43" s="13" t="n"/>
      <c r="D43" s="5" t="n"/>
      <c r="E43" s="6">
        <f>IF(AND(A43&amp;""="",B43&amp;""="",C43&amp;""=""),"",IF(COUNTIF('الإعدادات'!$D$6:$D$17,A43&amp;"")=0,"الشهر غير موجود في الإعدادات",IF(NOT(ISNUMBER(C43)),"المبلغ ناقص","")))</f>
        <v/>
      </c>
    </row>
    <row r="44">
      <c r="A44" s="15" t="n"/>
      <c r="B44" s="5" t="n"/>
      <c r="C44" s="13" t="n"/>
      <c r="D44" s="5" t="n"/>
      <c r="E44" s="6">
        <f>IF(AND(A44&amp;""="",B44&amp;""="",C44&amp;""=""),"",IF(COUNTIF('الإعدادات'!$D$6:$D$17,A44&amp;"")=0,"الشهر غير موجود في الإعدادات",IF(NOT(ISNUMBER(C44)),"المبلغ ناقص","")))</f>
        <v/>
      </c>
    </row>
    <row r="45">
      <c r="A45" s="15" t="n"/>
      <c r="B45" s="5" t="n"/>
      <c r="C45" s="13" t="n"/>
      <c r="D45" s="5" t="n"/>
      <c r="E45" s="6">
        <f>IF(AND(A45&amp;""="",B45&amp;""="",C45&amp;""=""),"",IF(COUNTIF('الإعدادات'!$D$6:$D$17,A45&amp;"")=0,"الشهر غير موجود في الإعدادات",IF(NOT(ISNUMBER(C45)),"المبلغ ناقص","")))</f>
        <v/>
      </c>
    </row>
    <row r="46">
      <c r="A46" s="15" t="n"/>
      <c r="B46" s="5" t="n"/>
      <c r="C46" s="13" t="n"/>
      <c r="D46" s="5" t="n"/>
      <c r="E46" s="6">
        <f>IF(AND(A46&amp;""="",B46&amp;""="",C46&amp;""=""),"",IF(COUNTIF('الإعدادات'!$D$6:$D$17,A46&amp;"")=0,"الشهر غير موجود في الإعدادات",IF(NOT(ISNUMBER(C46)),"المبلغ ناقص","")))</f>
        <v/>
      </c>
    </row>
    <row r="47">
      <c r="A47" s="15" t="n"/>
      <c r="B47" s="5" t="n"/>
      <c r="C47" s="13" t="n"/>
      <c r="D47" s="5" t="n"/>
      <c r="E47" s="6">
        <f>IF(AND(A47&amp;""="",B47&amp;""="",C47&amp;""=""),"",IF(COUNTIF('الإعدادات'!$D$6:$D$17,A47&amp;"")=0,"الشهر غير موجود في الإعدادات",IF(NOT(ISNUMBER(C47)),"المبلغ ناقص","")))</f>
        <v/>
      </c>
    </row>
    <row r="48">
      <c r="A48" s="15" t="n"/>
      <c r="B48" s="5" t="n"/>
      <c r="C48" s="13" t="n"/>
      <c r="D48" s="5" t="n"/>
      <c r="E48" s="6">
        <f>IF(AND(A48&amp;""="",B48&amp;""="",C48&amp;""=""),"",IF(COUNTIF('الإعدادات'!$D$6:$D$17,A48&amp;"")=0,"الشهر غير موجود في الإعدادات",IF(NOT(ISNUMBER(C48)),"المبلغ ناقص","")))</f>
        <v/>
      </c>
    </row>
    <row r="49">
      <c r="A49" s="15" t="n"/>
      <c r="B49" s="5" t="n"/>
      <c r="C49" s="13" t="n"/>
      <c r="D49" s="5" t="n"/>
      <c r="E49" s="6">
        <f>IF(AND(A49&amp;""="",B49&amp;""="",C49&amp;""=""),"",IF(COUNTIF('الإعدادات'!$D$6:$D$17,A49&amp;"")=0,"الشهر غير موجود في الإعدادات",IF(NOT(ISNUMBER(C49)),"المبلغ ناقص","")))</f>
        <v/>
      </c>
    </row>
    <row r="50">
      <c r="A50" s="15" t="n"/>
      <c r="B50" s="5" t="n"/>
      <c r="C50" s="13" t="n"/>
      <c r="D50" s="5" t="n"/>
      <c r="E50" s="6">
        <f>IF(AND(A50&amp;""="",B50&amp;""="",C50&amp;""=""),"",IF(COUNTIF('الإعدادات'!$D$6:$D$17,A50&amp;"")=0,"الشهر غير موجود في الإعدادات",IF(NOT(ISNUMBER(C50)),"المبلغ ناقص","")))</f>
        <v/>
      </c>
    </row>
    <row r="51">
      <c r="A51" s="15" t="n"/>
      <c r="B51" s="5" t="n"/>
      <c r="C51" s="13" t="n"/>
      <c r="D51" s="5" t="n"/>
      <c r="E51" s="6">
        <f>IF(AND(A51&amp;""="",B51&amp;""="",C51&amp;""=""),"",IF(COUNTIF('الإعدادات'!$D$6:$D$17,A51&amp;"")=0,"الشهر غير موجود في الإعدادات",IF(NOT(ISNUMBER(C51)),"المبلغ ناقص","")))</f>
        <v/>
      </c>
    </row>
    <row r="52">
      <c r="A52" s="15" t="n"/>
      <c r="B52" s="5" t="n"/>
      <c r="C52" s="13" t="n"/>
      <c r="D52" s="5" t="n"/>
      <c r="E52" s="6">
        <f>IF(AND(A52&amp;""="",B52&amp;""="",C52&amp;""=""),"",IF(COUNTIF('الإعدادات'!$D$6:$D$17,A52&amp;"")=0,"الشهر غير موجود في الإعدادات",IF(NOT(ISNUMBER(C52)),"المبلغ ناقص","")))</f>
        <v/>
      </c>
    </row>
    <row r="53">
      <c r="A53" s="15" t="n"/>
      <c r="B53" s="5" t="n"/>
      <c r="C53" s="13" t="n"/>
      <c r="D53" s="5" t="n"/>
      <c r="E53" s="6">
        <f>IF(AND(A53&amp;""="",B53&amp;""="",C53&amp;""=""),"",IF(COUNTIF('الإعدادات'!$D$6:$D$17,A53&amp;"")=0,"الشهر غير موجود في الإعدادات",IF(NOT(ISNUMBER(C53)),"المبلغ ناقص","")))</f>
        <v/>
      </c>
    </row>
    <row r="54">
      <c r="A54" s="15" t="n"/>
      <c r="B54" s="5" t="n"/>
      <c r="C54" s="13" t="n"/>
      <c r="D54" s="5" t="n"/>
      <c r="E54" s="6">
        <f>IF(AND(A54&amp;""="",B54&amp;""="",C54&amp;""=""),"",IF(COUNTIF('الإعدادات'!$D$6:$D$17,A54&amp;"")=0,"الشهر غير موجود في الإعدادات",IF(NOT(ISNUMBER(C54)),"المبلغ ناقص","")))</f>
        <v/>
      </c>
    </row>
    <row r="55">
      <c r="A55" s="15" t="n"/>
      <c r="B55" s="5" t="n"/>
      <c r="C55" s="13" t="n"/>
      <c r="D55" s="5" t="n"/>
      <c r="E55" s="6">
        <f>IF(AND(A55&amp;""="",B55&amp;""="",C55&amp;""=""),"",IF(COUNTIF('الإعدادات'!$D$6:$D$17,A55&amp;"")=0,"الشهر غير موجود في الإعدادات",IF(NOT(ISNUMBER(C55)),"المبلغ ناقص","")))</f>
        <v/>
      </c>
    </row>
    <row r="56">
      <c r="A56" s="15" t="n"/>
      <c r="B56" s="5" t="n"/>
      <c r="C56" s="13" t="n"/>
      <c r="D56" s="5" t="n"/>
      <c r="E56" s="6">
        <f>IF(AND(A56&amp;""="",B56&amp;""="",C56&amp;""=""),"",IF(COUNTIF('الإعدادات'!$D$6:$D$17,A56&amp;"")=0,"الشهر غير موجود في الإعدادات",IF(NOT(ISNUMBER(C56)),"المبلغ ناقص","")))</f>
        <v/>
      </c>
    </row>
    <row r="57">
      <c r="A57" s="15" t="n"/>
      <c r="B57" s="5" t="n"/>
      <c r="C57" s="13" t="n"/>
      <c r="D57" s="5" t="n"/>
      <c r="E57" s="6">
        <f>IF(AND(A57&amp;""="",B57&amp;""="",C57&amp;""=""),"",IF(COUNTIF('الإعدادات'!$D$6:$D$17,A57&amp;"")=0,"الشهر غير موجود في الإعدادات",IF(NOT(ISNUMBER(C57)),"المبلغ ناقص","")))</f>
        <v/>
      </c>
    </row>
    <row r="58">
      <c r="A58" s="15" t="n"/>
      <c r="B58" s="5" t="n"/>
      <c r="C58" s="13" t="n"/>
      <c r="D58" s="5" t="n"/>
      <c r="E58" s="6">
        <f>IF(AND(A58&amp;""="",B58&amp;""="",C58&amp;""=""),"",IF(COUNTIF('الإعدادات'!$D$6:$D$17,A58&amp;"")=0,"الشهر غير موجود في الإعدادات",IF(NOT(ISNUMBER(C58)),"المبلغ ناقص","")))</f>
        <v/>
      </c>
    </row>
    <row r="59">
      <c r="A59" s="15" t="n"/>
      <c r="B59" s="5" t="n"/>
      <c r="C59" s="13" t="n"/>
      <c r="D59" s="5" t="n"/>
      <c r="E59" s="6">
        <f>IF(AND(A59&amp;""="",B59&amp;""="",C59&amp;""=""),"",IF(COUNTIF('الإعدادات'!$D$6:$D$17,A59&amp;"")=0,"الشهر غير موجود في الإعدادات",IF(NOT(ISNUMBER(C59)),"المبلغ ناقص","")))</f>
        <v/>
      </c>
    </row>
    <row r="60">
      <c r="A60" s="15" t="n"/>
      <c r="B60" s="5" t="n"/>
      <c r="C60" s="13" t="n"/>
      <c r="D60" s="5" t="n"/>
      <c r="E60" s="6">
        <f>IF(AND(A60&amp;""="",B60&amp;""="",C60&amp;""=""),"",IF(COUNTIF('الإعدادات'!$D$6:$D$17,A60&amp;"")=0,"الشهر غير موجود في الإعدادات",IF(NOT(ISNUMBER(C60)),"المبلغ ناقص","")))</f>
        <v/>
      </c>
    </row>
    <row r="61">
      <c r="A61" s="15" t="n"/>
      <c r="B61" s="5" t="n"/>
      <c r="C61" s="13" t="n"/>
      <c r="D61" s="5" t="n"/>
      <c r="E61" s="6">
        <f>IF(AND(A61&amp;""="",B61&amp;""="",C61&amp;""=""),"",IF(COUNTIF('الإعدادات'!$D$6:$D$17,A61&amp;"")=0,"الشهر غير موجود في الإعدادات",IF(NOT(ISNUMBER(C61)),"المبلغ ناقص","")))</f>
        <v/>
      </c>
    </row>
    <row r="62">
      <c r="A62" s="15" t="n"/>
      <c r="B62" s="5" t="n"/>
      <c r="C62" s="13" t="n"/>
      <c r="D62" s="5" t="n"/>
      <c r="E62" s="6">
        <f>IF(AND(A62&amp;""="",B62&amp;""="",C62&amp;""=""),"",IF(COUNTIF('الإعدادات'!$D$6:$D$17,A62&amp;"")=0,"الشهر غير موجود في الإعدادات",IF(NOT(ISNUMBER(C62)),"المبلغ ناقص","")))</f>
        <v/>
      </c>
    </row>
    <row r="63">
      <c r="A63" s="15" t="n"/>
      <c r="B63" s="5" t="n"/>
      <c r="C63" s="13" t="n"/>
      <c r="D63" s="5" t="n"/>
      <c r="E63" s="6">
        <f>IF(AND(A63&amp;""="",B63&amp;""="",C63&amp;""=""),"",IF(COUNTIF('الإعدادات'!$D$6:$D$17,A63&amp;"")=0,"الشهر غير موجود في الإعدادات",IF(NOT(ISNUMBER(C63)),"المبلغ ناقص","")))</f>
        <v/>
      </c>
    </row>
    <row r="64">
      <c r="A64" s="15" t="n"/>
      <c r="B64" s="5" t="n"/>
      <c r="C64" s="13" t="n"/>
      <c r="D64" s="5" t="n"/>
      <c r="E64" s="6">
        <f>IF(AND(A64&amp;""="",B64&amp;""="",C64&amp;""=""),"",IF(COUNTIF('الإعدادات'!$D$6:$D$17,A64&amp;"")=0,"الشهر غير موجود في الإعدادات",IF(NOT(ISNUMBER(C64)),"المبلغ ناقص","")))</f>
        <v/>
      </c>
    </row>
    <row r="65">
      <c r="A65" s="15" t="n"/>
      <c r="B65" s="5" t="n"/>
      <c r="C65" s="13" t="n"/>
      <c r="D65" s="5" t="n"/>
      <c r="E65" s="6">
        <f>IF(AND(A65&amp;""="",B65&amp;""="",C65&amp;""=""),"",IF(COUNTIF('الإعدادات'!$D$6:$D$17,A65&amp;"")=0,"الشهر غير موجود في الإعدادات",IF(NOT(ISNUMBER(C65)),"المبلغ ناقص","")))</f>
        <v/>
      </c>
    </row>
    <row r="66">
      <c r="A66" s="15" t="n"/>
      <c r="B66" s="5" t="n"/>
      <c r="C66" s="13" t="n"/>
      <c r="D66" s="5" t="n"/>
      <c r="E66" s="6">
        <f>IF(AND(A66&amp;""="",B66&amp;""="",C66&amp;""=""),"",IF(COUNTIF('الإعدادات'!$D$6:$D$17,A66&amp;"")=0,"الشهر غير موجود في الإعدادات",IF(NOT(ISNUMBER(C66)),"المبلغ ناقص","")))</f>
        <v/>
      </c>
    </row>
    <row r="67">
      <c r="A67" s="15" t="n"/>
      <c r="B67" s="5" t="n"/>
      <c r="C67" s="13" t="n"/>
      <c r="D67" s="5" t="n"/>
      <c r="E67" s="6">
        <f>IF(AND(A67&amp;""="",B67&amp;""="",C67&amp;""=""),"",IF(COUNTIF('الإعدادات'!$D$6:$D$17,A67&amp;"")=0,"الشهر غير موجود في الإعدادات",IF(NOT(ISNUMBER(C67)),"المبلغ ناقص","")))</f>
        <v/>
      </c>
    </row>
    <row r="68">
      <c r="A68" s="15" t="n"/>
      <c r="B68" s="5" t="n"/>
      <c r="C68" s="13" t="n"/>
      <c r="D68" s="5" t="n"/>
      <c r="E68" s="6">
        <f>IF(AND(A68&amp;""="",B68&amp;""="",C68&amp;""=""),"",IF(COUNTIF('الإعدادات'!$D$6:$D$17,A68&amp;"")=0,"الشهر غير موجود في الإعدادات",IF(NOT(ISNUMBER(C68)),"المبلغ ناقص","")))</f>
        <v/>
      </c>
    </row>
    <row r="69">
      <c r="A69" s="15" t="n"/>
      <c r="B69" s="5" t="n"/>
      <c r="C69" s="13" t="n"/>
      <c r="D69" s="5" t="n"/>
      <c r="E69" s="6">
        <f>IF(AND(A69&amp;""="",B69&amp;""="",C69&amp;""=""),"",IF(COUNTIF('الإعدادات'!$D$6:$D$17,A69&amp;"")=0,"الشهر غير موجود في الإعدادات",IF(NOT(ISNUMBER(C69)),"المبلغ ناقص","")))</f>
        <v/>
      </c>
    </row>
    <row r="70">
      <c r="A70" s="15" t="n"/>
      <c r="B70" s="5" t="n"/>
      <c r="C70" s="13" t="n"/>
      <c r="D70" s="5" t="n"/>
      <c r="E70" s="6">
        <f>IF(AND(A70&amp;""="",B70&amp;""="",C70&amp;""=""),"",IF(COUNTIF('الإعدادات'!$D$6:$D$17,A70&amp;"")=0,"الشهر غير موجود في الإعدادات",IF(NOT(ISNUMBER(C70)),"المبلغ ناقص","")))</f>
        <v/>
      </c>
    </row>
    <row r="71">
      <c r="A71" s="15" t="n"/>
      <c r="B71" s="5" t="n"/>
      <c r="C71" s="13" t="n"/>
      <c r="D71" s="5" t="n"/>
      <c r="E71" s="6">
        <f>IF(AND(A71&amp;""="",B71&amp;""="",C71&amp;""=""),"",IF(COUNTIF('الإعدادات'!$D$6:$D$17,A71&amp;"")=0,"الشهر غير موجود في الإعدادات",IF(NOT(ISNUMBER(C71)),"المبلغ ناقص","")))</f>
        <v/>
      </c>
    </row>
    <row r="72">
      <c r="A72" s="15" t="n"/>
      <c r="B72" s="5" t="n"/>
      <c r="C72" s="13" t="n"/>
      <c r="D72" s="5" t="n"/>
      <c r="E72" s="6">
        <f>IF(AND(A72&amp;""="",B72&amp;""="",C72&amp;""=""),"",IF(COUNTIF('الإعدادات'!$D$6:$D$17,A72&amp;"")=0,"الشهر غير موجود في الإعدادات",IF(NOT(ISNUMBER(C72)),"المبلغ ناقص","")))</f>
        <v/>
      </c>
    </row>
    <row r="73">
      <c r="A73" s="15" t="n"/>
      <c r="B73" s="5" t="n"/>
      <c r="C73" s="13" t="n"/>
      <c r="D73" s="5" t="n"/>
      <c r="E73" s="6">
        <f>IF(AND(A73&amp;""="",B73&amp;""="",C73&amp;""=""),"",IF(COUNTIF('الإعدادات'!$D$6:$D$17,A73&amp;"")=0,"الشهر غير موجود في الإعدادات",IF(NOT(ISNUMBER(C73)),"المبلغ ناقص","")))</f>
        <v/>
      </c>
    </row>
    <row r="74">
      <c r="A74" s="15" t="n"/>
      <c r="B74" s="5" t="n"/>
      <c r="C74" s="13" t="n"/>
      <c r="D74" s="5" t="n"/>
      <c r="E74" s="6">
        <f>IF(AND(A74&amp;""="",B74&amp;""="",C74&amp;""=""),"",IF(COUNTIF('الإعدادات'!$D$6:$D$17,A74&amp;"")=0,"الشهر غير موجود في الإعدادات",IF(NOT(ISNUMBER(C74)),"المبلغ ناقص","")))</f>
        <v/>
      </c>
    </row>
    <row r="75">
      <c r="A75" s="15" t="n"/>
      <c r="B75" s="5" t="n"/>
      <c r="C75" s="13" t="n"/>
      <c r="D75" s="5" t="n"/>
      <c r="E75" s="6">
        <f>IF(AND(A75&amp;""="",B75&amp;""="",C75&amp;""=""),"",IF(COUNTIF('الإعدادات'!$D$6:$D$17,A75&amp;"")=0,"الشهر غير موجود في الإعدادات",IF(NOT(ISNUMBER(C75)),"المبلغ ناقص","")))</f>
        <v/>
      </c>
    </row>
    <row r="76">
      <c r="A76" s="15" t="n"/>
      <c r="B76" s="5" t="n"/>
      <c r="C76" s="13" t="n"/>
      <c r="D76" s="5" t="n"/>
      <c r="E76" s="6">
        <f>IF(AND(A76&amp;""="",B76&amp;""="",C76&amp;""=""),"",IF(COUNTIF('الإعدادات'!$D$6:$D$17,A76&amp;"")=0,"الشهر غير موجود في الإعدادات",IF(NOT(ISNUMBER(C76)),"المبلغ ناقص","")))</f>
        <v/>
      </c>
    </row>
    <row r="77">
      <c r="A77" s="15" t="n"/>
      <c r="B77" s="5" t="n"/>
      <c r="C77" s="13" t="n"/>
      <c r="D77" s="5" t="n"/>
      <c r="E77" s="6">
        <f>IF(AND(A77&amp;""="",B77&amp;""="",C77&amp;""=""),"",IF(COUNTIF('الإعدادات'!$D$6:$D$17,A77&amp;"")=0,"الشهر غير موجود في الإعدادات",IF(NOT(ISNUMBER(C77)),"المبلغ ناقص","")))</f>
        <v/>
      </c>
    </row>
    <row r="78">
      <c r="A78" s="15" t="n"/>
      <c r="B78" s="5" t="n"/>
      <c r="C78" s="13" t="n"/>
      <c r="D78" s="5" t="n"/>
      <c r="E78" s="6">
        <f>IF(AND(A78&amp;""="",B78&amp;""="",C78&amp;""=""),"",IF(COUNTIF('الإعدادات'!$D$6:$D$17,A78&amp;"")=0,"الشهر غير موجود في الإعدادات",IF(NOT(ISNUMBER(C78)),"المبلغ ناقص","")))</f>
        <v/>
      </c>
    </row>
    <row r="79">
      <c r="A79" s="15" t="n"/>
      <c r="B79" s="5" t="n"/>
      <c r="C79" s="13" t="n"/>
      <c r="D79" s="5" t="n"/>
      <c r="E79" s="6">
        <f>IF(AND(A79&amp;""="",B79&amp;""="",C79&amp;""=""),"",IF(COUNTIF('الإعدادات'!$D$6:$D$17,A79&amp;"")=0,"الشهر غير موجود في الإعدادات",IF(NOT(ISNUMBER(C79)),"المبلغ ناقص","")))</f>
        <v/>
      </c>
    </row>
    <row r="80">
      <c r="A80" s="15" t="n"/>
      <c r="B80" s="5" t="n"/>
      <c r="C80" s="13" t="n"/>
      <c r="D80" s="5" t="n"/>
      <c r="E80" s="6">
        <f>IF(AND(A80&amp;""="",B80&amp;""="",C80&amp;""=""),"",IF(COUNTIF('الإعدادات'!$D$6:$D$17,A80&amp;"")=0,"الشهر غير موجود في الإعدادات",IF(NOT(ISNUMBER(C80)),"المبلغ ناقص","")))</f>
        <v/>
      </c>
    </row>
    <row r="81">
      <c r="A81" s="15" t="n"/>
      <c r="B81" s="5" t="n"/>
      <c r="C81" s="13" t="n"/>
      <c r="D81" s="5" t="n"/>
      <c r="E81" s="6">
        <f>IF(AND(A81&amp;""="",B81&amp;""="",C81&amp;""=""),"",IF(COUNTIF('الإعدادات'!$D$6:$D$17,A81&amp;"")=0,"الشهر غير موجود في الإعدادات",IF(NOT(ISNUMBER(C81)),"المبلغ ناقص","")))</f>
        <v/>
      </c>
    </row>
    <row r="82">
      <c r="A82" s="15" t="n"/>
      <c r="B82" s="5" t="n"/>
      <c r="C82" s="13" t="n"/>
      <c r="D82" s="5" t="n"/>
      <c r="E82" s="6">
        <f>IF(AND(A82&amp;""="",B82&amp;""="",C82&amp;""=""),"",IF(COUNTIF('الإعدادات'!$D$6:$D$17,A82&amp;"")=0,"الشهر غير موجود في الإعدادات",IF(NOT(ISNUMBER(C82)),"المبلغ ناقص","")))</f>
        <v/>
      </c>
    </row>
    <row r="83">
      <c r="A83" s="15" t="n"/>
      <c r="B83" s="5" t="n"/>
      <c r="C83" s="13" t="n"/>
      <c r="D83" s="5" t="n"/>
      <c r="E83" s="6">
        <f>IF(AND(A83&amp;""="",B83&amp;""="",C83&amp;""=""),"",IF(COUNTIF('الإعدادات'!$D$6:$D$17,A83&amp;"")=0,"الشهر غير موجود في الإعدادات",IF(NOT(ISNUMBER(C83)),"المبلغ ناقص","")))</f>
        <v/>
      </c>
    </row>
    <row r="84">
      <c r="A84" s="15" t="n"/>
      <c r="B84" s="5" t="n"/>
      <c r="C84" s="13" t="n"/>
      <c r="D84" s="5" t="n"/>
      <c r="E84" s="6">
        <f>IF(AND(A84&amp;""="",B84&amp;""="",C84&amp;""=""),"",IF(COUNTIF('الإعدادات'!$D$6:$D$17,A84&amp;"")=0,"الشهر غير موجود في الإعدادات",IF(NOT(ISNUMBER(C84)),"المبلغ ناقص","")))</f>
        <v/>
      </c>
    </row>
    <row r="85">
      <c r="A85" s="15" t="n"/>
      <c r="B85" s="5" t="n"/>
      <c r="C85" s="13" t="n"/>
      <c r="D85" s="5" t="n"/>
      <c r="E85" s="6">
        <f>IF(AND(A85&amp;""="",B85&amp;""="",C85&amp;""=""),"",IF(COUNTIF('الإعدادات'!$D$6:$D$17,A85&amp;"")=0,"الشهر غير موجود في الإعدادات",IF(NOT(ISNUMBER(C85)),"المبلغ ناقص","")))</f>
        <v/>
      </c>
    </row>
    <row r="86">
      <c r="A86" s="15" t="n"/>
      <c r="B86" s="5" t="n"/>
      <c r="C86" s="13" t="n"/>
      <c r="D86" s="5" t="n"/>
      <c r="E86" s="6">
        <f>IF(AND(A86&amp;""="",B86&amp;""="",C86&amp;""=""),"",IF(COUNTIF('الإعدادات'!$D$6:$D$17,A86&amp;"")=0,"الشهر غير موجود في الإعدادات",IF(NOT(ISNUMBER(C86)),"المبلغ ناقص","")))</f>
        <v/>
      </c>
    </row>
    <row r="87">
      <c r="A87" s="15" t="n"/>
      <c r="B87" s="5" t="n"/>
      <c r="C87" s="13" t="n"/>
      <c r="D87" s="5" t="n"/>
      <c r="E87" s="6">
        <f>IF(AND(A87&amp;""="",B87&amp;""="",C87&amp;""=""),"",IF(COUNTIF('الإعدادات'!$D$6:$D$17,A87&amp;"")=0,"الشهر غير موجود في الإعدادات",IF(NOT(ISNUMBER(C87)),"المبلغ ناقص","")))</f>
        <v/>
      </c>
    </row>
    <row r="88">
      <c r="A88" s="15" t="n"/>
      <c r="B88" s="5" t="n"/>
      <c r="C88" s="13" t="n"/>
      <c r="D88" s="5" t="n"/>
      <c r="E88" s="6">
        <f>IF(AND(A88&amp;""="",B88&amp;""="",C88&amp;""=""),"",IF(COUNTIF('الإعدادات'!$D$6:$D$17,A88&amp;"")=0,"الشهر غير موجود في الإعدادات",IF(NOT(ISNUMBER(C88)),"المبلغ ناقص","")))</f>
        <v/>
      </c>
    </row>
    <row r="89">
      <c r="A89" s="15" t="n"/>
      <c r="B89" s="5" t="n"/>
      <c r="C89" s="13" t="n"/>
      <c r="D89" s="5" t="n"/>
      <c r="E89" s="6">
        <f>IF(AND(A89&amp;""="",B89&amp;""="",C89&amp;""=""),"",IF(COUNTIF('الإعدادات'!$D$6:$D$17,A89&amp;"")=0,"الشهر غير موجود في الإعدادات",IF(NOT(ISNUMBER(C89)),"المبلغ ناقص","")))</f>
        <v/>
      </c>
    </row>
    <row r="90">
      <c r="A90" s="15" t="n"/>
      <c r="B90" s="5" t="n"/>
      <c r="C90" s="13" t="n"/>
      <c r="D90" s="5" t="n"/>
      <c r="E90" s="6">
        <f>IF(AND(A90&amp;""="",B90&amp;""="",C90&amp;""=""),"",IF(COUNTIF('الإعدادات'!$D$6:$D$17,A90&amp;"")=0,"الشهر غير موجود في الإعدادات",IF(NOT(ISNUMBER(C90)),"المبلغ ناقص","")))</f>
        <v/>
      </c>
    </row>
    <row r="91">
      <c r="A91" s="15" t="n"/>
      <c r="B91" s="5" t="n"/>
      <c r="C91" s="13" t="n"/>
      <c r="D91" s="5" t="n"/>
      <c r="E91" s="6">
        <f>IF(AND(A91&amp;""="",B91&amp;""="",C91&amp;""=""),"",IF(COUNTIF('الإعدادات'!$D$6:$D$17,A91&amp;"")=0,"الشهر غير موجود في الإعدادات",IF(NOT(ISNUMBER(C91)),"المبلغ ناقص","")))</f>
        <v/>
      </c>
    </row>
    <row r="92">
      <c r="A92" s="15" t="n"/>
      <c r="B92" s="5" t="n"/>
      <c r="C92" s="13" t="n"/>
      <c r="D92" s="5" t="n"/>
      <c r="E92" s="6">
        <f>IF(AND(A92&amp;""="",B92&amp;""="",C92&amp;""=""),"",IF(COUNTIF('الإعدادات'!$D$6:$D$17,A92&amp;"")=0,"الشهر غير موجود في الإعدادات",IF(NOT(ISNUMBER(C92)),"المبلغ ناقص","")))</f>
        <v/>
      </c>
    </row>
    <row r="93">
      <c r="A93" s="15" t="n"/>
      <c r="B93" s="5" t="n"/>
      <c r="C93" s="13" t="n"/>
      <c r="D93" s="5" t="n"/>
      <c r="E93" s="6">
        <f>IF(AND(A93&amp;""="",B93&amp;""="",C93&amp;""=""),"",IF(COUNTIF('الإعدادات'!$D$6:$D$17,A93&amp;"")=0,"الشهر غير موجود في الإعدادات",IF(NOT(ISNUMBER(C93)),"المبلغ ناقص","")))</f>
        <v/>
      </c>
    </row>
    <row r="94">
      <c r="A94" s="15" t="n"/>
      <c r="B94" s="5" t="n"/>
      <c r="C94" s="13" t="n"/>
      <c r="D94" s="5" t="n"/>
      <c r="E94" s="6">
        <f>IF(AND(A94&amp;""="",B94&amp;""="",C94&amp;""=""),"",IF(COUNTIF('الإعدادات'!$D$6:$D$17,A94&amp;"")=0,"الشهر غير موجود في الإعدادات",IF(NOT(ISNUMBER(C94)),"المبلغ ناقص","")))</f>
        <v/>
      </c>
    </row>
    <row r="95">
      <c r="A95" s="15" t="n"/>
      <c r="B95" s="5" t="n"/>
      <c r="C95" s="13" t="n"/>
      <c r="D95" s="5" t="n"/>
      <c r="E95" s="6">
        <f>IF(AND(A95&amp;""="",B95&amp;""="",C95&amp;""=""),"",IF(COUNTIF('الإعدادات'!$D$6:$D$17,A95&amp;"")=0,"الشهر غير موجود في الإعدادات",IF(NOT(ISNUMBER(C95)),"المبلغ ناقص","")))</f>
        <v/>
      </c>
    </row>
    <row r="96">
      <c r="A96" s="15" t="n"/>
      <c r="B96" s="5" t="n"/>
      <c r="C96" s="13" t="n"/>
      <c r="D96" s="5" t="n"/>
      <c r="E96" s="6">
        <f>IF(AND(A96&amp;""="",B96&amp;""="",C96&amp;""=""),"",IF(COUNTIF('الإعدادات'!$D$6:$D$17,A96&amp;"")=0,"الشهر غير موجود في الإعدادات",IF(NOT(ISNUMBER(C96)),"المبلغ ناقص","")))</f>
        <v/>
      </c>
    </row>
    <row r="97">
      <c r="A97" s="15" t="n"/>
      <c r="B97" s="5" t="n"/>
      <c r="C97" s="13" t="n"/>
      <c r="D97" s="5" t="n"/>
      <c r="E97" s="6">
        <f>IF(AND(A97&amp;""="",B97&amp;""="",C97&amp;""=""),"",IF(COUNTIF('الإعدادات'!$D$6:$D$17,A97&amp;"")=0,"الشهر غير موجود في الإعدادات",IF(NOT(ISNUMBER(C97)),"المبلغ ناقص","")))</f>
        <v/>
      </c>
    </row>
    <row r="98">
      <c r="A98" s="15" t="n"/>
      <c r="B98" s="5" t="n"/>
      <c r="C98" s="13" t="n"/>
      <c r="D98" s="5" t="n"/>
      <c r="E98" s="6">
        <f>IF(AND(A98&amp;""="",B98&amp;""="",C98&amp;""=""),"",IF(COUNTIF('الإعدادات'!$D$6:$D$17,A98&amp;"")=0,"الشهر غير موجود في الإعدادات",IF(NOT(ISNUMBER(C98)),"المبلغ ناقص","")))</f>
        <v/>
      </c>
    </row>
    <row r="99">
      <c r="A99" s="15" t="n"/>
      <c r="B99" s="5" t="n"/>
      <c r="C99" s="13" t="n"/>
      <c r="D99" s="5" t="n"/>
      <c r="E99" s="6">
        <f>IF(AND(A99&amp;""="",B99&amp;""="",C99&amp;""=""),"",IF(COUNTIF('الإعدادات'!$D$6:$D$17,A99&amp;"")=0,"الشهر غير موجود في الإعدادات",IF(NOT(ISNUMBER(C99)),"المبلغ ناقص","")))</f>
        <v/>
      </c>
    </row>
    <row r="100">
      <c r="A100" s="15" t="n"/>
      <c r="B100" s="5" t="n"/>
      <c r="C100" s="13" t="n"/>
      <c r="D100" s="5" t="n"/>
      <c r="E100" s="6">
        <f>IF(AND(A100&amp;""="",B100&amp;""="",C100&amp;""=""),"",IF(COUNTIF('الإعدادات'!$D$6:$D$17,A100&amp;"")=0,"الشهر غير موجود في الإعدادات",IF(NOT(ISNUMBER(C100)),"المبلغ ناقص","")))</f>
        <v/>
      </c>
    </row>
    <row r="101">
      <c r="A101" s="15" t="n"/>
      <c r="B101" s="5" t="n"/>
      <c r="C101" s="13" t="n"/>
      <c r="D101" s="5" t="n"/>
      <c r="E101" s="6">
        <f>IF(AND(A101&amp;""="",B101&amp;""="",C101&amp;""=""),"",IF(COUNTIF('الإعدادات'!$D$6:$D$17,A101&amp;"")=0,"الشهر غير موجود في الإعدادات",IF(NOT(ISNUMBER(C101)),"المبلغ ناقص","")))</f>
        <v/>
      </c>
    </row>
    <row r="102">
      <c r="A102" s="15" t="n"/>
      <c r="B102" s="5" t="n"/>
      <c r="C102" s="13" t="n"/>
      <c r="D102" s="5" t="n"/>
      <c r="E102" s="6">
        <f>IF(AND(A102&amp;""="",B102&amp;""="",C102&amp;""=""),"",IF(COUNTIF('الإعدادات'!$D$6:$D$17,A102&amp;"")=0,"الشهر غير موجود في الإعدادات",IF(NOT(ISNUMBER(C102)),"المبلغ ناقص","")))</f>
        <v/>
      </c>
    </row>
    <row r="103">
      <c r="A103" s="15" t="n"/>
      <c r="B103" s="5" t="n"/>
      <c r="C103" s="13" t="n"/>
      <c r="D103" s="5" t="n"/>
      <c r="E103" s="6">
        <f>IF(AND(A103&amp;""="",B103&amp;""="",C103&amp;""=""),"",IF(COUNTIF('الإعدادات'!$D$6:$D$17,A103&amp;"")=0,"الشهر غير موجود في الإعدادات",IF(NOT(ISNUMBER(C103)),"المبلغ ناقص","")))</f>
        <v/>
      </c>
    </row>
    <row r="104">
      <c r="A104" s="15" t="n"/>
      <c r="B104" s="5" t="n"/>
      <c r="C104" s="13" t="n"/>
      <c r="D104" s="5" t="n"/>
      <c r="E104" s="6">
        <f>IF(AND(A104&amp;""="",B104&amp;""="",C104&amp;""=""),"",IF(COUNTIF('الإعدادات'!$D$6:$D$17,A104&amp;"")=0,"الشهر غير موجود في الإعدادات",IF(NOT(ISNUMBER(C104)),"المبلغ ناقص","")))</f>
        <v/>
      </c>
    </row>
    <row r="105">
      <c r="A105" s="15" t="n"/>
      <c r="B105" s="5" t="n"/>
      <c r="C105" s="13" t="n"/>
      <c r="D105" s="5" t="n"/>
      <c r="E105" s="6">
        <f>IF(AND(A105&amp;""="",B105&amp;""="",C105&amp;""=""),"",IF(COUNTIF('الإعدادات'!$D$6:$D$17,A105&amp;"")=0,"الشهر غير موجود في الإعدادات",IF(NOT(ISNUMBER(C105)),"المبلغ ناقص","")))</f>
        <v/>
      </c>
    </row>
    <row r="106">
      <c r="A106" s="15" t="n"/>
      <c r="B106" s="5" t="n"/>
      <c r="C106" s="13" t="n"/>
      <c r="D106" s="5" t="n"/>
      <c r="E106" s="6">
        <f>IF(AND(A106&amp;""="",B106&amp;""="",C106&amp;""=""),"",IF(COUNTIF('الإعدادات'!$D$6:$D$17,A106&amp;"")=0,"الشهر غير موجود في الإعدادات",IF(NOT(ISNUMBER(C106)),"المبلغ ناقص","")))</f>
        <v/>
      </c>
    </row>
    <row r="107">
      <c r="A107" s="15" t="n"/>
      <c r="B107" s="5" t="n"/>
      <c r="C107" s="13" t="n"/>
      <c r="D107" s="5" t="n"/>
      <c r="E107" s="6">
        <f>IF(AND(A107&amp;""="",B107&amp;""="",C107&amp;""=""),"",IF(COUNTIF('الإعدادات'!$D$6:$D$17,A107&amp;"")=0,"الشهر غير موجود في الإعدادات",IF(NOT(ISNUMBER(C107)),"المبلغ ناقص","")))</f>
        <v/>
      </c>
    </row>
    <row r="108">
      <c r="A108" s="15" t="n"/>
      <c r="B108" s="5" t="n"/>
      <c r="C108" s="13" t="n"/>
      <c r="D108" s="5" t="n"/>
      <c r="E108" s="6">
        <f>IF(AND(A108&amp;""="",B108&amp;""="",C108&amp;""=""),"",IF(COUNTIF('الإعدادات'!$D$6:$D$17,A108&amp;"")=0,"الشهر غير موجود في الإعدادات",IF(NOT(ISNUMBER(C108)),"المبلغ ناقص","")))</f>
        <v/>
      </c>
    </row>
    <row r="109">
      <c r="A109" s="15" t="n"/>
      <c r="B109" s="5" t="n"/>
      <c r="C109" s="13" t="n"/>
      <c r="D109" s="5" t="n"/>
      <c r="E109" s="6">
        <f>IF(AND(A109&amp;""="",B109&amp;""="",C109&amp;""=""),"",IF(COUNTIF('الإعدادات'!$D$6:$D$17,A109&amp;"")=0,"الشهر غير موجود في الإعدادات",IF(NOT(ISNUMBER(C109)),"المبلغ ناقص","")))</f>
        <v/>
      </c>
    </row>
    <row r="110">
      <c r="A110" s="15" t="n"/>
      <c r="B110" s="5" t="n"/>
      <c r="C110" s="13" t="n"/>
      <c r="D110" s="5" t="n"/>
      <c r="E110" s="6">
        <f>IF(AND(A110&amp;""="",B110&amp;""="",C110&amp;""=""),"",IF(COUNTIF('الإعدادات'!$D$6:$D$17,A110&amp;"")=0,"الشهر غير موجود في الإعدادات",IF(NOT(ISNUMBER(C110)),"المبلغ ناقص","")))</f>
        <v/>
      </c>
    </row>
    <row r="111">
      <c r="A111" s="15" t="n"/>
      <c r="B111" s="5" t="n"/>
      <c r="C111" s="13" t="n"/>
      <c r="D111" s="5" t="n"/>
      <c r="E111" s="6">
        <f>IF(AND(A111&amp;""="",B111&amp;""="",C111&amp;""=""),"",IF(COUNTIF('الإعدادات'!$D$6:$D$17,A111&amp;"")=0,"الشهر غير موجود في الإعدادات",IF(NOT(ISNUMBER(C111)),"المبلغ ناقص","")))</f>
        <v/>
      </c>
    </row>
    <row r="112">
      <c r="A112" s="15" t="n"/>
      <c r="B112" s="5" t="n"/>
      <c r="C112" s="13" t="n"/>
      <c r="D112" s="5" t="n"/>
      <c r="E112" s="6">
        <f>IF(AND(A112&amp;""="",B112&amp;""="",C112&amp;""=""),"",IF(COUNTIF('الإعدادات'!$D$6:$D$17,A112&amp;"")=0,"الشهر غير موجود في الإعدادات",IF(NOT(ISNUMBER(C112)),"المبلغ ناقص","")))</f>
        <v/>
      </c>
    </row>
    <row r="113">
      <c r="A113" s="15" t="n"/>
      <c r="B113" s="5" t="n"/>
      <c r="C113" s="13" t="n"/>
      <c r="D113" s="5" t="n"/>
      <c r="E113" s="6">
        <f>IF(AND(A113&amp;""="",B113&amp;""="",C113&amp;""=""),"",IF(COUNTIF('الإعدادات'!$D$6:$D$17,A113&amp;"")=0,"الشهر غير موجود في الإعدادات",IF(NOT(ISNUMBER(C113)),"المبلغ ناقص","")))</f>
        <v/>
      </c>
    </row>
    <row r="114">
      <c r="A114" s="15" t="n"/>
      <c r="B114" s="5" t="n"/>
      <c r="C114" s="13" t="n"/>
      <c r="D114" s="5" t="n"/>
      <c r="E114" s="6">
        <f>IF(AND(A114&amp;""="",B114&amp;""="",C114&amp;""=""),"",IF(COUNTIF('الإعدادات'!$D$6:$D$17,A114&amp;"")=0,"الشهر غير موجود في الإعدادات",IF(NOT(ISNUMBER(C114)),"المبلغ ناقص","")))</f>
        <v/>
      </c>
    </row>
    <row r="115">
      <c r="A115" s="15" t="n"/>
      <c r="B115" s="5" t="n"/>
      <c r="C115" s="13" t="n"/>
      <c r="D115" s="5" t="n"/>
      <c r="E115" s="6">
        <f>IF(AND(A115&amp;""="",B115&amp;""="",C115&amp;""=""),"",IF(COUNTIF('الإعدادات'!$D$6:$D$17,A115&amp;"")=0,"الشهر غير موجود في الإعدادات",IF(NOT(ISNUMBER(C115)),"المبلغ ناقص","")))</f>
        <v/>
      </c>
    </row>
    <row r="116">
      <c r="A116" s="15" t="n"/>
      <c r="B116" s="5" t="n"/>
      <c r="C116" s="13" t="n"/>
      <c r="D116" s="5" t="n"/>
      <c r="E116" s="6">
        <f>IF(AND(A116&amp;""="",B116&amp;""="",C116&amp;""=""),"",IF(COUNTIF('الإعدادات'!$D$6:$D$17,A116&amp;"")=0,"الشهر غير موجود في الإعدادات",IF(NOT(ISNUMBER(C116)),"المبلغ ناقص","")))</f>
        <v/>
      </c>
    </row>
    <row r="117">
      <c r="A117" s="15" t="n"/>
      <c r="B117" s="5" t="n"/>
      <c r="C117" s="13" t="n"/>
      <c r="D117" s="5" t="n"/>
      <c r="E117" s="6">
        <f>IF(AND(A117&amp;""="",B117&amp;""="",C117&amp;""=""),"",IF(COUNTIF('الإعدادات'!$D$6:$D$17,A117&amp;"")=0,"الشهر غير موجود في الإعدادات",IF(NOT(ISNUMBER(C117)),"المبلغ ناقص","")))</f>
        <v/>
      </c>
    </row>
    <row r="118">
      <c r="A118" s="15" t="n"/>
      <c r="B118" s="5" t="n"/>
      <c r="C118" s="13" t="n"/>
      <c r="D118" s="5" t="n"/>
      <c r="E118" s="6">
        <f>IF(AND(A118&amp;""="",B118&amp;""="",C118&amp;""=""),"",IF(COUNTIF('الإعدادات'!$D$6:$D$17,A118&amp;"")=0,"الشهر غير موجود في الإعدادات",IF(NOT(ISNUMBER(C118)),"المبلغ ناقص","")))</f>
        <v/>
      </c>
    </row>
    <row r="119">
      <c r="A119" s="15" t="n"/>
      <c r="B119" s="5" t="n"/>
      <c r="C119" s="13" t="n"/>
      <c r="D119" s="5" t="n"/>
      <c r="E119" s="6">
        <f>IF(AND(A119&amp;""="",B119&amp;""="",C119&amp;""=""),"",IF(COUNTIF('الإعدادات'!$D$6:$D$17,A119&amp;"")=0,"الشهر غير موجود في الإعدادات",IF(NOT(ISNUMBER(C119)),"المبلغ ناقص","")))</f>
        <v/>
      </c>
    </row>
    <row r="120">
      <c r="A120" s="15" t="n"/>
      <c r="B120" s="5" t="n"/>
      <c r="C120" s="13" t="n"/>
      <c r="D120" s="5" t="n"/>
      <c r="E120" s="6">
        <f>IF(AND(A120&amp;""="",B120&amp;""="",C120&amp;""=""),"",IF(COUNTIF('الإعدادات'!$D$6:$D$17,A120&amp;"")=0,"الشهر غير موجود في الإعدادات",IF(NOT(ISNUMBER(C120)),"المبلغ ناقص","")))</f>
        <v/>
      </c>
    </row>
    <row r="121">
      <c r="A121" s="15" t="n"/>
      <c r="B121" s="5" t="n"/>
      <c r="C121" s="13" t="n"/>
      <c r="D121" s="5" t="n"/>
      <c r="E121" s="6">
        <f>IF(AND(A121&amp;""="",B121&amp;""="",C121&amp;""=""),"",IF(COUNTIF('الإعدادات'!$D$6:$D$17,A121&amp;"")=0,"الشهر غير موجود في الإعدادات",IF(NOT(ISNUMBER(C121)),"المبلغ ناقص","")))</f>
        <v/>
      </c>
    </row>
    <row r="122">
      <c r="A122" s="15" t="n"/>
      <c r="B122" s="5" t="n"/>
      <c r="C122" s="13" t="n"/>
      <c r="D122" s="5" t="n"/>
      <c r="E122" s="6">
        <f>IF(AND(A122&amp;""="",B122&amp;""="",C122&amp;""=""),"",IF(COUNTIF('الإعدادات'!$D$6:$D$17,A122&amp;"")=0,"الشهر غير موجود في الإعدادات",IF(NOT(ISNUMBER(C122)),"المبلغ ناقص","")))</f>
        <v/>
      </c>
    </row>
    <row r="123">
      <c r="A123" s="15" t="n"/>
      <c r="B123" s="5" t="n"/>
      <c r="C123" s="13" t="n"/>
      <c r="D123" s="5" t="n"/>
      <c r="E123" s="6">
        <f>IF(AND(A123&amp;""="",B123&amp;""="",C123&amp;""=""),"",IF(COUNTIF('الإعدادات'!$D$6:$D$17,A123&amp;"")=0,"الشهر غير موجود في الإعدادات",IF(NOT(ISNUMBER(C123)),"المبلغ ناقص","")))</f>
        <v/>
      </c>
    </row>
    <row r="124">
      <c r="A124" s="15" t="n"/>
      <c r="B124" s="5" t="n"/>
      <c r="C124" s="13" t="n"/>
      <c r="D124" s="5" t="n"/>
      <c r="E124" s="6">
        <f>IF(AND(A124&amp;""="",B124&amp;""="",C124&amp;""=""),"",IF(COUNTIF('الإعدادات'!$D$6:$D$17,A124&amp;"")=0,"الشهر غير موجود في الإعدادات",IF(NOT(ISNUMBER(C124)),"المبلغ ناقص","")))</f>
        <v/>
      </c>
    </row>
    <row r="125">
      <c r="A125" s="15" t="n"/>
      <c r="B125" s="5" t="n"/>
      <c r="C125" s="13" t="n"/>
      <c r="D125" s="5" t="n"/>
      <c r="E125" s="6">
        <f>IF(AND(A125&amp;""="",B125&amp;""="",C125&amp;""=""),"",IF(COUNTIF('الإعدادات'!$D$6:$D$17,A125&amp;"")=0,"الشهر غير موجود في الإعدادات",IF(NOT(ISNUMBER(C125)),"المبلغ ناقص","")))</f>
        <v/>
      </c>
    </row>
    <row r="126">
      <c r="A126" s="15" t="n"/>
      <c r="B126" s="5" t="n"/>
      <c r="C126" s="13" t="n"/>
      <c r="D126" s="5" t="n"/>
      <c r="E126" s="6">
        <f>IF(AND(A126&amp;""="",B126&amp;""="",C126&amp;""=""),"",IF(COUNTIF('الإعدادات'!$D$6:$D$17,A126&amp;"")=0,"الشهر غير موجود في الإعدادات",IF(NOT(ISNUMBER(C126)),"المبلغ ناقص","")))</f>
        <v/>
      </c>
    </row>
    <row r="127">
      <c r="A127" s="15" t="n"/>
      <c r="B127" s="5" t="n"/>
      <c r="C127" s="13" t="n"/>
      <c r="D127" s="5" t="n"/>
      <c r="E127" s="6">
        <f>IF(AND(A127&amp;""="",B127&amp;""="",C127&amp;""=""),"",IF(COUNTIF('الإعدادات'!$D$6:$D$17,A127&amp;"")=0,"الشهر غير موجود في الإعدادات",IF(NOT(ISNUMBER(C127)),"المبلغ ناقص","")))</f>
        <v/>
      </c>
    </row>
    <row r="128">
      <c r="A128" s="15" t="n"/>
      <c r="B128" s="5" t="n"/>
      <c r="C128" s="13" t="n"/>
      <c r="D128" s="5" t="n"/>
      <c r="E128" s="6">
        <f>IF(AND(A128&amp;""="",B128&amp;""="",C128&amp;""=""),"",IF(COUNTIF('الإعدادات'!$D$6:$D$17,A128&amp;"")=0,"الشهر غير موجود في الإعدادات",IF(NOT(ISNUMBER(C128)),"المبلغ ناقص","")))</f>
        <v/>
      </c>
    </row>
    <row r="129">
      <c r="A129" s="15" t="n"/>
      <c r="B129" s="5" t="n"/>
      <c r="C129" s="13" t="n"/>
      <c r="D129" s="5" t="n"/>
      <c r="E129" s="6">
        <f>IF(AND(A129&amp;""="",B129&amp;""="",C129&amp;""=""),"",IF(COUNTIF('الإعدادات'!$D$6:$D$17,A129&amp;"")=0,"الشهر غير موجود في الإعدادات",IF(NOT(ISNUMBER(C129)),"المبلغ ناقص","")))</f>
        <v/>
      </c>
    </row>
    <row r="130">
      <c r="A130" s="15" t="n"/>
      <c r="B130" s="5" t="n"/>
      <c r="C130" s="13" t="n"/>
      <c r="D130" s="5" t="n"/>
      <c r="E130" s="6">
        <f>IF(AND(A130&amp;""="",B130&amp;""="",C130&amp;""=""),"",IF(COUNTIF('الإعدادات'!$D$6:$D$17,A130&amp;"")=0,"الشهر غير موجود في الإعدادات",IF(NOT(ISNUMBER(C130)),"المبلغ ناقص","")))</f>
        <v/>
      </c>
    </row>
    <row r="131">
      <c r="A131" s="15" t="n"/>
      <c r="B131" s="5" t="n"/>
      <c r="C131" s="13" t="n"/>
      <c r="D131" s="5" t="n"/>
      <c r="E131" s="6">
        <f>IF(AND(A131&amp;""="",B131&amp;""="",C131&amp;""=""),"",IF(COUNTIF('الإعدادات'!$D$6:$D$17,A131&amp;"")=0,"الشهر غير موجود في الإعدادات",IF(NOT(ISNUMBER(C131)),"المبلغ ناقص","")))</f>
        <v/>
      </c>
    </row>
    <row r="132">
      <c r="A132" s="15" t="n"/>
      <c r="B132" s="5" t="n"/>
      <c r="C132" s="13" t="n"/>
      <c r="D132" s="5" t="n"/>
      <c r="E132" s="6">
        <f>IF(AND(A132&amp;""="",B132&amp;""="",C132&amp;""=""),"",IF(COUNTIF('الإعدادات'!$D$6:$D$17,A132&amp;"")=0,"الشهر غير موجود في الإعدادات",IF(NOT(ISNUMBER(C132)),"المبلغ ناقص","")))</f>
        <v/>
      </c>
    </row>
    <row r="133">
      <c r="A133" s="15" t="n"/>
      <c r="B133" s="5" t="n"/>
      <c r="C133" s="13" t="n"/>
      <c r="D133" s="5" t="n"/>
      <c r="E133" s="6">
        <f>IF(AND(A133&amp;""="",B133&amp;""="",C133&amp;""=""),"",IF(COUNTIF('الإعدادات'!$D$6:$D$17,A133&amp;"")=0,"الشهر غير موجود في الإعدادات",IF(NOT(ISNUMBER(C133)),"المبلغ ناقص","")))</f>
        <v/>
      </c>
    </row>
    <row r="134">
      <c r="A134" s="15" t="n"/>
      <c r="B134" s="5" t="n"/>
      <c r="C134" s="13" t="n"/>
      <c r="D134" s="5" t="n"/>
      <c r="E134" s="6">
        <f>IF(AND(A134&amp;""="",B134&amp;""="",C134&amp;""=""),"",IF(COUNTIF('الإعدادات'!$D$6:$D$17,A134&amp;"")=0,"الشهر غير موجود في الإعدادات",IF(NOT(ISNUMBER(C134)),"المبلغ ناقص","")))</f>
        <v/>
      </c>
    </row>
    <row r="135">
      <c r="A135" s="15" t="n"/>
      <c r="B135" s="5" t="n"/>
      <c r="C135" s="13" t="n"/>
      <c r="D135" s="5" t="n"/>
      <c r="E135" s="6">
        <f>IF(AND(A135&amp;""="",B135&amp;""="",C135&amp;""=""),"",IF(COUNTIF('الإعدادات'!$D$6:$D$17,A135&amp;"")=0,"الشهر غير موجود في الإعدادات",IF(NOT(ISNUMBER(C135)),"المبلغ ناقص","")))</f>
        <v/>
      </c>
    </row>
    <row r="136">
      <c r="A136" s="15" t="n"/>
      <c r="B136" s="5" t="n"/>
      <c r="C136" s="13" t="n"/>
      <c r="D136" s="5" t="n"/>
      <c r="E136" s="6">
        <f>IF(AND(A136&amp;""="",B136&amp;""="",C136&amp;""=""),"",IF(COUNTIF('الإعدادات'!$D$6:$D$17,A136&amp;"")=0,"الشهر غير موجود في الإعدادات",IF(NOT(ISNUMBER(C136)),"المبلغ ناقص","")))</f>
        <v/>
      </c>
    </row>
    <row r="137">
      <c r="A137" s="15" t="n"/>
      <c r="B137" s="5" t="n"/>
      <c r="C137" s="13" t="n"/>
      <c r="D137" s="5" t="n"/>
      <c r="E137" s="6">
        <f>IF(AND(A137&amp;""="",B137&amp;""="",C137&amp;""=""),"",IF(COUNTIF('الإعدادات'!$D$6:$D$17,A137&amp;"")=0,"الشهر غير موجود في الإعدادات",IF(NOT(ISNUMBER(C137)),"المبلغ ناقص","")))</f>
        <v/>
      </c>
    </row>
    <row r="138">
      <c r="A138" s="15" t="n"/>
      <c r="B138" s="5" t="n"/>
      <c r="C138" s="13" t="n"/>
      <c r="D138" s="5" t="n"/>
      <c r="E138" s="6">
        <f>IF(AND(A138&amp;""="",B138&amp;""="",C138&amp;""=""),"",IF(COUNTIF('الإعدادات'!$D$6:$D$17,A138&amp;"")=0,"الشهر غير موجود في الإعدادات",IF(NOT(ISNUMBER(C138)),"المبلغ ناقص","")))</f>
        <v/>
      </c>
    </row>
    <row r="139">
      <c r="A139" s="15" t="n"/>
      <c r="B139" s="5" t="n"/>
      <c r="C139" s="13" t="n"/>
      <c r="D139" s="5" t="n"/>
      <c r="E139" s="6">
        <f>IF(AND(A139&amp;""="",B139&amp;""="",C139&amp;""=""),"",IF(COUNTIF('الإعدادات'!$D$6:$D$17,A139&amp;"")=0,"الشهر غير موجود في الإعدادات",IF(NOT(ISNUMBER(C139)),"المبلغ ناقص","")))</f>
        <v/>
      </c>
    </row>
    <row r="140">
      <c r="A140" s="15" t="n"/>
      <c r="B140" s="5" t="n"/>
      <c r="C140" s="13" t="n"/>
      <c r="D140" s="5" t="n"/>
      <c r="E140" s="6">
        <f>IF(AND(A140&amp;""="",B140&amp;""="",C140&amp;""=""),"",IF(COUNTIF('الإعدادات'!$D$6:$D$17,A140&amp;"")=0,"الشهر غير موجود في الإعدادات",IF(NOT(ISNUMBER(C140)),"المبلغ ناقص","")))</f>
        <v/>
      </c>
    </row>
    <row r="141">
      <c r="A141" s="15" t="n"/>
      <c r="B141" s="5" t="n"/>
      <c r="C141" s="13" t="n"/>
      <c r="D141" s="5" t="n"/>
      <c r="E141" s="6">
        <f>IF(AND(A141&amp;""="",B141&amp;""="",C141&amp;""=""),"",IF(COUNTIF('الإعدادات'!$D$6:$D$17,A141&amp;"")=0,"الشهر غير موجود في الإعدادات",IF(NOT(ISNUMBER(C141)),"المبلغ ناقص","")))</f>
        <v/>
      </c>
    </row>
    <row r="142">
      <c r="A142" s="15" t="n"/>
      <c r="B142" s="5" t="n"/>
      <c r="C142" s="13" t="n"/>
      <c r="D142" s="5" t="n"/>
      <c r="E142" s="6">
        <f>IF(AND(A142&amp;""="",B142&amp;""="",C142&amp;""=""),"",IF(COUNTIF('الإعدادات'!$D$6:$D$17,A142&amp;"")=0,"الشهر غير موجود في الإعدادات",IF(NOT(ISNUMBER(C142)),"المبلغ ناقص","")))</f>
        <v/>
      </c>
    </row>
    <row r="143">
      <c r="A143" s="15" t="n"/>
      <c r="B143" s="5" t="n"/>
      <c r="C143" s="13" t="n"/>
      <c r="D143" s="5" t="n"/>
      <c r="E143" s="6">
        <f>IF(AND(A143&amp;""="",B143&amp;""="",C143&amp;""=""),"",IF(COUNTIF('الإعدادات'!$D$6:$D$17,A143&amp;"")=0,"الشهر غير موجود في الإعدادات",IF(NOT(ISNUMBER(C143)),"المبلغ ناقص","")))</f>
        <v/>
      </c>
    </row>
    <row r="144">
      <c r="A144" s="15" t="n"/>
      <c r="B144" s="5" t="n"/>
      <c r="C144" s="13" t="n"/>
      <c r="D144" s="5" t="n"/>
      <c r="E144" s="6">
        <f>IF(AND(A144&amp;""="",B144&amp;""="",C144&amp;""=""),"",IF(COUNTIF('الإعدادات'!$D$6:$D$17,A144&amp;"")=0,"الشهر غير موجود في الإعدادات",IF(NOT(ISNUMBER(C144)),"المبلغ ناقص","")))</f>
        <v/>
      </c>
    </row>
    <row r="145">
      <c r="A145" s="15" t="n"/>
      <c r="B145" s="5" t="n"/>
      <c r="C145" s="13" t="n"/>
      <c r="D145" s="5" t="n"/>
      <c r="E145" s="6">
        <f>IF(AND(A145&amp;""="",B145&amp;""="",C145&amp;""=""),"",IF(COUNTIF('الإعدادات'!$D$6:$D$17,A145&amp;"")=0,"الشهر غير موجود في الإعدادات",IF(NOT(ISNUMBER(C145)),"المبلغ ناقص","")))</f>
        <v/>
      </c>
    </row>
    <row r="146">
      <c r="A146" s="15" t="n"/>
      <c r="B146" s="5" t="n"/>
      <c r="C146" s="13" t="n"/>
      <c r="D146" s="5" t="n"/>
      <c r="E146" s="6">
        <f>IF(AND(A146&amp;""="",B146&amp;""="",C146&amp;""=""),"",IF(COUNTIF('الإعدادات'!$D$6:$D$17,A146&amp;"")=0,"الشهر غير موجود في الإعدادات",IF(NOT(ISNUMBER(C146)),"المبلغ ناقص","")))</f>
        <v/>
      </c>
    </row>
    <row r="147">
      <c r="A147" s="15" t="n"/>
      <c r="B147" s="5" t="n"/>
      <c r="C147" s="13" t="n"/>
      <c r="D147" s="5" t="n"/>
      <c r="E147" s="6">
        <f>IF(AND(A147&amp;""="",B147&amp;""="",C147&amp;""=""),"",IF(COUNTIF('الإعدادات'!$D$6:$D$17,A147&amp;"")=0,"الشهر غير موجود في الإعدادات",IF(NOT(ISNUMBER(C147)),"المبلغ ناقص","")))</f>
        <v/>
      </c>
    </row>
    <row r="148">
      <c r="A148" s="15" t="n"/>
      <c r="B148" s="5" t="n"/>
      <c r="C148" s="13" t="n"/>
      <c r="D148" s="5" t="n"/>
      <c r="E148" s="6">
        <f>IF(AND(A148&amp;""="",B148&amp;""="",C148&amp;""=""),"",IF(COUNTIF('الإعدادات'!$D$6:$D$17,A148&amp;"")=0,"الشهر غير موجود في الإعدادات",IF(NOT(ISNUMBER(C148)),"المبلغ ناقص","")))</f>
        <v/>
      </c>
    </row>
    <row r="149">
      <c r="A149" s="15" t="n"/>
      <c r="B149" s="5" t="n"/>
      <c r="C149" s="13" t="n"/>
      <c r="D149" s="5" t="n"/>
      <c r="E149" s="6">
        <f>IF(AND(A149&amp;""="",B149&amp;""="",C149&amp;""=""),"",IF(COUNTIF('الإعدادات'!$D$6:$D$17,A149&amp;"")=0,"الشهر غير موجود في الإعدادات",IF(NOT(ISNUMBER(C149)),"المبلغ ناقص","")))</f>
        <v/>
      </c>
    </row>
    <row r="150">
      <c r="A150" s="15" t="n"/>
      <c r="B150" s="5" t="n"/>
      <c r="C150" s="13" t="n"/>
      <c r="D150" s="5" t="n"/>
      <c r="E150" s="6">
        <f>IF(AND(A150&amp;""="",B150&amp;""="",C150&amp;""=""),"",IF(COUNTIF('الإعدادات'!$D$6:$D$17,A150&amp;"")=0,"الشهر غير موجود في الإعدادات",IF(NOT(ISNUMBER(C150)),"المبلغ ناقص","")))</f>
        <v/>
      </c>
    </row>
    <row r="151">
      <c r="A151" s="15" t="n"/>
      <c r="B151" s="5" t="n"/>
      <c r="C151" s="13" t="n"/>
      <c r="D151" s="5" t="n"/>
      <c r="E151" s="6">
        <f>IF(AND(A151&amp;""="",B151&amp;""="",C151&amp;""=""),"",IF(COUNTIF('الإعدادات'!$D$6:$D$17,A151&amp;"")=0,"الشهر غير موجود في الإعدادات",IF(NOT(ISNUMBER(C151)),"المبلغ ناقص","")))</f>
        <v/>
      </c>
    </row>
    <row r="152">
      <c r="A152" s="15" t="n"/>
      <c r="B152" s="5" t="n"/>
      <c r="C152" s="13" t="n"/>
      <c r="D152" s="5" t="n"/>
      <c r="E152" s="6">
        <f>IF(AND(A152&amp;""="",B152&amp;""="",C152&amp;""=""),"",IF(COUNTIF('الإعدادات'!$D$6:$D$17,A152&amp;"")=0,"الشهر غير موجود في الإعدادات",IF(NOT(ISNUMBER(C152)),"المبلغ ناقص","")))</f>
        <v/>
      </c>
    </row>
    <row r="153">
      <c r="A153" s="15" t="n"/>
      <c r="B153" s="5" t="n"/>
      <c r="C153" s="13" t="n"/>
      <c r="D153" s="5" t="n"/>
      <c r="E153" s="6">
        <f>IF(AND(A153&amp;""="",B153&amp;""="",C153&amp;""=""),"",IF(COUNTIF('الإعدادات'!$D$6:$D$17,A153&amp;"")=0,"الشهر غير موجود في الإعدادات",IF(NOT(ISNUMBER(C153)),"المبلغ ناقص","")))</f>
        <v/>
      </c>
    </row>
    <row r="154">
      <c r="A154" s="15" t="n"/>
      <c r="B154" s="5" t="n"/>
      <c r="C154" s="13" t="n"/>
      <c r="D154" s="5" t="n"/>
      <c r="E154" s="6">
        <f>IF(AND(A154&amp;""="",B154&amp;""="",C154&amp;""=""),"",IF(COUNTIF('الإعدادات'!$D$6:$D$17,A154&amp;"")=0,"الشهر غير موجود في الإعدادات",IF(NOT(ISNUMBER(C154)),"المبلغ ناقص","")))</f>
        <v/>
      </c>
    </row>
    <row r="155">
      <c r="A155" s="15" t="n"/>
      <c r="B155" s="5" t="n"/>
      <c r="C155" s="13" t="n"/>
      <c r="D155" s="5" t="n"/>
      <c r="E155" s="6">
        <f>IF(AND(A155&amp;""="",B155&amp;""="",C155&amp;""=""),"",IF(COUNTIF('الإعدادات'!$D$6:$D$17,A155&amp;"")=0,"الشهر غير موجود في الإعدادات",IF(NOT(ISNUMBER(C155)),"المبلغ ناقص","")))</f>
        <v/>
      </c>
    </row>
    <row r="156">
      <c r="A156" s="15" t="n"/>
      <c r="B156" s="5" t="n"/>
      <c r="C156" s="13" t="n"/>
      <c r="D156" s="5" t="n"/>
      <c r="E156" s="6">
        <f>IF(AND(A156&amp;""="",B156&amp;""="",C156&amp;""=""),"",IF(COUNTIF('الإعدادات'!$D$6:$D$17,A156&amp;"")=0,"الشهر غير موجود في الإعدادات",IF(NOT(ISNUMBER(C156)),"المبلغ ناقص","")))</f>
        <v/>
      </c>
    </row>
    <row r="157">
      <c r="A157" s="15" t="n"/>
      <c r="B157" s="5" t="n"/>
      <c r="C157" s="13" t="n"/>
      <c r="D157" s="5" t="n"/>
      <c r="E157" s="6">
        <f>IF(AND(A157&amp;""="",B157&amp;""="",C157&amp;""=""),"",IF(COUNTIF('الإعدادات'!$D$6:$D$17,A157&amp;"")=0,"الشهر غير موجود في الإعدادات",IF(NOT(ISNUMBER(C157)),"المبلغ ناقص","")))</f>
        <v/>
      </c>
    </row>
    <row r="158">
      <c r="A158" s="15" t="n"/>
      <c r="B158" s="5" t="n"/>
      <c r="C158" s="13" t="n"/>
      <c r="D158" s="5" t="n"/>
      <c r="E158" s="6">
        <f>IF(AND(A158&amp;""="",B158&amp;""="",C158&amp;""=""),"",IF(COUNTIF('الإعدادات'!$D$6:$D$17,A158&amp;"")=0,"الشهر غير موجود في الإعدادات",IF(NOT(ISNUMBER(C158)),"المبلغ ناقص","")))</f>
        <v/>
      </c>
    </row>
    <row r="159">
      <c r="A159" s="15" t="n"/>
      <c r="B159" s="5" t="n"/>
      <c r="C159" s="13" t="n"/>
      <c r="D159" s="5" t="n"/>
      <c r="E159" s="6">
        <f>IF(AND(A159&amp;""="",B159&amp;""="",C159&amp;""=""),"",IF(COUNTIF('الإعدادات'!$D$6:$D$17,A159&amp;"")=0,"الشهر غير موجود في الإعدادات",IF(NOT(ISNUMBER(C159)),"المبلغ ناقص","")))</f>
        <v/>
      </c>
    </row>
    <row r="160">
      <c r="A160" s="15" t="n"/>
      <c r="B160" s="5" t="n"/>
      <c r="C160" s="13" t="n"/>
      <c r="D160" s="5" t="n"/>
      <c r="E160" s="6">
        <f>IF(AND(A160&amp;""="",B160&amp;""="",C160&amp;""=""),"",IF(COUNTIF('الإعدادات'!$D$6:$D$17,A160&amp;"")=0,"الشهر غير موجود في الإعدادات",IF(NOT(ISNUMBER(C160)),"المبلغ ناقص","")))</f>
        <v/>
      </c>
    </row>
    <row r="161">
      <c r="A161" s="15" t="n"/>
      <c r="B161" s="5" t="n"/>
      <c r="C161" s="13" t="n"/>
      <c r="D161" s="5" t="n"/>
      <c r="E161" s="6">
        <f>IF(AND(A161&amp;""="",B161&amp;""="",C161&amp;""=""),"",IF(COUNTIF('الإعدادات'!$D$6:$D$17,A161&amp;"")=0,"الشهر غير موجود في الإعدادات",IF(NOT(ISNUMBER(C161)),"المبلغ ناقص","")))</f>
        <v/>
      </c>
    </row>
    <row r="162">
      <c r="A162" s="15" t="n"/>
      <c r="B162" s="5" t="n"/>
      <c r="C162" s="13" t="n"/>
      <c r="D162" s="5" t="n"/>
      <c r="E162" s="6">
        <f>IF(AND(A162&amp;""="",B162&amp;""="",C162&amp;""=""),"",IF(COUNTIF('الإعدادات'!$D$6:$D$17,A162&amp;"")=0,"الشهر غير موجود في الإعدادات",IF(NOT(ISNUMBER(C162)),"المبلغ ناقص","")))</f>
        <v/>
      </c>
    </row>
    <row r="163">
      <c r="A163" s="15" t="n"/>
      <c r="B163" s="5" t="n"/>
      <c r="C163" s="13" t="n"/>
      <c r="D163" s="5" t="n"/>
      <c r="E163" s="6">
        <f>IF(AND(A163&amp;""="",B163&amp;""="",C163&amp;""=""),"",IF(COUNTIF('الإعدادات'!$D$6:$D$17,A163&amp;"")=0,"الشهر غير موجود في الإعدادات",IF(NOT(ISNUMBER(C163)),"المبلغ ناقص","")))</f>
        <v/>
      </c>
    </row>
    <row r="164">
      <c r="A164" s="15" t="n"/>
      <c r="B164" s="5" t="n"/>
      <c r="C164" s="13" t="n"/>
      <c r="D164" s="5" t="n"/>
      <c r="E164" s="6">
        <f>IF(AND(A164&amp;""="",B164&amp;""="",C164&amp;""=""),"",IF(COUNTIF('الإعدادات'!$D$6:$D$17,A164&amp;"")=0,"الشهر غير موجود في الإعدادات",IF(NOT(ISNUMBER(C164)),"المبلغ ناقص","")))</f>
        <v/>
      </c>
    </row>
    <row r="165">
      <c r="A165" s="15" t="n"/>
      <c r="B165" s="5" t="n"/>
      <c r="C165" s="13" t="n"/>
      <c r="D165" s="5" t="n"/>
      <c r="E165" s="6">
        <f>IF(AND(A165&amp;""="",B165&amp;""="",C165&amp;""=""),"",IF(COUNTIF('الإعدادات'!$D$6:$D$17,A165&amp;"")=0,"الشهر غير موجود في الإعدادات",IF(NOT(ISNUMBER(C165)),"المبلغ ناقص","")))</f>
        <v/>
      </c>
    </row>
    <row r="166">
      <c r="A166" s="15" t="n"/>
      <c r="B166" s="5" t="n"/>
      <c r="C166" s="13" t="n"/>
      <c r="D166" s="5" t="n"/>
      <c r="E166" s="6">
        <f>IF(AND(A166&amp;""="",B166&amp;""="",C166&amp;""=""),"",IF(COUNTIF('الإعدادات'!$D$6:$D$17,A166&amp;"")=0,"الشهر غير موجود في الإعدادات",IF(NOT(ISNUMBER(C166)),"المبلغ ناقص","")))</f>
        <v/>
      </c>
    </row>
    <row r="167">
      <c r="A167" s="15" t="n"/>
      <c r="B167" s="5" t="n"/>
      <c r="C167" s="13" t="n"/>
      <c r="D167" s="5" t="n"/>
      <c r="E167" s="6">
        <f>IF(AND(A167&amp;""="",B167&amp;""="",C167&amp;""=""),"",IF(COUNTIF('الإعدادات'!$D$6:$D$17,A167&amp;"")=0,"الشهر غير موجود في الإعدادات",IF(NOT(ISNUMBER(C167)),"المبلغ ناقص","")))</f>
        <v/>
      </c>
    </row>
    <row r="168">
      <c r="A168" s="15" t="n"/>
      <c r="B168" s="5" t="n"/>
      <c r="C168" s="13" t="n"/>
      <c r="D168" s="5" t="n"/>
      <c r="E168" s="6">
        <f>IF(AND(A168&amp;""="",B168&amp;""="",C168&amp;""=""),"",IF(COUNTIF('الإعدادات'!$D$6:$D$17,A168&amp;"")=0,"الشهر غير موجود في الإعدادات",IF(NOT(ISNUMBER(C168)),"المبلغ ناقص","")))</f>
        <v/>
      </c>
    </row>
    <row r="169">
      <c r="A169" s="15" t="n"/>
      <c r="B169" s="5" t="n"/>
      <c r="C169" s="13" t="n"/>
      <c r="D169" s="5" t="n"/>
      <c r="E169" s="6">
        <f>IF(AND(A169&amp;""="",B169&amp;""="",C169&amp;""=""),"",IF(COUNTIF('الإعدادات'!$D$6:$D$17,A169&amp;"")=0,"الشهر غير موجود في الإعدادات",IF(NOT(ISNUMBER(C169)),"المبلغ ناقص","")))</f>
        <v/>
      </c>
    </row>
    <row r="170">
      <c r="A170" s="15" t="n"/>
      <c r="B170" s="5" t="n"/>
      <c r="C170" s="13" t="n"/>
      <c r="D170" s="5" t="n"/>
      <c r="E170" s="6">
        <f>IF(AND(A170&amp;""="",B170&amp;""="",C170&amp;""=""),"",IF(COUNTIF('الإعدادات'!$D$6:$D$17,A170&amp;"")=0,"الشهر غير موجود في الإعدادات",IF(NOT(ISNUMBER(C170)),"المبلغ ناقص","")))</f>
        <v/>
      </c>
    </row>
    <row r="171">
      <c r="A171" s="15" t="n"/>
      <c r="B171" s="5" t="n"/>
      <c r="C171" s="13" t="n"/>
      <c r="D171" s="5" t="n"/>
      <c r="E171" s="6">
        <f>IF(AND(A171&amp;""="",B171&amp;""="",C171&amp;""=""),"",IF(COUNTIF('الإعدادات'!$D$6:$D$17,A171&amp;"")=0,"الشهر غير موجود في الإعدادات",IF(NOT(ISNUMBER(C171)),"المبلغ ناقص","")))</f>
        <v/>
      </c>
    </row>
    <row r="172">
      <c r="A172" s="15" t="n"/>
      <c r="B172" s="5" t="n"/>
      <c r="C172" s="13" t="n"/>
      <c r="D172" s="5" t="n"/>
      <c r="E172" s="6">
        <f>IF(AND(A172&amp;""="",B172&amp;""="",C172&amp;""=""),"",IF(COUNTIF('الإعدادات'!$D$6:$D$17,A172&amp;"")=0,"الشهر غير موجود في الإعدادات",IF(NOT(ISNUMBER(C172)),"المبلغ ناقص","")))</f>
        <v/>
      </c>
    </row>
    <row r="173">
      <c r="A173" s="15" t="n"/>
      <c r="B173" s="5" t="n"/>
      <c r="C173" s="13" t="n"/>
      <c r="D173" s="5" t="n"/>
      <c r="E173" s="6">
        <f>IF(AND(A173&amp;""="",B173&amp;""="",C173&amp;""=""),"",IF(COUNTIF('الإعدادات'!$D$6:$D$17,A173&amp;"")=0,"الشهر غير موجود في الإعدادات",IF(NOT(ISNUMBER(C173)),"المبلغ ناقص","")))</f>
        <v/>
      </c>
    </row>
    <row r="174">
      <c r="A174" s="15" t="n"/>
      <c r="B174" s="5" t="n"/>
      <c r="C174" s="13" t="n"/>
      <c r="D174" s="5" t="n"/>
      <c r="E174" s="6">
        <f>IF(AND(A174&amp;""="",B174&amp;""="",C174&amp;""=""),"",IF(COUNTIF('الإعدادات'!$D$6:$D$17,A174&amp;"")=0,"الشهر غير موجود في الإعدادات",IF(NOT(ISNUMBER(C174)),"المبلغ ناقص","")))</f>
        <v/>
      </c>
    </row>
    <row r="175">
      <c r="A175" s="15" t="n"/>
      <c r="B175" s="5" t="n"/>
      <c r="C175" s="13" t="n"/>
      <c r="D175" s="5" t="n"/>
      <c r="E175" s="6">
        <f>IF(AND(A175&amp;""="",B175&amp;""="",C175&amp;""=""),"",IF(COUNTIF('الإعدادات'!$D$6:$D$17,A175&amp;"")=0,"الشهر غير موجود في الإعدادات",IF(NOT(ISNUMBER(C175)),"المبلغ ناقص","")))</f>
        <v/>
      </c>
    </row>
    <row r="176">
      <c r="A176" s="15" t="n"/>
      <c r="B176" s="5" t="n"/>
      <c r="C176" s="13" t="n"/>
      <c r="D176" s="5" t="n"/>
      <c r="E176" s="6">
        <f>IF(AND(A176&amp;""="",B176&amp;""="",C176&amp;""=""),"",IF(COUNTIF('الإعدادات'!$D$6:$D$17,A176&amp;"")=0,"الشهر غير موجود في الإعدادات",IF(NOT(ISNUMBER(C176)),"المبلغ ناقص","")))</f>
        <v/>
      </c>
    </row>
    <row r="177">
      <c r="A177" s="15" t="n"/>
      <c r="B177" s="5" t="n"/>
      <c r="C177" s="13" t="n"/>
      <c r="D177" s="5" t="n"/>
      <c r="E177" s="6">
        <f>IF(AND(A177&amp;""="",B177&amp;""="",C177&amp;""=""),"",IF(COUNTIF('الإعدادات'!$D$6:$D$17,A177&amp;"")=0,"الشهر غير موجود في الإعدادات",IF(NOT(ISNUMBER(C177)),"المبلغ ناقص","")))</f>
        <v/>
      </c>
    </row>
    <row r="178">
      <c r="A178" s="15" t="n"/>
      <c r="B178" s="5" t="n"/>
      <c r="C178" s="13" t="n"/>
      <c r="D178" s="5" t="n"/>
      <c r="E178" s="6">
        <f>IF(AND(A178&amp;""="",B178&amp;""="",C178&amp;""=""),"",IF(COUNTIF('الإعدادات'!$D$6:$D$17,A178&amp;"")=0,"الشهر غير موجود في الإعدادات",IF(NOT(ISNUMBER(C178)),"المبلغ ناقص","")))</f>
        <v/>
      </c>
    </row>
    <row r="179">
      <c r="A179" s="15" t="n"/>
      <c r="B179" s="5" t="n"/>
      <c r="C179" s="13" t="n"/>
      <c r="D179" s="5" t="n"/>
      <c r="E179" s="6">
        <f>IF(AND(A179&amp;""="",B179&amp;""="",C179&amp;""=""),"",IF(COUNTIF('الإعدادات'!$D$6:$D$17,A179&amp;"")=0,"الشهر غير موجود في الإعدادات",IF(NOT(ISNUMBER(C179)),"المبلغ ناقص","")))</f>
        <v/>
      </c>
    </row>
    <row r="180">
      <c r="A180" s="15" t="n"/>
      <c r="B180" s="5" t="n"/>
      <c r="C180" s="13" t="n"/>
      <c r="D180" s="5" t="n"/>
      <c r="E180" s="6">
        <f>IF(AND(A180&amp;""="",B180&amp;""="",C180&amp;""=""),"",IF(COUNTIF('الإعدادات'!$D$6:$D$17,A180&amp;"")=0,"الشهر غير موجود في الإعدادات",IF(NOT(ISNUMBER(C180)),"المبلغ ناقص","")))</f>
        <v/>
      </c>
    </row>
    <row r="181">
      <c r="A181" s="15" t="n"/>
      <c r="B181" s="5" t="n"/>
      <c r="C181" s="13" t="n"/>
      <c r="D181" s="5" t="n"/>
      <c r="E181" s="6">
        <f>IF(AND(A181&amp;""="",B181&amp;""="",C181&amp;""=""),"",IF(COUNTIF('الإعدادات'!$D$6:$D$17,A181&amp;"")=0,"الشهر غير موجود في الإعدادات",IF(NOT(ISNUMBER(C181)),"المبلغ ناقص","")))</f>
        <v/>
      </c>
    </row>
    <row r="182">
      <c r="A182" s="15" t="n"/>
      <c r="B182" s="5" t="n"/>
      <c r="C182" s="13" t="n"/>
      <c r="D182" s="5" t="n"/>
      <c r="E182" s="6">
        <f>IF(AND(A182&amp;""="",B182&amp;""="",C182&amp;""=""),"",IF(COUNTIF('الإعدادات'!$D$6:$D$17,A182&amp;"")=0,"الشهر غير موجود في الإعدادات",IF(NOT(ISNUMBER(C182)),"المبلغ ناقص","")))</f>
        <v/>
      </c>
    </row>
    <row r="183">
      <c r="A183" s="15" t="n"/>
      <c r="B183" s="5" t="n"/>
      <c r="C183" s="13" t="n"/>
      <c r="D183" s="5" t="n"/>
      <c r="E183" s="6">
        <f>IF(AND(A183&amp;""="",B183&amp;""="",C183&amp;""=""),"",IF(COUNTIF('الإعدادات'!$D$6:$D$17,A183&amp;"")=0,"الشهر غير موجود في الإعدادات",IF(NOT(ISNUMBER(C183)),"المبلغ ناقص","")))</f>
        <v/>
      </c>
    </row>
    <row r="184">
      <c r="A184" s="15" t="n"/>
      <c r="B184" s="5" t="n"/>
      <c r="C184" s="13" t="n"/>
      <c r="D184" s="5" t="n"/>
      <c r="E184" s="6">
        <f>IF(AND(A184&amp;""="",B184&amp;""="",C184&amp;""=""),"",IF(COUNTIF('الإعدادات'!$D$6:$D$17,A184&amp;"")=0,"الشهر غير موجود في الإعدادات",IF(NOT(ISNUMBER(C184)),"المبلغ ناقص","")))</f>
        <v/>
      </c>
    </row>
    <row r="185">
      <c r="A185" s="15" t="n"/>
      <c r="B185" s="5" t="n"/>
      <c r="C185" s="13" t="n"/>
      <c r="D185" s="5" t="n"/>
      <c r="E185" s="6">
        <f>IF(AND(A185&amp;""="",B185&amp;""="",C185&amp;""=""),"",IF(COUNTIF('الإعدادات'!$D$6:$D$17,A185&amp;"")=0,"الشهر غير موجود في الإعدادات",IF(NOT(ISNUMBER(C185)),"المبلغ ناقص","")))</f>
        <v/>
      </c>
    </row>
    <row r="186">
      <c r="A186" s="15" t="n"/>
      <c r="B186" s="5" t="n"/>
      <c r="C186" s="13" t="n"/>
      <c r="D186" s="5" t="n"/>
      <c r="E186" s="6">
        <f>IF(AND(A186&amp;""="",B186&amp;""="",C186&amp;""=""),"",IF(COUNTIF('الإعدادات'!$D$6:$D$17,A186&amp;"")=0,"الشهر غير موجود في الإعدادات",IF(NOT(ISNUMBER(C186)),"المبلغ ناقص","")))</f>
        <v/>
      </c>
    </row>
    <row r="187">
      <c r="A187" s="15" t="n"/>
      <c r="B187" s="5" t="n"/>
      <c r="C187" s="13" t="n"/>
      <c r="D187" s="5" t="n"/>
      <c r="E187" s="6">
        <f>IF(AND(A187&amp;""="",B187&amp;""="",C187&amp;""=""),"",IF(COUNTIF('الإعدادات'!$D$6:$D$17,A187&amp;"")=0,"الشهر غير موجود في الإعدادات",IF(NOT(ISNUMBER(C187)),"المبلغ ناقص","")))</f>
        <v/>
      </c>
    </row>
    <row r="188">
      <c r="A188" s="15" t="n"/>
      <c r="B188" s="5" t="n"/>
      <c r="C188" s="13" t="n"/>
      <c r="D188" s="5" t="n"/>
      <c r="E188" s="6">
        <f>IF(AND(A188&amp;""="",B188&amp;""="",C188&amp;""=""),"",IF(COUNTIF('الإعدادات'!$D$6:$D$17,A188&amp;"")=0,"الشهر غير موجود في الإعدادات",IF(NOT(ISNUMBER(C188)),"المبلغ ناقص","")))</f>
        <v/>
      </c>
    </row>
    <row r="189">
      <c r="A189" s="15" t="n"/>
      <c r="B189" s="5" t="n"/>
      <c r="C189" s="13" t="n"/>
      <c r="D189" s="5" t="n"/>
      <c r="E189" s="6">
        <f>IF(AND(A189&amp;""="",B189&amp;""="",C189&amp;""=""),"",IF(COUNTIF('الإعدادات'!$D$6:$D$17,A189&amp;"")=0,"الشهر غير موجود في الإعدادات",IF(NOT(ISNUMBER(C189)),"المبلغ ناقص","")))</f>
        <v/>
      </c>
    </row>
    <row r="190">
      <c r="A190" s="15" t="n"/>
      <c r="B190" s="5" t="n"/>
      <c r="C190" s="13" t="n"/>
      <c r="D190" s="5" t="n"/>
      <c r="E190" s="6">
        <f>IF(AND(A190&amp;""="",B190&amp;""="",C190&amp;""=""),"",IF(COUNTIF('الإعدادات'!$D$6:$D$17,A190&amp;"")=0,"الشهر غير موجود في الإعدادات",IF(NOT(ISNUMBER(C190)),"المبلغ ناقص","")))</f>
        <v/>
      </c>
    </row>
    <row r="191">
      <c r="A191" s="15" t="n"/>
      <c r="B191" s="5" t="n"/>
      <c r="C191" s="13" t="n"/>
      <c r="D191" s="5" t="n"/>
      <c r="E191" s="6">
        <f>IF(AND(A191&amp;""="",B191&amp;""="",C191&amp;""=""),"",IF(COUNTIF('الإعدادات'!$D$6:$D$17,A191&amp;"")=0,"الشهر غير موجود في الإعدادات",IF(NOT(ISNUMBER(C191)),"المبلغ ناقص","")))</f>
        <v/>
      </c>
    </row>
    <row r="192">
      <c r="A192" s="15" t="n"/>
      <c r="B192" s="5" t="n"/>
      <c r="C192" s="13" t="n"/>
      <c r="D192" s="5" t="n"/>
      <c r="E192" s="6">
        <f>IF(AND(A192&amp;""="",B192&amp;""="",C192&amp;""=""),"",IF(COUNTIF('الإعدادات'!$D$6:$D$17,A192&amp;"")=0,"الشهر غير موجود في الإعدادات",IF(NOT(ISNUMBER(C192)),"المبلغ ناقص","")))</f>
        <v/>
      </c>
    </row>
    <row r="193">
      <c r="A193" s="15" t="n"/>
      <c r="B193" s="5" t="n"/>
      <c r="C193" s="13" t="n"/>
      <c r="D193" s="5" t="n"/>
      <c r="E193" s="6">
        <f>IF(AND(A193&amp;""="",B193&amp;""="",C193&amp;""=""),"",IF(COUNTIF('الإعدادات'!$D$6:$D$17,A193&amp;"")=0,"الشهر غير موجود في الإعدادات",IF(NOT(ISNUMBER(C193)),"المبلغ ناقص","")))</f>
        <v/>
      </c>
    </row>
    <row r="194">
      <c r="A194" s="15" t="n"/>
      <c r="B194" s="5" t="n"/>
      <c r="C194" s="13" t="n"/>
      <c r="D194" s="5" t="n"/>
      <c r="E194" s="6">
        <f>IF(AND(A194&amp;""="",B194&amp;""="",C194&amp;""=""),"",IF(COUNTIF('الإعدادات'!$D$6:$D$17,A194&amp;"")=0,"الشهر غير موجود في الإعدادات",IF(NOT(ISNUMBER(C194)),"المبلغ ناقص","")))</f>
        <v/>
      </c>
    </row>
    <row r="195">
      <c r="A195" s="15" t="n"/>
      <c r="B195" s="5" t="n"/>
      <c r="C195" s="13" t="n"/>
      <c r="D195" s="5" t="n"/>
      <c r="E195" s="6">
        <f>IF(AND(A195&amp;""="",B195&amp;""="",C195&amp;""=""),"",IF(COUNTIF('الإعدادات'!$D$6:$D$17,A195&amp;"")=0,"الشهر غير موجود في الإعدادات",IF(NOT(ISNUMBER(C195)),"المبلغ ناقص","")))</f>
        <v/>
      </c>
    </row>
    <row r="196">
      <c r="A196" s="15" t="n"/>
      <c r="B196" s="5" t="n"/>
      <c r="C196" s="13" t="n"/>
      <c r="D196" s="5" t="n"/>
      <c r="E196" s="6">
        <f>IF(AND(A196&amp;""="",B196&amp;""="",C196&amp;""=""),"",IF(COUNTIF('الإعدادات'!$D$6:$D$17,A196&amp;"")=0,"الشهر غير موجود في الإعدادات",IF(NOT(ISNUMBER(C196)),"المبلغ ناقص","")))</f>
        <v/>
      </c>
    </row>
    <row r="197">
      <c r="A197" s="15" t="n"/>
      <c r="B197" s="5" t="n"/>
      <c r="C197" s="13" t="n"/>
      <c r="D197" s="5" t="n"/>
      <c r="E197" s="6">
        <f>IF(AND(A197&amp;""="",B197&amp;""="",C197&amp;""=""),"",IF(COUNTIF('الإعدادات'!$D$6:$D$17,A197&amp;"")=0,"الشهر غير موجود في الإعدادات",IF(NOT(ISNUMBER(C197)),"المبلغ ناقص","")))</f>
        <v/>
      </c>
    </row>
    <row r="198">
      <c r="A198" s="15" t="n"/>
      <c r="B198" s="5" t="n"/>
      <c r="C198" s="13" t="n"/>
      <c r="D198" s="5" t="n"/>
      <c r="E198" s="6">
        <f>IF(AND(A198&amp;""="",B198&amp;""="",C198&amp;""=""),"",IF(COUNTIF('الإعدادات'!$D$6:$D$17,A198&amp;"")=0,"الشهر غير موجود في الإعدادات",IF(NOT(ISNUMBER(C198)),"المبلغ ناقص","")))</f>
        <v/>
      </c>
    </row>
    <row r="199">
      <c r="A199" s="15" t="n"/>
      <c r="B199" s="5" t="n"/>
      <c r="C199" s="13" t="n"/>
      <c r="D199" s="5" t="n"/>
      <c r="E199" s="6">
        <f>IF(AND(A199&amp;""="",B199&amp;""="",C199&amp;""=""),"",IF(COUNTIF('الإعدادات'!$D$6:$D$17,A199&amp;"")=0,"الشهر غير موجود في الإعدادات",IF(NOT(ISNUMBER(C199)),"المبلغ ناقص","")))</f>
        <v/>
      </c>
    </row>
    <row r="200">
      <c r="A200" s="15" t="n"/>
      <c r="B200" s="5" t="n"/>
      <c r="C200" s="13" t="n"/>
      <c r="D200" s="5" t="n"/>
      <c r="E200" s="6">
        <f>IF(AND(A200&amp;""="",B200&amp;""="",C200&amp;""=""),"",IF(COUNTIF('الإعدادات'!$D$6:$D$17,A200&amp;"")=0,"الشهر غير موجود في الإعدادات",IF(NOT(ISNUMBER(C200)),"المبلغ ناقص","")))</f>
        <v/>
      </c>
    </row>
    <row r="201">
      <c r="A201" s="15" t="n"/>
      <c r="B201" s="5" t="n"/>
      <c r="C201" s="13" t="n"/>
      <c r="D201" s="5" t="n"/>
      <c r="E201" s="6">
        <f>IF(AND(A201&amp;""="",B201&amp;""="",C201&amp;""=""),"",IF(COUNTIF('الإعدادات'!$D$6:$D$17,A201&amp;"")=0,"الشهر غير موجود في الإعدادات",IF(NOT(ISNUMBER(C201)),"المبلغ ناقص","")))</f>
        <v/>
      </c>
    </row>
    <row r="202">
      <c r="A202" s="15" t="n"/>
      <c r="B202" s="5" t="n"/>
      <c r="C202" s="13" t="n"/>
      <c r="D202" s="5" t="n"/>
      <c r="E202" s="6">
        <f>IF(AND(A202&amp;""="",B202&amp;""="",C202&amp;""=""),"",IF(COUNTIF('الإعدادات'!$D$6:$D$17,A202&amp;"")=0,"الشهر غير موجود في الإعدادات",IF(NOT(ISNUMBER(C202)),"المبلغ ناقص","")))</f>
        <v/>
      </c>
    </row>
    <row r="203">
      <c r="A203" s="15" t="n"/>
      <c r="B203" s="5" t="n"/>
      <c r="C203" s="13" t="n"/>
      <c r="D203" s="5" t="n"/>
      <c r="E203" s="6">
        <f>IF(AND(A203&amp;""="",B203&amp;""="",C203&amp;""=""),"",IF(COUNTIF('الإعدادات'!$D$6:$D$17,A203&amp;"")=0,"الشهر غير موجود في الإعدادات",IF(NOT(ISNUMBER(C203)),"المبلغ ناقص","")))</f>
        <v/>
      </c>
    </row>
    <row r="204">
      <c r="A204" s="15" t="n"/>
      <c r="B204" s="5" t="n"/>
      <c r="C204" s="13" t="n"/>
      <c r="D204" s="5" t="n"/>
      <c r="E204" s="6">
        <f>IF(AND(A204&amp;""="",B204&amp;""="",C204&amp;""=""),"",IF(COUNTIF('الإعدادات'!$D$6:$D$17,A204&amp;"")=0,"الشهر غير موجود في الإعدادات",IF(NOT(ISNUMBER(C204)),"المبلغ ناقص","")))</f>
        <v/>
      </c>
    </row>
    <row r="205">
      <c r="A205" s="15" t="n"/>
      <c r="B205" s="5" t="n"/>
      <c r="C205" s="13" t="n"/>
      <c r="D205" s="5" t="n"/>
      <c r="E205" s="6">
        <f>IF(AND(A205&amp;""="",B205&amp;""="",C205&amp;""=""),"",IF(COUNTIF('الإعدادات'!$D$6:$D$17,A205&amp;"")=0,"الشهر غير موجود في الإعدادات",IF(NOT(ISNUMBER(C205)),"المبلغ ناقص","")))</f>
        <v/>
      </c>
    </row>
    <row r="206">
      <c r="A206" s="15" t="n"/>
      <c r="B206" s="5" t="n"/>
      <c r="C206" s="13" t="n"/>
      <c r="D206" s="5" t="n"/>
      <c r="E206" s="6">
        <f>IF(AND(A206&amp;""="",B206&amp;""="",C206&amp;""=""),"",IF(COUNTIF('الإعدادات'!$D$6:$D$17,A206&amp;"")=0,"الشهر غير موجود في الإعدادات",IF(NOT(ISNUMBER(C206)),"المبلغ ناقص","")))</f>
        <v/>
      </c>
    </row>
    <row r="207">
      <c r="A207" s="15" t="n"/>
      <c r="B207" s="5" t="n"/>
      <c r="C207" s="13" t="n"/>
      <c r="D207" s="5" t="n"/>
      <c r="E207" s="6">
        <f>IF(AND(A207&amp;""="",B207&amp;""="",C207&amp;""=""),"",IF(COUNTIF('الإعدادات'!$D$6:$D$17,A207&amp;"")=0,"الشهر غير موجود في الإعدادات",IF(NOT(ISNUMBER(C207)),"المبلغ ناقص","")))</f>
        <v/>
      </c>
    </row>
    <row r="208">
      <c r="A208" s="15" t="n"/>
      <c r="B208" s="5" t="n"/>
      <c r="C208" s="13" t="n"/>
      <c r="D208" s="5" t="n"/>
      <c r="E208" s="6">
        <f>IF(AND(A208&amp;""="",B208&amp;""="",C208&amp;""=""),"",IF(COUNTIF('الإعدادات'!$D$6:$D$17,A208&amp;"")=0,"الشهر غير موجود في الإعدادات",IF(NOT(ISNUMBER(C208)),"المبلغ ناقص","")))</f>
        <v/>
      </c>
    </row>
    <row r="209">
      <c r="A209" s="15" t="n"/>
      <c r="B209" s="5" t="n"/>
      <c r="C209" s="13" t="n"/>
      <c r="D209" s="5" t="n"/>
      <c r="E209" s="6">
        <f>IF(AND(A209&amp;""="",B209&amp;""="",C209&amp;""=""),"",IF(COUNTIF('الإعدادات'!$D$6:$D$17,A209&amp;"")=0,"الشهر غير موجود في الإعدادات",IF(NOT(ISNUMBER(C209)),"المبلغ ناقص","")))</f>
        <v/>
      </c>
    </row>
    <row r="210">
      <c r="A210" s="15" t="n"/>
      <c r="B210" s="5" t="n"/>
      <c r="C210" s="13" t="n"/>
      <c r="D210" s="5" t="n"/>
      <c r="E210" s="6">
        <f>IF(AND(A210&amp;""="",B210&amp;""="",C210&amp;""=""),"",IF(COUNTIF('الإعدادات'!$D$6:$D$17,A210&amp;"")=0,"الشهر غير موجود في الإعدادات",IF(NOT(ISNUMBER(C210)),"المبلغ ناقص","")))</f>
        <v/>
      </c>
    </row>
    <row r="211">
      <c r="A211" s="15" t="n"/>
      <c r="B211" s="5" t="n"/>
      <c r="C211" s="13" t="n"/>
      <c r="D211" s="5" t="n"/>
      <c r="E211" s="6">
        <f>IF(AND(A211&amp;""="",B211&amp;""="",C211&amp;""=""),"",IF(COUNTIF('الإعدادات'!$D$6:$D$17,A211&amp;"")=0,"الشهر غير موجود في الإعدادات",IF(NOT(ISNUMBER(C211)),"المبلغ ناقص","")))</f>
        <v/>
      </c>
    </row>
    <row r="212">
      <c r="A212" s="15" t="n"/>
      <c r="B212" s="5" t="n"/>
      <c r="C212" s="13" t="n"/>
      <c r="D212" s="5" t="n"/>
      <c r="E212" s="6">
        <f>IF(AND(A212&amp;""="",B212&amp;""="",C212&amp;""=""),"",IF(COUNTIF('الإعدادات'!$D$6:$D$17,A212&amp;"")=0,"الشهر غير موجود في الإعدادات",IF(NOT(ISNUMBER(C212)),"المبلغ ناقص","")))</f>
        <v/>
      </c>
    </row>
    <row r="213">
      <c r="A213" s="15" t="n"/>
      <c r="B213" s="5" t="n"/>
      <c r="C213" s="13" t="n"/>
      <c r="D213" s="5" t="n"/>
      <c r="E213" s="6">
        <f>IF(AND(A213&amp;""="",B213&amp;""="",C213&amp;""=""),"",IF(COUNTIF('الإعدادات'!$D$6:$D$17,A213&amp;"")=0,"الشهر غير موجود في الإعدادات",IF(NOT(ISNUMBER(C213)),"المبلغ ناقص","")))</f>
        <v/>
      </c>
    </row>
    <row r="214">
      <c r="A214" s="15" t="n"/>
      <c r="B214" s="5" t="n"/>
      <c r="C214" s="13" t="n"/>
      <c r="D214" s="5" t="n"/>
      <c r="E214" s="6">
        <f>IF(AND(A214&amp;""="",B214&amp;""="",C214&amp;""=""),"",IF(COUNTIF('الإعدادات'!$D$6:$D$17,A214&amp;"")=0,"الشهر غير موجود في الإعدادات",IF(NOT(ISNUMBER(C214)),"المبلغ ناقص","")))</f>
        <v/>
      </c>
    </row>
    <row r="215">
      <c r="A215" s="15" t="n"/>
      <c r="B215" s="5" t="n"/>
      <c r="C215" s="13" t="n"/>
      <c r="D215" s="5" t="n"/>
      <c r="E215" s="6">
        <f>IF(AND(A215&amp;""="",B215&amp;""="",C215&amp;""=""),"",IF(COUNTIF('الإعدادات'!$D$6:$D$17,A215&amp;"")=0,"الشهر غير موجود في الإعدادات",IF(NOT(ISNUMBER(C215)),"المبلغ ناقص","")))</f>
        <v/>
      </c>
    </row>
    <row r="216">
      <c r="A216" s="15" t="n"/>
      <c r="B216" s="5" t="n"/>
      <c r="C216" s="13" t="n"/>
      <c r="D216" s="5" t="n"/>
      <c r="E216" s="6">
        <f>IF(AND(A216&amp;""="",B216&amp;""="",C216&amp;""=""),"",IF(COUNTIF('الإعدادات'!$D$6:$D$17,A216&amp;"")=0,"الشهر غير موجود في الإعدادات",IF(NOT(ISNUMBER(C216)),"المبلغ ناقص","")))</f>
        <v/>
      </c>
    </row>
    <row r="217">
      <c r="A217" s="15" t="n"/>
      <c r="B217" s="5" t="n"/>
      <c r="C217" s="13" t="n"/>
      <c r="D217" s="5" t="n"/>
      <c r="E217" s="6">
        <f>IF(AND(A217&amp;""="",B217&amp;""="",C217&amp;""=""),"",IF(COUNTIF('الإعدادات'!$D$6:$D$17,A217&amp;"")=0,"الشهر غير موجود في الإعدادات",IF(NOT(ISNUMBER(C217)),"المبلغ ناقص","")))</f>
        <v/>
      </c>
    </row>
    <row r="218">
      <c r="A218" s="15" t="n"/>
      <c r="B218" s="5" t="n"/>
      <c r="C218" s="13" t="n"/>
      <c r="D218" s="5" t="n"/>
      <c r="E218" s="6">
        <f>IF(AND(A218&amp;""="",B218&amp;""="",C218&amp;""=""),"",IF(COUNTIF('الإعدادات'!$D$6:$D$17,A218&amp;"")=0,"الشهر غير موجود في الإعدادات",IF(NOT(ISNUMBER(C218)),"المبلغ ناقص","")))</f>
        <v/>
      </c>
    </row>
    <row r="219">
      <c r="A219" s="15" t="n"/>
      <c r="B219" s="5" t="n"/>
      <c r="C219" s="13" t="n"/>
      <c r="D219" s="5" t="n"/>
      <c r="E219" s="6">
        <f>IF(AND(A219&amp;""="",B219&amp;""="",C219&amp;""=""),"",IF(COUNTIF('الإعدادات'!$D$6:$D$17,A219&amp;"")=0,"الشهر غير موجود في الإعدادات",IF(NOT(ISNUMBER(C219)),"المبلغ ناقص","")))</f>
        <v/>
      </c>
    </row>
    <row r="220">
      <c r="A220" s="15" t="n"/>
      <c r="B220" s="5" t="n"/>
      <c r="C220" s="13" t="n"/>
      <c r="D220" s="5" t="n"/>
      <c r="E220" s="6">
        <f>IF(AND(A220&amp;""="",B220&amp;""="",C220&amp;""=""),"",IF(COUNTIF('الإعدادات'!$D$6:$D$17,A220&amp;"")=0,"الشهر غير موجود في الإعدادات",IF(NOT(ISNUMBER(C220)),"المبلغ ناقص","")))</f>
        <v/>
      </c>
    </row>
    <row r="221">
      <c r="A221" s="15" t="n"/>
      <c r="B221" s="5" t="n"/>
      <c r="C221" s="13" t="n"/>
      <c r="D221" s="5" t="n"/>
      <c r="E221" s="6">
        <f>IF(AND(A221&amp;""="",B221&amp;""="",C221&amp;""=""),"",IF(COUNTIF('الإعدادات'!$D$6:$D$17,A221&amp;"")=0,"الشهر غير موجود في الإعدادات",IF(NOT(ISNUMBER(C221)),"المبلغ ناقص","")))</f>
        <v/>
      </c>
    </row>
    <row r="222">
      <c r="A222" s="15" t="n"/>
      <c r="B222" s="5" t="n"/>
      <c r="C222" s="13" t="n"/>
      <c r="D222" s="5" t="n"/>
      <c r="E222" s="6">
        <f>IF(AND(A222&amp;""="",B222&amp;""="",C222&amp;""=""),"",IF(COUNTIF('الإعدادات'!$D$6:$D$17,A222&amp;"")=0,"الشهر غير موجود في الإعدادات",IF(NOT(ISNUMBER(C222)),"المبلغ ناقص","")))</f>
        <v/>
      </c>
    </row>
    <row r="223">
      <c r="A223" s="15" t="n"/>
      <c r="B223" s="5" t="n"/>
      <c r="C223" s="13" t="n"/>
      <c r="D223" s="5" t="n"/>
      <c r="E223" s="6">
        <f>IF(AND(A223&amp;""="",B223&amp;""="",C223&amp;""=""),"",IF(COUNTIF('الإعدادات'!$D$6:$D$17,A223&amp;"")=0,"الشهر غير موجود في الإعدادات",IF(NOT(ISNUMBER(C223)),"المبلغ ناقص","")))</f>
        <v/>
      </c>
    </row>
    <row r="224">
      <c r="A224" s="15" t="n"/>
      <c r="B224" s="5" t="n"/>
      <c r="C224" s="13" t="n"/>
      <c r="D224" s="5" t="n"/>
      <c r="E224" s="6">
        <f>IF(AND(A224&amp;""="",B224&amp;""="",C224&amp;""=""),"",IF(COUNTIF('الإعدادات'!$D$6:$D$17,A224&amp;"")=0,"الشهر غير موجود في الإعدادات",IF(NOT(ISNUMBER(C224)),"المبلغ ناقص","")))</f>
        <v/>
      </c>
    </row>
    <row r="225">
      <c r="A225" s="15" t="n"/>
      <c r="B225" s="5" t="n"/>
      <c r="C225" s="13" t="n"/>
      <c r="D225" s="5" t="n"/>
      <c r="E225" s="6">
        <f>IF(AND(A225&amp;""="",B225&amp;""="",C225&amp;""=""),"",IF(COUNTIF('الإعدادات'!$D$6:$D$17,A225&amp;"")=0,"الشهر غير موجود في الإعدادات",IF(NOT(ISNUMBER(C225)),"المبلغ ناقص","")))</f>
        <v/>
      </c>
    </row>
    <row r="226">
      <c r="A226" s="15" t="n"/>
      <c r="B226" s="5" t="n"/>
      <c r="C226" s="13" t="n"/>
      <c r="D226" s="5" t="n"/>
      <c r="E226" s="6">
        <f>IF(AND(A226&amp;""="",B226&amp;""="",C226&amp;""=""),"",IF(COUNTIF('الإعدادات'!$D$6:$D$17,A226&amp;"")=0,"الشهر غير موجود في الإعدادات",IF(NOT(ISNUMBER(C226)),"المبلغ ناقص","")))</f>
        <v/>
      </c>
    </row>
    <row r="227">
      <c r="A227" s="15" t="n"/>
      <c r="B227" s="5" t="n"/>
      <c r="C227" s="13" t="n"/>
      <c r="D227" s="5" t="n"/>
      <c r="E227" s="6">
        <f>IF(AND(A227&amp;""="",B227&amp;""="",C227&amp;""=""),"",IF(COUNTIF('الإعدادات'!$D$6:$D$17,A227&amp;"")=0,"الشهر غير موجود في الإعدادات",IF(NOT(ISNUMBER(C227)),"المبلغ ناقص","")))</f>
        <v/>
      </c>
    </row>
    <row r="228">
      <c r="A228" s="15" t="n"/>
      <c r="B228" s="5" t="n"/>
      <c r="C228" s="13" t="n"/>
      <c r="D228" s="5" t="n"/>
      <c r="E228" s="6">
        <f>IF(AND(A228&amp;""="",B228&amp;""="",C228&amp;""=""),"",IF(COUNTIF('الإعدادات'!$D$6:$D$17,A228&amp;"")=0,"الشهر غير موجود في الإعدادات",IF(NOT(ISNUMBER(C228)),"المبلغ ناقص","")))</f>
        <v/>
      </c>
    </row>
    <row r="229">
      <c r="A229" s="15" t="n"/>
      <c r="B229" s="5" t="n"/>
      <c r="C229" s="13" t="n"/>
      <c r="D229" s="5" t="n"/>
      <c r="E229" s="6">
        <f>IF(AND(A229&amp;""="",B229&amp;""="",C229&amp;""=""),"",IF(COUNTIF('الإعدادات'!$D$6:$D$17,A229&amp;"")=0,"الشهر غير موجود في الإعدادات",IF(NOT(ISNUMBER(C229)),"المبلغ ناقص","")))</f>
        <v/>
      </c>
    </row>
    <row r="230">
      <c r="A230" s="15" t="n"/>
      <c r="B230" s="5" t="n"/>
      <c r="C230" s="13" t="n"/>
      <c r="D230" s="5" t="n"/>
      <c r="E230" s="6">
        <f>IF(AND(A230&amp;""="",B230&amp;""="",C230&amp;""=""),"",IF(COUNTIF('الإعدادات'!$D$6:$D$17,A230&amp;"")=0,"الشهر غير موجود في الإعدادات",IF(NOT(ISNUMBER(C230)),"المبلغ ناقص","")))</f>
        <v/>
      </c>
    </row>
    <row r="231">
      <c r="A231" s="15" t="n"/>
      <c r="B231" s="5" t="n"/>
      <c r="C231" s="13" t="n"/>
      <c r="D231" s="5" t="n"/>
      <c r="E231" s="6">
        <f>IF(AND(A231&amp;""="",B231&amp;""="",C231&amp;""=""),"",IF(COUNTIF('الإعدادات'!$D$6:$D$17,A231&amp;"")=0,"الشهر غير موجود في الإعدادات",IF(NOT(ISNUMBER(C231)),"المبلغ ناقص","")))</f>
        <v/>
      </c>
    </row>
    <row r="232">
      <c r="A232" s="15" t="n"/>
      <c r="B232" s="5" t="n"/>
      <c r="C232" s="13" t="n"/>
      <c r="D232" s="5" t="n"/>
      <c r="E232" s="6">
        <f>IF(AND(A232&amp;""="",B232&amp;""="",C232&amp;""=""),"",IF(COUNTIF('الإعدادات'!$D$6:$D$17,A232&amp;"")=0,"الشهر غير موجود في الإعدادات",IF(NOT(ISNUMBER(C232)),"المبلغ ناقص","")))</f>
        <v/>
      </c>
    </row>
    <row r="233">
      <c r="A233" s="15" t="n"/>
      <c r="B233" s="5" t="n"/>
      <c r="C233" s="13" t="n"/>
      <c r="D233" s="5" t="n"/>
      <c r="E233" s="6">
        <f>IF(AND(A233&amp;""="",B233&amp;""="",C233&amp;""=""),"",IF(COUNTIF('الإعدادات'!$D$6:$D$17,A233&amp;"")=0,"الشهر غير موجود في الإعدادات",IF(NOT(ISNUMBER(C233)),"المبلغ ناقص","")))</f>
        <v/>
      </c>
    </row>
    <row r="234">
      <c r="A234" s="15" t="n"/>
      <c r="B234" s="5" t="n"/>
      <c r="C234" s="13" t="n"/>
      <c r="D234" s="5" t="n"/>
      <c r="E234" s="6">
        <f>IF(AND(A234&amp;""="",B234&amp;""="",C234&amp;""=""),"",IF(COUNTIF('الإعدادات'!$D$6:$D$17,A234&amp;"")=0,"الشهر غير موجود في الإعدادات",IF(NOT(ISNUMBER(C234)),"المبلغ ناقص","")))</f>
        <v/>
      </c>
    </row>
    <row r="235">
      <c r="A235" s="15" t="n"/>
      <c r="B235" s="5" t="n"/>
      <c r="C235" s="13" t="n"/>
      <c r="D235" s="5" t="n"/>
      <c r="E235" s="6">
        <f>IF(AND(A235&amp;""="",B235&amp;""="",C235&amp;""=""),"",IF(COUNTIF('الإعدادات'!$D$6:$D$17,A235&amp;"")=0,"الشهر غير موجود في الإعدادات",IF(NOT(ISNUMBER(C235)),"المبلغ ناقص","")))</f>
        <v/>
      </c>
    </row>
    <row r="236">
      <c r="A236" s="15" t="n"/>
      <c r="B236" s="5" t="n"/>
      <c r="C236" s="13" t="n"/>
      <c r="D236" s="5" t="n"/>
      <c r="E236" s="6">
        <f>IF(AND(A236&amp;""="",B236&amp;""="",C236&amp;""=""),"",IF(COUNTIF('الإعدادات'!$D$6:$D$17,A236&amp;"")=0,"الشهر غير موجود في الإعدادات",IF(NOT(ISNUMBER(C236)),"المبلغ ناقص","")))</f>
        <v/>
      </c>
    </row>
    <row r="237">
      <c r="A237" s="15" t="n"/>
      <c r="B237" s="5" t="n"/>
      <c r="C237" s="13" t="n"/>
      <c r="D237" s="5" t="n"/>
      <c r="E237" s="6">
        <f>IF(AND(A237&amp;""="",B237&amp;""="",C237&amp;""=""),"",IF(COUNTIF('الإعدادات'!$D$6:$D$17,A237&amp;"")=0,"الشهر غير موجود في الإعدادات",IF(NOT(ISNUMBER(C237)),"المبلغ ناقص","")))</f>
        <v/>
      </c>
    </row>
    <row r="238">
      <c r="A238" s="15" t="n"/>
      <c r="B238" s="5" t="n"/>
      <c r="C238" s="13" t="n"/>
      <c r="D238" s="5" t="n"/>
      <c r="E238" s="6">
        <f>IF(AND(A238&amp;""="",B238&amp;""="",C238&amp;""=""),"",IF(COUNTIF('الإعدادات'!$D$6:$D$17,A238&amp;"")=0,"الشهر غير موجود في الإعدادات",IF(NOT(ISNUMBER(C238)),"المبلغ ناقص","")))</f>
        <v/>
      </c>
    </row>
    <row r="239">
      <c r="A239" s="15" t="n"/>
      <c r="B239" s="5" t="n"/>
      <c r="C239" s="13" t="n"/>
      <c r="D239" s="5" t="n"/>
      <c r="E239" s="6">
        <f>IF(AND(A239&amp;""="",B239&amp;""="",C239&amp;""=""),"",IF(COUNTIF('الإعدادات'!$D$6:$D$17,A239&amp;"")=0,"الشهر غير موجود في الإعدادات",IF(NOT(ISNUMBER(C239)),"المبلغ ناقص","")))</f>
        <v/>
      </c>
    </row>
    <row r="240">
      <c r="A240" s="15" t="n"/>
      <c r="B240" s="5" t="n"/>
      <c r="C240" s="13" t="n"/>
      <c r="D240" s="5" t="n"/>
      <c r="E240" s="6">
        <f>IF(AND(A240&amp;""="",B240&amp;""="",C240&amp;""=""),"",IF(COUNTIF('الإعدادات'!$D$6:$D$17,A240&amp;"")=0,"الشهر غير موجود في الإعدادات",IF(NOT(ISNUMBER(C240)),"المبلغ ناقص","")))</f>
        <v/>
      </c>
    </row>
    <row r="241">
      <c r="A241" s="15" t="n"/>
      <c r="B241" s="5" t="n"/>
      <c r="C241" s="13" t="n"/>
      <c r="D241" s="5" t="n"/>
      <c r="E241" s="6">
        <f>IF(AND(A241&amp;""="",B241&amp;""="",C241&amp;""=""),"",IF(COUNTIF('الإعدادات'!$D$6:$D$17,A241&amp;"")=0,"الشهر غير موجود في الإعدادات",IF(NOT(ISNUMBER(C241)),"المبلغ ناقص","")))</f>
        <v/>
      </c>
    </row>
    <row r="242">
      <c r="A242" s="15" t="n"/>
      <c r="B242" s="5" t="n"/>
      <c r="C242" s="13" t="n"/>
      <c r="D242" s="5" t="n"/>
      <c r="E242" s="6">
        <f>IF(AND(A242&amp;""="",B242&amp;""="",C242&amp;""=""),"",IF(COUNTIF('الإعدادات'!$D$6:$D$17,A242&amp;"")=0,"الشهر غير موجود في الإعدادات",IF(NOT(ISNUMBER(C242)),"المبلغ ناقص","")))</f>
        <v/>
      </c>
    </row>
    <row r="243">
      <c r="A243" s="15" t="n"/>
      <c r="B243" s="5" t="n"/>
      <c r="C243" s="13" t="n"/>
      <c r="D243" s="5" t="n"/>
      <c r="E243" s="6">
        <f>IF(AND(A243&amp;""="",B243&amp;""="",C243&amp;""=""),"",IF(COUNTIF('الإعدادات'!$D$6:$D$17,A243&amp;"")=0,"الشهر غير موجود في الإعدادات",IF(NOT(ISNUMBER(C243)),"المبلغ ناقص","")))</f>
        <v/>
      </c>
    </row>
    <row r="244">
      <c r="A244" s="15" t="n"/>
      <c r="B244" s="5" t="n"/>
      <c r="C244" s="13" t="n"/>
      <c r="D244" s="5" t="n"/>
      <c r="E244" s="6">
        <f>IF(AND(A244&amp;""="",B244&amp;""="",C244&amp;""=""),"",IF(COUNTIF('الإعدادات'!$D$6:$D$17,A244&amp;"")=0,"الشهر غير موجود في الإعدادات",IF(NOT(ISNUMBER(C244)),"المبلغ ناقص","")))</f>
        <v/>
      </c>
    </row>
    <row r="245">
      <c r="A245" s="15" t="n"/>
      <c r="B245" s="5" t="n"/>
      <c r="C245" s="13" t="n"/>
      <c r="D245" s="5" t="n"/>
      <c r="E245" s="6">
        <f>IF(AND(A245&amp;""="",B245&amp;""="",C245&amp;""=""),"",IF(COUNTIF('الإعدادات'!$D$6:$D$17,A245&amp;"")=0,"الشهر غير موجود في الإعدادات",IF(NOT(ISNUMBER(C245)),"المبلغ ناقص","")))</f>
        <v/>
      </c>
    </row>
    <row r="246">
      <c r="A246" s="15" t="n"/>
      <c r="B246" s="5" t="n"/>
      <c r="C246" s="13" t="n"/>
      <c r="D246" s="5" t="n"/>
      <c r="E246" s="6">
        <f>IF(AND(A246&amp;""="",B246&amp;""="",C246&amp;""=""),"",IF(COUNTIF('الإعدادات'!$D$6:$D$17,A246&amp;"")=0,"الشهر غير موجود في الإعدادات",IF(NOT(ISNUMBER(C246)),"المبلغ ناقص","")))</f>
        <v/>
      </c>
    </row>
    <row r="247">
      <c r="A247" s="15" t="n"/>
      <c r="B247" s="5" t="n"/>
      <c r="C247" s="13" t="n"/>
      <c r="D247" s="5" t="n"/>
      <c r="E247" s="6">
        <f>IF(AND(A247&amp;""="",B247&amp;""="",C247&amp;""=""),"",IF(COUNTIF('الإعدادات'!$D$6:$D$17,A247&amp;"")=0,"الشهر غير موجود في الإعدادات",IF(NOT(ISNUMBER(C247)),"المبلغ ناقص","")))</f>
        <v/>
      </c>
    </row>
    <row r="248">
      <c r="A248" s="15" t="n"/>
      <c r="B248" s="5" t="n"/>
      <c r="C248" s="13" t="n"/>
      <c r="D248" s="5" t="n"/>
      <c r="E248" s="6">
        <f>IF(AND(A248&amp;""="",B248&amp;""="",C248&amp;""=""),"",IF(COUNTIF('الإعدادات'!$D$6:$D$17,A248&amp;"")=0,"الشهر غير موجود في الإعدادات",IF(NOT(ISNUMBER(C248)),"المبلغ ناقص","")))</f>
        <v/>
      </c>
    </row>
    <row r="249">
      <c r="A249" s="15" t="n"/>
      <c r="B249" s="5" t="n"/>
      <c r="C249" s="13" t="n"/>
      <c r="D249" s="5" t="n"/>
      <c r="E249" s="6">
        <f>IF(AND(A249&amp;""="",B249&amp;""="",C249&amp;""=""),"",IF(COUNTIF('الإعدادات'!$D$6:$D$17,A249&amp;"")=0,"الشهر غير موجود في الإعدادات",IF(NOT(ISNUMBER(C249)),"المبلغ ناقص","")))</f>
        <v/>
      </c>
    </row>
    <row r="250">
      <c r="A250" s="15" t="n"/>
      <c r="B250" s="5" t="n"/>
      <c r="C250" s="13" t="n"/>
      <c r="D250" s="5" t="n"/>
      <c r="E250" s="6">
        <f>IF(AND(A250&amp;""="",B250&amp;""="",C250&amp;""=""),"",IF(COUNTIF('الإعدادات'!$D$6:$D$17,A250&amp;"")=0,"الشهر غير موجود في الإعدادات",IF(NOT(ISNUMBER(C250)),"المبلغ ناقص","")))</f>
        <v/>
      </c>
    </row>
    <row r="251">
      <c r="A251" s="15" t="n"/>
      <c r="B251" s="5" t="n"/>
      <c r="C251" s="13" t="n"/>
      <c r="D251" s="5" t="n"/>
      <c r="E251" s="6">
        <f>IF(AND(A251&amp;""="",B251&amp;""="",C251&amp;""=""),"",IF(COUNTIF('الإعدادات'!$D$6:$D$17,A251&amp;"")=0,"الشهر غير موجود في الإعدادات",IF(NOT(ISNUMBER(C251)),"المبلغ ناقص","")))</f>
        <v/>
      </c>
    </row>
    <row r="252">
      <c r="A252" s="15" t="n"/>
      <c r="B252" s="5" t="n"/>
      <c r="C252" s="13" t="n"/>
      <c r="D252" s="5" t="n"/>
      <c r="E252" s="6">
        <f>IF(AND(A252&amp;""="",B252&amp;""="",C252&amp;""=""),"",IF(COUNTIF('الإعدادات'!$D$6:$D$17,A252&amp;"")=0,"الشهر غير موجود في الإعدادات",IF(NOT(ISNUMBER(C252)),"المبلغ ناقص","")))</f>
        <v/>
      </c>
    </row>
    <row r="253">
      <c r="A253" s="15" t="n"/>
      <c r="B253" s="5" t="n"/>
      <c r="C253" s="13" t="n"/>
      <c r="D253" s="5" t="n"/>
      <c r="E253" s="6">
        <f>IF(AND(A253&amp;""="",B253&amp;""="",C253&amp;""=""),"",IF(COUNTIF('الإعدادات'!$D$6:$D$17,A253&amp;"")=0,"الشهر غير موجود في الإعدادات",IF(NOT(ISNUMBER(C253)),"المبلغ ناقص","")))</f>
        <v/>
      </c>
    </row>
    <row r="254">
      <c r="A254" s="15" t="n"/>
      <c r="B254" s="5" t="n"/>
      <c r="C254" s="13" t="n"/>
      <c r="D254" s="5" t="n"/>
      <c r="E254" s="6">
        <f>IF(AND(A254&amp;""="",B254&amp;""="",C254&amp;""=""),"",IF(COUNTIF('الإعدادات'!$D$6:$D$17,A254&amp;"")=0,"الشهر غير موجود في الإعدادات",IF(NOT(ISNUMBER(C254)),"المبلغ ناقص","")))</f>
        <v/>
      </c>
    </row>
    <row r="255">
      <c r="A255" s="15" t="n"/>
      <c r="B255" s="5" t="n"/>
      <c r="C255" s="13" t="n"/>
      <c r="D255" s="5" t="n"/>
      <c r="E255" s="6">
        <f>IF(AND(A255&amp;""="",B255&amp;""="",C255&amp;""=""),"",IF(COUNTIF('الإعدادات'!$D$6:$D$17,A255&amp;"")=0,"الشهر غير موجود في الإعدادات",IF(NOT(ISNUMBER(C255)),"المبلغ ناقص","")))</f>
        <v/>
      </c>
    </row>
    <row r="256">
      <c r="A256" s="15" t="n"/>
      <c r="B256" s="5" t="n"/>
      <c r="C256" s="13" t="n"/>
      <c r="D256" s="5" t="n"/>
      <c r="E256" s="6">
        <f>IF(AND(A256&amp;""="",B256&amp;""="",C256&amp;""=""),"",IF(COUNTIF('الإعدادات'!$D$6:$D$17,A256&amp;"")=0,"الشهر غير موجود في الإعدادات",IF(NOT(ISNUMBER(C256)),"المبلغ ناقص","")))</f>
        <v/>
      </c>
    </row>
    <row r="257">
      <c r="A257" s="15" t="n"/>
      <c r="B257" s="5" t="n"/>
      <c r="C257" s="13" t="n"/>
      <c r="D257" s="5" t="n"/>
      <c r="E257" s="6">
        <f>IF(AND(A257&amp;""="",B257&amp;""="",C257&amp;""=""),"",IF(COUNTIF('الإعدادات'!$D$6:$D$17,A257&amp;"")=0,"الشهر غير موجود في الإعدادات",IF(NOT(ISNUMBER(C257)),"المبلغ ناقص","")))</f>
        <v/>
      </c>
    </row>
    <row r="258">
      <c r="A258" s="15" t="n"/>
      <c r="B258" s="5" t="n"/>
      <c r="C258" s="13" t="n"/>
      <c r="D258" s="5" t="n"/>
      <c r="E258" s="6">
        <f>IF(AND(A258&amp;""="",B258&amp;""="",C258&amp;""=""),"",IF(COUNTIF('الإعدادات'!$D$6:$D$17,A258&amp;"")=0,"الشهر غير موجود في الإعدادات",IF(NOT(ISNUMBER(C258)),"المبلغ ناقص","")))</f>
        <v/>
      </c>
    </row>
    <row r="259">
      <c r="A259" s="15" t="n"/>
      <c r="B259" s="5" t="n"/>
      <c r="C259" s="13" t="n"/>
      <c r="D259" s="5" t="n"/>
      <c r="E259" s="6">
        <f>IF(AND(A259&amp;""="",B259&amp;""="",C259&amp;""=""),"",IF(COUNTIF('الإعدادات'!$D$6:$D$17,A259&amp;"")=0,"الشهر غير موجود في الإعدادات",IF(NOT(ISNUMBER(C259)),"المبلغ ناقص","")))</f>
        <v/>
      </c>
    </row>
    <row r="260">
      <c r="A260" s="15" t="n"/>
      <c r="B260" s="5" t="n"/>
      <c r="C260" s="13" t="n"/>
      <c r="D260" s="5" t="n"/>
      <c r="E260" s="6">
        <f>IF(AND(A260&amp;""="",B260&amp;""="",C260&amp;""=""),"",IF(COUNTIF('الإعدادات'!$D$6:$D$17,A260&amp;"")=0,"الشهر غير موجود في الإعدادات",IF(NOT(ISNUMBER(C260)),"المبلغ ناقص","")))</f>
        <v/>
      </c>
    </row>
    <row r="261">
      <c r="A261" s="15" t="n"/>
      <c r="B261" s="5" t="n"/>
      <c r="C261" s="13" t="n"/>
      <c r="D261" s="5" t="n"/>
      <c r="E261" s="6">
        <f>IF(AND(A261&amp;""="",B261&amp;""="",C261&amp;""=""),"",IF(COUNTIF('الإعدادات'!$D$6:$D$17,A261&amp;"")=0,"الشهر غير موجود في الإعدادات",IF(NOT(ISNUMBER(C261)),"المبلغ ناقص","")))</f>
        <v/>
      </c>
    </row>
    <row r="262">
      <c r="A262" s="15" t="n"/>
      <c r="B262" s="5" t="n"/>
      <c r="C262" s="13" t="n"/>
      <c r="D262" s="5" t="n"/>
      <c r="E262" s="6">
        <f>IF(AND(A262&amp;""="",B262&amp;""="",C262&amp;""=""),"",IF(COUNTIF('الإعدادات'!$D$6:$D$17,A262&amp;"")=0,"الشهر غير موجود في الإعدادات",IF(NOT(ISNUMBER(C262)),"المبلغ ناقص","")))</f>
        <v/>
      </c>
    </row>
    <row r="263">
      <c r="A263" s="15" t="n"/>
      <c r="B263" s="5" t="n"/>
      <c r="C263" s="13" t="n"/>
      <c r="D263" s="5" t="n"/>
      <c r="E263" s="6">
        <f>IF(AND(A263&amp;""="",B263&amp;""="",C263&amp;""=""),"",IF(COUNTIF('الإعدادات'!$D$6:$D$17,A263&amp;"")=0,"الشهر غير موجود في الإعدادات",IF(NOT(ISNUMBER(C263)),"المبلغ ناقص","")))</f>
        <v/>
      </c>
    </row>
    <row r="264">
      <c r="A264" s="15" t="n"/>
      <c r="B264" s="5" t="n"/>
      <c r="C264" s="13" t="n"/>
      <c r="D264" s="5" t="n"/>
      <c r="E264" s="6">
        <f>IF(AND(A264&amp;""="",B264&amp;""="",C264&amp;""=""),"",IF(COUNTIF('الإعدادات'!$D$6:$D$17,A264&amp;"")=0,"الشهر غير موجود في الإعدادات",IF(NOT(ISNUMBER(C264)),"المبلغ ناقص","")))</f>
        <v/>
      </c>
    </row>
    <row r="265">
      <c r="A265" s="15" t="n"/>
      <c r="B265" s="5" t="n"/>
      <c r="C265" s="13" t="n"/>
      <c r="D265" s="5" t="n"/>
      <c r="E265" s="6">
        <f>IF(AND(A265&amp;""="",B265&amp;""="",C265&amp;""=""),"",IF(COUNTIF('الإعدادات'!$D$6:$D$17,A265&amp;"")=0,"الشهر غير موجود في الإعدادات",IF(NOT(ISNUMBER(C265)),"المبلغ ناقص","")))</f>
        <v/>
      </c>
    </row>
    <row r="266">
      <c r="A266" s="15" t="n"/>
      <c r="B266" s="5" t="n"/>
      <c r="C266" s="13" t="n"/>
      <c r="D266" s="5" t="n"/>
      <c r="E266" s="6">
        <f>IF(AND(A266&amp;""="",B266&amp;""="",C266&amp;""=""),"",IF(COUNTIF('الإعدادات'!$D$6:$D$17,A266&amp;"")=0,"الشهر غير موجود في الإعدادات",IF(NOT(ISNUMBER(C266)),"المبلغ ناقص","")))</f>
        <v/>
      </c>
    </row>
    <row r="267">
      <c r="A267" s="15" t="n"/>
      <c r="B267" s="5" t="n"/>
      <c r="C267" s="13" t="n"/>
      <c r="D267" s="5" t="n"/>
      <c r="E267" s="6">
        <f>IF(AND(A267&amp;""="",B267&amp;""="",C267&amp;""=""),"",IF(COUNTIF('الإعدادات'!$D$6:$D$17,A267&amp;"")=0,"الشهر غير موجود في الإعدادات",IF(NOT(ISNUMBER(C267)),"المبلغ ناقص","")))</f>
        <v/>
      </c>
    </row>
    <row r="268">
      <c r="A268" s="15" t="n"/>
      <c r="B268" s="5" t="n"/>
      <c r="C268" s="13" t="n"/>
      <c r="D268" s="5" t="n"/>
      <c r="E268" s="6">
        <f>IF(AND(A268&amp;""="",B268&amp;""="",C268&amp;""=""),"",IF(COUNTIF('الإعدادات'!$D$6:$D$17,A268&amp;"")=0,"الشهر غير موجود في الإعدادات",IF(NOT(ISNUMBER(C268)),"المبلغ ناقص","")))</f>
        <v/>
      </c>
    </row>
    <row r="269">
      <c r="A269" s="15" t="n"/>
      <c r="B269" s="5" t="n"/>
      <c r="C269" s="13" t="n"/>
      <c r="D269" s="5" t="n"/>
      <c r="E269" s="6">
        <f>IF(AND(A269&amp;""="",B269&amp;""="",C269&amp;""=""),"",IF(COUNTIF('الإعدادات'!$D$6:$D$17,A269&amp;"")=0,"الشهر غير موجود في الإعدادات",IF(NOT(ISNUMBER(C269)),"المبلغ ناقص","")))</f>
        <v/>
      </c>
    </row>
    <row r="270">
      <c r="A270" s="15" t="n"/>
      <c r="B270" s="5" t="n"/>
      <c r="C270" s="13" t="n"/>
      <c r="D270" s="5" t="n"/>
      <c r="E270" s="6">
        <f>IF(AND(A270&amp;""="",B270&amp;""="",C270&amp;""=""),"",IF(COUNTIF('الإعدادات'!$D$6:$D$17,A270&amp;"")=0,"الشهر غير موجود في الإعدادات",IF(NOT(ISNUMBER(C270)),"المبلغ ناقص","")))</f>
        <v/>
      </c>
    </row>
    <row r="271">
      <c r="A271" s="15" t="n"/>
      <c r="B271" s="5" t="n"/>
      <c r="C271" s="13" t="n"/>
      <c r="D271" s="5" t="n"/>
      <c r="E271" s="6">
        <f>IF(AND(A271&amp;""="",B271&amp;""="",C271&amp;""=""),"",IF(COUNTIF('الإعدادات'!$D$6:$D$17,A271&amp;"")=0,"الشهر غير موجود في الإعدادات",IF(NOT(ISNUMBER(C271)),"المبلغ ناقص","")))</f>
        <v/>
      </c>
    </row>
    <row r="272">
      <c r="A272" s="15" t="n"/>
      <c r="B272" s="5" t="n"/>
      <c r="C272" s="13" t="n"/>
      <c r="D272" s="5" t="n"/>
      <c r="E272" s="6">
        <f>IF(AND(A272&amp;""="",B272&amp;""="",C272&amp;""=""),"",IF(COUNTIF('الإعدادات'!$D$6:$D$17,A272&amp;"")=0,"الشهر غير موجود في الإعدادات",IF(NOT(ISNUMBER(C272)),"المبلغ ناقص","")))</f>
        <v/>
      </c>
    </row>
    <row r="273">
      <c r="A273" s="15" t="n"/>
      <c r="B273" s="5" t="n"/>
      <c r="C273" s="13" t="n"/>
      <c r="D273" s="5" t="n"/>
      <c r="E273" s="6">
        <f>IF(AND(A273&amp;""="",B273&amp;""="",C273&amp;""=""),"",IF(COUNTIF('الإعدادات'!$D$6:$D$17,A273&amp;"")=0,"الشهر غير موجود في الإعدادات",IF(NOT(ISNUMBER(C273)),"المبلغ ناقص","")))</f>
        <v/>
      </c>
    </row>
    <row r="274">
      <c r="A274" s="15" t="n"/>
      <c r="B274" s="5" t="n"/>
      <c r="C274" s="13" t="n"/>
      <c r="D274" s="5" t="n"/>
      <c r="E274" s="6">
        <f>IF(AND(A274&amp;""="",B274&amp;""="",C274&amp;""=""),"",IF(COUNTIF('الإعدادات'!$D$6:$D$17,A274&amp;"")=0,"الشهر غير موجود في الإعدادات",IF(NOT(ISNUMBER(C274)),"المبلغ ناقص","")))</f>
        <v/>
      </c>
    </row>
    <row r="275">
      <c r="A275" s="15" t="n"/>
      <c r="B275" s="5" t="n"/>
      <c r="C275" s="13" t="n"/>
      <c r="D275" s="5" t="n"/>
      <c r="E275" s="6">
        <f>IF(AND(A275&amp;""="",B275&amp;""="",C275&amp;""=""),"",IF(COUNTIF('الإعدادات'!$D$6:$D$17,A275&amp;"")=0,"الشهر غير موجود في الإعدادات",IF(NOT(ISNUMBER(C275)),"المبلغ ناقص","")))</f>
        <v/>
      </c>
    </row>
    <row r="276">
      <c r="A276" s="15" t="n"/>
      <c r="B276" s="5" t="n"/>
      <c r="C276" s="13" t="n"/>
      <c r="D276" s="5" t="n"/>
      <c r="E276" s="6">
        <f>IF(AND(A276&amp;""="",B276&amp;""="",C276&amp;""=""),"",IF(COUNTIF('الإعدادات'!$D$6:$D$17,A276&amp;"")=0,"الشهر غير موجود في الإعدادات",IF(NOT(ISNUMBER(C276)),"المبلغ ناقص","")))</f>
        <v/>
      </c>
    </row>
    <row r="277">
      <c r="A277" s="15" t="n"/>
      <c r="B277" s="5" t="n"/>
      <c r="C277" s="13" t="n"/>
      <c r="D277" s="5" t="n"/>
      <c r="E277" s="6">
        <f>IF(AND(A277&amp;""="",B277&amp;""="",C277&amp;""=""),"",IF(COUNTIF('الإعدادات'!$D$6:$D$17,A277&amp;"")=0,"الشهر غير موجود في الإعدادات",IF(NOT(ISNUMBER(C277)),"المبلغ ناقص","")))</f>
        <v/>
      </c>
    </row>
    <row r="278">
      <c r="A278" s="15" t="n"/>
      <c r="B278" s="5" t="n"/>
      <c r="C278" s="13" t="n"/>
      <c r="D278" s="5" t="n"/>
      <c r="E278" s="6">
        <f>IF(AND(A278&amp;""="",B278&amp;""="",C278&amp;""=""),"",IF(COUNTIF('الإعدادات'!$D$6:$D$17,A278&amp;"")=0,"الشهر غير موجود في الإعدادات",IF(NOT(ISNUMBER(C278)),"المبلغ ناقص","")))</f>
        <v/>
      </c>
    </row>
    <row r="279">
      <c r="A279" s="15" t="n"/>
      <c r="B279" s="5" t="n"/>
      <c r="C279" s="13" t="n"/>
      <c r="D279" s="5" t="n"/>
      <c r="E279" s="6">
        <f>IF(AND(A279&amp;""="",B279&amp;""="",C279&amp;""=""),"",IF(COUNTIF('الإعدادات'!$D$6:$D$17,A279&amp;"")=0,"الشهر غير موجود في الإعدادات",IF(NOT(ISNUMBER(C279)),"المبلغ ناقص","")))</f>
        <v/>
      </c>
    </row>
    <row r="280">
      <c r="A280" s="15" t="n"/>
      <c r="B280" s="5" t="n"/>
      <c r="C280" s="13" t="n"/>
      <c r="D280" s="5" t="n"/>
      <c r="E280" s="6">
        <f>IF(AND(A280&amp;""="",B280&amp;""="",C280&amp;""=""),"",IF(COUNTIF('الإعدادات'!$D$6:$D$17,A280&amp;"")=0,"الشهر غير موجود في الإعدادات",IF(NOT(ISNUMBER(C280)),"المبلغ ناقص","")))</f>
        <v/>
      </c>
    </row>
    <row r="281">
      <c r="A281" s="15" t="n"/>
      <c r="B281" s="5" t="n"/>
      <c r="C281" s="13" t="n"/>
      <c r="D281" s="5" t="n"/>
      <c r="E281" s="6">
        <f>IF(AND(A281&amp;""="",B281&amp;""="",C281&amp;""=""),"",IF(COUNTIF('الإعدادات'!$D$6:$D$17,A281&amp;"")=0,"الشهر غير موجود في الإعدادات",IF(NOT(ISNUMBER(C281)),"المبلغ ناقص","")))</f>
        <v/>
      </c>
    </row>
    <row r="282">
      <c r="A282" s="15" t="n"/>
      <c r="B282" s="5" t="n"/>
      <c r="C282" s="13" t="n"/>
      <c r="D282" s="5" t="n"/>
      <c r="E282" s="6">
        <f>IF(AND(A282&amp;""="",B282&amp;""="",C282&amp;""=""),"",IF(COUNTIF('الإعدادات'!$D$6:$D$17,A282&amp;"")=0,"الشهر غير موجود في الإعدادات",IF(NOT(ISNUMBER(C282)),"المبلغ ناقص","")))</f>
        <v/>
      </c>
    </row>
    <row r="283">
      <c r="A283" s="15" t="n"/>
      <c r="B283" s="5" t="n"/>
      <c r="C283" s="13" t="n"/>
      <c r="D283" s="5" t="n"/>
      <c r="E283" s="6">
        <f>IF(AND(A283&amp;""="",B283&amp;""="",C283&amp;""=""),"",IF(COUNTIF('الإعدادات'!$D$6:$D$17,A283&amp;"")=0,"الشهر غير موجود في الإعدادات",IF(NOT(ISNUMBER(C283)),"المبلغ ناقص","")))</f>
        <v/>
      </c>
    </row>
    <row r="284">
      <c r="A284" s="15" t="n"/>
      <c r="B284" s="5" t="n"/>
      <c r="C284" s="13" t="n"/>
      <c r="D284" s="5" t="n"/>
      <c r="E284" s="6">
        <f>IF(AND(A284&amp;""="",B284&amp;""="",C284&amp;""=""),"",IF(COUNTIF('الإعدادات'!$D$6:$D$17,A284&amp;"")=0,"الشهر غير موجود في الإعدادات",IF(NOT(ISNUMBER(C284)),"المبلغ ناقص","")))</f>
        <v/>
      </c>
    </row>
    <row r="285">
      <c r="A285" s="15" t="n"/>
      <c r="B285" s="5" t="n"/>
      <c r="C285" s="13" t="n"/>
      <c r="D285" s="5" t="n"/>
      <c r="E285" s="6">
        <f>IF(AND(A285&amp;""="",B285&amp;""="",C285&amp;""=""),"",IF(COUNTIF('الإعدادات'!$D$6:$D$17,A285&amp;"")=0,"الشهر غير موجود في الإعدادات",IF(NOT(ISNUMBER(C285)),"المبلغ ناقص","")))</f>
        <v/>
      </c>
    </row>
    <row r="286">
      <c r="A286" s="15" t="n"/>
      <c r="B286" s="5" t="n"/>
      <c r="C286" s="13" t="n"/>
      <c r="D286" s="5" t="n"/>
      <c r="E286" s="6">
        <f>IF(AND(A286&amp;""="",B286&amp;""="",C286&amp;""=""),"",IF(COUNTIF('الإعدادات'!$D$6:$D$17,A286&amp;"")=0,"الشهر غير موجود في الإعدادات",IF(NOT(ISNUMBER(C286)),"المبلغ ناقص","")))</f>
        <v/>
      </c>
    </row>
    <row r="287">
      <c r="A287" s="15" t="n"/>
      <c r="B287" s="5" t="n"/>
      <c r="C287" s="13" t="n"/>
      <c r="D287" s="5" t="n"/>
      <c r="E287" s="6">
        <f>IF(AND(A287&amp;""="",B287&amp;""="",C287&amp;""=""),"",IF(COUNTIF('الإعدادات'!$D$6:$D$17,A287&amp;"")=0,"الشهر غير موجود في الإعدادات",IF(NOT(ISNUMBER(C287)),"المبلغ ناقص","")))</f>
        <v/>
      </c>
    </row>
    <row r="288">
      <c r="A288" s="15" t="n"/>
      <c r="B288" s="5" t="n"/>
      <c r="C288" s="13" t="n"/>
      <c r="D288" s="5" t="n"/>
      <c r="E288" s="6">
        <f>IF(AND(A288&amp;""="",B288&amp;""="",C288&amp;""=""),"",IF(COUNTIF('الإعدادات'!$D$6:$D$17,A288&amp;"")=0,"الشهر غير موجود في الإعدادات",IF(NOT(ISNUMBER(C288)),"المبلغ ناقص","")))</f>
        <v/>
      </c>
    </row>
    <row r="289">
      <c r="A289" s="15" t="n"/>
      <c r="B289" s="5" t="n"/>
      <c r="C289" s="13" t="n"/>
      <c r="D289" s="5" t="n"/>
      <c r="E289" s="6">
        <f>IF(AND(A289&amp;""="",B289&amp;""="",C289&amp;""=""),"",IF(COUNTIF('الإعدادات'!$D$6:$D$17,A289&amp;"")=0,"الشهر غير موجود في الإعدادات",IF(NOT(ISNUMBER(C289)),"المبلغ ناقص","")))</f>
        <v/>
      </c>
    </row>
    <row r="290">
      <c r="A290" s="15" t="n"/>
      <c r="B290" s="5" t="n"/>
      <c r="C290" s="13" t="n"/>
      <c r="D290" s="5" t="n"/>
      <c r="E290" s="6">
        <f>IF(AND(A290&amp;""="",B290&amp;""="",C290&amp;""=""),"",IF(COUNTIF('الإعدادات'!$D$6:$D$17,A290&amp;"")=0,"الشهر غير موجود في الإعدادات",IF(NOT(ISNUMBER(C290)),"المبلغ ناقص","")))</f>
        <v/>
      </c>
    </row>
    <row r="291">
      <c r="A291" s="15" t="n"/>
      <c r="B291" s="5" t="n"/>
      <c r="C291" s="13" t="n"/>
      <c r="D291" s="5" t="n"/>
      <c r="E291" s="6">
        <f>IF(AND(A291&amp;""="",B291&amp;""="",C291&amp;""=""),"",IF(COUNTIF('الإعدادات'!$D$6:$D$17,A291&amp;"")=0,"الشهر غير موجود في الإعدادات",IF(NOT(ISNUMBER(C291)),"المبلغ ناقص","")))</f>
        <v/>
      </c>
    </row>
    <row r="292">
      <c r="A292" s="15" t="n"/>
      <c r="B292" s="5" t="n"/>
      <c r="C292" s="13" t="n"/>
      <c r="D292" s="5" t="n"/>
      <c r="E292" s="6">
        <f>IF(AND(A292&amp;""="",B292&amp;""="",C292&amp;""=""),"",IF(COUNTIF('الإعدادات'!$D$6:$D$17,A292&amp;"")=0,"الشهر غير موجود في الإعدادات",IF(NOT(ISNUMBER(C292)),"المبلغ ناقص","")))</f>
        <v/>
      </c>
    </row>
    <row r="293">
      <c r="A293" s="15" t="n"/>
      <c r="B293" s="5" t="n"/>
      <c r="C293" s="13" t="n"/>
      <c r="D293" s="5" t="n"/>
      <c r="E293" s="6">
        <f>IF(AND(A293&amp;""="",B293&amp;""="",C293&amp;""=""),"",IF(COUNTIF('الإعدادات'!$D$6:$D$17,A293&amp;"")=0,"الشهر غير موجود في الإعدادات",IF(NOT(ISNUMBER(C293)),"المبلغ ناقص","")))</f>
        <v/>
      </c>
    </row>
    <row r="294">
      <c r="A294" s="15" t="n"/>
      <c r="B294" s="5" t="n"/>
      <c r="C294" s="13" t="n"/>
      <c r="D294" s="5" t="n"/>
      <c r="E294" s="6">
        <f>IF(AND(A294&amp;""="",B294&amp;""="",C294&amp;""=""),"",IF(COUNTIF('الإعدادات'!$D$6:$D$17,A294&amp;"")=0,"الشهر غير موجود في الإعدادات",IF(NOT(ISNUMBER(C294)),"المبلغ ناقص","")))</f>
        <v/>
      </c>
    </row>
    <row r="295">
      <c r="A295" s="15" t="n"/>
      <c r="B295" s="5" t="n"/>
      <c r="C295" s="13" t="n"/>
      <c r="D295" s="5" t="n"/>
      <c r="E295" s="6">
        <f>IF(AND(A295&amp;""="",B295&amp;""="",C295&amp;""=""),"",IF(COUNTIF('الإعدادات'!$D$6:$D$17,A295&amp;"")=0,"الشهر غير موجود في الإعدادات",IF(NOT(ISNUMBER(C295)),"المبلغ ناقص","")))</f>
        <v/>
      </c>
    </row>
    <row r="296">
      <c r="A296" s="15" t="n"/>
      <c r="B296" s="5" t="n"/>
      <c r="C296" s="13" t="n"/>
      <c r="D296" s="5" t="n"/>
      <c r="E296" s="6">
        <f>IF(AND(A296&amp;""="",B296&amp;""="",C296&amp;""=""),"",IF(COUNTIF('الإعدادات'!$D$6:$D$17,A296&amp;"")=0,"الشهر غير موجود في الإعدادات",IF(NOT(ISNUMBER(C296)),"المبلغ ناقص","")))</f>
        <v/>
      </c>
    </row>
    <row r="297">
      <c r="A297" s="15" t="n"/>
      <c r="B297" s="5" t="n"/>
      <c r="C297" s="13" t="n"/>
      <c r="D297" s="5" t="n"/>
      <c r="E297" s="6">
        <f>IF(AND(A297&amp;""="",B297&amp;""="",C297&amp;""=""),"",IF(COUNTIF('الإعدادات'!$D$6:$D$17,A297&amp;"")=0,"الشهر غير موجود في الإعدادات",IF(NOT(ISNUMBER(C297)),"المبلغ ناقص","")))</f>
        <v/>
      </c>
    </row>
    <row r="298">
      <c r="A298" s="15" t="n"/>
      <c r="B298" s="5" t="n"/>
      <c r="C298" s="13" t="n"/>
      <c r="D298" s="5" t="n"/>
      <c r="E298" s="6">
        <f>IF(AND(A298&amp;""="",B298&amp;""="",C298&amp;""=""),"",IF(COUNTIF('الإعدادات'!$D$6:$D$17,A298&amp;"")=0,"الشهر غير موجود في الإعدادات",IF(NOT(ISNUMBER(C298)),"المبلغ ناقص","")))</f>
        <v/>
      </c>
    </row>
    <row r="299">
      <c r="A299" s="15" t="n"/>
      <c r="B299" s="5" t="n"/>
      <c r="C299" s="13" t="n"/>
      <c r="D299" s="5" t="n"/>
      <c r="E299" s="6">
        <f>IF(AND(A299&amp;""="",B299&amp;""="",C299&amp;""=""),"",IF(COUNTIF('الإعدادات'!$D$6:$D$17,A299&amp;"")=0,"الشهر غير موجود في الإعدادات",IF(NOT(ISNUMBER(C299)),"المبلغ ناقص","")))</f>
        <v/>
      </c>
    </row>
    <row r="300">
      <c r="A300" s="15" t="n"/>
      <c r="B300" s="5" t="n"/>
      <c r="C300" s="13" t="n"/>
      <c r="D300" s="5" t="n"/>
      <c r="E300" s="6">
        <f>IF(AND(A300&amp;""="",B300&amp;""="",C300&amp;""=""),"",IF(COUNTIF('الإعدادات'!$D$6:$D$17,A300&amp;"")=0,"الشهر غير موجود في الإعدادات",IF(NOT(ISNUMBER(C300)),"المبلغ ناقص","")))</f>
        <v/>
      </c>
    </row>
    <row r="301">
      <c r="A301" s="15" t="n"/>
      <c r="B301" s="5" t="n"/>
      <c r="C301" s="13" t="n"/>
      <c r="D301" s="5" t="n"/>
      <c r="E301" s="6">
        <f>IF(AND(A301&amp;""="",B301&amp;""="",C301&amp;""=""),"",IF(COUNTIF('الإعدادات'!$D$6:$D$17,A301&amp;"")=0,"الشهر غير موجود في الإعدادات",IF(NOT(ISNUMBER(C301)),"المبلغ ناقص","")))</f>
        <v/>
      </c>
    </row>
    <row r="302">
      <c r="A302" s="15" t="n"/>
      <c r="B302" s="5" t="n"/>
      <c r="C302" s="13" t="n"/>
      <c r="D302" s="5" t="n"/>
      <c r="E302" s="6">
        <f>IF(AND(A302&amp;""="",B302&amp;""="",C302&amp;""=""),"",IF(COUNTIF('الإعدادات'!$D$6:$D$17,A302&amp;"")=0,"الشهر غير موجود في الإعدادات",IF(NOT(ISNUMBER(C302)),"المبلغ ناقص","")))</f>
        <v/>
      </c>
    </row>
    <row r="303">
      <c r="A303" s="15" t="n"/>
      <c r="B303" s="5" t="n"/>
      <c r="C303" s="13" t="n"/>
      <c r="D303" s="5" t="n"/>
      <c r="E303" s="6">
        <f>IF(AND(A303&amp;""="",B303&amp;""="",C303&amp;""=""),"",IF(COUNTIF('الإعدادات'!$D$6:$D$17,A303&amp;"")=0,"الشهر غير موجود في الإعدادات",IF(NOT(ISNUMBER(C303)),"المبلغ ناقص","")))</f>
        <v/>
      </c>
    </row>
    <row r="304">
      <c r="A304" s="15" t="n"/>
      <c r="B304" s="5" t="n"/>
      <c r="C304" s="13" t="n"/>
      <c r="D304" s="5" t="n"/>
      <c r="E304" s="6">
        <f>IF(AND(A304&amp;""="",B304&amp;""="",C304&amp;""=""),"",IF(COUNTIF('الإعدادات'!$D$6:$D$17,A304&amp;"")=0,"الشهر غير موجود في الإعدادات",IF(NOT(ISNUMBER(C304)),"المبلغ ناقص","")))</f>
        <v/>
      </c>
    </row>
    <row r="305">
      <c r="A305" s="15" t="n"/>
      <c r="B305" s="5" t="n"/>
      <c r="C305" s="13" t="n"/>
      <c r="D305" s="5" t="n"/>
      <c r="E305" s="6">
        <f>IF(AND(A305&amp;""="",B305&amp;""="",C305&amp;""=""),"",IF(COUNTIF('الإعدادات'!$D$6:$D$17,A305&amp;"")=0,"الشهر غير موجود في الإعدادات",IF(NOT(ISNUMBER(C305)),"المبلغ ناقص","")))</f>
        <v/>
      </c>
    </row>
    <row r="306">
      <c r="A306" s="15" t="n"/>
      <c r="B306" s="5" t="n"/>
      <c r="C306" s="13" t="n"/>
      <c r="D306" s="5" t="n"/>
      <c r="E306" s="6">
        <f>IF(AND(A306&amp;""="",B306&amp;""="",C306&amp;""=""),"",IF(COUNTIF('الإعدادات'!$D$6:$D$17,A306&amp;"")=0,"الشهر غير موجود في الإعدادات",IF(NOT(ISNUMBER(C306)),"المبلغ ناقص","")))</f>
        <v/>
      </c>
    </row>
    <row r="307">
      <c r="A307" s="15" t="n"/>
      <c r="B307" s="5" t="n"/>
      <c r="C307" s="13" t="n"/>
      <c r="D307" s="5" t="n"/>
      <c r="E307" s="6">
        <f>IF(AND(A307&amp;""="",B307&amp;""="",C307&amp;""=""),"",IF(COUNTIF('الإعدادات'!$D$6:$D$17,A307&amp;"")=0,"الشهر غير موجود في الإعدادات",IF(NOT(ISNUMBER(C307)),"المبلغ ناقص","")))</f>
        <v/>
      </c>
    </row>
    <row r="308">
      <c r="A308" s="15" t="n"/>
      <c r="B308" s="5" t="n"/>
      <c r="C308" s="13" t="n"/>
      <c r="D308" s="5" t="n"/>
      <c r="E308" s="6">
        <f>IF(AND(A308&amp;""="",B308&amp;""="",C308&amp;""=""),"",IF(COUNTIF('الإعدادات'!$D$6:$D$17,A308&amp;"")=0,"الشهر غير موجود في الإعدادات",IF(NOT(ISNUMBER(C308)),"المبلغ ناقص","")))</f>
        <v/>
      </c>
    </row>
    <row r="309">
      <c r="A309" s="15" t="n"/>
      <c r="B309" s="5" t="n"/>
      <c r="C309" s="13" t="n"/>
      <c r="D309" s="5" t="n"/>
      <c r="E309" s="6">
        <f>IF(AND(A309&amp;""="",B309&amp;""="",C309&amp;""=""),"",IF(COUNTIF('الإعدادات'!$D$6:$D$17,A309&amp;"")=0,"الشهر غير موجود في الإعدادات",IF(NOT(ISNUMBER(C309)),"المبلغ ناقص","")))</f>
        <v/>
      </c>
    </row>
    <row r="310">
      <c r="A310" s="15" t="n"/>
      <c r="B310" s="5" t="n"/>
      <c r="C310" s="13" t="n"/>
      <c r="D310" s="5" t="n"/>
      <c r="E310" s="6">
        <f>IF(AND(A310&amp;""="",B310&amp;""="",C310&amp;""=""),"",IF(COUNTIF('الإعدادات'!$D$6:$D$17,A310&amp;"")=0,"الشهر غير موجود في الإعدادات",IF(NOT(ISNUMBER(C310)),"المبلغ ناقص","")))</f>
        <v/>
      </c>
    </row>
    <row r="311">
      <c r="A311" s="15" t="n"/>
      <c r="B311" s="5" t="n"/>
      <c r="C311" s="13" t="n"/>
      <c r="D311" s="5" t="n"/>
      <c r="E311" s="6">
        <f>IF(AND(A311&amp;""="",B311&amp;""="",C311&amp;""=""),"",IF(COUNTIF('الإعدادات'!$D$6:$D$17,A311&amp;"")=0,"الشهر غير موجود في الإعدادات",IF(NOT(ISNUMBER(C311)),"المبلغ ناقص","")))</f>
        <v/>
      </c>
    </row>
    <row r="312">
      <c r="A312" s="15" t="n"/>
      <c r="B312" s="5" t="n"/>
      <c r="C312" s="13" t="n"/>
      <c r="D312" s="5" t="n"/>
      <c r="E312" s="6">
        <f>IF(AND(A312&amp;""="",B312&amp;""="",C312&amp;""=""),"",IF(COUNTIF('الإعدادات'!$D$6:$D$17,A312&amp;"")=0,"الشهر غير موجود في الإعدادات",IF(NOT(ISNUMBER(C312)),"المبلغ ناقص","")))</f>
        <v/>
      </c>
    </row>
    <row r="313">
      <c r="A313" s="15" t="n"/>
      <c r="B313" s="5" t="n"/>
      <c r="C313" s="13" t="n"/>
      <c r="D313" s="5" t="n"/>
      <c r="E313" s="6">
        <f>IF(AND(A313&amp;""="",B313&amp;""="",C313&amp;""=""),"",IF(COUNTIF('الإعدادات'!$D$6:$D$17,A313&amp;"")=0,"الشهر غير موجود في الإعدادات",IF(NOT(ISNUMBER(C313)),"المبلغ ناقص","")))</f>
        <v/>
      </c>
    </row>
    <row r="314">
      <c r="A314" s="15" t="n"/>
      <c r="B314" s="5" t="n"/>
      <c r="C314" s="13" t="n"/>
      <c r="D314" s="5" t="n"/>
      <c r="E314" s="6">
        <f>IF(AND(A314&amp;""="",B314&amp;""="",C314&amp;""=""),"",IF(COUNTIF('الإعدادات'!$D$6:$D$17,A314&amp;"")=0,"الشهر غير موجود في الإعدادات",IF(NOT(ISNUMBER(C314)),"المبلغ ناقص","")))</f>
        <v/>
      </c>
    </row>
    <row r="315">
      <c r="A315" s="15" t="n"/>
      <c r="B315" s="5" t="n"/>
      <c r="C315" s="13" t="n"/>
      <c r="D315" s="5" t="n"/>
      <c r="E315" s="6">
        <f>IF(AND(A315&amp;""="",B315&amp;""="",C315&amp;""=""),"",IF(COUNTIF('الإعدادات'!$D$6:$D$17,A315&amp;"")=0,"الشهر غير موجود في الإعدادات",IF(NOT(ISNUMBER(C315)),"المبلغ ناقص","")))</f>
        <v/>
      </c>
    </row>
    <row r="316">
      <c r="A316" s="15" t="n"/>
      <c r="B316" s="5" t="n"/>
      <c r="C316" s="13" t="n"/>
      <c r="D316" s="5" t="n"/>
      <c r="E316" s="6">
        <f>IF(AND(A316&amp;""="",B316&amp;""="",C316&amp;""=""),"",IF(COUNTIF('الإعدادات'!$D$6:$D$17,A316&amp;"")=0,"الشهر غير موجود في الإعدادات",IF(NOT(ISNUMBER(C316)),"المبلغ ناقص","")))</f>
        <v/>
      </c>
    </row>
    <row r="317">
      <c r="A317" s="15" t="n"/>
      <c r="B317" s="5" t="n"/>
      <c r="C317" s="13" t="n"/>
      <c r="D317" s="5" t="n"/>
      <c r="E317" s="6">
        <f>IF(AND(A317&amp;""="",B317&amp;""="",C317&amp;""=""),"",IF(COUNTIF('الإعدادات'!$D$6:$D$17,A317&amp;"")=0,"الشهر غير موجود في الإعدادات",IF(NOT(ISNUMBER(C317)),"المبلغ ناقص","")))</f>
        <v/>
      </c>
    </row>
    <row r="318">
      <c r="A318" s="15" t="n"/>
      <c r="B318" s="5" t="n"/>
      <c r="C318" s="13" t="n"/>
      <c r="D318" s="5" t="n"/>
      <c r="E318" s="6">
        <f>IF(AND(A318&amp;""="",B318&amp;""="",C318&amp;""=""),"",IF(COUNTIF('الإعدادات'!$D$6:$D$17,A318&amp;"")=0,"الشهر غير موجود في الإعدادات",IF(NOT(ISNUMBER(C318)),"المبلغ ناقص","")))</f>
        <v/>
      </c>
    </row>
    <row r="319">
      <c r="A319" s="15" t="n"/>
      <c r="B319" s="5" t="n"/>
      <c r="C319" s="13" t="n"/>
      <c r="D319" s="5" t="n"/>
      <c r="E319" s="6">
        <f>IF(AND(A319&amp;""="",B319&amp;""="",C319&amp;""=""),"",IF(COUNTIF('الإعدادات'!$D$6:$D$17,A319&amp;"")=0,"الشهر غير موجود في الإعدادات",IF(NOT(ISNUMBER(C319)),"المبلغ ناقص","")))</f>
        <v/>
      </c>
    </row>
    <row r="320">
      <c r="A320" s="15" t="n"/>
      <c r="B320" s="5" t="n"/>
      <c r="C320" s="13" t="n"/>
      <c r="D320" s="5" t="n"/>
      <c r="E320" s="6">
        <f>IF(AND(A320&amp;""="",B320&amp;""="",C320&amp;""=""),"",IF(COUNTIF('الإعدادات'!$D$6:$D$17,A320&amp;"")=0,"الشهر غير موجود في الإعدادات",IF(NOT(ISNUMBER(C320)),"المبلغ ناقص","")))</f>
        <v/>
      </c>
    </row>
    <row r="321">
      <c r="A321" s="15" t="n"/>
      <c r="B321" s="5" t="n"/>
      <c r="C321" s="13" t="n"/>
      <c r="D321" s="5" t="n"/>
      <c r="E321" s="6">
        <f>IF(AND(A321&amp;""="",B321&amp;""="",C321&amp;""=""),"",IF(COUNTIF('الإعدادات'!$D$6:$D$17,A321&amp;"")=0,"الشهر غير موجود في الإعدادات",IF(NOT(ISNUMBER(C321)),"المبلغ ناقص","")))</f>
        <v/>
      </c>
    </row>
    <row r="322">
      <c r="A322" s="15" t="n"/>
      <c r="B322" s="5" t="n"/>
      <c r="C322" s="13" t="n"/>
      <c r="D322" s="5" t="n"/>
      <c r="E322" s="6">
        <f>IF(AND(A322&amp;""="",B322&amp;""="",C322&amp;""=""),"",IF(COUNTIF('الإعدادات'!$D$6:$D$17,A322&amp;"")=0,"الشهر غير موجود في الإعدادات",IF(NOT(ISNUMBER(C322)),"المبلغ ناقص","")))</f>
        <v/>
      </c>
    </row>
    <row r="323">
      <c r="A323" s="15" t="n"/>
      <c r="B323" s="5" t="n"/>
      <c r="C323" s="13" t="n"/>
      <c r="D323" s="5" t="n"/>
      <c r="E323" s="6">
        <f>IF(AND(A323&amp;""="",B323&amp;""="",C323&amp;""=""),"",IF(COUNTIF('الإعدادات'!$D$6:$D$17,A323&amp;"")=0,"الشهر غير موجود في الإعدادات",IF(NOT(ISNUMBER(C323)),"المبلغ ناقص","")))</f>
        <v/>
      </c>
    </row>
    <row r="324">
      <c r="A324" s="15" t="n"/>
      <c r="B324" s="5" t="n"/>
      <c r="C324" s="13" t="n"/>
      <c r="D324" s="5" t="n"/>
      <c r="E324" s="6">
        <f>IF(AND(A324&amp;""="",B324&amp;""="",C324&amp;""=""),"",IF(COUNTIF('الإعدادات'!$D$6:$D$17,A324&amp;"")=0,"الشهر غير موجود في الإعدادات",IF(NOT(ISNUMBER(C324)),"المبلغ ناقص","")))</f>
        <v/>
      </c>
    </row>
    <row r="325">
      <c r="A325" s="15" t="n"/>
      <c r="B325" s="5" t="n"/>
      <c r="C325" s="13" t="n"/>
      <c r="D325" s="5" t="n"/>
      <c r="E325" s="6">
        <f>IF(AND(A325&amp;""="",B325&amp;""="",C325&amp;""=""),"",IF(COUNTIF('الإعدادات'!$D$6:$D$17,A325&amp;"")=0,"الشهر غير موجود في الإعدادات",IF(NOT(ISNUMBER(C325)),"المبلغ ناقص","")))</f>
        <v/>
      </c>
    </row>
    <row r="326">
      <c r="A326" s="15" t="n"/>
      <c r="B326" s="5" t="n"/>
      <c r="C326" s="13" t="n"/>
      <c r="D326" s="5" t="n"/>
      <c r="E326" s="6">
        <f>IF(AND(A326&amp;""="",B326&amp;""="",C326&amp;""=""),"",IF(COUNTIF('الإعدادات'!$D$6:$D$17,A326&amp;"")=0,"الشهر غير موجود في الإعدادات",IF(NOT(ISNUMBER(C326)),"المبلغ ناقص","")))</f>
        <v/>
      </c>
    </row>
    <row r="327">
      <c r="A327" s="15" t="n"/>
      <c r="B327" s="5" t="n"/>
      <c r="C327" s="13" t="n"/>
      <c r="D327" s="5" t="n"/>
      <c r="E327" s="6">
        <f>IF(AND(A327&amp;""="",B327&amp;""="",C327&amp;""=""),"",IF(COUNTIF('الإعدادات'!$D$6:$D$17,A327&amp;"")=0,"الشهر غير موجود في الإعدادات",IF(NOT(ISNUMBER(C327)),"المبلغ ناقص","")))</f>
        <v/>
      </c>
    </row>
    <row r="328">
      <c r="A328" s="15" t="n"/>
      <c r="B328" s="5" t="n"/>
      <c r="C328" s="13" t="n"/>
      <c r="D328" s="5" t="n"/>
      <c r="E328" s="6">
        <f>IF(AND(A328&amp;""="",B328&amp;""="",C328&amp;""=""),"",IF(COUNTIF('الإعدادات'!$D$6:$D$17,A328&amp;"")=0,"الشهر غير موجود في الإعدادات",IF(NOT(ISNUMBER(C328)),"المبلغ ناقص","")))</f>
        <v/>
      </c>
    </row>
    <row r="329">
      <c r="A329" s="15" t="n"/>
      <c r="B329" s="5" t="n"/>
      <c r="C329" s="13" t="n"/>
      <c r="D329" s="5" t="n"/>
      <c r="E329" s="6">
        <f>IF(AND(A329&amp;""="",B329&amp;""="",C329&amp;""=""),"",IF(COUNTIF('الإعدادات'!$D$6:$D$17,A329&amp;"")=0,"الشهر غير موجود في الإعدادات",IF(NOT(ISNUMBER(C329)),"المبلغ ناقص","")))</f>
        <v/>
      </c>
    </row>
    <row r="330">
      <c r="A330" s="15" t="n"/>
      <c r="B330" s="5" t="n"/>
      <c r="C330" s="13" t="n"/>
      <c r="D330" s="5" t="n"/>
      <c r="E330" s="6">
        <f>IF(AND(A330&amp;""="",B330&amp;""="",C330&amp;""=""),"",IF(COUNTIF('الإعدادات'!$D$6:$D$17,A330&amp;"")=0,"الشهر غير موجود في الإعدادات",IF(NOT(ISNUMBER(C330)),"المبلغ ناقص","")))</f>
        <v/>
      </c>
    </row>
    <row r="331">
      <c r="A331" s="15" t="n"/>
      <c r="B331" s="5" t="n"/>
      <c r="C331" s="13" t="n"/>
      <c r="D331" s="5" t="n"/>
      <c r="E331" s="6">
        <f>IF(AND(A331&amp;""="",B331&amp;""="",C331&amp;""=""),"",IF(COUNTIF('الإعدادات'!$D$6:$D$17,A331&amp;"")=0,"الشهر غير موجود في الإعدادات",IF(NOT(ISNUMBER(C331)),"المبلغ ناقص","")))</f>
        <v/>
      </c>
    </row>
    <row r="332">
      <c r="A332" s="15" t="n"/>
      <c r="B332" s="5" t="n"/>
      <c r="C332" s="13" t="n"/>
      <c r="D332" s="5" t="n"/>
      <c r="E332" s="6">
        <f>IF(AND(A332&amp;""="",B332&amp;""="",C332&amp;""=""),"",IF(COUNTIF('الإعدادات'!$D$6:$D$17,A332&amp;"")=0,"الشهر غير موجود في الإعدادات",IF(NOT(ISNUMBER(C332)),"المبلغ ناقص","")))</f>
        <v/>
      </c>
    </row>
    <row r="333">
      <c r="A333" s="15" t="n"/>
      <c r="B333" s="5" t="n"/>
      <c r="C333" s="13" t="n"/>
      <c r="D333" s="5" t="n"/>
      <c r="E333" s="6">
        <f>IF(AND(A333&amp;""="",B333&amp;""="",C333&amp;""=""),"",IF(COUNTIF('الإعدادات'!$D$6:$D$17,A333&amp;"")=0,"الشهر غير موجود في الإعدادات",IF(NOT(ISNUMBER(C333)),"المبلغ ناقص","")))</f>
        <v/>
      </c>
    </row>
    <row r="334">
      <c r="A334" s="15" t="n"/>
      <c r="B334" s="5" t="n"/>
      <c r="C334" s="13" t="n"/>
      <c r="D334" s="5" t="n"/>
      <c r="E334" s="6">
        <f>IF(AND(A334&amp;""="",B334&amp;""="",C334&amp;""=""),"",IF(COUNTIF('الإعدادات'!$D$6:$D$17,A334&amp;"")=0,"الشهر غير موجود في الإعدادات",IF(NOT(ISNUMBER(C334)),"المبلغ ناقص","")))</f>
        <v/>
      </c>
    </row>
    <row r="335">
      <c r="A335" s="15" t="n"/>
      <c r="B335" s="5" t="n"/>
      <c r="C335" s="13" t="n"/>
      <c r="D335" s="5" t="n"/>
      <c r="E335" s="6">
        <f>IF(AND(A335&amp;""="",B335&amp;""="",C335&amp;""=""),"",IF(COUNTIF('الإعدادات'!$D$6:$D$17,A335&amp;"")=0,"الشهر غير موجود في الإعدادات",IF(NOT(ISNUMBER(C335)),"المبلغ ناقص","")))</f>
        <v/>
      </c>
    </row>
    <row r="336">
      <c r="A336" s="15" t="n"/>
      <c r="B336" s="5" t="n"/>
      <c r="C336" s="13" t="n"/>
      <c r="D336" s="5" t="n"/>
      <c r="E336" s="6">
        <f>IF(AND(A336&amp;""="",B336&amp;""="",C336&amp;""=""),"",IF(COUNTIF('الإعدادات'!$D$6:$D$17,A336&amp;"")=0,"الشهر غير موجود في الإعدادات",IF(NOT(ISNUMBER(C336)),"المبلغ ناقص","")))</f>
        <v/>
      </c>
    </row>
    <row r="337">
      <c r="A337" s="15" t="n"/>
      <c r="B337" s="5" t="n"/>
      <c r="C337" s="13" t="n"/>
      <c r="D337" s="5" t="n"/>
      <c r="E337" s="6">
        <f>IF(AND(A337&amp;""="",B337&amp;""="",C337&amp;""=""),"",IF(COUNTIF('الإعدادات'!$D$6:$D$17,A337&amp;"")=0,"الشهر غير موجود في الإعدادات",IF(NOT(ISNUMBER(C337)),"المبلغ ناقص","")))</f>
        <v/>
      </c>
    </row>
    <row r="338">
      <c r="A338" s="15" t="n"/>
      <c r="B338" s="5" t="n"/>
      <c r="C338" s="13" t="n"/>
      <c r="D338" s="5" t="n"/>
      <c r="E338" s="6">
        <f>IF(AND(A338&amp;""="",B338&amp;""="",C338&amp;""=""),"",IF(COUNTIF('الإعدادات'!$D$6:$D$17,A338&amp;"")=0,"الشهر غير موجود في الإعدادات",IF(NOT(ISNUMBER(C338)),"المبلغ ناقص","")))</f>
        <v/>
      </c>
    </row>
    <row r="339">
      <c r="A339" s="15" t="n"/>
      <c r="B339" s="5" t="n"/>
      <c r="C339" s="13" t="n"/>
      <c r="D339" s="5" t="n"/>
      <c r="E339" s="6">
        <f>IF(AND(A339&amp;""="",B339&amp;""="",C339&amp;""=""),"",IF(COUNTIF('الإعدادات'!$D$6:$D$17,A339&amp;"")=0,"الشهر غير موجود في الإعدادات",IF(NOT(ISNUMBER(C339)),"المبلغ ناقص","")))</f>
        <v/>
      </c>
    </row>
    <row r="340">
      <c r="A340" s="15" t="n"/>
      <c r="B340" s="5" t="n"/>
      <c r="C340" s="13" t="n"/>
      <c r="D340" s="5" t="n"/>
      <c r="E340" s="6">
        <f>IF(AND(A340&amp;""="",B340&amp;""="",C340&amp;""=""),"",IF(COUNTIF('الإعدادات'!$D$6:$D$17,A340&amp;"")=0,"الشهر غير موجود في الإعدادات",IF(NOT(ISNUMBER(C340)),"المبلغ ناقص","")))</f>
        <v/>
      </c>
    </row>
    <row r="341">
      <c r="A341" s="15" t="n"/>
      <c r="B341" s="5" t="n"/>
      <c r="C341" s="13" t="n"/>
      <c r="D341" s="5" t="n"/>
      <c r="E341" s="6">
        <f>IF(AND(A341&amp;""="",B341&amp;""="",C341&amp;""=""),"",IF(COUNTIF('الإعدادات'!$D$6:$D$17,A341&amp;"")=0,"الشهر غير موجود في الإعدادات",IF(NOT(ISNUMBER(C341)),"المبلغ ناقص","")))</f>
        <v/>
      </c>
    </row>
    <row r="342">
      <c r="A342" s="15" t="n"/>
      <c r="B342" s="5" t="n"/>
      <c r="C342" s="13" t="n"/>
      <c r="D342" s="5" t="n"/>
      <c r="E342" s="6">
        <f>IF(AND(A342&amp;""="",B342&amp;""="",C342&amp;""=""),"",IF(COUNTIF('الإعدادات'!$D$6:$D$17,A342&amp;"")=0,"الشهر غير موجود في الإعدادات",IF(NOT(ISNUMBER(C342)),"المبلغ ناقص","")))</f>
        <v/>
      </c>
    </row>
    <row r="343">
      <c r="A343" s="15" t="n"/>
      <c r="B343" s="5" t="n"/>
      <c r="C343" s="13" t="n"/>
      <c r="D343" s="5" t="n"/>
      <c r="E343" s="6">
        <f>IF(AND(A343&amp;""="",B343&amp;""="",C343&amp;""=""),"",IF(COUNTIF('الإعدادات'!$D$6:$D$17,A343&amp;"")=0,"الشهر غير موجود في الإعدادات",IF(NOT(ISNUMBER(C343)),"المبلغ ناقص","")))</f>
        <v/>
      </c>
    </row>
    <row r="344">
      <c r="A344" s="15" t="n"/>
      <c r="B344" s="5" t="n"/>
      <c r="C344" s="13" t="n"/>
      <c r="D344" s="5" t="n"/>
      <c r="E344" s="6">
        <f>IF(AND(A344&amp;""="",B344&amp;""="",C344&amp;""=""),"",IF(COUNTIF('الإعدادات'!$D$6:$D$17,A344&amp;"")=0,"الشهر غير موجود في الإعدادات",IF(NOT(ISNUMBER(C344)),"المبلغ ناقص","")))</f>
        <v/>
      </c>
    </row>
    <row r="345">
      <c r="A345" s="15" t="n"/>
      <c r="B345" s="5" t="n"/>
      <c r="C345" s="13" t="n"/>
      <c r="D345" s="5" t="n"/>
      <c r="E345" s="6">
        <f>IF(AND(A345&amp;""="",B345&amp;""="",C345&amp;""=""),"",IF(COUNTIF('الإعدادات'!$D$6:$D$17,A345&amp;"")=0,"الشهر غير موجود في الإعدادات",IF(NOT(ISNUMBER(C345)),"المبلغ ناقص","")))</f>
        <v/>
      </c>
    </row>
    <row r="346">
      <c r="A346" s="15" t="n"/>
      <c r="B346" s="5" t="n"/>
      <c r="C346" s="13" t="n"/>
      <c r="D346" s="5" t="n"/>
      <c r="E346" s="6">
        <f>IF(AND(A346&amp;""="",B346&amp;""="",C346&amp;""=""),"",IF(COUNTIF('الإعدادات'!$D$6:$D$17,A346&amp;"")=0,"الشهر غير موجود في الإعدادات",IF(NOT(ISNUMBER(C346)),"المبلغ ناقص","")))</f>
        <v/>
      </c>
    </row>
    <row r="347">
      <c r="A347" s="15" t="n"/>
      <c r="B347" s="5" t="n"/>
      <c r="C347" s="13" t="n"/>
      <c r="D347" s="5" t="n"/>
      <c r="E347" s="6">
        <f>IF(AND(A347&amp;""="",B347&amp;""="",C347&amp;""=""),"",IF(COUNTIF('الإعدادات'!$D$6:$D$17,A347&amp;"")=0,"الشهر غير موجود في الإعدادات",IF(NOT(ISNUMBER(C347)),"المبلغ ناقص","")))</f>
        <v/>
      </c>
    </row>
    <row r="348">
      <c r="A348" s="15" t="n"/>
      <c r="B348" s="5" t="n"/>
      <c r="C348" s="13" t="n"/>
      <c r="D348" s="5" t="n"/>
      <c r="E348" s="6">
        <f>IF(AND(A348&amp;""="",B348&amp;""="",C348&amp;""=""),"",IF(COUNTIF('الإعدادات'!$D$6:$D$17,A348&amp;"")=0,"الشهر غير موجود في الإعدادات",IF(NOT(ISNUMBER(C348)),"المبلغ ناقص","")))</f>
        <v/>
      </c>
    </row>
    <row r="349">
      <c r="A349" s="15" t="n"/>
      <c r="B349" s="5" t="n"/>
      <c r="C349" s="13" t="n"/>
      <c r="D349" s="5" t="n"/>
      <c r="E349" s="6">
        <f>IF(AND(A349&amp;""="",B349&amp;""="",C349&amp;""=""),"",IF(COUNTIF('الإعدادات'!$D$6:$D$17,A349&amp;"")=0,"الشهر غير موجود في الإعدادات",IF(NOT(ISNUMBER(C349)),"المبلغ ناقص","")))</f>
        <v/>
      </c>
    </row>
    <row r="350">
      <c r="A350" s="15" t="n"/>
      <c r="B350" s="5" t="n"/>
      <c r="C350" s="13" t="n"/>
      <c r="D350" s="5" t="n"/>
      <c r="E350" s="6">
        <f>IF(AND(A350&amp;""="",B350&amp;""="",C350&amp;""=""),"",IF(COUNTIF('الإعدادات'!$D$6:$D$17,A350&amp;"")=0,"الشهر غير موجود في الإعدادات",IF(NOT(ISNUMBER(C350)),"المبلغ ناقص","")))</f>
        <v/>
      </c>
    </row>
    <row r="351">
      <c r="A351" s="15" t="n"/>
      <c r="B351" s="5" t="n"/>
      <c r="C351" s="13" t="n"/>
      <c r="D351" s="5" t="n"/>
      <c r="E351" s="6">
        <f>IF(AND(A351&amp;""="",B351&amp;""="",C351&amp;""=""),"",IF(COUNTIF('الإعدادات'!$D$6:$D$17,A351&amp;"")=0,"الشهر غير موجود في الإعدادات",IF(NOT(ISNUMBER(C351)),"المبلغ ناقص","")))</f>
        <v/>
      </c>
    </row>
    <row r="352">
      <c r="A352" s="15" t="n"/>
      <c r="B352" s="5" t="n"/>
      <c r="C352" s="13" t="n"/>
      <c r="D352" s="5" t="n"/>
      <c r="E352" s="6">
        <f>IF(AND(A352&amp;""="",B352&amp;""="",C352&amp;""=""),"",IF(COUNTIF('الإعدادات'!$D$6:$D$17,A352&amp;"")=0,"الشهر غير موجود في الإعدادات",IF(NOT(ISNUMBER(C352)),"المبلغ ناقص","")))</f>
        <v/>
      </c>
    </row>
    <row r="353">
      <c r="A353" s="15" t="n"/>
      <c r="B353" s="5" t="n"/>
      <c r="C353" s="13" t="n"/>
      <c r="D353" s="5" t="n"/>
      <c r="E353" s="6">
        <f>IF(AND(A353&amp;""="",B353&amp;""="",C353&amp;""=""),"",IF(COUNTIF('الإعدادات'!$D$6:$D$17,A353&amp;"")=0,"الشهر غير موجود في الإعدادات",IF(NOT(ISNUMBER(C353)),"المبلغ ناقص","")))</f>
        <v/>
      </c>
    </row>
    <row r="354">
      <c r="A354" s="15" t="n"/>
      <c r="B354" s="5" t="n"/>
      <c r="C354" s="13" t="n"/>
      <c r="D354" s="5" t="n"/>
      <c r="E354" s="6">
        <f>IF(AND(A354&amp;""="",B354&amp;""="",C354&amp;""=""),"",IF(COUNTIF('الإعدادات'!$D$6:$D$17,A354&amp;"")=0,"الشهر غير موجود في الإعدادات",IF(NOT(ISNUMBER(C354)),"المبلغ ناقص","")))</f>
        <v/>
      </c>
    </row>
    <row r="355">
      <c r="A355" s="15" t="n"/>
      <c r="B355" s="5" t="n"/>
      <c r="C355" s="13" t="n"/>
      <c r="D355" s="5" t="n"/>
      <c r="E355" s="6">
        <f>IF(AND(A355&amp;""="",B355&amp;""="",C355&amp;""=""),"",IF(COUNTIF('الإعدادات'!$D$6:$D$17,A355&amp;"")=0,"الشهر غير موجود في الإعدادات",IF(NOT(ISNUMBER(C355)),"المبلغ ناقص","")))</f>
        <v/>
      </c>
    </row>
    <row r="356">
      <c r="A356" s="15" t="n"/>
      <c r="B356" s="5" t="n"/>
      <c r="C356" s="13" t="n"/>
      <c r="D356" s="5" t="n"/>
      <c r="E356" s="6">
        <f>IF(AND(A356&amp;""="",B356&amp;""="",C356&amp;""=""),"",IF(COUNTIF('الإعدادات'!$D$6:$D$17,A356&amp;"")=0,"الشهر غير موجود في الإعدادات",IF(NOT(ISNUMBER(C356)),"المبلغ ناقص","")))</f>
        <v/>
      </c>
    </row>
    <row r="357">
      <c r="A357" s="15" t="n"/>
      <c r="B357" s="5" t="n"/>
      <c r="C357" s="13" t="n"/>
      <c r="D357" s="5" t="n"/>
      <c r="E357" s="6">
        <f>IF(AND(A357&amp;""="",B357&amp;""="",C357&amp;""=""),"",IF(COUNTIF('الإعدادات'!$D$6:$D$17,A357&amp;"")=0,"الشهر غير موجود في الإعدادات",IF(NOT(ISNUMBER(C357)),"المبلغ ناقص","")))</f>
        <v/>
      </c>
    </row>
    <row r="358">
      <c r="A358" s="15" t="n"/>
      <c r="B358" s="5" t="n"/>
      <c r="C358" s="13" t="n"/>
      <c r="D358" s="5" t="n"/>
      <c r="E358" s="6">
        <f>IF(AND(A358&amp;""="",B358&amp;""="",C358&amp;""=""),"",IF(COUNTIF('الإعدادات'!$D$6:$D$17,A358&amp;"")=0,"الشهر غير موجود في الإعدادات",IF(NOT(ISNUMBER(C358)),"المبلغ ناقص","")))</f>
        <v/>
      </c>
    </row>
    <row r="359">
      <c r="A359" s="15" t="n"/>
      <c r="B359" s="5" t="n"/>
      <c r="C359" s="13" t="n"/>
      <c r="D359" s="5" t="n"/>
      <c r="E359" s="6">
        <f>IF(AND(A359&amp;""="",B359&amp;""="",C359&amp;""=""),"",IF(COUNTIF('الإعدادات'!$D$6:$D$17,A359&amp;"")=0,"الشهر غير موجود في الإعدادات",IF(NOT(ISNUMBER(C359)),"المبلغ ناقص","")))</f>
        <v/>
      </c>
    </row>
    <row r="360">
      <c r="A360" s="15" t="n"/>
      <c r="B360" s="5" t="n"/>
      <c r="C360" s="13" t="n"/>
      <c r="D360" s="5" t="n"/>
      <c r="E360" s="6">
        <f>IF(AND(A360&amp;""="",B360&amp;""="",C360&amp;""=""),"",IF(COUNTIF('الإعدادات'!$D$6:$D$17,A360&amp;"")=0,"الشهر غير موجود في الإعدادات",IF(NOT(ISNUMBER(C360)),"المبلغ ناقص","")))</f>
        <v/>
      </c>
    </row>
    <row r="361">
      <c r="A361" s="15" t="n"/>
      <c r="B361" s="5" t="n"/>
      <c r="C361" s="13" t="n"/>
      <c r="D361" s="5" t="n"/>
      <c r="E361" s="6">
        <f>IF(AND(A361&amp;""="",B361&amp;""="",C361&amp;""=""),"",IF(COUNTIF('الإعدادات'!$D$6:$D$17,A361&amp;"")=0,"الشهر غير موجود في الإعدادات",IF(NOT(ISNUMBER(C361)),"المبلغ ناقص","")))</f>
        <v/>
      </c>
    </row>
    <row r="362">
      <c r="A362" s="15" t="n"/>
      <c r="B362" s="5" t="n"/>
      <c r="C362" s="13" t="n"/>
      <c r="D362" s="5" t="n"/>
      <c r="E362" s="6">
        <f>IF(AND(A362&amp;""="",B362&amp;""="",C362&amp;""=""),"",IF(COUNTIF('الإعدادات'!$D$6:$D$17,A362&amp;"")=0,"الشهر غير موجود في الإعدادات",IF(NOT(ISNUMBER(C362)),"المبلغ ناقص","")))</f>
        <v/>
      </c>
    </row>
    <row r="363">
      <c r="A363" s="15" t="n"/>
      <c r="B363" s="5" t="n"/>
      <c r="C363" s="13" t="n"/>
      <c r="D363" s="5" t="n"/>
      <c r="E363" s="6">
        <f>IF(AND(A363&amp;""="",B363&amp;""="",C363&amp;""=""),"",IF(COUNTIF('الإعدادات'!$D$6:$D$17,A363&amp;"")=0,"الشهر غير موجود في الإعدادات",IF(NOT(ISNUMBER(C363)),"المبلغ ناقص","")))</f>
        <v/>
      </c>
    </row>
    <row r="364">
      <c r="A364" s="15" t="n"/>
      <c r="B364" s="5" t="n"/>
      <c r="C364" s="13" t="n"/>
      <c r="D364" s="5" t="n"/>
      <c r="E364" s="6">
        <f>IF(AND(A364&amp;""="",B364&amp;""="",C364&amp;""=""),"",IF(COUNTIF('الإعدادات'!$D$6:$D$17,A364&amp;"")=0,"الشهر غير موجود في الإعدادات",IF(NOT(ISNUMBER(C364)),"المبلغ ناقص","")))</f>
        <v/>
      </c>
    </row>
    <row r="365">
      <c r="A365" s="15" t="n"/>
      <c r="B365" s="5" t="n"/>
      <c r="C365" s="13" t="n"/>
      <c r="D365" s="5" t="n"/>
      <c r="E365" s="6">
        <f>IF(AND(A365&amp;""="",B365&amp;""="",C365&amp;""=""),"",IF(COUNTIF('الإعدادات'!$D$6:$D$17,A365&amp;"")=0,"الشهر غير موجود في الإعدادات",IF(NOT(ISNUMBER(C365)),"المبلغ ناقص","")))</f>
        <v/>
      </c>
    </row>
    <row r="366">
      <c r="A366" s="15" t="n"/>
      <c r="B366" s="5" t="n"/>
      <c r="C366" s="13" t="n"/>
      <c r="D366" s="5" t="n"/>
      <c r="E366" s="6">
        <f>IF(AND(A366&amp;""="",B366&amp;""="",C366&amp;""=""),"",IF(COUNTIF('الإعدادات'!$D$6:$D$17,A366&amp;"")=0,"الشهر غير موجود في الإعدادات",IF(NOT(ISNUMBER(C366)),"المبلغ ناقص","")))</f>
        <v/>
      </c>
    </row>
    <row r="367">
      <c r="A367" s="15" t="n"/>
      <c r="B367" s="5" t="n"/>
      <c r="C367" s="13" t="n"/>
      <c r="D367" s="5" t="n"/>
      <c r="E367" s="6">
        <f>IF(AND(A367&amp;""="",B367&amp;""="",C367&amp;""=""),"",IF(COUNTIF('الإعدادات'!$D$6:$D$17,A367&amp;"")=0,"الشهر غير موجود في الإعدادات",IF(NOT(ISNUMBER(C367)),"المبلغ ناقص","")))</f>
        <v/>
      </c>
    </row>
    <row r="368">
      <c r="A368" s="15" t="n"/>
      <c r="B368" s="5" t="n"/>
      <c r="C368" s="13" t="n"/>
      <c r="D368" s="5" t="n"/>
      <c r="E368" s="6">
        <f>IF(AND(A368&amp;""="",B368&amp;""="",C368&amp;""=""),"",IF(COUNTIF('الإعدادات'!$D$6:$D$17,A368&amp;"")=0,"الشهر غير موجود في الإعدادات",IF(NOT(ISNUMBER(C368)),"المبلغ ناقص","")))</f>
        <v/>
      </c>
    </row>
    <row r="369">
      <c r="A369" s="15" t="n"/>
      <c r="B369" s="5" t="n"/>
      <c r="C369" s="13" t="n"/>
      <c r="D369" s="5" t="n"/>
      <c r="E369" s="6">
        <f>IF(AND(A369&amp;""="",B369&amp;""="",C369&amp;""=""),"",IF(COUNTIF('الإعدادات'!$D$6:$D$17,A369&amp;"")=0,"الشهر غير موجود في الإعدادات",IF(NOT(ISNUMBER(C369)),"المبلغ ناقص","")))</f>
        <v/>
      </c>
    </row>
    <row r="370">
      <c r="A370" s="15" t="n"/>
      <c r="B370" s="5" t="n"/>
      <c r="C370" s="13" t="n"/>
      <c r="D370" s="5" t="n"/>
      <c r="E370" s="6">
        <f>IF(AND(A370&amp;""="",B370&amp;""="",C370&amp;""=""),"",IF(COUNTIF('الإعدادات'!$D$6:$D$17,A370&amp;"")=0,"الشهر غير موجود في الإعدادات",IF(NOT(ISNUMBER(C370)),"المبلغ ناقص","")))</f>
        <v/>
      </c>
    </row>
    <row r="371">
      <c r="A371" s="15" t="n"/>
      <c r="B371" s="5" t="n"/>
      <c r="C371" s="13" t="n"/>
      <c r="D371" s="5" t="n"/>
      <c r="E371" s="6">
        <f>IF(AND(A371&amp;""="",B371&amp;""="",C371&amp;""=""),"",IF(COUNTIF('الإعدادات'!$D$6:$D$17,A371&amp;"")=0,"الشهر غير موجود في الإعدادات",IF(NOT(ISNUMBER(C371)),"المبلغ ناقص","")))</f>
        <v/>
      </c>
    </row>
    <row r="372">
      <c r="A372" s="15" t="n"/>
      <c r="B372" s="5" t="n"/>
      <c r="C372" s="13" t="n"/>
      <c r="D372" s="5" t="n"/>
      <c r="E372" s="6">
        <f>IF(AND(A372&amp;""="",B372&amp;""="",C372&amp;""=""),"",IF(COUNTIF('الإعدادات'!$D$6:$D$17,A372&amp;"")=0,"الشهر غير موجود في الإعدادات",IF(NOT(ISNUMBER(C372)),"المبلغ ناقص","")))</f>
        <v/>
      </c>
    </row>
    <row r="373">
      <c r="A373" s="15" t="n"/>
      <c r="B373" s="5" t="n"/>
      <c r="C373" s="13" t="n"/>
      <c r="D373" s="5" t="n"/>
      <c r="E373" s="6">
        <f>IF(AND(A373&amp;""="",B373&amp;""="",C373&amp;""=""),"",IF(COUNTIF('الإعدادات'!$D$6:$D$17,A373&amp;"")=0,"الشهر غير موجود في الإعدادات",IF(NOT(ISNUMBER(C373)),"المبلغ ناقص","")))</f>
        <v/>
      </c>
    </row>
    <row r="374">
      <c r="A374" s="15" t="n"/>
      <c r="B374" s="5" t="n"/>
      <c r="C374" s="13" t="n"/>
      <c r="D374" s="5" t="n"/>
      <c r="E374" s="6">
        <f>IF(AND(A374&amp;""="",B374&amp;""="",C374&amp;""=""),"",IF(COUNTIF('الإعدادات'!$D$6:$D$17,A374&amp;"")=0,"الشهر غير موجود في الإعدادات",IF(NOT(ISNUMBER(C374)),"المبلغ ناقص","")))</f>
        <v/>
      </c>
    </row>
    <row r="375">
      <c r="A375" s="15" t="n"/>
      <c r="B375" s="5" t="n"/>
      <c r="C375" s="13" t="n"/>
      <c r="D375" s="5" t="n"/>
      <c r="E375" s="6">
        <f>IF(AND(A375&amp;""="",B375&amp;""="",C375&amp;""=""),"",IF(COUNTIF('الإعدادات'!$D$6:$D$17,A375&amp;"")=0,"الشهر غير موجود في الإعدادات",IF(NOT(ISNUMBER(C375)),"المبلغ ناقص","")))</f>
        <v/>
      </c>
    </row>
    <row r="376">
      <c r="A376" s="15" t="n"/>
      <c r="B376" s="5" t="n"/>
      <c r="C376" s="13" t="n"/>
      <c r="D376" s="5" t="n"/>
      <c r="E376" s="6">
        <f>IF(AND(A376&amp;""="",B376&amp;""="",C376&amp;""=""),"",IF(COUNTIF('الإعدادات'!$D$6:$D$17,A376&amp;"")=0,"الشهر غير موجود في الإعدادات",IF(NOT(ISNUMBER(C376)),"المبلغ ناقص","")))</f>
        <v/>
      </c>
    </row>
    <row r="377">
      <c r="A377" s="15" t="n"/>
      <c r="B377" s="5" t="n"/>
      <c r="C377" s="13" t="n"/>
      <c r="D377" s="5" t="n"/>
      <c r="E377" s="6">
        <f>IF(AND(A377&amp;""="",B377&amp;""="",C377&amp;""=""),"",IF(COUNTIF('الإعدادات'!$D$6:$D$17,A377&amp;"")=0,"الشهر غير موجود في الإعدادات",IF(NOT(ISNUMBER(C377)),"المبلغ ناقص","")))</f>
        <v/>
      </c>
    </row>
    <row r="378">
      <c r="A378" s="15" t="n"/>
      <c r="B378" s="5" t="n"/>
      <c r="C378" s="13" t="n"/>
      <c r="D378" s="5" t="n"/>
      <c r="E378" s="6">
        <f>IF(AND(A378&amp;""="",B378&amp;""="",C378&amp;""=""),"",IF(COUNTIF('الإعدادات'!$D$6:$D$17,A378&amp;"")=0,"الشهر غير موجود في الإعدادات",IF(NOT(ISNUMBER(C378)),"المبلغ ناقص","")))</f>
        <v/>
      </c>
    </row>
    <row r="379">
      <c r="A379" s="15" t="n"/>
      <c r="B379" s="5" t="n"/>
      <c r="C379" s="13" t="n"/>
      <c r="D379" s="5" t="n"/>
      <c r="E379" s="6">
        <f>IF(AND(A379&amp;""="",B379&amp;""="",C379&amp;""=""),"",IF(COUNTIF('الإعدادات'!$D$6:$D$17,A379&amp;"")=0,"الشهر غير موجود في الإعدادات",IF(NOT(ISNUMBER(C379)),"المبلغ ناقص","")))</f>
        <v/>
      </c>
    </row>
    <row r="380">
      <c r="A380" s="15" t="n"/>
      <c r="B380" s="5" t="n"/>
      <c r="C380" s="13" t="n"/>
      <c r="D380" s="5" t="n"/>
      <c r="E380" s="6">
        <f>IF(AND(A380&amp;""="",B380&amp;""="",C380&amp;""=""),"",IF(COUNTIF('الإعدادات'!$D$6:$D$17,A380&amp;"")=0,"الشهر غير موجود في الإعدادات",IF(NOT(ISNUMBER(C380)),"المبلغ ناقص","")))</f>
        <v/>
      </c>
    </row>
    <row r="381">
      <c r="A381" s="15" t="n"/>
      <c r="B381" s="5" t="n"/>
      <c r="C381" s="13" t="n"/>
      <c r="D381" s="5" t="n"/>
      <c r="E381" s="6">
        <f>IF(AND(A381&amp;""="",B381&amp;""="",C381&amp;""=""),"",IF(COUNTIF('الإعدادات'!$D$6:$D$17,A381&amp;"")=0,"الشهر غير موجود في الإعدادات",IF(NOT(ISNUMBER(C381)),"المبلغ ناقص","")))</f>
        <v/>
      </c>
    </row>
    <row r="382">
      <c r="A382" s="15" t="n"/>
      <c r="B382" s="5" t="n"/>
      <c r="C382" s="13" t="n"/>
      <c r="D382" s="5" t="n"/>
      <c r="E382" s="6">
        <f>IF(AND(A382&amp;""="",B382&amp;""="",C382&amp;""=""),"",IF(COUNTIF('الإعدادات'!$D$6:$D$17,A382&amp;"")=0,"الشهر غير موجود في الإعدادات",IF(NOT(ISNUMBER(C382)),"المبلغ ناقص","")))</f>
        <v/>
      </c>
    </row>
    <row r="383">
      <c r="A383" s="15" t="n"/>
      <c r="B383" s="5" t="n"/>
      <c r="C383" s="13" t="n"/>
      <c r="D383" s="5" t="n"/>
      <c r="E383" s="6">
        <f>IF(AND(A383&amp;""="",B383&amp;""="",C383&amp;""=""),"",IF(COUNTIF('الإعدادات'!$D$6:$D$17,A383&amp;"")=0,"الشهر غير موجود في الإعدادات",IF(NOT(ISNUMBER(C383)),"المبلغ ناقص","")))</f>
        <v/>
      </c>
    </row>
    <row r="384">
      <c r="A384" s="15" t="n"/>
      <c r="B384" s="5" t="n"/>
      <c r="C384" s="13" t="n"/>
      <c r="D384" s="5" t="n"/>
      <c r="E384" s="6">
        <f>IF(AND(A384&amp;""="",B384&amp;""="",C384&amp;""=""),"",IF(COUNTIF('الإعدادات'!$D$6:$D$17,A384&amp;"")=0,"الشهر غير موجود في الإعدادات",IF(NOT(ISNUMBER(C384)),"المبلغ ناقص","")))</f>
        <v/>
      </c>
    </row>
    <row r="385">
      <c r="A385" s="15" t="n"/>
      <c r="B385" s="5" t="n"/>
      <c r="C385" s="13" t="n"/>
      <c r="D385" s="5" t="n"/>
      <c r="E385" s="6">
        <f>IF(AND(A385&amp;""="",B385&amp;""="",C385&amp;""=""),"",IF(COUNTIF('الإعدادات'!$D$6:$D$17,A385&amp;"")=0,"الشهر غير موجود في الإعدادات",IF(NOT(ISNUMBER(C385)),"المبلغ ناقص","")))</f>
        <v/>
      </c>
    </row>
    <row r="386">
      <c r="A386" s="15" t="n"/>
      <c r="B386" s="5" t="n"/>
      <c r="C386" s="13" t="n"/>
      <c r="D386" s="5" t="n"/>
      <c r="E386" s="6">
        <f>IF(AND(A386&amp;""="",B386&amp;""="",C386&amp;""=""),"",IF(COUNTIF('الإعدادات'!$D$6:$D$17,A386&amp;"")=0,"الشهر غير موجود في الإعدادات",IF(NOT(ISNUMBER(C386)),"المبلغ ناقص","")))</f>
        <v/>
      </c>
    </row>
    <row r="387">
      <c r="A387" s="15" t="n"/>
      <c r="B387" s="5" t="n"/>
      <c r="C387" s="13" t="n"/>
      <c r="D387" s="5" t="n"/>
      <c r="E387" s="6">
        <f>IF(AND(A387&amp;""="",B387&amp;""="",C387&amp;""=""),"",IF(COUNTIF('الإعدادات'!$D$6:$D$17,A387&amp;"")=0,"الشهر غير موجود في الإعدادات",IF(NOT(ISNUMBER(C387)),"المبلغ ناقص","")))</f>
        <v/>
      </c>
    </row>
    <row r="388">
      <c r="A388" s="15" t="n"/>
      <c r="B388" s="5" t="n"/>
      <c r="C388" s="13" t="n"/>
      <c r="D388" s="5" t="n"/>
      <c r="E388" s="6">
        <f>IF(AND(A388&amp;""="",B388&amp;""="",C388&amp;""=""),"",IF(COUNTIF('الإعدادات'!$D$6:$D$17,A388&amp;"")=0,"الشهر غير موجود في الإعدادات",IF(NOT(ISNUMBER(C388)),"المبلغ ناقص","")))</f>
        <v/>
      </c>
    </row>
    <row r="389">
      <c r="A389" s="15" t="n"/>
      <c r="B389" s="5" t="n"/>
      <c r="C389" s="13" t="n"/>
      <c r="D389" s="5" t="n"/>
      <c r="E389" s="6">
        <f>IF(AND(A389&amp;""="",B389&amp;""="",C389&amp;""=""),"",IF(COUNTIF('الإعدادات'!$D$6:$D$17,A389&amp;"")=0,"الشهر غير موجود في الإعدادات",IF(NOT(ISNUMBER(C389)),"المبلغ ناقص","")))</f>
        <v/>
      </c>
    </row>
    <row r="390">
      <c r="A390" s="15" t="n"/>
      <c r="B390" s="5" t="n"/>
      <c r="C390" s="13" t="n"/>
      <c r="D390" s="5" t="n"/>
      <c r="E390" s="6">
        <f>IF(AND(A390&amp;""="",B390&amp;""="",C390&amp;""=""),"",IF(COUNTIF('الإعدادات'!$D$6:$D$17,A390&amp;"")=0,"الشهر غير موجود في الإعدادات",IF(NOT(ISNUMBER(C390)),"المبلغ ناقص","")))</f>
        <v/>
      </c>
    </row>
    <row r="391">
      <c r="A391" s="15" t="n"/>
      <c r="B391" s="5" t="n"/>
      <c r="C391" s="13" t="n"/>
      <c r="D391" s="5" t="n"/>
      <c r="E391" s="6">
        <f>IF(AND(A391&amp;""="",B391&amp;""="",C391&amp;""=""),"",IF(COUNTIF('الإعدادات'!$D$6:$D$17,A391&amp;"")=0,"الشهر غير موجود في الإعدادات",IF(NOT(ISNUMBER(C391)),"المبلغ ناقص","")))</f>
        <v/>
      </c>
    </row>
    <row r="392">
      <c r="A392" s="15" t="n"/>
      <c r="B392" s="5" t="n"/>
      <c r="C392" s="13" t="n"/>
      <c r="D392" s="5" t="n"/>
      <c r="E392" s="6">
        <f>IF(AND(A392&amp;""="",B392&amp;""="",C392&amp;""=""),"",IF(COUNTIF('الإعدادات'!$D$6:$D$17,A392&amp;"")=0,"الشهر غير موجود في الإعدادات",IF(NOT(ISNUMBER(C392)),"المبلغ ناقص","")))</f>
        <v/>
      </c>
    </row>
    <row r="393">
      <c r="A393" s="15" t="n"/>
      <c r="B393" s="5" t="n"/>
      <c r="C393" s="13" t="n"/>
      <c r="D393" s="5" t="n"/>
      <c r="E393" s="6">
        <f>IF(AND(A393&amp;""="",B393&amp;""="",C393&amp;""=""),"",IF(COUNTIF('الإعدادات'!$D$6:$D$17,A393&amp;"")=0,"الشهر غير موجود في الإعدادات",IF(NOT(ISNUMBER(C393)),"المبلغ ناقص","")))</f>
        <v/>
      </c>
    </row>
    <row r="394">
      <c r="A394" s="15" t="n"/>
      <c r="B394" s="5" t="n"/>
      <c r="C394" s="13" t="n"/>
      <c r="D394" s="5" t="n"/>
      <c r="E394" s="6">
        <f>IF(AND(A394&amp;""="",B394&amp;""="",C394&amp;""=""),"",IF(COUNTIF('الإعدادات'!$D$6:$D$17,A394&amp;"")=0,"الشهر غير موجود في الإعدادات",IF(NOT(ISNUMBER(C394)),"المبلغ ناقص","")))</f>
        <v/>
      </c>
    </row>
    <row r="395">
      <c r="A395" s="15" t="n"/>
      <c r="B395" s="5" t="n"/>
      <c r="C395" s="13" t="n"/>
      <c r="D395" s="5" t="n"/>
      <c r="E395" s="6">
        <f>IF(AND(A395&amp;""="",B395&amp;""="",C395&amp;""=""),"",IF(COUNTIF('الإعدادات'!$D$6:$D$17,A395&amp;"")=0,"الشهر غير موجود في الإعدادات",IF(NOT(ISNUMBER(C395)),"المبلغ ناقص","")))</f>
        <v/>
      </c>
    </row>
    <row r="396">
      <c r="A396" s="15" t="n"/>
      <c r="B396" s="5" t="n"/>
      <c r="C396" s="13" t="n"/>
      <c r="D396" s="5" t="n"/>
      <c r="E396" s="6">
        <f>IF(AND(A396&amp;""="",B396&amp;""="",C396&amp;""=""),"",IF(COUNTIF('الإعدادات'!$D$6:$D$17,A396&amp;"")=0,"الشهر غير موجود في الإعدادات",IF(NOT(ISNUMBER(C396)),"المبلغ ناقص","")))</f>
        <v/>
      </c>
    </row>
    <row r="397">
      <c r="A397" s="15" t="n"/>
      <c r="B397" s="5" t="n"/>
      <c r="C397" s="13" t="n"/>
      <c r="D397" s="5" t="n"/>
      <c r="E397" s="6">
        <f>IF(AND(A397&amp;""="",B397&amp;""="",C397&amp;""=""),"",IF(COUNTIF('الإعدادات'!$D$6:$D$17,A397&amp;"")=0,"الشهر غير موجود في الإعدادات",IF(NOT(ISNUMBER(C397)),"المبلغ ناقص","")))</f>
        <v/>
      </c>
    </row>
    <row r="398">
      <c r="A398" s="15" t="n"/>
      <c r="B398" s="5" t="n"/>
      <c r="C398" s="13" t="n"/>
      <c r="D398" s="5" t="n"/>
      <c r="E398" s="6">
        <f>IF(AND(A398&amp;""="",B398&amp;""="",C398&amp;""=""),"",IF(COUNTIF('الإعدادات'!$D$6:$D$17,A398&amp;"")=0,"الشهر غير موجود في الإعدادات",IF(NOT(ISNUMBER(C398)),"المبلغ ناقص","")))</f>
        <v/>
      </c>
    </row>
    <row r="399">
      <c r="A399" s="15" t="n"/>
      <c r="B399" s="5" t="n"/>
      <c r="C399" s="13" t="n"/>
      <c r="D399" s="5" t="n"/>
      <c r="E399" s="6">
        <f>IF(AND(A399&amp;""="",B399&amp;""="",C399&amp;""=""),"",IF(COUNTIF('الإعدادات'!$D$6:$D$17,A399&amp;"")=0,"الشهر غير موجود في الإعدادات",IF(NOT(ISNUMBER(C399)),"المبلغ ناقص","")))</f>
        <v/>
      </c>
    </row>
    <row r="400">
      <c r="A400" s="15" t="n"/>
      <c r="B400" s="5" t="n"/>
      <c r="C400" s="13" t="n"/>
      <c r="D400" s="5" t="n"/>
      <c r="E400" s="6">
        <f>IF(AND(A400&amp;""="",B400&amp;""="",C400&amp;""=""),"",IF(COUNTIF('الإعدادات'!$D$6:$D$17,A400&amp;"")=0,"الشهر غير موجود في الإعدادات",IF(NOT(ISNUMBER(C400)),"المبلغ ناقص","")))</f>
        <v/>
      </c>
    </row>
    <row r="401">
      <c r="A401" s="15" t="n"/>
      <c r="B401" s="5" t="n"/>
      <c r="C401" s="13" t="n"/>
      <c r="D401" s="5" t="n"/>
      <c r="E401" s="6">
        <f>IF(AND(A401&amp;""="",B401&amp;""="",C401&amp;""=""),"",IF(COUNTIF('الإعدادات'!$D$6:$D$17,A401&amp;"")=0,"الشهر غير موجود في الإعدادات",IF(NOT(ISNUMBER(C401)),"المبلغ ناقص","")))</f>
        <v/>
      </c>
    </row>
    <row r="402">
      <c r="A402" s="15" t="n"/>
      <c r="B402" s="5" t="n"/>
      <c r="C402" s="13" t="n"/>
      <c r="D402" s="5" t="n"/>
      <c r="E402" s="6">
        <f>IF(AND(A402&amp;""="",B402&amp;""="",C402&amp;""=""),"",IF(COUNTIF('الإعدادات'!$D$6:$D$17,A402&amp;"")=0,"الشهر غير موجود في الإعدادات",IF(NOT(ISNUMBER(C402)),"المبلغ ناقص","")))</f>
        <v/>
      </c>
    </row>
    <row r="403">
      <c r="A403" s="15" t="n"/>
      <c r="B403" s="5" t="n"/>
      <c r="C403" s="13" t="n"/>
      <c r="D403" s="5" t="n"/>
      <c r="E403" s="6">
        <f>IF(AND(A403&amp;""="",B403&amp;""="",C403&amp;""=""),"",IF(COUNTIF('الإعدادات'!$D$6:$D$17,A403&amp;"")=0,"الشهر غير موجود في الإعدادات",IF(NOT(ISNUMBER(C403)),"المبلغ ناقص","")))</f>
        <v/>
      </c>
    </row>
    <row r="404">
      <c r="A404" s="15" t="n"/>
      <c r="B404" s="5" t="n"/>
      <c r="C404" s="13" t="n"/>
      <c r="D404" s="5" t="n"/>
      <c r="E404" s="6">
        <f>IF(AND(A404&amp;""="",B404&amp;""="",C404&amp;""=""),"",IF(COUNTIF('الإعدادات'!$D$6:$D$17,A404&amp;"")=0,"الشهر غير موجود في الإعدادات",IF(NOT(ISNUMBER(C404)),"المبلغ ناقص","")))</f>
        <v/>
      </c>
    </row>
    <row r="405">
      <c r="A405" s="15" t="n"/>
      <c r="B405" s="5" t="n"/>
      <c r="C405" s="13" t="n"/>
      <c r="D405" s="5" t="n"/>
      <c r="E405" s="6">
        <f>IF(AND(A405&amp;""="",B405&amp;""="",C405&amp;""=""),"",IF(COUNTIF('الإعدادات'!$D$6:$D$17,A405&amp;"")=0,"الشهر غير موجود في الإعدادات",IF(NOT(ISNUMBER(C405)),"المبلغ ناقص","")))</f>
        <v/>
      </c>
    </row>
    <row r="406">
      <c r="A406" s="15" t="n"/>
      <c r="B406" s="5" t="n"/>
      <c r="C406" s="13" t="n"/>
      <c r="D406" s="5" t="n"/>
      <c r="E406" s="6">
        <f>IF(AND(A406&amp;""="",B406&amp;""="",C406&amp;""=""),"",IF(COUNTIF('الإعدادات'!$D$6:$D$17,A406&amp;"")=0,"الشهر غير موجود في الإعدادات",IF(NOT(ISNUMBER(C406)),"المبلغ ناقص","")))</f>
        <v/>
      </c>
    </row>
    <row r="407">
      <c r="A407" s="15" t="n"/>
      <c r="B407" s="5" t="n"/>
      <c r="C407" s="13" t="n"/>
      <c r="D407" s="5" t="n"/>
      <c r="E407" s="6">
        <f>IF(AND(A407&amp;""="",B407&amp;""="",C407&amp;""=""),"",IF(COUNTIF('الإعدادات'!$D$6:$D$17,A407&amp;"")=0,"الشهر غير موجود في الإعدادات",IF(NOT(ISNUMBER(C407)),"المبلغ ناقص","")))</f>
        <v/>
      </c>
    </row>
    <row r="408">
      <c r="A408" s="15" t="n"/>
      <c r="B408" s="5" t="n"/>
      <c r="C408" s="13" t="n"/>
      <c r="D408" s="5" t="n"/>
      <c r="E408" s="6">
        <f>IF(AND(A408&amp;""="",B408&amp;""="",C408&amp;""=""),"",IF(COUNTIF('الإعدادات'!$D$6:$D$17,A408&amp;"")=0,"الشهر غير موجود في الإعدادات",IF(NOT(ISNUMBER(C408)),"المبلغ ناقص","")))</f>
        <v/>
      </c>
    </row>
    <row r="409">
      <c r="A409" s="15" t="n"/>
      <c r="B409" s="5" t="n"/>
      <c r="C409" s="13" t="n"/>
      <c r="D409" s="5" t="n"/>
      <c r="E409" s="6">
        <f>IF(AND(A409&amp;""="",B409&amp;""="",C409&amp;""=""),"",IF(COUNTIF('الإعدادات'!$D$6:$D$17,A409&amp;"")=0,"الشهر غير موجود في الإعدادات",IF(NOT(ISNUMBER(C409)),"المبلغ ناقص","")))</f>
        <v/>
      </c>
    </row>
    <row r="410">
      <c r="A410" s="15" t="n"/>
      <c r="B410" s="5" t="n"/>
      <c r="C410" s="13" t="n"/>
      <c r="D410" s="5" t="n"/>
      <c r="E410" s="6">
        <f>IF(AND(A410&amp;""="",B410&amp;""="",C410&amp;""=""),"",IF(COUNTIF('الإعدادات'!$D$6:$D$17,A410&amp;"")=0,"الشهر غير موجود في الإعدادات",IF(NOT(ISNUMBER(C410)),"المبلغ ناقص","")))</f>
        <v/>
      </c>
    </row>
    <row r="411">
      <c r="A411" s="15" t="n"/>
      <c r="B411" s="5" t="n"/>
      <c r="C411" s="13" t="n"/>
      <c r="D411" s="5" t="n"/>
      <c r="E411" s="6">
        <f>IF(AND(A411&amp;""="",B411&amp;""="",C411&amp;""=""),"",IF(COUNTIF('الإعدادات'!$D$6:$D$17,A411&amp;"")=0,"الشهر غير موجود في الإعدادات",IF(NOT(ISNUMBER(C411)),"المبلغ ناقص","")))</f>
        <v/>
      </c>
    </row>
    <row r="412">
      <c r="A412" s="15" t="n"/>
      <c r="B412" s="5" t="n"/>
      <c r="C412" s="13" t="n"/>
      <c r="D412" s="5" t="n"/>
      <c r="E412" s="6">
        <f>IF(AND(A412&amp;""="",B412&amp;""="",C412&amp;""=""),"",IF(COUNTIF('الإعدادات'!$D$6:$D$17,A412&amp;"")=0,"الشهر غير موجود في الإعدادات",IF(NOT(ISNUMBER(C412)),"المبلغ ناقص","")))</f>
        <v/>
      </c>
    </row>
    <row r="413">
      <c r="A413" s="15" t="n"/>
      <c r="B413" s="5" t="n"/>
      <c r="C413" s="13" t="n"/>
      <c r="D413" s="5" t="n"/>
      <c r="E413" s="6">
        <f>IF(AND(A413&amp;""="",B413&amp;""="",C413&amp;""=""),"",IF(COUNTIF('الإعدادات'!$D$6:$D$17,A413&amp;"")=0,"الشهر غير موجود في الإعدادات",IF(NOT(ISNUMBER(C413)),"المبلغ ناقص","")))</f>
        <v/>
      </c>
    </row>
    <row r="414">
      <c r="A414" s="15" t="n"/>
      <c r="B414" s="5" t="n"/>
      <c r="C414" s="13" t="n"/>
      <c r="D414" s="5" t="n"/>
      <c r="E414" s="6">
        <f>IF(AND(A414&amp;""="",B414&amp;""="",C414&amp;""=""),"",IF(COUNTIF('الإعدادات'!$D$6:$D$17,A414&amp;"")=0,"الشهر غير موجود في الإعدادات",IF(NOT(ISNUMBER(C414)),"المبلغ ناقص","")))</f>
        <v/>
      </c>
    </row>
    <row r="415">
      <c r="A415" s="15" t="n"/>
      <c r="B415" s="5" t="n"/>
      <c r="C415" s="13" t="n"/>
      <c r="D415" s="5" t="n"/>
      <c r="E415" s="6">
        <f>IF(AND(A415&amp;""="",B415&amp;""="",C415&amp;""=""),"",IF(COUNTIF('الإعدادات'!$D$6:$D$17,A415&amp;"")=0,"الشهر غير موجود في الإعدادات",IF(NOT(ISNUMBER(C415)),"المبلغ ناقص","")))</f>
        <v/>
      </c>
    </row>
    <row r="416">
      <c r="A416" s="15" t="n"/>
      <c r="B416" s="5" t="n"/>
      <c r="C416" s="13" t="n"/>
      <c r="D416" s="5" t="n"/>
      <c r="E416" s="6">
        <f>IF(AND(A416&amp;""="",B416&amp;""="",C416&amp;""=""),"",IF(COUNTIF('الإعدادات'!$D$6:$D$17,A416&amp;"")=0,"الشهر غير موجود في الإعدادات",IF(NOT(ISNUMBER(C416)),"المبلغ ناقص","")))</f>
        <v/>
      </c>
    </row>
    <row r="417">
      <c r="A417" s="15" t="n"/>
      <c r="B417" s="5" t="n"/>
      <c r="C417" s="13" t="n"/>
      <c r="D417" s="5" t="n"/>
      <c r="E417" s="6">
        <f>IF(AND(A417&amp;""="",B417&amp;""="",C417&amp;""=""),"",IF(COUNTIF('الإعدادات'!$D$6:$D$17,A417&amp;"")=0,"الشهر غير موجود في الإعدادات",IF(NOT(ISNUMBER(C417)),"المبلغ ناقص","")))</f>
        <v/>
      </c>
    </row>
    <row r="418">
      <c r="A418" s="15" t="n"/>
      <c r="B418" s="5" t="n"/>
      <c r="C418" s="13" t="n"/>
      <c r="D418" s="5" t="n"/>
      <c r="E418" s="6">
        <f>IF(AND(A418&amp;""="",B418&amp;""="",C418&amp;""=""),"",IF(COUNTIF('الإعدادات'!$D$6:$D$17,A418&amp;"")=0,"الشهر غير موجود في الإعدادات",IF(NOT(ISNUMBER(C418)),"المبلغ ناقص","")))</f>
        <v/>
      </c>
    </row>
    <row r="419">
      <c r="A419" s="15" t="n"/>
      <c r="B419" s="5" t="n"/>
      <c r="C419" s="13" t="n"/>
      <c r="D419" s="5" t="n"/>
      <c r="E419" s="6">
        <f>IF(AND(A419&amp;""="",B419&amp;""="",C419&amp;""=""),"",IF(COUNTIF('الإعدادات'!$D$6:$D$17,A419&amp;"")=0,"الشهر غير موجود في الإعدادات",IF(NOT(ISNUMBER(C419)),"المبلغ ناقص","")))</f>
        <v/>
      </c>
    </row>
    <row r="420">
      <c r="A420" s="15" t="n"/>
      <c r="B420" s="5" t="n"/>
      <c r="C420" s="13" t="n"/>
      <c r="D420" s="5" t="n"/>
      <c r="E420" s="6">
        <f>IF(AND(A420&amp;""="",B420&amp;""="",C420&amp;""=""),"",IF(COUNTIF('الإعدادات'!$D$6:$D$17,A420&amp;"")=0,"الشهر غير موجود في الإعدادات",IF(NOT(ISNUMBER(C420)),"المبلغ ناقص","")))</f>
        <v/>
      </c>
    </row>
    <row r="421">
      <c r="A421" s="15" t="n"/>
      <c r="B421" s="5" t="n"/>
      <c r="C421" s="13" t="n"/>
      <c r="D421" s="5" t="n"/>
      <c r="E421" s="6">
        <f>IF(AND(A421&amp;""="",B421&amp;""="",C421&amp;""=""),"",IF(COUNTIF('الإعدادات'!$D$6:$D$17,A421&amp;"")=0,"الشهر غير موجود في الإعدادات",IF(NOT(ISNUMBER(C421)),"المبلغ ناقص","")))</f>
        <v/>
      </c>
    </row>
    <row r="422">
      <c r="A422" s="15" t="n"/>
      <c r="B422" s="5" t="n"/>
      <c r="C422" s="13" t="n"/>
      <c r="D422" s="5" t="n"/>
      <c r="E422" s="6">
        <f>IF(AND(A422&amp;""="",B422&amp;""="",C422&amp;""=""),"",IF(COUNTIF('الإعدادات'!$D$6:$D$17,A422&amp;"")=0,"الشهر غير موجود في الإعدادات",IF(NOT(ISNUMBER(C422)),"المبلغ ناقص","")))</f>
        <v/>
      </c>
    </row>
    <row r="423">
      <c r="A423" s="15" t="n"/>
      <c r="B423" s="5" t="n"/>
      <c r="C423" s="13" t="n"/>
      <c r="D423" s="5" t="n"/>
      <c r="E423" s="6">
        <f>IF(AND(A423&amp;""="",B423&amp;""="",C423&amp;""=""),"",IF(COUNTIF('الإعدادات'!$D$6:$D$17,A423&amp;"")=0,"الشهر غير موجود في الإعدادات",IF(NOT(ISNUMBER(C423)),"المبلغ ناقص","")))</f>
        <v/>
      </c>
    </row>
    <row r="424">
      <c r="A424" s="15" t="n"/>
      <c r="B424" s="5" t="n"/>
      <c r="C424" s="13" t="n"/>
      <c r="D424" s="5" t="n"/>
      <c r="E424" s="6">
        <f>IF(AND(A424&amp;""="",B424&amp;""="",C424&amp;""=""),"",IF(COUNTIF('الإعدادات'!$D$6:$D$17,A424&amp;"")=0,"الشهر غير موجود في الإعدادات",IF(NOT(ISNUMBER(C424)),"المبلغ ناقص","")))</f>
        <v/>
      </c>
    </row>
    <row r="425">
      <c r="A425" s="15" t="n"/>
      <c r="B425" s="5" t="n"/>
      <c r="C425" s="13" t="n"/>
      <c r="D425" s="5" t="n"/>
      <c r="E425" s="6">
        <f>IF(AND(A425&amp;""="",B425&amp;""="",C425&amp;""=""),"",IF(COUNTIF('الإعدادات'!$D$6:$D$17,A425&amp;"")=0,"الشهر غير موجود في الإعدادات",IF(NOT(ISNUMBER(C425)),"المبلغ ناقص","")))</f>
        <v/>
      </c>
    </row>
    <row r="426">
      <c r="A426" s="15" t="n"/>
      <c r="B426" s="5" t="n"/>
      <c r="C426" s="13" t="n"/>
      <c r="D426" s="5" t="n"/>
      <c r="E426" s="6">
        <f>IF(AND(A426&amp;""="",B426&amp;""="",C426&amp;""=""),"",IF(COUNTIF('الإعدادات'!$D$6:$D$17,A426&amp;"")=0,"الشهر غير موجود في الإعدادات",IF(NOT(ISNUMBER(C426)),"المبلغ ناقص","")))</f>
        <v/>
      </c>
    </row>
    <row r="427">
      <c r="A427" s="15" t="n"/>
      <c r="B427" s="5" t="n"/>
      <c r="C427" s="13" t="n"/>
      <c r="D427" s="5" t="n"/>
      <c r="E427" s="6">
        <f>IF(AND(A427&amp;""="",B427&amp;""="",C427&amp;""=""),"",IF(COUNTIF('الإعدادات'!$D$6:$D$17,A427&amp;"")=0,"الشهر غير موجود في الإعدادات",IF(NOT(ISNUMBER(C427)),"المبلغ ناقص","")))</f>
        <v/>
      </c>
    </row>
    <row r="428">
      <c r="A428" s="15" t="n"/>
      <c r="B428" s="5" t="n"/>
      <c r="C428" s="13" t="n"/>
      <c r="D428" s="5" t="n"/>
      <c r="E428" s="6">
        <f>IF(AND(A428&amp;""="",B428&amp;""="",C428&amp;""=""),"",IF(COUNTIF('الإعدادات'!$D$6:$D$17,A428&amp;"")=0,"الشهر غير موجود في الإعدادات",IF(NOT(ISNUMBER(C428)),"المبلغ ناقص","")))</f>
        <v/>
      </c>
    </row>
    <row r="429">
      <c r="A429" s="15" t="n"/>
      <c r="B429" s="5" t="n"/>
      <c r="C429" s="13" t="n"/>
      <c r="D429" s="5" t="n"/>
      <c r="E429" s="6">
        <f>IF(AND(A429&amp;""="",B429&amp;""="",C429&amp;""=""),"",IF(COUNTIF('الإعدادات'!$D$6:$D$17,A429&amp;"")=0,"الشهر غير موجود في الإعدادات",IF(NOT(ISNUMBER(C429)),"المبلغ ناقص","")))</f>
        <v/>
      </c>
    </row>
    <row r="430">
      <c r="A430" s="15" t="n"/>
      <c r="B430" s="5" t="n"/>
      <c r="C430" s="13" t="n"/>
      <c r="D430" s="5" t="n"/>
      <c r="E430" s="6">
        <f>IF(AND(A430&amp;""="",B430&amp;""="",C430&amp;""=""),"",IF(COUNTIF('الإعدادات'!$D$6:$D$17,A430&amp;"")=0,"الشهر غير موجود في الإعدادات",IF(NOT(ISNUMBER(C430)),"المبلغ ناقص","")))</f>
        <v/>
      </c>
    </row>
    <row r="431">
      <c r="A431" s="15" t="n"/>
      <c r="B431" s="5" t="n"/>
      <c r="C431" s="13" t="n"/>
      <c r="D431" s="5" t="n"/>
      <c r="E431" s="6">
        <f>IF(AND(A431&amp;""="",B431&amp;""="",C431&amp;""=""),"",IF(COUNTIF('الإعدادات'!$D$6:$D$17,A431&amp;"")=0,"الشهر غير موجود في الإعدادات",IF(NOT(ISNUMBER(C431)),"المبلغ ناقص","")))</f>
        <v/>
      </c>
    </row>
    <row r="432">
      <c r="A432" s="15" t="n"/>
      <c r="B432" s="5" t="n"/>
      <c r="C432" s="13" t="n"/>
      <c r="D432" s="5" t="n"/>
      <c r="E432" s="6">
        <f>IF(AND(A432&amp;""="",B432&amp;""="",C432&amp;""=""),"",IF(COUNTIF('الإعدادات'!$D$6:$D$17,A432&amp;"")=0,"الشهر غير موجود في الإعدادات",IF(NOT(ISNUMBER(C432)),"المبلغ ناقص","")))</f>
        <v/>
      </c>
    </row>
    <row r="433">
      <c r="A433" s="15" t="n"/>
      <c r="B433" s="5" t="n"/>
      <c r="C433" s="13" t="n"/>
      <c r="D433" s="5" t="n"/>
      <c r="E433" s="6">
        <f>IF(AND(A433&amp;""="",B433&amp;""="",C433&amp;""=""),"",IF(COUNTIF('الإعدادات'!$D$6:$D$17,A433&amp;"")=0,"الشهر غير موجود في الإعدادات",IF(NOT(ISNUMBER(C433)),"المبلغ ناقص","")))</f>
        <v/>
      </c>
    </row>
    <row r="434">
      <c r="A434" s="15" t="n"/>
      <c r="B434" s="5" t="n"/>
      <c r="C434" s="13" t="n"/>
      <c r="D434" s="5" t="n"/>
      <c r="E434" s="6">
        <f>IF(AND(A434&amp;""="",B434&amp;""="",C434&amp;""=""),"",IF(COUNTIF('الإعدادات'!$D$6:$D$17,A434&amp;"")=0,"الشهر غير موجود في الإعدادات",IF(NOT(ISNUMBER(C434)),"المبلغ ناقص","")))</f>
        <v/>
      </c>
    </row>
    <row r="435">
      <c r="A435" s="15" t="n"/>
      <c r="B435" s="5" t="n"/>
      <c r="C435" s="13" t="n"/>
      <c r="D435" s="5" t="n"/>
      <c r="E435" s="6">
        <f>IF(AND(A435&amp;""="",B435&amp;""="",C435&amp;""=""),"",IF(COUNTIF('الإعدادات'!$D$6:$D$17,A435&amp;"")=0,"الشهر غير موجود في الإعدادات",IF(NOT(ISNUMBER(C435)),"المبلغ ناقص","")))</f>
        <v/>
      </c>
    </row>
    <row r="436">
      <c r="A436" s="15" t="n"/>
      <c r="B436" s="5" t="n"/>
      <c r="C436" s="13" t="n"/>
      <c r="D436" s="5" t="n"/>
      <c r="E436" s="6">
        <f>IF(AND(A436&amp;""="",B436&amp;""="",C436&amp;""=""),"",IF(COUNTIF('الإعدادات'!$D$6:$D$17,A436&amp;"")=0,"الشهر غير موجود في الإعدادات",IF(NOT(ISNUMBER(C436)),"المبلغ ناقص","")))</f>
        <v/>
      </c>
    </row>
    <row r="437">
      <c r="A437" s="15" t="n"/>
      <c r="B437" s="5" t="n"/>
      <c r="C437" s="13" t="n"/>
      <c r="D437" s="5" t="n"/>
      <c r="E437" s="6">
        <f>IF(AND(A437&amp;""="",B437&amp;""="",C437&amp;""=""),"",IF(COUNTIF('الإعدادات'!$D$6:$D$17,A437&amp;"")=0,"الشهر غير موجود في الإعدادات",IF(NOT(ISNUMBER(C437)),"المبلغ ناقص","")))</f>
        <v/>
      </c>
    </row>
    <row r="438">
      <c r="A438" s="15" t="n"/>
      <c r="B438" s="5" t="n"/>
      <c r="C438" s="13" t="n"/>
      <c r="D438" s="5" t="n"/>
      <c r="E438" s="6">
        <f>IF(AND(A438&amp;""="",B438&amp;""="",C438&amp;""=""),"",IF(COUNTIF('الإعدادات'!$D$6:$D$17,A438&amp;"")=0,"الشهر غير موجود في الإعدادات",IF(NOT(ISNUMBER(C438)),"المبلغ ناقص","")))</f>
        <v/>
      </c>
    </row>
    <row r="439">
      <c r="A439" s="15" t="n"/>
      <c r="B439" s="5" t="n"/>
      <c r="C439" s="13" t="n"/>
      <c r="D439" s="5" t="n"/>
      <c r="E439" s="6">
        <f>IF(AND(A439&amp;""="",B439&amp;""="",C439&amp;""=""),"",IF(COUNTIF('الإعدادات'!$D$6:$D$17,A439&amp;"")=0,"الشهر غير موجود في الإعدادات",IF(NOT(ISNUMBER(C439)),"المبلغ ناقص","")))</f>
        <v/>
      </c>
    </row>
    <row r="440">
      <c r="A440" s="15" t="n"/>
      <c r="B440" s="5" t="n"/>
      <c r="C440" s="13" t="n"/>
      <c r="D440" s="5" t="n"/>
      <c r="E440" s="6">
        <f>IF(AND(A440&amp;""="",B440&amp;""="",C440&amp;""=""),"",IF(COUNTIF('الإعدادات'!$D$6:$D$17,A440&amp;"")=0,"الشهر غير موجود في الإعدادات",IF(NOT(ISNUMBER(C440)),"المبلغ ناقص","")))</f>
        <v/>
      </c>
    </row>
    <row r="441">
      <c r="A441" s="15" t="n"/>
      <c r="B441" s="5" t="n"/>
      <c r="C441" s="13" t="n"/>
      <c r="D441" s="5" t="n"/>
      <c r="E441" s="6">
        <f>IF(AND(A441&amp;""="",B441&amp;""="",C441&amp;""=""),"",IF(COUNTIF('الإعدادات'!$D$6:$D$17,A441&amp;"")=0,"الشهر غير موجود في الإعدادات",IF(NOT(ISNUMBER(C441)),"المبلغ ناقص","")))</f>
        <v/>
      </c>
    </row>
    <row r="442">
      <c r="A442" s="15" t="n"/>
      <c r="B442" s="5" t="n"/>
      <c r="C442" s="13" t="n"/>
      <c r="D442" s="5" t="n"/>
      <c r="E442" s="6">
        <f>IF(AND(A442&amp;""="",B442&amp;""="",C442&amp;""=""),"",IF(COUNTIF('الإعدادات'!$D$6:$D$17,A442&amp;"")=0,"الشهر غير موجود في الإعدادات",IF(NOT(ISNUMBER(C442)),"المبلغ ناقص","")))</f>
        <v/>
      </c>
    </row>
    <row r="443">
      <c r="A443" s="15" t="n"/>
      <c r="B443" s="5" t="n"/>
      <c r="C443" s="13" t="n"/>
      <c r="D443" s="5" t="n"/>
      <c r="E443" s="6">
        <f>IF(AND(A443&amp;""="",B443&amp;""="",C443&amp;""=""),"",IF(COUNTIF('الإعدادات'!$D$6:$D$17,A443&amp;"")=0,"الشهر غير موجود في الإعدادات",IF(NOT(ISNUMBER(C443)),"المبلغ ناقص","")))</f>
        <v/>
      </c>
    </row>
    <row r="444">
      <c r="A444" s="15" t="n"/>
      <c r="B444" s="5" t="n"/>
      <c r="C444" s="13" t="n"/>
      <c r="D444" s="5" t="n"/>
      <c r="E444" s="6">
        <f>IF(AND(A444&amp;""="",B444&amp;""="",C444&amp;""=""),"",IF(COUNTIF('الإعدادات'!$D$6:$D$17,A444&amp;"")=0,"الشهر غير موجود في الإعدادات",IF(NOT(ISNUMBER(C444)),"المبلغ ناقص","")))</f>
        <v/>
      </c>
    </row>
    <row r="445">
      <c r="A445" s="15" t="n"/>
      <c r="B445" s="5" t="n"/>
      <c r="C445" s="13" t="n"/>
      <c r="D445" s="5" t="n"/>
      <c r="E445" s="6">
        <f>IF(AND(A445&amp;""="",B445&amp;""="",C445&amp;""=""),"",IF(COUNTIF('الإعدادات'!$D$6:$D$17,A445&amp;"")=0,"الشهر غير موجود في الإعدادات",IF(NOT(ISNUMBER(C445)),"المبلغ ناقص","")))</f>
        <v/>
      </c>
    </row>
    <row r="446">
      <c r="A446" s="15" t="n"/>
      <c r="B446" s="5" t="n"/>
      <c r="C446" s="13" t="n"/>
      <c r="D446" s="5" t="n"/>
      <c r="E446" s="6">
        <f>IF(AND(A446&amp;""="",B446&amp;""="",C446&amp;""=""),"",IF(COUNTIF('الإعدادات'!$D$6:$D$17,A446&amp;"")=0,"الشهر غير موجود في الإعدادات",IF(NOT(ISNUMBER(C446)),"المبلغ ناقص","")))</f>
        <v/>
      </c>
    </row>
    <row r="447">
      <c r="A447" s="15" t="n"/>
      <c r="B447" s="5" t="n"/>
      <c r="C447" s="13" t="n"/>
      <c r="D447" s="5" t="n"/>
      <c r="E447" s="6">
        <f>IF(AND(A447&amp;""="",B447&amp;""="",C447&amp;""=""),"",IF(COUNTIF('الإعدادات'!$D$6:$D$17,A447&amp;"")=0,"الشهر غير موجود في الإعدادات",IF(NOT(ISNUMBER(C447)),"المبلغ ناقص","")))</f>
        <v/>
      </c>
    </row>
    <row r="448">
      <c r="A448" s="15" t="n"/>
      <c r="B448" s="5" t="n"/>
      <c r="C448" s="13" t="n"/>
      <c r="D448" s="5" t="n"/>
      <c r="E448" s="6">
        <f>IF(AND(A448&amp;""="",B448&amp;""="",C448&amp;""=""),"",IF(COUNTIF('الإعدادات'!$D$6:$D$17,A448&amp;"")=0,"الشهر غير موجود في الإعدادات",IF(NOT(ISNUMBER(C448)),"المبلغ ناقص","")))</f>
        <v/>
      </c>
    </row>
    <row r="449">
      <c r="A449" s="15" t="n"/>
      <c r="B449" s="5" t="n"/>
      <c r="C449" s="13" t="n"/>
      <c r="D449" s="5" t="n"/>
      <c r="E449" s="6">
        <f>IF(AND(A449&amp;""="",B449&amp;""="",C449&amp;""=""),"",IF(COUNTIF('الإعدادات'!$D$6:$D$17,A449&amp;"")=0,"الشهر غير موجود في الإعدادات",IF(NOT(ISNUMBER(C449)),"المبلغ ناقص","")))</f>
        <v/>
      </c>
    </row>
    <row r="450">
      <c r="A450" s="15" t="n"/>
      <c r="B450" s="5" t="n"/>
      <c r="C450" s="13" t="n"/>
      <c r="D450" s="5" t="n"/>
      <c r="E450" s="6">
        <f>IF(AND(A450&amp;""="",B450&amp;""="",C450&amp;""=""),"",IF(COUNTIF('الإعدادات'!$D$6:$D$17,A450&amp;"")=0,"الشهر غير موجود في الإعدادات",IF(NOT(ISNUMBER(C450)),"المبلغ ناقص","")))</f>
        <v/>
      </c>
    </row>
    <row r="451">
      <c r="A451" s="15" t="n"/>
      <c r="B451" s="5" t="n"/>
      <c r="C451" s="13" t="n"/>
      <c r="D451" s="5" t="n"/>
      <c r="E451" s="6">
        <f>IF(AND(A451&amp;""="",B451&amp;""="",C451&amp;""=""),"",IF(COUNTIF('الإعدادات'!$D$6:$D$17,A451&amp;"")=0,"الشهر غير موجود في الإعدادات",IF(NOT(ISNUMBER(C451)),"المبلغ ناقص","")))</f>
        <v/>
      </c>
    </row>
    <row r="452">
      <c r="A452" s="15" t="n"/>
      <c r="B452" s="5" t="n"/>
      <c r="C452" s="13" t="n"/>
      <c r="D452" s="5" t="n"/>
      <c r="E452" s="6">
        <f>IF(AND(A452&amp;""="",B452&amp;""="",C452&amp;""=""),"",IF(COUNTIF('الإعدادات'!$D$6:$D$17,A452&amp;"")=0,"الشهر غير موجود في الإعدادات",IF(NOT(ISNUMBER(C452)),"المبلغ ناقص","")))</f>
        <v/>
      </c>
    </row>
    <row r="453">
      <c r="A453" s="15" t="n"/>
      <c r="B453" s="5" t="n"/>
      <c r="C453" s="13" t="n"/>
      <c r="D453" s="5" t="n"/>
      <c r="E453" s="6">
        <f>IF(AND(A453&amp;""="",B453&amp;""="",C453&amp;""=""),"",IF(COUNTIF('الإعدادات'!$D$6:$D$17,A453&amp;"")=0,"الشهر غير موجود في الإعدادات",IF(NOT(ISNUMBER(C453)),"المبلغ ناقص","")))</f>
        <v/>
      </c>
    </row>
    <row r="454">
      <c r="A454" s="15" t="n"/>
      <c r="B454" s="5" t="n"/>
      <c r="C454" s="13" t="n"/>
      <c r="D454" s="5" t="n"/>
      <c r="E454" s="6">
        <f>IF(AND(A454&amp;""="",B454&amp;""="",C454&amp;""=""),"",IF(COUNTIF('الإعدادات'!$D$6:$D$17,A454&amp;"")=0,"الشهر غير موجود في الإعدادات",IF(NOT(ISNUMBER(C454)),"المبلغ ناقص","")))</f>
        <v/>
      </c>
    </row>
    <row r="455">
      <c r="A455" s="15" t="n"/>
      <c r="B455" s="5" t="n"/>
      <c r="C455" s="13" t="n"/>
      <c r="D455" s="5" t="n"/>
      <c r="E455" s="6">
        <f>IF(AND(A455&amp;""="",B455&amp;""="",C455&amp;""=""),"",IF(COUNTIF('الإعدادات'!$D$6:$D$17,A455&amp;"")=0,"الشهر غير موجود في الإعدادات",IF(NOT(ISNUMBER(C455)),"المبلغ ناقص","")))</f>
        <v/>
      </c>
    </row>
    <row r="456">
      <c r="A456" s="15" t="n"/>
      <c r="B456" s="5" t="n"/>
      <c r="C456" s="13" t="n"/>
      <c r="D456" s="5" t="n"/>
      <c r="E456" s="6">
        <f>IF(AND(A456&amp;""="",B456&amp;""="",C456&amp;""=""),"",IF(COUNTIF('الإعدادات'!$D$6:$D$17,A456&amp;"")=0,"الشهر غير موجود في الإعدادات",IF(NOT(ISNUMBER(C456)),"المبلغ ناقص","")))</f>
        <v/>
      </c>
    </row>
    <row r="457">
      <c r="A457" s="15" t="n"/>
      <c r="B457" s="5" t="n"/>
      <c r="C457" s="13" t="n"/>
      <c r="D457" s="5" t="n"/>
      <c r="E457" s="6">
        <f>IF(AND(A457&amp;""="",B457&amp;""="",C457&amp;""=""),"",IF(COUNTIF('الإعدادات'!$D$6:$D$17,A457&amp;"")=0,"الشهر غير موجود في الإعدادات",IF(NOT(ISNUMBER(C457)),"المبلغ ناقص","")))</f>
        <v/>
      </c>
    </row>
    <row r="458">
      <c r="A458" s="15" t="n"/>
      <c r="B458" s="5" t="n"/>
      <c r="C458" s="13" t="n"/>
      <c r="D458" s="5" t="n"/>
      <c r="E458" s="6">
        <f>IF(AND(A458&amp;""="",B458&amp;""="",C458&amp;""=""),"",IF(COUNTIF('الإعدادات'!$D$6:$D$17,A458&amp;"")=0,"الشهر غير موجود في الإعدادات",IF(NOT(ISNUMBER(C458)),"المبلغ ناقص","")))</f>
        <v/>
      </c>
    </row>
    <row r="459">
      <c r="A459" s="15" t="n"/>
      <c r="B459" s="5" t="n"/>
      <c r="C459" s="13" t="n"/>
      <c r="D459" s="5" t="n"/>
      <c r="E459" s="6">
        <f>IF(AND(A459&amp;""="",B459&amp;""="",C459&amp;""=""),"",IF(COUNTIF('الإعدادات'!$D$6:$D$17,A459&amp;"")=0,"الشهر غير موجود في الإعدادات",IF(NOT(ISNUMBER(C459)),"المبلغ ناقص","")))</f>
        <v/>
      </c>
    </row>
    <row r="460">
      <c r="A460" s="15" t="n"/>
      <c r="B460" s="5" t="n"/>
      <c r="C460" s="13" t="n"/>
      <c r="D460" s="5" t="n"/>
      <c r="E460" s="6">
        <f>IF(AND(A460&amp;""="",B460&amp;""="",C460&amp;""=""),"",IF(COUNTIF('الإعدادات'!$D$6:$D$17,A460&amp;"")=0,"الشهر غير موجود في الإعدادات",IF(NOT(ISNUMBER(C460)),"المبلغ ناقص","")))</f>
        <v/>
      </c>
    </row>
    <row r="461">
      <c r="A461" s="15" t="n"/>
      <c r="B461" s="5" t="n"/>
      <c r="C461" s="13" t="n"/>
      <c r="D461" s="5" t="n"/>
      <c r="E461" s="6">
        <f>IF(AND(A461&amp;""="",B461&amp;""="",C461&amp;""=""),"",IF(COUNTIF('الإعدادات'!$D$6:$D$17,A461&amp;"")=0,"الشهر غير موجود في الإعدادات",IF(NOT(ISNUMBER(C461)),"المبلغ ناقص","")))</f>
        <v/>
      </c>
    </row>
    <row r="462">
      <c r="A462" s="15" t="n"/>
      <c r="B462" s="5" t="n"/>
      <c r="C462" s="13" t="n"/>
      <c r="D462" s="5" t="n"/>
      <c r="E462" s="6">
        <f>IF(AND(A462&amp;""="",B462&amp;""="",C462&amp;""=""),"",IF(COUNTIF('الإعدادات'!$D$6:$D$17,A462&amp;"")=0,"الشهر غير موجود في الإعدادات",IF(NOT(ISNUMBER(C462)),"المبلغ ناقص","")))</f>
        <v/>
      </c>
    </row>
    <row r="463">
      <c r="A463" s="15" t="n"/>
      <c r="B463" s="5" t="n"/>
      <c r="C463" s="13" t="n"/>
      <c r="D463" s="5" t="n"/>
      <c r="E463" s="6">
        <f>IF(AND(A463&amp;""="",B463&amp;""="",C463&amp;""=""),"",IF(COUNTIF('الإعدادات'!$D$6:$D$17,A463&amp;"")=0,"الشهر غير موجود في الإعدادات",IF(NOT(ISNUMBER(C463)),"المبلغ ناقص","")))</f>
        <v/>
      </c>
    </row>
    <row r="464">
      <c r="A464" s="15" t="n"/>
      <c r="B464" s="5" t="n"/>
      <c r="C464" s="13" t="n"/>
      <c r="D464" s="5" t="n"/>
      <c r="E464" s="6">
        <f>IF(AND(A464&amp;""="",B464&amp;""="",C464&amp;""=""),"",IF(COUNTIF('الإعدادات'!$D$6:$D$17,A464&amp;"")=0,"الشهر غير موجود في الإعدادات",IF(NOT(ISNUMBER(C464)),"المبلغ ناقص","")))</f>
        <v/>
      </c>
    </row>
    <row r="465">
      <c r="A465" s="15" t="n"/>
      <c r="B465" s="5" t="n"/>
      <c r="C465" s="13" t="n"/>
      <c r="D465" s="5" t="n"/>
      <c r="E465" s="6">
        <f>IF(AND(A465&amp;""="",B465&amp;""="",C465&amp;""=""),"",IF(COUNTIF('الإعدادات'!$D$6:$D$17,A465&amp;"")=0,"الشهر غير موجود في الإعدادات",IF(NOT(ISNUMBER(C465)),"المبلغ ناقص","")))</f>
        <v/>
      </c>
    </row>
    <row r="466">
      <c r="A466" s="15" t="n"/>
      <c r="B466" s="5" t="n"/>
      <c r="C466" s="13" t="n"/>
      <c r="D466" s="5" t="n"/>
      <c r="E466" s="6">
        <f>IF(AND(A466&amp;""="",B466&amp;""="",C466&amp;""=""),"",IF(COUNTIF('الإعدادات'!$D$6:$D$17,A466&amp;"")=0,"الشهر غير موجود في الإعدادات",IF(NOT(ISNUMBER(C466)),"المبلغ ناقص","")))</f>
        <v/>
      </c>
    </row>
    <row r="467">
      <c r="A467" s="15" t="n"/>
      <c r="B467" s="5" t="n"/>
      <c r="C467" s="13" t="n"/>
      <c r="D467" s="5" t="n"/>
      <c r="E467" s="6">
        <f>IF(AND(A467&amp;""="",B467&amp;""="",C467&amp;""=""),"",IF(COUNTIF('الإعدادات'!$D$6:$D$17,A467&amp;"")=0,"الشهر غير موجود في الإعدادات",IF(NOT(ISNUMBER(C467)),"المبلغ ناقص","")))</f>
        <v/>
      </c>
    </row>
    <row r="468">
      <c r="A468" s="15" t="n"/>
      <c r="B468" s="5" t="n"/>
      <c r="C468" s="13" t="n"/>
      <c r="D468" s="5" t="n"/>
      <c r="E468" s="6">
        <f>IF(AND(A468&amp;""="",B468&amp;""="",C468&amp;""=""),"",IF(COUNTIF('الإعدادات'!$D$6:$D$17,A468&amp;"")=0,"الشهر غير موجود في الإعدادات",IF(NOT(ISNUMBER(C468)),"المبلغ ناقص","")))</f>
        <v/>
      </c>
    </row>
    <row r="469">
      <c r="A469" s="15" t="n"/>
      <c r="B469" s="5" t="n"/>
      <c r="C469" s="13" t="n"/>
      <c r="D469" s="5" t="n"/>
      <c r="E469" s="6">
        <f>IF(AND(A469&amp;""="",B469&amp;""="",C469&amp;""=""),"",IF(COUNTIF('الإعدادات'!$D$6:$D$17,A469&amp;"")=0,"الشهر غير موجود في الإعدادات",IF(NOT(ISNUMBER(C469)),"المبلغ ناقص","")))</f>
        <v/>
      </c>
    </row>
    <row r="470">
      <c r="A470" s="15" t="n"/>
      <c r="B470" s="5" t="n"/>
      <c r="C470" s="13" t="n"/>
      <c r="D470" s="5" t="n"/>
      <c r="E470" s="6">
        <f>IF(AND(A470&amp;""="",B470&amp;""="",C470&amp;""=""),"",IF(COUNTIF('الإعدادات'!$D$6:$D$17,A470&amp;"")=0,"الشهر غير موجود في الإعدادات",IF(NOT(ISNUMBER(C470)),"المبلغ ناقص","")))</f>
        <v/>
      </c>
    </row>
    <row r="471">
      <c r="A471" s="15" t="n"/>
      <c r="B471" s="5" t="n"/>
      <c r="C471" s="13" t="n"/>
      <c r="D471" s="5" t="n"/>
      <c r="E471" s="6">
        <f>IF(AND(A471&amp;""="",B471&amp;""="",C471&amp;""=""),"",IF(COUNTIF('الإعدادات'!$D$6:$D$17,A471&amp;"")=0,"الشهر غير موجود في الإعدادات",IF(NOT(ISNUMBER(C471)),"المبلغ ناقص","")))</f>
        <v/>
      </c>
    </row>
    <row r="472">
      <c r="A472" s="15" t="n"/>
      <c r="B472" s="5" t="n"/>
      <c r="C472" s="13" t="n"/>
      <c r="D472" s="5" t="n"/>
      <c r="E472" s="6">
        <f>IF(AND(A472&amp;""="",B472&amp;""="",C472&amp;""=""),"",IF(COUNTIF('الإعدادات'!$D$6:$D$17,A472&amp;"")=0,"الشهر غير موجود في الإعدادات",IF(NOT(ISNUMBER(C472)),"المبلغ ناقص","")))</f>
        <v/>
      </c>
    </row>
    <row r="473">
      <c r="A473" s="15" t="n"/>
      <c r="B473" s="5" t="n"/>
      <c r="C473" s="13" t="n"/>
      <c r="D473" s="5" t="n"/>
      <c r="E473" s="6">
        <f>IF(AND(A473&amp;""="",B473&amp;""="",C473&amp;""=""),"",IF(COUNTIF('الإعدادات'!$D$6:$D$17,A473&amp;"")=0,"الشهر غير موجود في الإعدادات",IF(NOT(ISNUMBER(C473)),"المبلغ ناقص","")))</f>
        <v/>
      </c>
    </row>
    <row r="474">
      <c r="A474" s="15" t="n"/>
      <c r="B474" s="5" t="n"/>
      <c r="C474" s="13" t="n"/>
      <c r="D474" s="5" t="n"/>
      <c r="E474" s="6">
        <f>IF(AND(A474&amp;""="",B474&amp;""="",C474&amp;""=""),"",IF(COUNTIF('الإعدادات'!$D$6:$D$17,A474&amp;"")=0,"الشهر غير موجود في الإعدادات",IF(NOT(ISNUMBER(C474)),"المبلغ ناقص","")))</f>
        <v/>
      </c>
    </row>
    <row r="475">
      <c r="A475" s="15" t="n"/>
      <c r="B475" s="5" t="n"/>
      <c r="C475" s="13" t="n"/>
      <c r="D475" s="5" t="n"/>
      <c r="E475" s="6">
        <f>IF(AND(A475&amp;""="",B475&amp;""="",C475&amp;""=""),"",IF(COUNTIF('الإعدادات'!$D$6:$D$17,A475&amp;"")=0,"الشهر غير موجود في الإعدادات",IF(NOT(ISNUMBER(C475)),"المبلغ ناقص","")))</f>
        <v/>
      </c>
    </row>
    <row r="476">
      <c r="A476" s="15" t="n"/>
      <c r="B476" s="5" t="n"/>
      <c r="C476" s="13" t="n"/>
      <c r="D476" s="5" t="n"/>
      <c r="E476" s="6">
        <f>IF(AND(A476&amp;""="",B476&amp;""="",C476&amp;""=""),"",IF(COUNTIF('الإعدادات'!$D$6:$D$17,A476&amp;"")=0,"الشهر غير موجود في الإعدادات",IF(NOT(ISNUMBER(C476)),"المبلغ ناقص","")))</f>
        <v/>
      </c>
    </row>
    <row r="477">
      <c r="A477" s="15" t="n"/>
      <c r="B477" s="5" t="n"/>
      <c r="C477" s="13" t="n"/>
      <c r="D477" s="5" t="n"/>
      <c r="E477" s="6">
        <f>IF(AND(A477&amp;""="",B477&amp;""="",C477&amp;""=""),"",IF(COUNTIF('الإعدادات'!$D$6:$D$17,A477&amp;"")=0,"الشهر غير موجود في الإعدادات",IF(NOT(ISNUMBER(C477)),"المبلغ ناقص","")))</f>
        <v/>
      </c>
    </row>
    <row r="478">
      <c r="A478" s="15" t="n"/>
      <c r="B478" s="5" t="n"/>
      <c r="C478" s="13" t="n"/>
      <c r="D478" s="5" t="n"/>
      <c r="E478" s="6">
        <f>IF(AND(A478&amp;""="",B478&amp;""="",C478&amp;""=""),"",IF(COUNTIF('الإعدادات'!$D$6:$D$17,A478&amp;"")=0,"الشهر غير موجود في الإعدادات",IF(NOT(ISNUMBER(C478)),"المبلغ ناقص","")))</f>
        <v/>
      </c>
    </row>
    <row r="479">
      <c r="A479" s="15" t="n"/>
      <c r="B479" s="5" t="n"/>
      <c r="C479" s="13" t="n"/>
      <c r="D479" s="5" t="n"/>
      <c r="E479" s="6">
        <f>IF(AND(A479&amp;""="",B479&amp;""="",C479&amp;""=""),"",IF(COUNTIF('الإعدادات'!$D$6:$D$17,A479&amp;"")=0,"الشهر غير موجود في الإعدادات",IF(NOT(ISNUMBER(C479)),"المبلغ ناقص","")))</f>
        <v/>
      </c>
    </row>
    <row r="480">
      <c r="A480" s="15" t="n"/>
      <c r="B480" s="5" t="n"/>
      <c r="C480" s="13" t="n"/>
      <c r="D480" s="5" t="n"/>
      <c r="E480" s="6">
        <f>IF(AND(A480&amp;""="",B480&amp;""="",C480&amp;""=""),"",IF(COUNTIF('الإعدادات'!$D$6:$D$17,A480&amp;"")=0,"الشهر غير موجود في الإعدادات",IF(NOT(ISNUMBER(C480)),"المبلغ ناقص","")))</f>
        <v/>
      </c>
    </row>
    <row r="481">
      <c r="A481" s="15" t="n"/>
      <c r="B481" s="5" t="n"/>
      <c r="C481" s="13" t="n"/>
      <c r="D481" s="5" t="n"/>
      <c r="E481" s="6">
        <f>IF(AND(A481&amp;""="",B481&amp;""="",C481&amp;""=""),"",IF(COUNTIF('الإعدادات'!$D$6:$D$17,A481&amp;"")=0,"الشهر غير موجود في الإعدادات",IF(NOT(ISNUMBER(C481)),"المبلغ ناقص","")))</f>
        <v/>
      </c>
    </row>
    <row r="482">
      <c r="A482" s="15" t="n"/>
      <c r="B482" s="5" t="n"/>
      <c r="C482" s="13" t="n"/>
      <c r="D482" s="5" t="n"/>
      <c r="E482" s="6">
        <f>IF(AND(A482&amp;""="",B482&amp;""="",C482&amp;""=""),"",IF(COUNTIF('الإعدادات'!$D$6:$D$17,A482&amp;"")=0,"الشهر غير موجود في الإعدادات",IF(NOT(ISNUMBER(C482)),"المبلغ ناقص","")))</f>
        <v/>
      </c>
    </row>
    <row r="483">
      <c r="A483" s="15" t="n"/>
      <c r="B483" s="5" t="n"/>
      <c r="C483" s="13" t="n"/>
      <c r="D483" s="5" t="n"/>
      <c r="E483" s="6">
        <f>IF(AND(A483&amp;""="",B483&amp;""="",C483&amp;""=""),"",IF(COUNTIF('الإعدادات'!$D$6:$D$17,A483&amp;"")=0,"الشهر غير موجود في الإعدادات",IF(NOT(ISNUMBER(C483)),"المبلغ ناقص","")))</f>
        <v/>
      </c>
    </row>
    <row r="484">
      <c r="A484" s="15" t="n"/>
      <c r="B484" s="5" t="n"/>
      <c r="C484" s="13" t="n"/>
      <c r="D484" s="5" t="n"/>
      <c r="E484" s="6">
        <f>IF(AND(A484&amp;""="",B484&amp;""="",C484&amp;""=""),"",IF(COUNTIF('الإعدادات'!$D$6:$D$17,A484&amp;"")=0,"الشهر غير موجود في الإعدادات",IF(NOT(ISNUMBER(C484)),"المبلغ ناقص","")))</f>
        <v/>
      </c>
    </row>
    <row r="485">
      <c r="A485" s="15" t="n"/>
      <c r="B485" s="5" t="n"/>
      <c r="C485" s="13" t="n"/>
      <c r="D485" s="5" t="n"/>
      <c r="E485" s="6">
        <f>IF(AND(A485&amp;""="",B485&amp;""="",C485&amp;""=""),"",IF(COUNTIF('الإعدادات'!$D$6:$D$17,A485&amp;"")=0,"الشهر غير موجود في الإعدادات",IF(NOT(ISNUMBER(C485)),"المبلغ ناقص","")))</f>
        <v/>
      </c>
    </row>
    <row r="486">
      <c r="A486" s="15" t="n"/>
      <c r="B486" s="5" t="n"/>
      <c r="C486" s="13" t="n"/>
      <c r="D486" s="5" t="n"/>
      <c r="E486" s="6">
        <f>IF(AND(A486&amp;""="",B486&amp;""="",C486&amp;""=""),"",IF(COUNTIF('الإعدادات'!$D$6:$D$17,A486&amp;"")=0,"الشهر غير موجود في الإعدادات",IF(NOT(ISNUMBER(C486)),"المبلغ ناقص","")))</f>
        <v/>
      </c>
    </row>
    <row r="487">
      <c r="A487" s="15" t="n"/>
      <c r="B487" s="5" t="n"/>
      <c r="C487" s="13" t="n"/>
      <c r="D487" s="5" t="n"/>
      <c r="E487" s="6">
        <f>IF(AND(A487&amp;""="",B487&amp;""="",C487&amp;""=""),"",IF(COUNTIF('الإعدادات'!$D$6:$D$17,A487&amp;"")=0,"الشهر غير موجود في الإعدادات",IF(NOT(ISNUMBER(C487)),"المبلغ ناقص","")))</f>
        <v/>
      </c>
    </row>
    <row r="488">
      <c r="A488" s="15" t="n"/>
      <c r="B488" s="5" t="n"/>
      <c r="C488" s="13" t="n"/>
      <c r="D488" s="5" t="n"/>
      <c r="E488" s="6">
        <f>IF(AND(A488&amp;""="",B488&amp;""="",C488&amp;""=""),"",IF(COUNTIF('الإعدادات'!$D$6:$D$17,A488&amp;"")=0,"الشهر غير موجود في الإعدادات",IF(NOT(ISNUMBER(C488)),"المبلغ ناقص","")))</f>
        <v/>
      </c>
    </row>
    <row r="489">
      <c r="A489" s="15" t="n"/>
      <c r="B489" s="5" t="n"/>
      <c r="C489" s="13" t="n"/>
      <c r="D489" s="5" t="n"/>
      <c r="E489" s="6">
        <f>IF(AND(A489&amp;""="",B489&amp;""="",C489&amp;""=""),"",IF(COUNTIF('الإعدادات'!$D$6:$D$17,A489&amp;"")=0,"الشهر غير موجود في الإعدادات",IF(NOT(ISNUMBER(C489)),"المبلغ ناقص","")))</f>
        <v/>
      </c>
    </row>
    <row r="490">
      <c r="A490" s="15" t="n"/>
      <c r="B490" s="5" t="n"/>
      <c r="C490" s="13" t="n"/>
      <c r="D490" s="5" t="n"/>
      <c r="E490" s="6">
        <f>IF(AND(A490&amp;""="",B490&amp;""="",C490&amp;""=""),"",IF(COUNTIF('الإعدادات'!$D$6:$D$17,A490&amp;"")=0,"الشهر غير موجود في الإعدادات",IF(NOT(ISNUMBER(C490)),"المبلغ ناقص","")))</f>
        <v/>
      </c>
    </row>
    <row r="491">
      <c r="A491" s="15" t="n"/>
      <c r="B491" s="5" t="n"/>
      <c r="C491" s="13" t="n"/>
      <c r="D491" s="5" t="n"/>
      <c r="E491" s="6">
        <f>IF(AND(A491&amp;""="",B491&amp;""="",C491&amp;""=""),"",IF(COUNTIF('الإعدادات'!$D$6:$D$17,A491&amp;"")=0,"الشهر غير موجود في الإعدادات",IF(NOT(ISNUMBER(C491)),"المبلغ ناقص","")))</f>
        <v/>
      </c>
    </row>
    <row r="492">
      <c r="A492" s="15" t="n"/>
      <c r="B492" s="5" t="n"/>
      <c r="C492" s="13" t="n"/>
      <c r="D492" s="5" t="n"/>
      <c r="E492" s="6">
        <f>IF(AND(A492&amp;""="",B492&amp;""="",C492&amp;""=""),"",IF(COUNTIF('الإعدادات'!$D$6:$D$17,A492&amp;"")=0,"الشهر غير موجود في الإعدادات",IF(NOT(ISNUMBER(C492)),"المبلغ ناقص","")))</f>
        <v/>
      </c>
    </row>
    <row r="493">
      <c r="A493" s="15" t="n"/>
      <c r="B493" s="5" t="n"/>
      <c r="C493" s="13" t="n"/>
      <c r="D493" s="5" t="n"/>
      <c r="E493" s="6">
        <f>IF(AND(A493&amp;""="",B493&amp;""="",C493&amp;""=""),"",IF(COUNTIF('الإعدادات'!$D$6:$D$17,A493&amp;"")=0,"الشهر غير موجود في الإعدادات",IF(NOT(ISNUMBER(C493)),"المبلغ ناقص","")))</f>
        <v/>
      </c>
    </row>
    <row r="494">
      <c r="A494" s="15" t="n"/>
      <c r="B494" s="5" t="n"/>
      <c r="C494" s="13" t="n"/>
      <c r="D494" s="5" t="n"/>
      <c r="E494" s="6">
        <f>IF(AND(A494&amp;""="",B494&amp;""="",C494&amp;""=""),"",IF(COUNTIF('الإعدادات'!$D$6:$D$17,A494&amp;"")=0,"الشهر غير موجود في الإعدادات",IF(NOT(ISNUMBER(C494)),"المبلغ ناقص","")))</f>
        <v/>
      </c>
    </row>
    <row r="495">
      <c r="A495" s="15" t="n"/>
      <c r="B495" s="5" t="n"/>
      <c r="C495" s="13" t="n"/>
      <c r="D495" s="5" t="n"/>
      <c r="E495" s="6">
        <f>IF(AND(A495&amp;""="",B495&amp;""="",C495&amp;""=""),"",IF(COUNTIF('الإعدادات'!$D$6:$D$17,A495&amp;"")=0,"الشهر غير موجود في الإعدادات",IF(NOT(ISNUMBER(C495)),"المبلغ ناقص","")))</f>
        <v/>
      </c>
    </row>
    <row r="496">
      <c r="A496" s="15" t="n"/>
      <c r="B496" s="5" t="n"/>
      <c r="C496" s="13" t="n"/>
      <c r="D496" s="5" t="n"/>
      <c r="E496" s="6">
        <f>IF(AND(A496&amp;""="",B496&amp;""="",C496&amp;""=""),"",IF(COUNTIF('الإعدادات'!$D$6:$D$17,A496&amp;"")=0,"الشهر غير موجود في الإعدادات",IF(NOT(ISNUMBER(C496)),"المبلغ ناقص","")))</f>
        <v/>
      </c>
    </row>
    <row r="497">
      <c r="A497" s="15" t="n"/>
      <c r="B497" s="5" t="n"/>
      <c r="C497" s="13" t="n"/>
      <c r="D497" s="5" t="n"/>
      <c r="E497" s="6">
        <f>IF(AND(A497&amp;""="",B497&amp;""="",C497&amp;""=""),"",IF(COUNTIF('الإعدادات'!$D$6:$D$17,A497&amp;"")=0,"الشهر غير موجود في الإعدادات",IF(NOT(ISNUMBER(C497)),"المبلغ ناقص","")))</f>
        <v/>
      </c>
    </row>
    <row r="498">
      <c r="A498" s="15" t="n"/>
      <c r="B498" s="5" t="n"/>
      <c r="C498" s="13" t="n"/>
      <c r="D498" s="5" t="n"/>
      <c r="E498" s="6">
        <f>IF(AND(A498&amp;""="",B498&amp;""="",C498&amp;""=""),"",IF(COUNTIF('الإعدادات'!$D$6:$D$17,A498&amp;"")=0,"الشهر غير موجود في الإعدادات",IF(NOT(ISNUMBER(C498)),"المبلغ ناقص","")))</f>
        <v/>
      </c>
    </row>
    <row r="499">
      <c r="A499" s="15" t="n"/>
      <c r="B499" s="5" t="n"/>
      <c r="C499" s="13" t="n"/>
      <c r="D499" s="5" t="n"/>
      <c r="E499" s="6">
        <f>IF(AND(A499&amp;""="",B499&amp;""="",C499&amp;""=""),"",IF(COUNTIF('الإعدادات'!$D$6:$D$17,A499&amp;"")=0,"الشهر غير موجود في الإعدادات",IF(NOT(ISNUMBER(C499)),"المبلغ ناقص","")))</f>
        <v/>
      </c>
    </row>
    <row r="500">
      <c r="A500" s="15" t="n"/>
      <c r="B500" s="5" t="n"/>
      <c r="C500" s="13" t="n"/>
      <c r="D500" s="5" t="n"/>
      <c r="E500" s="6">
        <f>IF(AND(A500&amp;""="",B500&amp;""="",C500&amp;""=""),"",IF(COUNTIF('الإعدادات'!$D$6:$D$17,A500&amp;"")=0,"الشهر غير موجود في الإعدادات",IF(NOT(ISNUMBER(C500)),"المبلغ ناقص","")))</f>
        <v/>
      </c>
    </row>
    <row r="501">
      <c r="A501" s="15" t="n"/>
      <c r="B501" s="5" t="n"/>
      <c r="C501" s="13" t="n"/>
      <c r="D501" s="5" t="n"/>
      <c r="E501" s="6">
        <f>IF(AND(A501&amp;""="",B501&amp;""="",C501&amp;""=""),"",IF(COUNTIF('الإعدادات'!$D$6:$D$17,A501&amp;"")=0,"الشهر غير موجود في الإعدادات",IF(NOT(ISNUMBER(C501)),"المبلغ ناقص","")))</f>
        <v/>
      </c>
    </row>
    <row r="502">
      <c r="A502" s="15" t="n"/>
      <c r="B502" s="5" t="n"/>
      <c r="C502" s="13" t="n"/>
      <c r="D502" s="5" t="n"/>
      <c r="E502" s="6">
        <f>IF(AND(A502&amp;""="",B502&amp;""="",C502&amp;""=""),"",IF(COUNTIF('الإعدادات'!$D$6:$D$17,A502&amp;"")=0,"الشهر غير موجود في الإعدادات",IF(NOT(ISNUMBER(C502)),"المبلغ ناقص","")))</f>
        <v/>
      </c>
    </row>
    <row r="503">
      <c r="A503" s="15" t="n"/>
      <c r="B503" s="5" t="n"/>
      <c r="C503" s="13" t="n"/>
      <c r="D503" s="5" t="n"/>
      <c r="E503" s="6">
        <f>IF(AND(A503&amp;""="",B503&amp;""="",C503&amp;""=""),"",IF(COUNTIF('الإعدادات'!$D$6:$D$17,A503&amp;"")=0,"الشهر غير موجود في الإعدادات",IF(NOT(ISNUMBER(C503)),"المبلغ ناقص","")))</f>
        <v/>
      </c>
    </row>
    <row r="504">
      <c r="A504" s="15" t="n"/>
      <c r="B504" s="5" t="n"/>
      <c r="C504" s="13" t="n"/>
      <c r="D504" s="5" t="n"/>
      <c r="E504" s="6">
        <f>IF(AND(A504&amp;""="",B504&amp;""="",C504&amp;""=""),"",IF(COUNTIF('الإعدادات'!$D$6:$D$17,A504&amp;"")=0,"الشهر غير موجود في الإعدادات",IF(NOT(ISNUMBER(C504)),"المبلغ ناقص","")))</f>
        <v/>
      </c>
    </row>
    <row r="505">
      <c r="A505" s="15" t="n"/>
      <c r="B505" s="5" t="n"/>
      <c r="C505" s="13" t="n"/>
      <c r="D505" s="5" t="n"/>
      <c r="E505" s="6">
        <f>IF(AND(A505&amp;""="",B505&amp;""="",C505&amp;""=""),"",IF(COUNTIF('الإعدادات'!$D$6:$D$17,A505&amp;"")=0,"الشهر غير موجود في الإعدادات",IF(NOT(ISNUMBER(C505)),"المبلغ ناقص","")))</f>
        <v/>
      </c>
    </row>
  </sheetData>
  <autoFilter ref="A5:E505"/>
  <mergeCells count="2">
    <mergeCell ref="A2:E2"/>
    <mergeCell ref="A1:E1"/>
  </mergeCells>
  <conditionalFormatting sqref="E6:E505">
    <cfRule type="expression" priority="1" dxfId="1">
      <formula>$E6&lt;&gt;""</formula>
    </cfRule>
  </conditionalFormatting>
  <dataValidations count="2">
    <dataValidation sqref="A6:A505" showDropDown="0" showInputMessage="0" showErrorMessage="0" allowBlank="1" type="list">
      <formula1>='الإعدادات'!$D$6:$D$17</formula1>
    </dataValidation>
    <dataValidation sqref="B6:B505" showDropDown="0" showInputMessage="0" showErrorMessage="0" allowBlank="1" type="list">
      <formula1>"كهرباء,مياه,غاز,مصعد"</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الوحدة</t>
        </is>
      </c>
      <c r="B5" s="16" t="inlineStr">
        <is>
          <t>المالك</t>
        </is>
      </c>
      <c r="C5" s="16">
        <f>IF('الإعدادات'!$D$6="","",'الإعدادات'!$D$6)</f>
        <v/>
      </c>
      <c r="D5" s="16">
        <f>IF('الإعدادات'!$D$7="","",'الإعدادات'!$D$7)</f>
        <v/>
      </c>
      <c r="E5" s="16">
        <f>IF('الإعدادات'!$D$8="","",'الإعدادات'!$D$8)</f>
        <v/>
      </c>
      <c r="F5" s="16">
        <f>IF('الإعدادات'!$D$9="","",'الإعدادات'!$D$9)</f>
        <v/>
      </c>
      <c r="G5" s="16">
        <f>IF('الإعدادات'!$D$10="","",'الإعدادات'!$D$10)</f>
        <v/>
      </c>
      <c r="H5" s="16">
        <f>IF('الإعدادات'!$D$11="","",'الإعدادات'!$D$11)</f>
        <v/>
      </c>
      <c r="I5" s="16">
        <f>IF('الإعدادات'!$D$12="","",'الإعدادات'!$D$12)</f>
        <v/>
      </c>
      <c r="J5" s="16">
        <f>IF('الإعدادات'!$D$13="","",'الإعدادات'!$D$13)</f>
        <v/>
      </c>
      <c r="K5" s="16">
        <f>IF('الإعدادات'!$D$14="","",'الإعدادات'!$D$14)</f>
        <v/>
      </c>
      <c r="L5" s="16">
        <f>IF('الإعدادات'!$D$15="","",'الإعدادات'!$D$15)</f>
        <v/>
      </c>
      <c r="M5" s="16">
        <f>IF('الإعدادات'!$D$16="","",'الإعدادات'!$D$16)</f>
        <v/>
      </c>
      <c r="N5" s="16">
        <f>IF('الإعدادات'!$D$17="","",'الإعدادات'!$D$17)</f>
        <v/>
      </c>
      <c r="O5" s="16" t="inlineStr">
        <is>
          <t>الإجمالي</t>
        </is>
      </c>
    </row>
    <row r="6">
      <c r="A6" s="6">
        <f>IF('الوحدات'!A6&amp;""="","",'الوحدات'!A6)</f>
        <v/>
      </c>
      <c r="B6" s="6">
        <f>IF(A6="","",'الوحدات'!B6&amp;"")</f>
        <v/>
      </c>
      <c r="C6" s="20">
        <f>IF(OR($A6="",C$5=""),"",ROUND('الملخص'!B$14*N('الوحدات'!$G6),2)+ROUND('الملخص'!C$14*N('الوحدات'!$G6),2)+ROUND('الملخص'!D$14*N('الوحدات'!$G6),2)+ROUND('الملخص'!E$14*N('الوحدات'!$G6),2))</f>
        <v/>
      </c>
      <c r="D6" s="20">
        <f>IF(OR($A6="",D$5=""),"",ROUND('الملخص'!B$15*N('الوحدات'!$G6),2)+ROUND('الملخص'!C$15*N('الوحدات'!$G6),2)+ROUND('الملخص'!D$15*N('الوحدات'!$G6),2)+ROUND('الملخص'!E$15*N('الوحدات'!$G6),2))</f>
        <v/>
      </c>
      <c r="E6" s="20">
        <f>IF(OR($A6="",E$5=""),"",ROUND('الملخص'!B$16*N('الوحدات'!$G6),2)+ROUND('الملخص'!C$16*N('الوحدات'!$G6),2)+ROUND('الملخص'!D$16*N('الوحدات'!$G6),2)+ROUND('الملخص'!E$16*N('الوحدات'!$G6),2))</f>
        <v/>
      </c>
      <c r="F6" s="20">
        <f>IF(OR($A6="",F$5=""),"",ROUND('الملخص'!B$17*N('الوحدات'!$G6),2)+ROUND('الملخص'!C$17*N('الوحدات'!$G6),2)+ROUND('الملخص'!D$17*N('الوحدات'!$G6),2)+ROUND('الملخص'!E$17*N('الوحدات'!$G6),2))</f>
        <v/>
      </c>
      <c r="G6" s="20">
        <f>IF(OR($A6="",G$5=""),"",ROUND('الملخص'!B$18*N('الوحدات'!$G6),2)+ROUND('الملخص'!C$18*N('الوحدات'!$G6),2)+ROUND('الملخص'!D$18*N('الوحدات'!$G6),2)+ROUND('الملخص'!E$18*N('الوحدات'!$G6),2))</f>
        <v/>
      </c>
      <c r="H6" s="20">
        <f>IF(OR($A6="",H$5=""),"",ROUND('الملخص'!B$19*N('الوحدات'!$G6),2)+ROUND('الملخص'!C$19*N('الوحدات'!$G6),2)+ROUND('الملخص'!D$19*N('الوحدات'!$G6),2)+ROUND('الملخص'!E$19*N('الوحدات'!$G6),2))</f>
        <v/>
      </c>
      <c r="I6" s="20">
        <f>IF(OR($A6="",I$5=""),"",ROUND('الملخص'!B$20*N('الوحدات'!$G6),2)+ROUND('الملخص'!C$20*N('الوحدات'!$G6),2)+ROUND('الملخص'!D$20*N('الوحدات'!$G6),2)+ROUND('الملخص'!E$20*N('الوحدات'!$G6),2))</f>
        <v/>
      </c>
      <c r="J6" s="20">
        <f>IF(OR($A6="",J$5=""),"",ROUND('الملخص'!B$21*N('الوحدات'!$G6),2)+ROUND('الملخص'!C$21*N('الوحدات'!$G6),2)+ROUND('الملخص'!D$21*N('الوحدات'!$G6),2)+ROUND('الملخص'!E$21*N('الوحدات'!$G6),2))</f>
        <v/>
      </c>
      <c r="K6" s="20">
        <f>IF(OR($A6="",K$5=""),"",ROUND('الملخص'!B$22*N('الوحدات'!$G6),2)+ROUND('الملخص'!C$22*N('الوحدات'!$G6),2)+ROUND('الملخص'!D$22*N('الوحدات'!$G6),2)+ROUND('الملخص'!E$22*N('الوحدات'!$G6),2))</f>
        <v/>
      </c>
      <c r="L6" s="20">
        <f>IF(OR($A6="",L$5=""),"",ROUND('الملخص'!B$23*N('الوحدات'!$G6),2)+ROUND('الملخص'!C$23*N('الوحدات'!$G6),2)+ROUND('الملخص'!D$23*N('الوحدات'!$G6),2)+ROUND('الملخص'!E$23*N('الوحدات'!$G6),2))</f>
        <v/>
      </c>
      <c r="M6" s="20">
        <f>IF(OR($A6="",M$5=""),"",ROUND('الملخص'!B$24*N('الوحدات'!$G6),2)+ROUND('الملخص'!C$24*N('الوحدات'!$G6),2)+ROUND('الملخص'!D$24*N('الوحدات'!$G6),2)+ROUND('الملخص'!E$24*N('الوحدات'!$G6),2))</f>
        <v/>
      </c>
      <c r="N6" s="20">
        <f>IF(OR($A6="",N$5=""),"",ROUND('الملخص'!B$25*N('الوحدات'!$G6),2)+ROUND('الملخص'!C$25*N('الوحدات'!$G6),2)+ROUND('الملخص'!D$25*N('الوحدات'!$G6),2)+ROUND('الملخص'!E$25*N('الوحدات'!$G6),2))</f>
        <v/>
      </c>
      <c r="O6" s="21">
        <f>IF(A6="","",SUM(C6:N6))</f>
        <v/>
      </c>
    </row>
    <row r="7">
      <c r="A7" s="6">
        <f>IF('الوحدات'!A7&amp;""="","",'الوحدات'!A7)</f>
        <v/>
      </c>
      <c r="B7" s="6">
        <f>IF(A7="","",'الوحدات'!B7&amp;"")</f>
        <v/>
      </c>
      <c r="C7" s="20">
        <f>IF(OR($A7="",C$5=""),"",ROUND('الملخص'!B$14*N('الوحدات'!$G7),2)+ROUND('الملخص'!C$14*N('الوحدات'!$G7),2)+ROUND('الملخص'!D$14*N('الوحدات'!$G7),2)+ROUND('الملخص'!E$14*N('الوحدات'!$G7),2))</f>
        <v/>
      </c>
      <c r="D7" s="20">
        <f>IF(OR($A7="",D$5=""),"",ROUND('الملخص'!B$15*N('الوحدات'!$G7),2)+ROUND('الملخص'!C$15*N('الوحدات'!$G7),2)+ROUND('الملخص'!D$15*N('الوحدات'!$G7),2)+ROUND('الملخص'!E$15*N('الوحدات'!$G7),2))</f>
        <v/>
      </c>
      <c r="E7" s="20">
        <f>IF(OR($A7="",E$5=""),"",ROUND('الملخص'!B$16*N('الوحدات'!$G7),2)+ROUND('الملخص'!C$16*N('الوحدات'!$G7),2)+ROUND('الملخص'!D$16*N('الوحدات'!$G7),2)+ROUND('الملخص'!E$16*N('الوحدات'!$G7),2))</f>
        <v/>
      </c>
      <c r="F7" s="20">
        <f>IF(OR($A7="",F$5=""),"",ROUND('الملخص'!B$17*N('الوحدات'!$G7),2)+ROUND('الملخص'!C$17*N('الوحدات'!$G7),2)+ROUND('الملخص'!D$17*N('الوحدات'!$G7),2)+ROUND('الملخص'!E$17*N('الوحدات'!$G7),2))</f>
        <v/>
      </c>
      <c r="G7" s="20">
        <f>IF(OR($A7="",G$5=""),"",ROUND('الملخص'!B$18*N('الوحدات'!$G7),2)+ROUND('الملخص'!C$18*N('الوحدات'!$G7),2)+ROUND('الملخص'!D$18*N('الوحدات'!$G7),2)+ROUND('الملخص'!E$18*N('الوحدات'!$G7),2))</f>
        <v/>
      </c>
      <c r="H7" s="20">
        <f>IF(OR($A7="",H$5=""),"",ROUND('الملخص'!B$19*N('الوحدات'!$G7),2)+ROUND('الملخص'!C$19*N('الوحدات'!$G7),2)+ROUND('الملخص'!D$19*N('الوحدات'!$G7),2)+ROUND('الملخص'!E$19*N('الوحدات'!$G7),2))</f>
        <v/>
      </c>
      <c r="I7" s="20">
        <f>IF(OR($A7="",I$5=""),"",ROUND('الملخص'!B$20*N('الوحدات'!$G7),2)+ROUND('الملخص'!C$20*N('الوحدات'!$G7),2)+ROUND('الملخص'!D$20*N('الوحدات'!$G7),2)+ROUND('الملخص'!E$20*N('الوحدات'!$G7),2))</f>
        <v/>
      </c>
      <c r="J7" s="20">
        <f>IF(OR($A7="",J$5=""),"",ROUND('الملخص'!B$21*N('الوحدات'!$G7),2)+ROUND('الملخص'!C$21*N('الوحدات'!$G7),2)+ROUND('الملخص'!D$21*N('الوحدات'!$G7),2)+ROUND('الملخص'!E$21*N('الوحدات'!$G7),2))</f>
        <v/>
      </c>
      <c r="K7" s="20">
        <f>IF(OR($A7="",K$5=""),"",ROUND('الملخص'!B$22*N('الوحدات'!$G7),2)+ROUND('الملخص'!C$22*N('الوحدات'!$G7),2)+ROUND('الملخص'!D$22*N('الوحدات'!$G7),2)+ROUND('الملخص'!E$22*N('الوحدات'!$G7),2))</f>
        <v/>
      </c>
      <c r="L7" s="20">
        <f>IF(OR($A7="",L$5=""),"",ROUND('الملخص'!B$23*N('الوحدات'!$G7),2)+ROUND('الملخص'!C$23*N('الوحدات'!$G7),2)+ROUND('الملخص'!D$23*N('الوحدات'!$G7),2)+ROUND('الملخص'!E$23*N('الوحدات'!$G7),2))</f>
        <v/>
      </c>
      <c r="M7" s="20">
        <f>IF(OR($A7="",M$5=""),"",ROUND('الملخص'!B$24*N('الوحدات'!$G7),2)+ROUND('الملخص'!C$24*N('الوحدات'!$G7),2)+ROUND('الملخص'!D$24*N('الوحدات'!$G7),2)+ROUND('الملخص'!E$24*N('الوحدات'!$G7),2))</f>
        <v/>
      </c>
      <c r="N7" s="20">
        <f>IF(OR($A7="",N$5=""),"",ROUND('الملخص'!B$25*N('الوحدات'!$G7),2)+ROUND('الملخص'!C$25*N('الوحدات'!$G7),2)+ROUND('الملخص'!D$25*N('الوحدات'!$G7),2)+ROUND('الملخص'!E$25*N('الوحدات'!$G7),2))</f>
        <v/>
      </c>
      <c r="O7" s="21">
        <f>IF(A7="","",SUM(C7:N7))</f>
        <v/>
      </c>
    </row>
    <row r="8">
      <c r="A8" s="6">
        <f>IF('الوحدات'!A8&amp;""="","",'الوحدات'!A8)</f>
        <v/>
      </c>
      <c r="B8" s="6">
        <f>IF(A8="","",'الوحدات'!B8&amp;"")</f>
        <v/>
      </c>
      <c r="C8" s="20">
        <f>IF(OR($A8="",C$5=""),"",ROUND('الملخص'!B$14*N('الوحدات'!$G8),2)+ROUND('الملخص'!C$14*N('الوحدات'!$G8),2)+ROUND('الملخص'!D$14*N('الوحدات'!$G8),2)+ROUND('الملخص'!E$14*N('الوحدات'!$G8),2))</f>
        <v/>
      </c>
      <c r="D8" s="20">
        <f>IF(OR($A8="",D$5=""),"",ROUND('الملخص'!B$15*N('الوحدات'!$G8),2)+ROUND('الملخص'!C$15*N('الوحدات'!$G8),2)+ROUND('الملخص'!D$15*N('الوحدات'!$G8),2)+ROUND('الملخص'!E$15*N('الوحدات'!$G8),2))</f>
        <v/>
      </c>
      <c r="E8" s="20">
        <f>IF(OR($A8="",E$5=""),"",ROUND('الملخص'!B$16*N('الوحدات'!$G8),2)+ROUND('الملخص'!C$16*N('الوحدات'!$G8),2)+ROUND('الملخص'!D$16*N('الوحدات'!$G8),2)+ROUND('الملخص'!E$16*N('الوحدات'!$G8),2))</f>
        <v/>
      </c>
      <c r="F8" s="20">
        <f>IF(OR($A8="",F$5=""),"",ROUND('الملخص'!B$17*N('الوحدات'!$G8),2)+ROUND('الملخص'!C$17*N('الوحدات'!$G8),2)+ROUND('الملخص'!D$17*N('الوحدات'!$G8),2)+ROUND('الملخص'!E$17*N('الوحدات'!$G8),2))</f>
        <v/>
      </c>
      <c r="G8" s="20">
        <f>IF(OR($A8="",G$5=""),"",ROUND('الملخص'!B$18*N('الوحدات'!$G8),2)+ROUND('الملخص'!C$18*N('الوحدات'!$G8),2)+ROUND('الملخص'!D$18*N('الوحدات'!$G8),2)+ROUND('الملخص'!E$18*N('الوحدات'!$G8),2))</f>
        <v/>
      </c>
      <c r="H8" s="20">
        <f>IF(OR($A8="",H$5=""),"",ROUND('الملخص'!B$19*N('الوحدات'!$G8),2)+ROUND('الملخص'!C$19*N('الوحدات'!$G8),2)+ROUND('الملخص'!D$19*N('الوحدات'!$G8),2)+ROUND('الملخص'!E$19*N('الوحدات'!$G8),2))</f>
        <v/>
      </c>
      <c r="I8" s="20">
        <f>IF(OR($A8="",I$5=""),"",ROUND('الملخص'!B$20*N('الوحدات'!$G8),2)+ROUND('الملخص'!C$20*N('الوحدات'!$G8),2)+ROUND('الملخص'!D$20*N('الوحدات'!$G8),2)+ROUND('الملخص'!E$20*N('الوحدات'!$G8),2))</f>
        <v/>
      </c>
      <c r="J8" s="20">
        <f>IF(OR($A8="",J$5=""),"",ROUND('الملخص'!B$21*N('الوحدات'!$G8),2)+ROUND('الملخص'!C$21*N('الوحدات'!$G8),2)+ROUND('الملخص'!D$21*N('الوحدات'!$G8),2)+ROUND('الملخص'!E$21*N('الوحدات'!$G8),2))</f>
        <v/>
      </c>
      <c r="K8" s="20">
        <f>IF(OR($A8="",K$5=""),"",ROUND('الملخص'!B$22*N('الوحدات'!$G8),2)+ROUND('الملخص'!C$22*N('الوحدات'!$G8),2)+ROUND('الملخص'!D$22*N('الوحدات'!$G8),2)+ROUND('الملخص'!E$22*N('الوحدات'!$G8),2))</f>
        <v/>
      </c>
      <c r="L8" s="20">
        <f>IF(OR($A8="",L$5=""),"",ROUND('الملخص'!B$23*N('الوحدات'!$G8),2)+ROUND('الملخص'!C$23*N('الوحدات'!$G8),2)+ROUND('الملخص'!D$23*N('الوحدات'!$G8),2)+ROUND('الملخص'!E$23*N('الوحدات'!$G8),2))</f>
        <v/>
      </c>
      <c r="M8" s="20">
        <f>IF(OR($A8="",M$5=""),"",ROUND('الملخص'!B$24*N('الوحدات'!$G8),2)+ROUND('الملخص'!C$24*N('الوحدات'!$G8),2)+ROUND('الملخص'!D$24*N('الوحدات'!$G8),2)+ROUND('الملخص'!E$24*N('الوحدات'!$G8),2))</f>
        <v/>
      </c>
      <c r="N8" s="20">
        <f>IF(OR($A8="",N$5=""),"",ROUND('الملخص'!B$25*N('الوحدات'!$G8),2)+ROUND('الملخص'!C$25*N('الوحدات'!$G8),2)+ROUND('الملخص'!D$25*N('الوحدات'!$G8),2)+ROUND('الملخص'!E$25*N('الوحدات'!$G8),2))</f>
        <v/>
      </c>
      <c r="O8" s="21">
        <f>IF(A8="","",SUM(C8:N8))</f>
        <v/>
      </c>
    </row>
    <row r="9">
      <c r="A9" s="6">
        <f>IF('الوحدات'!A9&amp;""="","",'الوحدات'!A9)</f>
        <v/>
      </c>
      <c r="B9" s="6">
        <f>IF(A9="","",'الوحدات'!B9&amp;"")</f>
        <v/>
      </c>
      <c r="C9" s="20">
        <f>IF(OR($A9="",C$5=""),"",ROUND('الملخص'!B$14*N('الوحدات'!$G9),2)+ROUND('الملخص'!C$14*N('الوحدات'!$G9),2)+ROUND('الملخص'!D$14*N('الوحدات'!$G9),2)+ROUND('الملخص'!E$14*N('الوحدات'!$G9),2))</f>
        <v/>
      </c>
      <c r="D9" s="20">
        <f>IF(OR($A9="",D$5=""),"",ROUND('الملخص'!B$15*N('الوحدات'!$G9),2)+ROUND('الملخص'!C$15*N('الوحدات'!$G9),2)+ROUND('الملخص'!D$15*N('الوحدات'!$G9),2)+ROUND('الملخص'!E$15*N('الوحدات'!$G9),2))</f>
        <v/>
      </c>
      <c r="E9" s="20">
        <f>IF(OR($A9="",E$5=""),"",ROUND('الملخص'!B$16*N('الوحدات'!$G9),2)+ROUND('الملخص'!C$16*N('الوحدات'!$G9),2)+ROUND('الملخص'!D$16*N('الوحدات'!$G9),2)+ROUND('الملخص'!E$16*N('الوحدات'!$G9),2))</f>
        <v/>
      </c>
      <c r="F9" s="20">
        <f>IF(OR($A9="",F$5=""),"",ROUND('الملخص'!B$17*N('الوحدات'!$G9),2)+ROUND('الملخص'!C$17*N('الوحدات'!$G9),2)+ROUND('الملخص'!D$17*N('الوحدات'!$G9),2)+ROUND('الملخص'!E$17*N('الوحدات'!$G9),2))</f>
        <v/>
      </c>
      <c r="G9" s="20">
        <f>IF(OR($A9="",G$5=""),"",ROUND('الملخص'!B$18*N('الوحدات'!$G9),2)+ROUND('الملخص'!C$18*N('الوحدات'!$G9),2)+ROUND('الملخص'!D$18*N('الوحدات'!$G9),2)+ROUND('الملخص'!E$18*N('الوحدات'!$G9),2))</f>
        <v/>
      </c>
      <c r="H9" s="20">
        <f>IF(OR($A9="",H$5=""),"",ROUND('الملخص'!B$19*N('الوحدات'!$G9),2)+ROUND('الملخص'!C$19*N('الوحدات'!$G9),2)+ROUND('الملخص'!D$19*N('الوحدات'!$G9),2)+ROUND('الملخص'!E$19*N('الوحدات'!$G9),2))</f>
        <v/>
      </c>
      <c r="I9" s="20">
        <f>IF(OR($A9="",I$5=""),"",ROUND('الملخص'!B$20*N('الوحدات'!$G9),2)+ROUND('الملخص'!C$20*N('الوحدات'!$G9),2)+ROUND('الملخص'!D$20*N('الوحدات'!$G9),2)+ROUND('الملخص'!E$20*N('الوحدات'!$G9),2))</f>
        <v/>
      </c>
      <c r="J9" s="20">
        <f>IF(OR($A9="",J$5=""),"",ROUND('الملخص'!B$21*N('الوحدات'!$G9),2)+ROUND('الملخص'!C$21*N('الوحدات'!$G9),2)+ROUND('الملخص'!D$21*N('الوحدات'!$G9),2)+ROUND('الملخص'!E$21*N('الوحدات'!$G9),2))</f>
        <v/>
      </c>
      <c r="K9" s="20">
        <f>IF(OR($A9="",K$5=""),"",ROUND('الملخص'!B$22*N('الوحدات'!$G9),2)+ROUND('الملخص'!C$22*N('الوحدات'!$G9),2)+ROUND('الملخص'!D$22*N('الوحدات'!$G9),2)+ROUND('الملخص'!E$22*N('الوحدات'!$G9),2))</f>
        <v/>
      </c>
      <c r="L9" s="20">
        <f>IF(OR($A9="",L$5=""),"",ROUND('الملخص'!B$23*N('الوحدات'!$G9),2)+ROUND('الملخص'!C$23*N('الوحدات'!$G9),2)+ROUND('الملخص'!D$23*N('الوحدات'!$G9),2)+ROUND('الملخص'!E$23*N('الوحدات'!$G9),2))</f>
        <v/>
      </c>
      <c r="M9" s="20">
        <f>IF(OR($A9="",M$5=""),"",ROUND('الملخص'!B$24*N('الوحدات'!$G9),2)+ROUND('الملخص'!C$24*N('الوحدات'!$G9),2)+ROUND('الملخص'!D$24*N('الوحدات'!$G9),2)+ROUND('الملخص'!E$24*N('الوحدات'!$G9),2))</f>
        <v/>
      </c>
      <c r="N9" s="20">
        <f>IF(OR($A9="",N$5=""),"",ROUND('الملخص'!B$25*N('الوحدات'!$G9),2)+ROUND('الملخص'!C$25*N('الوحدات'!$G9),2)+ROUND('الملخص'!D$25*N('الوحدات'!$G9),2)+ROUND('الملخص'!E$25*N('الوحدات'!$G9),2))</f>
        <v/>
      </c>
      <c r="O9" s="21">
        <f>IF(A9="","",SUM(C9:N9))</f>
        <v/>
      </c>
    </row>
    <row r="10">
      <c r="A10" s="6">
        <f>IF('الوحدات'!A10&amp;""="","",'الوحدات'!A10)</f>
        <v/>
      </c>
      <c r="B10" s="6">
        <f>IF(A10="","",'الوحدات'!B10&amp;"")</f>
        <v/>
      </c>
      <c r="C10" s="20">
        <f>IF(OR($A10="",C$5=""),"",ROUND('الملخص'!B$14*N('الوحدات'!$G10),2)+ROUND('الملخص'!C$14*N('الوحدات'!$G10),2)+ROUND('الملخص'!D$14*N('الوحدات'!$G10),2)+ROUND('الملخص'!E$14*N('الوحدات'!$G10),2))</f>
        <v/>
      </c>
      <c r="D10" s="20">
        <f>IF(OR($A10="",D$5=""),"",ROUND('الملخص'!B$15*N('الوحدات'!$G10),2)+ROUND('الملخص'!C$15*N('الوحدات'!$G10),2)+ROUND('الملخص'!D$15*N('الوحدات'!$G10),2)+ROUND('الملخص'!E$15*N('الوحدات'!$G10),2))</f>
        <v/>
      </c>
      <c r="E10" s="20">
        <f>IF(OR($A10="",E$5=""),"",ROUND('الملخص'!B$16*N('الوحدات'!$G10),2)+ROUND('الملخص'!C$16*N('الوحدات'!$G10),2)+ROUND('الملخص'!D$16*N('الوحدات'!$G10),2)+ROUND('الملخص'!E$16*N('الوحدات'!$G10),2))</f>
        <v/>
      </c>
      <c r="F10" s="20">
        <f>IF(OR($A10="",F$5=""),"",ROUND('الملخص'!B$17*N('الوحدات'!$G10),2)+ROUND('الملخص'!C$17*N('الوحدات'!$G10),2)+ROUND('الملخص'!D$17*N('الوحدات'!$G10),2)+ROUND('الملخص'!E$17*N('الوحدات'!$G10),2))</f>
        <v/>
      </c>
      <c r="G10" s="20">
        <f>IF(OR($A10="",G$5=""),"",ROUND('الملخص'!B$18*N('الوحدات'!$G10),2)+ROUND('الملخص'!C$18*N('الوحدات'!$G10),2)+ROUND('الملخص'!D$18*N('الوحدات'!$G10),2)+ROUND('الملخص'!E$18*N('الوحدات'!$G10),2))</f>
        <v/>
      </c>
      <c r="H10" s="20">
        <f>IF(OR($A10="",H$5=""),"",ROUND('الملخص'!B$19*N('الوحدات'!$G10),2)+ROUND('الملخص'!C$19*N('الوحدات'!$G10),2)+ROUND('الملخص'!D$19*N('الوحدات'!$G10),2)+ROUND('الملخص'!E$19*N('الوحدات'!$G10),2))</f>
        <v/>
      </c>
      <c r="I10" s="20">
        <f>IF(OR($A10="",I$5=""),"",ROUND('الملخص'!B$20*N('الوحدات'!$G10),2)+ROUND('الملخص'!C$20*N('الوحدات'!$G10),2)+ROUND('الملخص'!D$20*N('الوحدات'!$G10),2)+ROUND('الملخص'!E$20*N('الوحدات'!$G10),2))</f>
        <v/>
      </c>
      <c r="J10" s="20">
        <f>IF(OR($A10="",J$5=""),"",ROUND('الملخص'!B$21*N('الوحدات'!$G10),2)+ROUND('الملخص'!C$21*N('الوحدات'!$G10),2)+ROUND('الملخص'!D$21*N('الوحدات'!$G10),2)+ROUND('الملخص'!E$21*N('الوحدات'!$G10),2))</f>
        <v/>
      </c>
      <c r="K10" s="20">
        <f>IF(OR($A10="",K$5=""),"",ROUND('الملخص'!B$22*N('الوحدات'!$G10),2)+ROUND('الملخص'!C$22*N('الوحدات'!$G10),2)+ROUND('الملخص'!D$22*N('الوحدات'!$G10),2)+ROUND('الملخص'!E$22*N('الوحدات'!$G10),2))</f>
        <v/>
      </c>
      <c r="L10" s="20">
        <f>IF(OR($A10="",L$5=""),"",ROUND('الملخص'!B$23*N('الوحدات'!$G10),2)+ROUND('الملخص'!C$23*N('الوحدات'!$G10),2)+ROUND('الملخص'!D$23*N('الوحدات'!$G10),2)+ROUND('الملخص'!E$23*N('الوحدات'!$G10),2))</f>
        <v/>
      </c>
      <c r="M10" s="20">
        <f>IF(OR($A10="",M$5=""),"",ROUND('الملخص'!B$24*N('الوحدات'!$G10),2)+ROUND('الملخص'!C$24*N('الوحدات'!$G10),2)+ROUND('الملخص'!D$24*N('الوحدات'!$G10),2)+ROUND('الملخص'!E$24*N('الوحدات'!$G10),2))</f>
        <v/>
      </c>
      <c r="N10" s="20">
        <f>IF(OR($A10="",N$5=""),"",ROUND('الملخص'!B$25*N('الوحدات'!$G10),2)+ROUND('الملخص'!C$25*N('الوحدات'!$G10),2)+ROUND('الملخص'!D$25*N('الوحدات'!$G10),2)+ROUND('الملخص'!E$25*N('الوحدات'!$G10),2))</f>
        <v/>
      </c>
      <c r="O10" s="21">
        <f>IF(A10="","",SUM(C10:N10))</f>
        <v/>
      </c>
    </row>
    <row r="11">
      <c r="A11" s="6">
        <f>IF('الوحدات'!A11&amp;""="","",'الوحدات'!A11)</f>
        <v/>
      </c>
      <c r="B11" s="6">
        <f>IF(A11="","",'الوحدات'!B11&amp;"")</f>
        <v/>
      </c>
      <c r="C11" s="20">
        <f>IF(OR($A11="",C$5=""),"",ROUND('الملخص'!B$14*N('الوحدات'!$G11),2)+ROUND('الملخص'!C$14*N('الوحدات'!$G11),2)+ROUND('الملخص'!D$14*N('الوحدات'!$G11),2)+ROUND('الملخص'!E$14*N('الوحدات'!$G11),2))</f>
        <v/>
      </c>
      <c r="D11" s="20">
        <f>IF(OR($A11="",D$5=""),"",ROUND('الملخص'!B$15*N('الوحدات'!$G11),2)+ROUND('الملخص'!C$15*N('الوحدات'!$G11),2)+ROUND('الملخص'!D$15*N('الوحدات'!$G11),2)+ROUND('الملخص'!E$15*N('الوحدات'!$G11),2))</f>
        <v/>
      </c>
      <c r="E11" s="20">
        <f>IF(OR($A11="",E$5=""),"",ROUND('الملخص'!B$16*N('الوحدات'!$G11),2)+ROUND('الملخص'!C$16*N('الوحدات'!$G11),2)+ROUND('الملخص'!D$16*N('الوحدات'!$G11),2)+ROUND('الملخص'!E$16*N('الوحدات'!$G11),2))</f>
        <v/>
      </c>
      <c r="F11" s="20">
        <f>IF(OR($A11="",F$5=""),"",ROUND('الملخص'!B$17*N('الوحدات'!$G11),2)+ROUND('الملخص'!C$17*N('الوحدات'!$G11),2)+ROUND('الملخص'!D$17*N('الوحدات'!$G11),2)+ROUND('الملخص'!E$17*N('الوحدات'!$G11),2))</f>
        <v/>
      </c>
      <c r="G11" s="20">
        <f>IF(OR($A11="",G$5=""),"",ROUND('الملخص'!B$18*N('الوحدات'!$G11),2)+ROUND('الملخص'!C$18*N('الوحدات'!$G11),2)+ROUND('الملخص'!D$18*N('الوحدات'!$G11),2)+ROUND('الملخص'!E$18*N('الوحدات'!$G11),2))</f>
        <v/>
      </c>
      <c r="H11" s="20">
        <f>IF(OR($A11="",H$5=""),"",ROUND('الملخص'!B$19*N('الوحدات'!$G11),2)+ROUND('الملخص'!C$19*N('الوحدات'!$G11),2)+ROUND('الملخص'!D$19*N('الوحدات'!$G11),2)+ROUND('الملخص'!E$19*N('الوحدات'!$G11),2))</f>
        <v/>
      </c>
      <c r="I11" s="20">
        <f>IF(OR($A11="",I$5=""),"",ROUND('الملخص'!B$20*N('الوحدات'!$G11),2)+ROUND('الملخص'!C$20*N('الوحدات'!$G11),2)+ROUND('الملخص'!D$20*N('الوحدات'!$G11),2)+ROUND('الملخص'!E$20*N('الوحدات'!$G11),2))</f>
        <v/>
      </c>
      <c r="J11" s="20">
        <f>IF(OR($A11="",J$5=""),"",ROUND('الملخص'!B$21*N('الوحدات'!$G11),2)+ROUND('الملخص'!C$21*N('الوحدات'!$G11),2)+ROUND('الملخص'!D$21*N('الوحدات'!$G11),2)+ROUND('الملخص'!E$21*N('الوحدات'!$G11),2))</f>
        <v/>
      </c>
      <c r="K11" s="20">
        <f>IF(OR($A11="",K$5=""),"",ROUND('الملخص'!B$22*N('الوحدات'!$G11),2)+ROUND('الملخص'!C$22*N('الوحدات'!$G11),2)+ROUND('الملخص'!D$22*N('الوحدات'!$G11),2)+ROUND('الملخص'!E$22*N('الوحدات'!$G11),2))</f>
        <v/>
      </c>
      <c r="L11" s="20">
        <f>IF(OR($A11="",L$5=""),"",ROUND('الملخص'!B$23*N('الوحدات'!$G11),2)+ROUND('الملخص'!C$23*N('الوحدات'!$G11),2)+ROUND('الملخص'!D$23*N('الوحدات'!$G11),2)+ROUND('الملخص'!E$23*N('الوحدات'!$G11),2))</f>
        <v/>
      </c>
      <c r="M11" s="20">
        <f>IF(OR($A11="",M$5=""),"",ROUND('الملخص'!B$24*N('الوحدات'!$G11),2)+ROUND('الملخص'!C$24*N('الوحدات'!$G11),2)+ROUND('الملخص'!D$24*N('الوحدات'!$G11),2)+ROUND('الملخص'!E$24*N('الوحدات'!$G11),2))</f>
        <v/>
      </c>
      <c r="N11" s="20">
        <f>IF(OR($A11="",N$5=""),"",ROUND('الملخص'!B$25*N('الوحدات'!$G11),2)+ROUND('الملخص'!C$25*N('الوحدات'!$G11),2)+ROUND('الملخص'!D$25*N('الوحدات'!$G11),2)+ROUND('الملخص'!E$25*N('الوحدات'!$G11),2))</f>
        <v/>
      </c>
      <c r="O11" s="21">
        <f>IF(A11="","",SUM(C11:N11))</f>
        <v/>
      </c>
    </row>
    <row r="12">
      <c r="A12" s="6">
        <f>IF('الوحدات'!A12&amp;""="","",'الوحدات'!A12)</f>
        <v/>
      </c>
      <c r="B12" s="6">
        <f>IF(A12="","",'الوحدات'!B12&amp;"")</f>
        <v/>
      </c>
      <c r="C12" s="20">
        <f>IF(OR($A12="",C$5=""),"",ROUND('الملخص'!B$14*N('الوحدات'!$G12),2)+ROUND('الملخص'!C$14*N('الوحدات'!$G12),2)+ROUND('الملخص'!D$14*N('الوحدات'!$G12),2)+ROUND('الملخص'!E$14*N('الوحدات'!$G12),2))</f>
        <v/>
      </c>
      <c r="D12" s="20">
        <f>IF(OR($A12="",D$5=""),"",ROUND('الملخص'!B$15*N('الوحدات'!$G12),2)+ROUND('الملخص'!C$15*N('الوحدات'!$G12),2)+ROUND('الملخص'!D$15*N('الوحدات'!$G12),2)+ROUND('الملخص'!E$15*N('الوحدات'!$G12),2))</f>
        <v/>
      </c>
      <c r="E12" s="20">
        <f>IF(OR($A12="",E$5=""),"",ROUND('الملخص'!B$16*N('الوحدات'!$G12),2)+ROUND('الملخص'!C$16*N('الوحدات'!$G12),2)+ROUND('الملخص'!D$16*N('الوحدات'!$G12),2)+ROUND('الملخص'!E$16*N('الوحدات'!$G12),2))</f>
        <v/>
      </c>
      <c r="F12" s="20">
        <f>IF(OR($A12="",F$5=""),"",ROUND('الملخص'!B$17*N('الوحدات'!$G12),2)+ROUND('الملخص'!C$17*N('الوحدات'!$G12),2)+ROUND('الملخص'!D$17*N('الوحدات'!$G12),2)+ROUND('الملخص'!E$17*N('الوحدات'!$G12),2))</f>
        <v/>
      </c>
      <c r="G12" s="20">
        <f>IF(OR($A12="",G$5=""),"",ROUND('الملخص'!B$18*N('الوحدات'!$G12),2)+ROUND('الملخص'!C$18*N('الوحدات'!$G12),2)+ROUND('الملخص'!D$18*N('الوحدات'!$G12),2)+ROUND('الملخص'!E$18*N('الوحدات'!$G12),2))</f>
        <v/>
      </c>
      <c r="H12" s="20">
        <f>IF(OR($A12="",H$5=""),"",ROUND('الملخص'!B$19*N('الوحدات'!$G12),2)+ROUND('الملخص'!C$19*N('الوحدات'!$G12),2)+ROUND('الملخص'!D$19*N('الوحدات'!$G12),2)+ROUND('الملخص'!E$19*N('الوحدات'!$G12),2))</f>
        <v/>
      </c>
      <c r="I12" s="20">
        <f>IF(OR($A12="",I$5=""),"",ROUND('الملخص'!B$20*N('الوحدات'!$G12),2)+ROUND('الملخص'!C$20*N('الوحدات'!$G12),2)+ROUND('الملخص'!D$20*N('الوحدات'!$G12),2)+ROUND('الملخص'!E$20*N('الوحدات'!$G12),2))</f>
        <v/>
      </c>
      <c r="J12" s="20">
        <f>IF(OR($A12="",J$5=""),"",ROUND('الملخص'!B$21*N('الوحدات'!$G12),2)+ROUND('الملخص'!C$21*N('الوحدات'!$G12),2)+ROUND('الملخص'!D$21*N('الوحدات'!$G12),2)+ROUND('الملخص'!E$21*N('الوحدات'!$G12),2))</f>
        <v/>
      </c>
      <c r="K12" s="20">
        <f>IF(OR($A12="",K$5=""),"",ROUND('الملخص'!B$22*N('الوحدات'!$G12),2)+ROUND('الملخص'!C$22*N('الوحدات'!$G12),2)+ROUND('الملخص'!D$22*N('الوحدات'!$G12),2)+ROUND('الملخص'!E$22*N('الوحدات'!$G12),2))</f>
        <v/>
      </c>
      <c r="L12" s="20">
        <f>IF(OR($A12="",L$5=""),"",ROUND('الملخص'!B$23*N('الوحدات'!$G12),2)+ROUND('الملخص'!C$23*N('الوحدات'!$G12),2)+ROUND('الملخص'!D$23*N('الوحدات'!$G12),2)+ROUND('الملخص'!E$23*N('الوحدات'!$G12),2))</f>
        <v/>
      </c>
      <c r="M12" s="20">
        <f>IF(OR($A12="",M$5=""),"",ROUND('الملخص'!B$24*N('الوحدات'!$G12),2)+ROUND('الملخص'!C$24*N('الوحدات'!$G12),2)+ROUND('الملخص'!D$24*N('الوحدات'!$G12),2)+ROUND('الملخص'!E$24*N('الوحدات'!$G12),2))</f>
        <v/>
      </c>
      <c r="N12" s="20">
        <f>IF(OR($A12="",N$5=""),"",ROUND('الملخص'!B$25*N('الوحدات'!$G12),2)+ROUND('الملخص'!C$25*N('الوحدات'!$G12),2)+ROUND('الملخص'!D$25*N('الوحدات'!$G12),2)+ROUND('الملخص'!E$25*N('الوحدات'!$G12),2))</f>
        <v/>
      </c>
      <c r="O12" s="21">
        <f>IF(A12="","",SUM(C12:N12))</f>
        <v/>
      </c>
    </row>
    <row r="13">
      <c r="A13" s="6">
        <f>IF('الوحدات'!A13&amp;""="","",'الوحدات'!A13)</f>
        <v/>
      </c>
      <c r="B13" s="6">
        <f>IF(A13="","",'الوحدات'!B13&amp;"")</f>
        <v/>
      </c>
      <c r="C13" s="20">
        <f>IF(OR($A13="",C$5=""),"",ROUND('الملخص'!B$14*N('الوحدات'!$G13),2)+ROUND('الملخص'!C$14*N('الوحدات'!$G13),2)+ROUND('الملخص'!D$14*N('الوحدات'!$G13),2)+ROUND('الملخص'!E$14*N('الوحدات'!$G13),2))</f>
        <v/>
      </c>
      <c r="D13" s="20">
        <f>IF(OR($A13="",D$5=""),"",ROUND('الملخص'!B$15*N('الوحدات'!$G13),2)+ROUND('الملخص'!C$15*N('الوحدات'!$G13),2)+ROUND('الملخص'!D$15*N('الوحدات'!$G13),2)+ROUND('الملخص'!E$15*N('الوحدات'!$G13),2))</f>
        <v/>
      </c>
      <c r="E13" s="20">
        <f>IF(OR($A13="",E$5=""),"",ROUND('الملخص'!B$16*N('الوحدات'!$G13),2)+ROUND('الملخص'!C$16*N('الوحدات'!$G13),2)+ROUND('الملخص'!D$16*N('الوحدات'!$G13),2)+ROUND('الملخص'!E$16*N('الوحدات'!$G13),2))</f>
        <v/>
      </c>
      <c r="F13" s="20">
        <f>IF(OR($A13="",F$5=""),"",ROUND('الملخص'!B$17*N('الوحدات'!$G13),2)+ROUND('الملخص'!C$17*N('الوحدات'!$G13),2)+ROUND('الملخص'!D$17*N('الوحدات'!$G13),2)+ROUND('الملخص'!E$17*N('الوحدات'!$G13),2))</f>
        <v/>
      </c>
      <c r="G13" s="20">
        <f>IF(OR($A13="",G$5=""),"",ROUND('الملخص'!B$18*N('الوحدات'!$G13),2)+ROUND('الملخص'!C$18*N('الوحدات'!$G13),2)+ROUND('الملخص'!D$18*N('الوحدات'!$G13),2)+ROUND('الملخص'!E$18*N('الوحدات'!$G13),2))</f>
        <v/>
      </c>
      <c r="H13" s="20">
        <f>IF(OR($A13="",H$5=""),"",ROUND('الملخص'!B$19*N('الوحدات'!$G13),2)+ROUND('الملخص'!C$19*N('الوحدات'!$G13),2)+ROUND('الملخص'!D$19*N('الوحدات'!$G13),2)+ROUND('الملخص'!E$19*N('الوحدات'!$G13),2))</f>
        <v/>
      </c>
      <c r="I13" s="20">
        <f>IF(OR($A13="",I$5=""),"",ROUND('الملخص'!B$20*N('الوحدات'!$G13),2)+ROUND('الملخص'!C$20*N('الوحدات'!$G13),2)+ROUND('الملخص'!D$20*N('الوحدات'!$G13),2)+ROUND('الملخص'!E$20*N('الوحدات'!$G13),2))</f>
        <v/>
      </c>
      <c r="J13" s="20">
        <f>IF(OR($A13="",J$5=""),"",ROUND('الملخص'!B$21*N('الوحدات'!$G13),2)+ROUND('الملخص'!C$21*N('الوحدات'!$G13),2)+ROUND('الملخص'!D$21*N('الوحدات'!$G13),2)+ROUND('الملخص'!E$21*N('الوحدات'!$G13),2))</f>
        <v/>
      </c>
      <c r="K13" s="20">
        <f>IF(OR($A13="",K$5=""),"",ROUND('الملخص'!B$22*N('الوحدات'!$G13),2)+ROUND('الملخص'!C$22*N('الوحدات'!$G13),2)+ROUND('الملخص'!D$22*N('الوحدات'!$G13),2)+ROUND('الملخص'!E$22*N('الوحدات'!$G13),2))</f>
        <v/>
      </c>
      <c r="L13" s="20">
        <f>IF(OR($A13="",L$5=""),"",ROUND('الملخص'!B$23*N('الوحدات'!$G13),2)+ROUND('الملخص'!C$23*N('الوحدات'!$G13),2)+ROUND('الملخص'!D$23*N('الوحدات'!$G13),2)+ROUND('الملخص'!E$23*N('الوحدات'!$G13),2))</f>
        <v/>
      </c>
      <c r="M13" s="20">
        <f>IF(OR($A13="",M$5=""),"",ROUND('الملخص'!B$24*N('الوحدات'!$G13),2)+ROUND('الملخص'!C$24*N('الوحدات'!$G13),2)+ROUND('الملخص'!D$24*N('الوحدات'!$G13),2)+ROUND('الملخص'!E$24*N('الوحدات'!$G13),2))</f>
        <v/>
      </c>
      <c r="N13" s="20">
        <f>IF(OR($A13="",N$5=""),"",ROUND('الملخص'!B$25*N('الوحدات'!$G13),2)+ROUND('الملخص'!C$25*N('الوحدات'!$G13),2)+ROUND('الملخص'!D$25*N('الوحدات'!$G13),2)+ROUND('الملخص'!E$25*N('الوحدات'!$G13),2))</f>
        <v/>
      </c>
      <c r="O13" s="21">
        <f>IF(A13="","",SUM(C13:N13))</f>
        <v/>
      </c>
    </row>
    <row r="14">
      <c r="A14" s="6">
        <f>IF('الوحدات'!A14&amp;""="","",'الوحدات'!A14)</f>
        <v/>
      </c>
      <c r="B14" s="6">
        <f>IF(A14="","",'الوحدات'!B14&amp;"")</f>
        <v/>
      </c>
      <c r="C14" s="20">
        <f>IF(OR($A14="",C$5=""),"",ROUND('الملخص'!B$14*N('الوحدات'!$G14),2)+ROUND('الملخص'!C$14*N('الوحدات'!$G14),2)+ROUND('الملخص'!D$14*N('الوحدات'!$G14),2)+ROUND('الملخص'!E$14*N('الوحدات'!$G14),2))</f>
        <v/>
      </c>
      <c r="D14" s="20">
        <f>IF(OR($A14="",D$5=""),"",ROUND('الملخص'!B$15*N('الوحدات'!$G14),2)+ROUND('الملخص'!C$15*N('الوحدات'!$G14),2)+ROUND('الملخص'!D$15*N('الوحدات'!$G14),2)+ROUND('الملخص'!E$15*N('الوحدات'!$G14),2))</f>
        <v/>
      </c>
      <c r="E14" s="20">
        <f>IF(OR($A14="",E$5=""),"",ROUND('الملخص'!B$16*N('الوحدات'!$G14),2)+ROUND('الملخص'!C$16*N('الوحدات'!$G14),2)+ROUND('الملخص'!D$16*N('الوحدات'!$G14),2)+ROUND('الملخص'!E$16*N('الوحدات'!$G14),2))</f>
        <v/>
      </c>
      <c r="F14" s="20">
        <f>IF(OR($A14="",F$5=""),"",ROUND('الملخص'!B$17*N('الوحدات'!$G14),2)+ROUND('الملخص'!C$17*N('الوحدات'!$G14),2)+ROUND('الملخص'!D$17*N('الوحدات'!$G14),2)+ROUND('الملخص'!E$17*N('الوحدات'!$G14),2))</f>
        <v/>
      </c>
      <c r="G14" s="20">
        <f>IF(OR($A14="",G$5=""),"",ROUND('الملخص'!B$18*N('الوحدات'!$G14),2)+ROUND('الملخص'!C$18*N('الوحدات'!$G14),2)+ROUND('الملخص'!D$18*N('الوحدات'!$G14),2)+ROUND('الملخص'!E$18*N('الوحدات'!$G14),2))</f>
        <v/>
      </c>
      <c r="H14" s="20">
        <f>IF(OR($A14="",H$5=""),"",ROUND('الملخص'!B$19*N('الوحدات'!$G14),2)+ROUND('الملخص'!C$19*N('الوحدات'!$G14),2)+ROUND('الملخص'!D$19*N('الوحدات'!$G14),2)+ROUND('الملخص'!E$19*N('الوحدات'!$G14),2))</f>
        <v/>
      </c>
      <c r="I14" s="20">
        <f>IF(OR($A14="",I$5=""),"",ROUND('الملخص'!B$20*N('الوحدات'!$G14),2)+ROUND('الملخص'!C$20*N('الوحدات'!$G14),2)+ROUND('الملخص'!D$20*N('الوحدات'!$G14),2)+ROUND('الملخص'!E$20*N('الوحدات'!$G14),2))</f>
        <v/>
      </c>
      <c r="J14" s="20">
        <f>IF(OR($A14="",J$5=""),"",ROUND('الملخص'!B$21*N('الوحدات'!$G14),2)+ROUND('الملخص'!C$21*N('الوحدات'!$G14),2)+ROUND('الملخص'!D$21*N('الوحدات'!$G14),2)+ROUND('الملخص'!E$21*N('الوحدات'!$G14),2))</f>
        <v/>
      </c>
      <c r="K14" s="20">
        <f>IF(OR($A14="",K$5=""),"",ROUND('الملخص'!B$22*N('الوحدات'!$G14),2)+ROUND('الملخص'!C$22*N('الوحدات'!$G14),2)+ROUND('الملخص'!D$22*N('الوحدات'!$G14),2)+ROUND('الملخص'!E$22*N('الوحدات'!$G14),2))</f>
        <v/>
      </c>
      <c r="L14" s="20">
        <f>IF(OR($A14="",L$5=""),"",ROUND('الملخص'!B$23*N('الوحدات'!$G14),2)+ROUND('الملخص'!C$23*N('الوحدات'!$G14),2)+ROUND('الملخص'!D$23*N('الوحدات'!$G14),2)+ROUND('الملخص'!E$23*N('الوحدات'!$G14),2))</f>
        <v/>
      </c>
      <c r="M14" s="20">
        <f>IF(OR($A14="",M$5=""),"",ROUND('الملخص'!B$24*N('الوحدات'!$G14),2)+ROUND('الملخص'!C$24*N('الوحدات'!$G14),2)+ROUND('الملخص'!D$24*N('الوحدات'!$G14),2)+ROUND('الملخص'!E$24*N('الوحدات'!$G14),2))</f>
        <v/>
      </c>
      <c r="N14" s="20">
        <f>IF(OR($A14="",N$5=""),"",ROUND('الملخص'!B$25*N('الوحدات'!$G14),2)+ROUND('الملخص'!C$25*N('الوحدات'!$G14),2)+ROUND('الملخص'!D$25*N('الوحدات'!$G14),2)+ROUND('الملخص'!E$25*N('الوحدات'!$G14),2))</f>
        <v/>
      </c>
      <c r="O14" s="21">
        <f>IF(A14="","",SUM(C14:N14))</f>
        <v/>
      </c>
    </row>
    <row r="15">
      <c r="A15" s="6">
        <f>IF('الوحدات'!A15&amp;""="","",'الوحدات'!A15)</f>
        <v/>
      </c>
      <c r="B15" s="6">
        <f>IF(A15="","",'الوحدات'!B15&amp;"")</f>
        <v/>
      </c>
      <c r="C15" s="20">
        <f>IF(OR($A15="",C$5=""),"",ROUND('الملخص'!B$14*N('الوحدات'!$G15),2)+ROUND('الملخص'!C$14*N('الوحدات'!$G15),2)+ROUND('الملخص'!D$14*N('الوحدات'!$G15),2)+ROUND('الملخص'!E$14*N('الوحدات'!$G15),2))</f>
        <v/>
      </c>
      <c r="D15" s="20">
        <f>IF(OR($A15="",D$5=""),"",ROUND('الملخص'!B$15*N('الوحدات'!$G15),2)+ROUND('الملخص'!C$15*N('الوحدات'!$G15),2)+ROUND('الملخص'!D$15*N('الوحدات'!$G15),2)+ROUND('الملخص'!E$15*N('الوحدات'!$G15),2))</f>
        <v/>
      </c>
      <c r="E15" s="20">
        <f>IF(OR($A15="",E$5=""),"",ROUND('الملخص'!B$16*N('الوحدات'!$G15),2)+ROUND('الملخص'!C$16*N('الوحدات'!$G15),2)+ROUND('الملخص'!D$16*N('الوحدات'!$G15),2)+ROUND('الملخص'!E$16*N('الوحدات'!$G15),2))</f>
        <v/>
      </c>
      <c r="F15" s="20">
        <f>IF(OR($A15="",F$5=""),"",ROUND('الملخص'!B$17*N('الوحدات'!$G15),2)+ROUND('الملخص'!C$17*N('الوحدات'!$G15),2)+ROUND('الملخص'!D$17*N('الوحدات'!$G15),2)+ROUND('الملخص'!E$17*N('الوحدات'!$G15),2))</f>
        <v/>
      </c>
      <c r="G15" s="20">
        <f>IF(OR($A15="",G$5=""),"",ROUND('الملخص'!B$18*N('الوحدات'!$G15),2)+ROUND('الملخص'!C$18*N('الوحدات'!$G15),2)+ROUND('الملخص'!D$18*N('الوحدات'!$G15),2)+ROUND('الملخص'!E$18*N('الوحدات'!$G15),2))</f>
        <v/>
      </c>
      <c r="H15" s="20">
        <f>IF(OR($A15="",H$5=""),"",ROUND('الملخص'!B$19*N('الوحدات'!$G15),2)+ROUND('الملخص'!C$19*N('الوحدات'!$G15),2)+ROUND('الملخص'!D$19*N('الوحدات'!$G15),2)+ROUND('الملخص'!E$19*N('الوحدات'!$G15),2))</f>
        <v/>
      </c>
      <c r="I15" s="20">
        <f>IF(OR($A15="",I$5=""),"",ROUND('الملخص'!B$20*N('الوحدات'!$G15),2)+ROUND('الملخص'!C$20*N('الوحدات'!$G15),2)+ROUND('الملخص'!D$20*N('الوحدات'!$G15),2)+ROUND('الملخص'!E$20*N('الوحدات'!$G15),2))</f>
        <v/>
      </c>
      <c r="J15" s="20">
        <f>IF(OR($A15="",J$5=""),"",ROUND('الملخص'!B$21*N('الوحدات'!$G15),2)+ROUND('الملخص'!C$21*N('الوحدات'!$G15),2)+ROUND('الملخص'!D$21*N('الوحدات'!$G15),2)+ROUND('الملخص'!E$21*N('الوحدات'!$G15),2))</f>
        <v/>
      </c>
      <c r="K15" s="20">
        <f>IF(OR($A15="",K$5=""),"",ROUND('الملخص'!B$22*N('الوحدات'!$G15),2)+ROUND('الملخص'!C$22*N('الوحدات'!$G15),2)+ROUND('الملخص'!D$22*N('الوحدات'!$G15),2)+ROUND('الملخص'!E$22*N('الوحدات'!$G15),2))</f>
        <v/>
      </c>
      <c r="L15" s="20">
        <f>IF(OR($A15="",L$5=""),"",ROUND('الملخص'!B$23*N('الوحدات'!$G15),2)+ROUND('الملخص'!C$23*N('الوحدات'!$G15),2)+ROUND('الملخص'!D$23*N('الوحدات'!$G15),2)+ROUND('الملخص'!E$23*N('الوحدات'!$G15),2))</f>
        <v/>
      </c>
      <c r="M15" s="20">
        <f>IF(OR($A15="",M$5=""),"",ROUND('الملخص'!B$24*N('الوحدات'!$G15),2)+ROUND('الملخص'!C$24*N('الوحدات'!$G15),2)+ROUND('الملخص'!D$24*N('الوحدات'!$G15),2)+ROUND('الملخص'!E$24*N('الوحدات'!$G15),2))</f>
        <v/>
      </c>
      <c r="N15" s="20">
        <f>IF(OR($A15="",N$5=""),"",ROUND('الملخص'!B$25*N('الوحدات'!$G15),2)+ROUND('الملخص'!C$25*N('الوحدات'!$G15),2)+ROUND('الملخص'!D$25*N('الوحدات'!$G15),2)+ROUND('الملخص'!E$25*N('الوحدات'!$G15),2))</f>
        <v/>
      </c>
      <c r="O15" s="21">
        <f>IF(A15="","",SUM(C15:N15))</f>
        <v/>
      </c>
    </row>
    <row r="16">
      <c r="A16" s="6">
        <f>IF('الوحدات'!A16&amp;""="","",'الوحدات'!A16)</f>
        <v/>
      </c>
      <c r="B16" s="6">
        <f>IF(A16="","",'الوحدات'!B16&amp;"")</f>
        <v/>
      </c>
      <c r="C16" s="20">
        <f>IF(OR($A16="",C$5=""),"",ROUND('الملخص'!B$14*N('الوحدات'!$G16),2)+ROUND('الملخص'!C$14*N('الوحدات'!$G16),2)+ROUND('الملخص'!D$14*N('الوحدات'!$G16),2)+ROUND('الملخص'!E$14*N('الوحدات'!$G16),2))</f>
        <v/>
      </c>
      <c r="D16" s="20">
        <f>IF(OR($A16="",D$5=""),"",ROUND('الملخص'!B$15*N('الوحدات'!$G16),2)+ROUND('الملخص'!C$15*N('الوحدات'!$G16),2)+ROUND('الملخص'!D$15*N('الوحدات'!$G16),2)+ROUND('الملخص'!E$15*N('الوحدات'!$G16),2))</f>
        <v/>
      </c>
      <c r="E16" s="20">
        <f>IF(OR($A16="",E$5=""),"",ROUND('الملخص'!B$16*N('الوحدات'!$G16),2)+ROUND('الملخص'!C$16*N('الوحدات'!$G16),2)+ROUND('الملخص'!D$16*N('الوحدات'!$G16),2)+ROUND('الملخص'!E$16*N('الوحدات'!$G16),2))</f>
        <v/>
      </c>
      <c r="F16" s="20">
        <f>IF(OR($A16="",F$5=""),"",ROUND('الملخص'!B$17*N('الوحدات'!$G16),2)+ROUND('الملخص'!C$17*N('الوحدات'!$G16),2)+ROUND('الملخص'!D$17*N('الوحدات'!$G16),2)+ROUND('الملخص'!E$17*N('الوحدات'!$G16),2))</f>
        <v/>
      </c>
      <c r="G16" s="20">
        <f>IF(OR($A16="",G$5=""),"",ROUND('الملخص'!B$18*N('الوحدات'!$G16),2)+ROUND('الملخص'!C$18*N('الوحدات'!$G16),2)+ROUND('الملخص'!D$18*N('الوحدات'!$G16),2)+ROUND('الملخص'!E$18*N('الوحدات'!$G16),2))</f>
        <v/>
      </c>
      <c r="H16" s="20">
        <f>IF(OR($A16="",H$5=""),"",ROUND('الملخص'!B$19*N('الوحدات'!$G16),2)+ROUND('الملخص'!C$19*N('الوحدات'!$G16),2)+ROUND('الملخص'!D$19*N('الوحدات'!$G16),2)+ROUND('الملخص'!E$19*N('الوحدات'!$G16),2))</f>
        <v/>
      </c>
      <c r="I16" s="20">
        <f>IF(OR($A16="",I$5=""),"",ROUND('الملخص'!B$20*N('الوحدات'!$G16),2)+ROUND('الملخص'!C$20*N('الوحدات'!$G16),2)+ROUND('الملخص'!D$20*N('الوحدات'!$G16),2)+ROUND('الملخص'!E$20*N('الوحدات'!$G16),2))</f>
        <v/>
      </c>
      <c r="J16" s="20">
        <f>IF(OR($A16="",J$5=""),"",ROUND('الملخص'!B$21*N('الوحدات'!$G16),2)+ROUND('الملخص'!C$21*N('الوحدات'!$G16),2)+ROUND('الملخص'!D$21*N('الوحدات'!$G16),2)+ROUND('الملخص'!E$21*N('الوحدات'!$G16),2))</f>
        <v/>
      </c>
      <c r="K16" s="20">
        <f>IF(OR($A16="",K$5=""),"",ROUND('الملخص'!B$22*N('الوحدات'!$G16),2)+ROUND('الملخص'!C$22*N('الوحدات'!$G16),2)+ROUND('الملخص'!D$22*N('الوحدات'!$G16),2)+ROUND('الملخص'!E$22*N('الوحدات'!$G16),2))</f>
        <v/>
      </c>
      <c r="L16" s="20">
        <f>IF(OR($A16="",L$5=""),"",ROUND('الملخص'!B$23*N('الوحدات'!$G16),2)+ROUND('الملخص'!C$23*N('الوحدات'!$G16),2)+ROUND('الملخص'!D$23*N('الوحدات'!$G16),2)+ROUND('الملخص'!E$23*N('الوحدات'!$G16),2))</f>
        <v/>
      </c>
      <c r="M16" s="20">
        <f>IF(OR($A16="",M$5=""),"",ROUND('الملخص'!B$24*N('الوحدات'!$G16),2)+ROUND('الملخص'!C$24*N('الوحدات'!$G16),2)+ROUND('الملخص'!D$24*N('الوحدات'!$G16),2)+ROUND('الملخص'!E$24*N('الوحدات'!$G16),2))</f>
        <v/>
      </c>
      <c r="N16" s="20">
        <f>IF(OR($A16="",N$5=""),"",ROUND('الملخص'!B$25*N('الوحدات'!$G16),2)+ROUND('الملخص'!C$25*N('الوحدات'!$G16),2)+ROUND('الملخص'!D$25*N('الوحدات'!$G16),2)+ROUND('الملخص'!E$25*N('الوحدات'!$G16),2))</f>
        <v/>
      </c>
      <c r="O16" s="21">
        <f>IF(A16="","",SUM(C16:N16))</f>
        <v/>
      </c>
    </row>
    <row r="17">
      <c r="A17" s="6">
        <f>IF('الوحدات'!A17&amp;""="","",'الوحدات'!A17)</f>
        <v/>
      </c>
      <c r="B17" s="6">
        <f>IF(A17="","",'الوحدات'!B17&amp;"")</f>
        <v/>
      </c>
      <c r="C17" s="20">
        <f>IF(OR($A17="",C$5=""),"",ROUND('الملخص'!B$14*N('الوحدات'!$G17),2)+ROUND('الملخص'!C$14*N('الوحدات'!$G17),2)+ROUND('الملخص'!D$14*N('الوحدات'!$G17),2)+ROUND('الملخص'!E$14*N('الوحدات'!$G17),2))</f>
        <v/>
      </c>
      <c r="D17" s="20">
        <f>IF(OR($A17="",D$5=""),"",ROUND('الملخص'!B$15*N('الوحدات'!$G17),2)+ROUND('الملخص'!C$15*N('الوحدات'!$G17),2)+ROUND('الملخص'!D$15*N('الوحدات'!$G17),2)+ROUND('الملخص'!E$15*N('الوحدات'!$G17),2))</f>
        <v/>
      </c>
      <c r="E17" s="20">
        <f>IF(OR($A17="",E$5=""),"",ROUND('الملخص'!B$16*N('الوحدات'!$G17),2)+ROUND('الملخص'!C$16*N('الوحدات'!$G17),2)+ROUND('الملخص'!D$16*N('الوحدات'!$G17),2)+ROUND('الملخص'!E$16*N('الوحدات'!$G17),2))</f>
        <v/>
      </c>
      <c r="F17" s="20">
        <f>IF(OR($A17="",F$5=""),"",ROUND('الملخص'!B$17*N('الوحدات'!$G17),2)+ROUND('الملخص'!C$17*N('الوحدات'!$G17),2)+ROUND('الملخص'!D$17*N('الوحدات'!$G17),2)+ROUND('الملخص'!E$17*N('الوحدات'!$G17),2))</f>
        <v/>
      </c>
      <c r="G17" s="20">
        <f>IF(OR($A17="",G$5=""),"",ROUND('الملخص'!B$18*N('الوحدات'!$G17),2)+ROUND('الملخص'!C$18*N('الوحدات'!$G17),2)+ROUND('الملخص'!D$18*N('الوحدات'!$G17),2)+ROUND('الملخص'!E$18*N('الوحدات'!$G17),2))</f>
        <v/>
      </c>
      <c r="H17" s="20">
        <f>IF(OR($A17="",H$5=""),"",ROUND('الملخص'!B$19*N('الوحدات'!$G17),2)+ROUND('الملخص'!C$19*N('الوحدات'!$G17),2)+ROUND('الملخص'!D$19*N('الوحدات'!$G17),2)+ROUND('الملخص'!E$19*N('الوحدات'!$G17),2))</f>
        <v/>
      </c>
      <c r="I17" s="20">
        <f>IF(OR($A17="",I$5=""),"",ROUND('الملخص'!B$20*N('الوحدات'!$G17),2)+ROUND('الملخص'!C$20*N('الوحدات'!$G17),2)+ROUND('الملخص'!D$20*N('الوحدات'!$G17),2)+ROUND('الملخص'!E$20*N('الوحدات'!$G17),2))</f>
        <v/>
      </c>
      <c r="J17" s="20">
        <f>IF(OR($A17="",J$5=""),"",ROUND('الملخص'!B$21*N('الوحدات'!$G17),2)+ROUND('الملخص'!C$21*N('الوحدات'!$G17),2)+ROUND('الملخص'!D$21*N('الوحدات'!$G17),2)+ROUND('الملخص'!E$21*N('الوحدات'!$G17),2))</f>
        <v/>
      </c>
      <c r="K17" s="20">
        <f>IF(OR($A17="",K$5=""),"",ROUND('الملخص'!B$22*N('الوحدات'!$G17),2)+ROUND('الملخص'!C$22*N('الوحدات'!$G17),2)+ROUND('الملخص'!D$22*N('الوحدات'!$G17),2)+ROUND('الملخص'!E$22*N('الوحدات'!$G17),2))</f>
        <v/>
      </c>
      <c r="L17" s="20">
        <f>IF(OR($A17="",L$5=""),"",ROUND('الملخص'!B$23*N('الوحدات'!$G17),2)+ROUND('الملخص'!C$23*N('الوحدات'!$G17),2)+ROUND('الملخص'!D$23*N('الوحدات'!$G17),2)+ROUND('الملخص'!E$23*N('الوحدات'!$G17),2))</f>
        <v/>
      </c>
      <c r="M17" s="20">
        <f>IF(OR($A17="",M$5=""),"",ROUND('الملخص'!B$24*N('الوحدات'!$G17),2)+ROUND('الملخص'!C$24*N('الوحدات'!$G17),2)+ROUND('الملخص'!D$24*N('الوحدات'!$G17),2)+ROUND('الملخص'!E$24*N('الوحدات'!$G17),2))</f>
        <v/>
      </c>
      <c r="N17" s="20">
        <f>IF(OR($A17="",N$5=""),"",ROUND('الملخص'!B$25*N('الوحدات'!$G17),2)+ROUND('الملخص'!C$25*N('الوحدات'!$G17),2)+ROUND('الملخص'!D$25*N('الوحدات'!$G17),2)+ROUND('الملخص'!E$25*N('الوحدات'!$G17),2))</f>
        <v/>
      </c>
      <c r="O17" s="21">
        <f>IF(A17="","",SUM(C17:N17))</f>
        <v/>
      </c>
    </row>
    <row r="18">
      <c r="A18" s="6">
        <f>IF('الوحدات'!A18&amp;""="","",'الوحدات'!A18)</f>
        <v/>
      </c>
      <c r="B18" s="6">
        <f>IF(A18="","",'الوحدات'!B18&amp;"")</f>
        <v/>
      </c>
      <c r="C18" s="20">
        <f>IF(OR($A18="",C$5=""),"",ROUND('الملخص'!B$14*N('الوحدات'!$G18),2)+ROUND('الملخص'!C$14*N('الوحدات'!$G18),2)+ROUND('الملخص'!D$14*N('الوحدات'!$G18),2)+ROUND('الملخص'!E$14*N('الوحدات'!$G18),2))</f>
        <v/>
      </c>
      <c r="D18" s="20">
        <f>IF(OR($A18="",D$5=""),"",ROUND('الملخص'!B$15*N('الوحدات'!$G18),2)+ROUND('الملخص'!C$15*N('الوحدات'!$G18),2)+ROUND('الملخص'!D$15*N('الوحدات'!$G18),2)+ROUND('الملخص'!E$15*N('الوحدات'!$G18),2))</f>
        <v/>
      </c>
      <c r="E18" s="20">
        <f>IF(OR($A18="",E$5=""),"",ROUND('الملخص'!B$16*N('الوحدات'!$G18),2)+ROUND('الملخص'!C$16*N('الوحدات'!$G18),2)+ROUND('الملخص'!D$16*N('الوحدات'!$G18),2)+ROUND('الملخص'!E$16*N('الوحدات'!$G18),2))</f>
        <v/>
      </c>
      <c r="F18" s="20">
        <f>IF(OR($A18="",F$5=""),"",ROUND('الملخص'!B$17*N('الوحدات'!$G18),2)+ROUND('الملخص'!C$17*N('الوحدات'!$G18),2)+ROUND('الملخص'!D$17*N('الوحدات'!$G18),2)+ROUND('الملخص'!E$17*N('الوحدات'!$G18),2))</f>
        <v/>
      </c>
      <c r="G18" s="20">
        <f>IF(OR($A18="",G$5=""),"",ROUND('الملخص'!B$18*N('الوحدات'!$G18),2)+ROUND('الملخص'!C$18*N('الوحدات'!$G18),2)+ROUND('الملخص'!D$18*N('الوحدات'!$G18),2)+ROUND('الملخص'!E$18*N('الوحدات'!$G18),2))</f>
        <v/>
      </c>
      <c r="H18" s="20">
        <f>IF(OR($A18="",H$5=""),"",ROUND('الملخص'!B$19*N('الوحدات'!$G18),2)+ROUND('الملخص'!C$19*N('الوحدات'!$G18),2)+ROUND('الملخص'!D$19*N('الوحدات'!$G18),2)+ROUND('الملخص'!E$19*N('الوحدات'!$G18),2))</f>
        <v/>
      </c>
      <c r="I18" s="20">
        <f>IF(OR($A18="",I$5=""),"",ROUND('الملخص'!B$20*N('الوحدات'!$G18),2)+ROUND('الملخص'!C$20*N('الوحدات'!$G18),2)+ROUND('الملخص'!D$20*N('الوحدات'!$G18),2)+ROUND('الملخص'!E$20*N('الوحدات'!$G18),2))</f>
        <v/>
      </c>
      <c r="J18" s="20">
        <f>IF(OR($A18="",J$5=""),"",ROUND('الملخص'!B$21*N('الوحدات'!$G18),2)+ROUND('الملخص'!C$21*N('الوحدات'!$G18),2)+ROUND('الملخص'!D$21*N('الوحدات'!$G18),2)+ROUND('الملخص'!E$21*N('الوحدات'!$G18),2))</f>
        <v/>
      </c>
      <c r="K18" s="20">
        <f>IF(OR($A18="",K$5=""),"",ROUND('الملخص'!B$22*N('الوحدات'!$G18),2)+ROUND('الملخص'!C$22*N('الوحدات'!$G18),2)+ROUND('الملخص'!D$22*N('الوحدات'!$G18),2)+ROUND('الملخص'!E$22*N('الوحدات'!$G18),2))</f>
        <v/>
      </c>
      <c r="L18" s="20">
        <f>IF(OR($A18="",L$5=""),"",ROUND('الملخص'!B$23*N('الوحدات'!$G18),2)+ROUND('الملخص'!C$23*N('الوحدات'!$G18),2)+ROUND('الملخص'!D$23*N('الوحدات'!$G18),2)+ROUND('الملخص'!E$23*N('الوحدات'!$G18),2))</f>
        <v/>
      </c>
      <c r="M18" s="20">
        <f>IF(OR($A18="",M$5=""),"",ROUND('الملخص'!B$24*N('الوحدات'!$G18),2)+ROUND('الملخص'!C$24*N('الوحدات'!$G18),2)+ROUND('الملخص'!D$24*N('الوحدات'!$G18),2)+ROUND('الملخص'!E$24*N('الوحدات'!$G18),2))</f>
        <v/>
      </c>
      <c r="N18" s="20">
        <f>IF(OR($A18="",N$5=""),"",ROUND('الملخص'!B$25*N('الوحدات'!$G18),2)+ROUND('الملخص'!C$25*N('الوحدات'!$G18),2)+ROUND('الملخص'!D$25*N('الوحدات'!$G18),2)+ROUND('الملخص'!E$25*N('الوحدات'!$G18),2))</f>
        <v/>
      </c>
      <c r="O18" s="21">
        <f>IF(A18="","",SUM(C18:N18))</f>
        <v/>
      </c>
    </row>
    <row r="19">
      <c r="A19" s="6">
        <f>IF('الوحدات'!A19&amp;""="","",'الوحدات'!A19)</f>
        <v/>
      </c>
      <c r="B19" s="6">
        <f>IF(A19="","",'الوحدات'!B19&amp;"")</f>
        <v/>
      </c>
      <c r="C19" s="20">
        <f>IF(OR($A19="",C$5=""),"",ROUND('الملخص'!B$14*N('الوحدات'!$G19),2)+ROUND('الملخص'!C$14*N('الوحدات'!$G19),2)+ROUND('الملخص'!D$14*N('الوحدات'!$G19),2)+ROUND('الملخص'!E$14*N('الوحدات'!$G19),2))</f>
        <v/>
      </c>
      <c r="D19" s="20">
        <f>IF(OR($A19="",D$5=""),"",ROUND('الملخص'!B$15*N('الوحدات'!$G19),2)+ROUND('الملخص'!C$15*N('الوحدات'!$G19),2)+ROUND('الملخص'!D$15*N('الوحدات'!$G19),2)+ROUND('الملخص'!E$15*N('الوحدات'!$G19),2))</f>
        <v/>
      </c>
      <c r="E19" s="20">
        <f>IF(OR($A19="",E$5=""),"",ROUND('الملخص'!B$16*N('الوحدات'!$G19),2)+ROUND('الملخص'!C$16*N('الوحدات'!$G19),2)+ROUND('الملخص'!D$16*N('الوحدات'!$G19),2)+ROUND('الملخص'!E$16*N('الوحدات'!$G19),2))</f>
        <v/>
      </c>
      <c r="F19" s="20">
        <f>IF(OR($A19="",F$5=""),"",ROUND('الملخص'!B$17*N('الوحدات'!$G19),2)+ROUND('الملخص'!C$17*N('الوحدات'!$G19),2)+ROUND('الملخص'!D$17*N('الوحدات'!$G19),2)+ROUND('الملخص'!E$17*N('الوحدات'!$G19),2))</f>
        <v/>
      </c>
      <c r="G19" s="20">
        <f>IF(OR($A19="",G$5=""),"",ROUND('الملخص'!B$18*N('الوحدات'!$G19),2)+ROUND('الملخص'!C$18*N('الوحدات'!$G19),2)+ROUND('الملخص'!D$18*N('الوحدات'!$G19),2)+ROUND('الملخص'!E$18*N('الوحدات'!$G19),2))</f>
        <v/>
      </c>
      <c r="H19" s="20">
        <f>IF(OR($A19="",H$5=""),"",ROUND('الملخص'!B$19*N('الوحدات'!$G19),2)+ROUND('الملخص'!C$19*N('الوحدات'!$G19),2)+ROUND('الملخص'!D$19*N('الوحدات'!$G19),2)+ROUND('الملخص'!E$19*N('الوحدات'!$G19),2))</f>
        <v/>
      </c>
      <c r="I19" s="20">
        <f>IF(OR($A19="",I$5=""),"",ROUND('الملخص'!B$20*N('الوحدات'!$G19),2)+ROUND('الملخص'!C$20*N('الوحدات'!$G19),2)+ROUND('الملخص'!D$20*N('الوحدات'!$G19),2)+ROUND('الملخص'!E$20*N('الوحدات'!$G19),2))</f>
        <v/>
      </c>
      <c r="J19" s="20">
        <f>IF(OR($A19="",J$5=""),"",ROUND('الملخص'!B$21*N('الوحدات'!$G19),2)+ROUND('الملخص'!C$21*N('الوحدات'!$G19),2)+ROUND('الملخص'!D$21*N('الوحدات'!$G19),2)+ROUND('الملخص'!E$21*N('الوحدات'!$G19),2))</f>
        <v/>
      </c>
      <c r="K19" s="20">
        <f>IF(OR($A19="",K$5=""),"",ROUND('الملخص'!B$22*N('الوحدات'!$G19),2)+ROUND('الملخص'!C$22*N('الوحدات'!$G19),2)+ROUND('الملخص'!D$22*N('الوحدات'!$G19),2)+ROUND('الملخص'!E$22*N('الوحدات'!$G19),2))</f>
        <v/>
      </c>
      <c r="L19" s="20">
        <f>IF(OR($A19="",L$5=""),"",ROUND('الملخص'!B$23*N('الوحدات'!$G19),2)+ROUND('الملخص'!C$23*N('الوحدات'!$G19),2)+ROUND('الملخص'!D$23*N('الوحدات'!$G19),2)+ROUND('الملخص'!E$23*N('الوحدات'!$G19),2))</f>
        <v/>
      </c>
      <c r="M19" s="20">
        <f>IF(OR($A19="",M$5=""),"",ROUND('الملخص'!B$24*N('الوحدات'!$G19),2)+ROUND('الملخص'!C$24*N('الوحدات'!$G19),2)+ROUND('الملخص'!D$24*N('الوحدات'!$G19),2)+ROUND('الملخص'!E$24*N('الوحدات'!$G19),2))</f>
        <v/>
      </c>
      <c r="N19" s="20">
        <f>IF(OR($A19="",N$5=""),"",ROUND('الملخص'!B$25*N('الوحدات'!$G19),2)+ROUND('الملخص'!C$25*N('الوحدات'!$G19),2)+ROUND('الملخص'!D$25*N('الوحدات'!$G19),2)+ROUND('الملخص'!E$25*N('الوحدات'!$G19),2))</f>
        <v/>
      </c>
      <c r="O19" s="21">
        <f>IF(A19="","",SUM(C19:N19))</f>
        <v/>
      </c>
    </row>
    <row r="20">
      <c r="A20" s="6">
        <f>IF('الوحدات'!A20&amp;""="","",'الوحدات'!A20)</f>
        <v/>
      </c>
      <c r="B20" s="6">
        <f>IF(A20="","",'الوحدات'!B20&amp;"")</f>
        <v/>
      </c>
      <c r="C20" s="20">
        <f>IF(OR($A20="",C$5=""),"",ROUND('الملخص'!B$14*N('الوحدات'!$G20),2)+ROUND('الملخص'!C$14*N('الوحدات'!$G20),2)+ROUND('الملخص'!D$14*N('الوحدات'!$G20),2)+ROUND('الملخص'!E$14*N('الوحدات'!$G20),2))</f>
        <v/>
      </c>
      <c r="D20" s="20">
        <f>IF(OR($A20="",D$5=""),"",ROUND('الملخص'!B$15*N('الوحدات'!$G20),2)+ROUND('الملخص'!C$15*N('الوحدات'!$G20),2)+ROUND('الملخص'!D$15*N('الوحدات'!$G20),2)+ROUND('الملخص'!E$15*N('الوحدات'!$G20),2))</f>
        <v/>
      </c>
      <c r="E20" s="20">
        <f>IF(OR($A20="",E$5=""),"",ROUND('الملخص'!B$16*N('الوحدات'!$G20),2)+ROUND('الملخص'!C$16*N('الوحدات'!$G20),2)+ROUND('الملخص'!D$16*N('الوحدات'!$G20),2)+ROUND('الملخص'!E$16*N('الوحدات'!$G20),2))</f>
        <v/>
      </c>
      <c r="F20" s="20">
        <f>IF(OR($A20="",F$5=""),"",ROUND('الملخص'!B$17*N('الوحدات'!$G20),2)+ROUND('الملخص'!C$17*N('الوحدات'!$G20),2)+ROUND('الملخص'!D$17*N('الوحدات'!$G20),2)+ROUND('الملخص'!E$17*N('الوحدات'!$G20),2))</f>
        <v/>
      </c>
      <c r="G20" s="20">
        <f>IF(OR($A20="",G$5=""),"",ROUND('الملخص'!B$18*N('الوحدات'!$G20),2)+ROUND('الملخص'!C$18*N('الوحدات'!$G20),2)+ROUND('الملخص'!D$18*N('الوحدات'!$G20),2)+ROUND('الملخص'!E$18*N('الوحدات'!$G20),2))</f>
        <v/>
      </c>
      <c r="H20" s="20">
        <f>IF(OR($A20="",H$5=""),"",ROUND('الملخص'!B$19*N('الوحدات'!$G20),2)+ROUND('الملخص'!C$19*N('الوحدات'!$G20),2)+ROUND('الملخص'!D$19*N('الوحدات'!$G20),2)+ROUND('الملخص'!E$19*N('الوحدات'!$G20),2))</f>
        <v/>
      </c>
      <c r="I20" s="20">
        <f>IF(OR($A20="",I$5=""),"",ROUND('الملخص'!B$20*N('الوحدات'!$G20),2)+ROUND('الملخص'!C$20*N('الوحدات'!$G20),2)+ROUND('الملخص'!D$20*N('الوحدات'!$G20),2)+ROUND('الملخص'!E$20*N('الوحدات'!$G20),2))</f>
        <v/>
      </c>
      <c r="J20" s="20">
        <f>IF(OR($A20="",J$5=""),"",ROUND('الملخص'!B$21*N('الوحدات'!$G20),2)+ROUND('الملخص'!C$21*N('الوحدات'!$G20),2)+ROUND('الملخص'!D$21*N('الوحدات'!$G20),2)+ROUND('الملخص'!E$21*N('الوحدات'!$G20),2))</f>
        <v/>
      </c>
      <c r="K20" s="20">
        <f>IF(OR($A20="",K$5=""),"",ROUND('الملخص'!B$22*N('الوحدات'!$G20),2)+ROUND('الملخص'!C$22*N('الوحدات'!$G20),2)+ROUND('الملخص'!D$22*N('الوحدات'!$G20),2)+ROUND('الملخص'!E$22*N('الوحدات'!$G20),2))</f>
        <v/>
      </c>
      <c r="L20" s="20">
        <f>IF(OR($A20="",L$5=""),"",ROUND('الملخص'!B$23*N('الوحدات'!$G20),2)+ROUND('الملخص'!C$23*N('الوحدات'!$G20),2)+ROUND('الملخص'!D$23*N('الوحدات'!$G20),2)+ROUND('الملخص'!E$23*N('الوحدات'!$G20),2))</f>
        <v/>
      </c>
      <c r="M20" s="20">
        <f>IF(OR($A20="",M$5=""),"",ROUND('الملخص'!B$24*N('الوحدات'!$G20),2)+ROUND('الملخص'!C$24*N('الوحدات'!$G20),2)+ROUND('الملخص'!D$24*N('الوحدات'!$G20),2)+ROUND('الملخص'!E$24*N('الوحدات'!$G20),2))</f>
        <v/>
      </c>
      <c r="N20" s="20">
        <f>IF(OR($A20="",N$5=""),"",ROUND('الملخص'!B$25*N('الوحدات'!$G20),2)+ROUND('الملخص'!C$25*N('الوحدات'!$G20),2)+ROUND('الملخص'!D$25*N('الوحدات'!$G20),2)+ROUND('الملخص'!E$25*N('الوحدات'!$G20),2))</f>
        <v/>
      </c>
      <c r="O20" s="21">
        <f>IF(A20="","",SUM(C20:N20))</f>
        <v/>
      </c>
    </row>
    <row r="21">
      <c r="A21" s="6">
        <f>IF('الوحدات'!A21&amp;""="","",'الوحدات'!A21)</f>
        <v/>
      </c>
      <c r="B21" s="6">
        <f>IF(A21="","",'الوحدات'!B21&amp;"")</f>
        <v/>
      </c>
      <c r="C21" s="20">
        <f>IF(OR($A21="",C$5=""),"",ROUND('الملخص'!B$14*N('الوحدات'!$G21),2)+ROUND('الملخص'!C$14*N('الوحدات'!$G21),2)+ROUND('الملخص'!D$14*N('الوحدات'!$G21),2)+ROUND('الملخص'!E$14*N('الوحدات'!$G21),2))</f>
        <v/>
      </c>
      <c r="D21" s="20">
        <f>IF(OR($A21="",D$5=""),"",ROUND('الملخص'!B$15*N('الوحدات'!$G21),2)+ROUND('الملخص'!C$15*N('الوحدات'!$G21),2)+ROUND('الملخص'!D$15*N('الوحدات'!$G21),2)+ROUND('الملخص'!E$15*N('الوحدات'!$G21),2))</f>
        <v/>
      </c>
      <c r="E21" s="20">
        <f>IF(OR($A21="",E$5=""),"",ROUND('الملخص'!B$16*N('الوحدات'!$G21),2)+ROUND('الملخص'!C$16*N('الوحدات'!$G21),2)+ROUND('الملخص'!D$16*N('الوحدات'!$G21),2)+ROUND('الملخص'!E$16*N('الوحدات'!$G21),2))</f>
        <v/>
      </c>
      <c r="F21" s="20">
        <f>IF(OR($A21="",F$5=""),"",ROUND('الملخص'!B$17*N('الوحدات'!$G21),2)+ROUND('الملخص'!C$17*N('الوحدات'!$G21),2)+ROUND('الملخص'!D$17*N('الوحدات'!$G21),2)+ROUND('الملخص'!E$17*N('الوحدات'!$G21),2))</f>
        <v/>
      </c>
      <c r="G21" s="20">
        <f>IF(OR($A21="",G$5=""),"",ROUND('الملخص'!B$18*N('الوحدات'!$G21),2)+ROUND('الملخص'!C$18*N('الوحدات'!$G21),2)+ROUND('الملخص'!D$18*N('الوحدات'!$G21),2)+ROUND('الملخص'!E$18*N('الوحدات'!$G21),2))</f>
        <v/>
      </c>
      <c r="H21" s="20">
        <f>IF(OR($A21="",H$5=""),"",ROUND('الملخص'!B$19*N('الوحدات'!$G21),2)+ROUND('الملخص'!C$19*N('الوحدات'!$G21),2)+ROUND('الملخص'!D$19*N('الوحدات'!$G21),2)+ROUND('الملخص'!E$19*N('الوحدات'!$G21),2))</f>
        <v/>
      </c>
      <c r="I21" s="20">
        <f>IF(OR($A21="",I$5=""),"",ROUND('الملخص'!B$20*N('الوحدات'!$G21),2)+ROUND('الملخص'!C$20*N('الوحدات'!$G21),2)+ROUND('الملخص'!D$20*N('الوحدات'!$G21),2)+ROUND('الملخص'!E$20*N('الوحدات'!$G21),2))</f>
        <v/>
      </c>
      <c r="J21" s="20">
        <f>IF(OR($A21="",J$5=""),"",ROUND('الملخص'!B$21*N('الوحدات'!$G21),2)+ROUND('الملخص'!C$21*N('الوحدات'!$G21),2)+ROUND('الملخص'!D$21*N('الوحدات'!$G21),2)+ROUND('الملخص'!E$21*N('الوحدات'!$G21),2))</f>
        <v/>
      </c>
      <c r="K21" s="20">
        <f>IF(OR($A21="",K$5=""),"",ROUND('الملخص'!B$22*N('الوحدات'!$G21),2)+ROUND('الملخص'!C$22*N('الوحدات'!$G21),2)+ROUND('الملخص'!D$22*N('الوحدات'!$G21),2)+ROUND('الملخص'!E$22*N('الوحدات'!$G21),2))</f>
        <v/>
      </c>
      <c r="L21" s="20">
        <f>IF(OR($A21="",L$5=""),"",ROUND('الملخص'!B$23*N('الوحدات'!$G21),2)+ROUND('الملخص'!C$23*N('الوحدات'!$G21),2)+ROUND('الملخص'!D$23*N('الوحدات'!$G21),2)+ROUND('الملخص'!E$23*N('الوحدات'!$G21),2))</f>
        <v/>
      </c>
      <c r="M21" s="20">
        <f>IF(OR($A21="",M$5=""),"",ROUND('الملخص'!B$24*N('الوحدات'!$G21),2)+ROUND('الملخص'!C$24*N('الوحدات'!$G21),2)+ROUND('الملخص'!D$24*N('الوحدات'!$G21),2)+ROUND('الملخص'!E$24*N('الوحدات'!$G21),2))</f>
        <v/>
      </c>
      <c r="N21" s="20">
        <f>IF(OR($A21="",N$5=""),"",ROUND('الملخص'!B$25*N('الوحدات'!$G21),2)+ROUND('الملخص'!C$25*N('الوحدات'!$G21),2)+ROUND('الملخص'!D$25*N('الوحدات'!$G21),2)+ROUND('الملخص'!E$25*N('الوحدات'!$G21),2))</f>
        <v/>
      </c>
      <c r="O21" s="21">
        <f>IF(A21="","",SUM(C21:N21))</f>
        <v/>
      </c>
    </row>
    <row r="22">
      <c r="A22" s="6">
        <f>IF('الوحدات'!A22&amp;""="","",'الوحدات'!A22)</f>
        <v/>
      </c>
      <c r="B22" s="6">
        <f>IF(A22="","",'الوحدات'!B22&amp;"")</f>
        <v/>
      </c>
      <c r="C22" s="20">
        <f>IF(OR($A22="",C$5=""),"",ROUND('الملخص'!B$14*N('الوحدات'!$G22),2)+ROUND('الملخص'!C$14*N('الوحدات'!$G22),2)+ROUND('الملخص'!D$14*N('الوحدات'!$G22),2)+ROUND('الملخص'!E$14*N('الوحدات'!$G22),2))</f>
        <v/>
      </c>
      <c r="D22" s="20">
        <f>IF(OR($A22="",D$5=""),"",ROUND('الملخص'!B$15*N('الوحدات'!$G22),2)+ROUND('الملخص'!C$15*N('الوحدات'!$G22),2)+ROUND('الملخص'!D$15*N('الوحدات'!$G22),2)+ROUND('الملخص'!E$15*N('الوحدات'!$G22),2))</f>
        <v/>
      </c>
      <c r="E22" s="20">
        <f>IF(OR($A22="",E$5=""),"",ROUND('الملخص'!B$16*N('الوحدات'!$G22),2)+ROUND('الملخص'!C$16*N('الوحدات'!$G22),2)+ROUND('الملخص'!D$16*N('الوحدات'!$G22),2)+ROUND('الملخص'!E$16*N('الوحدات'!$G22),2))</f>
        <v/>
      </c>
      <c r="F22" s="20">
        <f>IF(OR($A22="",F$5=""),"",ROUND('الملخص'!B$17*N('الوحدات'!$G22),2)+ROUND('الملخص'!C$17*N('الوحدات'!$G22),2)+ROUND('الملخص'!D$17*N('الوحدات'!$G22),2)+ROUND('الملخص'!E$17*N('الوحدات'!$G22),2))</f>
        <v/>
      </c>
      <c r="G22" s="20">
        <f>IF(OR($A22="",G$5=""),"",ROUND('الملخص'!B$18*N('الوحدات'!$G22),2)+ROUND('الملخص'!C$18*N('الوحدات'!$G22),2)+ROUND('الملخص'!D$18*N('الوحدات'!$G22),2)+ROUND('الملخص'!E$18*N('الوحدات'!$G22),2))</f>
        <v/>
      </c>
      <c r="H22" s="20">
        <f>IF(OR($A22="",H$5=""),"",ROUND('الملخص'!B$19*N('الوحدات'!$G22),2)+ROUND('الملخص'!C$19*N('الوحدات'!$G22),2)+ROUND('الملخص'!D$19*N('الوحدات'!$G22),2)+ROUND('الملخص'!E$19*N('الوحدات'!$G22),2))</f>
        <v/>
      </c>
      <c r="I22" s="20">
        <f>IF(OR($A22="",I$5=""),"",ROUND('الملخص'!B$20*N('الوحدات'!$G22),2)+ROUND('الملخص'!C$20*N('الوحدات'!$G22),2)+ROUND('الملخص'!D$20*N('الوحدات'!$G22),2)+ROUND('الملخص'!E$20*N('الوحدات'!$G22),2))</f>
        <v/>
      </c>
      <c r="J22" s="20">
        <f>IF(OR($A22="",J$5=""),"",ROUND('الملخص'!B$21*N('الوحدات'!$G22),2)+ROUND('الملخص'!C$21*N('الوحدات'!$G22),2)+ROUND('الملخص'!D$21*N('الوحدات'!$G22),2)+ROUND('الملخص'!E$21*N('الوحدات'!$G22),2))</f>
        <v/>
      </c>
      <c r="K22" s="20">
        <f>IF(OR($A22="",K$5=""),"",ROUND('الملخص'!B$22*N('الوحدات'!$G22),2)+ROUND('الملخص'!C$22*N('الوحدات'!$G22),2)+ROUND('الملخص'!D$22*N('الوحدات'!$G22),2)+ROUND('الملخص'!E$22*N('الوحدات'!$G22),2))</f>
        <v/>
      </c>
      <c r="L22" s="20">
        <f>IF(OR($A22="",L$5=""),"",ROUND('الملخص'!B$23*N('الوحدات'!$G22),2)+ROUND('الملخص'!C$23*N('الوحدات'!$G22),2)+ROUND('الملخص'!D$23*N('الوحدات'!$G22),2)+ROUND('الملخص'!E$23*N('الوحدات'!$G22),2))</f>
        <v/>
      </c>
      <c r="M22" s="20">
        <f>IF(OR($A22="",M$5=""),"",ROUND('الملخص'!B$24*N('الوحدات'!$G22),2)+ROUND('الملخص'!C$24*N('الوحدات'!$G22),2)+ROUND('الملخص'!D$24*N('الوحدات'!$G22),2)+ROUND('الملخص'!E$24*N('الوحدات'!$G22),2))</f>
        <v/>
      </c>
      <c r="N22" s="20">
        <f>IF(OR($A22="",N$5=""),"",ROUND('الملخص'!B$25*N('الوحدات'!$G22),2)+ROUND('الملخص'!C$25*N('الوحدات'!$G22),2)+ROUND('الملخص'!D$25*N('الوحدات'!$G22),2)+ROUND('الملخص'!E$25*N('الوحدات'!$G22),2))</f>
        <v/>
      </c>
      <c r="O22" s="21">
        <f>IF(A22="","",SUM(C22:N22))</f>
        <v/>
      </c>
    </row>
    <row r="23">
      <c r="A23" s="6">
        <f>IF('الوحدات'!A23&amp;""="","",'الوحدات'!A23)</f>
        <v/>
      </c>
      <c r="B23" s="6">
        <f>IF(A23="","",'الوحدات'!B23&amp;"")</f>
        <v/>
      </c>
      <c r="C23" s="20">
        <f>IF(OR($A23="",C$5=""),"",ROUND('الملخص'!B$14*N('الوحدات'!$G23),2)+ROUND('الملخص'!C$14*N('الوحدات'!$G23),2)+ROUND('الملخص'!D$14*N('الوحدات'!$G23),2)+ROUND('الملخص'!E$14*N('الوحدات'!$G23),2))</f>
        <v/>
      </c>
      <c r="D23" s="20">
        <f>IF(OR($A23="",D$5=""),"",ROUND('الملخص'!B$15*N('الوحدات'!$G23),2)+ROUND('الملخص'!C$15*N('الوحدات'!$G23),2)+ROUND('الملخص'!D$15*N('الوحدات'!$G23),2)+ROUND('الملخص'!E$15*N('الوحدات'!$G23),2))</f>
        <v/>
      </c>
      <c r="E23" s="20">
        <f>IF(OR($A23="",E$5=""),"",ROUND('الملخص'!B$16*N('الوحدات'!$G23),2)+ROUND('الملخص'!C$16*N('الوحدات'!$G23),2)+ROUND('الملخص'!D$16*N('الوحدات'!$G23),2)+ROUND('الملخص'!E$16*N('الوحدات'!$G23),2))</f>
        <v/>
      </c>
      <c r="F23" s="20">
        <f>IF(OR($A23="",F$5=""),"",ROUND('الملخص'!B$17*N('الوحدات'!$G23),2)+ROUND('الملخص'!C$17*N('الوحدات'!$G23),2)+ROUND('الملخص'!D$17*N('الوحدات'!$G23),2)+ROUND('الملخص'!E$17*N('الوحدات'!$G23),2))</f>
        <v/>
      </c>
      <c r="G23" s="20">
        <f>IF(OR($A23="",G$5=""),"",ROUND('الملخص'!B$18*N('الوحدات'!$G23),2)+ROUND('الملخص'!C$18*N('الوحدات'!$G23),2)+ROUND('الملخص'!D$18*N('الوحدات'!$G23),2)+ROUND('الملخص'!E$18*N('الوحدات'!$G23),2))</f>
        <v/>
      </c>
      <c r="H23" s="20">
        <f>IF(OR($A23="",H$5=""),"",ROUND('الملخص'!B$19*N('الوحدات'!$G23),2)+ROUND('الملخص'!C$19*N('الوحدات'!$G23),2)+ROUND('الملخص'!D$19*N('الوحدات'!$G23),2)+ROUND('الملخص'!E$19*N('الوحدات'!$G23),2))</f>
        <v/>
      </c>
      <c r="I23" s="20">
        <f>IF(OR($A23="",I$5=""),"",ROUND('الملخص'!B$20*N('الوحدات'!$G23),2)+ROUND('الملخص'!C$20*N('الوحدات'!$G23),2)+ROUND('الملخص'!D$20*N('الوحدات'!$G23),2)+ROUND('الملخص'!E$20*N('الوحدات'!$G23),2))</f>
        <v/>
      </c>
      <c r="J23" s="20">
        <f>IF(OR($A23="",J$5=""),"",ROUND('الملخص'!B$21*N('الوحدات'!$G23),2)+ROUND('الملخص'!C$21*N('الوحدات'!$G23),2)+ROUND('الملخص'!D$21*N('الوحدات'!$G23),2)+ROUND('الملخص'!E$21*N('الوحدات'!$G23),2))</f>
        <v/>
      </c>
      <c r="K23" s="20">
        <f>IF(OR($A23="",K$5=""),"",ROUND('الملخص'!B$22*N('الوحدات'!$G23),2)+ROUND('الملخص'!C$22*N('الوحدات'!$G23),2)+ROUND('الملخص'!D$22*N('الوحدات'!$G23),2)+ROUND('الملخص'!E$22*N('الوحدات'!$G23),2))</f>
        <v/>
      </c>
      <c r="L23" s="20">
        <f>IF(OR($A23="",L$5=""),"",ROUND('الملخص'!B$23*N('الوحدات'!$G23),2)+ROUND('الملخص'!C$23*N('الوحدات'!$G23),2)+ROUND('الملخص'!D$23*N('الوحدات'!$G23),2)+ROUND('الملخص'!E$23*N('الوحدات'!$G23),2))</f>
        <v/>
      </c>
      <c r="M23" s="20">
        <f>IF(OR($A23="",M$5=""),"",ROUND('الملخص'!B$24*N('الوحدات'!$G23),2)+ROUND('الملخص'!C$24*N('الوحدات'!$G23),2)+ROUND('الملخص'!D$24*N('الوحدات'!$G23),2)+ROUND('الملخص'!E$24*N('الوحدات'!$G23),2))</f>
        <v/>
      </c>
      <c r="N23" s="20">
        <f>IF(OR($A23="",N$5=""),"",ROUND('الملخص'!B$25*N('الوحدات'!$G23),2)+ROUND('الملخص'!C$25*N('الوحدات'!$G23),2)+ROUND('الملخص'!D$25*N('الوحدات'!$G23),2)+ROUND('الملخص'!E$25*N('الوحدات'!$G23),2))</f>
        <v/>
      </c>
      <c r="O23" s="21">
        <f>IF(A23="","",SUM(C23:N23))</f>
        <v/>
      </c>
    </row>
    <row r="24">
      <c r="A24" s="6">
        <f>IF('الوحدات'!A24&amp;""="","",'الوحدات'!A24)</f>
        <v/>
      </c>
      <c r="B24" s="6">
        <f>IF(A24="","",'الوحدات'!B24&amp;"")</f>
        <v/>
      </c>
      <c r="C24" s="20">
        <f>IF(OR($A24="",C$5=""),"",ROUND('الملخص'!B$14*N('الوحدات'!$G24),2)+ROUND('الملخص'!C$14*N('الوحدات'!$G24),2)+ROUND('الملخص'!D$14*N('الوحدات'!$G24),2)+ROUND('الملخص'!E$14*N('الوحدات'!$G24),2))</f>
        <v/>
      </c>
      <c r="D24" s="20">
        <f>IF(OR($A24="",D$5=""),"",ROUND('الملخص'!B$15*N('الوحدات'!$G24),2)+ROUND('الملخص'!C$15*N('الوحدات'!$G24),2)+ROUND('الملخص'!D$15*N('الوحدات'!$G24),2)+ROUND('الملخص'!E$15*N('الوحدات'!$G24),2))</f>
        <v/>
      </c>
      <c r="E24" s="20">
        <f>IF(OR($A24="",E$5=""),"",ROUND('الملخص'!B$16*N('الوحدات'!$G24),2)+ROUND('الملخص'!C$16*N('الوحدات'!$G24),2)+ROUND('الملخص'!D$16*N('الوحدات'!$G24),2)+ROUND('الملخص'!E$16*N('الوحدات'!$G24),2))</f>
        <v/>
      </c>
      <c r="F24" s="20">
        <f>IF(OR($A24="",F$5=""),"",ROUND('الملخص'!B$17*N('الوحدات'!$G24),2)+ROUND('الملخص'!C$17*N('الوحدات'!$G24),2)+ROUND('الملخص'!D$17*N('الوحدات'!$G24),2)+ROUND('الملخص'!E$17*N('الوحدات'!$G24),2))</f>
        <v/>
      </c>
      <c r="G24" s="20">
        <f>IF(OR($A24="",G$5=""),"",ROUND('الملخص'!B$18*N('الوحدات'!$G24),2)+ROUND('الملخص'!C$18*N('الوحدات'!$G24),2)+ROUND('الملخص'!D$18*N('الوحدات'!$G24),2)+ROUND('الملخص'!E$18*N('الوحدات'!$G24),2))</f>
        <v/>
      </c>
      <c r="H24" s="20">
        <f>IF(OR($A24="",H$5=""),"",ROUND('الملخص'!B$19*N('الوحدات'!$G24),2)+ROUND('الملخص'!C$19*N('الوحدات'!$G24),2)+ROUND('الملخص'!D$19*N('الوحدات'!$G24),2)+ROUND('الملخص'!E$19*N('الوحدات'!$G24),2))</f>
        <v/>
      </c>
      <c r="I24" s="20">
        <f>IF(OR($A24="",I$5=""),"",ROUND('الملخص'!B$20*N('الوحدات'!$G24),2)+ROUND('الملخص'!C$20*N('الوحدات'!$G24),2)+ROUND('الملخص'!D$20*N('الوحدات'!$G24),2)+ROUND('الملخص'!E$20*N('الوحدات'!$G24),2))</f>
        <v/>
      </c>
      <c r="J24" s="20">
        <f>IF(OR($A24="",J$5=""),"",ROUND('الملخص'!B$21*N('الوحدات'!$G24),2)+ROUND('الملخص'!C$21*N('الوحدات'!$G24),2)+ROUND('الملخص'!D$21*N('الوحدات'!$G24),2)+ROUND('الملخص'!E$21*N('الوحدات'!$G24),2))</f>
        <v/>
      </c>
      <c r="K24" s="20">
        <f>IF(OR($A24="",K$5=""),"",ROUND('الملخص'!B$22*N('الوحدات'!$G24),2)+ROUND('الملخص'!C$22*N('الوحدات'!$G24),2)+ROUND('الملخص'!D$22*N('الوحدات'!$G24),2)+ROUND('الملخص'!E$22*N('الوحدات'!$G24),2))</f>
        <v/>
      </c>
      <c r="L24" s="20">
        <f>IF(OR($A24="",L$5=""),"",ROUND('الملخص'!B$23*N('الوحدات'!$G24),2)+ROUND('الملخص'!C$23*N('الوحدات'!$G24),2)+ROUND('الملخص'!D$23*N('الوحدات'!$G24),2)+ROUND('الملخص'!E$23*N('الوحدات'!$G24),2))</f>
        <v/>
      </c>
      <c r="M24" s="20">
        <f>IF(OR($A24="",M$5=""),"",ROUND('الملخص'!B$24*N('الوحدات'!$G24),2)+ROUND('الملخص'!C$24*N('الوحدات'!$G24),2)+ROUND('الملخص'!D$24*N('الوحدات'!$G24),2)+ROUND('الملخص'!E$24*N('الوحدات'!$G24),2))</f>
        <v/>
      </c>
      <c r="N24" s="20">
        <f>IF(OR($A24="",N$5=""),"",ROUND('الملخص'!B$25*N('الوحدات'!$G24),2)+ROUND('الملخص'!C$25*N('الوحدات'!$G24),2)+ROUND('الملخص'!D$25*N('الوحدات'!$G24),2)+ROUND('الملخص'!E$25*N('الوحدات'!$G24),2))</f>
        <v/>
      </c>
      <c r="O24" s="21">
        <f>IF(A24="","",SUM(C24:N24))</f>
        <v/>
      </c>
    </row>
    <row r="25">
      <c r="A25" s="6">
        <f>IF('الوحدات'!A25&amp;""="","",'الوحدات'!A25)</f>
        <v/>
      </c>
      <c r="B25" s="6">
        <f>IF(A25="","",'الوحدات'!B25&amp;"")</f>
        <v/>
      </c>
      <c r="C25" s="20">
        <f>IF(OR($A25="",C$5=""),"",ROUND('الملخص'!B$14*N('الوحدات'!$G25),2)+ROUND('الملخص'!C$14*N('الوحدات'!$G25),2)+ROUND('الملخص'!D$14*N('الوحدات'!$G25),2)+ROUND('الملخص'!E$14*N('الوحدات'!$G25),2))</f>
        <v/>
      </c>
      <c r="D25" s="20">
        <f>IF(OR($A25="",D$5=""),"",ROUND('الملخص'!B$15*N('الوحدات'!$G25),2)+ROUND('الملخص'!C$15*N('الوحدات'!$G25),2)+ROUND('الملخص'!D$15*N('الوحدات'!$G25),2)+ROUND('الملخص'!E$15*N('الوحدات'!$G25),2))</f>
        <v/>
      </c>
      <c r="E25" s="20">
        <f>IF(OR($A25="",E$5=""),"",ROUND('الملخص'!B$16*N('الوحدات'!$G25),2)+ROUND('الملخص'!C$16*N('الوحدات'!$G25),2)+ROUND('الملخص'!D$16*N('الوحدات'!$G25),2)+ROUND('الملخص'!E$16*N('الوحدات'!$G25),2))</f>
        <v/>
      </c>
      <c r="F25" s="20">
        <f>IF(OR($A25="",F$5=""),"",ROUND('الملخص'!B$17*N('الوحدات'!$G25),2)+ROUND('الملخص'!C$17*N('الوحدات'!$G25),2)+ROUND('الملخص'!D$17*N('الوحدات'!$G25),2)+ROUND('الملخص'!E$17*N('الوحدات'!$G25),2))</f>
        <v/>
      </c>
      <c r="G25" s="20">
        <f>IF(OR($A25="",G$5=""),"",ROUND('الملخص'!B$18*N('الوحدات'!$G25),2)+ROUND('الملخص'!C$18*N('الوحدات'!$G25),2)+ROUND('الملخص'!D$18*N('الوحدات'!$G25),2)+ROUND('الملخص'!E$18*N('الوحدات'!$G25),2))</f>
        <v/>
      </c>
      <c r="H25" s="20">
        <f>IF(OR($A25="",H$5=""),"",ROUND('الملخص'!B$19*N('الوحدات'!$G25),2)+ROUND('الملخص'!C$19*N('الوحدات'!$G25),2)+ROUND('الملخص'!D$19*N('الوحدات'!$G25),2)+ROUND('الملخص'!E$19*N('الوحدات'!$G25),2))</f>
        <v/>
      </c>
      <c r="I25" s="20">
        <f>IF(OR($A25="",I$5=""),"",ROUND('الملخص'!B$20*N('الوحدات'!$G25),2)+ROUND('الملخص'!C$20*N('الوحدات'!$G25),2)+ROUND('الملخص'!D$20*N('الوحدات'!$G25),2)+ROUND('الملخص'!E$20*N('الوحدات'!$G25),2))</f>
        <v/>
      </c>
      <c r="J25" s="20">
        <f>IF(OR($A25="",J$5=""),"",ROUND('الملخص'!B$21*N('الوحدات'!$G25),2)+ROUND('الملخص'!C$21*N('الوحدات'!$G25),2)+ROUND('الملخص'!D$21*N('الوحدات'!$G25),2)+ROUND('الملخص'!E$21*N('الوحدات'!$G25),2))</f>
        <v/>
      </c>
      <c r="K25" s="20">
        <f>IF(OR($A25="",K$5=""),"",ROUND('الملخص'!B$22*N('الوحدات'!$G25),2)+ROUND('الملخص'!C$22*N('الوحدات'!$G25),2)+ROUND('الملخص'!D$22*N('الوحدات'!$G25),2)+ROUND('الملخص'!E$22*N('الوحدات'!$G25),2))</f>
        <v/>
      </c>
      <c r="L25" s="20">
        <f>IF(OR($A25="",L$5=""),"",ROUND('الملخص'!B$23*N('الوحدات'!$G25),2)+ROUND('الملخص'!C$23*N('الوحدات'!$G25),2)+ROUND('الملخص'!D$23*N('الوحدات'!$G25),2)+ROUND('الملخص'!E$23*N('الوحدات'!$G25),2))</f>
        <v/>
      </c>
      <c r="M25" s="20">
        <f>IF(OR($A25="",M$5=""),"",ROUND('الملخص'!B$24*N('الوحدات'!$G25),2)+ROUND('الملخص'!C$24*N('الوحدات'!$G25),2)+ROUND('الملخص'!D$24*N('الوحدات'!$G25),2)+ROUND('الملخص'!E$24*N('الوحدات'!$G25),2))</f>
        <v/>
      </c>
      <c r="N25" s="20">
        <f>IF(OR($A25="",N$5=""),"",ROUND('الملخص'!B$25*N('الوحدات'!$G25),2)+ROUND('الملخص'!C$25*N('الوحدات'!$G25),2)+ROUND('الملخص'!D$25*N('الوحدات'!$G25),2)+ROUND('الملخص'!E$25*N('الوحدات'!$G25),2))</f>
        <v/>
      </c>
      <c r="O25" s="21">
        <f>IF(A25="","",SUM(C25:N25))</f>
        <v/>
      </c>
    </row>
    <row r="26">
      <c r="A26" s="6">
        <f>IF('الوحدات'!A26&amp;""="","",'الوحدات'!A26)</f>
        <v/>
      </c>
      <c r="B26" s="6">
        <f>IF(A26="","",'الوحدات'!B26&amp;"")</f>
        <v/>
      </c>
      <c r="C26" s="20">
        <f>IF(OR($A26="",C$5=""),"",ROUND('الملخص'!B$14*N('الوحدات'!$G26),2)+ROUND('الملخص'!C$14*N('الوحدات'!$G26),2)+ROUND('الملخص'!D$14*N('الوحدات'!$G26),2)+ROUND('الملخص'!E$14*N('الوحدات'!$G26),2))</f>
        <v/>
      </c>
      <c r="D26" s="20">
        <f>IF(OR($A26="",D$5=""),"",ROUND('الملخص'!B$15*N('الوحدات'!$G26),2)+ROUND('الملخص'!C$15*N('الوحدات'!$G26),2)+ROUND('الملخص'!D$15*N('الوحدات'!$G26),2)+ROUND('الملخص'!E$15*N('الوحدات'!$G26),2))</f>
        <v/>
      </c>
      <c r="E26" s="20">
        <f>IF(OR($A26="",E$5=""),"",ROUND('الملخص'!B$16*N('الوحدات'!$G26),2)+ROUND('الملخص'!C$16*N('الوحدات'!$G26),2)+ROUND('الملخص'!D$16*N('الوحدات'!$G26),2)+ROUND('الملخص'!E$16*N('الوحدات'!$G26),2))</f>
        <v/>
      </c>
      <c r="F26" s="20">
        <f>IF(OR($A26="",F$5=""),"",ROUND('الملخص'!B$17*N('الوحدات'!$G26),2)+ROUND('الملخص'!C$17*N('الوحدات'!$G26),2)+ROUND('الملخص'!D$17*N('الوحدات'!$G26),2)+ROUND('الملخص'!E$17*N('الوحدات'!$G26),2))</f>
        <v/>
      </c>
      <c r="G26" s="20">
        <f>IF(OR($A26="",G$5=""),"",ROUND('الملخص'!B$18*N('الوحدات'!$G26),2)+ROUND('الملخص'!C$18*N('الوحدات'!$G26),2)+ROUND('الملخص'!D$18*N('الوحدات'!$G26),2)+ROUND('الملخص'!E$18*N('الوحدات'!$G26),2))</f>
        <v/>
      </c>
      <c r="H26" s="20">
        <f>IF(OR($A26="",H$5=""),"",ROUND('الملخص'!B$19*N('الوحدات'!$G26),2)+ROUND('الملخص'!C$19*N('الوحدات'!$G26),2)+ROUND('الملخص'!D$19*N('الوحدات'!$G26),2)+ROUND('الملخص'!E$19*N('الوحدات'!$G26),2))</f>
        <v/>
      </c>
      <c r="I26" s="20">
        <f>IF(OR($A26="",I$5=""),"",ROUND('الملخص'!B$20*N('الوحدات'!$G26),2)+ROUND('الملخص'!C$20*N('الوحدات'!$G26),2)+ROUND('الملخص'!D$20*N('الوحدات'!$G26),2)+ROUND('الملخص'!E$20*N('الوحدات'!$G26),2))</f>
        <v/>
      </c>
      <c r="J26" s="20">
        <f>IF(OR($A26="",J$5=""),"",ROUND('الملخص'!B$21*N('الوحدات'!$G26),2)+ROUND('الملخص'!C$21*N('الوحدات'!$G26),2)+ROUND('الملخص'!D$21*N('الوحدات'!$G26),2)+ROUND('الملخص'!E$21*N('الوحدات'!$G26),2))</f>
        <v/>
      </c>
      <c r="K26" s="20">
        <f>IF(OR($A26="",K$5=""),"",ROUND('الملخص'!B$22*N('الوحدات'!$G26),2)+ROUND('الملخص'!C$22*N('الوحدات'!$G26),2)+ROUND('الملخص'!D$22*N('الوحدات'!$G26),2)+ROUND('الملخص'!E$22*N('الوحدات'!$G26),2))</f>
        <v/>
      </c>
      <c r="L26" s="20">
        <f>IF(OR($A26="",L$5=""),"",ROUND('الملخص'!B$23*N('الوحدات'!$G26),2)+ROUND('الملخص'!C$23*N('الوحدات'!$G26),2)+ROUND('الملخص'!D$23*N('الوحدات'!$G26),2)+ROUND('الملخص'!E$23*N('الوحدات'!$G26),2))</f>
        <v/>
      </c>
      <c r="M26" s="20">
        <f>IF(OR($A26="",M$5=""),"",ROUND('الملخص'!B$24*N('الوحدات'!$G26),2)+ROUND('الملخص'!C$24*N('الوحدات'!$G26),2)+ROUND('الملخص'!D$24*N('الوحدات'!$G26),2)+ROUND('الملخص'!E$24*N('الوحدات'!$G26),2))</f>
        <v/>
      </c>
      <c r="N26" s="20">
        <f>IF(OR($A26="",N$5=""),"",ROUND('الملخص'!B$25*N('الوحدات'!$G26),2)+ROUND('الملخص'!C$25*N('الوحدات'!$G26),2)+ROUND('الملخص'!D$25*N('الوحدات'!$G26),2)+ROUND('الملخص'!E$25*N('الوحدات'!$G26),2))</f>
        <v/>
      </c>
      <c r="O26" s="21">
        <f>IF(A26="","",SUM(C26:N26))</f>
        <v/>
      </c>
    </row>
    <row r="27">
      <c r="A27" s="6">
        <f>IF('الوحدات'!A27&amp;""="","",'الوحدات'!A27)</f>
        <v/>
      </c>
      <c r="B27" s="6">
        <f>IF(A27="","",'الوحدات'!B27&amp;"")</f>
        <v/>
      </c>
      <c r="C27" s="20">
        <f>IF(OR($A27="",C$5=""),"",ROUND('الملخص'!B$14*N('الوحدات'!$G27),2)+ROUND('الملخص'!C$14*N('الوحدات'!$G27),2)+ROUND('الملخص'!D$14*N('الوحدات'!$G27),2)+ROUND('الملخص'!E$14*N('الوحدات'!$G27),2))</f>
        <v/>
      </c>
      <c r="D27" s="20">
        <f>IF(OR($A27="",D$5=""),"",ROUND('الملخص'!B$15*N('الوحدات'!$G27),2)+ROUND('الملخص'!C$15*N('الوحدات'!$G27),2)+ROUND('الملخص'!D$15*N('الوحدات'!$G27),2)+ROUND('الملخص'!E$15*N('الوحدات'!$G27),2))</f>
        <v/>
      </c>
      <c r="E27" s="20">
        <f>IF(OR($A27="",E$5=""),"",ROUND('الملخص'!B$16*N('الوحدات'!$G27),2)+ROUND('الملخص'!C$16*N('الوحدات'!$G27),2)+ROUND('الملخص'!D$16*N('الوحدات'!$G27),2)+ROUND('الملخص'!E$16*N('الوحدات'!$G27),2))</f>
        <v/>
      </c>
      <c r="F27" s="20">
        <f>IF(OR($A27="",F$5=""),"",ROUND('الملخص'!B$17*N('الوحدات'!$G27),2)+ROUND('الملخص'!C$17*N('الوحدات'!$G27),2)+ROUND('الملخص'!D$17*N('الوحدات'!$G27),2)+ROUND('الملخص'!E$17*N('الوحدات'!$G27),2))</f>
        <v/>
      </c>
      <c r="G27" s="20">
        <f>IF(OR($A27="",G$5=""),"",ROUND('الملخص'!B$18*N('الوحدات'!$G27),2)+ROUND('الملخص'!C$18*N('الوحدات'!$G27),2)+ROUND('الملخص'!D$18*N('الوحدات'!$G27),2)+ROUND('الملخص'!E$18*N('الوحدات'!$G27),2))</f>
        <v/>
      </c>
      <c r="H27" s="20">
        <f>IF(OR($A27="",H$5=""),"",ROUND('الملخص'!B$19*N('الوحدات'!$G27),2)+ROUND('الملخص'!C$19*N('الوحدات'!$G27),2)+ROUND('الملخص'!D$19*N('الوحدات'!$G27),2)+ROUND('الملخص'!E$19*N('الوحدات'!$G27),2))</f>
        <v/>
      </c>
      <c r="I27" s="20">
        <f>IF(OR($A27="",I$5=""),"",ROUND('الملخص'!B$20*N('الوحدات'!$G27),2)+ROUND('الملخص'!C$20*N('الوحدات'!$G27),2)+ROUND('الملخص'!D$20*N('الوحدات'!$G27),2)+ROUND('الملخص'!E$20*N('الوحدات'!$G27),2))</f>
        <v/>
      </c>
      <c r="J27" s="20">
        <f>IF(OR($A27="",J$5=""),"",ROUND('الملخص'!B$21*N('الوحدات'!$G27),2)+ROUND('الملخص'!C$21*N('الوحدات'!$G27),2)+ROUND('الملخص'!D$21*N('الوحدات'!$G27),2)+ROUND('الملخص'!E$21*N('الوحدات'!$G27),2))</f>
        <v/>
      </c>
      <c r="K27" s="20">
        <f>IF(OR($A27="",K$5=""),"",ROUND('الملخص'!B$22*N('الوحدات'!$G27),2)+ROUND('الملخص'!C$22*N('الوحدات'!$G27),2)+ROUND('الملخص'!D$22*N('الوحدات'!$G27),2)+ROUND('الملخص'!E$22*N('الوحدات'!$G27),2))</f>
        <v/>
      </c>
      <c r="L27" s="20">
        <f>IF(OR($A27="",L$5=""),"",ROUND('الملخص'!B$23*N('الوحدات'!$G27),2)+ROUND('الملخص'!C$23*N('الوحدات'!$G27),2)+ROUND('الملخص'!D$23*N('الوحدات'!$G27),2)+ROUND('الملخص'!E$23*N('الوحدات'!$G27),2))</f>
        <v/>
      </c>
      <c r="M27" s="20">
        <f>IF(OR($A27="",M$5=""),"",ROUND('الملخص'!B$24*N('الوحدات'!$G27),2)+ROUND('الملخص'!C$24*N('الوحدات'!$G27),2)+ROUND('الملخص'!D$24*N('الوحدات'!$G27),2)+ROUND('الملخص'!E$24*N('الوحدات'!$G27),2))</f>
        <v/>
      </c>
      <c r="N27" s="20">
        <f>IF(OR($A27="",N$5=""),"",ROUND('الملخص'!B$25*N('الوحدات'!$G27),2)+ROUND('الملخص'!C$25*N('الوحدات'!$G27),2)+ROUND('الملخص'!D$25*N('الوحدات'!$G27),2)+ROUND('الملخص'!E$25*N('الوحدات'!$G27),2))</f>
        <v/>
      </c>
      <c r="O27" s="21">
        <f>IF(A27="","",SUM(C27:N27))</f>
        <v/>
      </c>
    </row>
    <row r="28">
      <c r="A28" s="6">
        <f>IF('الوحدات'!A28&amp;""="","",'الوحدات'!A28)</f>
        <v/>
      </c>
      <c r="B28" s="6">
        <f>IF(A28="","",'الوحدات'!B28&amp;"")</f>
        <v/>
      </c>
      <c r="C28" s="20">
        <f>IF(OR($A28="",C$5=""),"",ROUND('الملخص'!B$14*N('الوحدات'!$G28),2)+ROUND('الملخص'!C$14*N('الوحدات'!$G28),2)+ROUND('الملخص'!D$14*N('الوحدات'!$G28),2)+ROUND('الملخص'!E$14*N('الوحدات'!$G28),2))</f>
        <v/>
      </c>
      <c r="D28" s="20">
        <f>IF(OR($A28="",D$5=""),"",ROUND('الملخص'!B$15*N('الوحدات'!$G28),2)+ROUND('الملخص'!C$15*N('الوحدات'!$G28),2)+ROUND('الملخص'!D$15*N('الوحدات'!$G28),2)+ROUND('الملخص'!E$15*N('الوحدات'!$G28),2))</f>
        <v/>
      </c>
      <c r="E28" s="20">
        <f>IF(OR($A28="",E$5=""),"",ROUND('الملخص'!B$16*N('الوحدات'!$G28),2)+ROUND('الملخص'!C$16*N('الوحدات'!$G28),2)+ROUND('الملخص'!D$16*N('الوحدات'!$G28),2)+ROUND('الملخص'!E$16*N('الوحدات'!$G28),2))</f>
        <v/>
      </c>
      <c r="F28" s="20">
        <f>IF(OR($A28="",F$5=""),"",ROUND('الملخص'!B$17*N('الوحدات'!$G28),2)+ROUND('الملخص'!C$17*N('الوحدات'!$G28),2)+ROUND('الملخص'!D$17*N('الوحدات'!$G28),2)+ROUND('الملخص'!E$17*N('الوحدات'!$G28),2))</f>
        <v/>
      </c>
      <c r="G28" s="20">
        <f>IF(OR($A28="",G$5=""),"",ROUND('الملخص'!B$18*N('الوحدات'!$G28),2)+ROUND('الملخص'!C$18*N('الوحدات'!$G28),2)+ROUND('الملخص'!D$18*N('الوحدات'!$G28),2)+ROUND('الملخص'!E$18*N('الوحدات'!$G28),2))</f>
        <v/>
      </c>
      <c r="H28" s="20">
        <f>IF(OR($A28="",H$5=""),"",ROUND('الملخص'!B$19*N('الوحدات'!$G28),2)+ROUND('الملخص'!C$19*N('الوحدات'!$G28),2)+ROUND('الملخص'!D$19*N('الوحدات'!$G28),2)+ROUND('الملخص'!E$19*N('الوحدات'!$G28),2))</f>
        <v/>
      </c>
      <c r="I28" s="20">
        <f>IF(OR($A28="",I$5=""),"",ROUND('الملخص'!B$20*N('الوحدات'!$G28),2)+ROUND('الملخص'!C$20*N('الوحدات'!$G28),2)+ROUND('الملخص'!D$20*N('الوحدات'!$G28),2)+ROUND('الملخص'!E$20*N('الوحدات'!$G28),2))</f>
        <v/>
      </c>
      <c r="J28" s="20">
        <f>IF(OR($A28="",J$5=""),"",ROUND('الملخص'!B$21*N('الوحدات'!$G28),2)+ROUND('الملخص'!C$21*N('الوحدات'!$G28),2)+ROUND('الملخص'!D$21*N('الوحدات'!$G28),2)+ROUND('الملخص'!E$21*N('الوحدات'!$G28),2))</f>
        <v/>
      </c>
      <c r="K28" s="20">
        <f>IF(OR($A28="",K$5=""),"",ROUND('الملخص'!B$22*N('الوحدات'!$G28),2)+ROUND('الملخص'!C$22*N('الوحدات'!$G28),2)+ROUND('الملخص'!D$22*N('الوحدات'!$G28),2)+ROUND('الملخص'!E$22*N('الوحدات'!$G28),2))</f>
        <v/>
      </c>
      <c r="L28" s="20">
        <f>IF(OR($A28="",L$5=""),"",ROUND('الملخص'!B$23*N('الوحدات'!$G28),2)+ROUND('الملخص'!C$23*N('الوحدات'!$G28),2)+ROUND('الملخص'!D$23*N('الوحدات'!$G28),2)+ROUND('الملخص'!E$23*N('الوحدات'!$G28),2))</f>
        <v/>
      </c>
      <c r="M28" s="20">
        <f>IF(OR($A28="",M$5=""),"",ROUND('الملخص'!B$24*N('الوحدات'!$G28),2)+ROUND('الملخص'!C$24*N('الوحدات'!$G28),2)+ROUND('الملخص'!D$24*N('الوحدات'!$G28),2)+ROUND('الملخص'!E$24*N('الوحدات'!$G28),2))</f>
        <v/>
      </c>
      <c r="N28" s="20">
        <f>IF(OR($A28="",N$5=""),"",ROUND('الملخص'!B$25*N('الوحدات'!$G28),2)+ROUND('الملخص'!C$25*N('الوحدات'!$G28),2)+ROUND('الملخص'!D$25*N('الوحدات'!$G28),2)+ROUND('الملخص'!E$25*N('الوحدات'!$G28),2))</f>
        <v/>
      </c>
      <c r="O28" s="21">
        <f>IF(A28="","",SUM(C28:N28))</f>
        <v/>
      </c>
    </row>
    <row r="29">
      <c r="A29" s="6">
        <f>IF('الوحدات'!A29&amp;""="","",'الوحدات'!A29)</f>
        <v/>
      </c>
      <c r="B29" s="6">
        <f>IF(A29="","",'الوحدات'!B29&amp;"")</f>
        <v/>
      </c>
      <c r="C29" s="20">
        <f>IF(OR($A29="",C$5=""),"",ROUND('الملخص'!B$14*N('الوحدات'!$G29),2)+ROUND('الملخص'!C$14*N('الوحدات'!$G29),2)+ROUND('الملخص'!D$14*N('الوحدات'!$G29),2)+ROUND('الملخص'!E$14*N('الوحدات'!$G29),2))</f>
        <v/>
      </c>
      <c r="D29" s="20">
        <f>IF(OR($A29="",D$5=""),"",ROUND('الملخص'!B$15*N('الوحدات'!$G29),2)+ROUND('الملخص'!C$15*N('الوحدات'!$G29),2)+ROUND('الملخص'!D$15*N('الوحدات'!$G29),2)+ROUND('الملخص'!E$15*N('الوحدات'!$G29),2))</f>
        <v/>
      </c>
      <c r="E29" s="20">
        <f>IF(OR($A29="",E$5=""),"",ROUND('الملخص'!B$16*N('الوحدات'!$G29),2)+ROUND('الملخص'!C$16*N('الوحدات'!$G29),2)+ROUND('الملخص'!D$16*N('الوحدات'!$G29),2)+ROUND('الملخص'!E$16*N('الوحدات'!$G29),2))</f>
        <v/>
      </c>
      <c r="F29" s="20">
        <f>IF(OR($A29="",F$5=""),"",ROUND('الملخص'!B$17*N('الوحدات'!$G29),2)+ROUND('الملخص'!C$17*N('الوحدات'!$G29),2)+ROUND('الملخص'!D$17*N('الوحدات'!$G29),2)+ROUND('الملخص'!E$17*N('الوحدات'!$G29),2))</f>
        <v/>
      </c>
      <c r="G29" s="20">
        <f>IF(OR($A29="",G$5=""),"",ROUND('الملخص'!B$18*N('الوحدات'!$G29),2)+ROUND('الملخص'!C$18*N('الوحدات'!$G29),2)+ROUND('الملخص'!D$18*N('الوحدات'!$G29),2)+ROUND('الملخص'!E$18*N('الوحدات'!$G29),2))</f>
        <v/>
      </c>
      <c r="H29" s="20">
        <f>IF(OR($A29="",H$5=""),"",ROUND('الملخص'!B$19*N('الوحدات'!$G29),2)+ROUND('الملخص'!C$19*N('الوحدات'!$G29),2)+ROUND('الملخص'!D$19*N('الوحدات'!$G29),2)+ROUND('الملخص'!E$19*N('الوحدات'!$G29),2))</f>
        <v/>
      </c>
      <c r="I29" s="20">
        <f>IF(OR($A29="",I$5=""),"",ROUND('الملخص'!B$20*N('الوحدات'!$G29),2)+ROUND('الملخص'!C$20*N('الوحدات'!$G29),2)+ROUND('الملخص'!D$20*N('الوحدات'!$G29),2)+ROUND('الملخص'!E$20*N('الوحدات'!$G29),2))</f>
        <v/>
      </c>
      <c r="J29" s="20">
        <f>IF(OR($A29="",J$5=""),"",ROUND('الملخص'!B$21*N('الوحدات'!$G29),2)+ROUND('الملخص'!C$21*N('الوحدات'!$G29),2)+ROUND('الملخص'!D$21*N('الوحدات'!$G29),2)+ROUND('الملخص'!E$21*N('الوحدات'!$G29),2))</f>
        <v/>
      </c>
      <c r="K29" s="20">
        <f>IF(OR($A29="",K$5=""),"",ROUND('الملخص'!B$22*N('الوحدات'!$G29),2)+ROUND('الملخص'!C$22*N('الوحدات'!$G29),2)+ROUND('الملخص'!D$22*N('الوحدات'!$G29),2)+ROUND('الملخص'!E$22*N('الوحدات'!$G29),2))</f>
        <v/>
      </c>
      <c r="L29" s="20">
        <f>IF(OR($A29="",L$5=""),"",ROUND('الملخص'!B$23*N('الوحدات'!$G29),2)+ROUND('الملخص'!C$23*N('الوحدات'!$G29),2)+ROUND('الملخص'!D$23*N('الوحدات'!$G29),2)+ROUND('الملخص'!E$23*N('الوحدات'!$G29),2))</f>
        <v/>
      </c>
      <c r="M29" s="20">
        <f>IF(OR($A29="",M$5=""),"",ROUND('الملخص'!B$24*N('الوحدات'!$G29),2)+ROUND('الملخص'!C$24*N('الوحدات'!$G29),2)+ROUND('الملخص'!D$24*N('الوحدات'!$G29),2)+ROUND('الملخص'!E$24*N('الوحدات'!$G29),2))</f>
        <v/>
      </c>
      <c r="N29" s="20">
        <f>IF(OR($A29="",N$5=""),"",ROUND('الملخص'!B$25*N('الوحدات'!$G29),2)+ROUND('الملخص'!C$25*N('الوحدات'!$G29),2)+ROUND('الملخص'!D$25*N('الوحدات'!$G29),2)+ROUND('الملخص'!E$25*N('الوحدات'!$G29),2))</f>
        <v/>
      </c>
      <c r="O29" s="21">
        <f>IF(A29="","",SUM(C29:N29))</f>
        <v/>
      </c>
    </row>
    <row r="30">
      <c r="A30" s="6">
        <f>IF('الوحدات'!A30&amp;""="","",'الوحدات'!A30)</f>
        <v/>
      </c>
      <c r="B30" s="6">
        <f>IF(A30="","",'الوحدات'!B30&amp;"")</f>
        <v/>
      </c>
      <c r="C30" s="20">
        <f>IF(OR($A30="",C$5=""),"",ROUND('الملخص'!B$14*N('الوحدات'!$G30),2)+ROUND('الملخص'!C$14*N('الوحدات'!$G30),2)+ROUND('الملخص'!D$14*N('الوحدات'!$G30),2)+ROUND('الملخص'!E$14*N('الوحدات'!$G30),2))</f>
        <v/>
      </c>
      <c r="D30" s="20">
        <f>IF(OR($A30="",D$5=""),"",ROUND('الملخص'!B$15*N('الوحدات'!$G30),2)+ROUND('الملخص'!C$15*N('الوحدات'!$G30),2)+ROUND('الملخص'!D$15*N('الوحدات'!$G30),2)+ROUND('الملخص'!E$15*N('الوحدات'!$G30),2))</f>
        <v/>
      </c>
      <c r="E30" s="20">
        <f>IF(OR($A30="",E$5=""),"",ROUND('الملخص'!B$16*N('الوحدات'!$G30),2)+ROUND('الملخص'!C$16*N('الوحدات'!$G30),2)+ROUND('الملخص'!D$16*N('الوحدات'!$G30),2)+ROUND('الملخص'!E$16*N('الوحدات'!$G30),2))</f>
        <v/>
      </c>
      <c r="F30" s="20">
        <f>IF(OR($A30="",F$5=""),"",ROUND('الملخص'!B$17*N('الوحدات'!$G30),2)+ROUND('الملخص'!C$17*N('الوحدات'!$G30),2)+ROUND('الملخص'!D$17*N('الوحدات'!$G30),2)+ROUND('الملخص'!E$17*N('الوحدات'!$G30),2))</f>
        <v/>
      </c>
      <c r="G30" s="20">
        <f>IF(OR($A30="",G$5=""),"",ROUND('الملخص'!B$18*N('الوحدات'!$G30),2)+ROUND('الملخص'!C$18*N('الوحدات'!$G30),2)+ROUND('الملخص'!D$18*N('الوحدات'!$G30),2)+ROUND('الملخص'!E$18*N('الوحدات'!$G30),2))</f>
        <v/>
      </c>
      <c r="H30" s="20">
        <f>IF(OR($A30="",H$5=""),"",ROUND('الملخص'!B$19*N('الوحدات'!$G30),2)+ROUND('الملخص'!C$19*N('الوحدات'!$G30),2)+ROUND('الملخص'!D$19*N('الوحدات'!$G30),2)+ROUND('الملخص'!E$19*N('الوحدات'!$G30),2))</f>
        <v/>
      </c>
      <c r="I30" s="20">
        <f>IF(OR($A30="",I$5=""),"",ROUND('الملخص'!B$20*N('الوحدات'!$G30),2)+ROUND('الملخص'!C$20*N('الوحدات'!$G30),2)+ROUND('الملخص'!D$20*N('الوحدات'!$G30),2)+ROUND('الملخص'!E$20*N('الوحدات'!$G30),2))</f>
        <v/>
      </c>
      <c r="J30" s="20">
        <f>IF(OR($A30="",J$5=""),"",ROUND('الملخص'!B$21*N('الوحدات'!$G30),2)+ROUND('الملخص'!C$21*N('الوحدات'!$G30),2)+ROUND('الملخص'!D$21*N('الوحدات'!$G30),2)+ROUND('الملخص'!E$21*N('الوحدات'!$G30),2))</f>
        <v/>
      </c>
      <c r="K30" s="20">
        <f>IF(OR($A30="",K$5=""),"",ROUND('الملخص'!B$22*N('الوحدات'!$G30),2)+ROUND('الملخص'!C$22*N('الوحدات'!$G30),2)+ROUND('الملخص'!D$22*N('الوحدات'!$G30),2)+ROUND('الملخص'!E$22*N('الوحدات'!$G30),2))</f>
        <v/>
      </c>
      <c r="L30" s="20">
        <f>IF(OR($A30="",L$5=""),"",ROUND('الملخص'!B$23*N('الوحدات'!$G30),2)+ROUND('الملخص'!C$23*N('الوحدات'!$G30),2)+ROUND('الملخص'!D$23*N('الوحدات'!$G30),2)+ROUND('الملخص'!E$23*N('الوحدات'!$G30),2))</f>
        <v/>
      </c>
      <c r="M30" s="20">
        <f>IF(OR($A30="",M$5=""),"",ROUND('الملخص'!B$24*N('الوحدات'!$G30),2)+ROUND('الملخص'!C$24*N('الوحدات'!$G30),2)+ROUND('الملخص'!D$24*N('الوحدات'!$G30),2)+ROUND('الملخص'!E$24*N('الوحدات'!$G30),2))</f>
        <v/>
      </c>
      <c r="N30" s="20">
        <f>IF(OR($A30="",N$5=""),"",ROUND('الملخص'!B$25*N('الوحدات'!$G30),2)+ROUND('الملخص'!C$25*N('الوحدات'!$G30),2)+ROUND('الملخص'!D$25*N('الوحدات'!$G30),2)+ROUND('الملخص'!E$25*N('الوحدات'!$G30),2))</f>
        <v/>
      </c>
      <c r="O30" s="21">
        <f>IF(A30="","",SUM(C30:N30))</f>
        <v/>
      </c>
    </row>
    <row r="31">
      <c r="A31" s="6">
        <f>IF('الوحدات'!A31&amp;""="","",'الوحدات'!A31)</f>
        <v/>
      </c>
      <c r="B31" s="6">
        <f>IF(A31="","",'الوحدات'!B31&amp;"")</f>
        <v/>
      </c>
      <c r="C31" s="20">
        <f>IF(OR($A31="",C$5=""),"",ROUND('الملخص'!B$14*N('الوحدات'!$G31),2)+ROUND('الملخص'!C$14*N('الوحدات'!$G31),2)+ROUND('الملخص'!D$14*N('الوحدات'!$G31),2)+ROUND('الملخص'!E$14*N('الوحدات'!$G31),2))</f>
        <v/>
      </c>
      <c r="D31" s="20">
        <f>IF(OR($A31="",D$5=""),"",ROUND('الملخص'!B$15*N('الوحدات'!$G31),2)+ROUND('الملخص'!C$15*N('الوحدات'!$G31),2)+ROUND('الملخص'!D$15*N('الوحدات'!$G31),2)+ROUND('الملخص'!E$15*N('الوحدات'!$G31),2))</f>
        <v/>
      </c>
      <c r="E31" s="20">
        <f>IF(OR($A31="",E$5=""),"",ROUND('الملخص'!B$16*N('الوحدات'!$G31),2)+ROUND('الملخص'!C$16*N('الوحدات'!$G31),2)+ROUND('الملخص'!D$16*N('الوحدات'!$G31),2)+ROUND('الملخص'!E$16*N('الوحدات'!$G31),2))</f>
        <v/>
      </c>
      <c r="F31" s="20">
        <f>IF(OR($A31="",F$5=""),"",ROUND('الملخص'!B$17*N('الوحدات'!$G31),2)+ROUND('الملخص'!C$17*N('الوحدات'!$G31),2)+ROUND('الملخص'!D$17*N('الوحدات'!$G31),2)+ROUND('الملخص'!E$17*N('الوحدات'!$G31),2))</f>
        <v/>
      </c>
      <c r="G31" s="20">
        <f>IF(OR($A31="",G$5=""),"",ROUND('الملخص'!B$18*N('الوحدات'!$G31),2)+ROUND('الملخص'!C$18*N('الوحدات'!$G31),2)+ROUND('الملخص'!D$18*N('الوحدات'!$G31),2)+ROUND('الملخص'!E$18*N('الوحدات'!$G31),2))</f>
        <v/>
      </c>
      <c r="H31" s="20">
        <f>IF(OR($A31="",H$5=""),"",ROUND('الملخص'!B$19*N('الوحدات'!$G31),2)+ROUND('الملخص'!C$19*N('الوحدات'!$G31),2)+ROUND('الملخص'!D$19*N('الوحدات'!$G31),2)+ROUND('الملخص'!E$19*N('الوحدات'!$G31),2))</f>
        <v/>
      </c>
      <c r="I31" s="20">
        <f>IF(OR($A31="",I$5=""),"",ROUND('الملخص'!B$20*N('الوحدات'!$G31),2)+ROUND('الملخص'!C$20*N('الوحدات'!$G31),2)+ROUND('الملخص'!D$20*N('الوحدات'!$G31),2)+ROUND('الملخص'!E$20*N('الوحدات'!$G31),2))</f>
        <v/>
      </c>
      <c r="J31" s="20">
        <f>IF(OR($A31="",J$5=""),"",ROUND('الملخص'!B$21*N('الوحدات'!$G31),2)+ROUND('الملخص'!C$21*N('الوحدات'!$G31),2)+ROUND('الملخص'!D$21*N('الوحدات'!$G31),2)+ROUND('الملخص'!E$21*N('الوحدات'!$G31),2))</f>
        <v/>
      </c>
      <c r="K31" s="20">
        <f>IF(OR($A31="",K$5=""),"",ROUND('الملخص'!B$22*N('الوحدات'!$G31),2)+ROUND('الملخص'!C$22*N('الوحدات'!$G31),2)+ROUND('الملخص'!D$22*N('الوحدات'!$G31),2)+ROUND('الملخص'!E$22*N('الوحدات'!$G31),2))</f>
        <v/>
      </c>
      <c r="L31" s="20">
        <f>IF(OR($A31="",L$5=""),"",ROUND('الملخص'!B$23*N('الوحدات'!$G31),2)+ROUND('الملخص'!C$23*N('الوحدات'!$G31),2)+ROUND('الملخص'!D$23*N('الوحدات'!$G31),2)+ROUND('الملخص'!E$23*N('الوحدات'!$G31),2))</f>
        <v/>
      </c>
      <c r="M31" s="20">
        <f>IF(OR($A31="",M$5=""),"",ROUND('الملخص'!B$24*N('الوحدات'!$G31),2)+ROUND('الملخص'!C$24*N('الوحدات'!$G31),2)+ROUND('الملخص'!D$24*N('الوحدات'!$G31),2)+ROUND('الملخص'!E$24*N('الوحدات'!$G31),2))</f>
        <v/>
      </c>
      <c r="N31" s="20">
        <f>IF(OR($A31="",N$5=""),"",ROUND('الملخص'!B$25*N('الوحدات'!$G31),2)+ROUND('الملخص'!C$25*N('الوحدات'!$G31),2)+ROUND('الملخص'!D$25*N('الوحدات'!$G31),2)+ROUND('الملخص'!E$25*N('الوحدات'!$G31),2))</f>
        <v/>
      </c>
      <c r="O31" s="21">
        <f>IF(A31="","",SUM(C31:N31))</f>
        <v/>
      </c>
    </row>
    <row r="32">
      <c r="A32" s="6">
        <f>IF('الوحدات'!A32&amp;""="","",'الوحدات'!A32)</f>
        <v/>
      </c>
      <c r="B32" s="6">
        <f>IF(A32="","",'الوحدات'!B32&amp;"")</f>
        <v/>
      </c>
      <c r="C32" s="20">
        <f>IF(OR($A32="",C$5=""),"",ROUND('الملخص'!B$14*N('الوحدات'!$G32),2)+ROUND('الملخص'!C$14*N('الوحدات'!$G32),2)+ROUND('الملخص'!D$14*N('الوحدات'!$G32),2)+ROUND('الملخص'!E$14*N('الوحدات'!$G32),2))</f>
        <v/>
      </c>
      <c r="D32" s="20">
        <f>IF(OR($A32="",D$5=""),"",ROUND('الملخص'!B$15*N('الوحدات'!$G32),2)+ROUND('الملخص'!C$15*N('الوحدات'!$G32),2)+ROUND('الملخص'!D$15*N('الوحدات'!$G32),2)+ROUND('الملخص'!E$15*N('الوحدات'!$G32),2))</f>
        <v/>
      </c>
      <c r="E32" s="20">
        <f>IF(OR($A32="",E$5=""),"",ROUND('الملخص'!B$16*N('الوحدات'!$G32),2)+ROUND('الملخص'!C$16*N('الوحدات'!$G32),2)+ROUND('الملخص'!D$16*N('الوحدات'!$G32),2)+ROUND('الملخص'!E$16*N('الوحدات'!$G32),2))</f>
        <v/>
      </c>
      <c r="F32" s="20">
        <f>IF(OR($A32="",F$5=""),"",ROUND('الملخص'!B$17*N('الوحدات'!$G32),2)+ROUND('الملخص'!C$17*N('الوحدات'!$G32),2)+ROUND('الملخص'!D$17*N('الوحدات'!$G32),2)+ROUND('الملخص'!E$17*N('الوحدات'!$G32),2))</f>
        <v/>
      </c>
      <c r="G32" s="20">
        <f>IF(OR($A32="",G$5=""),"",ROUND('الملخص'!B$18*N('الوحدات'!$G32),2)+ROUND('الملخص'!C$18*N('الوحدات'!$G32),2)+ROUND('الملخص'!D$18*N('الوحدات'!$G32),2)+ROUND('الملخص'!E$18*N('الوحدات'!$G32),2))</f>
        <v/>
      </c>
      <c r="H32" s="20">
        <f>IF(OR($A32="",H$5=""),"",ROUND('الملخص'!B$19*N('الوحدات'!$G32),2)+ROUND('الملخص'!C$19*N('الوحدات'!$G32),2)+ROUND('الملخص'!D$19*N('الوحدات'!$G32),2)+ROUND('الملخص'!E$19*N('الوحدات'!$G32),2))</f>
        <v/>
      </c>
      <c r="I32" s="20">
        <f>IF(OR($A32="",I$5=""),"",ROUND('الملخص'!B$20*N('الوحدات'!$G32),2)+ROUND('الملخص'!C$20*N('الوحدات'!$G32),2)+ROUND('الملخص'!D$20*N('الوحدات'!$G32),2)+ROUND('الملخص'!E$20*N('الوحدات'!$G32),2))</f>
        <v/>
      </c>
      <c r="J32" s="20">
        <f>IF(OR($A32="",J$5=""),"",ROUND('الملخص'!B$21*N('الوحدات'!$G32),2)+ROUND('الملخص'!C$21*N('الوحدات'!$G32),2)+ROUND('الملخص'!D$21*N('الوحدات'!$G32),2)+ROUND('الملخص'!E$21*N('الوحدات'!$G32),2))</f>
        <v/>
      </c>
      <c r="K32" s="20">
        <f>IF(OR($A32="",K$5=""),"",ROUND('الملخص'!B$22*N('الوحدات'!$G32),2)+ROUND('الملخص'!C$22*N('الوحدات'!$G32),2)+ROUND('الملخص'!D$22*N('الوحدات'!$G32),2)+ROUND('الملخص'!E$22*N('الوحدات'!$G32),2))</f>
        <v/>
      </c>
      <c r="L32" s="20">
        <f>IF(OR($A32="",L$5=""),"",ROUND('الملخص'!B$23*N('الوحدات'!$G32),2)+ROUND('الملخص'!C$23*N('الوحدات'!$G32),2)+ROUND('الملخص'!D$23*N('الوحدات'!$G32),2)+ROUND('الملخص'!E$23*N('الوحدات'!$G32),2))</f>
        <v/>
      </c>
      <c r="M32" s="20">
        <f>IF(OR($A32="",M$5=""),"",ROUND('الملخص'!B$24*N('الوحدات'!$G32),2)+ROUND('الملخص'!C$24*N('الوحدات'!$G32),2)+ROUND('الملخص'!D$24*N('الوحدات'!$G32),2)+ROUND('الملخص'!E$24*N('الوحدات'!$G32),2))</f>
        <v/>
      </c>
      <c r="N32" s="20">
        <f>IF(OR($A32="",N$5=""),"",ROUND('الملخص'!B$25*N('الوحدات'!$G32),2)+ROUND('الملخص'!C$25*N('الوحدات'!$G32),2)+ROUND('الملخص'!D$25*N('الوحدات'!$G32),2)+ROUND('الملخص'!E$25*N('الوحدات'!$G32),2))</f>
        <v/>
      </c>
      <c r="O32" s="21">
        <f>IF(A32="","",SUM(C32:N32))</f>
        <v/>
      </c>
    </row>
    <row r="33">
      <c r="A33" s="6">
        <f>IF('الوحدات'!A33&amp;""="","",'الوحدات'!A33)</f>
        <v/>
      </c>
      <c r="B33" s="6">
        <f>IF(A33="","",'الوحدات'!B33&amp;"")</f>
        <v/>
      </c>
      <c r="C33" s="20">
        <f>IF(OR($A33="",C$5=""),"",ROUND('الملخص'!B$14*N('الوحدات'!$G33),2)+ROUND('الملخص'!C$14*N('الوحدات'!$G33),2)+ROUND('الملخص'!D$14*N('الوحدات'!$G33),2)+ROUND('الملخص'!E$14*N('الوحدات'!$G33),2))</f>
        <v/>
      </c>
      <c r="D33" s="20">
        <f>IF(OR($A33="",D$5=""),"",ROUND('الملخص'!B$15*N('الوحدات'!$G33),2)+ROUND('الملخص'!C$15*N('الوحدات'!$G33),2)+ROUND('الملخص'!D$15*N('الوحدات'!$G33),2)+ROUND('الملخص'!E$15*N('الوحدات'!$G33),2))</f>
        <v/>
      </c>
      <c r="E33" s="20">
        <f>IF(OR($A33="",E$5=""),"",ROUND('الملخص'!B$16*N('الوحدات'!$G33),2)+ROUND('الملخص'!C$16*N('الوحدات'!$G33),2)+ROUND('الملخص'!D$16*N('الوحدات'!$G33),2)+ROUND('الملخص'!E$16*N('الوحدات'!$G33),2))</f>
        <v/>
      </c>
      <c r="F33" s="20">
        <f>IF(OR($A33="",F$5=""),"",ROUND('الملخص'!B$17*N('الوحدات'!$G33),2)+ROUND('الملخص'!C$17*N('الوحدات'!$G33),2)+ROUND('الملخص'!D$17*N('الوحدات'!$G33),2)+ROUND('الملخص'!E$17*N('الوحدات'!$G33),2))</f>
        <v/>
      </c>
      <c r="G33" s="20">
        <f>IF(OR($A33="",G$5=""),"",ROUND('الملخص'!B$18*N('الوحدات'!$G33),2)+ROUND('الملخص'!C$18*N('الوحدات'!$G33),2)+ROUND('الملخص'!D$18*N('الوحدات'!$G33),2)+ROUND('الملخص'!E$18*N('الوحدات'!$G33),2))</f>
        <v/>
      </c>
      <c r="H33" s="20">
        <f>IF(OR($A33="",H$5=""),"",ROUND('الملخص'!B$19*N('الوحدات'!$G33),2)+ROUND('الملخص'!C$19*N('الوحدات'!$G33),2)+ROUND('الملخص'!D$19*N('الوحدات'!$G33),2)+ROUND('الملخص'!E$19*N('الوحدات'!$G33),2))</f>
        <v/>
      </c>
      <c r="I33" s="20">
        <f>IF(OR($A33="",I$5=""),"",ROUND('الملخص'!B$20*N('الوحدات'!$G33),2)+ROUND('الملخص'!C$20*N('الوحدات'!$G33),2)+ROUND('الملخص'!D$20*N('الوحدات'!$G33),2)+ROUND('الملخص'!E$20*N('الوحدات'!$G33),2))</f>
        <v/>
      </c>
      <c r="J33" s="20">
        <f>IF(OR($A33="",J$5=""),"",ROUND('الملخص'!B$21*N('الوحدات'!$G33),2)+ROUND('الملخص'!C$21*N('الوحدات'!$G33),2)+ROUND('الملخص'!D$21*N('الوحدات'!$G33),2)+ROUND('الملخص'!E$21*N('الوحدات'!$G33),2))</f>
        <v/>
      </c>
      <c r="K33" s="20">
        <f>IF(OR($A33="",K$5=""),"",ROUND('الملخص'!B$22*N('الوحدات'!$G33),2)+ROUND('الملخص'!C$22*N('الوحدات'!$G33),2)+ROUND('الملخص'!D$22*N('الوحدات'!$G33),2)+ROUND('الملخص'!E$22*N('الوحدات'!$G33),2))</f>
        <v/>
      </c>
      <c r="L33" s="20">
        <f>IF(OR($A33="",L$5=""),"",ROUND('الملخص'!B$23*N('الوحدات'!$G33),2)+ROUND('الملخص'!C$23*N('الوحدات'!$G33),2)+ROUND('الملخص'!D$23*N('الوحدات'!$G33),2)+ROUND('الملخص'!E$23*N('الوحدات'!$G33),2))</f>
        <v/>
      </c>
      <c r="M33" s="20">
        <f>IF(OR($A33="",M$5=""),"",ROUND('الملخص'!B$24*N('الوحدات'!$G33),2)+ROUND('الملخص'!C$24*N('الوحدات'!$G33),2)+ROUND('الملخص'!D$24*N('الوحدات'!$G33),2)+ROUND('الملخص'!E$24*N('الوحدات'!$G33),2))</f>
        <v/>
      </c>
      <c r="N33" s="20">
        <f>IF(OR($A33="",N$5=""),"",ROUND('الملخص'!B$25*N('الوحدات'!$G33),2)+ROUND('الملخص'!C$25*N('الوحدات'!$G33),2)+ROUND('الملخص'!D$25*N('الوحدات'!$G33),2)+ROUND('الملخص'!E$25*N('الوحدات'!$G33),2))</f>
        <v/>
      </c>
      <c r="O33" s="21">
        <f>IF(A33="","",SUM(C33:N33))</f>
        <v/>
      </c>
    </row>
    <row r="34">
      <c r="A34" s="6">
        <f>IF('الوحدات'!A34&amp;""="","",'الوحدات'!A34)</f>
        <v/>
      </c>
      <c r="B34" s="6">
        <f>IF(A34="","",'الوحدات'!B34&amp;"")</f>
        <v/>
      </c>
      <c r="C34" s="20">
        <f>IF(OR($A34="",C$5=""),"",ROUND('الملخص'!B$14*N('الوحدات'!$G34),2)+ROUND('الملخص'!C$14*N('الوحدات'!$G34),2)+ROUND('الملخص'!D$14*N('الوحدات'!$G34),2)+ROUND('الملخص'!E$14*N('الوحدات'!$G34),2))</f>
        <v/>
      </c>
      <c r="D34" s="20">
        <f>IF(OR($A34="",D$5=""),"",ROUND('الملخص'!B$15*N('الوحدات'!$G34),2)+ROUND('الملخص'!C$15*N('الوحدات'!$G34),2)+ROUND('الملخص'!D$15*N('الوحدات'!$G34),2)+ROUND('الملخص'!E$15*N('الوحدات'!$G34),2))</f>
        <v/>
      </c>
      <c r="E34" s="20">
        <f>IF(OR($A34="",E$5=""),"",ROUND('الملخص'!B$16*N('الوحدات'!$G34),2)+ROUND('الملخص'!C$16*N('الوحدات'!$G34),2)+ROUND('الملخص'!D$16*N('الوحدات'!$G34),2)+ROUND('الملخص'!E$16*N('الوحدات'!$G34),2))</f>
        <v/>
      </c>
      <c r="F34" s="20">
        <f>IF(OR($A34="",F$5=""),"",ROUND('الملخص'!B$17*N('الوحدات'!$G34),2)+ROUND('الملخص'!C$17*N('الوحدات'!$G34),2)+ROUND('الملخص'!D$17*N('الوحدات'!$G34),2)+ROUND('الملخص'!E$17*N('الوحدات'!$G34),2))</f>
        <v/>
      </c>
      <c r="G34" s="20">
        <f>IF(OR($A34="",G$5=""),"",ROUND('الملخص'!B$18*N('الوحدات'!$G34),2)+ROUND('الملخص'!C$18*N('الوحدات'!$G34),2)+ROUND('الملخص'!D$18*N('الوحدات'!$G34),2)+ROUND('الملخص'!E$18*N('الوحدات'!$G34),2))</f>
        <v/>
      </c>
      <c r="H34" s="20">
        <f>IF(OR($A34="",H$5=""),"",ROUND('الملخص'!B$19*N('الوحدات'!$G34),2)+ROUND('الملخص'!C$19*N('الوحدات'!$G34),2)+ROUND('الملخص'!D$19*N('الوحدات'!$G34),2)+ROUND('الملخص'!E$19*N('الوحدات'!$G34),2))</f>
        <v/>
      </c>
      <c r="I34" s="20">
        <f>IF(OR($A34="",I$5=""),"",ROUND('الملخص'!B$20*N('الوحدات'!$G34),2)+ROUND('الملخص'!C$20*N('الوحدات'!$G34),2)+ROUND('الملخص'!D$20*N('الوحدات'!$G34),2)+ROUND('الملخص'!E$20*N('الوحدات'!$G34),2))</f>
        <v/>
      </c>
      <c r="J34" s="20">
        <f>IF(OR($A34="",J$5=""),"",ROUND('الملخص'!B$21*N('الوحدات'!$G34),2)+ROUND('الملخص'!C$21*N('الوحدات'!$G34),2)+ROUND('الملخص'!D$21*N('الوحدات'!$G34),2)+ROUND('الملخص'!E$21*N('الوحدات'!$G34),2))</f>
        <v/>
      </c>
      <c r="K34" s="20">
        <f>IF(OR($A34="",K$5=""),"",ROUND('الملخص'!B$22*N('الوحدات'!$G34),2)+ROUND('الملخص'!C$22*N('الوحدات'!$G34),2)+ROUND('الملخص'!D$22*N('الوحدات'!$G34),2)+ROUND('الملخص'!E$22*N('الوحدات'!$G34),2))</f>
        <v/>
      </c>
      <c r="L34" s="20">
        <f>IF(OR($A34="",L$5=""),"",ROUND('الملخص'!B$23*N('الوحدات'!$G34),2)+ROUND('الملخص'!C$23*N('الوحدات'!$G34),2)+ROUND('الملخص'!D$23*N('الوحدات'!$G34),2)+ROUND('الملخص'!E$23*N('الوحدات'!$G34),2))</f>
        <v/>
      </c>
      <c r="M34" s="20">
        <f>IF(OR($A34="",M$5=""),"",ROUND('الملخص'!B$24*N('الوحدات'!$G34),2)+ROUND('الملخص'!C$24*N('الوحدات'!$G34),2)+ROUND('الملخص'!D$24*N('الوحدات'!$G34),2)+ROUND('الملخص'!E$24*N('الوحدات'!$G34),2))</f>
        <v/>
      </c>
      <c r="N34" s="20">
        <f>IF(OR($A34="",N$5=""),"",ROUND('الملخص'!B$25*N('الوحدات'!$G34),2)+ROUND('الملخص'!C$25*N('الوحدات'!$G34),2)+ROUND('الملخص'!D$25*N('الوحدات'!$G34),2)+ROUND('الملخص'!E$25*N('الوحدات'!$G34),2))</f>
        <v/>
      </c>
      <c r="O34" s="21">
        <f>IF(A34="","",SUM(C34:N34))</f>
        <v/>
      </c>
    </row>
    <row r="35">
      <c r="A35" s="6">
        <f>IF('الوحدات'!A35&amp;""="","",'الوحدات'!A35)</f>
        <v/>
      </c>
      <c r="B35" s="6">
        <f>IF(A35="","",'الوحدات'!B35&amp;"")</f>
        <v/>
      </c>
      <c r="C35" s="20">
        <f>IF(OR($A35="",C$5=""),"",ROUND('الملخص'!B$14*N('الوحدات'!$G35),2)+ROUND('الملخص'!C$14*N('الوحدات'!$G35),2)+ROUND('الملخص'!D$14*N('الوحدات'!$G35),2)+ROUND('الملخص'!E$14*N('الوحدات'!$G35),2))</f>
        <v/>
      </c>
      <c r="D35" s="20">
        <f>IF(OR($A35="",D$5=""),"",ROUND('الملخص'!B$15*N('الوحدات'!$G35),2)+ROUND('الملخص'!C$15*N('الوحدات'!$G35),2)+ROUND('الملخص'!D$15*N('الوحدات'!$G35),2)+ROUND('الملخص'!E$15*N('الوحدات'!$G35),2))</f>
        <v/>
      </c>
      <c r="E35" s="20">
        <f>IF(OR($A35="",E$5=""),"",ROUND('الملخص'!B$16*N('الوحدات'!$G35),2)+ROUND('الملخص'!C$16*N('الوحدات'!$G35),2)+ROUND('الملخص'!D$16*N('الوحدات'!$G35),2)+ROUND('الملخص'!E$16*N('الوحدات'!$G35),2))</f>
        <v/>
      </c>
      <c r="F35" s="20">
        <f>IF(OR($A35="",F$5=""),"",ROUND('الملخص'!B$17*N('الوحدات'!$G35),2)+ROUND('الملخص'!C$17*N('الوحدات'!$G35),2)+ROUND('الملخص'!D$17*N('الوحدات'!$G35),2)+ROUND('الملخص'!E$17*N('الوحدات'!$G35),2))</f>
        <v/>
      </c>
      <c r="G35" s="20">
        <f>IF(OR($A35="",G$5=""),"",ROUND('الملخص'!B$18*N('الوحدات'!$G35),2)+ROUND('الملخص'!C$18*N('الوحدات'!$G35),2)+ROUND('الملخص'!D$18*N('الوحدات'!$G35),2)+ROUND('الملخص'!E$18*N('الوحدات'!$G35),2))</f>
        <v/>
      </c>
      <c r="H35" s="20">
        <f>IF(OR($A35="",H$5=""),"",ROUND('الملخص'!B$19*N('الوحدات'!$G35),2)+ROUND('الملخص'!C$19*N('الوحدات'!$G35),2)+ROUND('الملخص'!D$19*N('الوحدات'!$G35),2)+ROUND('الملخص'!E$19*N('الوحدات'!$G35),2))</f>
        <v/>
      </c>
      <c r="I35" s="20">
        <f>IF(OR($A35="",I$5=""),"",ROUND('الملخص'!B$20*N('الوحدات'!$G35),2)+ROUND('الملخص'!C$20*N('الوحدات'!$G35),2)+ROUND('الملخص'!D$20*N('الوحدات'!$G35),2)+ROUND('الملخص'!E$20*N('الوحدات'!$G35),2))</f>
        <v/>
      </c>
      <c r="J35" s="20">
        <f>IF(OR($A35="",J$5=""),"",ROUND('الملخص'!B$21*N('الوحدات'!$G35),2)+ROUND('الملخص'!C$21*N('الوحدات'!$G35),2)+ROUND('الملخص'!D$21*N('الوحدات'!$G35),2)+ROUND('الملخص'!E$21*N('الوحدات'!$G35),2))</f>
        <v/>
      </c>
      <c r="K35" s="20">
        <f>IF(OR($A35="",K$5=""),"",ROUND('الملخص'!B$22*N('الوحدات'!$G35),2)+ROUND('الملخص'!C$22*N('الوحدات'!$G35),2)+ROUND('الملخص'!D$22*N('الوحدات'!$G35),2)+ROUND('الملخص'!E$22*N('الوحدات'!$G35),2))</f>
        <v/>
      </c>
      <c r="L35" s="20">
        <f>IF(OR($A35="",L$5=""),"",ROUND('الملخص'!B$23*N('الوحدات'!$G35),2)+ROUND('الملخص'!C$23*N('الوحدات'!$G35),2)+ROUND('الملخص'!D$23*N('الوحدات'!$G35),2)+ROUND('الملخص'!E$23*N('الوحدات'!$G35),2))</f>
        <v/>
      </c>
      <c r="M35" s="20">
        <f>IF(OR($A35="",M$5=""),"",ROUND('الملخص'!B$24*N('الوحدات'!$G35),2)+ROUND('الملخص'!C$24*N('الوحدات'!$G35),2)+ROUND('الملخص'!D$24*N('الوحدات'!$G35),2)+ROUND('الملخص'!E$24*N('الوحدات'!$G35),2))</f>
        <v/>
      </c>
      <c r="N35" s="20">
        <f>IF(OR($A35="",N$5=""),"",ROUND('الملخص'!B$25*N('الوحدات'!$G35),2)+ROUND('الملخص'!C$25*N('الوحدات'!$G35),2)+ROUND('الملخص'!D$25*N('الوحدات'!$G35),2)+ROUND('الملخص'!E$25*N('الوحدات'!$G35),2))</f>
        <v/>
      </c>
      <c r="O35" s="21">
        <f>IF(A35="","",SUM(C35:N35))</f>
        <v/>
      </c>
    </row>
    <row r="36">
      <c r="A36" s="6">
        <f>IF('الوحدات'!A36&amp;""="","",'الوحدات'!A36)</f>
        <v/>
      </c>
      <c r="B36" s="6">
        <f>IF(A36="","",'الوحدات'!B36&amp;"")</f>
        <v/>
      </c>
      <c r="C36" s="20">
        <f>IF(OR($A36="",C$5=""),"",ROUND('الملخص'!B$14*N('الوحدات'!$G36),2)+ROUND('الملخص'!C$14*N('الوحدات'!$G36),2)+ROUND('الملخص'!D$14*N('الوحدات'!$G36),2)+ROUND('الملخص'!E$14*N('الوحدات'!$G36),2))</f>
        <v/>
      </c>
      <c r="D36" s="20">
        <f>IF(OR($A36="",D$5=""),"",ROUND('الملخص'!B$15*N('الوحدات'!$G36),2)+ROUND('الملخص'!C$15*N('الوحدات'!$G36),2)+ROUND('الملخص'!D$15*N('الوحدات'!$G36),2)+ROUND('الملخص'!E$15*N('الوحدات'!$G36),2))</f>
        <v/>
      </c>
      <c r="E36" s="20">
        <f>IF(OR($A36="",E$5=""),"",ROUND('الملخص'!B$16*N('الوحدات'!$G36),2)+ROUND('الملخص'!C$16*N('الوحدات'!$G36),2)+ROUND('الملخص'!D$16*N('الوحدات'!$G36),2)+ROUND('الملخص'!E$16*N('الوحدات'!$G36),2))</f>
        <v/>
      </c>
      <c r="F36" s="20">
        <f>IF(OR($A36="",F$5=""),"",ROUND('الملخص'!B$17*N('الوحدات'!$G36),2)+ROUND('الملخص'!C$17*N('الوحدات'!$G36),2)+ROUND('الملخص'!D$17*N('الوحدات'!$G36),2)+ROUND('الملخص'!E$17*N('الوحدات'!$G36),2))</f>
        <v/>
      </c>
      <c r="G36" s="20">
        <f>IF(OR($A36="",G$5=""),"",ROUND('الملخص'!B$18*N('الوحدات'!$G36),2)+ROUND('الملخص'!C$18*N('الوحدات'!$G36),2)+ROUND('الملخص'!D$18*N('الوحدات'!$G36),2)+ROUND('الملخص'!E$18*N('الوحدات'!$G36),2))</f>
        <v/>
      </c>
      <c r="H36" s="20">
        <f>IF(OR($A36="",H$5=""),"",ROUND('الملخص'!B$19*N('الوحدات'!$G36),2)+ROUND('الملخص'!C$19*N('الوحدات'!$G36),2)+ROUND('الملخص'!D$19*N('الوحدات'!$G36),2)+ROUND('الملخص'!E$19*N('الوحدات'!$G36),2))</f>
        <v/>
      </c>
      <c r="I36" s="20">
        <f>IF(OR($A36="",I$5=""),"",ROUND('الملخص'!B$20*N('الوحدات'!$G36),2)+ROUND('الملخص'!C$20*N('الوحدات'!$G36),2)+ROUND('الملخص'!D$20*N('الوحدات'!$G36),2)+ROUND('الملخص'!E$20*N('الوحدات'!$G36),2))</f>
        <v/>
      </c>
      <c r="J36" s="20">
        <f>IF(OR($A36="",J$5=""),"",ROUND('الملخص'!B$21*N('الوحدات'!$G36),2)+ROUND('الملخص'!C$21*N('الوحدات'!$G36),2)+ROUND('الملخص'!D$21*N('الوحدات'!$G36),2)+ROUND('الملخص'!E$21*N('الوحدات'!$G36),2))</f>
        <v/>
      </c>
      <c r="K36" s="20">
        <f>IF(OR($A36="",K$5=""),"",ROUND('الملخص'!B$22*N('الوحدات'!$G36),2)+ROUND('الملخص'!C$22*N('الوحدات'!$G36),2)+ROUND('الملخص'!D$22*N('الوحدات'!$G36),2)+ROUND('الملخص'!E$22*N('الوحدات'!$G36),2))</f>
        <v/>
      </c>
      <c r="L36" s="20">
        <f>IF(OR($A36="",L$5=""),"",ROUND('الملخص'!B$23*N('الوحدات'!$G36),2)+ROUND('الملخص'!C$23*N('الوحدات'!$G36),2)+ROUND('الملخص'!D$23*N('الوحدات'!$G36),2)+ROUND('الملخص'!E$23*N('الوحدات'!$G36),2))</f>
        <v/>
      </c>
      <c r="M36" s="20">
        <f>IF(OR($A36="",M$5=""),"",ROUND('الملخص'!B$24*N('الوحدات'!$G36),2)+ROUND('الملخص'!C$24*N('الوحدات'!$G36),2)+ROUND('الملخص'!D$24*N('الوحدات'!$G36),2)+ROUND('الملخص'!E$24*N('الوحدات'!$G36),2))</f>
        <v/>
      </c>
      <c r="N36" s="20">
        <f>IF(OR($A36="",N$5=""),"",ROUND('الملخص'!B$25*N('الوحدات'!$G36),2)+ROUND('الملخص'!C$25*N('الوحدات'!$G36),2)+ROUND('الملخص'!D$25*N('الوحدات'!$G36),2)+ROUND('الملخص'!E$25*N('الوحدات'!$G36),2))</f>
        <v/>
      </c>
      <c r="O36" s="21">
        <f>IF(A36="","",SUM(C36:N36))</f>
        <v/>
      </c>
    </row>
    <row r="37">
      <c r="A37" s="6">
        <f>IF('الوحدات'!A37&amp;""="","",'الوحدات'!A37)</f>
        <v/>
      </c>
      <c r="B37" s="6">
        <f>IF(A37="","",'الوحدات'!B37&amp;"")</f>
        <v/>
      </c>
      <c r="C37" s="20">
        <f>IF(OR($A37="",C$5=""),"",ROUND('الملخص'!B$14*N('الوحدات'!$G37),2)+ROUND('الملخص'!C$14*N('الوحدات'!$G37),2)+ROUND('الملخص'!D$14*N('الوحدات'!$G37),2)+ROUND('الملخص'!E$14*N('الوحدات'!$G37),2))</f>
        <v/>
      </c>
      <c r="D37" s="20">
        <f>IF(OR($A37="",D$5=""),"",ROUND('الملخص'!B$15*N('الوحدات'!$G37),2)+ROUND('الملخص'!C$15*N('الوحدات'!$G37),2)+ROUND('الملخص'!D$15*N('الوحدات'!$G37),2)+ROUND('الملخص'!E$15*N('الوحدات'!$G37),2))</f>
        <v/>
      </c>
      <c r="E37" s="20">
        <f>IF(OR($A37="",E$5=""),"",ROUND('الملخص'!B$16*N('الوحدات'!$G37),2)+ROUND('الملخص'!C$16*N('الوحدات'!$G37),2)+ROUND('الملخص'!D$16*N('الوحدات'!$G37),2)+ROUND('الملخص'!E$16*N('الوحدات'!$G37),2))</f>
        <v/>
      </c>
      <c r="F37" s="20">
        <f>IF(OR($A37="",F$5=""),"",ROUND('الملخص'!B$17*N('الوحدات'!$G37),2)+ROUND('الملخص'!C$17*N('الوحدات'!$G37),2)+ROUND('الملخص'!D$17*N('الوحدات'!$G37),2)+ROUND('الملخص'!E$17*N('الوحدات'!$G37),2))</f>
        <v/>
      </c>
      <c r="G37" s="20">
        <f>IF(OR($A37="",G$5=""),"",ROUND('الملخص'!B$18*N('الوحدات'!$G37),2)+ROUND('الملخص'!C$18*N('الوحدات'!$G37),2)+ROUND('الملخص'!D$18*N('الوحدات'!$G37),2)+ROUND('الملخص'!E$18*N('الوحدات'!$G37),2))</f>
        <v/>
      </c>
      <c r="H37" s="20">
        <f>IF(OR($A37="",H$5=""),"",ROUND('الملخص'!B$19*N('الوحدات'!$G37),2)+ROUND('الملخص'!C$19*N('الوحدات'!$G37),2)+ROUND('الملخص'!D$19*N('الوحدات'!$G37),2)+ROUND('الملخص'!E$19*N('الوحدات'!$G37),2))</f>
        <v/>
      </c>
      <c r="I37" s="20">
        <f>IF(OR($A37="",I$5=""),"",ROUND('الملخص'!B$20*N('الوحدات'!$G37),2)+ROUND('الملخص'!C$20*N('الوحدات'!$G37),2)+ROUND('الملخص'!D$20*N('الوحدات'!$G37),2)+ROUND('الملخص'!E$20*N('الوحدات'!$G37),2))</f>
        <v/>
      </c>
      <c r="J37" s="20">
        <f>IF(OR($A37="",J$5=""),"",ROUND('الملخص'!B$21*N('الوحدات'!$G37),2)+ROUND('الملخص'!C$21*N('الوحدات'!$G37),2)+ROUND('الملخص'!D$21*N('الوحدات'!$G37),2)+ROUND('الملخص'!E$21*N('الوحدات'!$G37),2))</f>
        <v/>
      </c>
      <c r="K37" s="20">
        <f>IF(OR($A37="",K$5=""),"",ROUND('الملخص'!B$22*N('الوحدات'!$G37),2)+ROUND('الملخص'!C$22*N('الوحدات'!$G37),2)+ROUND('الملخص'!D$22*N('الوحدات'!$G37),2)+ROUND('الملخص'!E$22*N('الوحدات'!$G37),2))</f>
        <v/>
      </c>
      <c r="L37" s="20">
        <f>IF(OR($A37="",L$5=""),"",ROUND('الملخص'!B$23*N('الوحدات'!$G37),2)+ROUND('الملخص'!C$23*N('الوحدات'!$G37),2)+ROUND('الملخص'!D$23*N('الوحدات'!$G37),2)+ROUND('الملخص'!E$23*N('الوحدات'!$G37),2))</f>
        <v/>
      </c>
      <c r="M37" s="20">
        <f>IF(OR($A37="",M$5=""),"",ROUND('الملخص'!B$24*N('الوحدات'!$G37),2)+ROUND('الملخص'!C$24*N('الوحدات'!$G37),2)+ROUND('الملخص'!D$24*N('الوحدات'!$G37),2)+ROUND('الملخص'!E$24*N('الوحدات'!$G37),2))</f>
        <v/>
      </c>
      <c r="N37" s="20">
        <f>IF(OR($A37="",N$5=""),"",ROUND('الملخص'!B$25*N('الوحدات'!$G37),2)+ROUND('الملخص'!C$25*N('الوحدات'!$G37),2)+ROUND('الملخص'!D$25*N('الوحدات'!$G37),2)+ROUND('الملخص'!E$25*N('الوحدات'!$G37),2))</f>
        <v/>
      </c>
      <c r="O37" s="21">
        <f>IF(A37="","",SUM(C37:N37))</f>
        <v/>
      </c>
    </row>
    <row r="38">
      <c r="A38" s="6">
        <f>IF('الوحدات'!A38&amp;""="","",'الوحدات'!A38)</f>
        <v/>
      </c>
      <c r="B38" s="6">
        <f>IF(A38="","",'الوحدات'!B38&amp;"")</f>
        <v/>
      </c>
      <c r="C38" s="20">
        <f>IF(OR($A38="",C$5=""),"",ROUND('الملخص'!B$14*N('الوحدات'!$G38),2)+ROUND('الملخص'!C$14*N('الوحدات'!$G38),2)+ROUND('الملخص'!D$14*N('الوحدات'!$G38),2)+ROUND('الملخص'!E$14*N('الوحدات'!$G38),2))</f>
        <v/>
      </c>
      <c r="D38" s="20">
        <f>IF(OR($A38="",D$5=""),"",ROUND('الملخص'!B$15*N('الوحدات'!$G38),2)+ROUND('الملخص'!C$15*N('الوحدات'!$G38),2)+ROUND('الملخص'!D$15*N('الوحدات'!$G38),2)+ROUND('الملخص'!E$15*N('الوحدات'!$G38),2))</f>
        <v/>
      </c>
      <c r="E38" s="20">
        <f>IF(OR($A38="",E$5=""),"",ROUND('الملخص'!B$16*N('الوحدات'!$G38),2)+ROUND('الملخص'!C$16*N('الوحدات'!$G38),2)+ROUND('الملخص'!D$16*N('الوحدات'!$G38),2)+ROUND('الملخص'!E$16*N('الوحدات'!$G38),2))</f>
        <v/>
      </c>
      <c r="F38" s="20">
        <f>IF(OR($A38="",F$5=""),"",ROUND('الملخص'!B$17*N('الوحدات'!$G38),2)+ROUND('الملخص'!C$17*N('الوحدات'!$G38),2)+ROUND('الملخص'!D$17*N('الوحدات'!$G38),2)+ROUND('الملخص'!E$17*N('الوحدات'!$G38),2))</f>
        <v/>
      </c>
      <c r="G38" s="20">
        <f>IF(OR($A38="",G$5=""),"",ROUND('الملخص'!B$18*N('الوحدات'!$G38),2)+ROUND('الملخص'!C$18*N('الوحدات'!$G38),2)+ROUND('الملخص'!D$18*N('الوحدات'!$G38),2)+ROUND('الملخص'!E$18*N('الوحدات'!$G38),2))</f>
        <v/>
      </c>
      <c r="H38" s="20">
        <f>IF(OR($A38="",H$5=""),"",ROUND('الملخص'!B$19*N('الوحدات'!$G38),2)+ROUND('الملخص'!C$19*N('الوحدات'!$G38),2)+ROUND('الملخص'!D$19*N('الوحدات'!$G38),2)+ROUND('الملخص'!E$19*N('الوحدات'!$G38),2))</f>
        <v/>
      </c>
      <c r="I38" s="20">
        <f>IF(OR($A38="",I$5=""),"",ROUND('الملخص'!B$20*N('الوحدات'!$G38),2)+ROUND('الملخص'!C$20*N('الوحدات'!$G38),2)+ROUND('الملخص'!D$20*N('الوحدات'!$G38),2)+ROUND('الملخص'!E$20*N('الوحدات'!$G38),2))</f>
        <v/>
      </c>
      <c r="J38" s="20">
        <f>IF(OR($A38="",J$5=""),"",ROUND('الملخص'!B$21*N('الوحدات'!$G38),2)+ROUND('الملخص'!C$21*N('الوحدات'!$G38),2)+ROUND('الملخص'!D$21*N('الوحدات'!$G38),2)+ROUND('الملخص'!E$21*N('الوحدات'!$G38),2))</f>
        <v/>
      </c>
      <c r="K38" s="20">
        <f>IF(OR($A38="",K$5=""),"",ROUND('الملخص'!B$22*N('الوحدات'!$G38),2)+ROUND('الملخص'!C$22*N('الوحدات'!$G38),2)+ROUND('الملخص'!D$22*N('الوحدات'!$G38),2)+ROUND('الملخص'!E$22*N('الوحدات'!$G38),2))</f>
        <v/>
      </c>
      <c r="L38" s="20">
        <f>IF(OR($A38="",L$5=""),"",ROUND('الملخص'!B$23*N('الوحدات'!$G38),2)+ROUND('الملخص'!C$23*N('الوحدات'!$G38),2)+ROUND('الملخص'!D$23*N('الوحدات'!$G38),2)+ROUND('الملخص'!E$23*N('الوحدات'!$G38),2))</f>
        <v/>
      </c>
      <c r="M38" s="20">
        <f>IF(OR($A38="",M$5=""),"",ROUND('الملخص'!B$24*N('الوحدات'!$G38),2)+ROUND('الملخص'!C$24*N('الوحدات'!$G38),2)+ROUND('الملخص'!D$24*N('الوحدات'!$G38),2)+ROUND('الملخص'!E$24*N('الوحدات'!$G38),2))</f>
        <v/>
      </c>
      <c r="N38" s="20">
        <f>IF(OR($A38="",N$5=""),"",ROUND('الملخص'!B$25*N('الوحدات'!$G38),2)+ROUND('الملخص'!C$25*N('الوحدات'!$G38),2)+ROUND('الملخص'!D$25*N('الوحدات'!$G38),2)+ROUND('الملخص'!E$25*N('الوحدات'!$G38),2))</f>
        <v/>
      </c>
      <c r="O38" s="21">
        <f>IF(A38="","",SUM(C38:N38))</f>
        <v/>
      </c>
    </row>
    <row r="39">
      <c r="A39" s="6">
        <f>IF('الوحدات'!A39&amp;""="","",'الوحدات'!A39)</f>
        <v/>
      </c>
      <c r="B39" s="6">
        <f>IF(A39="","",'الوحدات'!B39&amp;"")</f>
        <v/>
      </c>
      <c r="C39" s="20">
        <f>IF(OR($A39="",C$5=""),"",ROUND('الملخص'!B$14*N('الوحدات'!$G39),2)+ROUND('الملخص'!C$14*N('الوحدات'!$G39),2)+ROUND('الملخص'!D$14*N('الوحدات'!$G39),2)+ROUND('الملخص'!E$14*N('الوحدات'!$G39),2))</f>
        <v/>
      </c>
      <c r="D39" s="20">
        <f>IF(OR($A39="",D$5=""),"",ROUND('الملخص'!B$15*N('الوحدات'!$G39),2)+ROUND('الملخص'!C$15*N('الوحدات'!$G39),2)+ROUND('الملخص'!D$15*N('الوحدات'!$G39),2)+ROUND('الملخص'!E$15*N('الوحدات'!$G39),2))</f>
        <v/>
      </c>
      <c r="E39" s="20">
        <f>IF(OR($A39="",E$5=""),"",ROUND('الملخص'!B$16*N('الوحدات'!$G39),2)+ROUND('الملخص'!C$16*N('الوحدات'!$G39),2)+ROUND('الملخص'!D$16*N('الوحدات'!$G39),2)+ROUND('الملخص'!E$16*N('الوحدات'!$G39),2))</f>
        <v/>
      </c>
      <c r="F39" s="20">
        <f>IF(OR($A39="",F$5=""),"",ROUND('الملخص'!B$17*N('الوحدات'!$G39),2)+ROUND('الملخص'!C$17*N('الوحدات'!$G39),2)+ROUND('الملخص'!D$17*N('الوحدات'!$G39),2)+ROUND('الملخص'!E$17*N('الوحدات'!$G39),2))</f>
        <v/>
      </c>
      <c r="G39" s="20">
        <f>IF(OR($A39="",G$5=""),"",ROUND('الملخص'!B$18*N('الوحدات'!$G39),2)+ROUND('الملخص'!C$18*N('الوحدات'!$G39),2)+ROUND('الملخص'!D$18*N('الوحدات'!$G39),2)+ROUND('الملخص'!E$18*N('الوحدات'!$G39),2))</f>
        <v/>
      </c>
      <c r="H39" s="20">
        <f>IF(OR($A39="",H$5=""),"",ROUND('الملخص'!B$19*N('الوحدات'!$G39),2)+ROUND('الملخص'!C$19*N('الوحدات'!$G39),2)+ROUND('الملخص'!D$19*N('الوحدات'!$G39),2)+ROUND('الملخص'!E$19*N('الوحدات'!$G39),2))</f>
        <v/>
      </c>
      <c r="I39" s="20">
        <f>IF(OR($A39="",I$5=""),"",ROUND('الملخص'!B$20*N('الوحدات'!$G39),2)+ROUND('الملخص'!C$20*N('الوحدات'!$G39),2)+ROUND('الملخص'!D$20*N('الوحدات'!$G39),2)+ROUND('الملخص'!E$20*N('الوحدات'!$G39),2))</f>
        <v/>
      </c>
      <c r="J39" s="20">
        <f>IF(OR($A39="",J$5=""),"",ROUND('الملخص'!B$21*N('الوحدات'!$G39),2)+ROUND('الملخص'!C$21*N('الوحدات'!$G39),2)+ROUND('الملخص'!D$21*N('الوحدات'!$G39),2)+ROUND('الملخص'!E$21*N('الوحدات'!$G39),2))</f>
        <v/>
      </c>
      <c r="K39" s="20">
        <f>IF(OR($A39="",K$5=""),"",ROUND('الملخص'!B$22*N('الوحدات'!$G39),2)+ROUND('الملخص'!C$22*N('الوحدات'!$G39),2)+ROUND('الملخص'!D$22*N('الوحدات'!$G39),2)+ROUND('الملخص'!E$22*N('الوحدات'!$G39),2))</f>
        <v/>
      </c>
      <c r="L39" s="20">
        <f>IF(OR($A39="",L$5=""),"",ROUND('الملخص'!B$23*N('الوحدات'!$G39),2)+ROUND('الملخص'!C$23*N('الوحدات'!$G39),2)+ROUND('الملخص'!D$23*N('الوحدات'!$G39),2)+ROUND('الملخص'!E$23*N('الوحدات'!$G39),2))</f>
        <v/>
      </c>
      <c r="M39" s="20">
        <f>IF(OR($A39="",M$5=""),"",ROUND('الملخص'!B$24*N('الوحدات'!$G39),2)+ROUND('الملخص'!C$24*N('الوحدات'!$G39),2)+ROUND('الملخص'!D$24*N('الوحدات'!$G39),2)+ROUND('الملخص'!E$24*N('الوحدات'!$G39),2))</f>
        <v/>
      </c>
      <c r="N39" s="20">
        <f>IF(OR($A39="",N$5=""),"",ROUND('الملخص'!B$25*N('الوحدات'!$G39),2)+ROUND('الملخص'!C$25*N('الوحدات'!$G39),2)+ROUND('الملخص'!D$25*N('الوحدات'!$G39),2)+ROUND('الملخص'!E$25*N('الوحدات'!$G39),2))</f>
        <v/>
      </c>
      <c r="O39" s="21">
        <f>IF(A39="","",SUM(C39:N39))</f>
        <v/>
      </c>
    </row>
    <row r="40">
      <c r="A40" s="6">
        <f>IF('الوحدات'!A40&amp;""="","",'الوحدات'!A40)</f>
        <v/>
      </c>
      <c r="B40" s="6">
        <f>IF(A40="","",'الوحدات'!B40&amp;"")</f>
        <v/>
      </c>
      <c r="C40" s="20">
        <f>IF(OR($A40="",C$5=""),"",ROUND('الملخص'!B$14*N('الوحدات'!$G40),2)+ROUND('الملخص'!C$14*N('الوحدات'!$G40),2)+ROUND('الملخص'!D$14*N('الوحدات'!$G40),2)+ROUND('الملخص'!E$14*N('الوحدات'!$G40),2))</f>
        <v/>
      </c>
      <c r="D40" s="20">
        <f>IF(OR($A40="",D$5=""),"",ROUND('الملخص'!B$15*N('الوحدات'!$G40),2)+ROUND('الملخص'!C$15*N('الوحدات'!$G40),2)+ROUND('الملخص'!D$15*N('الوحدات'!$G40),2)+ROUND('الملخص'!E$15*N('الوحدات'!$G40),2))</f>
        <v/>
      </c>
      <c r="E40" s="20">
        <f>IF(OR($A40="",E$5=""),"",ROUND('الملخص'!B$16*N('الوحدات'!$G40),2)+ROUND('الملخص'!C$16*N('الوحدات'!$G40),2)+ROUND('الملخص'!D$16*N('الوحدات'!$G40),2)+ROUND('الملخص'!E$16*N('الوحدات'!$G40),2))</f>
        <v/>
      </c>
      <c r="F40" s="20">
        <f>IF(OR($A40="",F$5=""),"",ROUND('الملخص'!B$17*N('الوحدات'!$G40),2)+ROUND('الملخص'!C$17*N('الوحدات'!$G40),2)+ROUND('الملخص'!D$17*N('الوحدات'!$G40),2)+ROUND('الملخص'!E$17*N('الوحدات'!$G40),2))</f>
        <v/>
      </c>
      <c r="G40" s="20">
        <f>IF(OR($A40="",G$5=""),"",ROUND('الملخص'!B$18*N('الوحدات'!$G40),2)+ROUND('الملخص'!C$18*N('الوحدات'!$G40),2)+ROUND('الملخص'!D$18*N('الوحدات'!$G40),2)+ROUND('الملخص'!E$18*N('الوحدات'!$G40),2))</f>
        <v/>
      </c>
      <c r="H40" s="20">
        <f>IF(OR($A40="",H$5=""),"",ROUND('الملخص'!B$19*N('الوحدات'!$G40),2)+ROUND('الملخص'!C$19*N('الوحدات'!$G40),2)+ROUND('الملخص'!D$19*N('الوحدات'!$G40),2)+ROUND('الملخص'!E$19*N('الوحدات'!$G40),2))</f>
        <v/>
      </c>
      <c r="I40" s="20">
        <f>IF(OR($A40="",I$5=""),"",ROUND('الملخص'!B$20*N('الوحدات'!$G40),2)+ROUND('الملخص'!C$20*N('الوحدات'!$G40),2)+ROUND('الملخص'!D$20*N('الوحدات'!$G40),2)+ROUND('الملخص'!E$20*N('الوحدات'!$G40),2))</f>
        <v/>
      </c>
      <c r="J40" s="20">
        <f>IF(OR($A40="",J$5=""),"",ROUND('الملخص'!B$21*N('الوحدات'!$G40),2)+ROUND('الملخص'!C$21*N('الوحدات'!$G40),2)+ROUND('الملخص'!D$21*N('الوحدات'!$G40),2)+ROUND('الملخص'!E$21*N('الوحدات'!$G40),2))</f>
        <v/>
      </c>
      <c r="K40" s="20">
        <f>IF(OR($A40="",K$5=""),"",ROUND('الملخص'!B$22*N('الوحدات'!$G40),2)+ROUND('الملخص'!C$22*N('الوحدات'!$G40),2)+ROUND('الملخص'!D$22*N('الوحدات'!$G40),2)+ROUND('الملخص'!E$22*N('الوحدات'!$G40),2))</f>
        <v/>
      </c>
      <c r="L40" s="20">
        <f>IF(OR($A40="",L$5=""),"",ROUND('الملخص'!B$23*N('الوحدات'!$G40),2)+ROUND('الملخص'!C$23*N('الوحدات'!$G40),2)+ROUND('الملخص'!D$23*N('الوحدات'!$G40),2)+ROUND('الملخص'!E$23*N('الوحدات'!$G40),2))</f>
        <v/>
      </c>
      <c r="M40" s="20">
        <f>IF(OR($A40="",M$5=""),"",ROUND('الملخص'!B$24*N('الوحدات'!$G40),2)+ROUND('الملخص'!C$24*N('الوحدات'!$G40),2)+ROUND('الملخص'!D$24*N('الوحدات'!$G40),2)+ROUND('الملخص'!E$24*N('الوحدات'!$G40),2))</f>
        <v/>
      </c>
      <c r="N40" s="20">
        <f>IF(OR($A40="",N$5=""),"",ROUND('الملخص'!B$25*N('الوحدات'!$G40),2)+ROUND('الملخص'!C$25*N('الوحدات'!$G40),2)+ROUND('الملخص'!D$25*N('الوحدات'!$G40),2)+ROUND('الملخص'!E$25*N('الوحدات'!$G40),2))</f>
        <v/>
      </c>
      <c r="O40" s="21">
        <f>IF(A40="","",SUM(C40:N40))</f>
        <v/>
      </c>
    </row>
    <row r="41">
      <c r="A41" s="6">
        <f>IF('الوحدات'!A41&amp;""="","",'الوحدات'!A41)</f>
        <v/>
      </c>
      <c r="B41" s="6">
        <f>IF(A41="","",'الوحدات'!B41&amp;"")</f>
        <v/>
      </c>
      <c r="C41" s="20">
        <f>IF(OR($A41="",C$5=""),"",ROUND('الملخص'!B$14*N('الوحدات'!$G41),2)+ROUND('الملخص'!C$14*N('الوحدات'!$G41),2)+ROUND('الملخص'!D$14*N('الوحدات'!$G41),2)+ROUND('الملخص'!E$14*N('الوحدات'!$G41),2))</f>
        <v/>
      </c>
      <c r="D41" s="20">
        <f>IF(OR($A41="",D$5=""),"",ROUND('الملخص'!B$15*N('الوحدات'!$G41),2)+ROUND('الملخص'!C$15*N('الوحدات'!$G41),2)+ROUND('الملخص'!D$15*N('الوحدات'!$G41),2)+ROUND('الملخص'!E$15*N('الوحدات'!$G41),2))</f>
        <v/>
      </c>
      <c r="E41" s="20">
        <f>IF(OR($A41="",E$5=""),"",ROUND('الملخص'!B$16*N('الوحدات'!$G41),2)+ROUND('الملخص'!C$16*N('الوحدات'!$G41),2)+ROUND('الملخص'!D$16*N('الوحدات'!$G41),2)+ROUND('الملخص'!E$16*N('الوحدات'!$G41),2))</f>
        <v/>
      </c>
      <c r="F41" s="20">
        <f>IF(OR($A41="",F$5=""),"",ROUND('الملخص'!B$17*N('الوحدات'!$G41),2)+ROUND('الملخص'!C$17*N('الوحدات'!$G41),2)+ROUND('الملخص'!D$17*N('الوحدات'!$G41),2)+ROUND('الملخص'!E$17*N('الوحدات'!$G41),2))</f>
        <v/>
      </c>
      <c r="G41" s="20">
        <f>IF(OR($A41="",G$5=""),"",ROUND('الملخص'!B$18*N('الوحدات'!$G41),2)+ROUND('الملخص'!C$18*N('الوحدات'!$G41),2)+ROUND('الملخص'!D$18*N('الوحدات'!$G41),2)+ROUND('الملخص'!E$18*N('الوحدات'!$G41),2))</f>
        <v/>
      </c>
      <c r="H41" s="20">
        <f>IF(OR($A41="",H$5=""),"",ROUND('الملخص'!B$19*N('الوحدات'!$G41),2)+ROUND('الملخص'!C$19*N('الوحدات'!$G41),2)+ROUND('الملخص'!D$19*N('الوحدات'!$G41),2)+ROUND('الملخص'!E$19*N('الوحدات'!$G41),2))</f>
        <v/>
      </c>
      <c r="I41" s="20">
        <f>IF(OR($A41="",I$5=""),"",ROUND('الملخص'!B$20*N('الوحدات'!$G41),2)+ROUND('الملخص'!C$20*N('الوحدات'!$G41),2)+ROUND('الملخص'!D$20*N('الوحدات'!$G41),2)+ROUND('الملخص'!E$20*N('الوحدات'!$G41),2))</f>
        <v/>
      </c>
      <c r="J41" s="20">
        <f>IF(OR($A41="",J$5=""),"",ROUND('الملخص'!B$21*N('الوحدات'!$G41),2)+ROUND('الملخص'!C$21*N('الوحدات'!$G41),2)+ROUND('الملخص'!D$21*N('الوحدات'!$G41),2)+ROUND('الملخص'!E$21*N('الوحدات'!$G41),2))</f>
        <v/>
      </c>
      <c r="K41" s="20">
        <f>IF(OR($A41="",K$5=""),"",ROUND('الملخص'!B$22*N('الوحدات'!$G41),2)+ROUND('الملخص'!C$22*N('الوحدات'!$G41),2)+ROUND('الملخص'!D$22*N('الوحدات'!$G41),2)+ROUND('الملخص'!E$22*N('الوحدات'!$G41),2))</f>
        <v/>
      </c>
      <c r="L41" s="20">
        <f>IF(OR($A41="",L$5=""),"",ROUND('الملخص'!B$23*N('الوحدات'!$G41),2)+ROUND('الملخص'!C$23*N('الوحدات'!$G41),2)+ROUND('الملخص'!D$23*N('الوحدات'!$G41),2)+ROUND('الملخص'!E$23*N('الوحدات'!$G41),2))</f>
        <v/>
      </c>
      <c r="M41" s="20">
        <f>IF(OR($A41="",M$5=""),"",ROUND('الملخص'!B$24*N('الوحدات'!$G41),2)+ROUND('الملخص'!C$24*N('الوحدات'!$G41),2)+ROUND('الملخص'!D$24*N('الوحدات'!$G41),2)+ROUND('الملخص'!E$24*N('الوحدات'!$G41),2))</f>
        <v/>
      </c>
      <c r="N41" s="20">
        <f>IF(OR($A41="",N$5=""),"",ROUND('الملخص'!B$25*N('الوحدات'!$G41),2)+ROUND('الملخص'!C$25*N('الوحدات'!$G41),2)+ROUND('الملخص'!D$25*N('الوحدات'!$G41),2)+ROUND('الملخص'!E$25*N('الوحدات'!$G41),2))</f>
        <v/>
      </c>
      <c r="O41" s="21">
        <f>IF(A41="","",SUM(C41:N41))</f>
        <v/>
      </c>
    </row>
    <row r="42">
      <c r="A42" s="6">
        <f>IF('الوحدات'!A42&amp;""="","",'الوحدات'!A42)</f>
        <v/>
      </c>
      <c r="B42" s="6">
        <f>IF(A42="","",'الوحدات'!B42&amp;"")</f>
        <v/>
      </c>
      <c r="C42" s="20">
        <f>IF(OR($A42="",C$5=""),"",ROUND('الملخص'!B$14*N('الوحدات'!$G42),2)+ROUND('الملخص'!C$14*N('الوحدات'!$G42),2)+ROUND('الملخص'!D$14*N('الوحدات'!$G42),2)+ROUND('الملخص'!E$14*N('الوحدات'!$G42),2))</f>
        <v/>
      </c>
      <c r="D42" s="20">
        <f>IF(OR($A42="",D$5=""),"",ROUND('الملخص'!B$15*N('الوحدات'!$G42),2)+ROUND('الملخص'!C$15*N('الوحدات'!$G42),2)+ROUND('الملخص'!D$15*N('الوحدات'!$G42),2)+ROUND('الملخص'!E$15*N('الوحدات'!$G42),2))</f>
        <v/>
      </c>
      <c r="E42" s="20">
        <f>IF(OR($A42="",E$5=""),"",ROUND('الملخص'!B$16*N('الوحدات'!$G42),2)+ROUND('الملخص'!C$16*N('الوحدات'!$G42),2)+ROUND('الملخص'!D$16*N('الوحدات'!$G42),2)+ROUND('الملخص'!E$16*N('الوحدات'!$G42),2))</f>
        <v/>
      </c>
      <c r="F42" s="20">
        <f>IF(OR($A42="",F$5=""),"",ROUND('الملخص'!B$17*N('الوحدات'!$G42),2)+ROUND('الملخص'!C$17*N('الوحدات'!$G42),2)+ROUND('الملخص'!D$17*N('الوحدات'!$G42),2)+ROUND('الملخص'!E$17*N('الوحدات'!$G42),2))</f>
        <v/>
      </c>
      <c r="G42" s="20">
        <f>IF(OR($A42="",G$5=""),"",ROUND('الملخص'!B$18*N('الوحدات'!$G42),2)+ROUND('الملخص'!C$18*N('الوحدات'!$G42),2)+ROUND('الملخص'!D$18*N('الوحدات'!$G42),2)+ROUND('الملخص'!E$18*N('الوحدات'!$G42),2))</f>
        <v/>
      </c>
      <c r="H42" s="20">
        <f>IF(OR($A42="",H$5=""),"",ROUND('الملخص'!B$19*N('الوحدات'!$G42),2)+ROUND('الملخص'!C$19*N('الوحدات'!$G42),2)+ROUND('الملخص'!D$19*N('الوحدات'!$G42),2)+ROUND('الملخص'!E$19*N('الوحدات'!$G42),2))</f>
        <v/>
      </c>
      <c r="I42" s="20">
        <f>IF(OR($A42="",I$5=""),"",ROUND('الملخص'!B$20*N('الوحدات'!$G42),2)+ROUND('الملخص'!C$20*N('الوحدات'!$G42),2)+ROUND('الملخص'!D$20*N('الوحدات'!$G42),2)+ROUND('الملخص'!E$20*N('الوحدات'!$G42),2))</f>
        <v/>
      </c>
      <c r="J42" s="20">
        <f>IF(OR($A42="",J$5=""),"",ROUND('الملخص'!B$21*N('الوحدات'!$G42),2)+ROUND('الملخص'!C$21*N('الوحدات'!$G42),2)+ROUND('الملخص'!D$21*N('الوحدات'!$G42),2)+ROUND('الملخص'!E$21*N('الوحدات'!$G42),2))</f>
        <v/>
      </c>
      <c r="K42" s="20">
        <f>IF(OR($A42="",K$5=""),"",ROUND('الملخص'!B$22*N('الوحدات'!$G42),2)+ROUND('الملخص'!C$22*N('الوحدات'!$G42),2)+ROUND('الملخص'!D$22*N('الوحدات'!$G42),2)+ROUND('الملخص'!E$22*N('الوحدات'!$G42),2))</f>
        <v/>
      </c>
      <c r="L42" s="20">
        <f>IF(OR($A42="",L$5=""),"",ROUND('الملخص'!B$23*N('الوحدات'!$G42),2)+ROUND('الملخص'!C$23*N('الوحدات'!$G42),2)+ROUND('الملخص'!D$23*N('الوحدات'!$G42),2)+ROUND('الملخص'!E$23*N('الوحدات'!$G42),2))</f>
        <v/>
      </c>
      <c r="M42" s="20">
        <f>IF(OR($A42="",M$5=""),"",ROUND('الملخص'!B$24*N('الوحدات'!$G42),2)+ROUND('الملخص'!C$24*N('الوحدات'!$G42),2)+ROUND('الملخص'!D$24*N('الوحدات'!$G42),2)+ROUND('الملخص'!E$24*N('الوحدات'!$G42),2))</f>
        <v/>
      </c>
      <c r="N42" s="20">
        <f>IF(OR($A42="",N$5=""),"",ROUND('الملخص'!B$25*N('الوحدات'!$G42),2)+ROUND('الملخص'!C$25*N('الوحدات'!$G42),2)+ROUND('الملخص'!D$25*N('الوحدات'!$G42),2)+ROUND('الملخص'!E$25*N('الوحدات'!$G42),2))</f>
        <v/>
      </c>
      <c r="O42" s="21">
        <f>IF(A42="","",SUM(C42:N42))</f>
        <v/>
      </c>
    </row>
    <row r="43">
      <c r="A43" s="6">
        <f>IF('الوحدات'!A43&amp;""="","",'الوحدات'!A43)</f>
        <v/>
      </c>
      <c r="B43" s="6">
        <f>IF(A43="","",'الوحدات'!B43&amp;"")</f>
        <v/>
      </c>
      <c r="C43" s="20">
        <f>IF(OR($A43="",C$5=""),"",ROUND('الملخص'!B$14*N('الوحدات'!$G43),2)+ROUND('الملخص'!C$14*N('الوحدات'!$G43),2)+ROUND('الملخص'!D$14*N('الوحدات'!$G43),2)+ROUND('الملخص'!E$14*N('الوحدات'!$G43),2))</f>
        <v/>
      </c>
      <c r="D43" s="20">
        <f>IF(OR($A43="",D$5=""),"",ROUND('الملخص'!B$15*N('الوحدات'!$G43),2)+ROUND('الملخص'!C$15*N('الوحدات'!$G43),2)+ROUND('الملخص'!D$15*N('الوحدات'!$G43),2)+ROUND('الملخص'!E$15*N('الوحدات'!$G43),2))</f>
        <v/>
      </c>
      <c r="E43" s="20">
        <f>IF(OR($A43="",E$5=""),"",ROUND('الملخص'!B$16*N('الوحدات'!$G43),2)+ROUND('الملخص'!C$16*N('الوحدات'!$G43),2)+ROUND('الملخص'!D$16*N('الوحدات'!$G43),2)+ROUND('الملخص'!E$16*N('الوحدات'!$G43),2))</f>
        <v/>
      </c>
      <c r="F43" s="20">
        <f>IF(OR($A43="",F$5=""),"",ROUND('الملخص'!B$17*N('الوحدات'!$G43),2)+ROUND('الملخص'!C$17*N('الوحدات'!$G43),2)+ROUND('الملخص'!D$17*N('الوحدات'!$G43),2)+ROUND('الملخص'!E$17*N('الوحدات'!$G43),2))</f>
        <v/>
      </c>
      <c r="G43" s="20">
        <f>IF(OR($A43="",G$5=""),"",ROUND('الملخص'!B$18*N('الوحدات'!$G43),2)+ROUND('الملخص'!C$18*N('الوحدات'!$G43),2)+ROUND('الملخص'!D$18*N('الوحدات'!$G43),2)+ROUND('الملخص'!E$18*N('الوحدات'!$G43),2))</f>
        <v/>
      </c>
      <c r="H43" s="20">
        <f>IF(OR($A43="",H$5=""),"",ROUND('الملخص'!B$19*N('الوحدات'!$G43),2)+ROUND('الملخص'!C$19*N('الوحدات'!$G43),2)+ROUND('الملخص'!D$19*N('الوحدات'!$G43),2)+ROUND('الملخص'!E$19*N('الوحدات'!$G43),2))</f>
        <v/>
      </c>
      <c r="I43" s="20">
        <f>IF(OR($A43="",I$5=""),"",ROUND('الملخص'!B$20*N('الوحدات'!$G43),2)+ROUND('الملخص'!C$20*N('الوحدات'!$G43),2)+ROUND('الملخص'!D$20*N('الوحدات'!$G43),2)+ROUND('الملخص'!E$20*N('الوحدات'!$G43),2))</f>
        <v/>
      </c>
      <c r="J43" s="20">
        <f>IF(OR($A43="",J$5=""),"",ROUND('الملخص'!B$21*N('الوحدات'!$G43),2)+ROUND('الملخص'!C$21*N('الوحدات'!$G43),2)+ROUND('الملخص'!D$21*N('الوحدات'!$G43),2)+ROUND('الملخص'!E$21*N('الوحدات'!$G43),2))</f>
        <v/>
      </c>
      <c r="K43" s="20">
        <f>IF(OR($A43="",K$5=""),"",ROUND('الملخص'!B$22*N('الوحدات'!$G43),2)+ROUND('الملخص'!C$22*N('الوحدات'!$G43),2)+ROUND('الملخص'!D$22*N('الوحدات'!$G43),2)+ROUND('الملخص'!E$22*N('الوحدات'!$G43),2))</f>
        <v/>
      </c>
      <c r="L43" s="20">
        <f>IF(OR($A43="",L$5=""),"",ROUND('الملخص'!B$23*N('الوحدات'!$G43),2)+ROUND('الملخص'!C$23*N('الوحدات'!$G43),2)+ROUND('الملخص'!D$23*N('الوحدات'!$G43),2)+ROUND('الملخص'!E$23*N('الوحدات'!$G43),2))</f>
        <v/>
      </c>
      <c r="M43" s="20">
        <f>IF(OR($A43="",M$5=""),"",ROUND('الملخص'!B$24*N('الوحدات'!$G43),2)+ROUND('الملخص'!C$24*N('الوحدات'!$G43),2)+ROUND('الملخص'!D$24*N('الوحدات'!$G43),2)+ROUND('الملخص'!E$24*N('الوحدات'!$G43),2))</f>
        <v/>
      </c>
      <c r="N43" s="20">
        <f>IF(OR($A43="",N$5=""),"",ROUND('الملخص'!B$25*N('الوحدات'!$G43),2)+ROUND('الملخص'!C$25*N('الوحدات'!$G43),2)+ROUND('الملخص'!D$25*N('الوحدات'!$G43),2)+ROUND('الملخص'!E$25*N('الوحدات'!$G43),2))</f>
        <v/>
      </c>
      <c r="O43" s="21">
        <f>IF(A43="","",SUM(C43:N43))</f>
        <v/>
      </c>
    </row>
    <row r="44">
      <c r="A44" s="6">
        <f>IF('الوحدات'!A44&amp;""="","",'الوحدات'!A44)</f>
        <v/>
      </c>
      <c r="B44" s="6">
        <f>IF(A44="","",'الوحدات'!B44&amp;"")</f>
        <v/>
      </c>
      <c r="C44" s="20">
        <f>IF(OR($A44="",C$5=""),"",ROUND('الملخص'!B$14*N('الوحدات'!$G44),2)+ROUND('الملخص'!C$14*N('الوحدات'!$G44),2)+ROUND('الملخص'!D$14*N('الوحدات'!$G44),2)+ROUND('الملخص'!E$14*N('الوحدات'!$G44),2))</f>
        <v/>
      </c>
      <c r="D44" s="20">
        <f>IF(OR($A44="",D$5=""),"",ROUND('الملخص'!B$15*N('الوحدات'!$G44),2)+ROUND('الملخص'!C$15*N('الوحدات'!$G44),2)+ROUND('الملخص'!D$15*N('الوحدات'!$G44),2)+ROUND('الملخص'!E$15*N('الوحدات'!$G44),2))</f>
        <v/>
      </c>
      <c r="E44" s="20">
        <f>IF(OR($A44="",E$5=""),"",ROUND('الملخص'!B$16*N('الوحدات'!$G44),2)+ROUND('الملخص'!C$16*N('الوحدات'!$G44),2)+ROUND('الملخص'!D$16*N('الوحدات'!$G44),2)+ROUND('الملخص'!E$16*N('الوحدات'!$G44),2))</f>
        <v/>
      </c>
      <c r="F44" s="20">
        <f>IF(OR($A44="",F$5=""),"",ROUND('الملخص'!B$17*N('الوحدات'!$G44),2)+ROUND('الملخص'!C$17*N('الوحدات'!$G44),2)+ROUND('الملخص'!D$17*N('الوحدات'!$G44),2)+ROUND('الملخص'!E$17*N('الوحدات'!$G44),2))</f>
        <v/>
      </c>
      <c r="G44" s="20">
        <f>IF(OR($A44="",G$5=""),"",ROUND('الملخص'!B$18*N('الوحدات'!$G44),2)+ROUND('الملخص'!C$18*N('الوحدات'!$G44),2)+ROUND('الملخص'!D$18*N('الوحدات'!$G44),2)+ROUND('الملخص'!E$18*N('الوحدات'!$G44),2))</f>
        <v/>
      </c>
      <c r="H44" s="20">
        <f>IF(OR($A44="",H$5=""),"",ROUND('الملخص'!B$19*N('الوحدات'!$G44),2)+ROUND('الملخص'!C$19*N('الوحدات'!$G44),2)+ROUND('الملخص'!D$19*N('الوحدات'!$G44),2)+ROUND('الملخص'!E$19*N('الوحدات'!$G44),2))</f>
        <v/>
      </c>
      <c r="I44" s="20">
        <f>IF(OR($A44="",I$5=""),"",ROUND('الملخص'!B$20*N('الوحدات'!$G44),2)+ROUND('الملخص'!C$20*N('الوحدات'!$G44),2)+ROUND('الملخص'!D$20*N('الوحدات'!$G44),2)+ROUND('الملخص'!E$20*N('الوحدات'!$G44),2))</f>
        <v/>
      </c>
      <c r="J44" s="20">
        <f>IF(OR($A44="",J$5=""),"",ROUND('الملخص'!B$21*N('الوحدات'!$G44),2)+ROUND('الملخص'!C$21*N('الوحدات'!$G44),2)+ROUND('الملخص'!D$21*N('الوحدات'!$G44),2)+ROUND('الملخص'!E$21*N('الوحدات'!$G44),2))</f>
        <v/>
      </c>
      <c r="K44" s="20">
        <f>IF(OR($A44="",K$5=""),"",ROUND('الملخص'!B$22*N('الوحدات'!$G44),2)+ROUND('الملخص'!C$22*N('الوحدات'!$G44),2)+ROUND('الملخص'!D$22*N('الوحدات'!$G44),2)+ROUND('الملخص'!E$22*N('الوحدات'!$G44),2))</f>
        <v/>
      </c>
      <c r="L44" s="20">
        <f>IF(OR($A44="",L$5=""),"",ROUND('الملخص'!B$23*N('الوحدات'!$G44),2)+ROUND('الملخص'!C$23*N('الوحدات'!$G44),2)+ROUND('الملخص'!D$23*N('الوحدات'!$G44),2)+ROUND('الملخص'!E$23*N('الوحدات'!$G44),2))</f>
        <v/>
      </c>
      <c r="M44" s="20">
        <f>IF(OR($A44="",M$5=""),"",ROUND('الملخص'!B$24*N('الوحدات'!$G44),2)+ROUND('الملخص'!C$24*N('الوحدات'!$G44),2)+ROUND('الملخص'!D$24*N('الوحدات'!$G44),2)+ROUND('الملخص'!E$24*N('الوحدات'!$G44),2))</f>
        <v/>
      </c>
      <c r="N44" s="20">
        <f>IF(OR($A44="",N$5=""),"",ROUND('الملخص'!B$25*N('الوحدات'!$G44),2)+ROUND('الملخص'!C$25*N('الوحدات'!$G44),2)+ROUND('الملخص'!D$25*N('الوحدات'!$G44),2)+ROUND('الملخص'!E$25*N('الوحدات'!$G44),2))</f>
        <v/>
      </c>
      <c r="O44" s="21">
        <f>IF(A44="","",SUM(C44:N44))</f>
        <v/>
      </c>
    </row>
    <row r="45">
      <c r="A45" s="6">
        <f>IF('الوحدات'!A45&amp;""="","",'الوحدات'!A45)</f>
        <v/>
      </c>
      <c r="B45" s="6">
        <f>IF(A45="","",'الوحدات'!B45&amp;"")</f>
        <v/>
      </c>
      <c r="C45" s="20">
        <f>IF(OR($A45="",C$5=""),"",ROUND('الملخص'!B$14*N('الوحدات'!$G45),2)+ROUND('الملخص'!C$14*N('الوحدات'!$G45),2)+ROUND('الملخص'!D$14*N('الوحدات'!$G45),2)+ROUND('الملخص'!E$14*N('الوحدات'!$G45),2))</f>
        <v/>
      </c>
      <c r="D45" s="20">
        <f>IF(OR($A45="",D$5=""),"",ROUND('الملخص'!B$15*N('الوحدات'!$G45),2)+ROUND('الملخص'!C$15*N('الوحدات'!$G45),2)+ROUND('الملخص'!D$15*N('الوحدات'!$G45),2)+ROUND('الملخص'!E$15*N('الوحدات'!$G45),2))</f>
        <v/>
      </c>
      <c r="E45" s="20">
        <f>IF(OR($A45="",E$5=""),"",ROUND('الملخص'!B$16*N('الوحدات'!$G45),2)+ROUND('الملخص'!C$16*N('الوحدات'!$G45),2)+ROUND('الملخص'!D$16*N('الوحدات'!$G45),2)+ROUND('الملخص'!E$16*N('الوحدات'!$G45),2))</f>
        <v/>
      </c>
      <c r="F45" s="20">
        <f>IF(OR($A45="",F$5=""),"",ROUND('الملخص'!B$17*N('الوحدات'!$G45),2)+ROUND('الملخص'!C$17*N('الوحدات'!$G45),2)+ROUND('الملخص'!D$17*N('الوحدات'!$G45),2)+ROUND('الملخص'!E$17*N('الوحدات'!$G45),2))</f>
        <v/>
      </c>
      <c r="G45" s="20">
        <f>IF(OR($A45="",G$5=""),"",ROUND('الملخص'!B$18*N('الوحدات'!$G45),2)+ROUND('الملخص'!C$18*N('الوحدات'!$G45),2)+ROUND('الملخص'!D$18*N('الوحدات'!$G45),2)+ROUND('الملخص'!E$18*N('الوحدات'!$G45),2))</f>
        <v/>
      </c>
      <c r="H45" s="20">
        <f>IF(OR($A45="",H$5=""),"",ROUND('الملخص'!B$19*N('الوحدات'!$G45),2)+ROUND('الملخص'!C$19*N('الوحدات'!$G45),2)+ROUND('الملخص'!D$19*N('الوحدات'!$G45),2)+ROUND('الملخص'!E$19*N('الوحدات'!$G45),2))</f>
        <v/>
      </c>
      <c r="I45" s="20">
        <f>IF(OR($A45="",I$5=""),"",ROUND('الملخص'!B$20*N('الوحدات'!$G45),2)+ROUND('الملخص'!C$20*N('الوحدات'!$G45),2)+ROUND('الملخص'!D$20*N('الوحدات'!$G45),2)+ROUND('الملخص'!E$20*N('الوحدات'!$G45),2))</f>
        <v/>
      </c>
      <c r="J45" s="20">
        <f>IF(OR($A45="",J$5=""),"",ROUND('الملخص'!B$21*N('الوحدات'!$G45),2)+ROUND('الملخص'!C$21*N('الوحدات'!$G45),2)+ROUND('الملخص'!D$21*N('الوحدات'!$G45),2)+ROUND('الملخص'!E$21*N('الوحدات'!$G45),2))</f>
        <v/>
      </c>
      <c r="K45" s="20">
        <f>IF(OR($A45="",K$5=""),"",ROUND('الملخص'!B$22*N('الوحدات'!$G45),2)+ROUND('الملخص'!C$22*N('الوحدات'!$G45),2)+ROUND('الملخص'!D$22*N('الوحدات'!$G45),2)+ROUND('الملخص'!E$22*N('الوحدات'!$G45),2))</f>
        <v/>
      </c>
      <c r="L45" s="20">
        <f>IF(OR($A45="",L$5=""),"",ROUND('الملخص'!B$23*N('الوحدات'!$G45),2)+ROUND('الملخص'!C$23*N('الوحدات'!$G45),2)+ROUND('الملخص'!D$23*N('الوحدات'!$G45),2)+ROUND('الملخص'!E$23*N('الوحدات'!$G45),2))</f>
        <v/>
      </c>
      <c r="M45" s="20">
        <f>IF(OR($A45="",M$5=""),"",ROUND('الملخص'!B$24*N('الوحدات'!$G45),2)+ROUND('الملخص'!C$24*N('الوحدات'!$G45),2)+ROUND('الملخص'!D$24*N('الوحدات'!$G45),2)+ROUND('الملخص'!E$24*N('الوحدات'!$G45),2))</f>
        <v/>
      </c>
      <c r="N45" s="20">
        <f>IF(OR($A45="",N$5=""),"",ROUND('الملخص'!B$25*N('الوحدات'!$G45),2)+ROUND('الملخص'!C$25*N('الوحدات'!$G45),2)+ROUND('الملخص'!D$25*N('الوحدات'!$G45),2)+ROUND('الملخص'!E$25*N('الوحدات'!$G45),2))</f>
        <v/>
      </c>
      <c r="O45" s="21">
        <f>IF(A45="","",SUM(C45:N45))</f>
        <v/>
      </c>
    </row>
    <row r="46">
      <c r="A46" s="6">
        <f>IF('الوحدات'!A46&amp;""="","",'الوحدات'!A46)</f>
        <v/>
      </c>
      <c r="B46" s="6">
        <f>IF(A46="","",'الوحدات'!B46&amp;"")</f>
        <v/>
      </c>
      <c r="C46" s="20">
        <f>IF(OR($A46="",C$5=""),"",ROUND('الملخص'!B$14*N('الوحدات'!$G46),2)+ROUND('الملخص'!C$14*N('الوحدات'!$G46),2)+ROUND('الملخص'!D$14*N('الوحدات'!$G46),2)+ROUND('الملخص'!E$14*N('الوحدات'!$G46),2))</f>
        <v/>
      </c>
      <c r="D46" s="20">
        <f>IF(OR($A46="",D$5=""),"",ROUND('الملخص'!B$15*N('الوحدات'!$G46),2)+ROUND('الملخص'!C$15*N('الوحدات'!$G46),2)+ROUND('الملخص'!D$15*N('الوحدات'!$G46),2)+ROUND('الملخص'!E$15*N('الوحدات'!$G46),2))</f>
        <v/>
      </c>
      <c r="E46" s="20">
        <f>IF(OR($A46="",E$5=""),"",ROUND('الملخص'!B$16*N('الوحدات'!$G46),2)+ROUND('الملخص'!C$16*N('الوحدات'!$G46),2)+ROUND('الملخص'!D$16*N('الوحدات'!$G46),2)+ROUND('الملخص'!E$16*N('الوحدات'!$G46),2))</f>
        <v/>
      </c>
      <c r="F46" s="20">
        <f>IF(OR($A46="",F$5=""),"",ROUND('الملخص'!B$17*N('الوحدات'!$G46),2)+ROUND('الملخص'!C$17*N('الوحدات'!$G46),2)+ROUND('الملخص'!D$17*N('الوحدات'!$G46),2)+ROUND('الملخص'!E$17*N('الوحدات'!$G46),2))</f>
        <v/>
      </c>
      <c r="G46" s="20">
        <f>IF(OR($A46="",G$5=""),"",ROUND('الملخص'!B$18*N('الوحدات'!$G46),2)+ROUND('الملخص'!C$18*N('الوحدات'!$G46),2)+ROUND('الملخص'!D$18*N('الوحدات'!$G46),2)+ROUND('الملخص'!E$18*N('الوحدات'!$G46),2))</f>
        <v/>
      </c>
      <c r="H46" s="20">
        <f>IF(OR($A46="",H$5=""),"",ROUND('الملخص'!B$19*N('الوحدات'!$G46),2)+ROUND('الملخص'!C$19*N('الوحدات'!$G46),2)+ROUND('الملخص'!D$19*N('الوحدات'!$G46),2)+ROUND('الملخص'!E$19*N('الوحدات'!$G46),2))</f>
        <v/>
      </c>
      <c r="I46" s="20">
        <f>IF(OR($A46="",I$5=""),"",ROUND('الملخص'!B$20*N('الوحدات'!$G46),2)+ROUND('الملخص'!C$20*N('الوحدات'!$G46),2)+ROUND('الملخص'!D$20*N('الوحدات'!$G46),2)+ROUND('الملخص'!E$20*N('الوحدات'!$G46),2))</f>
        <v/>
      </c>
      <c r="J46" s="20">
        <f>IF(OR($A46="",J$5=""),"",ROUND('الملخص'!B$21*N('الوحدات'!$G46),2)+ROUND('الملخص'!C$21*N('الوحدات'!$G46),2)+ROUND('الملخص'!D$21*N('الوحدات'!$G46),2)+ROUND('الملخص'!E$21*N('الوحدات'!$G46),2))</f>
        <v/>
      </c>
      <c r="K46" s="20">
        <f>IF(OR($A46="",K$5=""),"",ROUND('الملخص'!B$22*N('الوحدات'!$G46),2)+ROUND('الملخص'!C$22*N('الوحدات'!$G46),2)+ROUND('الملخص'!D$22*N('الوحدات'!$G46),2)+ROUND('الملخص'!E$22*N('الوحدات'!$G46),2))</f>
        <v/>
      </c>
      <c r="L46" s="20">
        <f>IF(OR($A46="",L$5=""),"",ROUND('الملخص'!B$23*N('الوحدات'!$G46),2)+ROUND('الملخص'!C$23*N('الوحدات'!$G46),2)+ROUND('الملخص'!D$23*N('الوحدات'!$G46),2)+ROUND('الملخص'!E$23*N('الوحدات'!$G46),2))</f>
        <v/>
      </c>
      <c r="M46" s="20">
        <f>IF(OR($A46="",M$5=""),"",ROUND('الملخص'!B$24*N('الوحدات'!$G46),2)+ROUND('الملخص'!C$24*N('الوحدات'!$G46),2)+ROUND('الملخص'!D$24*N('الوحدات'!$G46),2)+ROUND('الملخص'!E$24*N('الوحدات'!$G46),2))</f>
        <v/>
      </c>
      <c r="N46" s="20">
        <f>IF(OR($A46="",N$5=""),"",ROUND('الملخص'!B$25*N('الوحدات'!$G46),2)+ROUND('الملخص'!C$25*N('الوحدات'!$G46),2)+ROUND('الملخص'!D$25*N('الوحدات'!$G46),2)+ROUND('الملخص'!E$25*N('الوحدات'!$G46),2))</f>
        <v/>
      </c>
      <c r="O46" s="21">
        <f>IF(A46="","",SUM(C46:N46))</f>
        <v/>
      </c>
    </row>
    <row r="47">
      <c r="A47" s="6">
        <f>IF('الوحدات'!A47&amp;""="","",'الوحدات'!A47)</f>
        <v/>
      </c>
      <c r="B47" s="6">
        <f>IF(A47="","",'الوحدات'!B47&amp;"")</f>
        <v/>
      </c>
      <c r="C47" s="20">
        <f>IF(OR($A47="",C$5=""),"",ROUND('الملخص'!B$14*N('الوحدات'!$G47),2)+ROUND('الملخص'!C$14*N('الوحدات'!$G47),2)+ROUND('الملخص'!D$14*N('الوحدات'!$G47),2)+ROUND('الملخص'!E$14*N('الوحدات'!$G47),2))</f>
        <v/>
      </c>
      <c r="D47" s="20">
        <f>IF(OR($A47="",D$5=""),"",ROUND('الملخص'!B$15*N('الوحدات'!$G47),2)+ROUND('الملخص'!C$15*N('الوحدات'!$G47),2)+ROUND('الملخص'!D$15*N('الوحدات'!$G47),2)+ROUND('الملخص'!E$15*N('الوحدات'!$G47),2))</f>
        <v/>
      </c>
      <c r="E47" s="20">
        <f>IF(OR($A47="",E$5=""),"",ROUND('الملخص'!B$16*N('الوحدات'!$G47),2)+ROUND('الملخص'!C$16*N('الوحدات'!$G47),2)+ROUND('الملخص'!D$16*N('الوحدات'!$G47),2)+ROUND('الملخص'!E$16*N('الوحدات'!$G47),2))</f>
        <v/>
      </c>
      <c r="F47" s="20">
        <f>IF(OR($A47="",F$5=""),"",ROUND('الملخص'!B$17*N('الوحدات'!$G47),2)+ROUND('الملخص'!C$17*N('الوحدات'!$G47),2)+ROUND('الملخص'!D$17*N('الوحدات'!$G47),2)+ROUND('الملخص'!E$17*N('الوحدات'!$G47),2))</f>
        <v/>
      </c>
      <c r="G47" s="20">
        <f>IF(OR($A47="",G$5=""),"",ROUND('الملخص'!B$18*N('الوحدات'!$G47),2)+ROUND('الملخص'!C$18*N('الوحدات'!$G47),2)+ROUND('الملخص'!D$18*N('الوحدات'!$G47),2)+ROUND('الملخص'!E$18*N('الوحدات'!$G47),2))</f>
        <v/>
      </c>
      <c r="H47" s="20">
        <f>IF(OR($A47="",H$5=""),"",ROUND('الملخص'!B$19*N('الوحدات'!$G47),2)+ROUND('الملخص'!C$19*N('الوحدات'!$G47),2)+ROUND('الملخص'!D$19*N('الوحدات'!$G47),2)+ROUND('الملخص'!E$19*N('الوحدات'!$G47),2))</f>
        <v/>
      </c>
      <c r="I47" s="20">
        <f>IF(OR($A47="",I$5=""),"",ROUND('الملخص'!B$20*N('الوحدات'!$G47),2)+ROUND('الملخص'!C$20*N('الوحدات'!$G47),2)+ROUND('الملخص'!D$20*N('الوحدات'!$G47),2)+ROUND('الملخص'!E$20*N('الوحدات'!$G47),2))</f>
        <v/>
      </c>
      <c r="J47" s="20">
        <f>IF(OR($A47="",J$5=""),"",ROUND('الملخص'!B$21*N('الوحدات'!$G47),2)+ROUND('الملخص'!C$21*N('الوحدات'!$G47),2)+ROUND('الملخص'!D$21*N('الوحدات'!$G47),2)+ROUND('الملخص'!E$21*N('الوحدات'!$G47),2))</f>
        <v/>
      </c>
      <c r="K47" s="20">
        <f>IF(OR($A47="",K$5=""),"",ROUND('الملخص'!B$22*N('الوحدات'!$G47),2)+ROUND('الملخص'!C$22*N('الوحدات'!$G47),2)+ROUND('الملخص'!D$22*N('الوحدات'!$G47),2)+ROUND('الملخص'!E$22*N('الوحدات'!$G47),2))</f>
        <v/>
      </c>
      <c r="L47" s="20">
        <f>IF(OR($A47="",L$5=""),"",ROUND('الملخص'!B$23*N('الوحدات'!$G47),2)+ROUND('الملخص'!C$23*N('الوحدات'!$G47),2)+ROUND('الملخص'!D$23*N('الوحدات'!$G47),2)+ROUND('الملخص'!E$23*N('الوحدات'!$G47),2))</f>
        <v/>
      </c>
      <c r="M47" s="20">
        <f>IF(OR($A47="",M$5=""),"",ROUND('الملخص'!B$24*N('الوحدات'!$G47),2)+ROUND('الملخص'!C$24*N('الوحدات'!$G47),2)+ROUND('الملخص'!D$24*N('الوحدات'!$G47),2)+ROUND('الملخص'!E$24*N('الوحدات'!$G47),2))</f>
        <v/>
      </c>
      <c r="N47" s="20">
        <f>IF(OR($A47="",N$5=""),"",ROUND('الملخص'!B$25*N('الوحدات'!$G47),2)+ROUND('الملخص'!C$25*N('الوحدات'!$G47),2)+ROUND('الملخص'!D$25*N('الوحدات'!$G47),2)+ROUND('الملخص'!E$25*N('الوحدات'!$G47),2))</f>
        <v/>
      </c>
      <c r="O47" s="21">
        <f>IF(A47="","",SUM(C47:N47))</f>
        <v/>
      </c>
    </row>
    <row r="48">
      <c r="A48" s="6">
        <f>IF('الوحدات'!A48&amp;""="","",'الوحدات'!A48)</f>
        <v/>
      </c>
      <c r="B48" s="6">
        <f>IF(A48="","",'الوحدات'!B48&amp;"")</f>
        <v/>
      </c>
      <c r="C48" s="20">
        <f>IF(OR($A48="",C$5=""),"",ROUND('الملخص'!B$14*N('الوحدات'!$G48),2)+ROUND('الملخص'!C$14*N('الوحدات'!$G48),2)+ROUND('الملخص'!D$14*N('الوحدات'!$G48),2)+ROUND('الملخص'!E$14*N('الوحدات'!$G48),2))</f>
        <v/>
      </c>
      <c r="D48" s="20">
        <f>IF(OR($A48="",D$5=""),"",ROUND('الملخص'!B$15*N('الوحدات'!$G48),2)+ROUND('الملخص'!C$15*N('الوحدات'!$G48),2)+ROUND('الملخص'!D$15*N('الوحدات'!$G48),2)+ROUND('الملخص'!E$15*N('الوحدات'!$G48),2))</f>
        <v/>
      </c>
      <c r="E48" s="20">
        <f>IF(OR($A48="",E$5=""),"",ROUND('الملخص'!B$16*N('الوحدات'!$G48),2)+ROUND('الملخص'!C$16*N('الوحدات'!$G48),2)+ROUND('الملخص'!D$16*N('الوحدات'!$G48),2)+ROUND('الملخص'!E$16*N('الوحدات'!$G48),2))</f>
        <v/>
      </c>
      <c r="F48" s="20">
        <f>IF(OR($A48="",F$5=""),"",ROUND('الملخص'!B$17*N('الوحدات'!$G48),2)+ROUND('الملخص'!C$17*N('الوحدات'!$G48),2)+ROUND('الملخص'!D$17*N('الوحدات'!$G48),2)+ROUND('الملخص'!E$17*N('الوحدات'!$G48),2))</f>
        <v/>
      </c>
      <c r="G48" s="20">
        <f>IF(OR($A48="",G$5=""),"",ROUND('الملخص'!B$18*N('الوحدات'!$G48),2)+ROUND('الملخص'!C$18*N('الوحدات'!$G48),2)+ROUND('الملخص'!D$18*N('الوحدات'!$G48),2)+ROUND('الملخص'!E$18*N('الوحدات'!$G48),2))</f>
        <v/>
      </c>
      <c r="H48" s="20">
        <f>IF(OR($A48="",H$5=""),"",ROUND('الملخص'!B$19*N('الوحدات'!$G48),2)+ROUND('الملخص'!C$19*N('الوحدات'!$G48),2)+ROUND('الملخص'!D$19*N('الوحدات'!$G48),2)+ROUND('الملخص'!E$19*N('الوحدات'!$G48),2))</f>
        <v/>
      </c>
      <c r="I48" s="20">
        <f>IF(OR($A48="",I$5=""),"",ROUND('الملخص'!B$20*N('الوحدات'!$G48),2)+ROUND('الملخص'!C$20*N('الوحدات'!$G48),2)+ROUND('الملخص'!D$20*N('الوحدات'!$G48),2)+ROUND('الملخص'!E$20*N('الوحدات'!$G48),2))</f>
        <v/>
      </c>
      <c r="J48" s="20">
        <f>IF(OR($A48="",J$5=""),"",ROUND('الملخص'!B$21*N('الوحدات'!$G48),2)+ROUND('الملخص'!C$21*N('الوحدات'!$G48),2)+ROUND('الملخص'!D$21*N('الوحدات'!$G48),2)+ROUND('الملخص'!E$21*N('الوحدات'!$G48),2))</f>
        <v/>
      </c>
      <c r="K48" s="20">
        <f>IF(OR($A48="",K$5=""),"",ROUND('الملخص'!B$22*N('الوحدات'!$G48),2)+ROUND('الملخص'!C$22*N('الوحدات'!$G48),2)+ROUND('الملخص'!D$22*N('الوحدات'!$G48),2)+ROUND('الملخص'!E$22*N('الوحدات'!$G48),2))</f>
        <v/>
      </c>
      <c r="L48" s="20">
        <f>IF(OR($A48="",L$5=""),"",ROUND('الملخص'!B$23*N('الوحدات'!$G48),2)+ROUND('الملخص'!C$23*N('الوحدات'!$G48),2)+ROUND('الملخص'!D$23*N('الوحدات'!$G48),2)+ROUND('الملخص'!E$23*N('الوحدات'!$G48),2))</f>
        <v/>
      </c>
      <c r="M48" s="20">
        <f>IF(OR($A48="",M$5=""),"",ROUND('الملخص'!B$24*N('الوحدات'!$G48),2)+ROUND('الملخص'!C$24*N('الوحدات'!$G48),2)+ROUND('الملخص'!D$24*N('الوحدات'!$G48),2)+ROUND('الملخص'!E$24*N('الوحدات'!$G48),2))</f>
        <v/>
      </c>
      <c r="N48" s="20">
        <f>IF(OR($A48="",N$5=""),"",ROUND('الملخص'!B$25*N('الوحدات'!$G48),2)+ROUND('الملخص'!C$25*N('الوحدات'!$G48),2)+ROUND('الملخص'!D$25*N('الوحدات'!$G48),2)+ROUND('الملخص'!E$25*N('الوحدات'!$G48),2))</f>
        <v/>
      </c>
      <c r="O48" s="21">
        <f>IF(A48="","",SUM(C48:N48))</f>
        <v/>
      </c>
    </row>
    <row r="49">
      <c r="A49" s="6">
        <f>IF('الوحدات'!A49&amp;""="","",'الوحدات'!A49)</f>
        <v/>
      </c>
      <c r="B49" s="6">
        <f>IF(A49="","",'الوحدات'!B49&amp;"")</f>
        <v/>
      </c>
      <c r="C49" s="20">
        <f>IF(OR($A49="",C$5=""),"",ROUND('الملخص'!B$14*N('الوحدات'!$G49),2)+ROUND('الملخص'!C$14*N('الوحدات'!$G49),2)+ROUND('الملخص'!D$14*N('الوحدات'!$G49),2)+ROUND('الملخص'!E$14*N('الوحدات'!$G49),2))</f>
        <v/>
      </c>
      <c r="D49" s="20">
        <f>IF(OR($A49="",D$5=""),"",ROUND('الملخص'!B$15*N('الوحدات'!$G49),2)+ROUND('الملخص'!C$15*N('الوحدات'!$G49),2)+ROUND('الملخص'!D$15*N('الوحدات'!$G49),2)+ROUND('الملخص'!E$15*N('الوحدات'!$G49),2))</f>
        <v/>
      </c>
      <c r="E49" s="20">
        <f>IF(OR($A49="",E$5=""),"",ROUND('الملخص'!B$16*N('الوحدات'!$G49),2)+ROUND('الملخص'!C$16*N('الوحدات'!$G49),2)+ROUND('الملخص'!D$16*N('الوحدات'!$G49),2)+ROUND('الملخص'!E$16*N('الوحدات'!$G49),2))</f>
        <v/>
      </c>
      <c r="F49" s="20">
        <f>IF(OR($A49="",F$5=""),"",ROUND('الملخص'!B$17*N('الوحدات'!$G49),2)+ROUND('الملخص'!C$17*N('الوحدات'!$G49),2)+ROUND('الملخص'!D$17*N('الوحدات'!$G49),2)+ROUND('الملخص'!E$17*N('الوحدات'!$G49),2))</f>
        <v/>
      </c>
      <c r="G49" s="20">
        <f>IF(OR($A49="",G$5=""),"",ROUND('الملخص'!B$18*N('الوحدات'!$G49),2)+ROUND('الملخص'!C$18*N('الوحدات'!$G49),2)+ROUND('الملخص'!D$18*N('الوحدات'!$G49),2)+ROUND('الملخص'!E$18*N('الوحدات'!$G49),2))</f>
        <v/>
      </c>
      <c r="H49" s="20">
        <f>IF(OR($A49="",H$5=""),"",ROUND('الملخص'!B$19*N('الوحدات'!$G49),2)+ROUND('الملخص'!C$19*N('الوحدات'!$G49),2)+ROUND('الملخص'!D$19*N('الوحدات'!$G49),2)+ROUND('الملخص'!E$19*N('الوحدات'!$G49),2))</f>
        <v/>
      </c>
      <c r="I49" s="20">
        <f>IF(OR($A49="",I$5=""),"",ROUND('الملخص'!B$20*N('الوحدات'!$G49),2)+ROUND('الملخص'!C$20*N('الوحدات'!$G49),2)+ROUND('الملخص'!D$20*N('الوحدات'!$G49),2)+ROUND('الملخص'!E$20*N('الوحدات'!$G49),2))</f>
        <v/>
      </c>
      <c r="J49" s="20">
        <f>IF(OR($A49="",J$5=""),"",ROUND('الملخص'!B$21*N('الوحدات'!$G49),2)+ROUND('الملخص'!C$21*N('الوحدات'!$G49),2)+ROUND('الملخص'!D$21*N('الوحدات'!$G49),2)+ROUND('الملخص'!E$21*N('الوحدات'!$G49),2))</f>
        <v/>
      </c>
      <c r="K49" s="20">
        <f>IF(OR($A49="",K$5=""),"",ROUND('الملخص'!B$22*N('الوحدات'!$G49),2)+ROUND('الملخص'!C$22*N('الوحدات'!$G49),2)+ROUND('الملخص'!D$22*N('الوحدات'!$G49),2)+ROUND('الملخص'!E$22*N('الوحدات'!$G49),2))</f>
        <v/>
      </c>
      <c r="L49" s="20">
        <f>IF(OR($A49="",L$5=""),"",ROUND('الملخص'!B$23*N('الوحدات'!$G49),2)+ROUND('الملخص'!C$23*N('الوحدات'!$G49),2)+ROUND('الملخص'!D$23*N('الوحدات'!$G49),2)+ROUND('الملخص'!E$23*N('الوحدات'!$G49),2))</f>
        <v/>
      </c>
      <c r="M49" s="20">
        <f>IF(OR($A49="",M$5=""),"",ROUND('الملخص'!B$24*N('الوحدات'!$G49),2)+ROUND('الملخص'!C$24*N('الوحدات'!$G49),2)+ROUND('الملخص'!D$24*N('الوحدات'!$G49),2)+ROUND('الملخص'!E$24*N('الوحدات'!$G49),2))</f>
        <v/>
      </c>
      <c r="N49" s="20">
        <f>IF(OR($A49="",N$5=""),"",ROUND('الملخص'!B$25*N('الوحدات'!$G49),2)+ROUND('الملخص'!C$25*N('الوحدات'!$G49),2)+ROUND('الملخص'!D$25*N('الوحدات'!$G49),2)+ROUND('الملخص'!E$25*N('الوحدات'!$G49),2))</f>
        <v/>
      </c>
      <c r="O49" s="21">
        <f>IF(A49="","",SUM(C49:N49))</f>
        <v/>
      </c>
    </row>
    <row r="50">
      <c r="A50" s="6">
        <f>IF('الوحدات'!A50&amp;""="","",'الوحدات'!A50)</f>
        <v/>
      </c>
      <c r="B50" s="6">
        <f>IF(A50="","",'الوحدات'!B50&amp;"")</f>
        <v/>
      </c>
      <c r="C50" s="20">
        <f>IF(OR($A50="",C$5=""),"",ROUND('الملخص'!B$14*N('الوحدات'!$G50),2)+ROUND('الملخص'!C$14*N('الوحدات'!$G50),2)+ROUND('الملخص'!D$14*N('الوحدات'!$G50),2)+ROUND('الملخص'!E$14*N('الوحدات'!$G50),2))</f>
        <v/>
      </c>
      <c r="D50" s="20">
        <f>IF(OR($A50="",D$5=""),"",ROUND('الملخص'!B$15*N('الوحدات'!$G50),2)+ROUND('الملخص'!C$15*N('الوحدات'!$G50),2)+ROUND('الملخص'!D$15*N('الوحدات'!$G50),2)+ROUND('الملخص'!E$15*N('الوحدات'!$G50),2))</f>
        <v/>
      </c>
      <c r="E50" s="20">
        <f>IF(OR($A50="",E$5=""),"",ROUND('الملخص'!B$16*N('الوحدات'!$G50),2)+ROUND('الملخص'!C$16*N('الوحدات'!$G50),2)+ROUND('الملخص'!D$16*N('الوحدات'!$G50),2)+ROUND('الملخص'!E$16*N('الوحدات'!$G50),2))</f>
        <v/>
      </c>
      <c r="F50" s="20">
        <f>IF(OR($A50="",F$5=""),"",ROUND('الملخص'!B$17*N('الوحدات'!$G50),2)+ROUND('الملخص'!C$17*N('الوحدات'!$G50),2)+ROUND('الملخص'!D$17*N('الوحدات'!$G50),2)+ROUND('الملخص'!E$17*N('الوحدات'!$G50),2))</f>
        <v/>
      </c>
      <c r="G50" s="20">
        <f>IF(OR($A50="",G$5=""),"",ROUND('الملخص'!B$18*N('الوحدات'!$G50),2)+ROUND('الملخص'!C$18*N('الوحدات'!$G50),2)+ROUND('الملخص'!D$18*N('الوحدات'!$G50),2)+ROUND('الملخص'!E$18*N('الوحدات'!$G50),2))</f>
        <v/>
      </c>
      <c r="H50" s="20">
        <f>IF(OR($A50="",H$5=""),"",ROUND('الملخص'!B$19*N('الوحدات'!$G50),2)+ROUND('الملخص'!C$19*N('الوحدات'!$G50),2)+ROUND('الملخص'!D$19*N('الوحدات'!$G50),2)+ROUND('الملخص'!E$19*N('الوحدات'!$G50),2))</f>
        <v/>
      </c>
      <c r="I50" s="20">
        <f>IF(OR($A50="",I$5=""),"",ROUND('الملخص'!B$20*N('الوحدات'!$G50),2)+ROUND('الملخص'!C$20*N('الوحدات'!$G50),2)+ROUND('الملخص'!D$20*N('الوحدات'!$G50),2)+ROUND('الملخص'!E$20*N('الوحدات'!$G50),2))</f>
        <v/>
      </c>
      <c r="J50" s="20">
        <f>IF(OR($A50="",J$5=""),"",ROUND('الملخص'!B$21*N('الوحدات'!$G50),2)+ROUND('الملخص'!C$21*N('الوحدات'!$G50),2)+ROUND('الملخص'!D$21*N('الوحدات'!$G50),2)+ROUND('الملخص'!E$21*N('الوحدات'!$G50),2))</f>
        <v/>
      </c>
      <c r="K50" s="20">
        <f>IF(OR($A50="",K$5=""),"",ROUND('الملخص'!B$22*N('الوحدات'!$G50),2)+ROUND('الملخص'!C$22*N('الوحدات'!$G50),2)+ROUND('الملخص'!D$22*N('الوحدات'!$G50),2)+ROUND('الملخص'!E$22*N('الوحدات'!$G50),2))</f>
        <v/>
      </c>
      <c r="L50" s="20">
        <f>IF(OR($A50="",L$5=""),"",ROUND('الملخص'!B$23*N('الوحدات'!$G50),2)+ROUND('الملخص'!C$23*N('الوحدات'!$G50),2)+ROUND('الملخص'!D$23*N('الوحدات'!$G50),2)+ROUND('الملخص'!E$23*N('الوحدات'!$G50),2))</f>
        <v/>
      </c>
      <c r="M50" s="20">
        <f>IF(OR($A50="",M$5=""),"",ROUND('الملخص'!B$24*N('الوحدات'!$G50),2)+ROUND('الملخص'!C$24*N('الوحدات'!$G50),2)+ROUND('الملخص'!D$24*N('الوحدات'!$G50),2)+ROUND('الملخص'!E$24*N('الوحدات'!$G50),2))</f>
        <v/>
      </c>
      <c r="N50" s="20">
        <f>IF(OR($A50="",N$5=""),"",ROUND('الملخص'!B$25*N('الوحدات'!$G50),2)+ROUND('الملخص'!C$25*N('الوحدات'!$G50),2)+ROUND('الملخص'!D$25*N('الوحدات'!$G50),2)+ROUND('الملخص'!E$25*N('الوحدات'!$G50),2))</f>
        <v/>
      </c>
      <c r="O50" s="21">
        <f>IF(A50="","",SUM(C50:N50))</f>
        <v/>
      </c>
    </row>
    <row r="51">
      <c r="A51" s="6">
        <f>IF('الوحدات'!A51&amp;""="","",'الوحدات'!A51)</f>
        <v/>
      </c>
      <c r="B51" s="6">
        <f>IF(A51="","",'الوحدات'!B51&amp;"")</f>
        <v/>
      </c>
      <c r="C51" s="20">
        <f>IF(OR($A51="",C$5=""),"",ROUND('الملخص'!B$14*N('الوحدات'!$G51),2)+ROUND('الملخص'!C$14*N('الوحدات'!$G51),2)+ROUND('الملخص'!D$14*N('الوحدات'!$G51),2)+ROUND('الملخص'!E$14*N('الوحدات'!$G51),2))</f>
        <v/>
      </c>
      <c r="D51" s="20">
        <f>IF(OR($A51="",D$5=""),"",ROUND('الملخص'!B$15*N('الوحدات'!$G51),2)+ROUND('الملخص'!C$15*N('الوحدات'!$G51),2)+ROUND('الملخص'!D$15*N('الوحدات'!$G51),2)+ROUND('الملخص'!E$15*N('الوحدات'!$G51),2))</f>
        <v/>
      </c>
      <c r="E51" s="20">
        <f>IF(OR($A51="",E$5=""),"",ROUND('الملخص'!B$16*N('الوحدات'!$G51),2)+ROUND('الملخص'!C$16*N('الوحدات'!$G51),2)+ROUND('الملخص'!D$16*N('الوحدات'!$G51),2)+ROUND('الملخص'!E$16*N('الوحدات'!$G51),2))</f>
        <v/>
      </c>
      <c r="F51" s="20">
        <f>IF(OR($A51="",F$5=""),"",ROUND('الملخص'!B$17*N('الوحدات'!$G51),2)+ROUND('الملخص'!C$17*N('الوحدات'!$G51),2)+ROUND('الملخص'!D$17*N('الوحدات'!$G51),2)+ROUND('الملخص'!E$17*N('الوحدات'!$G51),2))</f>
        <v/>
      </c>
      <c r="G51" s="20">
        <f>IF(OR($A51="",G$5=""),"",ROUND('الملخص'!B$18*N('الوحدات'!$G51),2)+ROUND('الملخص'!C$18*N('الوحدات'!$G51),2)+ROUND('الملخص'!D$18*N('الوحدات'!$G51),2)+ROUND('الملخص'!E$18*N('الوحدات'!$G51),2))</f>
        <v/>
      </c>
      <c r="H51" s="20">
        <f>IF(OR($A51="",H$5=""),"",ROUND('الملخص'!B$19*N('الوحدات'!$G51),2)+ROUND('الملخص'!C$19*N('الوحدات'!$G51),2)+ROUND('الملخص'!D$19*N('الوحدات'!$G51),2)+ROUND('الملخص'!E$19*N('الوحدات'!$G51),2))</f>
        <v/>
      </c>
      <c r="I51" s="20">
        <f>IF(OR($A51="",I$5=""),"",ROUND('الملخص'!B$20*N('الوحدات'!$G51),2)+ROUND('الملخص'!C$20*N('الوحدات'!$G51),2)+ROUND('الملخص'!D$20*N('الوحدات'!$G51),2)+ROUND('الملخص'!E$20*N('الوحدات'!$G51),2))</f>
        <v/>
      </c>
      <c r="J51" s="20">
        <f>IF(OR($A51="",J$5=""),"",ROUND('الملخص'!B$21*N('الوحدات'!$G51),2)+ROUND('الملخص'!C$21*N('الوحدات'!$G51),2)+ROUND('الملخص'!D$21*N('الوحدات'!$G51),2)+ROUND('الملخص'!E$21*N('الوحدات'!$G51),2))</f>
        <v/>
      </c>
      <c r="K51" s="20">
        <f>IF(OR($A51="",K$5=""),"",ROUND('الملخص'!B$22*N('الوحدات'!$G51),2)+ROUND('الملخص'!C$22*N('الوحدات'!$G51),2)+ROUND('الملخص'!D$22*N('الوحدات'!$G51),2)+ROUND('الملخص'!E$22*N('الوحدات'!$G51),2))</f>
        <v/>
      </c>
      <c r="L51" s="20">
        <f>IF(OR($A51="",L$5=""),"",ROUND('الملخص'!B$23*N('الوحدات'!$G51),2)+ROUND('الملخص'!C$23*N('الوحدات'!$G51),2)+ROUND('الملخص'!D$23*N('الوحدات'!$G51),2)+ROUND('الملخص'!E$23*N('الوحدات'!$G51),2))</f>
        <v/>
      </c>
      <c r="M51" s="20">
        <f>IF(OR($A51="",M$5=""),"",ROUND('الملخص'!B$24*N('الوحدات'!$G51),2)+ROUND('الملخص'!C$24*N('الوحدات'!$G51),2)+ROUND('الملخص'!D$24*N('الوحدات'!$G51),2)+ROUND('الملخص'!E$24*N('الوحدات'!$G51),2))</f>
        <v/>
      </c>
      <c r="N51" s="20">
        <f>IF(OR($A51="",N$5=""),"",ROUND('الملخص'!B$25*N('الوحدات'!$G51),2)+ROUND('الملخص'!C$25*N('الوحدات'!$G51),2)+ROUND('الملخص'!D$25*N('الوحدات'!$G51),2)+ROUND('الملخص'!E$25*N('الوحدات'!$G51),2))</f>
        <v/>
      </c>
      <c r="O51" s="21">
        <f>IF(A51="","",SUM(C51:N51))</f>
        <v/>
      </c>
    </row>
    <row r="52">
      <c r="A52" s="6">
        <f>IF('الوحدات'!A52&amp;""="","",'الوحدات'!A52)</f>
        <v/>
      </c>
      <c r="B52" s="6">
        <f>IF(A52="","",'الوحدات'!B52&amp;"")</f>
        <v/>
      </c>
      <c r="C52" s="20">
        <f>IF(OR($A52="",C$5=""),"",ROUND('الملخص'!B$14*N('الوحدات'!$G52),2)+ROUND('الملخص'!C$14*N('الوحدات'!$G52),2)+ROUND('الملخص'!D$14*N('الوحدات'!$G52),2)+ROUND('الملخص'!E$14*N('الوحدات'!$G52),2))</f>
        <v/>
      </c>
      <c r="D52" s="20">
        <f>IF(OR($A52="",D$5=""),"",ROUND('الملخص'!B$15*N('الوحدات'!$G52),2)+ROUND('الملخص'!C$15*N('الوحدات'!$G52),2)+ROUND('الملخص'!D$15*N('الوحدات'!$G52),2)+ROUND('الملخص'!E$15*N('الوحدات'!$G52),2))</f>
        <v/>
      </c>
      <c r="E52" s="20">
        <f>IF(OR($A52="",E$5=""),"",ROUND('الملخص'!B$16*N('الوحدات'!$G52),2)+ROUND('الملخص'!C$16*N('الوحدات'!$G52),2)+ROUND('الملخص'!D$16*N('الوحدات'!$G52),2)+ROUND('الملخص'!E$16*N('الوحدات'!$G52),2))</f>
        <v/>
      </c>
      <c r="F52" s="20">
        <f>IF(OR($A52="",F$5=""),"",ROUND('الملخص'!B$17*N('الوحدات'!$G52),2)+ROUND('الملخص'!C$17*N('الوحدات'!$G52),2)+ROUND('الملخص'!D$17*N('الوحدات'!$G52),2)+ROUND('الملخص'!E$17*N('الوحدات'!$G52),2))</f>
        <v/>
      </c>
      <c r="G52" s="20">
        <f>IF(OR($A52="",G$5=""),"",ROUND('الملخص'!B$18*N('الوحدات'!$G52),2)+ROUND('الملخص'!C$18*N('الوحدات'!$G52),2)+ROUND('الملخص'!D$18*N('الوحدات'!$G52),2)+ROUND('الملخص'!E$18*N('الوحدات'!$G52),2))</f>
        <v/>
      </c>
      <c r="H52" s="20">
        <f>IF(OR($A52="",H$5=""),"",ROUND('الملخص'!B$19*N('الوحدات'!$G52),2)+ROUND('الملخص'!C$19*N('الوحدات'!$G52),2)+ROUND('الملخص'!D$19*N('الوحدات'!$G52),2)+ROUND('الملخص'!E$19*N('الوحدات'!$G52),2))</f>
        <v/>
      </c>
      <c r="I52" s="20">
        <f>IF(OR($A52="",I$5=""),"",ROUND('الملخص'!B$20*N('الوحدات'!$G52),2)+ROUND('الملخص'!C$20*N('الوحدات'!$G52),2)+ROUND('الملخص'!D$20*N('الوحدات'!$G52),2)+ROUND('الملخص'!E$20*N('الوحدات'!$G52),2))</f>
        <v/>
      </c>
      <c r="J52" s="20">
        <f>IF(OR($A52="",J$5=""),"",ROUND('الملخص'!B$21*N('الوحدات'!$G52),2)+ROUND('الملخص'!C$21*N('الوحدات'!$G52),2)+ROUND('الملخص'!D$21*N('الوحدات'!$G52),2)+ROUND('الملخص'!E$21*N('الوحدات'!$G52),2))</f>
        <v/>
      </c>
      <c r="K52" s="20">
        <f>IF(OR($A52="",K$5=""),"",ROUND('الملخص'!B$22*N('الوحدات'!$G52),2)+ROUND('الملخص'!C$22*N('الوحدات'!$G52),2)+ROUND('الملخص'!D$22*N('الوحدات'!$G52),2)+ROUND('الملخص'!E$22*N('الوحدات'!$G52),2))</f>
        <v/>
      </c>
      <c r="L52" s="20">
        <f>IF(OR($A52="",L$5=""),"",ROUND('الملخص'!B$23*N('الوحدات'!$G52),2)+ROUND('الملخص'!C$23*N('الوحدات'!$G52),2)+ROUND('الملخص'!D$23*N('الوحدات'!$G52),2)+ROUND('الملخص'!E$23*N('الوحدات'!$G52),2))</f>
        <v/>
      </c>
      <c r="M52" s="20">
        <f>IF(OR($A52="",M$5=""),"",ROUND('الملخص'!B$24*N('الوحدات'!$G52),2)+ROUND('الملخص'!C$24*N('الوحدات'!$G52),2)+ROUND('الملخص'!D$24*N('الوحدات'!$G52),2)+ROUND('الملخص'!E$24*N('الوحدات'!$G52),2))</f>
        <v/>
      </c>
      <c r="N52" s="20">
        <f>IF(OR($A52="",N$5=""),"",ROUND('الملخص'!B$25*N('الوحدات'!$G52),2)+ROUND('الملخص'!C$25*N('الوحدات'!$G52),2)+ROUND('الملخص'!D$25*N('الوحدات'!$G52),2)+ROUND('الملخص'!E$25*N('الوحدات'!$G52),2))</f>
        <v/>
      </c>
      <c r="O52" s="21">
        <f>IF(A52="","",SUM(C52:N52))</f>
        <v/>
      </c>
    </row>
    <row r="53">
      <c r="A53" s="6">
        <f>IF('الوحدات'!A53&amp;""="","",'الوحدات'!A53)</f>
        <v/>
      </c>
      <c r="B53" s="6">
        <f>IF(A53="","",'الوحدات'!B53&amp;"")</f>
        <v/>
      </c>
      <c r="C53" s="20">
        <f>IF(OR($A53="",C$5=""),"",ROUND('الملخص'!B$14*N('الوحدات'!$G53),2)+ROUND('الملخص'!C$14*N('الوحدات'!$G53),2)+ROUND('الملخص'!D$14*N('الوحدات'!$G53),2)+ROUND('الملخص'!E$14*N('الوحدات'!$G53),2))</f>
        <v/>
      </c>
      <c r="D53" s="20">
        <f>IF(OR($A53="",D$5=""),"",ROUND('الملخص'!B$15*N('الوحدات'!$G53),2)+ROUND('الملخص'!C$15*N('الوحدات'!$G53),2)+ROUND('الملخص'!D$15*N('الوحدات'!$G53),2)+ROUND('الملخص'!E$15*N('الوحدات'!$G53),2))</f>
        <v/>
      </c>
      <c r="E53" s="20">
        <f>IF(OR($A53="",E$5=""),"",ROUND('الملخص'!B$16*N('الوحدات'!$G53),2)+ROUND('الملخص'!C$16*N('الوحدات'!$G53),2)+ROUND('الملخص'!D$16*N('الوحدات'!$G53),2)+ROUND('الملخص'!E$16*N('الوحدات'!$G53),2))</f>
        <v/>
      </c>
      <c r="F53" s="20">
        <f>IF(OR($A53="",F$5=""),"",ROUND('الملخص'!B$17*N('الوحدات'!$G53),2)+ROUND('الملخص'!C$17*N('الوحدات'!$G53),2)+ROUND('الملخص'!D$17*N('الوحدات'!$G53),2)+ROUND('الملخص'!E$17*N('الوحدات'!$G53),2))</f>
        <v/>
      </c>
      <c r="G53" s="20">
        <f>IF(OR($A53="",G$5=""),"",ROUND('الملخص'!B$18*N('الوحدات'!$G53),2)+ROUND('الملخص'!C$18*N('الوحدات'!$G53),2)+ROUND('الملخص'!D$18*N('الوحدات'!$G53),2)+ROUND('الملخص'!E$18*N('الوحدات'!$G53),2))</f>
        <v/>
      </c>
      <c r="H53" s="20">
        <f>IF(OR($A53="",H$5=""),"",ROUND('الملخص'!B$19*N('الوحدات'!$G53),2)+ROUND('الملخص'!C$19*N('الوحدات'!$G53),2)+ROUND('الملخص'!D$19*N('الوحدات'!$G53),2)+ROUND('الملخص'!E$19*N('الوحدات'!$G53),2))</f>
        <v/>
      </c>
      <c r="I53" s="20">
        <f>IF(OR($A53="",I$5=""),"",ROUND('الملخص'!B$20*N('الوحدات'!$G53),2)+ROUND('الملخص'!C$20*N('الوحدات'!$G53),2)+ROUND('الملخص'!D$20*N('الوحدات'!$G53),2)+ROUND('الملخص'!E$20*N('الوحدات'!$G53),2))</f>
        <v/>
      </c>
      <c r="J53" s="20">
        <f>IF(OR($A53="",J$5=""),"",ROUND('الملخص'!B$21*N('الوحدات'!$G53),2)+ROUND('الملخص'!C$21*N('الوحدات'!$G53),2)+ROUND('الملخص'!D$21*N('الوحدات'!$G53),2)+ROUND('الملخص'!E$21*N('الوحدات'!$G53),2))</f>
        <v/>
      </c>
      <c r="K53" s="20">
        <f>IF(OR($A53="",K$5=""),"",ROUND('الملخص'!B$22*N('الوحدات'!$G53),2)+ROUND('الملخص'!C$22*N('الوحدات'!$G53),2)+ROUND('الملخص'!D$22*N('الوحدات'!$G53),2)+ROUND('الملخص'!E$22*N('الوحدات'!$G53),2))</f>
        <v/>
      </c>
      <c r="L53" s="20">
        <f>IF(OR($A53="",L$5=""),"",ROUND('الملخص'!B$23*N('الوحدات'!$G53),2)+ROUND('الملخص'!C$23*N('الوحدات'!$G53),2)+ROUND('الملخص'!D$23*N('الوحدات'!$G53),2)+ROUND('الملخص'!E$23*N('الوحدات'!$G53),2))</f>
        <v/>
      </c>
      <c r="M53" s="20">
        <f>IF(OR($A53="",M$5=""),"",ROUND('الملخص'!B$24*N('الوحدات'!$G53),2)+ROUND('الملخص'!C$24*N('الوحدات'!$G53),2)+ROUND('الملخص'!D$24*N('الوحدات'!$G53),2)+ROUND('الملخص'!E$24*N('الوحدات'!$G53),2))</f>
        <v/>
      </c>
      <c r="N53" s="20">
        <f>IF(OR($A53="",N$5=""),"",ROUND('الملخص'!B$25*N('الوحدات'!$G53),2)+ROUND('الملخص'!C$25*N('الوحدات'!$G53),2)+ROUND('الملخص'!D$25*N('الوحدات'!$G53),2)+ROUND('الملخص'!E$25*N('الوحدات'!$G53),2))</f>
        <v/>
      </c>
      <c r="O53" s="21">
        <f>IF(A53="","",SUM(C53:N53))</f>
        <v/>
      </c>
    </row>
    <row r="54">
      <c r="A54" s="6">
        <f>IF('الوحدات'!A54&amp;""="","",'الوحدات'!A54)</f>
        <v/>
      </c>
      <c r="B54" s="6">
        <f>IF(A54="","",'الوحدات'!B54&amp;"")</f>
        <v/>
      </c>
      <c r="C54" s="20">
        <f>IF(OR($A54="",C$5=""),"",ROUND('الملخص'!B$14*N('الوحدات'!$G54),2)+ROUND('الملخص'!C$14*N('الوحدات'!$G54),2)+ROUND('الملخص'!D$14*N('الوحدات'!$G54),2)+ROUND('الملخص'!E$14*N('الوحدات'!$G54),2))</f>
        <v/>
      </c>
      <c r="D54" s="20">
        <f>IF(OR($A54="",D$5=""),"",ROUND('الملخص'!B$15*N('الوحدات'!$G54),2)+ROUND('الملخص'!C$15*N('الوحدات'!$G54),2)+ROUND('الملخص'!D$15*N('الوحدات'!$G54),2)+ROUND('الملخص'!E$15*N('الوحدات'!$G54),2))</f>
        <v/>
      </c>
      <c r="E54" s="20">
        <f>IF(OR($A54="",E$5=""),"",ROUND('الملخص'!B$16*N('الوحدات'!$G54),2)+ROUND('الملخص'!C$16*N('الوحدات'!$G54),2)+ROUND('الملخص'!D$16*N('الوحدات'!$G54),2)+ROUND('الملخص'!E$16*N('الوحدات'!$G54),2))</f>
        <v/>
      </c>
      <c r="F54" s="20">
        <f>IF(OR($A54="",F$5=""),"",ROUND('الملخص'!B$17*N('الوحدات'!$G54),2)+ROUND('الملخص'!C$17*N('الوحدات'!$G54),2)+ROUND('الملخص'!D$17*N('الوحدات'!$G54),2)+ROUND('الملخص'!E$17*N('الوحدات'!$G54),2))</f>
        <v/>
      </c>
      <c r="G54" s="20">
        <f>IF(OR($A54="",G$5=""),"",ROUND('الملخص'!B$18*N('الوحدات'!$G54),2)+ROUND('الملخص'!C$18*N('الوحدات'!$G54),2)+ROUND('الملخص'!D$18*N('الوحدات'!$G54),2)+ROUND('الملخص'!E$18*N('الوحدات'!$G54),2))</f>
        <v/>
      </c>
      <c r="H54" s="20">
        <f>IF(OR($A54="",H$5=""),"",ROUND('الملخص'!B$19*N('الوحدات'!$G54),2)+ROUND('الملخص'!C$19*N('الوحدات'!$G54),2)+ROUND('الملخص'!D$19*N('الوحدات'!$G54),2)+ROUND('الملخص'!E$19*N('الوحدات'!$G54),2))</f>
        <v/>
      </c>
      <c r="I54" s="20">
        <f>IF(OR($A54="",I$5=""),"",ROUND('الملخص'!B$20*N('الوحدات'!$G54),2)+ROUND('الملخص'!C$20*N('الوحدات'!$G54),2)+ROUND('الملخص'!D$20*N('الوحدات'!$G54),2)+ROUND('الملخص'!E$20*N('الوحدات'!$G54),2))</f>
        <v/>
      </c>
      <c r="J54" s="20">
        <f>IF(OR($A54="",J$5=""),"",ROUND('الملخص'!B$21*N('الوحدات'!$G54),2)+ROUND('الملخص'!C$21*N('الوحدات'!$G54),2)+ROUND('الملخص'!D$21*N('الوحدات'!$G54),2)+ROUND('الملخص'!E$21*N('الوحدات'!$G54),2))</f>
        <v/>
      </c>
      <c r="K54" s="20">
        <f>IF(OR($A54="",K$5=""),"",ROUND('الملخص'!B$22*N('الوحدات'!$G54),2)+ROUND('الملخص'!C$22*N('الوحدات'!$G54),2)+ROUND('الملخص'!D$22*N('الوحدات'!$G54),2)+ROUND('الملخص'!E$22*N('الوحدات'!$G54),2))</f>
        <v/>
      </c>
      <c r="L54" s="20">
        <f>IF(OR($A54="",L$5=""),"",ROUND('الملخص'!B$23*N('الوحدات'!$G54),2)+ROUND('الملخص'!C$23*N('الوحدات'!$G54),2)+ROUND('الملخص'!D$23*N('الوحدات'!$G54),2)+ROUND('الملخص'!E$23*N('الوحدات'!$G54),2))</f>
        <v/>
      </c>
      <c r="M54" s="20">
        <f>IF(OR($A54="",M$5=""),"",ROUND('الملخص'!B$24*N('الوحدات'!$G54),2)+ROUND('الملخص'!C$24*N('الوحدات'!$G54),2)+ROUND('الملخص'!D$24*N('الوحدات'!$G54),2)+ROUND('الملخص'!E$24*N('الوحدات'!$G54),2))</f>
        <v/>
      </c>
      <c r="N54" s="20">
        <f>IF(OR($A54="",N$5=""),"",ROUND('الملخص'!B$25*N('الوحدات'!$G54),2)+ROUND('الملخص'!C$25*N('الوحدات'!$G54),2)+ROUND('الملخص'!D$25*N('الوحدات'!$G54),2)+ROUND('الملخص'!E$25*N('الوحدات'!$G54),2))</f>
        <v/>
      </c>
      <c r="O54" s="21">
        <f>IF(A54="","",SUM(C54:N54))</f>
        <v/>
      </c>
    </row>
    <row r="55">
      <c r="A55" s="6">
        <f>IF('الوحدات'!A55&amp;""="","",'الوحدات'!A55)</f>
        <v/>
      </c>
      <c r="B55" s="6">
        <f>IF(A55="","",'الوحدات'!B55&amp;"")</f>
        <v/>
      </c>
      <c r="C55" s="20">
        <f>IF(OR($A55="",C$5=""),"",ROUND('الملخص'!B$14*N('الوحدات'!$G55),2)+ROUND('الملخص'!C$14*N('الوحدات'!$G55),2)+ROUND('الملخص'!D$14*N('الوحدات'!$G55),2)+ROUND('الملخص'!E$14*N('الوحدات'!$G55),2))</f>
        <v/>
      </c>
      <c r="D55" s="20">
        <f>IF(OR($A55="",D$5=""),"",ROUND('الملخص'!B$15*N('الوحدات'!$G55),2)+ROUND('الملخص'!C$15*N('الوحدات'!$G55),2)+ROUND('الملخص'!D$15*N('الوحدات'!$G55),2)+ROUND('الملخص'!E$15*N('الوحدات'!$G55),2))</f>
        <v/>
      </c>
      <c r="E55" s="20">
        <f>IF(OR($A55="",E$5=""),"",ROUND('الملخص'!B$16*N('الوحدات'!$G55),2)+ROUND('الملخص'!C$16*N('الوحدات'!$G55),2)+ROUND('الملخص'!D$16*N('الوحدات'!$G55),2)+ROUND('الملخص'!E$16*N('الوحدات'!$G55),2))</f>
        <v/>
      </c>
      <c r="F55" s="20">
        <f>IF(OR($A55="",F$5=""),"",ROUND('الملخص'!B$17*N('الوحدات'!$G55),2)+ROUND('الملخص'!C$17*N('الوحدات'!$G55),2)+ROUND('الملخص'!D$17*N('الوحدات'!$G55),2)+ROUND('الملخص'!E$17*N('الوحدات'!$G55),2))</f>
        <v/>
      </c>
      <c r="G55" s="20">
        <f>IF(OR($A55="",G$5=""),"",ROUND('الملخص'!B$18*N('الوحدات'!$G55),2)+ROUND('الملخص'!C$18*N('الوحدات'!$G55),2)+ROUND('الملخص'!D$18*N('الوحدات'!$G55),2)+ROUND('الملخص'!E$18*N('الوحدات'!$G55),2))</f>
        <v/>
      </c>
      <c r="H55" s="20">
        <f>IF(OR($A55="",H$5=""),"",ROUND('الملخص'!B$19*N('الوحدات'!$G55),2)+ROUND('الملخص'!C$19*N('الوحدات'!$G55),2)+ROUND('الملخص'!D$19*N('الوحدات'!$G55),2)+ROUND('الملخص'!E$19*N('الوحدات'!$G55),2))</f>
        <v/>
      </c>
      <c r="I55" s="20">
        <f>IF(OR($A55="",I$5=""),"",ROUND('الملخص'!B$20*N('الوحدات'!$G55),2)+ROUND('الملخص'!C$20*N('الوحدات'!$G55),2)+ROUND('الملخص'!D$20*N('الوحدات'!$G55),2)+ROUND('الملخص'!E$20*N('الوحدات'!$G55),2))</f>
        <v/>
      </c>
      <c r="J55" s="20">
        <f>IF(OR($A55="",J$5=""),"",ROUND('الملخص'!B$21*N('الوحدات'!$G55),2)+ROUND('الملخص'!C$21*N('الوحدات'!$G55),2)+ROUND('الملخص'!D$21*N('الوحدات'!$G55),2)+ROUND('الملخص'!E$21*N('الوحدات'!$G55),2))</f>
        <v/>
      </c>
      <c r="K55" s="20">
        <f>IF(OR($A55="",K$5=""),"",ROUND('الملخص'!B$22*N('الوحدات'!$G55),2)+ROUND('الملخص'!C$22*N('الوحدات'!$G55),2)+ROUND('الملخص'!D$22*N('الوحدات'!$G55),2)+ROUND('الملخص'!E$22*N('الوحدات'!$G55),2))</f>
        <v/>
      </c>
      <c r="L55" s="20">
        <f>IF(OR($A55="",L$5=""),"",ROUND('الملخص'!B$23*N('الوحدات'!$G55),2)+ROUND('الملخص'!C$23*N('الوحدات'!$G55),2)+ROUND('الملخص'!D$23*N('الوحدات'!$G55),2)+ROUND('الملخص'!E$23*N('الوحدات'!$G55),2))</f>
        <v/>
      </c>
      <c r="M55" s="20">
        <f>IF(OR($A55="",M$5=""),"",ROUND('الملخص'!B$24*N('الوحدات'!$G55),2)+ROUND('الملخص'!C$24*N('الوحدات'!$G55),2)+ROUND('الملخص'!D$24*N('الوحدات'!$G55),2)+ROUND('الملخص'!E$24*N('الوحدات'!$G55),2))</f>
        <v/>
      </c>
      <c r="N55" s="20">
        <f>IF(OR($A55="",N$5=""),"",ROUND('الملخص'!B$25*N('الوحدات'!$G55),2)+ROUND('الملخص'!C$25*N('الوحدات'!$G55),2)+ROUND('الملخص'!D$25*N('الوحدات'!$G55),2)+ROUND('الملخص'!E$25*N('الوحدات'!$G55),2))</f>
        <v/>
      </c>
      <c r="O55" s="21">
        <f>IF(A55="","",SUM(C55:N55))</f>
        <v/>
      </c>
    </row>
    <row r="56">
      <c r="A56" s="6">
        <f>IF('الوحدات'!A56&amp;""="","",'الوحدات'!A56)</f>
        <v/>
      </c>
      <c r="B56" s="6">
        <f>IF(A56="","",'الوحدات'!B56&amp;"")</f>
        <v/>
      </c>
      <c r="C56" s="20">
        <f>IF(OR($A56="",C$5=""),"",ROUND('الملخص'!B$14*N('الوحدات'!$G56),2)+ROUND('الملخص'!C$14*N('الوحدات'!$G56),2)+ROUND('الملخص'!D$14*N('الوحدات'!$G56),2)+ROUND('الملخص'!E$14*N('الوحدات'!$G56),2))</f>
        <v/>
      </c>
      <c r="D56" s="20">
        <f>IF(OR($A56="",D$5=""),"",ROUND('الملخص'!B$15*N('الوحدات'!$G56),2)+ROUND('الملخص'!C$15*N('الوحدات'!$G56),2)+ROUND('الملخص'!D$15*N('الوحدات'!$G56),2)+ROUND('الملخص'!E$15*N('الوحدات'!$G56),2))</f>
        <v/>
      </c>
      <c r="E56" s="20">
        <f>IF(OR($A56="",E$5=""),"",ROUND('الملخص'!B$16*N('الوحدات'!$G56),2)+ROUND('الملخص'!C$16*N('الوحدات'!$G56),2)+ROUND('الملخص'!D$16*N('الوحدات'!$G56),2)+ROUND('الملخص'!E$16*N('الوحدات'!$G56),2))</f>
        <v/>
      </c>
      <c r="F56" s="20">
        <f>IF(OR($A56="",F$5=""),"",ROUND('الملخص'!B$17*N('الوحدات'!$G56),2)+ROUND('الملخص'!C$17*N('الوحدات'!$G56),2)+ROUND('الملخص'!D$17*N('الوحدات'!$G56),2)+ROUND('الملخص'!E$17*N('الوحدات'!$G56),2))</f>
        <v/>
      </c>
      <c r="G56" s="20">
        <f>IF(OR($A56="",G$5=""),"",ROUND('الملخص'!B$18*N('الوحدات'!$G56),2)+ROUND('الملخص'!C$18*N('الوحدات'!$G56),2)+ROUND('الملخص'!D$18*N('الوحدات'!$G56),2)+ROUND('الملخص'!E$18*N('الوحدات'!$G56),2))</f>
        <v/>
      </c>
      <c r="H56" s="20">
        <f>IF(OR($A56="",H$5=""),"",ROUND('الملخص'!B$19*N('الوحدات'!$G56),2)+ROUND('الملخص'!C$19*N('الوحدات'!$G56),2)+ROUND('الملخص'!D$19*N('الوحدات'!$G56),2)+ROUND('الملخص'!E$19*N('الوحدات'!$G56),2))</f>
        <v/>
      </c>
      <c r="I56" s="20">
        <f>IF(OR($A56="",I$5=""),"",ROUND('الملخص'!B$20*N('الوحدات'!$G56),2)+ROUND('الملخص'!C$20*N('الوحدات'!$G56),2)+ROUND('الملخص'!D$20*N('الوحدات'!$G56),2)+ROUND('الملخص'!E$20*N('الوحدات'!$G56),2))</f>
        <v/>
      </c>
      <c r="J56" s="20">
        <f>IF(OR($A56="",J$5=""),"",ROUND('الملخص'!B$21*N('الوحدات'!$G56),2)+ROUND('الملخص'!C$21*N('الوحدات'!$G56),2)+ROUND('الملخص'!D$21*N('الوحدات'!$G56),2)+ROUND('الملخص'!E$21*N('الوحدات'!$G56),2))</f>
        <v/>
      </c>
      <c r="K56" s="20">
        <f>IF(OR($A56="",K$5=""),"",ROUND('الملخص'!B$22*N('الوحدات'!$G56),2)+ROUND('الملخص'!C$22*N('الوحدات'!$G56),2)+ROUND('الملخص'!D$22*N('الوحدات'!$G56),2)+ROUND('الملخص'!E$22*N('الوحدات'!$G56),2))</f>
        <v/>
      </c>
      <c r="L56" s="20">
        <f>IF(OR($A56="",L$5=""),"",ROUND('الملخص'!B$23*N('الوحدات'!$G56),2)+ROUND('الملخص'!C$23*N('الوحدات'!$G56),2)+ROUND('الملخص'!D$23*N('الوحدات'!$G56),2)+ROUND('الملخص'!E$23*N('الوحدات'!$G56),2))</f>
        <v/>
      </c>
      <c r="M56" s="20">
        <f>IF(OR($A56="",M$5=""),"",ROUND('الملخص'!B$24*N('الوحدات'!$G56),2)+ROUND('الملخص'!C$24*N('الوحدات'!$G56),2)+ROUND('الملخص'!D$24*N('الوحدات'!$G56),2)+ROUND('الملخص'!E$24*N('الوحدات'!$G56),2))</f>
        <v/>
      </c>
      <c r="N56" s="20">
        <f>IF(OR($A56="",N$5=""),"",ROUND('الملخص'!B$25*N('الوحدات'!$G56),2)+ROUND('الملخص'!C$25*N('الوحدات'!$G56),2)+ROUND('الملخص'!D$25*N('الوحدات'!$G56),2)+ROUND('الملخص'!E$25*N('الوحدات'!$G56),2))</f>
        <v/>
      </c>
      <c r="O56" s="21">
        <f>IF(A56="","",SUM(C56:N56))</f>
        <v/>
      </c>
    </row>
    <row r="57">
      <c r="A57" s="6">
        <f>IF('الوحدات'!A57&amp;""="","",'الوحدات'!A57)</f>
        <v/>
      </c>
      <c r="B57" s="6">
        <f>IF(A57="","",'الوحدات'!B57&amp;"")</f>
        <v/>
      </c>
      <c r="C57" s="20">
        <f>IF(OR($A57="",C$5=""),"",ROUND('الملخص'!B$14*N('الوحدات'!$G57),2)+ROUND('الملخص'!C$14*N('الوحدات'!$G57),2)+ROUND('الملخص'!D$14*N('الوحدات'!$G57),2)+ROUND('الملخص'!E$14*N('الوحدات'!$G57),2))</f>
        <v/>
      </c>
      <c r="D57" s="20">
        <f>IF(OR($A57="",D$5=""),"",ROUND('الملخص'!B$15*N('الوحدات'!$G57),2)+ROUND('الملخص'!C$15*N('الوحدات'!$G57),2)+ROUND('الملخص'!D$15*N('الوحدات'!$G57),2)+ROUND('الملخص'!E$15*N('الوحدات'!$G57),2))</f>
        <v/>
      </c>
      <c r="E57" s="20">
        <f>IF(OR($A57="",E$5=""),"",ROUND('الملخص'!B$16*N('الوحدات'!$G57),2)+ROUND('الملخص'!C$16*N('الوحدات'!$G57),2)+ROUND('الملخص'!D$16*N('الوحدات'!$G57),2)+ROUND('الملخص'!E$16*N('الوحدات'!$G57),2))</f>
        <v/>
      </c>
      <c r="F57" s="20">
        <f>IF(OR($A57="",F$5=""),"",ROUND('الملخص'!B$17*N('الوحدات'!$G57),2)+ROUND('الملخص'!C$17*N('الوحدات'!$G57),2)+ROUND('الملخص'!D$17*N('الوحدات'!$G57),2)+ROUND('الملخص'!E$17*N('الوحدات'!$G57),2))</f>
        <v/>
      </c>
      <c r="G57" s="20">
        <f>IF(OR($A57="",G$5=""),"",ROUND('الملخص'!B$18*N('الوحدات'!$G57),2)+ROUND('الملخص'!C$18*N('الوحدات'!$G57),2)+ROUND('الملخص'!D$18*N('الوحدات'!$G57),2)+ROUND('الملخص'!E$18*N('الوحدات'!$G57),2))</f>
        <v/>
      </c>
      <c r="H57" s="20">
        <f>IF(OR($A57="",H$5=""),"",ROUND('الملخص'!B$19*N('الوحدات'!$G57),2)+ROUND('الملخص'!C$19*N('الوحدات'!$G57),2)+ROUND('الملخص'!D$19*N('الوحدات'!$G57),2)+ROUND('الملخص'!E$19*N('الوحدات'!$G57),2))</f>
        <v/>
      </c>
      <c r="I57" s="20">
        <f>IF(OR($A57="",I$5=""),"",ROUND('الملخص'!B$20*N('الوحدات'!$G57),2)+ROUND('الملخص'!C$20*N('الوحدات'!$G57),2)+ROUND('الملخص'!D$20*N('الوحدات'!$G57),2)+ROUND('الملخص'!E$20*N('الوحدات'!$G57),2))</f>
        <v/>
      </c>
      <c r="J57" s="20">
        <f>IF(OR($A57="",J$5=""),"",ROUND('الملخص'!B$21*N('الوحدات'!$G57),2)+ROUND('الملخص'!C$21*N('الوحدات'!$G57),2)+ROUND('الملخص'!D$21*N('الوحدات'!$G57),2)+ROUND('الملخص'!E$21*N('الوحدات'!$G57),2))</f>
        <v/>
      </c>
      <c r="K57" s="20">
        <f>IF(OR($A57="",K$5=""),"",ROUND('الملخص'!B$22*N('الوحدات'!$G57),2)+ROUND('الملخص'!C$22*N('الوحدات'!$G57),2)+ROUND('الملخص'!D$22*N('الوحدات'!$G57),2)+ROUND('الملخص'!E$22*N('الوحدات'!$G57),2))</f>
        <v/>
      </c>
      <c r="L57" s="20">
        <f>IF(OR($A57="",L$5=""),"",ROUND('الملخص'!B$23*N('الوحدات'!$G57),2)+ROUND('الملخص'!C$23*N('الوحدات'!$G57),2)+ROUND('الملخص'!D$23*N('الوحدات'!$G57),2)+ROUND('الملخص'!E$23*N('الوحدات'!$G57),2))</f>
        <v/>
      </c>
      <c r="M57" s="20">
        <f>IF(OR($A57="",M$5=""),"",ROUND('الملخص'!B$24*N('الوحدات'!$G57),2)+ROUND('الملخص'!C$24*N('الوحدات'!$G57),2)+ROUND('الملخص'!D$24*N('الوحدات'!$G57),2)+ROUND('الملخص'!E$24*N('الوحدات'!$G57),2))</f>
        <v/>
      </c>
      <c r="N57" s="20">
        <f>IF(OR($A57="",N$5=""),"",ROUND('الملخص'!B$25*N('الوحدات'!$G57),2)+ROUND('الملخص'!C$25*N('الوحدات'!$G57),2)+ROUND('الملخص'!D$25*N('الوحدات'!$G57),2)+ROUND('الملخص'!E$25*N('الوحدات'!$G57),2))</f>
        <v/>
      </c>
      <c r="O57" s="21">
        <f>IF(A57="","",SUM(C57:N57))</f>
        <v/>
      </c>
    </row>
    <row r="58">
      <c r="A58" s="6">
        <f>IF('الوحدات'!A58&amp;""="","",'الوحدات'!A58)</f>
        <v/>
      </c>
      <c r="B58" s="6">
        <f>IF(A58="","",'الوحدات'!B58&amp;"")</f>
        <v/>
      </c>
      <c r="C58" s="20">
        <f>IF(OR($A58="",C$5=""),"",ROUND('الملخص'!B$14*N('الوحدات'!$G58),2)+ROUND('الملخص'!C$14*N('الوحدات'!$G58),2)+ROUND('الملخص'!D$14*N('الوحدات'!$G58),2)+ROUND('الملخص'!E$14*N('الوحدات'!$G58),2))</f>
        <v/>
      </c>
      <c r="D58" s="20">
        <f>IF(OR($A58="",D$5=""),"",ROUND('الملخص'!B$15*N('الوحدات'!$G58),2)+ROUND('الملخص'!C$15*N('الوحدات'!$G58),2)+ROUND('الملخص'!D$15*N('الوحدات'!$G58),2)+ROUND('الملخص'!E$15*N('الوحدات'!$G58),2))</f>
        <v/>
      </c>
      <c r="E58" s="20">
        <f>IF(OR($A58="",E$5=""),"",ROUND('الملخص'!B$16*N('الوحدات'!$G58),2)+ROUND('الملخص'!C$16*N('الوحدات'!$G58),2)+ROUND('الملخص'!D$16*N('الوحدات'!$G58),2)+ROUND('الملخص'!E$16*N('الوحدات'!$G58),2))</f>
        <v/>
      </c>
      <c r="F58" s="20">
        <f>IF(OR($A58="",F$5=""),"",ROUND('الملخص'!B$17*N('الوحدات'!$G58),2)+ROUND('الملخص'!C$17*N('الوحدات'!$G58),2)+ROUND('الملخص'!D$17*N('الوحدات'!$G58),2)+ROUND('الملخص'!E$17*N('الوحدات'!$G58),2))</f>
        <v/>
      </c>
      <c r="G58" s="20">
        <f>IF(OR($A58="",G$5=""),"",ROUND('الملخص'!B$18*N('الوحدات'!$G58),2)+ROUND('الملخص'!C$18*N('الوحدات'!$G58),2)+ROUND('الملخص'!D$18*N('الوحدات'!$G58),2)+ROUND('الملخص'!E$18*N('الوحدات'!$G58),2))</f>
        <v/>
      </c>
      <c r="H58" s="20">
        <f>IF(OR($A58="",H$5=""),"",ROUND('الملخص'!B$19*N('الوحدات'!$G58),2)+ROUND('الملخص'!C$19*N('الوحدات'!$G58),2)+ROUND('الملخص'!D$19*N('الوحدات'!$G58),2)+ROUND('الملخص'!E$19*N('الوحدات'!$G58),2))</f>
        <v/>
      </c>
      <c r="I58" s="20">
        <f>IF(OR($A58="",I$5=""),"",ROUND('الملخص'!B$20*N('الوحدات'!$G58),2)+ROUND('الملخص'!C$20*N('الوحدات'!$G58),2)+ROUND('الملخص'!D$20*N('الوحدات'!$G58),2)+ROUND('الملخص'!E$20*N('الوحدات'!$G58),2))</f>
        <v/>
      </c>
      <c r="J58" s="20">
        <f>IF(OR($A58="",J$5=""),"",ROUND('الملخص'!B$21*N('الوحدات'!$G58),2)+ROUND('الملخص'!C$21*N('الوحدات'!$G58),2)+ROUND('الملخص'!D$21*N('الوحدات'!$G58),2)+ROUND('الملخص'!E$21*N('الوحدات'!$G58),2))</f>
        <v/>
      </c>
      <c r="K58" s="20">
        <f>IF(OR($A58="",K$5=""),"",ROUND('الملخص'!B$22*N('الوحدات'!$G58),2)+ROUND('الملخص'!C$22*N('الوحدات'!$G58),2)+ROUND('الملخص'!D$22*N('الوحدات'!$G58),2)+ROUND('الملخص'!E$22*N('الوحدات'!$G58),2))</f>
        <v/>
      </c>
      <c r="L58" s="20">
        <f>IF(OR($A58="",L$5=""),"",ROUND('الملخص'!B$23*N('الوحدات'!$G58),2)+ROUND('الملخص'!C$23*N('الوحدات'!$G58),2)+ROUND('الملخص'!D$23*N('الوحدات'!$G58),2)+ROUND('الملخص'!E$23*N('الوحدات'!$G58),2))</f>
        <v/>
      </c>
      <c r="M58" s="20">
        <f>IF(OR($A58="",M$5=""),"",ROUND('الملخص'!B$24*N('الوحدات'!$G58),2)+ROUND('الملخص'!C$24*N('الوحدات'!$G58),2)+ROUND('الملخص'!D$24*N('الوحدات'!$G58),2)+ROUND('الملخص'!E$24*N('الوحدات'!$G58),2))</f>
        <v/>
      </c>
      <c r="N58" s="20">
        <f>IF(OR($A58="",N$5=""),"",ROUND('الملخص'!B$25*N('الوحدات'!$G58),2)+ROUND('الملخص'!C$25*N('الوحدات'!$G58),2)+ROUND('الملخص'!D$25*N('الوحدات'!$G58),2)+ROUND('الملخص'!E$25*N('الوحدات'!$G58),2))</f>
        <v/>
      </c>
      <c r="O58" s="21">
        <f>IF(A58="","",SUM(C58:N58))</f>
        <v/>
      </c>
    </row>
    <row r="59">
      <c r="A59" s="6">
        <f>IF('الوحدات'!A59&amp;""="","",'الوحدات'!A59)</f>
        <v/>
      </c>
      <c r="B59" s="6">
        <f>IF(A59="","",'الوحدات'!B59&amp;"")</f>
        <v/>
      </c>
      <c r="C59" s="20">
        <f>IF(OR($A59="",C$5=""),"",ROUND('الملخص'!B$14*N('الوحدات'!$G59),2)+ROUND('الملخص'!C$14*N('الوحدات'!$G59),2)+ROUND('الملخص'!D$14*N('الوحدات'!$G59),2)+ROUND('الملخص'!E$14*N('الوحدات'!$G59),2))</f>
        <v/>
      </c>
      <c r="D59" s="20">
        <f>IF(OR($A59="",D$5=""),"",ROUND('الملخص'!B$15*N('الوحدات'!$G59),2)+ROUND('الملخص'!C$15*N('الوحدات'!$G59),2)+ROUND('الملخص'!D$15*N('الوحدات'!$G59),2)+ROUND('الملخص'!E$15*N('الوحدات'!$G59),2))</f>
        <v/>
      </c>
      <c r="E59" s="20">
        <f>IF(OR($A59="",E$5=""),"",ROUND('الملخص'!B$16*N('الوحدات'!$G59),2)+ROUND('الملخص'!C$16*N('الوحدات'!$G59),2)+ROUND('الملخص'!D$16*N('الوحدات'!$G59),2)+ROUND('الملخص'!E$16*N('الوحدات'!$G59),2))</f>
        <v/>
      </c>
      <c r="F59" s="20">
        <f>IF(OR($A59="",F$5=""),"",ROUND('الملخص'!B$17*N('الوحدات'!$G59),2)+ROUND('الملخص'!C$17*N('الوحدات'!$G59),2)+ROUND('الملخص'!D$17*N('الوحدات'!$G59),2)+ROUND('الملخص'!E$17*N('الوحدات'!$G59),2))</f>
        <v/>
      </c>
      <c r="G59" s="20">
        <f>IF(OR($A59="",G$5=""),"",ROUND('الملخص'!B$18*N('الوحدات'!$G59),2)+ROUND('الملخص'!C$18*N('الوحدات'!$G59),2)+ROUND('الملخص'!D$18*N('الوحدات'!$G59),2)+ROUND('الملخص'!E$18*N('الوحدات'!$G59),2))</f>
        <v/>
      </c>
      <c r="H59" s="20">
        <f>IF(OR($A59="",H$5=""),"",ROUND('الملخص'!B$19*N('الوحدات'!$G59),2)+ROUND('الملخص'!C$19*N('الوحدات'!$G59),2)+ROUND('الملخص'!D$19*N('الوحدات'!$G59),2)+ROUND('الملخص'!E$19*N('الوحدات'!$G59),2))</f>
        <v/>
      </c>
      <c r="I59" s="20">
        <f>IF(OR($A59="",I$5=""),"",ROUND('الملخص'!B$20*N('الوحدات'!$G59),2)+ROUND('الملخص'!C$20*N('الوحدات'!$G59),2)+ROUND('الملخص'!D$20*N('الوحدات'!$G59),2)+ROUND('الملخص'!E$20*N('الوحدات'!$G59),2))</f>
        <v/>
      </c>
      <c r="J59" s="20">
        <f>IF(OR($A59="",J$5=""),"",ROUND('الملخص'!B$21*N('الوحدات'!$G59),2)+ROUND('الملخص'!C$21*N('الوحدات'!$G59),2)+ROUND('الملخص'!D$21*N('الوحدات'!$G59),2)+ROUND('الملخص'!E$21*N('الوحدات'!$G59),2))</f>
        <v/>
      </c>
      <c r="K59" s="20">
        <f>IF(OR($A59="",K$5=""),"",ROUND('الملخص'!B$22*N('الوحدات'!$G59),2)+ROUND('الملخص'!C$22*N('الوحدات'!$G59),2)+ROUND('الملخص'!D$22*N('الوحدات'!$G59),2)+ROUND('الملخص'!E$22*N('الوحدات'!$G59),2))</f>
        <v/>
      </c>
      <c r="L59" s="20">
        <f>IF(OR($A59="",L$5=""),"",ROUND('الملخص'!B$23*N('الوحدات'!$G59),2)+ROUND('الملخص'!C$23*N('الوحدات'!$G59),2)+ROUND('الملخص'!D$23*N('الوحدات'!$G59),2)+ROUND('الملخص'!E$23*N('الوحدات'!$G59),2))</f>
        <v/>
      </c>
      <c r="M59" s="20">
        <f>IF(OR($A59="",M$5=""),"",ROUND('الملخص'!B$24*N('الوحدات'!$G59),2)+ROUND('الملخص'!C$24*N('الوحدات'!$G59),2)+ROUND('الملخص'!D$24*N('الوحدات'!$G59),2)+ROUND('الملخص'!E$24*N('الوحدات'!$G59),2))</f>
        <v/>
      </c>
      <c r="N59" s="20">
        <f>IF(OR($A59="",N$5=""),"",ROUND('الملخص'!B$25*N('الوحدات'!$G59),2)+ROUND('الملخص'!C$25*N('الوحدات'!$G59),2)+ROUND('الملخص'!D$25*N('الوحدات'!$G59),2)+ROUND('الملخص'!E$25*N('الوحدات'!$G59),2))</f>
        <v/>
      </c>
      <c r="O59" s="21">
        <f>IF(A59="","",SUM(C59:N59))</f>
        <v/>
      </c>
    </row>
    <row r="60">
      <c r="A60" s="6">
        <f>IF('الوحدات'!A60&amp;""="","",'الوحدات'!A60)</f>
        <v/>
      </c>
      <c r="B60" s="6">
        <f>IF(A60="","",'الوحدات'!B60&amp;"")</f>
        <v/>
      </c>
      <c r="C60" s="20">
        <f>IF(OR($A60="",C$5=""),"",ROUND('الملخص'!B$14*N('الوحدات'!$G60),2)+ROUND('الملخص'!C$14*N('الوحدات'!$G60),2)+ROUND('الملخص'!D$14*N('الوحدات'!$G60),2)+ROUND('الملخص'!E$14*N('الوحدات'!$G60),2))</f>
        <v/>
      </c>
      <c r="D60" s="20">
        <f>IF(OR($A60="",D$5=""),"",ROUND('الملخص'!B$15*N('الوحدات'!$G60),2)+ROUND('الملخص'!C$15*N('الوحدات'!$G60),2)+ROUND('الملخص'!D$15*N('الوحدات'!$G60),2)+ROUND('الملخص'!E$15*N('الوحدات'!$G60),2))</f>
        <v/>
      </c>
      <c r="E60" s="20">
        <f>IF(OR($A60="",E$5=""),"",ROUND('الملخص'!B$16*N('الوحدات'!$G60),2)+ROUND('الملخص'!C$16*N('الوحدات'!$G60),2)+ROUND('الملخص'!D$16*N('الوحدات'!$G60),2)+ROUND('الملخص'!E$16*N('الوحدات'!$G60),2))</f>
        <v/>
      </c>
      <c r="F60" s="20">
        <f>IF(OR($A60="",F$5=""),"",ROUND('الملخص'!B$17*N('الوحدات'!$G60),2)+ROUND('الملخص'!C$17*N('الوحدات'!$G60),2)+ROUND('الملخص'!D$17*N('الوحدات'!$G60),2)+ROUND('الملخص'!E$17*N('الوحدات'!$G60),2))</f>
        <v/>
      </c>
      <c r="G60" s="20">
        <f>IF(OR($A60="",G$5=""),"",ROUND('الملخص'!B$18*N('الوحدات'!$G60),2)+ROUND('الملخص'!C$18*N('الوحدات'!$G60),2)+ROUND('الملخص'!D$18*N('الوحدات'!$G60),2)+ROUND('الملخص'!E$18*N('الوحدات'!$G60),2))</f>
        <v/>
      </c>
      <c r="H60" s="20">
        <f>IF(OR($A60="",H$5=""),"",ROUND('الملخص'!B$19*N('الوحدات'!$G60),2)+ROUND('الملخص'!C$19*N('الوحدات'!$G60),2)+ROUND('الملخص'!D$19*N('الوحدات'!$G60),2)+ROUND('الملخص'!E$19*N('الوحدات'!$G60),2))</f>
        <v/>
      </c>
      <c r="I60" s="20">
        <f>IF(OR($A60="",I$5=""),"",ROUND('الملخص'!B$20*N('الوحدات'!$G60),2)+ROUND('الملخص'!C$20*N('الوحدات'!$G60),2)+ROUND('الملخص'!D$20*N('الوحدات'!$G60),2)+ROUND('الملخص'!E$20*N('الوحدات'!$G60),2))</f>
        <v/>
      </c>
      <c r="J60" s="20">
        <f>IF(OR($A60="",J$5=""),"",ROUND('الملخص'!B$21*N('الوحدات'!$G60),2)+ROUND('الملخص'!C$21*N('الوحدات'!$G60),2)+ROUND('الملخص'!D$21*N('الوحدات'!$G60),2)+ROUND('الملخص'!E$21*N('الوحدات'!$G60),2))</f>
        <v/>
      </c>
      <c r="K60" s="20">
        <f>IF(OR($A60="",K$5=""),"",ROUND('الملخص'!B$22*N('الوحدات'!$G60),2)+ROUND('الملخص'!C$22*N('الوحدات'!$G60),2)+ROUND('الملخص'!D$22*N('الوحدات'!$G60),2)+ROUND('الملخص'!E$22*N('الوحدات'!$G60),2))</f>
        <v/>
      </c>
      <c r="L60" s="20">
        <f>IF(OR($A60="",L$5=""),"",ROUND('الملخص'!B$23*N('الوحدات'!$G60),2)+ROUND('الملخص'!C$23*N('الوحدات'!$G60),2)+ROUND('الملخص'!D$23*N('الوحدات'!$G60),2)+ROUND('الملخص'!E$23*N('الوحدات'!$G60),2))</f>
        <v/>
      </c>
      <c r="M60" s="20">
        <f>IF(OR($A60="",M$5=""),"",ROUND('الملخص'!B$24*N('الوحدات'!$G60),2)+ROUND('الملخص'!C$24*N('الوحدات'!$G60),2)+ROUND('الملخص'!D$24*N('الوحدات'!$G60),2)+ROUND('الملخص'!E$24*N('الوحدات'!$G60),2))</f>
        <v/>
      </c>
      <c r="N60" s="20">
        <f>IF(OR($A60="",N$5=""),"",ROUND('الملخص'!B$25*N('الوحدات'!$G60),2)+ROUND('الملخص'!C$25*N('الوحدات'!$G60),2)+ROUND('الملخص'!D$25*N('الوحدات'!$G60),2)+ROUND('الملخص'!E$25*N('الوحدات'!$G60),2))</f>
        <v/>
      </c>
      <c r="O60" s="21">
        <f>IF(A60="","",SUM(C60:N60))</f>
        <v/>
      </c>
    </row>
    <row r="61">
      <c r="A61" s="6">
        <f>IF('الوحدات'!A61&amp;""="","",'الوحدات'!A61)</f>
        <v/>
      </c>
      <c r="B61" s="6">
        <f>IF(A61="","",'الوحدات'!B61&amp;"")</f>
        <v/>
      </c>
      <c r="C61" s="20">
        <f>IF(OR($A61="",C$5=""),"",ROUND('الملخص'!B$14*N('الوحدات'!$G61),2)+ROUND('الملخص'!C$14*N('الوحدات'!$G61),2)+ROUND('الملخص'!D$14*N('الوحدات'!$G61),2)+ROUND('الملخص'!E$14*N('الوحدات'!$G61),2))</f>
        <v/>
      </c>
      <c r="D61" s="20">
        <f>IF(OR($A61="",D$5=""),"",ROUND('الملخص'!B$15*N('الوحدات'!$G61),2)+ROUND('الملخص'!C$15*N('الوحدات'!$G61),2)+ROUND('الملخص'!D$15*N('الوحدات'!$G61),2)+ROUND('الملخص'!E$15*N('الوحدات'!$G61),2))</f>
        <v/>
      </c>
      <c r="E61" s="20">
        <f>IF(OR($A61="",E$5=""),"",ROUND('الملخص'!B$16*N('الوحدات'!$G61),2)+ROUND('الملخص'!C$16*N('الوحدات'!$G61),2)+ROUND('الملخص'!D$16*N('الوحدات'!$G61),2)+ROUND('الملخص'!E$16*N('الوحدات'!$G61),2))</f>
        <v/>
      </c>
      <c r="F61" s="20">
        <f>IF(OR($A61="",F$5=""),"",ROUND('الملخص'!B$17*N('الوحدات'!$G61),2)+ROUND('الملخص'!C$17*N('الوحدات'!$G61),2)+ROUND('الملخص'!D$17*N('الوحدات'!$G61),2)+ROUND('الملخص'!E$17*N('الوحدات'!$G61),2))</f>
        <v/>
      </c>
      <c r="G61" s="20">
        <f>IF(OR($A61="",G$5=""),"",ROUND('الملخص'!B$18*N('الوحدات'!$G61),2)+ROUND('الملخص'!C$18*N('الوحدات'!$G61),2)+ROUND('الملخص'!D$18*N('الوحدات'!$G61),2)+ROUND('الملخص'!E$18*N('الوحدات'!$G61),2))</f>
        <v/>
      </c>
      <c r="H61" s="20">
        <f>IF(OR($A61="",H$5=""),"",ROUND('الملخص'!B$19*N('الوحدات'!$G61),2)+ROUND('الملخص'!C$19*N('الوحدات'!$G61),2)+ROUND('الملخص'!D$19*N('الوحدات'!$G61),2)+ROUND('الملخص'!E$19*N('الوحدات'!$G61),2))</f>
        <v/>
      </c>
      <c r="I61" s="20">
        <f>IF(OR($A61="",I$5=""),"",ROUND('الملخص'!B$20*N('الوحدات'!$G61),2)+ROUND('الملخص'!C$20*N('الوحدات'!$G61),2)+ROUND('الملخص'!D$20*N('الوحدات'!$G61),2)+ROUND('الملخص'!E$20*N('الوحدات'!$G61),2))</f>
        <v/>
      </c>
      <c r="J61" s="20">
        <f>IF(OR($A61="",J$5=""),"",ROUND('الملخص'!B$21*N('الوحدات'!$G61),2)+ROUND('الملخص'!C$21*N('الوحدات'!$G61),2)+ROUND('الملخص'!D$21*N('الوحدات'!$G61),2)+ROUND('الملخص'!E$21*N('الوحدات'!$G61),2))</f>
        <v/>
      </c>
      <c r="K61" s="20">
        <f>IF(OR($A61="",K$5=""),"",ROUND('الملخص'!B$22*N('الوحدات'!$G61),2)+ROUND('الملخص'!C$22*N('الوحدات'!$G61),2)+ROUND('الملخص'!D$22*N('الوحدات'!$G61),2)+ROUND('الملخص'!E$22*N('الوحدات'!$G61),2))</f>
        <v/>
      </c>
      <c r="L61" s="20">
        <f>IF(OR($A61="",L$5=""),"",ROUND('الملخص'!B$23*N('الوحدات'!$G61),2)+ROUND('الملخص'!C$23*N('الوحدات'!$G61),2)+ROUND('الملخص'!D$23*N('الوحدات'!$G61),2)+ROUND('الملخص'!E$23*N('الوحدات'!$G61),2))</f>
        <v/>
      </c>
      <c r="M61" s="20">
        <f>IF(OR($A61="",M$5=""),"",ROUND('الملخص'!B$24*N('الوحدات'!$G61),2)+ROUND('الملخص'!C$24*N('الوحدات'!$G61),2)+ROUND('الملخص'!D$24*N('الوحدات'!$G61),2)+ROUND('الملخص'!E$24*N('الوحدات'!$G61),2))</f>
        <v/>
      </c>
      <c r="N61" s="20">
        <f>IF(OR($A61="",N$5=""),"",ROUND('الملخص'!B$25*N('الوحدات'!$G61),2)+ROUND('الملخص'!C$25*N('الوحدات'!$G61),2)+ROUND('الملخص'!D$25*N('الوحدات'!$G61),2)+ROUND('الملخص'!E$25*N('الوحدات'!$G61),2))</f>
        <v/>
      </c>
      <c r="O61" s="21">
        <f>IF(A61="","",SUM(C61:N61))</f>
        <v/>
      </c>
    </row>
    <row r="62">
      <c r="A62" s="6">
        <f>IF('الوحدات'!A62&amp;""="","",'الوحدات'!A62)</f>
        <v/>
      </c>
      <c r="B62" s="6">
        <f>IF(A62="","",'الوحدات'!B62&amp;"")</f>
        <v/>
      </c>
      <c r="C62" s="20">
        <f>IF(OR($A62="",C$5=""),"",ROUND('الملخص'!B$14*N('الوحدات'!$G62),2)+ROUND('الملخص'!C$14*N('الوحدات'!$G62),2)+ROUND('الملخص'!D$14*N('الوحدات'!$G62),2)+ROUND('الملخص'!E$14*N('الوحدات'!$G62),2))</f>
        <v/>
      </c>
      <c r="D62" s="20">
        <f>IF(OR($A62="",D$5=""),"",ROUND('الملخص'!B$15*N('الوحدات'!$G62),2)+ROUND('الملخص'!C$15*N('الوحدات'!$G62),2)+ROUND('الملخص'!D$15*N('الوحدات'!$G62),2)+ROUND('الملخص'!E$15*N('الوحدات'!$G62),2))</f>
        <v/>
      </c>
      <c r="E62" s="20">
        <f>IF(OR($A62="",E$5=""),"",ROUND('الملخص'!B$16*N('الوحدات'!$G62),2)+ROUND('الملخص'!C$16*N('الوحدات'!$G62),2)+ROUND('الملخص'!D$16*N('الوحدات'!$G62),2)+ROUND('الملخص'!E$16*N('الوحدات'!$G62),2))</f>
        <v/>
      </c>
      <c r="F62" s="20">
        <f>IF(OR($A62="",F$5=""),"",ROUND('الملخص'!B$17*N('الوحدات'!$G62),2)+ROUND('الملخص'!C$17*N('الوحدات'!$G62),2)+ROUND('الملخص'!D$17*N('الوحدات'!$G62),2)+ROUND('الملخص'!E$17*N('الوحدات'!$G62),2))</f>
        <v/>
      </c>
      <c r="G62" s="20">
        <f>IF(OR($A62="",G$5=""),"",ROUND('الملخص'!B$18*N('الوحدات'!$G62),2)+ROUND('الملخص'!C$18*N('الوحدات'!$G62),2)+ROUND('الملخص'!D$18*N('الوحدات'!$G62),2)+ROUND('الملخص'!E$18*N('الوحدات'!$G62),2))</f>
        <v/>
      </c>
      <c r="H62" s="20">
        <f>IF(OR($A62="",H$5=""),"",ROUND('الملخص'!B$19*N('الوحدات'!$G62),2)+ROUND('الملخص'!C$19*N('الوحدات'!$G62),2)+ROUND('الملخص'!D$19*N('الوحدات'!$G62),2)+ROUND('الملخص'!E$19*N('الوحدات'!$G62),2))</f>
        <v/>
      </c>
      <c r="I62" s="20">
        <f>IF(OR($A62="",I$5=""),"",ROUND('الملخص'!B$20*N('الوحدات'!$G62),2)+ROUND('الملخص'!C$20*N('الوحدات'!$G62),2)+ROUND('الملخص'!D$20*N('الوحدات'!$G62),2)+ROUND('الملخص'!E$20*N('الوحدات'!$G62),2))</f>
        <v/>
      </c>
      <c r="J62" s="20">
        <f>IF(OR($A62="",J$5=""),"",ROUND('الملخص'!B$21*N('الوحدات'!$G62),2)+ROUND('الملخص'!C$21*N('الوحدات'!$G62),2)+ROUND('الملخص'!D$21*N('الوحدات'!$G62),2)+ROUND('الملخص'!E$21*N('الوحدات'!$G62),2))</f>
        <v/>
      </c>
      <c r="K62" s="20">
        <f>IF(OR($A62="",K$5=""),"",ROUND('الملخص'!B$22*N('الوحدات'!$G62),2)+ROUND('الملخص'!C$22*N('الوحدات'!$G62),2)+ROUND('الملخص'!D$22*N('الوحدات'!$G62),2)+ROUND('الملخص'!E$22*N('الوحدات'!$G62),2))</f>
        <v/>
      </c>
      <c r="L62" s="20">
        <f>IF(OR($A62="",L$5=""),"",ROUND('الملخص'!B$23*N('الوحدات'!$G62),2)+ROUND('الملخص'!C$23*N('الوحدات'!$G62),2)+ROUND('الملخص'!D$23*N('الوحدات'!$G62),2)+ROUND('الملخص'!E$23*N('الوحدات'!$G62),2))</f>
        <v/>
      </c>
      <c r="M62" s="20">
        <f>IF(OR($A62="",M$5=""),"",ROUND('الملخص'!B$24*N('الوحدات'!$G62),2)+ROUND('الملخص'!C$24*N('الوحدات'!$G62),2)+ROUND('الملخص'!D$24*N('الوحدات'!$G62),2)+ROUND('الملخص'!E$24*N('الوحدات'!$G62),2))</f>
        <v/>
      </c>
      <c r="N62" s="20">
        <f>IF(OR($A62="",N$5=""),"",ROUND('الملخص'!B$25*N('الوحدات'!$G62),2)+ROUND('الملخص'!C$25*N('الوحدات'!$G62),2)+ROUND('الملخص'!D$25*N('الوحدات'!$G62),2)+ROUND('الملخص'!E$25*N('الوحدات'!$G62),2))</f>
        <v/>
      </c>
      <c r="O62" s="21">
        <f>IF(A62="","",SUM(C62:N62))</f>
        <v/>
      </c>
    </row>
    <row r="63">
      <c r="A63" s="6">
        <f>IF('الوحدات'!A63&amp;""="","",'الوحدات'!A63)</f>
        <v/>
      </c>
      <c r="B63" s="6">
        <f>IF(A63="","",'الوحدات'!B63&amp;"")</f>
        <v/>
      </c>
      <c r="C63" s="20">
        <f>IF(OR($A63="",C$5=""),"",ROUND('الملخص'!B$14*N('الوحدات'!$G63),2)+ROUND('الملخص'!C$14*N('الوحدات'!$G63),2)+ROUND('الملخص'!D$14*N('الوحدات'!$G63),2)+ROUND('الملخص'!E$14*N('الوحدات'!$G63),2))</f>
        <v/>
      </c>
      <c r="D63" s="20">
        <f>IF(OR($A63="",D$5=""),"",ROUND('الملخص'!B$15*N('الوحدات'!$G63),2)+ROUND('الملخص'!C$15*N('الوحدات'!$G63),2)+ROUND('الملخص'!D$15*N('الوحدات'!$G63),2)+ROUND('الملخص'!E$15*N('الوحدات'!$G63),2))</f>
        <v/>
      </c>
      <c r="E63" s="20">
        <f>IF(OR($A63="",E$5=""),"",ROUND('الملخص'!B$16*N('الوحدات'!$G63),2)+ROUND('الملخص'!C$16*N('الوحدات'!$G63),2)+ROUND('الملخص'!D$16*N('الوحدات'!$G63),2)+ROUND('الملخص'!E$16*N('الوحدات'!$G63),2))</f>
        <v/>
      </c>
      <c r="F63" s="20">
        <f>IF(OR($A63="",F$5=""),"",ROUND('الملخص'!B$17*N('الوحدات'!$G63),2)+ROUND('الملخص'!C$17*N('الوحدات'!$G63),2)+ROUND('الملخص'!D$17*N('الوحدات'!$G63),2)+ROUND('الملخص'!E$17*N('الوحدات'!$G63),2))</f>
        <v/>
      </c>
      <c r="G63" s="20">
        <f>IF(OR($A63="",G$5=""),"",ROUND('الملخص'!B$18*N('الوحدات'!$G63),2)+ROUND('الملخص'!C$18*N('الوحدات'!$G63),2)+ROUND('الملخص'!D$18*N('الوحدات'!$G63),2)+ROUND('الملخص'!E$18*N('الوحدات'!$G63),2))</f>
        <v/>
      </c>
      <c r="H63" s="20">
        <f>IF(OR($A63="",H$5=""),"",ROUND('الملخص'!B$19*N('الوحدات'!$G63),2)+ROUND('الملخص'!C$19*N('الوحدات'!$G63),2)+ROUND('الملخص'!D$19*N('الوحدات'!$G63),2)+ROUND('الملخص'!E$19*N('الوحدات'!$G63),2))</f>
        <v/>
      </c>
      <c r="I63" s="20">
        <f>IF(OR($A63="",I$5=""),"",ROUND('الملخص'!B$20*N('الوحدات'!$G63),2)+ROUND('الملخص'!C$20*N('الوحدات'!$G63),2)+ROUND('الملخص'!D$20*N('الوحدات'!$G63),2)+ROUND('الملخص'!E$20*N('الوحدات'!$G63),2))</f>
        <v/>
      </c>
      <c r="J63" s="20">
        <f>IF(OR($A63="",J$5=""),"",ROUND('الملخص'!B$21*N('الوحدات'!$G63),2)+ROUND('الملخص'!C$21*N('الوحدات'!$G63),2)+ROUND('الملخص'!D$21*N('الوحدات'!$G63),2)+ROUND('الملخص'!E$21*N('الوحدات'!$G63),2))</f>
        <v/>
      </c>
      <c r="K63" s="20">
        <f>IF(OR($A63="",K$5=""),"",ROUND('الملخص'!B$22*N('الوحدات'!$G63),2)+ROUND('الملخص'!C$22*N('الوحدات'!$G63),2)+ROUND('الملخص'!D$22*N('الوحدات'!$G63),2)+ROUND('الملخص'!E$22*N('الوحدات'!$G63),2))</f>
        <v/>
      </c>
      <c r="L63" s="20">
        <f>IF(OR($A63="",L$5=""),"",ROUND('الملخص'!B$23*N('الوحدات'!$G63),2)+ROUND('الملخص'!C$23*N('الوحدات'!$G63),2)+ROUND('الملخص'!D$23*N('الوحدات'!$G63),2)+ROUND('الملخص'!E$23*N('الوحدات'!$G63),2))</f>
        <v/>
      </c>
      <c r="M63" s="20">
        <f>IF(OR($A63="",M$5=""),"",ROUND('الملخص'!B$24*N('الوحدات'!$G63),2)+ROUND('الملخص'!C$24*N('الوحدات'!$G63),2)+ROUND('الملخص'!D$24*N('الوحدات'!$G63),2)+ROUND('الملخص'!E$24*N('الوحدات'!$G63),2))</f>
        <v/>
      </c>
      <c r="N63" s="20">
        <f>IF(OR($A63="",N$5=""),"",ROUND('الملخص'!B$25*N('الوحدات'!$G63),2)+ROUND('الملخص'!C$25*N('الوحدات'!$G63),2)+ROUND('الملخص'!D$25*N('الوحدات'!$G63),2)+ROUND('الملخص'!E$25*N('الوحدات'!$G63),2))</f>
        <v/>
      </c>
      <c r="O63" s="21">
        <f>IF(A63="","",SUM(C63:N63))</f>
        <v/>
      </c>
    </row>
    <row r="64">
      <c r="A64" s="6">
        <f>IF('الوحدات'!A64&amp;""="","",'الوحدات'!A64)</f>
        <v/>
      </c>
      <c r="B64" s="6">
        <f>IF(A64="","",'الوحدات'!B64&amp;"")</f>
        <v/>
      </c>
      <c r="C64" s="20">
        <f>IF(OR($A64="",C$5=""),"",ROUND('الملخص'!B$14*N('الوحدات'!$G64),2)+ROUND('الملخص'!C$14*N('الوحدات'!$G64),2)+ROUND('الملخص'!D$14*N('الوحدات'!$G64),2)+ROUND('الملخص'!E$14*N('الوحدات'!$G64),2))</f>
        <v/>
      </c>
      <c r="D64" s="20">
        <f>IF(OR($A64="",D$5=""),"",ROUND('الملخص'!B$15*N('الوحدات'!$G64),2)+ROUND('الملخص'!C$15*N('الوحدات'!$G64),2)+ROUND('الملخص'!D$15*N('الوحدات'!$G64),2)+ROUND('الملخص'!E$15*N('الوحدات'!$G64),2))</f>
        <v/>
      </c>
      <c r="E64" s="20">
        <f>IF(OR($A64="",E$5=""),"",ROUND('الملخص'!B$16*N('الوحدات'!$G64),2)+ROUND('الملخص'!C$16*N('الوحدات'!$G64),2)+ROUND('الملخص'!D$16*N('الوحدات'!$G64),2)+ROUND('الملخص'!E$16*N('الوحدات'!$G64),2))</f>
        <v/>
      </c>
      <c r="F64" s="20">
        <f>IF(OR($A64="",F$5=""),"",ROUND('الملخص'!B$17*N('الوحدات'!$G64),2)+ROUND('الملخص'!C$17*N('الوحدات'!$G64),2)+ROUND('الملخص'!D$17*N('الوحدات'!$G64),2)+ROUND('الملخص'!E$17*N('الوحدات'!$G64),2))</f>
        <v/>
      </c>
      <c r="G64" s="20">
        <f>IF(OR($A64="",G$5=""),"",ROUND('الملخص'!B$18*N('الوحدات'!$G64),2)+ROUND('الملخص'!C$18*N('الوحدات'!$G64),2)+ROUND('الملخص'!D$18*N('الوحدات'!$G64),2)+ROUND('الملخص'!E$18*N('الوحدات'!$G64),2))</f>
        <v/>
      </c>
      <c r="H64" s="20">
        <f>IF(OR($A64="",H$5=""),"",ROUND('الملخص'!B$19*N('الوحدات'!$G64),2)+ROUND('الملخص'!C$19*N('الوحدات'!$G64),2)+ROUND('الملخص'!D$19*N('الوحدات'!$G64),2)+ROUND('الملخص'!E$19*N('الوحدات'!$G64),2))</f>
        <v/>
      </c>
      <c r="I64" s="20">
        <f>IF(OR($A64="",I$5=""),"",ROUND('الملخص'!B$20*N('الوحدات'!$G64),2)+ROUND('الملخص'!C$20*N('الوحدات'!$G64),2)+ROUND('الملخص'!D$20*N('الوحدات'!$G64),2)+ROUND('الملخص'!E$20*N('الوحدات'!$G64),2))</f>
        <v/>
      </c>
      <c r="J64" s="20">
        <f>IF(OR($A64="",J$5=""),"",ROUND('الملخص'!B$21*N('الوحدات'!$G64),2)+ROUND('الملخص'!C$21*N('الوحدات'!$G64),2)+ROUND('الملخص'!D$21*N('الوحدات'!$G64),2)+ROUND('الملخص'!E$21*N('الوحدات'!$G64),2))</f>
        <v/>
      </c>
      <c r="K64" s="20">
        <f>IF(OR($A64="",K$5=""),"",ROUND('الملخص'!B$22*N('الوحدات'!$G64),2)+ROUND('الملخص'!C$22*N('الوحدات'!$G64),2)+ROUND('الملخص'!D$22*N('الوحدات'!$G64),2)+ROUND('الملخص'!E$22*N('الوحدات'!$G64),2))</f>
        <v/>
      </c>
      <c r="L64" s="20">
        <f>IF(OR($A64="",L$5=""),"",ROUND('الملخص'!B$23*N('الوحدات'!$G64),2)+ROUND('الملخص'!C$23*N('الوحدات'!$G64),2)+ROUND('الملخص'!D$23*N('الوحدات'!$G64),2)+ROUND('الملخص'!E$23*N('الوحدات'!$G64),2))</f>
        <v/>
      </c>
      <c r="M64" s="20">
        <f>IF(OR($A64="",M$5=""),"",ROUND('الملخص'!B$24*N('الوحدات'!$G64),2)+ROUND('الملخص'!C$24*N('الوحدات'!$G64),2)+ROUND('الملخص'!D$24*N('الوحدات'!$G64),2)+ROUND('الملخص'!E$24*N('الوحدات'!$G64),2))</f>
        <v/>
      </c>
      <c r="N64" s="20">
        <f>IF(OR($A64="",N$5=""),"",ROUND('الملخص'!B$25*N('الوحدات'!$G64),2)+ROUND('الملخص'!C$25*N('الوحدات'!$G64),2)+ROUND('الملخص'!D$25*N('الوحدات'!$G64),2)+ROUND('الملخص'!E$25*N('الوحدات'!$G64),2))</f>
        <v/>
      </c>
      <c r="O64" s="21">
        <f>IF(A64="","",SUM(C64:N64))</f>
        <v/>
      </c>
    </row>
    <row r="65">
      <c r="A65" s="6">
        <f>IF('الوحدات'!A65&amp;""="","",'الوحدات'!A65)</f>
        <v/>
      </c>
      <c r="B65" s="6">
        <f>IF(A65="","",'الوحدات'!B65&amp;"")</f>
        <v/>
      </c>
      <c r="C65" s="20">
        <f>IF(OR($A65="",C$5=""),"",ROUND('الملخص'!B$14*N('الوحدات'!$G65),2)+ROUND('الملخص'!C$14*N('الوحدات'!$G65),2)+ROUND('الملخص'!D$14*N('الوحدات'!$G65),2)+ROUND('الملخص'!E$14*N('الوحدات'!$G65),2))</f>
        <v/>
      </c>
      <c r="D65" s="20">
        <f>IF(OR($A65="",D$5=""),"",ROUND('الملخص'!B$15*N('الوحدات'!$G65),2)+ROUND('الملخص'!C$15*N('الوحدات'!$G65),2)+ROUND('الملخص'!D$15*N('الوحدات'!$G65),2)+ROUND('الملخص'!E$15*N('الوحدات'!$G65),2))</f>
        <v/>
      </c>
      <c r="E65" s="20">
        <f>IF(OR($A65="",E$5=""),"",ROUND('الملخص'!B$16*N('الوحدات'!$G65),2)+ROUND('الملخص'!C$16*N('الوحدات'!$G65),2)+ROUND('الملخص'!D$16*N('الوحدات'!$G65),2)+ROUND('الملخص'!E$16*N('الوحدات'!$G65),2))</f>
        <v/>
      </c>
      <c r="F65" s="20">
        <f>IF(OR($A65="",F$5=""),"",ROUND('الملخص'!B$17*N('الوحدات'!$G65),2)+ROUND('الملخص'!C$17*N('الوحدات'!$G65),2)+ROUND('الملخص'!D$17*N('الوحدات'!$G65),2)+ROUND('الملخص'!E$17*N('الوحدات'!$G65),2))</f>
        <v/>
      </c>
      <c r="G65" s="20">
        <f>IF(OR($A65="",G$5=""),"",ROUND('الملخص'!B$18*N('الوحدات'!$G65),2)+ROUND('الملخص'!C$18*N('الوحدات'!$G65),2)+ROUND('الملخص'!D$18*N('الوحدات'!$G65),2)+ROUND('الملخص'!E$18*N('الوحدات'!$G65),2))</f>
        <v/>
      </c>
      <c r="H65" s="20">
        <f>IF(OR($A65="",H$5=""),"",ROUND('الملخص'!B$19*N('الوحدات'!$G65),2)+ROUND('الملخص'!C$19*N('الوحدات'!$G65),2)+ROUND('الملخص'!D$19*N('الوحدات'!$G65),2)+ROUND('الملخص'!E$19*N('الوحدات'!$G65),2))</f>
        <v/>
      </c>
      <c r="I65" s="20">
        <f>IF(OR($A65="",I$5=""),"",ROUND('الملخص'!B$20*N('الوحدات'!$G65),2)+ROUND('الملخص'!C$20*N('الوحدات'!$G65),2)+ROUND('الملخص'!D$20*N('الوحدات'!$G65),2)+ROUND('الملخص'!E$20*N('الوحدات'!$G65),2))</f>
        <v/>
      </c>
      <c r="J65" s="20">
        <f>IF(OR($A65="",J$5=""),"",ROUND('الملخص'!B$21*N('الوحدات'!$G65),2)+ROUND('الملخص'!C$21*N('الوحدات'!$G65),2)+ROUND('الملخص'!D$21*N('الوحدات'!$G65),2)+ROUND('الملخص'!E$21*N('الوحدات'!$G65),2))</f>
        <v/>
      </c>
      <c r="K65" s="20">
        <f>IF(OR($A65="",K$5=""),"",ROUND('الملخص'!B$22*N('الوحدات'!$G65),2)+ROUND('الملخص'!C$22*N('الوحدات'!$G65),2)+ROUND('الملخص'!D$22*N('الوحدات'!$G65),2)+ROUND('الملخص'!E$22*N('الوحدات'!$G65),2))</f>
        <v/>
      </c>
      <c r="L65" s="20">
        <f>IF(OR($A65="",L$5=""),"",ROUND('الملخص'!B$23*N('الوحدات'!$G65),2)+ROUND('الملخص'!C$23*N('الوحدات'!$G65),2)+ROUND('الملخص'!D$23*N('الوحدات'!$G65),2)+ROUND('الملخص'!E$23*N('الوحدات'!$G65),2))</f>
        <v/>
      </c>
      <c r="M65" s="20">
        <f>IF(OR($A65="",M$5=""),"",ROUND('الملخص'!B$24*N('الوحدات'!$G65),2)+ROUND('الملخص'!C$24*N('الوحدات'!$G65),2)+ROUND('الملخص'!D$24*N('الوحدات'!$G65),2)+ROUND('الملخص'!E$24*N('الوحدات'!$G65),2))</f>
        <v/>
      </c>
      <c r="N65" s="20">
        <f>IF(OR($A65="",N$5=""),"",ROUND('الملخص'!B$25*N('الوحدات'!$G65),2)+ROUND('الملخص'!C$25*N('الوحدات'!$G65),2)+ROUND('الملخص'!D$25*N('الوحدات'!$G65),2)+ROUND('الملخص'!E$25*N('الوحدات'!$G65),2))</f>
        <v/>
      </c>
      <c r="O65" s="21">
        <f>IF(A65="","",SUM(C65:N65))</f>
        <v/>
      </c>
    </row>
    <row r="66">
      <c r="A66" s="6">
        <f>IF('الوحدات'!A66&amp;""="","",'الوحدات'!A66)</f>
        <v/>
      </c>
      <c r="B66" s="6">
        <f>IF(A66="","",'الوحدات'!B66&amp;"")</f>
        <v/>
      </c>
      <c r="C66" s="20">
        <f>IF(OR($A66="",C$5=""),"",ROUND('الملخص'!B$14*N('الوحدات'!$G66),2)+ROUND('الملخص'!C$14*N('الوحدات'!$G66),2)+ROUND('الملخص'!D$14*N('الوحدات'!$G66),2)+ROUND('الملخص'!E$14*N('الوحدات'!$G66),2))</f>
        <v/>
      </c>
      <c r="D66" s="20">
        <f>IF(OR($A66="",D$5=""),"",ROUND('الملخص'!B$15*N('الوحدات'!$G66),2)+ROUND('الملخص'!C$15*N('الوحدات'!$G66),2)+ROUND('الملخص'!D$15*N('الوحدات'!$G66),2)+ROUND('الملخص'!E$15*N('الوحدات'!$G66),2))</f>
        <v/>
      </c>
      <c r="E66" s="20">
        <f>IF(OR($A66="",E$5=""),"",ROUND('الملخص'!B$16*N('الوحدات'!$G66),2)+ROUND('الملخص'!C$16*N('الوحدات'!$G66),2)+ROUND('الملخص'!D$16*N('الوحدات'!$G66),2)+ROUND('الملخص'!E$16*N('الوحدات'!$G66),2))</f>
        <v/>
      </c>
      <c r="F66" s="20">
        <f>IF(OR($A66="",F$5=""),"",ROUND('الملخص'!B$17*N('الوحدات'!$G66),2)+ROUND('الملخص'!C$17*N('الوحدات'!$G66),2)+ROUND('الملخص'!D$17*N('الوحدات'!$G66),2)+ROUND('الملخص'!E$17*N('الوحدات'!$G66),2))</f>
        <v/>
      </c>
      <c r="G66" s="20">
        <f>IF(OR($A66="",G$5=""),"",ROUND('الملخص'!B$18*N('الوحدات'!$G66),2)+ROUND('الملخص'!C$18*N('الوحدات'!$G66),2)+ROUND('الملخص'!D$18*N('الوحدات'!$G66),2)+ROUND('الملخص'!E$18*N('الوحدات'!$G66),2))</f>
        <v/>
      </c>
      <c r="H66" s="20">
        <f>IF(OR($A66="",H$5=""),"",ROUND('الملخص'!B$19*N('الوحدات'!$G66),2)+ROUND('الملخص'!C$19*N('الوحدات'!$G66),2)+ROUND('الملخص'!D$19*N('الوحدات'!$G66),2)+ROUND('الملخص'!E$19*N('الوحدات'!$G66),2))</f>
        <v/>
      </c>
      <c r="I66" s="20">
        <f>IF(OR($A66="",I$5=""),"",ROUND('الملخص'!B$20*N('الوحدات'!$G66),2)+ROUND('الملخص'!C$20*N('الوحدات'!$G66),2)+ROUND('الملخص'!D$20*N('الوحدات'!$G66),2)+ROUND('الملخص'!E$20*N('الوحدات'!$G66),2))</f>
        <v/>
      </c>
      <c r="J66" s="20">
        <f>IF(OR($A66="",J$5=""),"",ROUND('الملخص'!B$21*N('الوحدات'!$G66),2)+ROUND('الملخص'!C$21*N('الوحدات'!$G66),2)+ROUND('الملخص'!D$21*N('الوحدات'!$G66),2)+ROUND('الملخص'!E$21*N('الوحدات'!$G66),2))</f>
        <v/>
      </c>
      <c r="K66" s="20">
        <f>IF(OR($A66="",K$5=""),"",ROUND('الملخص'!B$22*N('الوحدات'!$G66),2)+ROUND('الملخص'!C$22*N('الوحدات'!$G66),2)+ROUND('الملخص'!D$22*N('الوحدات'!$G66),2)+ROUND('الملخص'!E$22*N('الوحدات'!$G66),2))</f>
        <v/>
      </c>
      <c r="L66" s="20">
        <f>IF(OR($A66="",L$5=""),"",ROUND('الملخص'!B$23*N('الوحدات'!$G66),2)+ROUND('الملخص'!C$23*N('الوحدات'!$G66),2)+ROUND('الملخص'!D$23*N('الوحدات'!$G66),2)+ROUND('الملخص'!E$23*N('الوحدات'!$G66),2))</f>
        <v/>
      </c>
      <c r="M66" s="20">
        <f>IF(OR($A66="",M$5=""),"",ROUND('الملخص'!B$24*N('الوحدات'!$G66),2)+ROUND('الملخص'!C$24*N('الوحدات'!$G66),2)+ROUND('الملخص'!D$24*N('الوحدات'!$G66),2)+ROUND('الملخص'!E$24*N('الوحدات'!$G66),2))</f>
        <v/>
      </c>
      <c r="N66" s="20">
        <f>IF(OR($A66="",N$5=""),"",ROUND('الملخص'!B$25*N('الوحدات'!$G66),2)+ROUND('الملخص'!C$25*N('الوحدات'!$G66),2)+ROUND('الملخص'!D$25*N('الوحدات'!$G66),2)+ROUND('الملخص'!E$25*N('الوحدات'!$G66),2))</f>
        <v/>
      </c>
      <c r="O66" s="21">
        <f>IF(A66="","",SUM(C66:N66))</f>
        <v/>
      </c>
    </row>
    <row r="67">
      <c r="A67" s="6">
        <f>IF('الوحدات'!A67&amp;""="","",'الوحدات'!A67)</f>
        <v/>
      </c>
      <c r="B67" s="6">
        <f>IF(A67="","",'الوحدات'!B67&amp;"")</f>
        <v/>
      </c>
      <c r="C67" s="20">
        <f>IF(OR($A67="",C$5=""),"",ROUND('الملخص'!B$14*N('الوحدات'!$G67),2)+ROUND('الملخص'!C$14*N('الوحدات'!$G67),2)+ROUND('الملخص'!D$14*N('الوحدات'!$G67),2)+ROUND('الملخص'!E$14*N('الوحدات'!$G67),2))</f>
        <v/>
      </c>
      <c r="D67" s="20">
        <f>IF(OR($A67="",D$5=""),"",ROUND('الملخص'!B$15*N('الوحدات'!$G67),2)+ROUND('الملخص'!C$15*N('الوحدات'!$G67),2)+ROUND('الملخص'!D$15*N('الوحدات'!$G67),2)+ROUND('الملخص'!E$15*N('الوحدات'!$G67),2))</f>
        <v/>
      </c>
      <c r="E67" s="20">
        <f>IF(OR($A67="",E$5=""),"",ROUND('الملخص'!B$16*N('الوحدات'!$G67),2)+ROUND('الملخص'!C$16*N('الوحدات'!$G67),2)+ROUND('الملخص'!D$16*N('الوحدات'!$G67),2)+ROUND('الملخص'!E$16*N('الوحدات'!$G67),2))</f>
        <v/>
      </c>
      <c r="F67" s="20">
        <f>IF(OR($A67="",F$5=""),"",ROUND('الملخص'!B$17*N('الوحدات'!$G67),2)+ROUND('الملخص'!C$17*N('الوحدات'!$G67),2)+ROUND('الملخص'!D$17*N('الوحدات'!$G67),2)+ROUND('الملخص'!E$17*N('الوحدات'!$G67),2))</f>
        <v/>
      </c>
      <c r="G67" s="20">
        <f>IF(OR($A67="",G$5=""),"",ROUND('الملخص'!B$18*N('الوحدات'!$G67),2)+ROUND('الملخص'!C$18*N('الوحدات'!$G67),2)+ROUND('الملخص'!D$18*N('الوحدات'!$G67),2)+ROUND('الملخص'!E$18*N('الوحدات'!$G67),2))</f>
        <v/>
      </c>
      <c r="H67" s="20">
        <f>IF(OR($A67="",H$5=""),"",ROUND('الملخص'!B$19*N('الوحدات'!$G67),2)+ROUND('الملخص'!C$19*N('الوحدات'!$G67),2)+ROUND('الملخص'!D$19*N('الوحدات'!$G67),2)+ROUND('الملخص'!E$19*N('الوحدات'!$G67),2))</f>
        <v/>
      </c>
      <c r="I67" s="20">
        <f>IF(OR($A67="",I$5=""),"",ROUND('الملخص'!B$20*N('الوحدات'!$G67),2)+ROUND('الملخص'!C$20*N('الوحدات'!$G67),2)+ROUND('الملخص'!D$20*N('الوحدات'!$G67),2)+ROUND('الملخص'!E$20*N('الوحدات'!$G67),2))</f>
        <v/>
      </c>
      <c r="J67" s="20">
        <f>IF(OR($A67="",J$5=""),"",ROUND('الملخص'!B$21*N('الوحدات'!$G67),2)+ROUND('الملخص'!C$21*N('الوحدات'!$G67),2)+ROUND('الملخص'!D$21*N('الوحدات'!$G67),2)+ROUND('الملخص'!E$21*N('الوحدات'!$G67),2))</f>
        <v/>
      </c>
      <c r="K67" s="20">
        <f>IF(OR($A67="",K$5=""),"",ROUND('الملخص'!B$22*N('الوحدات'!$G67),2)+ROUND('الملخص'!C$22*N('الوحدات'!$G67),2)+ROUND('الملخص'!D$22*N('الوحدات'!$G67),2)+ROUND('الملخص'!E$22*N('الوحدات'!$G67),2))</f>
        <v/>
      </c>
      <c r="L67" s="20">
        <f>IF(OR($A67="",L$5=""),"",ROUND('الملخص'!B$23*N('الوحدات'!$G67),2)+ROUND('الملخص'!C$23*N('الوحدات'!$G67),2)+ROUND('الملخص'!D$23*N('الوحدات'!$G67),2)+ROUND('الملخص'!E$23*N('الوحدات'!$G67),2))</f>
        <v/>
      </c>
      <c r="M67" s="20">
        <f>IF(OR($A67="",M$5=""),"",ROUND('الملخص'!B$24*N('الوحدات'!$G67),2)+ROUND('الملخص'!C$24*N('الوحدات'!$G67),2)+ROUND('الملخص'!D$24*N('الوحدات'!$G67),2)+ROUND('الملخص'!E$24*N('الوحدات'!$G67),2))</f>
        <v/>
      </c>
      <c r="N67" s="20">
        <f>IF(OR($A67="",N$5=""),"",ROUND('الملخص'!B$25*N('الوحدات'!$G67),2)+ROUND('الملخص'!C$25*N('الوحدات'!$G67),2)+ROUND('الملخص'!D$25*N('الوحدات'!$G67),2)+ROUND('الملخص'!E$25*N('الوحدات'!$G67),2))</f>
        <v/>
      </c>
      <c r="O67" s="21">
        <f>IF(A67="","",SUM(C67:N67))</f>
        <v/>
      </c>
    </row>
    <row r="68">
      <c r="A68" s="6">
        <f>IF('الوحدات'!A68&amp;""="","",'الوحدات'!A68)</f>
        <v/>
      </c>
      <c r="B68" s="6">
        <f>IF(A68="","",'الوحدات'!B68&amp;"")</f>
        <v/>
      </c>
      <c r="C68" s="20">
        <f>IF(OR($A68="",C$5=""),"",ROUND('الملخص'!B$14*N('الوحدات'!$G68),2)+ROUND('الملخص'!C$14*N('الوحدات'!$G68),2)+ROUND('الملخص'!D$14*N('الوحدات'!$G68),2)+ROUND('الملخص'!E$14*N('الوحدات'!$G68),2))</f>
        <v/>
      </c>
      <c r="D68" s="20">
        <f>IF(OR($A68="",D$5=""),"",ROUND('الملخص'!B$15*N('الوحدات'!$G68),2)+ROUND('الملخص'!C$15*N('الوحدات'!$G68),2)+ROUND('الملخص'!D$15*N('الوحدات'!$G68),2)+ROUND('الملخص'!E$15*N('الوحدات'!$G68),2))</f>
        <v/>
      </c>
      <c r="E68" s="20">
        <f>IF(OR($A68="",E$5=""),"",ROUND('الملخص'!B$16*N('الوحدات'!$G68),2)+ROUND('الملخص'!C$16*N('الوحدات'!$G68),2)+ROUND('الملخص'!D$16*N('الوحدات'!$G68),2)+ROUND('الملخص'!E$16*N('الوحدات'!$G68),2))</f>
        <v/>
      </c>
      <c r="F68" s="20">
        <f>IF(OR($A68="",F$5=""),"",ROUND('الملخص'!B$17*N('الوحدات'!$G68),2)+ROUND('الملخص'!C$17*N('الوحدات'!$G68),2)+ROUND('الملخص'!D$17*N('الوحدات'!$G68),2)+ROUND('الملخص'!E$17*N('الوحدات'!$G68),2))</f>
        <v/>
      </c>
      <c r="G68" s="20">
        <f>IF(OR($A68="",G$5=""),"",ROUND('الملخص'!B$18*N('الوحدات'!$G68),2)+ROUND('الملخص'!C$18*N('الوحدات'!$G68),2)+ROUND('الملخص'!D$18*N('الوحدات'!$G68),2)+ROUND('الملخص'!E$18*N('الوحدات'!$G68),2))</f>
        <v/>
      </c>
      <c r="H68" s="20">
        <f>IF(OR($A68="",H$5=""),"",ROUND('الملخص'!B$19*N('الوحدات'!$G68),2)+ROUND('الملخص'!C$19*N('الوحدات'!$G68),2)+ROUND('الملخص'!D$19*N('الوحدات'!$G68),2)+ROUND('الملخص'!E$19*N('الوحدات'!$G68),2))</f>
        <v/>
      </c>
      <c r="I68" s="20">
        <f>IF(OR($A68="",I$5=""),"",ROUND('الملخص'!B$20*N('الوحدات'!$G68),2)+ROUND('الملخص'!C$20*N('الوحدات'!$G68),2)+ROUND('الملخص'!D$20*N('الوحدات'!$G68),2)+ROUND('الملخص'!E$20*N('الوحدات'!$G68),2))</f>
        <v/>
      </c>
      <c r="J68" s="20">
        <f>IF(OR($A68="",J$5=""),"",ROUND('الملخص'!B$21*N('الوحدات'!$G68),2)+ROUND('الملخص'!C$21*N('الوحدات'!$G68),2)+ROUND('الملخص'!D$21*N('الوحدات'!$G68),2)+ROUND('الملخص'!E$21*N('الوحدات'!$G68),2))</f>
        <v/>
      </c>
      <c r="K68" s="20">
        <f>IF(OR($A68="",K$5=""),"",ROUND('الملخص'!B$22*N('الوحدات'!$G68),2)+ROUND('الملخص'!C$22*N('الوحدات'!$G68),2)+ROUND('الملخص'!D$22*N('الوحدات'!$G68),2)+ROUND('الملخص'!E$22*N('الوحدات'!$G68),2))</f>
        <v/>
      </c>
      <c r="L68" s="20">
        <f>IF(OR($A68="",L$5=""),"",ROUND('الملخص'!B$23*N('الوحدات'!$G68),2)+ROUND('الملخص'!C$23*N('الوحدات'!$G68),2)+ROUND('الملخص'!D$23*N('الوحدات'!$G68),2)+ROUND('الملخص'!E$23*N('الوحدات'!$G68),2))</f>
        <v/>
      </c>
      <c r="M68" s="20">
        <f>IF(OR($A68="",M$5=""),"",ROUND('الملخص'!B$24*N('الوحدات'!$G68),2)+ROUND('الملخص'!C$24*N('الوحدات'!$G68),2)+ROUND('الملخص'!D$24*N('الوحدات'!$G68),2)+ROUND('الملخص'!E$24*N('الوحدات'!$G68),2))</f>
        <v/>
      </c>
      <c r="N68" s="20">
        <f>IF(OR($A68="",N$5=""),"",ROUND('الملخص'!B$25*N('الوحدات'!$G68),2)+ROUND('الملخص'!C$25*N('الوحدات'!$G68),2)+ROUND('الملخص'!D$25*N('الوحدات'!$G68),2)+ROUND('الملخص'!E$25*N('الوحدات'!$G68),2))</f>
        <v/>
      </c>
      <c r="O68" s="21">
        <f>IF(A68="","",SUM(C68:N68))</f>
        <v/>
      </c>
    </row>
    <row r="69">
      <c r="A69" s="6">
        <f>IF('الوحدات'!A69&amp;""="","",'الوحدات'!A69)</f>
        <v/>
      </c>
      <c r="B69" s="6">
        <f>IF(A69="","",'الوحدات'!B69&amp;"")</f>
        <v/>
      </c>
      <c r="C69" s="20">
        <f>IF(OR($A69="",C$5=""),"",ROUND('الملخص'!B$14*N('الوحدات'!$G69),2)+ROUND('الملخص'!C$14*N('الوحدات'!$G69),2)+ROUND('الملخص'!D$14*N('الوحدات'!$G69),2)+ROUND('الملخص'!E$14*N('الوحدات'!$G69),2))</f>
        <v/>
      </c>
      <c r="D69" s="20">
        <f>IF(OR($A69="",D$5=""),"",ROUND('الملخص'!B$15*N('الوحدات'!$G69),2)+ROUND('الملخص'!C$15*N('الوحدات'!$G69),2)+ROUND('الملخص'!D$15*N('الوحدات'!$G69),2)+ROUND('الملخص'!E$15*N('الوحدات'!$G69),2))</f>
        <v/>
      </c>
      <c r="E69" s="20">
        <f>IF(OR($A69="",E$5=""),"",ROUND('الملخص'!B$16*N('الوحدات'!$G69),2)+ROUND('الملخص'!C$16*N('الوحدات'!$G69),2)+ROUND('الملخص'!D$16*N('الوحدات'!$G69),2)+ROUND('الملخص'!E$16*N('الوحدات'!$G69),2))</f>
        <v/>
      </c>
      <c r="F69" s="20">
        <f>IF(OR($A69="",F$5=""),"",ROUND('الملخص'!B$17*N('الوحدات'!$G69),2)+ROUND('الملخص'!C$17*N('الوحدات'!$G69),2)+ROUND('الملخص'!D$17*N('الوحدات'!$G69),2)+ROUND('الملخص'!E$17*N('الوحدات'!$G69),2))</f>
        <v/>
      </c>
      <c r="G69" s="20">
        <f>IF(OR($A69="",G$5=""),"",ROUND('الملخص'!B$18*N('الوحدات'!$G69),2)+ROUND('الملخص'!C$18*N('الوحدات'!$G69),2)+ROUND('الملخص'!D$18*N('الوحدات'!$G69),2)+ROUND('الملخص'!E$18*N('الوحدات'!$G69),2))</f>
        <v/>
      </c>
      <c r="H69" s="20">
        <f>IF(OR($A69="",H$5=""),"",ROUND('الملخص'!B$19*N('الوحدات'!$G69),2)+ROUND('الملخص'!C$19*N('الوحدات'!$G69),2)+ROUND('الملخص'!D$19*N('الوحدات'!$G69),2)+ROUND('الملخص'!E$19*N('الوحدات'!$G69),2))</f>
        <v/>
      </c>
      <c r="I69" s="20">
        <f>IF(OR($A69="",I$5=""),"",ROUND('الملخص'!B$20*N('الوحدات'!$G69),2)+ROUND('الملخص'!C$20*N('الوحدات'!$G69),2)+ROUND('الملخص'!D$20*N('الوحدات'!$G69),2)+ROUND('الملخص'!E$20*N('الوحدات'!$G69),2))</f>
        <v/>
      </c>
      <c r="J69" s="20">
        <f>IF(OR($A69="",J$5=""),"",ROUND('الملخص'!B$21*N('الوحدات'!$G69),2)+ROUND('الملخص'!C$21*N('الوحدات'!$G69),2)+ROUND('الملخص'!D$21*N('الوحدات'!$G69),2)+ROUND('الملخص'!E$21*N('الوحدات'!$G69),2))</f>
        <v/>
      </c>
      <c r="K69" s="20">
        <f>IF(OR($A69="",K$5=""),"",ROUND('الملخص'!B$22*N('الوحدات'!$G69),2)+ROUND('الملخص'!C$22*N('الوحدات'!$G69),2)+ROUND('الملخص'!D$22*N('الوحدات'!$G69),2)+ROUND('الملخص'!E$22*N('الوحدات'!$G69),2))</f>
        <v/>
      </c>
      <c r="L69" s="20">
        <f>IF(OR($A69="",L$5=""),"",ROUND('الملخص'!B$23*N('الوحدات'!$G69),2)+ROUND('الملخص'!C$23*N('الوحدات'!$G69),2)+ROUND('الملخص'!D$23*N('الوحدات'!$G69),2)+ROUND('الملخص'!E$23*N('الوحدات'!$G69),2))</f>
        <v/>
      </c>
      <c r="M69" s="20">
        <f>IF(OR($A69="",M$5=""),"",ROUND('الملخص'!B$24*N('الوحدات'!$G69),2)+ROUND('الملخص'!C$24*N('الوحدات'!$G69),2)+ROUND('الملخص'!D$24*N('الوحدات'!$G69),2)+ROUND('الملخص'!E$24*N('الوحدات'!$G69),2))</f>
        <v/>
      </c>
      <c r="N69" s="20">
        <f>IF(OR($A69="",N$5=""),"",ROUND('الملخص'!B$25*N('الوحدات'!$G69),2)+ROUND('الملخص'!C$25*N('الوحدات'!$G69),2)+ROUND('الملخص'!D$25*N('الوحدات'!$G69),2)+ROUND('الملخص'!E$25*N('الوحدات'!$G69),2))</f>
        <v/>
      </c>
      <c r="O69" s="21">
        <f>IF(A69="","",SUM(C69:N69))</f>
        <v/>
      </c>
    </row>
    <row r="70">
      <c r="A70" s="6">
        <f>IF('الوحدات'!A70&amp;""="","",'الوحدات'!A70)</f>
        <v/>
      </c>
      <c r="B70" s="6">
        <f>IF(A70="","",'الوحدات'!B70&amp;"")</f>
        <v/>
      </c>
      <c r="C70" s="20">
        <f>IF(OR($A70="",C$5=""),"",ROUND('الملخص'!B$14*N('الوحدات'!$G70),2)+ROUND('الملخص'!C$14*N('الوحدات'!$G70),2)+ROUND('الملخص'!D$14*N('الوحدات'!$G70),2)+ROUND('الملخص'!E$14*N('الوحدات'!$G70),2))</f>
        <v/>
      </c>
      <c r="D70" s="20">
        <f>IF(OR($A70="",D$5=""),"",ROUND('الملخص'!B$15*N('الوحدات'!$G70),2)+ROUND('الملخص'!C$15*N('الوحدات'!$G70),2)+ROUND('الملخص'!D$15*N('الوحدات'!$G70),2)+ROUND('الملخص'!E$15*N('الوحدات'!$G70),2))</f>
        <v/>
      </c>
      <c r="E70" s="20">
        <f>IF(OR($A70="",E$5=""),"",ROUND('الملخص'!B$16*N('الوحدات'!$G70),2)+ROUND('الملخص'!C$16*N('الوحدات'!$G70),2)+ROUND('الملخص'!D$16*N('الوحدات'!$G70),2)+ROUND('الملخص'!E$16*N('الوحدات'!$G70),2))</f>
        <v/>
      </c>
      <c r="F70" s="20">
        <f>IF(OR($A70="",F$5=""),"",ROUND('الملخص'!B$17*N('الوحدات'!$G70),2)+ROUND('الملخص'!C$17*N('الوحدات'!$G70),2)+ROUND('الملخص'!D$17*N('الوحدات'!$G70),2)+ROUND('الملخص'!E$17*N('الوحدات'!$G70),2))</f>
        <v/>
      </c>
      <c r="G70" s="20">
        <f>IF(OR($A70="",G$5=""),"",ROUND('الملخص'!B$18*N('الوحدات'!$G70),2)+ROUND('الملخص'!C$18*N('الوحدات'!$G70),2)+ROUND('الملخص'!D$18*N('الوحدات'!$G70),2)+ROUND('الملخص'!E$18*N('الوحدات'!$G70),2))</f>
        <v/>
      </c>
      <c r="H70" s="20">
        <f>IF(OR($A70="",H$5=""),"",ROUND('الملخص'!B$19*N('الوحدات'!$G70),2)+ROUND('الملخص'!C$19*N('الوحدات'!$G70),2)+ROUND('الملخص'!D$19*N('الوحدات'!$G70),2)+ROUND('الملخص'!E$19*N('الوحدات'!$G70),2))</f>
        <v/>
      </c>
      <c r="I70" s="20">
        <f>IF(OR($A70="",I$5=""),"",ROUND('الملخص'!B$20*N('الوحدات'!$G70),2)+ROUND('الملخص'!C$20*N('الوحدات'!$G70),2)+ROUND('الملخص'!D$20*N('الوحدات'!$G70),2)+ROUND('الملخص'!E$20*N('الوحدات'!$G70),2))</f>
        <v/>
      </c>
      <c r="J70" s="20">
        <f>IF(OR($A70="",J$5=""),"",ROUND('الملخص'!B$21*N('الوحدات'!$G70),2)+ROUND('الملخص'!C$21*N('الوحدات'!$G70),2)+ROUND('الملخص'!D$21*N('الوحدات'!$G70),2)+ROUND('الملخص'!E$21*N('الوحدات'!$G70),2))</f>
        <v/>
      </c>
      <c r="K70" s="20">
        <f>IF(OR($A70="",K$5=""),"",ROUND('الملخص'!B$22*N('الوحدات'!$G70),2)+ROUND('الملخص'!C$22*N('الوحدات'!$G70),2)+ROUND('الملخص'!D$22*N('الوحدات'!$G70),2)+ROUND('الملخص'!E$22*N('الوحدات'!$G70),2))</f>
        <v/>
      </c>
      <c r="L70" s="20">
        <f>IF(OR($A70="",L$5=""),"",ROUND('الملخص'!B$23*N('الوحدات'!$G70),2)+ROUND('الملخص'!C$23*N('الوحدات'!$G70),2)+ROUND('الملخص'!D$23*N('الوحدات'!$G70),2)+ROUND('الملخص'!E$23*N('الوحدات'!$G70),2))</f>
        <v/>
      </c>
      <c r="M70" s="20">
        <f>IF(OR($A70="",M$5=""),"",ROUND('الملخص'!B$24*N('الوحدات'!$G70),2)+ROUND('الملخص'!C$24*N('الوحدات'!$G70),2)+ROUND('الملخص'!D$24*N('الوحدات'!$G70),2)+ROUND('الملخص'!E$24*N('الوحدات'!$G70),2))</f>
        <v/>
      </c>
      <c r="N70" s="20">
        <f>IF(OR($A70="",N$5=""),"",ROUND('الملخص'!B$25*N('الوحدات'!$G70),2)+ROUND('الملخص'!C$25*N('الوحدات'!$G70),2)+ROUND('الملخص'!D$25*N('الوحدات'!$G70),2)+ROUND('الملخص'!E$25*N('الوحدات'!$G70),2))</f>
        <v/>
      </c>
      <c r="O70" s="21">
        <f>IF(A70="","",SUM(C70:N70))</f>
        <v/>
      </c>
    </row>
    <row r="71">
      <c r="A71" s="6">
        <f>IF('الوحدات'!A71&amp;""="","",'الوحدات'!A71)</f>
        <v/>
      </c>
      <c r="B71" s="6">
        <f>IF(A71="","",'الوحدات'!B71&amp;"")</f>
        <v/>
      </c>
      <c r="C71" s="20">
        <f>IF(OR($A71="",C$5=""),"",ROUND('الملخص'!B$14*N('الوحدات'!$G71),2)+ROUND('الملخص'!C$14*N('الوحدات'!$G71),2)+ROUND('الملخص'!D$14*N('الوحدات'!$G71),2)+ROUND('الملخص'!E$14*N('الوحدات'!$G71),2))</f>
        <v/>
      </c>
      <c r="D71" s="20">
        <f>IF(OR($A71="",D$5=""),"",ROUND('الملخص'!B$15*N('الوحدات'!$G71),2)+ROUND('الملخص'!C$15*N('الوحدات'!$G71),2)+ROUND('الملخص'!D$15*N('الوحدات'!$G71),2)+ROUND('الملخص'!E$15*N('الوحدات'!$G71),2))</f>
        <v/>
      </c>
      <c r="E71" s="20">
        <f>IF(OR($A71="",E$5=""),"",ROUND('الملخص'!B$16*N('الوحدات'!$G71),2)+ROUND('الملخص'!C$16*N('الوحدات'!$G71),2)+ROUND('الملخص'!D$16*N('الوحدات'!$G71),2)+ROUND('الملخص'!E$16*N('الوحدات'!$G71),2))</f>
        <v/>
      </c>
      <c r="F71" s="20">
        <f>IF(OR($A71="",F$5=""),"",ROUND('الملخص'!B$17*N('الوحدات'!$G71),2)+ROUND('الملخص'!C$17*N('الوحدات'!$G71),2)+ROUND('الملخص'!D$17*N('الوحدات'!$G71),2)+ROUND('الملخص'!E$17*N('الوحدات'!$G71),2))</f>
        <v/>
      </c>
      <c r="G71" s="20">
        <f>IF(OR($A71="",G$5=""),"",ROUND('الملخص'!B$18*N('الوحدات'!$G71),2)+ROUND('الملخص'!C$18*N('الوحدات'!$G71),2)+ROUND('الملخص'!D$18*N('الوحدات'!$G71),2)+ROUND('الملخص'!E$18*N('الوحدات'!$G71),2))</f>
        <v/>
      </c>
      <c r="H71" s="20">
        <f>IF(OR($A71="",H$5=""),"",ROUND('الملخص'!B$19*N('الوحدات'!$G71),2)+ROUND('الملخص'!C$19*N('الوحدات'!$G71),2)+ROUND('الملخص'!D$19*N('الوحدات'!$G71),2)+ROUND('الملخص'!E$19*N('الوحدات'!$G71),2))</f>
        <v/>
      </c>
      <c r="I71" s="20">
        <f>IF(OR($A71="",I$5=""),"",ROUND('الملخص'!B$20*N('الوحدات'!$G71),2)+ROUND('الملخص'!C$20*N('الوحدات'!$G71),2)+ROUND('الملخص'!D$20*N('الوحدات'!$G71),2)+ROUND('الملخص'!E$20*N('الوحدات'!$G71),2))</f>
        <v/>
      </c>
      <c r="J71" s="20">
        <f>IF(OR($A71="",J$5=""),"",ROUND('الملخص'!B$21*N('الوحدات'!$G71),2)+ROUND('الملخص'!C$21*N('الوحدات'!$G71),2)+ROUND('الملخص'!D$21*N('الوحدات'!$G71),2)+ROUND('الملخص'!E$21*N('الوحدات'!$G71),2))</f>
        <v/>
      </c>
      <c r="K71" s="20">
        <f>IF(OR($A71="",K$5=""),"",ROUND('الملخص'!B$22*N('الوحدات'!$G71),2)+ROUND('الملخص'!C$22*N('الوحدات'!$G71),2)+ROUND('الملخص'!D$22*N('الوحدات'!$G71),2)+ROUND('الملخص'!E$22*N('الوحدات'!$G71),2))</f>
        <v/>
      </c>
      <c r="L71" s="20">
        <f>IF(OR($A71="",L$5=""),"",ROUND('الملخص'!B$23*N('الوحدات'!$G71),2)+ROUND('الملخص'!C$23*N('الوحدات'!$G71),2)+ROUND('الملخص'!D$23*N('الوحدات'!$G71),2)+ROUND('الملخص'!E$23*N('الوحدات'!$G71),2))</f>
        <v/>
      </c>
      <c r="M71" s="20">
        <f>IF(OR($A71="",M$5=""),"",ROUND('الملخص'!B$24*N('الوحدات'!$G71),2)+ROUND('الملخص'!C$24*N('الوحدات'!$G71),2)+ROUND('الملخص'!D$24*N('الوحدات'!$G71),2)+ROUND('الملخص'!E$24*N('الوحدات'!$G71),2))</f>
        <v/>
      </c>
      <c r="N71" s="20">
        <f>IF(OR($A71="",N$5=""),"",ROUND('الملخص'!B$25*N('الوحدات'!$G71),2)+ROUND('الملخص'!C$25*N('الوحدات'!$G71),2)+ROUND('الملخص'!D$25*N('الوحدات'!$G71),2)+ROUND('الملخص'!E$25*N('الوحدات'!$G71),2))</f>
        <v/>
      </c>
      <c r="O71" s="21">
        <f>IF(A71="","",SUM(C71:N71))</f>
        <v/>
      </c>
    </row>
    <row r="72">
      <c r="A72" s="6">
        <f>IF('الوحدات'!A72&amp;""="","",'الوحدات'!A72)</f>
        <v/>
      </c>
      <c r="B72" s="6">
        <f>IF(A72="","",'الوحدات'!B72&amp;"")</f>
        <v/>
      </c>
      <c r="C72" s="20">
        <f>IF(OR($A72="",C$5=""),"",ROUND('الملخص'!B$14*N('الوحدات'!$G72),2)+ROUND('الملخص'!C$14*N('الوحدات'!$G72),2)+ROUND('الملخص'!D$14*N('الوحدات'!$G72),2)+ROUND('الملخص'!E$14*N('الوحدات'!$G72),2))</f>
        <v/>
      </c>
      <c r="D72" s="20">
        <f>IF(OR($A72="",D$5=""),"",ROUND('الملخص'!B$15*N('الوحدات'!$G72),2)+ROUND('الملخص'!C$15*N('الوحدات'!$G72),2)+ROUND('الملخص'!D$15*N('الوحدات'!$G72),2)+ROUND('الملخص'!E$15*N('الوحدات'!$G72),2))</f>
        <v/>
      </c>
      <c r="E72" s="20">
        <f>IF(OR($A72="",E$5=""),"",ROUND('الملخص'!B$16*N('الوحدات'!$G72),2)+ROUND('الملخص'!C$16*N('الوحدات'!$G72),2)+ROUND('الملخص'!D$16*N('الوحدات'!$G72),2)+ROUND('الملخص'!E$16*N('الوحدات'!$G72),2))</f>
        <v/>
      </c>
      <c r="F72" s="20">
        <f>IF(OR($A72="",F$5=""),"",ROUND('الملخص'!B$17*N('الوحدات'!$G72),2)+ROUND('الملخص'!C$17*N('الوحدات'!$G72),2)+ROUND('الملخص'!D$17*N('الوحدات'!$G72),2)+ROUND('الملخص'!E$17*N('الوحدات'!$G72),2))</f>
        <v/>
      </c>
      <c r="G72" s="20">
        <f>IF(OR($A72="",G$5=""),"",ROUND('الملخص'!B$18*N('الوحدات'!$G72),2)+ROUND('الملخص'!C$18*N('الوحدات'!$G72),2)+ROUND('الملخص'!D$18*N('الوحدات'!$G72),2)+ROUND('الملخص'!E$18*N('الوحدات'!$G72),2))</f>
        <v/>
      </c>
      <c r="H72" s="20">
        <f>IF(OR($A72="",H$5=""),"",ROUND('الملخص'!B$19*N('الوحدات'!$G72),2)+ROUND('الملخص'!C$19*N('الوحدات'!$G72),2)+ROUND('الملخص'!D$19*N('الوحدات'!$G72),2)+ROUND('الملخص'!E$19*N('الوحدات'!$G72),2))</f>
        <v/>
      </c>
      <c r="I72" s="20">
        <f>IF(OR($A72="",I$5=""),"",ROUND('الملخص'!B$20*N('الوحدات'!$G72),2)+ROUND('الملخص'!C$20*N('الوحدات'!$G72),2)+ROUND('الملخص'!D$20*N('الوحدات'!$G72),2)+ROUND('الملخص'!E$20*N('الوحدات'!$G72),2))</f>
        <v/>
      </c>
      <c r="J72" s="20">
        <f>IF(OR($A72="",J$5=""),"",ROUND('الملخص'!B$21*N('الوحدات'!$G72),2)+ROUND('الملخص'!C$21*N('الوحدات'!$G72),2)+ROUND('الملخص'!D$21*N('الوحدات'!$G72),2)+ROUND('الملخص'!E$21*N('الوحدات'!$G72),2))</f>
        <v/>
      </c>
      <c r="K72" s="20">
        <f>IF(OR($A72="",K$5=""),"",ROUND('الملخص'!B$22*N('الوحدات'!$G72),2)+ROUND('الملخص'!C$22*N('الوحدات'!$G72),2)+ROUND('الملخص'!D$22*N('الوحدات'!$G72),2)+ROUND('الملخص'!E$22*N('الوحدات'!$G72),2))</f>
        <v/>
      </c>
      <c r="L72" s="20">
        <f>IF(OR($A72="",L$5=""),"",ROUND('الملخص'!B$23*N('الوحدات'!$G72),2)+ROUND('الملخص'!C$23*N('الوحدات'!$G72),2)+ROUND('الملخص'!D$23*N('الوحدات'!$G72),2)+ROUND('الملخص'!E$23*N('الوحدات'!$G72),2))</f>
        <v/>
      </c>
      <c r="M72" s="20">
        <f>IF(OR($A72="",M$5=""),"",ROUND('الملخص'!B$24*N('الوحدات'!$G72),2)+ROUND('الملخص'!C$24*N('الوحدات'!$G72),2)+ROUND('الملخص'!D$24*N('الوحدات'!$G72),2)+ROUND('الملخص'!E$24*N('الوحدات'!$G72),2))</f>
        <v/>
      </c>
      <c r="N72" s="20">
        <f>IF(OR($A72="",N$5=""),"",ROUND('الملخص'!B$25*N('الوحدات'!$G72),2)+ROUND('الملخص'!C$25*N('الوحدات'!$G72),2)+ROUND('الملخص'!D$25*N('الوحدات'!$G72),2)+ROUND('الملخص'!E$25*N('الوحدات'!$G72),2))</f>
        <v/>
      </c>
      <c r="O72" s="21">
        <f>IF(A72="","",SUM(C72:N72))</f>
        <v/>
      </c>
    </row>
    <row r="73">
      <c r="A73" s="6">
        <f>IF('الوحدات'!A73&amp;""="","",'الوحدات'!A73)</f>
        <v/>
      </c>
      <c r="B73" s="6">
        <f>IF(A73="","",'الوحدات'!B73&amp;"")</f>
        <v/>
      </c>
      <c r="C73" s="20">
        <f>IF(OR($A73="",C$5=""),"",ROUND('الملخص'!B$14*N('الوحدات'!$G73),2)+ROUND('الملخص'!C$14*N('الوحدات'!$G73),2)+ROUND('الملخص'!D$14*N('الوحدات'!$G73),2)+ROUND('الملخص'!E$14*N('الوحدات'!$G73),2))</f>
        <v/>
      </c>
      <c r="D73" s="20">
        <f>IF(OR($A73="",D$5=""),"",ROUND('الملخص'!B$15*N('الوحدات'!$G73),2)+ROUND('الملخص'!C$15*N('الوحدات'!$G73),2)+ROUND('الملخص'!D$15*N('الوحدات'!$G73),2)+ROUND('الملخص'!E$15*N('الوحدات'!$G73),2))</f>
        <v/>
      </c>
      <c r="E73" s="20">
        <f>IF(OR($A73="",E$5=""),"",ROUND('الملخص'!B$16*N('الوحدات'!$G73),2)+ROUND('الملخص'!C$16*N('الوحدات'!$G73),2)+ROUND('الملخص'!D$16*N('الوحدات'!$G73),2)+ROUND('الملخص'!E$16*N('الوحدات'!$G73),2))</f>
        <v/>
      </c>
      <c r="F73" s="20">
        <f>IF(OR($A73="",F$5=""),"",ROUND('الملخص'!B$17*N('الوحدات'!$G73),2)+ROUND('الملخص'!C$17*N('الوحدات'!$G73),2)+ROUND('الملخص'!D$17*N('الوحدات'!$G73),2)+ROUND('الملخص'!E$17*N('الوحدات'!$G73),2))</f>
        <v/>
      </c>
      <c r="G73" s="20">
        <f>IF(OR($A73="",G$5=""),"",ROUND('الملخص'!B$18*N('الوحدات'!$G73),2)+ROUND('الملخص'!C$18*N('الوحدات'!$G73),2)+ROUND('الملخص'!D$18*N('الوحدات'!$G73),2)+ROUND('الملخص'!E$18*N('الوحدات'!$G73),2))</f>
        <v/>
      </c>
      <c r="H73" s="20">
        <f>IF(OR($A73="",H$5=""),"",ROUND('الملخص'!B$19*N('الوحدات'!$G73),2)+ROUND('الملخص'!C$19*N('الوحدات'!$G73),2)+ROUND('الملخص'!D$19*N('الوحدات'!$G73),2)+ROUND('الملخص'!E$19*N('الوحدات'!$G73),2))</f>
        <v/>
      </c>
      <c r="I73" s="20">
        <f>IF(OR($A73="",I$5=""),"",ROUND('الملخص'!B$20*N('الوحدات'!$G73),2)+ROUND('الملخص'!C$20*N('الوحدات'!$G73),2)+ROUND('الملخص'!D$20*N('الوحدات'!$G73),2)+ROUND('الملخص'!E$20*N('الوحدات'!$G73),2))</f>
        <v/>
      </c>
      <c r="J73" s="20">
        <f>IF(OR($A73="",J$5=""),"",ROUND('الملخص'!B$21*N('الوحدات'!$G73),2)+ROUND('الملخص'!C$21*N('الوحدات'!$G73),2)+ROUND('الملخص'!D$21*N('الوحدات'!$G73),2)+ROUND('الملخص'!E$21*N('الوحدات'!$G73),2))</f>
        <v/>
      </c>
      <c r="K73" s="20">
        <f>IF(OR($A73="",K$5=""),"",ROUND('الملخص'!B$22*N('الوحدات'!$G73),2)+ROUND('الملخص'!C$22*N('الوحدات'!$G73),2)+ROUND('الملخص'!D$22*N('الوحدات'!$G73),2)+ROUND('الملخص'!E$22*N('الوحدات'!$G73),2))</f>
        <v/>
      </c>
      <c r="L73" s="20">
        <f>IF(OR($A73="",L$5=""),"",ROUND('الملخص'!B$23*N('الوحدات'!$G73),2)+ROUND('الملخص'!C$23*N('الوحدات'!$G73),2)+ROUND('الملخص'!D$23*N('الوحدات'!$G73),2)+ROUND('الملخص'!E$23*N('الوحدات'!$G73),2))</f>
        <v/>
      </c>
      <c r="M73" s="20">
        <f>IF(OR($A73="",M$5=""),"",ROUND('الملخص'!B$24*N('الوحدات'!$G73),2)+ROUND('الملخص'!C$24*N('الوحدات'!$G73),2)+ROUND('الملخص'!D$24*N('الوحدات'!$G73),2)+ROUND('الملخص'!E$24*N('الوحدات'!$G73),2))</f>
        <v/>
      </c>
      <c r="N73" s="20">
        <f>IF(OR($A73="",N$5=""),"",ROUND('الملخص'!B$25*N('الوحدات'!$G73),2)+ROUND('الملخص'!C$25*N('الوحدات'!$G73),2)+ROUND('الملخص'!D$25*N('الوحدات'!$G73),2)+ROUND('الملخص'!E$25*N('الوحدات'!$G73),2))</f>
        <v/>
      </c>
      <c r="O73" s="21">
        <f>IF(A73="","",SUM(C73:N73))</f>
        <v/>
      </c>
    </row>
    <row r="74">
      <c r="A74" s="6">
        <f>IF('الوحدات'!A74&amp;""="","",'الوحدات'!A74)</f>
        <v/>
      </c>
      <c r="B74" s="6">
        <f>IF(A74="","",'الوحدات'!B74&amp;"")</f>
        <v/>
      </c>
      <c r="C74" s="20">
        <f>IF(OR($A74="",C$5=""),"",ROUND('الملخص'!B$14*N('الوحدات'!$G74),2)+ROUND('الملخص'!C$14*N('الوحدات'!$G74),2)+ROUND('الملخص'!D$14*N('الوحدات'!$G74),2)+ROUND('الملخص'!E$14*N('الوحدات'!$G74),2))</f>
        <v/>
      </c>
      <c r="D74" s="20">
        <f>IF(OR($A74="",D$5=""),"",ROUND('الملخص'!B$15*N('الوحدات'!$G74),2)+ROUND('الملخص'!C$15*N('الوحدات'!$G74),2)+ROUND('الملخص'!D$15*N('الوحدات'!$G74),2)+ROUND('الملخص'!E$15*N('الوحدات'!$G74),2))</f>
        <v/>
      </c>
      <c r="E74" s="20">
        <f>IF(OR($A74="",E$5=""),"",ROUND('الملخص'!B$16*N('الوحدات'!$G74),2)+ROUND('الملخص'!C$16*N('الوحدات'!$G74),2)+ROUND('الملخص'!D$16*N('الوحدات'!$G74),2)+ROUND('الملخص'!E$16*N('الوحدات'!$G74),2))</f>
        <v/>
      </c>
      <c r="F74" s="20">
        <f>IF(OR($A74="",F$5=""),"",ROUND('الملخص'!B$17*N('الوحدات'!$G74),2)+ROUND('الملخص'!C$17*N('الوحدات'!$G74),2)+ROUND('الملخص'!D$17*N('الوحدات'!$G74),2)+ROUND('الملخص'!E$17*N('الوحدات'!$G74),2))</f>
        <v/>
      </c>
      <c r="G74" s="20">
        <f>IF(OR($A74="",G$5=""),"",ROUND('الملخص'!B$18*N('الوحدات'!$G74),2)+ROUND('الملخص'!C$18*N('الوحدات'!$G74),2)+ROUND('الملخص'!D$18*N('الوحدات'!$G74),2)+ROUND('الملخص'!E$18*N('الوحدات'!$G74),2))</f>
        <v/>
      </c>
      <c r="H74" s="20">
        <f>IF(OR($A74="",H$5=""),"",ROUND('الملخص'!B$19*N('الوحدات'!$G74),2)+ROUND('الملخص'!C$19*N('الوحدات'!$G74),2)+ROUND('الملخص'!D$19*N('الوحدات'!$G74),2)+ROUND('الملخص'!E$19*N('الوحدات'!$G74),2))</f>
        <v/>
      </c>
      <c r="I74" s="20">
        <f>IF(OR($A74="",I$5=""),"",ROUND('الملخص'!B$20*N('الوحدات'!$G74),2)+ROUND('الملخص'!C$20*N('الوحدات'!$G74),2)+ROUND('الملخص'!D$20*N('الوحدات'!$G74),2)+ROUND('الملخص'!E$20*N('الوحدات'!$G74),2))</f>
        <v/>
      </c>
      <c r="J74" s="20">
        <f>IF(OR($A74="",J$5=""),"",ROUND('الملخص'!B$21*N('الوحدات'!$G74),2)+ROUND('الملخص'!C$21*N('الوحدات'!$G74),2)+ROUND('الملخص'!D$21*N('الوحدات'!$G74),2)+ROUND('الملخص'!E$21*N('الوحدات'!$G74),2))</f>
        <v/>
      </c>
      <c r="K74" s="20">
        <f>IF(OR($A74="",K$5=""),"",ROUND('الملخص'!B$22*N('الوحدات'!$G74),2)+ROUND('الملخص'!C$22*N('الوحدات'!$G74),2)+ROUND('الملخص'!D$22*N('الوحدات'!$G74),2)+ROUND('الملخص'!E$22*N('الوحدات'!$G74),2))</f>
        <v/>
      </c>
      <c r="L74" s="20">
        <f>IF(OR($A74="",L$5=""),"",ROUND('الملخص'!B$23*N('الوحدات'!$G74),2)+ROUND('الملخص'!C$23*N('الوحدات'!$G74),2)+ROUND('الملخص'!D$23*N('الوحدات'!$G74),2)+ROUND('الملخص'!E$23*N('الوحدات'!$G74),2))</f>
        <v/>
      </c>
      <c r="M74" s="20">
        <f>IF(OR($A74="",M$5=""),"",ROUND('الملخص'!B$24*N('الوحدات'!$G74),2)+ROUND('الملخص'!C$24*N('الوحدات'!$G74),2)+ROUND('الملخص'!D$24*N('الوحدات'!$G74),2)+ROUND('الملخص'!E$24*N('الوحدات'!$G74),2))</f>
        <v/>
      </c>
      <c r="N74" s="20">
        <f>IF(OR($A74="",N$5=""),"",ROUND('الملخص'!B$25*N('الوحدات'!$G74),2)+ROUND('الملخص'!C$25*N('الوحدات'!$G74),2)+ROUND('الملخص'!D$25*N('الوحدات'!$G74),2)+ROUND('الملخص'!E$25*N('الوحدات'!$G74),2))</f>
        <v/>
      </c>
      <c r="O74" s="21">
        <f>IF(A74="","",SUM(C74:N74))</f>
        <v/>
      </c>
    </row>
    <row r="75">
      <c r="A75" s="6">
        <f>IF('الوحدات'!A75&amp;""="","",'الوحدات'!A75)</f>
        <v/>
      </c>
      <c r="B75" s="6">
        <f>IF(A75="","",'الوحدات'!B75&amp;"")</f>
        <v/>
      </c>
      <c r="C75" s="20">
        <f>IF(OR($A75="",C$5=""),"",ROUND('الملخص'!B$14*N('الوحدات'!$G75),2)+ROUND('الملخص'!C$14*N('الوحدات'!$G75),2)+ROUND('الملخص'!D$14*N('الوحدات'!$G75),2)+ROUND('الملخص'!E$14*N('الوحدات'!$G75),2))</f>
        <v/>
      </c>
      <c r="D75" s="20">
        <f>IF(OR($A75="",D$5=""),"",ROUND('الملخص'!B$15*N('الوحدات'!$G75),2)+ROUND('الملخص'!C$15*N('الوحدات'!$G75),2)+ROUND('الملخص'!D$15*N('الوحدات'!$G75),2)+ROUND('الملخص'!E$15*N('الوحدات'!$G75),2))</f>
        <v/>
      </c>
      <c r="E75" s="20">
        <f>IF(OR($A75="",E$5=""),"",ROUND('الملخص'!B$16*N('الوحدات'!$G75),2)+ROUND('الملخص'!C$16*N('الوحدات'!$G75),2)+ROUND('الملخص'!D$16*N('الوحدات'!$G75),2)+ROUND('الملخص'!E$16*N('الوحدات'!$G75),2))</f>
        <v/>
      </c>
      <c r="F75" s="20">
        <f>IF(OR($A75="",F$5=""),"",ROUND('الملخص'!B$17*N('الوحدات'!$G75),2)+ROUND('الملخص'!C$17*N('الوحدات'!$G75),2)+ROUND('الملخص'!D$17*N('الوحدات'!$G75),2)+ROUND('الملخص'!E$17*N('الوحدات'!$G75),2))</f>
        <v/>
      </c>
      <c r="G75" s="20">
        <f>IF(OR($A75="",G$5=""),"",ROUND('الملخص'!B$18*N('الوحدات'!$G75),2)+ROUND('الملخص'!C$18*N('الوحدات'!$G75),2)+ROUND('الملخص'!D$18*N('الوحدات'!$G75),2)+ROUND('الملخص'!E$18*N('الوحدات'!$G75),2))</f>
        <v/>
      </c>
      <c r="H75" s="20">
        <f>IF(OR($A75="",H$5=""),"",ROUND('الملخص'!B$19*N('الوحدات'!$G75),2)+ROUND('الملخص'!C$19*N('الوحدات'!$G75),2)+ROUND('الملخص'!D$19*N('الوحدات'!$G75),2)+ROUND('الملخص'!E$19*N('الوحدات'!$G75),2))</f>
        <v/>
      </c>
      <c r="I75" s="20">
        <f>IF(OR($A75="",I$5=""),"",ROUND('الملخص'!B$20*N('الوحدات'!$G75),2)+ROUND('الملخص'!C$20*N('الوحدات'!$G75),2)+ROUND('الملخص'!D$20*N('الوحدات'!$G75),2)+ROUND('الملخص'!E$20*N('الوحدات'!$G75),2))</f>
        <v/>
      </c>
      <c r="J75" s="20">
        <f>IF(OR($A75="",J$5=""),"",ROUND('الملخص'!B$21*N('الوحدات'!$G75),2)+ROUND('الملخص'!C$21*N('الوحدات'!$G75),2)+ROUND('الملخص'!D$21*N('الوحدات'!$G75),2)+ROUND('الملخص'!E$21*N('الوحدات'!$G75),2))</f>
        <v/>
      </c>
      <c r="K75" s="20">
        <f>IF(OR($A75="",K$5=""),"",ROUND('الملخص'!B$22*N('الوحدات'!$G75),2)+ROUND('الملخص'!C$22*N('الوحدات'!$G75),2)+ROUND('الملخص'!D$22*N('الوحدات'!$G75),2)+ROUND('الملخص'!E$22*N('الوحدات'!$G75),2))</f>
        <v/>
      </c>
      <c r="L75" s="20">
        <f>IF(OR($A75="",L$5=""),"",ROUND('الملخص'!B$23*N('الوحدات'!$G75),2)+ROUND('الملخص'!C$23*N('الوحدات'!$G75),2)+ROUND('الملخص'!D$23*N('الوحدات'!$G75),2)+ROUND('الملخص'!E$23*N('الوحدات'!$G75),2))</f>
        <v/>
      </c>
      <c r="M75" s="20">
        <f>IF(OR($A75="",M$5=""),"",ROUND('الملخص'!B$24*N('الوحدات'!$G75),2)+ROUND('الملخص'!C$24*N('الوحدات'!$G75),2)+ROUND('الملخص'!D$24*N('الوحدات'!$G75),2)+ROUND('الملخص'!E$24*N('الوحدات'!$G75),2))</f>
        <v/>
      </c>
      <c r="N75" s="20">
        <f>IF(OR($A75="",N$5=""),"",ROUND('الملخص'!B$25*N('الوحدات'!$G75),2)+ROUND('الملخص'!C$25*N('الوحدات'!$G75),2)+ROUND('الملخص'!D$25*N('الوحدات'!$G75),2)+ROUND('الملخص'!E$25*N('الوحدات'!$G75),2))</f>
        <v/>
      </c>
      <c r="O75" s="21">
        <f>IF(A75="","",SUM(C75:N75))</f>
        <v/>
      </c>
    </row>
    <row r="76">
      <c r="A76" s="6">
        <f>IF('الوحدات'!A76&amp;""="","",'الوحدات'!A76)</f>
        <v/>
      </c>
      <c r="B76" s="6">
        <f>IF(A76="","",'الوحدات'!B76&amp;"")</f>
        <v/>
      </c>
      <c r="C76" s="20">
        <f>IF(OR($A76="",C$5=""),"",ROUND('الملخص'!B$14*N('الوحدات'!$G76),2)+ROUND('الملخص'!C$14*N('الوحدات'!$G76),2)+ROUND('الملخص'!D$14*N('الوحدات'!$G76),2)+ROUND('الملخص'!E$14*N('الوحدات'!$G76),2))</f>
        <v/>
      </c>
      <c r="D76" s="20">
        <f>IF(OR($A76="",D$5=""),"",ROUND('الملخص'!B$15*N('الوحدات'!$G76),2)+ROUND('الملخص'!C$15*N('الوحدات'!$G76),2)+ROUND('الملخص'!D$15*N('الوحدات'!$G76),2)+ROUND('الملخص'!E$15*N('الوحدات'!$G76),2))</f>
        <v/>
      </c>
      <c r="E76" s="20">
        <f>IF(OR($A76="",E$5=""),"",ROUND('الملخص'!B$16*N('الوحدات'!$G76),2)+ROUND('الملخص'!C$16*N('الوحدات'!$G76),2)+ROUND('الملخص'!D$16*N('الوحدات'!$G76),2)+ROUND('الملخص'!E$16*N('الوحدات'!$G76),2))</f>
        <v/>
      </c>
      <c r="F76" s="20">
        <f>IF(OR($A76="",F$5=""),"",ROUND('الملخص'!B$17*N('الوحدات'!$G76),2)+ROUND('الملخص'!C$17*N('الوحدات'!$G76),2)+ROUND('الملخص'!D$17*N('الوحدات'!$G76),2)+ROUND('الملخص'!E$17*N('الوحدات'!$G76),2))</f>
        <v/>
      </c>
      <c r="G76" s="20">
        <f>IF(OR($A76="",G$5=""),"",ROUND('الملخص'!B$18*N('الوحدات'!$G76),2)+ROUND('الملخص'!C$18*N('الوحدات'!$G76),2)+ROUND('الملخص'!D$18*N('الوحدات'!$G76),2)+ROUND('الملخص'!E$18*N('الوحدات'!$G76),2))</f>
        <v/>
      </c>
      <c r="H76" s="20">
        <f>IF(OR($A76="",H$5=""),"",ROUND('الملخص'!B$19*N('الوحدات'!$G76),2)+ROUND('الملخص'!C$19*N('الوحدات'!$G76),2)+ROUND('الملخص'!D$19*N('الوحدات'!$G76),2)+ROUND('الملخص'!E$19*N('الوحدات'!$G76),2))</f>
        <v/>
      </c>
      <c r="I76" s="20">
        <f>IF(OR($A76="",I$5=""),"",ROUND('الملخص'!B$20*N('الوحدات'!$G76),2)+ROUND('الملخص'!C$20*N('الوحدات'!$G76),2)+ROUND('الملخص'!D$20*N('الوحدات'!$G76),2)+ROUND('الملخص'!E$20*N('الوحدات'!$G76),2))</f>
        <v/>
      </c>
      <c r="J76" s="20">
        <f>IF(OR($A76="",J$5=""),"",ROUND('الملخص'!B$21*N('الوحدات'!$G76),2)+ROUND('الملخص'!C$21*N('الوحدات'!$G76),2)+ROUND('الملخص'!D$21*N('الوحدات'!$G76),2)+ROUND('الملخص'!E$21*N('الوحدات'!$G76),2))</f>
        <v/>
      </c>
      <c r="K76" s="20">
        <f>IF(OR($A76="",K$5=""),"",ROUND('الملخص'!B$22*N('الوحدات'!$G76),2)+ROUND('الملخص'!C$22*N('الوحدات'!$G76),2)+ROUND('الملخص'!D$22*N('الوحدات'!$G76),2)+ROUND('الملخص'!E$22*N('الوحدات'!$G76),2))</f>
        <v/>
      </c>
      <c r="L76" s="20">
        <f>IF(OR($A76="",L$5=""),"",ROUND('الملخص'!B$23*N('الوحدات'!$G76),2)+ROUND('الملخص'!C$23*N('الوحدات'!$G76),2)+ROUND('الملخص'!D$23*N('الوحدات'!$G76),2)+ROUND('الملخص'!E$23*N('الوحدات'!$G76),2))</f>
        <v/>
      </c>
      <c r="M76" s="20">
        <f>IF(OR($A76="",M$5=""),"",ROUND('الملخص'!B$24*N('الوحدات'!$G76),2)+ROUND('الملخص'!C$24*N('الوحدات'!$G76),2)+ROUND('الملخص'!D$24*N('الوحدات'!$G76),2)+ROUND('الملخص'!E$24*N('الوحدات'!$G76),2))</f>
        <v/>
      </c>
      <c r="N76" s="20">
        <f>IF(OR($A76="",N$5=""),"",ROUND('الملخص'!B$25*N('الوحدات'!$G76),2)+ROUND('الملخص'!C$25*N('الوحدات'!$G76),2)+ROUND('الملخص'!D$25*N('الوحدات'!$G76),2)+ROUND('الملخص'!E$25*N('الوحدات'!$G76),2))</f>
        <v/>
      </c>
      <c r="O76" s="21">
        <f>IF(A76="","",SUM(C76:N76))</f>
        <v/>
      </c>
    </row>
    <row r="77">
      <c r="A77" s="6">
        <f>IF('الوحدات'!A77&amp;""="","",'الوحدات'!A77)</f>
        <v/>
      </c>
      <c r="B77" s="6">
        <f>IF(A77="","",'الوحدات'!B77&amp;"")</f>
        <v/>
      </c>
      <c r="C77" s="20">
        <f>IF(OR($A77="",C$5=""),"",ROUND('الملخص'!B$14*N('الوحدات'!$G77),2)+ROUND('الملخص'!C$14*N('الوحدات'!$G77),2)+ROUND('الملخص'!D$14*N('الوحدات'!$G77),2)+ROUND('الملخص'!E$14*N('الوحدات'!$G77),2))</f>
        <v/>
      </c>
      <c r="D77" s="20">
        <f>IF(OR($A77="",D$5=""),"",ROUND('الملخص'!B$15*N('الوحدات'!$G77),2)+ROUND('الملخص'!C$15*N('الوحدات'!$G77),2)+ROUND('الملخص'!D$15*N('الوحدات'!$G77),2)+ROUND('الملخص'!E$15*N('الوحدات'!$G77),2))</f>
        <v/>
      </c>
      <c r="E77" s="20">
        <f>IF(OR($A77="",E$5=""),"",ROUND('الملخص'!B$16*N('الوحدات'!$G77),2)+ROUND('الملخص'!C$16*N('الوحدات'!$G77),2)+ROUND('الملخص'!D$16*N('الوحدات'!$G77),2)+ROUND('الملخص'!E$16*N('الوحدات'!$G77),2))</f>
        <v/>
      </c>
      <c r="F77" s="20">
        <f>IF(OR($A77="",F$5=""),"",ROUND('الملخص'!B$17*N('الوحدات'!$G77),2)+ROUND('الملخص'!C$17*N('الوحدات'!$G77),2)+ROUND('الملخص'!D$17*N('الوحدات'!$G77),2)+ROUND('الملخص'!E$17*N('الوحدات'!$G77),2))</f>
        <v/>
      </c>
      <c r="G77" s="20">
        <f>IF(OR($A77="",G$5=""),"",ROUND('الملخص'!B$18*N('الوحدات'!$G77),2)+ROUND('الملخص'!C$18*N('الوحدات'!$G77),2)+ROUND('الملخص'!D$18*N('الوحدات'!$G77),2)+ROUND('الملخص'!E$18*N('الوحدات'!$G77),2))</f>
        <v/>
      </c>
      <c r="H77" s="20">
        <f>IF(OR($A77="",H$5=""),"",ROUND('الملخص'!B$19*N('الوحدات'!$G77),2)+ROUND('الملخص'!C$19*N('الوحدات'!$G77),2)+ROUND('الملخص'!D$19*N('الوحدات'!$G77),2)+ROUND('الملخص'!E$19*N('الوحدات'!$G77),2))</f>
        <v/>
      </c>
      <c r="I77" s="20">
        <f>IF(OR($A77="",I$5=""),"",ROUND('الملخص'!B$20*N('الوحدات'!$G77),2)+ROUND('الملخص'!C$20*N('الوحدات'!$G77),2)+ROUND('الملخص'!D$20*N('الوحدات'!$G77),2)+ROUND('الملخص'!E$20*N('الوحدات'!$G77),2))</f>
        <v/>
      </c>
      <c r="J77" s="20">
        <f>IF(OR($A77="",J$5=""),"",ROUND('الملخص'!B$21*N('الوحدات'!$G77),2)+ROUND('الملخص'!C$21*N('الوحدات'!$G77),2)+ROUND('الملخص'!D$21*N('الوحدات'!$G77),2)+ROUND('الملخص'!E$21*N('الوحدات'!$G77),2))</f>
        <v/>
      </c>
      <c r="K77" s="20">
        <f>IF(OR($A77="",K$5=""),"",ROUND('الملخص'!B$22*N('الوحدات'!$G77),2)+ROUND('الملخص'!C$22*N('الوحدات'!$G77),2)+ROUND('الملخص'!D$22*N('الوحدات'!$G77),2)+ROUND('الملخص'!E$22*N('الوحدات'!$G77),2))</f>
        <v/>
      </c>
      <c r="L77" s="20">
        <f>IF(OR($A77="",L$5=""),"",ROUND('الملخص'!B$23*N('الوحدات'!$G77),2)+ROUND('الملخص'!C$23*N('الوحدات'!$G77),2)+ROUND('الملخص'!D$23*N('الوحدات'!$G77),2)+ROUND('الملخص'!E$23*N('الوحدات'!$G77),2))</f>
        <v/>
      </c>
      <c r="M77" s="20">
        <f>IF(OR($A77="",M$5=""),"",ROUND('الملخص'!B$24*N('الوحدات'!$G77),2)+ROUND('الملخص'!C$24*N('الوحدات'!$G77),2)+ROUND('الملخص'!D$24*N('الوحدات'!$G77),2)+ROUND('الملخص'!E$24*N('الوحدات'!$G77),2))</f>
        <v/>
      </c>
      <c r="N77" s="20">
        <f>IF(OR($A77="",N$5=""),"",ROUND('الملخص'!B$25*N('الوحدات'!$G77),2)+ROUND('الملخص'!C$25*N('الوحدات'!$G77),2)+ROUND('الملخص'!D$25*N('الوحدات'!$G77),2)+ROUND('الملخص'!E$25*N('الوحدات'!$G77),2))</f>
        <v/>
      </c>
      <c r="O77" s="21">
        <f>IF(A77="","",SUM(C77:N77))</f>
        <v/>
      </c>
    </row>
    <row r="78">
      <c r="A78" s="6">
        <f>IF('الوحدات'!A78&amp;""="","",'الوحدات'!A78)</f>
        <v/>
      </c>
      <c r="B78" s="6">
        <f>IF(A78="","",'الوحدات'!B78&amp;"")</f>
        <v/>
      </c>
      <c r="C78" s="20">
        <f>IF(OR($A78="",C$5=""),"",ROUND('الملخص'!B$14*N('الوحدات'!$G78),2)+ROUND('الملخص'!C$14*N('الوحدات'!$G78),2)+ROUND('الملخص'!D$14*N('الوحدات'!$G78),2)+ROUND('الملخص'!E$14*N('الوحدات'!$G78),2))</f>
        <v/>
      </c>
      <c r="D78" s="20">
        <f>IF(OR($A78="",D$5=""),"",ROUND('الملخص'!B$15*N('الوحدات'!$G78),2)+ROUND('الملخص'!C$15*N('الوحدات'!$G78),2)+ROUND('الملخص'!D$15*N('الوحدات'!$G78),2)+ROUND('الملخص'!E$15*N('الوحدات'!$G78),2))</f>
        <v/>
      </c>
      <c r="E78" s="20">
        <f>IF(OR($A78="",E$5=""),"",ROUND('الملخص'!B$16*N('الوحدات'!$G78),2)+ROUND('الملخص'!C$16*N('الوحدات'!$G78),2)+ROUND('الملخص'!D$16*N('الوحدات'!$G78),2)+ROUND('الملخص'!E$16*N('الوحدات'!$G78),2))</f>
        <v/>
      </c>
      <c r="F78" s="20">
        <f>IF(OR($A78="",F$5=""),"",ROUND('الملخص'!B$17*N('الوحدات'!$G78),2)+ROUND('الملخص'!C$17*N('الوحدات'!$G78),2)+ROUND('الملخص'!D$17*N('الوحدات'!$G78),2)+ROUND('الملخص'!E$17*N('الوحدات'!$G78),2))</f>
        <v/>
      </c>
      <c r="G78" s="20">
        <f>IF(OR($A78="",G$5=""),"",ROUND('الملخص'!B$18*N('الوحدات'!$G78),2)+ROUND('الملخص'!C$18*N('الوحدات'!$G78),2)+ROUND('الملخص'!D$18*N('الوحدات'!$G78),2)+ROUND('الملخص'!E$18*N('الوحدات'!$G78),2))</f>
        <v/>
      </c>
      <c r="H78" s="20">
        <f>IF(OR($A78="",H$5=""),"",ROUND('الملخص'!B$19*N('الوحدات'!$G78),2)+ROUND('الملخص'!C$19*N('الوحدات'!$G78),2)+ROUND('الملخص'!D$19*N('الوحدات'!$G78),2)+ROUND('الملخص'!E$19*N('الوحدات'!$G78),2))</f>
        <v/>
      </c>
      <c r="I78" s="20">
        <f>IF(OR($A78="",I$5=""),"",ROUND('الملخص'!B$20*N('الوحدات'!$G78),2)+ROUND('الملخص'!C$20*N('الوحدات'!$G78),2)+ROUND('الملخص'!D$20*N('الوحدات'!$G78),2)+ROUND('الملخص'!E$20*N('الوحدات'!$G78),2))</f>
        <v/>
      </c>
      <c r="J78" s="20">
        <f>IF(OR($A78="",J$5=""),"",ROUND('الملخص'!B$21*N('الوحدات'!$G78),2)+ROUND('الملخص'!C$21*N('الوحدات'!$G78),2)+ROUND('الملخص'!D$21*N('الوحدات'!$G78),2)+ROUND('الملخص'!E$21*N('الوحدات'!$G78),2))</f>
        <v/>
      </c>
      <c r="K78" s="20">
        <f>IF(OR($A78="",K$5=""),"",ROUND('الملخص'!B$22*N('الوحدات'!$G78),2)+ROUND('الملخص'!C$22*N('الوحدات'!$G78),2)+ROUND('الملخص'!D$22*N('الوحدات'!$G78),2)+ROUND('الملخص'!E$22*N('الوحدات'!$G78),2))</f>
        <v/>
      </c>
      <c r="L78" s="20">
        <f>IF(OR($A78="",L$5=""),"",ROUND('الملخص'!B$23*N('الوحدات'!$G78),2)+ROUND('الملخص'!C$23*N('الوحدات'!$G78),2)+ROUND('الملخص'!D$23*N('الوحدات'!$G78),2)+ROUND('الملخص'!E$23*N('الوحدات'!$G78),2))</f>
        <v/>
      </c>
      <c r="M78" s="20">
        <f>IF(OR($A78="",M$5=""),"",ROUND('الملخص'!B$24*N('الوحدات'!$G78),2)+ROUND('الملخص'!C$24*N('الوحدات'!$G78),2)+ROUND('الملخص'!D$24*N('الوحدات'!$G78),2)+ROUND('الملخص'!E$24*N('الوحدات'!$G78),2))</f>
        <v/>
      </c>
      <c r="N78" s="20">
        <f>IF(OR($A78="",N$5=""),"",ROUND('الملخص'!B$25*N('الوحدات'!$G78),2)+ROUND('الملخص'!C$25*N('الوحدات'!$G78),2)+ROUND('الملخص'!D$25*N('الوحدات'!$G78),2)+ROUND('الملخص'!E$25*N('الوحدات'!$G78),2))</f>
        <v/>
      </c>
      <c r="O78" s="21">
        <f>IF(A78="","",SUM(C78:N78))</f>
        <v/>
      </c>
    </row>
    <row r="79">
      <c r="A79" s="6">
        <f>IF('الوحدات'!A79&amp;""="","",'الوحدات'!A79)</f>
        <v/>
      </c>
      <c r="B79" s="6">
        <f>IF(A79="","",'الوحدات'!B79&amp;"")</f>
        <v/>
      </c>
      <c r="C79" s="20">
        <f>IF(OR($A79="",C$5=""),"",ROUND('الملخص'!B$14*N('الوحدات'!$G79),2)+ROUND('الملخص'!C$14*N('الوحدات'!$G79),2)+ROUND('الملخص'!D$14*N('الوحدات'!$G79),2)+ROUND('الملخص'!E$14*N('الوحدات'!$G79),2))</f>
        <v/>
      </c>
      <c r="D79" s="20">
        <f>IF(OR($A79="",D$5=""),"",ROUND('الملخص'!B$15*N('الوحدات'!$G79),2)+ROUND('الملخص'!C$15*N('الوحدات'!$G79),2)+ROUND('الملخص'!D$15*N('الوحدات'!$G79),2)+ROUND('الملخص'!E$15*N('الوحدات'!$G79),2))</f>
        <v/>
      </c>
      <c r="E79" s="20">
        <f>IF(OR($A79="",E$5=""),"",ROUND('الملخص'!B$16*N('الوحدات'!$G79),2)+ROUND('الملخص'!C$16*N('الوحدات'!$G79),2)+ROUND('الملخص'!D$16*N('الوحدات'!$G79),2)+ROUND('الملخص'!E$16*N('الوحدات'!$G79),2))</f>
        <v/>
      </c>
      <c r="F79" s="20">
        <f>IF(OR($A79="",F$5=""),"",ROUND('الملخص'!B$17*N('الوحدات'!$G79),2)+ROUND('الملخص'!C$17*N('الوحدات'!$G79),2)+ROUND('الملخص'!D$17*N('الوحدات'!$G79),2)+ROUND('الملخص'!E$17*N('الوحدات'!$G79),2))</f>
        <v/>
      </c>
      <c r="G79" s="20">
        <f>IF(OR($A79="",G$5=""),"",ROUND('الملخص'!B$18*N('الوحدات'!$G79),2)+ROUND('الملخص'!C$18*N('الوحدات'!$G79),2)+ROUND('الملخص'!D$18*N('الوحدات'!$G79),2)+ROUND('الملخص'!E$18*N('الوحدات'!$G79),2))</f>
        <v/>
      </c>
      <c r="H79" s="20">
        <f>IF(OR($A79="",H$5=""),"",ROUND('الملخص'!B$19*N('الوحدات'!$G79),2)+ROUND('الملخص'!C$19*N('الوحدات'!$G79),2)+ROUND('الملخص'!D$19*N('الوحدات'!$G79),2)+ROUND('الملخص'!E$19*N('الوحدات'!$G79),2))</f>
        <v/>
      </c>
      <c r="I79" s="20">
        <f>IF(OR($A79="",I$5=""),"",ROUND('الملخص'!B$20*N('الوحدات'!$G79),2)+ROUND('الملخص'!C$20*N('الوحدات'!$G79),2)+ROUND('الملخص'!D$20*N('الوحدات'!$G79),2)+ROUND('الملخص'!E$20*N('الوحدات'!$G79),2))</f>
        <v/>
      </c>
      <c r="J79" s="20">
        <f>IF(OR($A79="",J$5=""),"",ROUND('الملخص'!B$21*N('الوحدات'!$G79),2)+ROUND('الملخص'!C$21*N('الوحدات'!$G79),2)+ROUND('الملخص'!D$21*N('الوحدات'!$G79),2)+ROUND('الملخص'!E$21*N('الوحدات'!$G79),2))</f>
        <v/>
      </c>
      <c r="K79" s="20">
        <f>IF(OR($A79="",K$5=""),"",ROUND('الملخص'!B$22*N('الوحدات'!$G79),2)+ROUND('الملخص'!C$22*N('الوحدات'!$G79),2)+ROUND('الملخص'!D$22*N('الوحدات'!$G79),2)+ROUND('الملخص'!E$22*N('الوحدات'!$G79),2))</f>
        <v/>
      </c>
      <c r="L79" s="20">
        <f>IF(OR($A79="",L$5=""),"",ROUND('الملخص'!B$23*N('الوحدات'!$G79),2)+ROUND('الملخص'!C$23*N('الوحدات'!$G79),2)+ROUND('الملخص'!D$23*N('الوحدات'!$G79),2)+ROUND('الملخص'!E$23*N('الوحدات'!$G79),2))</f>
        <v/>
      </c>
      <c r="M79" s="20">
        <f>IF(OR($A79="",M$5=""),"",ROUND('الملخص'!B$24*N('الوحدات'!$G79),2)+ROUND('الملخص'!C$24*N('الوحدات'!$G79),2)+ROUND('الملخص'!D$24*N('الوحدات'!$G79),2)+ROUND('الملخص'!E$24*N('الوحدات'!$G79),2))</f>
        <v/>
      </c>
      <c r="N79" s="20">
        <f>IF(OR($A79="",N$5=""),"",ROUND('الملخص'!B$25*N('الوحدات'!$G79),2)+ROUND('الملخص'!C$25*N('الوحدات'!$G79),2)+ROUND('الملخص'!D$25*N('الوحدات'!$G79),2)+ROUND('الملخص'!E$25*N('الوحدات'!$G79),2))</f>
        <v/>
      </c>
      <c r="O79" s="21">
        <f>IF(A79="","",SUM(C79:N79))</f>
        <v/>
      </c>
    </row>
    <row r="80">
      <c r="A80" s="6">
        <f>IF('الوحدات'!A80&amp;""="","",'الوحدات'!A80)</f>
        <v/>
      </c>
      <c r="B80" s="6">
        <f>IF(A80="","",'الوحدات'!B80&amp;"")</f>
        <v/>
      </c>
      <c r="C80" s="20">
        <f>IF(OR($A80="",C$5=""),"",ROUND('الملخص'!B$14*N('الوحدات'!$G80),2)+ROUND('الملخص'!C$14*N('الوحدات'!$G80),2)+ROUND('الملخص'!D$14*N('الوحدات'!$G80),2)+ROUND('الملخص'!E$14*N('الوحدات'!$G80),2))</f>
        <v/>
      </c>
      <c r="D80" s="20">
        <f>IF(OR($A80="",D$5=""),"",ROUND('الملخص'!B$15*N('الوحدات'!$G80),2)+ROUND('الملخص'!C$15*N('الوحدات'!$G80),2)+ROUND('الملخص'!D$15*N('الوحدات'!$G80),2)+ROUND('الملخص'!E$15*N('الوحدات'!$G80),2))</f>
        <v/>
      </c>
      <c r="E80" s="20">
        <f>IF(OR($A80="",E$5=""),"",ROUND('الملخص'!B$16*N('الوحدات'!$G80),2)+ROUND('الملخص'!C$16*N('الوحدات'!$G80),2)+ROUND('الملخص'!D$16*N('الوحدات'!$G80),2)+ROUND('الملخص'!E$16*N('الوحدات'!$G80),2))</f>
        <v/>
      </c>
      <c r="F80" s="20">
        <f>IF(OR($A80="",F$5=""),"",ROUND('الملخص'!B$17*N('الوحدات'!$G80),2)+ROUND('الملخص'!C$17*N('الوحدات'!$G80),2)+ROUND('الملخص'!D$17*N('الوحدات'!$G80),2)+ROUND('الملخص'!E$17*N('الوحدات'!$G80),2))</f>
        <v/>
      </c>
      <c r="G80" s="20">
        <f>IF(OR($A80="",G$5=""),"",ROUND('الملخص'!B$18*N('الوحدات'!$G80),2)+ROUND('الملخص'!C$18*N('الوحدات'!$G80),2)+ROUND('الملخص'!D$18*N('الوحدات'!$G80),2)+ROUND('الملخص'!E$18*N('الوحدات'!$G80),2))</f>
        <v/>
      </c>
      <c r="H80" s="20">
        <f>IF(OR($A80="",H$5=""),"",ROUND('الملخص'!B$19*N('الوحدات'!$G80),2)+ROUND('الملخص'!C$19*N('الوحدات'!$G80),2)+ROUND('الملخص'!D$19*N('الوحدات'!$G80),2)+ROUND('الملخص'!E$19*N('الوحدات'!$G80),2))</f>
        <v/>
      </c>
      <c r="I80" s="20">
        <f>IF(OR($A80="",I$5=""),"",ROUND('الملخص'!B$20*N('الوحدات'!$G80),2)+ROUND('الملخص'!C$20*N('الوحدات'!$G80),2)+ROUND('الملخص'!D$20*N('الوحدات'!$G80),2)+ROUND('الملخص'!E$20*N('الوحدات'!$G80),2))</f>
        <v/>
      </c>
      <c r="J80" s="20">
        <f>IF(OR($A80="",J$5=""),"",ROUND('الملخص'!B$21*N('الوحدات'!$G80),2)+ROUND('الملخص'!C$21*N('الوحدات'!$G80),2)+ROUND('الملخص'!D$21*N('الوحدات'!$G80),2)+ROUND('الملخص'!E$21*N('الوحدات'!$G80),2))</f>
        <v/>
      </c>
      <c r="K80" s="20">
        <f>IF(OR($A80="",K$5=""),"",ROUND('الملخص'!B$22*N('الوحدات'!$G80),2)+ROUND('الملخص'!C$22*N('الوحدات'!$G80),2)+ROUND('الملخص'!D$22*N('الوحدات'!$G80),2)+ROUND('الملخص'!E$22*N('الوحدات'!$G80),2))</f>
        <v/>
      </c>
      <c r="L80" s="20">
        <f>IF(OR($A80="",L$5=""),"",ROUND('الملخص'!B$23*N('الوحدات'!$G80),2)+ROUND('الملخص'!C$23*N('الوحدات'!$G80),2)+ROUND('الملخص'!D$23*N('الوحدات'!$G80),2)+ROUND('الملخص'!E$23*N('الوحدات'!$G80),2))</f>
        <v/>
      </c>
      <c r="M80" s="20">
        <f>IF(OR($A80="",M$5=""),"",ROUND('الملخص'!B$24*N('الوحدات'!$G80),2)+ROUND('الملخص'!C$24*N('الوحدات'!$G80),2)+ROUND('الملخص'!D$24*N('الوحدات'!$G80),2)+ROUND('الملخص'!E$24*N('الوحدات'!$G80),2))</f>
        <v/>
      </c>
      <c r="N80" s="20">
        <f>IF(OR($A80="",N$5=""),"",ROUND('الملخص'!B$25*N('الوحدات'!$G80),2)+ROUND('الملخص'!C$25*N('الوحدات'!$G80),2)+ROUND('الملخص'!D$25*N('الوحدات'!$G80),2)+ROUND('الملخص'!E$25*N('الوحدات'!$G80),2))</f>
        <v/>
      </c>
      <c r="O80" s="21">
        <f>IF(A80="","",SUM(C80:N80))</f>
        <v/>
      </c>
    </row>
    <row r="81">
      <c r="A81" s="6">
        <f>IF('الوحدات'!A81&amp;""="","",'الوحدات'!A81)</f>
        <v/>
      </c>
      <c r="B81" s="6">
        <f>IF(A81="","",'الوحدات'!B81&amp;"")</f>
        <v/>
      </c>
      <c r="C81" s="20">
        <f>IF(OR($A81="",C$5=""),"",ROUND('الملخص'!B$14*N('الوحدات'!$G81),2)+ROUND('الملخص'!C$14*N('الوحدات'!$G81),2)+ROUND('الملخص'!D$14*N('الوحدات'!$G81),2)+ROUND('الملخص'!E$14*N('الوحدات'!$G81),2))</f>
        <v/>
      </c>
      <c r="D81" s="20">
        <f>IF(OR($A81="",D$5=""),"",ROUND('الملخص'!B$15*N('الوحدات'!$G81),2)+ROUND('الملخص'!C$15*N('الوحدات'!$G81),2)+ROUND('الملخص'!D$15*N('الوحدات'!$G81),2)+ROUND('الملخص'!E$15*N('الوحدات'!$G81),2))</f>
        <v/>
      </c>
      <c r="E81" s="20">
        <f>IF(OR($A81="",E$5=""),"",ROUND('الملخص'!B$16*N('الوحدات'!$G81),2)+ROUND('الملخص'!C$16*N('الوحدات'!$G81),2)+ROUND('الملخص'!D$16*N('الوحدات'!$G81),2)+ROUND('الملخص'!E$16*N('الوحدات'!$G81),2))</f>
        <v/>
      </c>
      <c r="F81" s="20">
        <f>IF(OR($A81="",F$5=""),"",ROUND('الملخص'!B$17*N('الوحدات'!$G81),2)+ROUND('الملخص'!C$17*N('الوحدات'!$G81),2)+ROUND('الملخص'!D$17*N('الوحدات'!$G81),2)+ROUND('الملخص'!E$17*N('الوحدات'!$G81),2))</f>
        <v/>
      </c>
      <c r="G81" s="20">
        <f>IF(OR($A81="",G$5=""),"",ROUND('الملخص'!B$18*N('الوحدات'!$G81),2)+ROUND('الملخص'!C$18*N('الوحدات'!$G81),2)+ROUND('الملخص'!D$18*N('الوحدات'!$G81),2)+ROUND('الملخص'!E$18*N('الوحدات'!$G81),2))</f>
        <v/>
      </c>
      <c r="H81" s="20">
        <f>IF(OR($A81="",H$5=""),"",ROUND('الملخص'!B$19*N('الوحدات'!$G81),2)+ROUND('الملخص'!C$19*N('الوحدات'!$G81),2)+ROUND('الملخص'!D$19*N('الوحدات'!$G81),2)+ROUND('الملخص'!E$19*N('الوحدات'!$G81),2))</f>
        <v/>
      </c>
      <c r="I81" s="20">
        <f>IF(OR($A81="",I$5=""),"",ROUND('الملخص'!B$20*N('الوحدات'!$G81),2)+ROUND('الملخص'!C$20*N('الوحدات'!$G81),2)+ROUND('الملخص'!D$20*N('الوحدات'!$G81),2)+ROUND('الملخص'!E$20*N('الوحدات'!$G81),2))</f>
        <v/>
      </c>
      <c r="J81" s="20">
        <f>IF(OR($A81="",J$5=""),"",ROUND('الملخص'!B$21*N('الوحدات'!$G81),2)+ROUND('الملخص'!C$21*N('الوحدات'!$G81),2)+ROUND('الملخص'!D$21*N('الوحدات'!$G81),2)+ROUND('الملخص'!E$21*N('الوحدات'!$G81),2))</f>
        <v/>
      </c>
      <c r="K81" s="20">
        <f>IF(OR($A81="",K$5=""),"",ROUND('الملخص'!B$22*N('الوحدات'!$G81),2)+ROUND('الملخص'!C$22*N('الوحدات'!$G81),2)+ROUND('الملخص'!D$22*N('الوحدات'!$G81),2)+ROUND('الملخص'!E$22*N('الوحدات'!$G81),2))</f>
        <v/>
      </c>
      <c r="L81" s="20">
        <f>IF(OR($A81="",L$5=""),"",ROUND('الملخص'!B$23*N('الوحدات'!$G81),2)+ROUND('الملخص'!C$23*N('الوحدات'!$G81),2)+ROUND('الملخص'!D$23*N('الوحدات'!$G81),2)+ROUND('الملخص'!E$23*N('الوحدات'!$G81),2))</f>
        <v/>
      </c>
      <c r="M81" s="20">
        <f>IF(OR($A81="",M$5=""),"",ROUND('الملخص'!B$24*N('الوحدات'!$G81),2)+ROUND('الملخص'!C$24*N('الوحدات'!$G81),2)+ROUND('الملخص'!D$24*N('الوحدات'!$G81),2)+ROUND('الملخص'!E$24*N('الوحدات'!$G81),2))</f>
        <v/>
      </c>
      <c r="N81" s="20">
        <f>IF(OR($A81="",N$5=""),"",ROUND('الملخص'!B$25*N('الوحدات'!$G81),2)+ROUND('الملخص'!C$25*N('الوحدات'!$G81),2)+ROUND('الملخص'!D$25*N('الوحدات'!$G81),2)+ROUND('الملخص'!E$25*N('الوحدات'!$G81),2))</f>
        <v/>
      </c>
      <c r="O81" s="21">
        <f>IF(A81="","",SUM(C81:N81))</f>
        <v/>
      </c>
    </row>
    <row r="82">
      <c r="A82" s="6">
        <f>IF('الوحدات'!A82&amp;""="","",'الوحدات'!A82)</f>
        <v/>
      </c>
      <c r="B82" s="6">
        <f>IF(A82="","",'الوحدات'!B82&amp;"")</f>
        <v/>
      </c>
      <c r="C82" s="20">
        <f>IF(OR($A82="",C$5=""),"",ROUND('الملخص'!B$14*N('الوحدات'!$G82),2)+ROUND('الملخص'!C$14*N('الوحدات'!$G82),2)+ROUND('الملخص'!D$14*N('الوحدات'!$G82),2)+ROUND('الملخص'!E$14*N('الوحدات'!$G82),2))</f>
        <v/>
      </c>
      <c r="D82" s="20">
        <f>IF(OR($A82="",D$5=""),"",ROUND('الملخص'!B$15*N('الوحدات'!$G82),2)+ROUND('الملخص'!C$15*N('الوحدات'!$G82),2)+ROUND('الملخص'!D$15*N('الوحدات'!$G82),2)+ROUND('الملخص'!E$15*N('الوحدات'!$G82),2))</f>
        <v/>
      </c>
      <c r="E82" s="20">
        <f>IF(OR($A82="",E$5=""),"",ROUND('الملخص'!B$16*N('الوحدات'!$G82),2)+ROUND('الملخص'!C$16*N('الوحدات'!$G82),2)+ROUND('الملخص'!D$16*N('الوحدات'!$G82),2)+ROUND('الملخص'!E$16*N('الوحدات'!$G82),2))</f>
        <v/>
      </c>
      <c r="F82" s="20">
        <f>IF(OR($A82="",F$5=""),"",ROUND('الملخص'!B$17*N('الوحدات'!$G82),2)+ROUND('الملخص'!C$17*N('الوحدات'!$G82),2)+ROUND('الملخص'!D$17*N('الوحدات'!$G82),2)+ROUND('الملخص'!E$17*N('الوحدات'!$G82),2))</f>
        <v/>
      </c>
      <c r="G82" s="20">
        <f>IF(OR($A82="",G$5=""),"",ROUND('الملخص'!B$18*N('الوحدات'!$G82),2)+ROUND('الملخص'!C$18*N('الوحدات'!$G82),2)+ROUND('الملخص'!D$18*N('الوحدات'!$G82),2)+ROUND('الملخص'!E$18*N('الوحدات'!$G82),2))</f>
        <v/>
      </c>
      <c r="H82" s="20">
        <f>IF(OR($A82="",H$5=""),"",ROUND('الملخص'!B$19*N('الوحدات'!$G82),2)+ROUND('الملخص'!C$19*N('الوحدات'!$G82),2)+ROUND('الملخص'!D$19*N('الوحدات'!$G82),2)+ROUND('الملخص'!E$19*N('الوحدات'!$G82),2))</f>
        <v/>
      </c>
      <c r="I82" s="20">
        <f>IF(OR($A82="",I$5=""),"",ROUND('الملخص'!B$20*N('الوحدات'!$G82),2)+ROUND('الملخص'!C$20*N('الوحدات'!$G82),2)+ROUND('الملخص'!D$20*N('الوحدات'!$G82),2)+ROUND('الملخص'!E$20*N('الوحدات'!$G82),2))</f>
        <v/>
      </c>
      <c r="J82" s="20">
        <f>IF(OR($A82="",J$5=""),"",ROUND('الملخص'!B$21*N('الوحدات'!$G82),2)+ROUND('الملخص'!C$21*N('الوحدات'!$G82),2)+ROUND('الملخص'!D$21*N('الوحدات'!$G82),2)+ROUND('الملخص'!E$21*N('الوحدات'!$G82),2))</f>
        <v/>
      </c>
      <c r="K82" s="20">
        <f>IF(OR($A82="",K$5=""),"",ROUND('الملخص'!B$22*N('الوحدات'!$G82),2)+ROUND('الملخص'!C$22*N('الوحدات'!$G82),2)+ROUND('الملخص'!D$22*N('الوحدات'!$G82),2)+ROUND('الملخص'!E$22*N('الوحدات'!$G82),2))</f>
        <v/>
      </c>
      <c r="L82" s="20">
        <f>IF(OR($A82="",L$5=""),"",ROUND('الملخص'!B$23*N('الوحدات'!$G82),2)+ROUND('الملخص'!C$23*N('الوحدات'!$G82),2)+ROUND('الملخص'!D$23*N('الوحدات'!$G82),2)+ROUND('الملخص'!E$23*N('الوحدات'!$G82),2))</f>
        <v/>
      </c>
      <c r="M82" s="20">
        <f>IF(OR($A82="",M$5=""),"",ROUND('الملخص'!B$24*N('الوحدات'!$G82),2)+ROUND('الملخص'!C$24*N('الوحدات'!$G82),2)+ROUND('الملخص'!D$24*N('الوحدات'!$G82),2)+ROUND('الملخص'!E$24*N('الوحدات'!$G82),2))</f>
        <v/>
      </c>
      <c r="N82" s="20">
        <f>IF(OR($A82="",N$5=""),"",ROUND('الملخص'!B$25*N('الوحدات'!$G82),2)+ROUND('الملخص'!C$25*N('الوحدات'!$G82),2)+ROUND('الملخص'!D$25*N('الوحدات'!$G82),2)+ROUND('الملخص'!E$25*N('الوحدات'!$G82),2))</f>
        <v/>
      </c>
      <c r="O82" s="21">
        <f>IF(A82="","",SUM(C82:N82))</f>
        <v/>
      </c>
    </row>
    <row r="83">
      <c r="A83" s="6">
        <f>IF('الوحدات'!A83&amp;""="","",'الوحدات'!A83)</f>
        <v/>
      </c>
      <c r="B83" s="6">
        <f>IF(A83="","",'الوحدات'!B83&amp;"")</f>
        <v/>
      </c>
      <c r="C83" s="20">
        <f>IF(OR($A83="",C$5=""),"",ROUND('الملخص'!B$14*N('الوحدات'!$G83),2)+ROUND('الملخص'!C$14*N('الوحدات'!$G83),2)+ROUND('الملخص'!D$14*N('الوحدات'!$G83),2)+ROUND('الملخص'!E$14*N('الوحدات'!$G83),2))</f>
        <v/>
      </c>
      <c r="D83" s="20">
        <f>IF(OR($A83="",D$5=""),"",ROUND('الملخص'!B$15*N('الوحدات'!$G83),2)+ROUND('الملخص'!C$15*N('الوحدات'!$G83),2)+ROUND('الملخص'!D$15*N('الوحدات'!$G83),2)+ROUND('الملخص'!E$15*N('الوحدات'!$G83),2))</f>
        <v/>
      </c>
      <c r="E83" s="20">
        <f>IF(OR($A83="",E$5=""),"",ROUND('الملخص'!B$16*N('الوحدات'!$G83),2)+ROUND('الملخص'!C$16*N('الوحدات'!$G83),2)+ROUND('الملخص'!D$16*N('الوحدات'!$G83),2)+ROUND('الملخص'!E$16*N('الوحدات'!$G83),2))</f>
        <v/>
      </c>
      <c r="F83" s="20">
        <f>IF(OR($A83="",F$5=""),"",ROUND('الملخص'!B$17*N('الوحدات'!$G83),2)+ROUND('الملخص'!C$17*N('الوحدات'!$G83),2)+ROUND('الملخص'!D$17*N('الوحدات'!$G83),2)+ROUND('الملخص'!E$17*N('الوحدات'!$G83),2))</f>
        <v/>
      </c>
      <c r="G83" s="20">
        <f>IF(OR($A83="",G$5=""),"",ROUND('الملخص'!B$18*N('الوحدات'!$G83),2)+ROUND('الملخص'!C$18*N('الوحدات'!$G83),2)+ROUND('الملخص'!D$18*N('الوحدات'!$G83),2)+ROUND('الملخص'!E$18*N('الوحدات'!$G83),2))</f>
        <v/>
      </c>
      <c r="H83" s="20">
        <f>IF(OR($A83="",H$5=""),"",ROUND('الملخص'!B$19*N('الوحدات'!$G83),2)+ROUND('الملخص'!C$19*N('الوحدات'!$G83),2)+ROUND('الملخص'!D$19*N('الوحدات'!$G83),2)+ROUND('الملخص'!E$19*N('الوحدات'!$G83),2))</f>
        <v/>
      </c>
      <c r="I83" s="20">
        <f>IF(OR($A83="",I$5=""),"",ROUND('الملخص'!B$20*N('الوحدات'!$G83),2)+ROUND('الملخص'!C$20*N('الوحدات'!$G83),2)+ROUND('الملخص'!D$20*N('الوحدات'!$G83),2)+ROUND('الملخص'!E$20*N('الوحدات'!$G83),2))</f>
        <v/>
      </c>
      <c r="J83" s="20">
        <f>IF(OR($A83="",J$5=""),"",ROUND('الملخص'!B$21*N('الوحدات'!$G83),2)+ROUND('الملخص'!C$21*N('الوحدات'!$G83),2)+ROUND('الملخص'!D$21*N('الوحدات'!$G83),2)+ROUND('الملخص'!E$21*N('الوحدات'!$G83),2))</f>
        <v/>
      </c>
      <c r="K83" s="20">
        <f>IF(OR($A83="",K$5=""),"",ROUND('الملخص'!B$22*N('الوحدات'!$G83),2)+ROUND('الملخص'!C$22*N('الوحدات'!$G83),2)+ROUND('الملخص'!D$22*N('الوحدات'!$G83),2)+ROUND('الملخص'!E$22*N('الوحدات'!$G83),2))</f>
        <v/>
      </c>
      <c r="L83" s="20">
        <f>IF(OR($A83="",L$5=""),"",ROUND('الملخص'!B$23*N('الوحدات'!$G83),2)+ROUND('الملخص'!C$23*N('الوحدات'!$G83),2)+ROUND('الملخص'!D$23*N('الوحدات'!$G83),2)+ROUND('الملخص'!E$23*N('الوحدات'!$G83),2))</f>
        <v/>
      </c>
      <c r="M83" s="20">
        <f>IF(OR($A83="",M$5=""),"",ROUND('الملخص'!B$24*N('الوحدات'!$G83),2)+ROUND('الملخص'!C$24*N('الوحدات'!$G83),2)+ROUND('الملخص'!D$24*N('الوحدات'!$G83),2)+ROUND('الملخص'!E$24*N('الوحدات'!$G83),2))</f>
        <v/>
      </c>
      <c r="N83" s="20">
        <f>IF(OR($A83="",N$5=""),"",ROUND('الملخص'!B$25*N('الوحدات'!$G83),2)+ROUND('الملخص'!C$25*N('الوحدات'!$G83),2)+ROUND('الملخص'!D$25*N('الوحدات'!$G83),2)+ROUND('الملخص'!E$25*N('الوحدات'!$G83),2))</f>
        <v/>
      </c>
      <c r="O83" s="21">
        <f>IF(A83="","",SUM(C83:N83))</f>
        <v/>
      </c>
    </row>
    <row r="84">
      <c r="A84" s="6">
        <f>IF('الوحدات'!A84&amp;""="","",'الوحدات'!A84)</f>
        <v/>
      </c>
      <c r="B84" s="6">
        <f>IF(A84="","",'الوحدات'!B84&amp;"")</f>
        <v/>
      </c>
      <c r="C84" s="20">
        <f>IF(OR($A84="",C$5=""),"",ROUND('الملخص'!B$14*N('الوحدات'!$G84),2)+ROUND('الملخص'!C$14*N('الوحدات'!$G84),2)+ROUND('الملخص'!D$14*N('الوحدات'!$G84),2)+ROUND('الملخص'!E$14*N('الوحدات'!$G84),2))</f>
        <v/>
      </c>
      <c r="D84" s="20">
        <f>IF(OR($A84="",D$5=""),"",ROUND('الملخص'!B$15*N('الوحدات'!$G84),2)+ROUND('الملخص'!C$15*N('الوحدات'!$G84),2)+ROUND('الملخص'!D$15*N('الوحدات'!$G84),2)+ROUND('الملخص'!E$15*N('الوحدات'!$G84),2))</f>
        <v/>
      </c>
      <c r="E84" s="20">
        <f>IF(OR($A84="",E$5=""),"",ROUND('الملخص'!B$16*N('الوحدات'!$G84),2)+ROUND('الملخص'!C$16*N('الوحدات'!$G84),2)+ROUND('الملخص'!D$16*N('الوحدات'!$G84),2)+ROUND('الملخص'!E$16*N('الوحدات'!$G84),2))</f>
        <v/>
      </c>
      <c r="F84" s="20">
        <f>IF(OR($A84="",F$5=""),"",ROUND('الملخص'!B$17*N('الوحدات'!$G84),2)+ROUND('الملخص'!C$17*N('الوحدات'!$G84),2)+ROUND('الملخص'!D$17*N('الوحدات'!$G84),2)+ROUND('الملخص'!E$17*N('الوحدات'!$G84),2))</f>
        <v/>
      </c>
      <c r="G84" s="20">
        <f>IF(OR($A84="",G$5=""),"",ROUND('الملخص'!B$18*N('الوحدات'!$G84),2)+ROUND('الملخص'!C$18*N('الوحدات'!$G84),2)+ROUND('الملخص'!D$18*N('الوحدات'!$G84),2)+ROUND('الملخص'!E$18*N('الوحدات'!$G84),2))</f>
        <v/>
      </c>
      <c r="H84" s="20">
        <f>IF(OR($A84="",H$5=""),"",ROUND('الملخص'!B$19*N('الوحدات'!$G84),2)+ROUND('الملخص'!C$19*N('الوحدات'!$G84),2)+ROUND('الملخص'!D$19*N('الوحدات'!$G84),2)+ROUND('الملخص'!E$19*N('الوحدات'!$G84),2))</f>
        <v/>
      </c>
      <c r="I84" s="20">
        <f>IF(OR($A84="",I$5=""),"",ROUND('الملخص'!B$20*N('الوحدات'!$G84),2)+ROUND('الملخص'!C$20*N('الوحدات'!$G84),2)+ROUND('الملخص'!D$20*N('الوحدات'!$G84),2)+ROUND('الملخص'!E$20*N('الوحدات'!$G84),2))</f>
        <v/>
      </c>
      <c r="J84" s="20">
        <f>IF(OR($A84="",J$5=""),"",ROUND('الملخص'!B$21*N('الوحدات'!$G84),2)+ROUND('الملخص'!C$21*N('الوحدات'!$G84),2)+ROUND('الملخص'!D$21*N('الوحدات'!$G84),2)+ROUND('الملخص'!E$21*N('الوحدات'!$G84),2))</f>
        <v/>
      </c>
      <c r="K84" s="20">
        <f>IF(OR($A84="",K$5=""),"",ROUND('الملخص'!B$22*N('الوحدات'!$G84),2)+ROUND('الملخص'!C$22*N('الوحدات'!$G84),2)+ROUND('الملخص'!D$22*N('الوحدات'!$G84),2)+ROUND('الملخص'!E$22*N('الوحدات'!$G84),2))</f>
        <v/>
      </c>
      <c r="L84" s="20">
        <f>IF(OR($A84="",L$5=""),"",ROUND('الملخص'!B$23*N('الوحدات'!$G84),2)+ROUND('الملخص'!C$23*N('الوحدات'!$G84),2)+ROUND('الملخص'!D$23*N('الوحدات'!$G84),2)+ROUND('الملخص'!E$23*N('الوحدات'!$G84),2))</f>
        <v/>
      </c>
      <c r="M84" s="20">
        <f>IF(OR($A84="",M$5=""),"",ROUND('الملخص'!B$24*N('الوحدات'!$G84),2)+ROUND('الملخص'!C$24*N('الوحدات'!$G84),2)+ROUND('الملخص'!D$24*N('الوحدات'!$G84),2)+ROUND('الملخص'!E$24*N('الوحدات'!$G84),2))</f>
        <v/>
      </c>
      <c r="N84" s="20">
        <f>IF(OR($A84="",N$5=""),"",ROUND('الملخص'!B$25*N('الوحدات'!$G84),2)+ROUND('الملخص'!C$25*N('الوحدات'!$G84),2)+ROUND('الملخص'!D$25*N('الوحدات'!$G84),2)+ROUND('الملخص'!E$25*N('الوحدات'!$G84),2))</f>
        <v/>
      </c>
      <c r="O84" s="21">
        <f>IF(A84="","",SUM(C84:N84))</f>
        <v/>
      </c>
    </row>
    <row r="85">
      <c r="A85" s="6">
        <f>IF('الوحدات'!A85&amp;""="","",'الوحدات'!A85)</f>
        <v/>
      </c>
      <c r="B85" s="6">
        <f>IF(A85="","",'الوحدات'!B85&amp;"")</f>
        <v/>
      </c>
      <c r="C85" s="20">
        <f>IF(OR($A85="",C$5=""),"",ROUND('الملخص'!B$14*N('الوحدات'!$G85),2)+ROUND('الملخص'!C$14*N('الوحدات'!$G85),2)+ROUND('الملخص'!D$14*N('الوحدات'!$G85),2)+ROUND('الملخص'!E$14*N('الوحدات'!$G85),2))</f>
        <v/>
      </c>
      <c r="D85" s="20">
        <f>IF(OR($A85="",D$5=""),"",ROUND('الملخص'!B$15*N('الوحدات'!$G85),2)+ROUND('الملخص'!C$15*N('الوحدات'!$G85),2)+ROUND('الملخص'!D$15*N('الوحدات'!$G85),2)+ROUND('الملخص'!E$15*N('الوحدات'!$G85),2))</f>
        <v/>
      </c>
      <c r="E85" s="20">
        <f>IF(OR($A85="",E$5=""),"",ROUND('الملخص'!B$16*N('الوحدات'!$G85),2)+ROUND('الملخص'!C$16*N('الوحدات'!$G85),2)+ROUND('الملخص'!D$16*N('الوحدات'!$G85),2)+ROUND('الملخص'!E$16*N('الوحدات'!$G85),2))</f>
        <v/>
      </c>
      <c r="F85" s="20">
        <f>IF(OR($A85="",F$5=""),"",ROUND('الملخص'!B$17*N('الوحدات'!$G85),2)+ROUND('الملخص'!C$17*N('الوحدات'!$G85),2)+ROUND('الملخص'!D$17*N('الوحدات'!$G85),2)+ROUND('الملخص'!E$17*N('الوحدات'!$G85),2))</f>
        <v/>
      </c>
      <c r="G85" s="20">
        <f>IF(OR($A85="",G$5=""),"",ROUND('الملخص'!B$18*N('الوحدات'!$G85),2)+ROUND('الملخص'!C$18*N('الوحدات'!$G85),2)+ROUND('الملخص'!D$18*N('الوحدات'!$G85),2)+ROUND('الملخص'!E$18*N('الوحدات'!$G85),2))</f>
        <v/>
      </c>
      <c r="H85" s="20">
        <f>IF(OR($A85="",H$5=""),"",ROUND('الملخص'!B$19*N('الوحدات'!$G85),2)+ROUND('الملخص'!C$19*N('الوحدات'!$G85),2)+ROUND('الملخص'!D$19*N('الوحدات'!$G85),2)+ROUND('الملخص'!E$19*N('الوحدات'!$G85),2))</f>
        <v/>
      </c>
      <c r="I85" s="20">
        <f>IF(OR($A85="",I$5=""),"",ROUND('الملخص'!B$20*N('الوحدات'!$G85),2)+ROUND('الملخص'!C$20*N('الوحدات'!$G85),2)+ROUND('الملخص'!D$20*N('الوحدات'!$G85),2)+ROUND('الملخص'!E$20*N('الوحدات'!$G85),2))</f>
        <v/>
      </c>
      <c r="J85" s="20">
        <f>IF(OR($A85="",J$5=""),"",ROUND('الملخص'!B$21*N('الوحدات'!$G85),2)+ROUND('الملخص'!C$21*N('الوحدات'!$G85),2)+ROUND('الملخص'!D$21*N('الوحدات'!$G85),2)+ROUND('الملخص'!E$21*N('الوحدات'!$G85),2))</f>
        <v/>
      </c>
      <c r="K85" s="20">
        <f>IF(OR($A85="",K$5=""),"",ROUND('الملخص'!B$22*N('الوحدات'!$G85),2)+ROUND('الملخص'!C$22*N('الوحدات'!$G85),2)+ROUND('الملخص'!D$22*N('الوحدات'!$G85),2)+ROUND('الملخص'!E$22*N('الوحدات'!$G85),2))</f>
        <v/>
      </c>
      <c r="L85" s="20">
        <f>IF(OR($A85="",L$5=""),"",ROUND('الملخص'!B$23*N('الوحدات'!$G85),2)+ROUND('الملخص'!C$23*N('الوحدات'!$G85),2)+ROUND('الملخص'!D$23*N('الوحدات'!$G85),2)+ROUND('الملخص'!E$23*N('الوحدات'!$G85),2))</f>
        <v/>
      </c>
      <c r="M85" s="20">
        <f>IF(OR($A85="",M$5=""),"",ROUND('الملخص'!B$24*N('الوحدات'!$G85),2)+ROUND('الملخص'!C$24*N('الوحدات'!$G85),2)+ROUND('الملخص'!D$24*N('الوحدات'!$G85),2)+ROUND('الملخص'!E$24*N('الوحدات'!$G85),2))</f>
        <v/>
      </c>
      <c r="N85" s="20">
        <f>IF(OR($A85="",N$5=""),"",ROUND('الملخص'!B$25*N('الوحدات'!$G85),2)+ROUND('الملخص'!C$25*N('الوحدات'!$G85),2)+ROUND('الملخص'!D$25*N('الوحدات'!$G85),2)+ROUND('الملخص'!E$25*N('الوحدات'!$G85),2))</f>
        <v/>
      </c>
      <c r="O85" s="21">
        <f>IF(A85="","",SUM(C85:N85))</f>
        <v/>
      </c>
    </row>
    <row r="86">
      <c r="A86" s="6">
        <f>IF('الوحدات'!A86&amp;""="","",'الوحدات'!A86)</f>
        <v/>
      </c>
      <c r="B86" s="6">
        <f>IF(A86="","",'الوحدات'!B86&amp;"")</f>
        <v/>
      </c>
      <c r="C86" s="20">
        <f>IF(OR($A86="",C$5=""),"",ROUND('الملخص'!B$14*N('الوحدات'!$G86),2)+ROUND('الملخص'!C$14*N('الوحدات'!$G86),2)+ROUND('الملخص'!D$14*N('الوحدات'!$G86),2)+ROUND('الملخص'!E$14*N('الوحدات'!$G86),2))</f>
        <v/>
      </c>
      <c r="D86" s="20">
        <f>IF(OR($A86="",D$5=""),"",ROUND('الملخص'!B$15*N('الوحدات'!$G86),2)+ROUND('الملخص'!C$15*N('الوحدات'!$G86),2)+ROUND('الملخص'!D$15*N('الوحدات'!$G86),2)+ROUND('الملخص'!E$15*N('الوحدات'!$G86),2))</f>
        <v/>
      </c>
      <c r="E86" s="20">
        <f>IF(OR($A86="",E$5=""),"",ROUND('الملخص'!B$16*N('الوحدات'!$G86),2)+ROUND('الملخص'!C$16*N('الوحدات'!$G86),2)+ROUND('الملخص'!D$16*N('الوحدات'!$G86),2)+ROUND('الملخص'!E$16*N('الوحدات'!$G86),2))</f>
        <v/>
      </c>
      <c r="F86" s="20">
        <f>IF(OR($A86="",F$5=""),"",ROUND('الملخص'!B$17*N('الوحدات'!$G86),2)+ROUND('الملخص'!C$17*N('الوحدات'!$G86),2)+ROUND('الملخص'!D$17*N('الوحدات'!$G86),2)+ROUND('الملخص'!E$17*N('الوحدات'!$G86),2))</f>
        <v/>
      </c>
      <c r="G86" s="20">
        <f>IF(OR($A86="",G$5=""),"",ROUND('الملخص'!B$18*N('الوحدات'!$G86),2)+ROUND('الملخص'!C$18*N('الوحدات'!$G86),2)+ROUND('الملخص'!D$18*N('الوحدات'!$G86),2)+ROUND('الملخص'!E$18*N('الوحدات'!$G86),2))</f>
        <v/>
      </c>
      <c r="H86" s="20">
        <f>IF(OR($A86="",H$5=""),"",ROUND('الملخص'!B$19*N('الوحدات'!$G86),2)+ROUND('الملخص'!C$19*N('الوحدات'!$G86),2)+ROUND('الملخص'!D$19*N('الوحدات'!$G86),2)+ROUND('الملخص'!E$19*N('الوحدات'!$G86),2))</f>
        <v/>
      </c>
      <c r="I86" s="20">
        <f>IF(OR($A86="",I$5=""),"",ROUND('الملخص'!B$20*N('الوحدات'!$G86),2)+ROUND('الملخص'!C$20*N('الوحدات'!$G86),2)+ROUND('الملخص'!D$20*N('الوحدات'!$G86),2)+ROUND('الملخص'!E$20*N('الوحدات'!$G86),2))</f>
        <v/>
      </c>
      <c r="J86" s="20">
        <f>IF(OR($A86="",J$5=""),"",ROUND('الملخص'!B$21*N('الوحدات'!$G86),2)+ROUND('الملخص'!C$21*N('الوحدات'!$G86),2)+ROUND('الملخص'!D$21*N('الوحدات'!$G86),2)+ROUND('الملخص'!E$21*N('الوحدات'!$G86),2))</f>
        <v/>
      </c>
      <c r="K86" s="20">
        <f>IF(OR($A86="",K$5=""),"",ROUND('الملخص'!B$22*N('الوحدات'!$G86),2)+ROUND('الملخص'!C$22*N('الوحدات'!$G86),2)+ROUND('الملخص'!D$22*N('الوحدات'!$G86),2)+ROUND('الملخص'!E$22*N('الوحدات'!$G86),2))</f>
        <v/>
      </c>
      <c r="L86" s="20">
        <f>IF(OR($A86="",L$5=""),"",ROUND('الملخص'!B$23*N('الوحدات'!$G86),2)+ROUND('الملخص'!C$23*N('الوحدات'!$G86),2)+ROUND('الملخص'!D$23*N('الوحدات'!$G86),2)+ROUND('الملخص'!E$23*N('الوحدات'!$G86),2))</f>
        <v/>
      </c>
      <c r="M86" s="20">
        <f>IF(OR($A86="",M$5=""),"",ROUND('الملخص'!B$24*N('الوحدات'!$G86),2)+ROUND('الملخص'!C$24*N('الوحدات'!$G86),2)+ROUND('الملخص'!D$24*N('الوحدات'!$G86),2)+ROUND('الملخص'!E$24*N('الوحدات'!$G86),2))</f>
        <v/>
      </c>
      <c r="N86" s="20">
        <f>IF(OR($A86="",N$5=""),"",ROUND('الملخص'!B$25*N('الوحدات'!$G86),2)+ROUND('الملخص'!C$25*N('الوحدات'!$G86),2)+ROUND('الملخص'!D$25*N('الوحدات'!$G86),2)+ROUND('الملخص'!E$25*N('الوحدات'!$G86),2))</f>
        <v/>
      </c>
      <c r="O86" s="21">
        <f>IF(A86="","",SUM(C86:N86))</f>
        <v/>
      </c>
    </row>
    <row r="87">
      <c r="A87" s="6">
        <f>IF('الوحدات'!A87&amp;""="","",'الوحدات'!A87)</f>
        <v/>
      </c>
      <c r="B87" s="6">
        <f>IF(A87="","",'الوحدات'!B87&amp;"")</f>
        <v/>
      </c>
      <c r="C87" s="20">
        <f>IF(OR($A87="",C$5=""),"",ROUND('الملخص'!B$14*N('الوحدات'!$G87),2)+ROUND('الملخص'!C$14*N('الوحدات'!$G87),2)+ROUND('الملخص'!D$14*N('الوحدات'!$G87),2)+ROUND('الملخص'!E$14*N('الوحدات'!$G87),2))</f>
        <v/>
      </c>
      <c r="D87" s="20">
        <f>IF(OR($A87="",D$5=""),"",ROUND('الملخص'!B$15*N('الوحدات'!$G87),2)+ROUND('الملخص'!C$15*N('الوحدات'!$G87),2)+ROUND('الملخص'!D$15*N('الوحدات'!$G87),2)+ROUND('الملخص'!E$15*N('الوحدات'!$G87),2))</f>
        <v/>
      </c>
      <c r="E87" s="20">
        <f>IF(OR($A87="",E$5=""),"",ROUND('الملخص'!B$16*N('الوحدات'!$G87),2)+ROUND('الملخص'!C$16*N('الوحدات'!$G87),2)+ROUND('الملخص'!D$16*N('الوحدات'!$G87),2)+ROUND('الملخص'!E$16*N('الوحدات'!$G87),2))</f>
        <v/>
      </c>
      <c r="F87" s="20">
        <f>IF(OR($A87="",F$5=""),"",ROUND('الملخص'!B$17*N('الوحدات'!$G87),2)+ROUND('الملخص'!C$17*N('الوحدات'!$G87),2)+ROUND('الملخص'!D$17*N('الوحدات'!$G87),2)+ROUND('الملخص'!E$17*N('الوحدات'!$G87),2))</f>
        <v/>
      </c>
      <c r="G87" s="20">
        <f>IF(OR($A87="",G$5=""),"",ROUND('الملخص'!B$18*N('الوحدات'!$G87),2)+ROUND('الملخص'!C$18*N('الوحدات'!$G87),2)+ROUND('الملخص'!D$18*N('الوحدات'!$G87),2)+ROUND('الملخص'!E$18*N('الوحدات'!$G87),2))</f>
        <v/>
      </c>
      <c r="H87" s="20">
        <f>IF(OR($A87="",H$5=""),"",ROUND('الملخص'!B$19*N('الوحدات'!$G87),2)+ROUND('الملخص'!C$19*N('الوحدات'!$G87),2)+ROUND('الملخص'!D$19*N('الوحدات'!$G87),2)+ROUND('الملخص'!E$19*N('الوحدات'!$G87),2))</f>
        <v/>
      </c>
      <c r="I87" s="20">
        <f>IF(OR($A87="",I$5=""),"",ROUND('الملخص'!B$20*N('الوحدات'!$G87),2)+ROUND('الملخص'!C$20*N('الوحدات'!$G87),2)+ROUND('الملخص'!D$20*N('الوحدات'!$G87),2)+ROUND('الملخص'!E$20*N('الوحدات'!$G87),2))</f>
        <v/>
      </c>
      <c r="J87" s="20">
        <f>IF(OR($A87="",J$5=""),"",ROUND('الملخص'!B$21*N('الوحدات'!$G87),2)+ROUND('الملخص'!C$21*N('الوحدات'!$G87),2)+ROUND('الملخص'!D$21*N('الوحدات'!$G87),2)+ROUND('الملخص'!E$21*N('الوحدات'!$G87),2))</f>
        <v/>
      </c>
      <c r="K87" s="20">
        <f>IF(OR($A87="",K$5=""),"",ROUND('الملخص'!B$22*N('الوحدات'!$G87),2)+ROUND('الملخص'!C$22*N('الوحدات'!$G87),2)+ROUND('الملخص'!D$22*N('الوحدات'!$G87),2)+ROUND('الملخص'!E$22*N('الوحدات'!$G87),2))</f>
        <v/>
      </c>
      <c r="L87" s="20">
        <f>IF(OR($A87="",L$5=""),"",ROUND('الملخص'!B$23*N('الوحدات'!$G87),2)+ROUND('الملخص'!C$23*N('الوحدات'!$G87),2)+ROUND('الملخص'!D$23*N('الوحدات'!$G87),2)+ROUND('الملخص'!E$23*N('الوحدات'!$G87),2))</f>
        <v/>
      </c>
      <c r="M87" s="20">
        <f>IF(OR($A87="",M$5=""),"",ROUND('الملخص'!B$24*N('الوحدات'!$G87),2)+ROUND('الملخص'!C$24*N('الوحدات'!$G87),2)+ROUND('الملخص'!D$24*N('الوحدات'!$G87),2)+ROUND('الملخص'!E$24*N('الوحدات'!$G87),2))</f>
        <v/>
      </c>
      <c r="N87" s="20">
        <f>IF(OR($A87="",N$5=""),"",ROUND('الملخص'!B$25*N('الوحدات'!$G87),2)+ROUND('الملخص'!C$25*N('الوحدات'!$G87),2)+ROUND('الملخص'!D$25*N('الوحدات'!$G87),2)+ROUND('الملخص'!E$25*N('الوحدات'!$G87),2))</f>
        <v/>
      </c>
      <c r="O87" s="21">
        <f>IF(A87="","",SUM(C87:N87))</f>
        <v/>
      </c>
    </row>
    <row r="88">
      <c r="A88" s="6">
        <f>IF('الوحدات'!A88&amp;""="","",'الوحدات'!A88)</f>
        <v/>
      </c>
      <c r="B88" s="6">
        <f>IF(A88="","",'الوحدات'!B88&amp;"")</f>
        <v/>
      </c>
      <c r="C88" s="20">
        <f>IF(OR($A88="",C$5=""),"",ROUND('الملخص'!B$14*N('الوحدات'!$G88),2)+ROUND('الملخص'!C$14*N('الوحدات'!$G88),2)+ROUND('الملخص'!D$14*N('الوحدات'!$G88),2)+ROUND('الملخص'!E$14*N('الوحدات'!$G88),2))</f>
        <v/>
      </c>
      <c r="D88" s="20">
        <f>IF(OR($A88="",D$5=""),"",ROUND('الملخص'!B$15*N('الوحدات'!$G88),2)+ROUND('الملخص'!C$15*N('الوحدات'!$G88),2)+ROUND('الملخص'!D$15*N('الوحدات'!$G88),2)+ROUND('الملخص'!E$15*N('الوحدات'!$G88),2))</f>
        <v/>
      </c>
      <c r="E88" s="20">
        <f>IF(OR($A88="",E$5=""),"",ROUND('الملخص'!B$16*N('الوحدات'!$G88),2)+ROUND('الملخص'!C$16*N('الوحدات'!$G88),2)+ROUND('الملخص'!D$16*N('الوحدات'!$G88),2)+ROUND('الملخص'!E$16*N('الوحدات'!$G88),2))</f>
        <v/>
      </c>
      <c r="F88" s="20">
        <f>IF(OR($A88="",F$5=""),"",ROUND('الملخص'!B$17*N('الوحدات'!$G88),2)+ROUND('الملخص'!C$17*N('الوحدات'!$G88),2)+ROUND('الملخص'!D$17*N('الوحدات'!$G88),2)+ROUND('الملخص'!E$17*N('الوحدات'!$G88),2))</f>
        <v/>
      </c>
      <c r="G88" s="20">
        <f>IF(OR($A88="",G$5=""),"",ROUND('الملخص'!B$18*N('الوحدات'!$G88),2)+ROUND('الملخص'!C$18*N('الوحدات'!$G88),2)+ROUND('الملخص'!D$18*N('الوحدات'!$G88),2)+ROUND('الملخص'!E$18*N('الوحدات'!$G88),2))</f>
        <v/>
      </c>
      <c r="H88" s="20">
        <f>IF(OR($A88="",H$5=""),"",ROUND('الملخص'!B$19*N('الوحدات'!$G88),2)+ROUND('الملخص'!C$19*N('الوحدات'!$G88),2)+ROUND('الملخص'!D$19*N('الوحدات'!$G88),2)+ROUND('الملخص'!E$19*N('الوحدات'!$G88),2))</f>
        <v/>
      </c>
      <c r="I88" s="20">
        <f>IF(OR($A88="",I$5=""),"",ROUND('الملخص'!B$20*N('الوحدات'!$G88),2)+ROUND('الملخص'!C$20*N('الوحدات'!$G88),2)+ROUND('الملخص'!D$20*N('الوحدات'!$G88),2)+ROUND('الملخص'!E$20*N('الوحدات'!$G88),2))</f>
        <v/>
      </c>
      <c r="J88" s="20">
        <f>IF(OR($A88="",J$5=""),"",ROUND('الملخص'!B$21*N('الوحدات'!$G88),2)+ROUND('الملخص'!C$21*N('الوحدات'!$G88),2)+ROUND('الملخص'!D$21*N('الوحدات'!$G88),2)+ROUND('الملخص'!E$21*N('الوحدات'!$G88),2))</f>
        <v/>
      </c>
      <c r="K88" s="20">
        <f>IF(OR($A88="",K$5=""),"",ROUND('الملخص'!B$22*N('الوحدات'!$G88),2)+ROUND('الملخص'!C$22*N('الوحدات'!$G88),2)+ROUND('الملخص'!D$22*N('الوحدات'!$G88),2)+ROUND('الملخص'!E$22*N('الوحدات'!$G88),2))</f>
        <v/>
      </c>
      <c r="L88" s="20">
        <f>IF(OR($A88="",L$5=""),"",ROUND('الملخص'!B$23*N('الوحدات'!$G88),2)+ROUND('الملخص'!C$23*N('الوحدات'!$G88),2)+ROUND('الملخص'!D$23*N('الوحدات'!$G88),2)+ROUND('الملخص'!E$23*N('الوحدات'!$G88),2))</f>
        <v/>
      </c>
      <c r="M88" s="20">
        <f>IF(OR($A88="",M$5=""),"",ROUND('الملخص'!B$24*N('الوحدات'!$G88),2)+ROUND('الملخص'!C$24*N('الوحدات'!$G88),2)+ROUND('الملخص'!D$24*N('الوحدات'!$G88),2)+ROUND('الملخص'!E$24*N('الوحدات'!$G88),2))</f>
        <v/>
      </c>
      <c r="N88" s="20">
        <f>IF(OR($A88="",N$5=""),"",ROUND('الملخص'!B$25*N('الوحدات'!$G88),2)+ROUND('الملخص'!C$25*N('الوحدات'!$G88),2)+ROUND('الملخص'!D$25*N('الوحدات'!$G88),2)+ROUND('الملخص'!E$25*N('الوحدات'!$G88),2))</f>
        <v/>
      </c>
      <c r="O88" s="21">
        <f>IF(A88="","",SUM(C88:N88))</f>
        <v/>
      </c>
    </row>
    <row r="89">
      <c r="A89" s="6">
        <f>IF('الوحدات'!A89&amp;""="","",'الوحدات'!A89)</f>
        <v/>
      </c>
      <c r="B89" s="6">
        <f>IF(A89="","",'الوحدات'!B89&amp;"")</f>
        <v/>
      </c>
      <c r="C89" s="20">
        <f>IF(OR($A89="",C$5=""),"",ROUND('الملخص'!B$14*N('الوحدات'!$G89),2)+ROUND('الملخص'!C$14*N('الوحدات'!$G89),2)+ROUND('الملخص'!D$14*N('الوحدات'!$G89),2)+ROUND('الملخص'!E$14*N('الوحدات'!$G89),2))</f>
        <v/>
      </c>
      <c r="D89" s="20">
        <f>IF(OR($A89="",D$5=""),"",ROUND('الملخص'!B$15*N('الوحدات'!$G89),2)+ROUND('الملخص'!C$15*N('الوحدات'!$G89),2)+ROUND('الملخص'!D$15*N('الوحدات'!$G89),2)+ROUND('الملخص'!E$15*N('الوحدات'!$G89),2))</f>
        <v/>
      </c>
      <c r="E89" s="20">
        <f>IF(OR($A89="",E$5=""),"",ROUND('الملخص'!B$16*N('الوحدات'!$G89),2)+ROUND('الملخص'!C$16*N('الوحدات'!$G89),2)+ROUND('الملخص'!D$16*N('الوحدات'!$G89),2)+ROUND('الملخص'!E$16*N('الوحدات'!$G89),2))</f>
        <v/>
      </c>
      <c r="F89" s="20">
        <f>IF(OR($A89="",F$5=""),"",ROUND('الملخص'!B$17*N('الوحدات'!$G89),2)+ROUND('الملخص'!C$17*N('الوحدات'!$G89),2)+ROUND('الملخص'!D$17*N('الوحدات'!$G89),2)+ROUND('الملخص'!E$17*N('الوحدات'!$G89),2))</f>
        <v/>
      </c>
      <c r="G89" s="20">
        <f>IF(OR($A89="",G$5=""),"",ROUND('الملخص'!B$18*N('الوحدات'!$G89),2)+ROUND('الملخص'!C$18*N('الوحدات'!$G89),2)+ROUND('الملخص'!D$18*N('الوحدات'!$G89),2)+ROUND('الملخص'!E$18*N('الوحدات'!$G89),2))</f>
        <v/>
      </c>
      <c r="H89" s="20">
        <f>IF(OR($A89="",H$5=""),"",ROUND('الملخص'!B$19*N('الوحدات'!$G89),2)+ROUND('الملخص'!C$19*N('الوحدات'!$G89),2)+ROUND('الملخص'!D$19*N('الوحدات'!$G89),2)+ROUND('الملخص'!E$19*N('الوحدات'!$G89),2))</f>
        <v/>
      </c>
      <c r="I89" s="20">
        <f>IF(OR($A89="",I$5=""),"",ROUND('الملخص'!B$20*N('الوحدات'!$G89),2)+ROUND('الملخص'!C$20*N('الوحدات'!$G89),2)+ROUND('الملخص'!D$20*N('الوحدات'!$G89),2)+ROUND('الملخص'!E$20*N('الوحدات'!$G89),2))</f>
        <v/>
      </c>
      <c r="J89" s="20">
        <f>IF(OR($A89="",J$5=""),"",ROUND('الملخص'!B$21*N('الوحدات'!$G89),2)+ROUND('الملخص'!C$21*N('الوحدات'!$G89),2)+ROUND('الملخص'!D$21*N('الوحدات'!$G89),2)+ROUND('الملخص'!E$21*N('الوحدات'!$G89),2))</f>
        <v/>
      </c>
      <c r="K89" s="20">
        <f>IF(OR($A89="",K$5=""),"",ROUND('الملخص'!B$22*N('الوحدات'!$G89),2)+ROUND('الملخص'!C$22*N('الوحدات'!$G89),2)+ROUND('الملخص'!D$22*N('الوحدات'!$G89),2)+ROUND('الملخص'!E$22*N('الوحدات'!$G89),2))</f>
        <v/>
      </c>
      <c r="L89" s="20">
        <f>IF(OR($A89="",L$5=""),"",ROUND('الملخص'!B$23*N('الوحدات'!$G89),2)+ROUND('الملخص'!C$23*N('الوحدات'!$G89),2)+ROUND('الملخص'!D$23*N('الوحدات'!$G89),2)+ROUND('الملخص'!E$23*N('الوحدات'!$G89),2))</f>
        <v/>
      </c>
      <c r="M89" s="20">
        <f>IF(OR($A89="",M$5=""),"",ROUND('الملخص'!B$24*N('الوحدات'!$G89),2)+ROUND('الملخص'!C$24*N('الوحدات'!$G89),2)+ROUND('الملخص'!D$24*N('الوحدات'!$G89),2)+ROUND('الملخص'!E$24*N('الوحدات'!$G89),2))</f>
        <v/>
      </c>
      <c r="N89" s="20">
        <f>IF(OR($A89="",N$5=""),"",ROUND('الملخص'!B$25*N('الوحدات'!$G89),2)+ROUND('الملخص'!C$25*N('الوحدات'!$G89),2)+ROUND('الملخص'!D$25*N('الوحدات'!$G89),2)+ROUND('الملخص'!E$25*N('الوحدات'!$G89),2))</f>
        <v/>
      </c>
      <c r="O89" s="21">
        <f>IF(A89="","",SUM(C89:N89))</f>
        <v/>
      </c>
    </row>
    <row r="90">
      <c r="A90" s="6">
        <f>IF('الوحدات'!A90&amp;""="","",'الوحدات'!A90)</f>
        <v/>
      </c>
      <c r="B90" s="6">
        <f>IF(A90="","",'الوحدات'!B90&amp;"")</f>
        <v/>
      </c>
      <c r="C90" s="20">
        <f>IF(OR($A90="",C$5=""),"",ROUND('الملخص'!B$14*N('الوحدات'!$G90),2)+ROUND('الملخص'!C$14*N('الوحدات'!$G90),2)+ROUND('الملخص'!D$14*N('الوحدات'!$G90),2)+ROUND('الملخص'!E$14*N('الوحدات'!$G90),2))</f>
        <v/>
      </c>
      <c r="D90" s="20">
        <f>IF(OR($A90="",D$5=""),"",ROUND('الملخص'!B$15*N('الوحدات'!$G90),2)+ROUND('الملخص'!C$15*N('الوحدات'!$G90),2)+ROUND('الملخص'!D$15*N('الوحدات'!$G90),2)+ROUND('الملخص'!E$15*N('الوحدات'!$G90),2))</f>
        <v/>
      </c>
      <c r="E90" s="20">
        <f>IF(OR($A90="",E$5=""),"",ROUND('الملخص'!B$16*N('الوحدات'!$G90),2)+ROUND('الملخص'!C$16*N('الوحدات'!$G90),2)+ROUND('الملخص'!D$16*N('الوحدات'!$G90),2)+ROUND('الملخص'!E$16*N('الوحدات'!$G90),2))</f>
        <v/>
      </c>
      <c r="F90" s="20">
        <f>IF(OR($A90="",F$5=""),"",ROUND('الملخص'!B$17*N('الوحدات'!$G90),2)+ROUND('الملخص'!C$17*N('الوحدات'!$G90),2)+ROUND('الملخص'!D$17*N('الوحدات'!$G90),2)+ROUND('الملخص'!E$17*N('الوحدات'!$G90),2))</f>
        <v/>
      </c>
      <c r="G90" s="20">
        <f>IF(OR($A90="",G$5=""),"",ROUND('الملخص'!B$18*N('الوحدات'!$G90),2)+ROUND('الملخص'!C$18*N('الوحدات'!$G90),2)+ROUND('الملخص'!D$18*N('الوحدات'!$G90),2)+ROUND('الملخص'!E$18*N('الوحدات'!$G90),2))</f>
        <v/>
      </c>
      <c r="H90" s="20">
        <f>IF(OR($A90="",H$5=""),"",ROUND('الملخص'!B$19*N('الوحدات'!$G90),2)+ROUND('الملخص'!C$19*N('الوحدات'!$G90),2)+ROUND('الملخص'!D$19*N('الوحدات'!$G90),2)+ROUND('الملخص'!E$19*N('الوحدات'!$G90),2))</f>
        <v/>
      </c>
      <c r="I90" s="20">
        <f>IF(OR($A90="",I$5=""),"",ROUND('الملخص'!B$20*N('الوحدات'!$G90),2)+ROUND('الملخص'!C$20*N('الوحدات'!$G90),2)+ROUND('الملخص'!D$20*N('الوحدات'!$G90),2)+ROUND('الملخص'!E$20*N('الوحدات'!$G90),2))</f>
        <v/>
      </c>
      <c r="J90" s="20">
        <f>IF(OR($A90="",J$5=""),"",ROUND('الملخص'!B$21*N('الوحدات'!$G90),2)+ROUND('الملخص'!C$21*N('الوحدات'!$G90),2)+ROUND('الملخص'!D$21*N('الوحدات'!$G90),2)+ROUND('الملخص'!E$21*N('الوحدات'!$G90),2))</f>
        <v/>
      </c>
      <c r="K90" s="20">
        <f>IF(OR($A90="",K$5=""),"",ROUND('الملخص'!B$22*N('الوحدات'!$G90),2)+ROUND('الملخص'!C$22*N('الوحدات'!$G90),2)+ROUND('الملخص'!D$22*N('الوحدات'!$G90),2)+ROUND('الملخص'!E$22*N('الوحدات'!$G90),2))</f>
        <v/>
      </c>
      <c r="L90" s="20">
        <f>IF(OR($A90="",L$5=""),"",ROUND('الملخص'!B$23*N('الوحدات'!$G90),2)+ROUND('الملخص'!C$23*N('الوحدات'!$G90),2)+ROUND('الملخص'!D$23*N('الوحدات'!$G90),2)+ROUND('الملخص'!E$23*N('الوحدات'!$G90),2))</f>
        <v/>
      </c>
      <c r="M90" s="20">
        <f>IF(OR($A90="",M$5=""),"",ROUND('الملخص'!B$24*N('الوحدات'!$G90),2)+ROUND('الملخص'!C$24*N('الوحدات'!$G90),2)+ROUND('الملخص'!D$24*N('الوحدات'!$G90),2)+ROUND('الملخص'!E$24*N('الوحدات'!$G90),2))</f>
        <v/>
      </c>
      <c r="N90" s="20">
        <f>IF(OR($A90="",N$5=""),"",ROUND('الملخص'!B$25*N('الوحدات'!$G90),2)+ROUND('الملخص'!C$25*N('الوحدات'!$G90),2)+ROUND('الملخص'!D$25*N('الوحدات'!$G90),2)+ROUND('الملخص'!E$25*N('الوحدات'!$G90),2))</f>
        <v/>
      </c>
      <c r="O90" s="21">
        <f>IF(A90="","",SUM(C90:N90))</f>
        <v/>
      </c>
    </row>
    <row r="91">
      <c r="A91" s="6">
        <f>IF('الوحدات'!A91&amp;""="","",'الوحدات'!A91)</f>
        <v/>
      </c>
      <c r="B91" s="6">
        <f>IF(A91="","",'الوحدات'!B91&amp;"")</f>
        <v/>
      </c>
      <c r="C91" s="20">
        <f>IF(OR($A91="",C$5=""),"",ROUND('الملخص'!B$14*N('الوحدات'!$G91),2)+ROUND('الملخص'!C$14*N('الوحدات'!$G91),2)+ROUND('الملخص'!D$14*N('الوحدات'!$G91),2)+ROUND('الملخص'!E$14*N('الوحدات'!$G91),2))</f>
        <v/>
      </c>
      <c r="D91" s="20">
        <f>IF(OR($A91="",D$5=""),"",ROUND('الملخص'!B$15*N('الوحدات'!$G91),2)+ROUND('الملخص'!C$15*N('الوحدات'!$G91),2)+ROUND('الملخص'!D$15*N('الوحدات'!$G91),2)+ROUND('الملخص'!E$15*N('الوحدات'!$G91),2))</f>
        <v/>
      </c>
      <c r="E91" s="20">
        <f>IF(OR($A91="",E$5=""),"",ROUND('الملخص'!B$16*N('الوحدات'!$G91),2)+ROUND('الملخص'!C$16*N('الوحدات'!$G91),2)+ROUND('الملخص'!D$16*N('الوحدات'!$G91),2)+ROUND('الملخص'!E$16*N('الوحدات'!$G91),2))</f>
        <v/>
      </c>
      <c r="F91" s="20">
        <f>IF(OR($A91="",F$5=""),"",ROUND('الملخص'!B$17*N('الوحدات'!$G91),2)+ROUND('الملخص'!C$17*N('الوحدات'!$G91),2)+ROUND('الملخص'!D$17*N('الوحدات'!$G91),2)+ROUND('الملخص'!E$17*N('الوحدات'!$G91),2))</f>
        <v/>
      </c>
      <c r="G91" s="20">
        <f>IF(OR($A91="",G$5=""),"",ROUND('الملخص'!B$18*N('الوحدات'!$G91),2)+ROUND('الملخص'!C$18*N('الوحدات'!$G91),2)+ROUND('الملخص'!D$18*N('الوحدات'!$G91),2)+ROUND('الملخص'!E$18*N('الوحدات'!$G91),2))</f>
        <v/>
      </c>
      <c r="H91" s="20">
        <f>IF(OR($A91="",H$5=""),"",ROUND('الملخص'!B$19*N('الوحدات'!$G91),2)+ROUND('الملخص'!C$19*N('الوحدات'!$G91),2)+ROUND('الملخص'!D$19*N('الوحدات'!$G91),2)+ROUND('الملخص'!E$19*N('الوحدات'!$G91),2))</f>
        <v/>
      </c>
      <c r="I91" s="20">
        <f>IF(OR($A91="",I$5=""),"",ROUND('الملخص'!B$20*N('الوحدات'!$G91),2)+ROUND('الملخص'!C$20*N('الوحدات'!$G91),2)+ROUND('الملخص'!D$20*N('الوحدات'!$G91),2)+ROUND('الملخص'!E$20*N('الوحدات'!$G91),2))</f>
        <v/>
      </c>
      <c r="J91" s="20">
        <f>IF(OR($A91="",J$5=""),"",ROUND('الملخص'!B$21*N('الوحدات'!$G91),2)+ROUND('الملخص'!C$21*N('الوحدات'!$G91),2)+ROUND('الملخص'!D$21*N('الوحدات'!$G91),2)+ROUND('الملخص'!E$21*N('الوحدات'!$G91),2))</f>
        <v/>
      </c>
      <c r="K91" s="20">
        <f>IF(OR($A91="",K$5=""),"",ROUND('الملخص'!B$22*N('الوحدات'!$G91),2)+ROUND('الملخص'!C$22*N('الوحدات'!$G91),2)+ROUND('الملخص'!D$22*N('الوحدات'!$G91),2)+ROUND('الملخص'!E$22*N('الوحدات'!$G91),2))</f>
        <v/>
      </c>
      <c r="L91" s="20">
        <f>IF(OR($A91="",L$5=""),"",ROUND('الملخص'!B$23*N('الوحدات'!$G91),2)+ROUND('الملخص'!C$23*N('الوحدات'!$G91),2)+ROUND('الملخص'!D$23*N('الوحدات'!$G91),2)+ROUND('الملخص'!E$23*N('الوحدات'!$G91),2))</f>
        <v/>
      </c>
      <c r="M91" s="20">
        <f>IF(OR($A91="",M$5=""),"",ROUND('الملخص'!B$24*N('الوحدات'!$G91),2)+ROUND('الملخص'!C$24*N('الوحدات'!$G91),2)+ROUND('الملخص'!D$24*N('الوحدات'!$G91),2)+ROUND('الملخص'!E$24*N('الوحدات'!$G91),2))</f>
        <v/>
      </c>
      <c r="N91" s="20">
        <f>IF(OR($A91="",N$5=""),"",ROUND('الملخص'!B$25*N('الوحدات'!$G91),2)+ROUND('الملخص'!C$25*N('الوحدات'!$G91),2)+ROUND('الملخص'!D$25*N('الوحدات'!$G91),2)+ROUND('الملخص'!E$25*N('الوحدات'!$G91),2))</f>
        <v/>
      </c>
      <c r="O91" s="21">
        <f>IF(A91="","",SUM(C91:N91))</f>
        <v/>
      </c>
    </row>
    <row r="92">
      <c r="A92" s="6">
        <f>IF('الوحدات'!A92&amp;""="","",'الوحدات'!A92)</f>
        <v/>
      </c>
      <c r="B92" s="6">
        <f>IF(A92="","",'الوحدات'!B92&amp;"")</f>
        <v/>
      </c>
      <c r="C92" s="20">
        <f>IF(OR($A92="",C$5=""),"",ROUND('الملخص'!B$14*N('الوحدات'!$G92),2)+ROUND('الملخص'!C$14*N('الوحدات'!$G92),2)+ROUND('الملخص'!D$14*N('الوحدات'!$G92),2)+ROUND('الملخص'!E$14*N('الوحدات'!$G92),2))</f>
        <v/>
      </c>
      <c r="D92" s="20">
        <f>IF(OR($A92="",D$5=""),"",ROUND('الملخص'!B$15*N('الوحدات'!$G92),2)+ROUND('الملخص'!C$15*N('الوحدات'!$G92),2)+ROUND('الملخص'!D$15*N('الوحدات'!$G92),2)+ROUND('الملخص'!E$15*N('الوحدات'!$G92),2))</f>
        <v/>
      </c>
      <c r="E92" s="20">
        <f>IF(OR($A92="",E$5=""),"",ROUND('الملخص'!B$16*N('الوحدات'!$G92),2)+ROUND('الملخص'!C$16*N('الوحدات'!$G92),2)+ROUND('الملخص'!D$16*N('الوحدات'!$G92),2)+ROUND('الملخص'!E$16*N('الوحدات'!$G92),2))</f>
        <v/>
      </c>
      <c r="F92" s="20">
        <f>IF(OR($A92="",F$5=""),"",ROUND('الملخص'!B$17*N('الوحدات'!$G92),2)+ROUND('الملخص'!C$17*N('الوحدات'!$G92),2)+ROUND('الملخص'!D$17*N('الوحدات'!$G92),2)+ROUND('الملخص'!E$17*N('الوحدات'!$G92),2))</f>
        <v/>
      </c>
      <c r="G92" s="20">
        <f>IF(OR($A92="",G$5=""),"",ROUND('الملخص'!B$18*N('الوحدات'!$G92),2)+ROUND('الملخص'!C$18*N('الوحدات'!$G92),2)+ROUND('الملخص'!D$18*N('الوحدات'!$G92),2)+ROUND('الملخص'!E$18*N('الوحدات'!$G92),2))</f>
        <v/>
      </c>
      <c r="H92" s="20">
        <f>IF(OR($A92="",H$5=""),"",ROUND('الملخص'!B$19*N('الوحدات'!$G92),2)+ROUND('الملخص'!C$19*N('الوحدات'!$G92),2)+ROUND('الملخص'!D$19*N('الوحدات'!$G92),2)+ROUND('الملخص'!E$19*N('الوحدات'!$G92),2))</f>
        <v/>
      </c>
      <c r="I92" s="20">
        <f>IF(OR($A92="",I$5=""),"",ROUND('الملخص'!B$20*N('الوحدات'!$G92),2)+ROUND('الملخص'!C$20*N('الوحدات'!$G92),2)+ROUND('الملخص'!D$20*N('الوحدات'!$G92),2)+ROUND('الملخص'!E$20*N('الوحدات'!$G92),2))</f>
        <v/>
      </c>
      <c r="J92" s="20">
        <f>IF(OR($A92="",J$5=""),"",ROUND('الملخص'!B$21*N('الوحدات'!$G92),2)+ROUND('الملخص'!C$21*N('الوحدات'!$G92),2)+ROUND('الملخص'!D$21*N('الوحدات'!$G92),2)+ROUND('الملخص'!E$21*N('الوحدات'!$G92),2))</f>
        <v/>
      </c>
      <c r="K92" s="20">
        <f>IF(OR($A92="",K$5=""),"",ROUND('الملخص'!B$22*N('الوحدات'!$G92),2)+ROUND('الملخص'!C$22*N('الوحدات'!$G92),2)+ROUND('الملخص'!D$22*N('الوحدات'!$G92),2)+ROUND('الملخص'!E$22*N('الوحدات'!$G92),2))</f>
        <v/>
      </c>
      <c r="L92" s="20">
        <f>IF(OR($A92="",L$5=""),"",ROUND('الملخص'!B$23*N('الوحدات'!$G92),2)+ROUND('الملخص'!C$23*N('الوحدات'!$G92),2)+ROUND('الملخص'!D$23*N('الوحدات'!$G92),2)+ROUND('الملخص'!E$23*N('الوحدات'!$G92),2))</f>
        <v/>
      </c>
      <c r="M92" s="20">
        <f>IF(OR($A92="",M$5=""),"",ROUND('الملخص'!B$24*N('الوحدات'!$G92),2)+ROUND('الملخص'!C$24*N('الوحدات'!$G92),2)+ROUND('الملخص'!D$24*N('الوحدات'!$G92),2)+ROUND('الملخص'!E$24*N('الوحدات'!$G92),2))</f>
        <v/>
      </c>
      <c r="N92" s="20">
        <f>IF(OR($A92="",N$5=""),"",ROUND('الملخص'!B$25*N('الوحدات'!$G92),2)+ROUND('الملخص'!C$25*N('الوحدات'!$G92),2)+ROUND('الملخص'!D$25*N('الوحدات'!$G92),2)+ROUND('الملخص'!E$25*N('الوحدات'!$G92),2))</f>
        <v/>
      </c>
      <c r="O92" s="21">
        <f>IF(A92="","",SUM(C92:N92))</f>
        <v/>
      </c>
    </row>
    <row r="93">
      <c r="A93" s="6">
        <f>IF('الوحدات'!A93&amp;""="","",'الوحدات'!A93)</f>
        <v/>
      </c>
      <c r="B93" s="6">
        <f>IF(A93="","",'الوحدات'!B93&amp;"")</f>
        <v/>
      </c>
      <c r="C93" s="20">
        <f>IF(OR($A93="",C$5=""),"",ROUND('الملخص'!B$14*N('الوحدات'!$G93),2)+ROUND('الملخص'!C$14*N('الوحدات'!$G93),2)+ROUND('الملخص'!D$14*N('الوحدات'!$G93),2)+ROUND('الملخص'!E$14*N('الوحدات'!$G93),2))</f>
        <v/>
      </c>
      <c r="D93" s="20">
        <f>IF(OR($A93="",D$5=""),"",ROUND('الملخص'!B$15*N('الوحدات'!$G93),2)+ROUND('الملخص'!C$15*N('الوحدات'!$G93),2)+ROUND('الملخص'!D$15*N('الوحدات'!$G93),2)+ROUND('الملخص'!E$15*N('الوحدات'!$G93),2))</f>
        <v/>
      </c>
      <c r="E93" s="20">
        <f>IF(OR($A93="",E$5=""),"",ROUND('الملخص'!B$16*N('الوحدات'!$G93),2)+ROUND('الملخص'!C$16*N('الوحدات'!$G93),2)+ROUND('الملخص'!D$16*N('الوحدات'!$G93),2)+ROUND('الملخص'!E$16*N('الوحدات'!$G93),2))</f>
        <v/>
      </c>
      <c r="F93" s="20">
        <f>IF(OR($A93="",F$5=""),"",ROUND('الملخص'!B$17*N('الوحدات'!$G93),2)+ROUND('الملخص'!C$17*N('الوحدات'!$G93),2)+ROUND('الملخص'!D$17*N('الوحدات'!$G93),2)+ROUND('الملخص'!E$17*N('الوحدات'!$G93),2))</f>
        <v/>
      </c>
      <c r="G93" s="20">
        <f>IF(OR($A93="",G$5=""),"",ROUND('الملخص'!B$18*N('الوحدات'!$G93),2)+ROUND('الملخص'!C$18*N('الوحدات'!$G93),2)+ROUND('الملخص'!D$18*N('الوحدات'!$G93),2)+ROUND('الملخص'!E$18*N('الوحدات'!$G93),2))</f>
        <v/>
      </c>
      <c r="H93" s="20">
        <f>IF(OR($A93="",H$5=""),"",ROUND('الملخص'!B$19*N('الوحدات'!$G93),2)+ROUND('الملخص'!C$19*N('الوحدات'!$G93),2)+ROUND('الملخص'!D$19*N('الوحدات'!$G93),2)+ROUND('الملخص'!E$19*N('الوحدات'!$G93),2))</f>
        <v/>
      </c>
      <c r="I93" s="20">
        <f>IF(OR($A93="",I$5=""),"",ROUND('الملخص'!B$20*N('الوحدات'!$G93),2)+ROUND('الملخص'!C$20*N('الوحدات'!$G93),2)+ROUND('الملخص'!D$20*N('الوحدات'!$G93),2)+ROUND('الملخص'!E$20*N('الوحدات'!$G93),2))</f>
        <v/>
      </c>
      <c r="J93" s="20">
        <f>IF(OR($A93="",J$5=""),"",ROUND('الملخص'!B$21*N('الوحدات'!$G93),2)+ROUND('الملخص'!C$21*N('الوحدات'!$G93),2)+ROUND('الملخص'!D$21*N('الوحدات'!$G93),2)+ROUND('الملخص'!E$21*N('الوحدات'!$G93),2))</f>
        <v/>
      </c>
      <c r="K93" s="20">
        <f>IF(OR($A93="",K$5=""),"",ROUND('الملخص'!B$22*N('الوحدات'!$G93),2)+ROUND('الملخص'!C$22*N('الوحدات'!$G93),2)+ROUND('الملخص'!D$22*N('الوحدات'!$G93),2)+ROUND('الملخص'!E$22*N('الوحدات'!$G93),2))</f>
        <v/>
      </c>
      <c r="L93" s="20">
        <f>IF(OR($A93="",L$5=""),"",ROUND('الملخص'!B$23*N('الوحدات'!$G93),2)+ROUND('الملخص'!C$23*N('الوحدات'!$G93),2)+ROUND('الملخص'!D$23*N('الوحدات'!$G93),2)+ROUND('الملخص'!E$23*N('الوحدات'!$G93),2))</f>
        <v/>
      </c>
      <c r="M93" s="20">
        <f>IF(OR($A93="",M$5=""),"",ROUND('الملخص'!B$24*N('الوحدات'!$G93),2)+ROUND('الملخص'!C$24*N('الوحدات'!$G93),2)+ROUND('الملخص'!D$24*N('الوحدات'!$G93),2)+ROUND('الملخص'!E$24*N('الوحدات'!$G93),2))</f>
        <v/>
      </c>
      <c r="N93" s="20">
        <f>IF(OR($A93="",N$5=""),"",ROUND('الملخص'!B$25*N('الوحدات'!$G93),2)+ROUND('الملخص'!C$25*N('الوحدات'!$G93),2)+ROUND('الملخص'!D$25*N('الوحدات'!$G93),2)+ROUND('الملخص'!E$25*N('الوحدات'!$G93),2))</f>
        <v/>
      </c>
      <c r="O93" s="21">
        <f>IF(A93="","",SUM(C93:N93))</f>
        <v/>
      </c>
    </row>
    <row r="94">
      <c r="A94" s="6">
        <f>IF('الوحدات'!A94&amp;""="","",'الوحدات'!A94)</f>
        <v/>
      </c>
      <c r="B94" s="6">
        <f>IF(A94="","",'الوحدات'!B94&amp;"")</f>
        <v/>
      </c>
      <c r="C94" s="20">
        <f>IF(OR($A94="",C$5=""),"",ROUND('الملخص'!B$14*N('الوحدات'!$G94),2)+ROUND('الملخص'!C$14*N('الوحدات'!$G94),2)+ROUND('الملخص'!D$14*N('الوحدات'!$G94),2)+ROUND('الملخص'!E$14*N('الوحدات'!$G94),2))</f>
        <v/>
      </c>
      <c r="D94" s="20">
        <f>IF(OR($A94="",D$5=""),"",ROUND('الملخص'!B$15*N('الوحدات'!$G94),2)+ROUND('الملخص'!C$15*N('الوحدات'!$G94),2)+ROUND('الملخص'!D$15*N('الوحدات'!$G94),2)+ROUND('الملخص'!E$15*N('الوحدات'!$G94),2))</f>
        <v/>
      </c>
      <c r="E94" s="20">
        <f>IF(OR($A94="",E$5=""),"",ROUND('الملخص'!B$16*N('الوحدات'!$G94),2)+ROUND('الملخص'!C$16*N('الوحدات'!$G94),2)+ROUND('الملخص'!D$16*N('الوحدات'!$G94),2)+ROUND('الملخص'!E$16*N('الوحدات'!$G94),2))</f>
        <v/>
      </c>
      <c r="F94" s="20">
        <f>IF(OR($A94="",F$5=""),"",ROUND('الملخص'!B$17*N('الوحدات'!$G94),2)+ROUND('الملخص'!C$17*N('الوحدات'!$G94),2)+ROUND('الملخص'!D$17*N('الوحدات'!$G94),2)+ROUND('الملخص'!E$17*N('الوحدات'!$G94),2))</f>
        <v/>
      </c>
      <c r="G94" s="20">
        <f>IF(OR($A94="",G$5=""),"",ROUND('الملخص'!B$18*N('الوحدات'!$G94),2)+ROUND('الملخص'!C$18*N('الوحدات'!$G94),2)+ROUND('الملخص'!D$18*N('الوحدات'!$G94),2)+ROUND('الملخص'!E$18*N('الوحدات'!$G94),2))</f>
        <v/>
      </c>
      <c r="H94" s="20">
        <f>IF(OR($A94="",H$5=""),"",ROUND('الملخص'!B$19*N('الوحدات'!$G94),2)+ROUND('الملخص'!C$19*N('الوحدات'!$G94),2)+ROUND('الملخص'!D$19*N('الوحدات'!$G94),2)+ROUND('الملخص'!E$19*N('الوحدات'!$G94),2))</f>
        <v/>
      </c>
      <c r="I94" s="20">
        <f>IF(OR($A94="",I$5=""),"",ROUND('الملخص'!B$20*N('الوحدات'!$G94),2)+ROUND('الملخص'!C$20*N('الوحدات'!$G94),2)+ROUND('الملخص'!D$20*N('الوحدات'!$G94),2)+ROUND('الملخص'!E$20*N('الوحدات'!$G94),2))</f>
        <v/>
      </c>
      <c r="J94" s="20">
        <f>IF(OR($A94="",J$5=""),"",ROUND('الملخص'!B$21*N('الوحدات'!$G94),2)+ROUND('الملخص'!C$21*N('الوحدات'!$G94),2)+ROUND('الملخص'!D$21*N('الوحدات'!$G94),2)+ROUND('الملخص'!E$21*N('الوحدات'!$G94),2))</f>
        <v/>
      </c>
      <c r="K94" s="20">
        <f>IF(OR($A94="",K$5=""),"",ROUND('الملخص'!B$22*N('الوحدات'!$G94),2)+ROUND('الملخص'!C$22*N('الوحدات'!$G94),2)+ROUND('الملخص'!D$22*N('الوحدات'!$G94),2)+ROUND('الملخص'!E$22*N('الوحدات'!$G94),2))</f>
        <v/>
      </c>
      <c r="L94" s="20">
        <f>IF(OR($A94="",L$5=""),"",ROUND('الملخص'!B$23*N('الوحدات'!$G94),2)+ROUND('الملخص'!C$23*N('الوحدات'!$G94),2)+ROUND('الملخص'!D$23*N('الوحدات'!$G94),2)+ROUND('الملخص'!E$23*N('الوحدات'!$G94),2))</f>
        <v/>
      </c>
      <c r="M94" s="20">
        <f>IF(OR($A94="",M$5=""),"",ROUND('الملخص'!B$24*N('الوحدات'!$G94),2)+ROUND('الملخص'!C$24*N('الوحدات'!$G94),2)+ROUND('الملخص'!D$24*N('الوحدات'!$G94),2)+ROUND('الملخص'!E$24*N('الوحدات'!$G94),2))</f>
        <v/>
      </c>
      <c r="N94" s="20">
        <f>IF(OR($A94="",N$5=""),"",ROUND('الملخص'!B$25*N('الوحدات'!$G94),2)+ROUND('الملخص'!C$25*N('الوحدات'!$G94),2)+ROUND('الملخص'!D$25*N('الوحدات'!$G94),2)+ROUND('الملخص'!E$25*N('الوحدات'!$G94),2))</f>
        <v/>
      </c>
      <c r="O94" s="21">
        <f>IF(A94="","",SUM(C94:N94))</f>
        <v/>
      </c>
    </row>
    <row r="95">
      <c r="A95" s="6">
        <f>IF('الوحدات'!A95&amp;""="","",'الوحدات'!A95)</f>
        <v/>
      </c>
      <c r="B95" s="6">
        <f>IF(A95="","",'الوحدات'!B95&amp;"")</f>
        <v/>
      </c>
      <c r="C95" s="20">
        <f>IF(OR($A95="",C$5=""),"",ROUND('الملخص'!B$14*N('الوحدات'!$G95),2)+ROUND('الملخص'!C$14*N('الوحدات'!$G95),2)+ROUND('الملخص'!D$14*N('الوحدات'!$G95),2)+ROUND('الملخص'!E$14*N('الوحدات'!$G95),2))</f>
        <v/>
      </c>
      <c r="D95" s="20">
        <f>IF(OR($A95="",D$5=""),"",ROUND('الملخص'!B$15*N('الوحدات'!$G95),2)+ROUND('الملخص'!C$15*N('الوحدات'!$G95),2)+ROUND('الملخص'!D$15*N('الوحدات'!$G95),2)+ROUND('الملخص'!E$15*N('الوحدات'!$G95),2))</f>
        <v/>
      </c>
      <c r="E95" s="20">
        <f>IF(OR($A95="",E$5=""),"",ROUND('الملخص'!B$16*N('الوحدات'!$G95),2)+ROUND('الملخص'!C$16*N('الوحدات'!$G95),2)+ROUND('الملخص'!D$16*N('الوحدات'!$G95),2)+ROUND('الملخص'!E$16*N('الوحدات'!$G95),2))</f>
        <v/>
      </c>
      <c r="F95" s="20">
        <f>IF(OR($A95="",F$5=""),"",ROUND('الملخص'!B$17*N('الوحدات'!$G95),2)+ROUND('الملخص'!C$17*N('الوحدات'!$G95),2)+ROUND('الملخص'!D$17*N('الوحدات'!$G95),2)+ROUND('الملخص'!E$17*N('الوحدات'!$G95),2))</f>
        <v/>
      </c>
      <c r="G95" s="20">
        <f>IF(OR($A95="",G$5=""),"",ROUND('الملخص'!B$18*N('الوحدات'!$G95),2)+ROUND('الملخص'!C$18*N('الوحدات'!$G95),2)+ROUND('الملخص'!D$18*N('الوحدات'!$G95),2)+ROUND('الملخص'!E$18*N('الوحدات'!$G95),2))</f>
        <v/>
      </c>
      <c r="H95" s="20">
        <f>IF(OR($A95="",H$5=""),"",ROUND('الملخص'!B$19*N('الوحدات'!$G95),2)+ROUND('الملخص'!C$19*N('الوحدات'!$G95),2)+ROUND('الملخص'!D$19*N('الوحدات'!$G95),2)+ROUND('الملخص'!E$19*N('الوحدات'!$G95),2))</f>
        <v/>
      </c>
      <c r="I95" s="20">
        <f>IF(OR($A95="",I$5=""),"",ROUND('الملخص'!B$20*N('الوحدات'!$G95),2)+ROUND('الملخص'!C$20*N('الوحدات'!$G95),2)+ROUND('الملخص'!D$20*N('الوحدات'!$G95),2)+ROUND('الملخص'!E$20*N('الوحدات'!$G95),2))</f>
        <v/>
      </c>
      <c r="J95" s="20">
        <f>IF(OR($A95="",J$5=""),"",ROUND('الملخص'!B$21*N('الوحدات'!$G95),2)+ROUND('الملخص'!C$21*N('الوحدات'!$G95),2)+ROUND('الملخص'!D$21*N('الوحدات'!$G95),2)+ROUND('الملخص'!E$21*N('الوحدات'!$G95),2))</f>
        <v/>
      </c>
      <c r="K95" s="20">
        <f>IF(OR($A95="",K$5=""),"",ROUND('الملخص'!B$22*N('الوحدات'!$G95),2)+ROUND('الملخص'!C$22*N('الوحدات'!$G95),2)+ROUND('الملخص'!D$22*N('الوحدات'!$G95),2)+ROUND('الملخص'!E$22*N('الوحدات'!$G95),2))</f>
        <v/>
      </c>
      <c r="L95" s="20">
        <f>IF(OR($A95="",L$5=""),"",ROUND('الملخص'!B$23*N('الوحدات'!$G95),2)+ROUND('الملخص'!C$23*N('الوحدات'!$G95),2)+ROUND('الملخص'!D$23*N('الوحدات'!$G95),2)+ROUND('الملخص'!E$23*N('الوحدات'!$G95),2))</f>
        <v/>
      </c>
      <c r="M95" s="20">
        <f>IF(OR($A95="",M$5=""),"",ROUND('الملخص'!B$24*N('الوحدات'!$G95),2)+ROUND('الملخص'!C$24*N('الوحدات'!$G95),2)+ROUND('الملخص'!D$24*N('الوحدات'!$G95),2)+ROUND('الملخص'!E$24*N('الوحدات'!$G95),2))</f>
        <v/>
      </c>
      <c r="N95" s="20">
        <f>IF(OR($A95="",N$5=""),"",ROUND('الملخص'!B$25*N('الوحدات'!$G95),2)+ROUND('الملخص'!C$25*N('الوحدات'!$G95),2)+ROUND('الملخص'!D$25*N('الوحدات'!$G95),2)+ROUND('الملخص'!E$25*N('الوحدات'!$G95),2))</f>
        <v/>
      </c>
      <c r="O95" s="21">
        <f>IF(A95="","",SUM(C95:N95))</f>
        <v/>
      </c>
    </row>
    <row r="96">
      <c r="A96" s="6">
        <f>IF('الوحدات'!A96&amp;""="","",'الوحدات'!A96)</f>
        <v/>
      </c>
      <c r="B96" s="6">
        <f>IF(A96="","",'الوحدات'!B96&amp;"")</f>
        <v/>
      </c>
      <c r="C96" s="20">
        <f>IF(OR($A96="",C$5=""),"",ROUND('الملخص'!B$14*N('الوحدات'!$G96),2)+ROUND('الملخص'!C$14*N('الوحدات'!$G96),2)+ROUND('الملخص'!D$14*N('الوحدات'!$G96),2)+ROUND('الملخص'!E$14*N('الوحدات'!$G96),2))</f>
        <v/>
      </c>
      <c r="D96" s="20">
        <f>IF(OR($A96="",D$5=""),"",ROUND('الملخص'!B$15*N('الوحدات'!$G96),2)+ROUND('الملخص'!C$15*N('الوحدات'!$G96),2)+ROUND('الملخص'!D$15*N('الوحدات'!$G96),2)+ROUND('الملخص'!E$15*N('الوحدات'!$G96),2))</f>
        <v/>
      </c>
      <c r="E96" s="20">
        <f>IF(OR($A96="",E$5=""),"",ROUND('الملخص'!B$16*N('الوحدات'!$G96),2)+ROUND('الملخص'!C$16*N('الوحدات'!$G96),2)+ROUND('الملخص'!D$16*N('الوحدات'!$G96),2)+ROUND('الملخص'!E$16*N('الوحدات'!$G96),2))</f>
        <v/>
      </c>
      <c r="F96" s="20">
        <f>IF(OR($A96="",F$5=""),"",ROUND('الملخص'!B$17*N('الوحدات'!$G96),2)+ROUND('الملخص'!C$17*N('الوحدات'!$G96),2)+ROUND('الملخص'!D$17*N('الوحدات'!$G96),2)+ROUND('الملخص'!E$17*N('الوحدات'!$G96),2))</f>
        <v/>
      </c>
      <c r="G96" s="20">
        <f>IF(OR($A96="",G$5=""),"",ROUND('الملخص'!B$18*N('الوحدات'!$G96),2)+ROUND('الملخص'!C$18*N('الوحدات'!$G96),2)+ROUND('الملخص'!D$18*N('الوحدات'!$G96),2)+ROUND('الملخص'!E$18*N('الوحدات'!$G96),2))</f>
        <v/>
      </c>
      <c r="H96" s="20">
        <f>IF(OR($A96="",H$5=""),"",ROUND('الملخص'!B$19*N('الوحدات'!$G96),2)+ROUND('الملخص'!C$19*N('الوحدات'!$G96),2)+ROUND('الملخص'!D$19*N('الوحدات'!$G96),2)+ROUND('الملخص'!E$19*N('الوحدات'!$G96),2))</f>
        <v/>
      </c>
      <c r="I96" s="20">
        <f>IF(OR($A96="",I$5=""),"",ROUND('الملخص'!B$20*N('الوحدات'!$G96),2)+ROUND('الملخص'!C$20*N('الوحدات'!$G96),2)+ROUND('الملخص'!D$20*N('الوحدات'!$G96),2)+ROUND('الملخص'!E$20*N('الوحدات'!$G96),2))</f>
        <v/>
      </c>
      <c r="J96" s="20">
        <f>IF(OR($A96="",J$5=""),"",ROUND('الملخص'!B$21*N('الوحدات'!$G96),2)+ROUND('الملخص'!C$21*N('الوحدات'!$G96),2)+ROUND('الملخص'!D$21*N('الوحدات'!$G96),2)+ROUND('الملخص'!E$21*N('الوحدات'!$G96),2))</f>
        <v/>
      </c>
      <c r="K96" s="20">
        <f>IF(OR($A96="",K$5=""),"",ROUND('الملخص'!B$22*N('الوحدات'!$G96),2)+ROUND('الملخص'!C$22*N('الوحدات'!$G96),2)+ROUND('الملخص'!D$22*N('الوحدات'!$G96),2)+ROUND('الملخص'!E$22*N('الوحدات'!$G96),2))</f>
        <v/>
      </c>
      <c r="L96" s="20">
        <f>IF(OR($A96="",L$5=""),"",ROUND('الملخص'!B$23*N('الوحدات'!$G96),2)+ROUND('الملخص'!C$23*N('الوحدات'!$G96),2)+ROUND('الملخص'!D$23*N('الوحدات'!$G96),2)+ROUND('الملخص'!E$23*N('الوحدات'!$G96),2))</f>
        <v/>
      </c>
      <c r="M96" s="20">
        <f>IF(OR($A96="",M$5=""),"",ROUND('الملخص'!B$24*N('الوحدات'!$G96),2)+ROUND('الملخص'!C$24*N('الوحدات'!$G96),2)+ROUND('الملخص'!D$24*N('الوحدات'!$G96),2)+ROUND('الملخص'!E$24*N('الوحدات'!$G96),2))</f>
        <v/>
      </c>
      <c r="N96" s="20">
        <f>IF(OR($A96="",N$5=""),"",ROUND('الملخص'!B$25*N('الوحدات'!$G96),2)+ROUND('الملخص'!C$25*N('الوحدات'!$G96),2)+ROUND('الملخص'!D$25*N('الوحدات'!$G96),2)+ROUND('الملخص'!E$25*N('الوحدات'!$G96),2))</f>
        <v/>
      </c>
      <c r="O96" s="21">
        <f>IF(A96="","",SUM(C96:N96))</f>
        <v/>
      </c>
    </row>
    <row r="97">
      <c r="A97" s="6">
        <f>IF('الوحدات'!A97&amp;""="","",'الوحدات'!A97)</f>
        <v/>
      </c>
      <c r="B97" s="6">
        <f>IF(A97="","",'الوحدات'!B97&amp;"")</f>
        <v/>
      </c>
      <c r="C97" s="20">
        <f>IF(OR($A97="",C$5=""),"",ROUND('الملخص'!B$14*N('الوحدات'!$G97),2)+ROUND('الملخص'!C$14*N('الوحدات'!$G97),2)+ROUND('الملخص'!D$14*N('الوحدات'!$G97),2)+ROUND('الملخص'!E$14*N('الوحدات'!$G97),2))</f>
        <v/>
      </c>
      <c r="D97" s="20">
        <f>IF(OR($A97="",D$5=""),"",ROUND('الملخص'!B$15*N('الوحدات'!$G97),2)+ROUND('الملخص'!C$15*N('الوحدات'!$G97),2)+ROUND('الملخص'!D$15*N('الوحدات'!$G97),2)+ROUND('الملخص'!E$15*N('الوحدات'!$G97),2))</f>
        <v/>
      </c>
      <c r="E97" s="20">
        <f>IF(OR($A97="",E$5=""),"",ROUND('الملخص'!B$16*N('الوحدات'!$G97),2)+ROUND('الملخص'!C$16*N('الوحدات'!$G97),2)+ROUND('الملخص'!D$16*N('الوحدات'!$G97),2)+ROUND('الملخص'!E$16*N('الوحدات'!$G97),2))</f>
        <v/>
      </c>
      <c r="F97" s="20">
        <f>IF(OR($A97="",F$5=""),"",ROUND('الملخص'!B$17*N('الوحدات'!$G97),2)+ROUND('الملخص'!C$17*N('الوحدات'!$G97),2)+ROUND('الملخص'!D$17*N('الوحدات'!$G97),2)+ROUND('الملخص'!E$17*N('الوحدات'!$G97),2))</f>
        <v/>
      </c>
      <c r="G97" s="20">
        <f>IF(OR($A97="",G$5=""),"",ROUND('الملخص'!B$18*N('الوحدات'!$G97),2)+ROUND('الملخص'!C$18*N('الوحدات'!$G97),2)+ROUND('الملخص'!D$18*N('الوحدات'!$G97),2)+ROUND('الملخص'!E$18*N('الوحدات'!$G97),2))</f>
        <v/>
      </c>
      <c r="H97" s="20">
        <f>IF(OR($A97="",H$5=""),"",ROUND('الملخص'!B$19*N('الوحدات'!$G97),2)+ROUND('الملخص'!C$19*N('الوحدات'!$G97),2)+ROUND('الملخص'!D$19*N('الوحدات'!$G97),2)+ROUND('الملخص'!E$19*N('الوحدات'!$G97),2))</f>
        <v/>
      </c>
      <c r="I97" s="20">
        <f>IF(OR($A97="",I$5=""),"",ROUND('الملخص'!B$20*N('الوحدات'!$G97),2)+ROUND('الملخص'!C$20*N('الوحدات'!$G97),2)+ROUND('الملخص'!D$20*N('الوحدات'!$G97),2)+ROUND('الملخص'!E$20*N('الوحدات'!$G97),2))</f>
        <v/>
      </c>
      <c r="J97" s="20">
        <f>IF(OR($A97="",J$5=""),"",ROUND('الملخص'!B$21*N('الوحدات'!$G97),2)+ROUND('الملخص'!C$21*N('الوحدات'!$G97),2)+ROUND('الملخص'!D$21*N('الوحدات'!$G97),2)+ROUND('الملخص'!E$21*N('الوحدات'!$G97),2))</f>
        <v/>
      </c>
      <c r="K97" s="20">
        <f>IF(OR($A97="",K$5=""),"",ROUND('الملخص'!B$22*N('الوحدات'!$G97),2)+ROUND('الملخص'!C$22*N('الوحدات'!$G97),2)+ROUND('الملخص'!D$22*N('الوحدات'!$G97),2)+ROUND('الملخص'!E$22*N('الوحدات'!$G97),2))</f>
        <v/>
      </c>
      <c r="L97" s="20">
        <f>IF(OR($A97="",L$5=""),"",ROUND('الملخص'!B$23*N('الوحدات'!$G97),2)+ROUND('الملخص'!C$23*N('الوحدات'!$G97),2)+ROUND('الملخص'!D$23*N('الوحدات'!$G97),2)+ROUND('الملخص'!E$23*N('الوحدات'!$G97),2))</f>
        <v/>
      </c>
      <c r="M97" s="20">
        <f>IF(OR($A97="",M$5=""),"",ROUND('الملخص'!B$24*N('الوحدات'!$G97),2)+ROUND('الملخص'!C$24*N('الوحدات'!$G97),2)+ROUND('الملخص'!D$24*N('الوحدات'!$G97),2)+ROUND('الملخص'!E$24*N('الوحدات'!$G97),2))</f>
        <v/>
      </c>
      <c r="N97" s="20">
        <f>IF(OR($A97="",N$5=""),"",ROUND('الملخص'!B$25*N('الوحدات'!$G97),2)+ROUND('الملخص'!C$25*N('الوحدات'!$G97),2)+ROUND('الملخص'!D$25*N('الوحدات'!$G97),2)+ROUND('الملخص'!E$25*N('الوحدات'!$G97),2))</f>
        <v/>
      </c>
      <c r="O97" s="21">
        <f>IF(A97="","",SUM(C97:N97))</f>
        <v/>
      </c>
    </row>
    <row r="98">
      <c r="A98" s="6">
        <f>IF('الوحدات'!A98&amp;""="","",'الوحدات'!A98)</f>
        <v/>
      </c>
      <c r="B98" s="6">
        <f>IF(A98="","",'الوحدات'!B98&amp;"")</f>
        <v/>
      </c>
      <c r="C98" s="20">
        <f>IF(OR($A98="",C$5=""),"",ROUND('الملخص'!B$14*N('الوحدات'!$G98),2)+ROUND('الملخص'!C$14*N('الوحدات'!$G98),2)+ROUND('الملخص'!D$14*N('الوحدات'!$G98),2)+ROUND('الملخص'!E$14*N('الوحدات'!$G98),2))</f>
        <v/>
      </c>
      <c r="D98" s="20">
        <f>IF(OR($A98="",D$5=""),"",ROUND('الملخص'!B$15*N('الوحدات'!$G98),2)+ROUND('الملخص'!C$15*N('الوحدات'!$G98),2)+ROUND('الملخص'!D$15*N('الوحدات'!$G98),2)+ROUND('الملخص'!E$15*N('الوحدات'!$G98),2))</f>
        <v/>
      </c>
      <c r="E98" s="20">
        <f>IF(OR($A98="",E$5=""),"",ROUND('الملخص'!B$16*N('الوحدات'!$G98),2)+ROUND('الملخص'!C$16*N('الوحدات'!$G98),2)+ROUND('الملخص'!D$16*N('الوحدات'!$G98),2)+ROUND('الملخص'!E$16*N('الوحدات'!$G98),2))</f>
        <v/>
      </c>
      <c r="F98" s="20">
        <f>IF(OR($A98="",F$5=""),"",ROUND('الملخص'!B$17*N('الوحدات'!$G98),2)+ROUND('الملخص'!C$17*N('الوحدات'!$G98),2)+ROUND('الملخص'!D$17*N('الوحدات'!$G98),2)+ROUND('الملخص'!E$17*N('الوحدات'!$G98),2))</f>
        <v/>
      </c>
      <c r="G98" s="20">
        <f>IF(OR($A98="",G$5=""),"",ROUND('الملخص'!B$18*N('الوحدات'!$G98),2)+ROUND('الملخص'!C$18*N('الوحدات'!$G98),2)+ROUND('الملخص'!D$18*N('الوحدات'!$G98),2)+ROUND('الملخص'!E$18*N('الوحدات'!$G98),2))</f>
        <v/>
      </c>
      <c r="H98" s="20">
        <f>IF(OR($A98="",H$5=""),"",ROUND('الملخص'!B$19*N('الوحدات'!$G98),2)+ROUND('الملخص'!C$19*N('الوحدات'!$G98),2)+ROUND('الملخص'!D$19*N('الوحدات'!$G98),2)+ROUND('الملخص'!E$19*N('الوحدات'!$G98),2))</f>
        <v/>
      </c>
      <c r="I98" s="20">
        <f>IF(OR($A98="",I$5=""),"",ROUND('الملخص'!B$20*N('الوحدات'!$G98),2)+ROUND('الملخص'!C$20*N('الوحدات'!$G98),2)+ROUND('الملخص'!D$20*N('الوحدات'!$G98),2)+ROUND('الملخص'!E$20*N('الوحدات'!$G98),2))</f>
        <v/>
      </c>
      <c r="J98" s="20">
        <f>IF(OR($A98="",J$5=""),"",ROUND('الملخص'!B$21*N('الوحدات'!$G98),2)+ROUND('الملخص'!C$21*N('الوحدات'!$G98),2)+ROUND('الملخص'!D$21*N('الوحدات'!$G98),2)+ROUND('الملخص'!E$21*N('الوحدات'!$G98),2))</f>
        <v/>
      </c>
      <c r="K98" s="20">
        <f>IF(OR($A98="",K$5=""),"",ROUND('الملخص'!B$22*N('الوحدات'!$G98),2)+ROUND('الملخص'!C$22*N('الوحدات'!$G98),2)+ROUND('الملخص'!D$22*N('الوحدات'!$G98),2)+ROUND('الملخص'!E$22*N('الوحدات'!$G98),2))</f>
        <v/>
      </c>
      <c r="L98" s="20">
        <f>IF(OR($A98="",L$5=""),"",ROUND('الملخص'!B$23*N('الوحدات'!$G98),2)+ROUND('الملخص'!C$23*N('الوحدات'!$G98),2)+ROUND('الملخص'!D$23*N('الوحدات'!$G98),2)+ROUND('الملخص'!E$23*N('الوحدات'!$G98),2))</f>
        <v/>
      </c>
      <c r="M98" s="20">
        <f>IF(OR($A98="",M$5=""),"",ROUND('الملخص'!B$24*N('الوحدات'!$G98),2)+ROUND('الملخص'!C$24*N('الوحدات'!$G98),2)+ROUND('الملخص'!D$24*N('الوحدات'!$G98),2)+ROUND('الملخص'!E$24*N('الوحدات'!$G98),2))</f>
        <v/>
      </c>
      <c r="N98" s="20">
        <f>IF(OR($A98="",N$5=""),"",ROUND('الملخص'!B$25*N('الوحدات'!$G98),2)+ROUND('الملخص'!C$25*N('الوحدات'!$G98),2)+ROUND('الملخص'!D$25*N('الوحدات'!$G98),2)+ROUND('الملخص'!E$25*N('الوحدات'!$G98),2))</f>
        <v/>
      </c>
      <c r="O98" s="21">
        <f>IF(A98="","",SUM(C98:N98))</f>
        <v/>
      </c>
    </row>
    <row r="99">
      <c r="A99" s="6">
        <f>IF('الوحدات'!A99&amp;""="","",'الوحدات'!A99)</f>
        <v/>
      </c>
      <c r="B99" s="6">
        <f>IF(A99="","",'الوحدات'!B99&amp;"")</f>
        <v/>
      </c>
      <c r="C99" s="20">
        <f>IF(OR($A99="",C$5=""),"",ROUND('الملخص'!B$14*N('الوحدات'!$G99),2)+ROUND('الملخص'!C$14*N('الوحدات'!$G99),2)+ROUND('الملخص'!D$14*N('الوحدات'!$G99),2)+ROUND('الملخص'!E$14*N('الوحدات'!$G99),2))</f>
        <v/>
      </c>
      <c r="D99" s="20">
        <f>IF(OR($A99="",D$5=""),"",ROUND('الملخص'!B$15*N('الوحدات'!$G99),2)+ROUND('الملخص'!C$15*N('الوحدات'!$G99),2)+ROUND('الملخص'!D$15*N('الوحدات'!$G99),2)+ROUND('الملخص'!E$15*N('الوحدات'!$G99),2))</f>
        <v/>
      </c>
      <c r="E99" s="20">
        <f>IF(OR($A99="",E$5=""),"",ROUND('الملخص'!B$16*N('الوحدات'!$G99),2)+ROUND('الملخص'!C$16*N('الوحدات'!$G99),2)+ROUND('الملخص'!D$16*N('الوحدات'!$G99),2)+ROUND('الملخص'!E$16*N('الوحدات'!$G99),2))</f>
        <v/>
      </c>
      <c r="F99" s="20">
        <f>IF(OR($A99="",F$5=""),"",ROUND('الملخص'!B$17*N('الوحدات'!$G99),2)+ROUND('الملخص'!C$17*N('الوحدات'!$G99),2)+ROUND('الملخص'!D$17*N('الوحدات'!$G99),2)+ROUND('الملخص'!E$17*N('الوحدات'!$G99),2))</f>
        <v/>
      </c>
      <c r="G99" s="20">
        <f>IF(OR($A99="",G$5=""),"",ROUND('الملخص'!B$18*N('الوحدات'!$G99),2)+ROUND('الملخص'!C$18*N('الوحدات'!$G99),2)+ROUND('الملخص'!D$18*N('الوحدات'!$G99),2)+ROUND('الملخص'!E$18*N('الوحدات'!$G99),2))</f>
        <v/>
      </c>
      <c r="H99" s="20">
        <f>IF(OR($A99="",H$5=""),"",ROUND('الملخص'!B$19*N('الوحدات'!$G99),2)+ROUND('الملخص'!C$19*N('الوحدات'!$G99),2)+ROUND('الملخص'!D$19*N('الوحدات'!$G99),2)+ROUND('الملخص'!E$19*N('الوحدات'!$G99),2))</f>
        <v/>
      </c>
      <c r="I99" s="20">
        <f>IF(OR($A99="",I$5=""),"",ROUND('الملخص'!B$20*N('الوحدات'!$G99),2)+ROUND('الملخص'!C$20*N('الوحدات'!$G99),2)+ROUND('الملخص'!D$20*N('الوحدات'!$G99),2)+ROUND('الملخص'!E$20*N('الوحدات'!$G99),2))</f>
        <v/>
      </c>
      <c r="J99" s="20">
        <f>IF(OR($A99="",J$5=""),"",ROUND('الملخص'!B$21*N('الوحدات'!$G99),2)+ROUND('الملخص'!C$21*N('الوحدات'!$G99),2)+ROUND('الملخص'!D$21*N('الوحدات'!$G99),2)+ROUND('الملخص'!E$21*N('الوحدات'!$G99),2))</f>
        <v/>
      </c>
      <c r="K99" s="20">
        <f>IF(OR($A99="",K$5=""),"",ROUND('الملخص'!B$22*N('الوحدات'!$G99),2)+ROUND('الملخص'!C$22*N('الوحدات'!$G99),2)+ROUND('الملخص'!D$22*N('الوحدات'!$G99),2)+ROUND('الملخص'!E$22*N('الوحدات'!$G99),2))</f>
        <v/>
      </c>
      <c r="L99" s="20">
        <f>IF(OR($A99="",L$5=""),"",ROUND('الملخص'!B$23*N('الوحدات'!$G99),2)+ROUND('الملخص'!C$23*N('الوحدات'!$G99),2)+ROUND('الملخص'!D$23*N('الوحدات'!$G99),2)+ROUND('الملخص'!E$23*N('الوحدات'!$G99),2))</f>
        <v/>
      </c>
      <c r="M99" s="20">
        <f>IF(OR($A99="",M$5=""),"",ROUND('الملخص'!B$24*N('الوحدات'!$G99),2)+ROUND('الملخص'!C$24*N('الوحدات'!$G99),2)+ROUND('الملخص'!D$24*N('الوحدات'!$G99),2)+ROUND('الملخص'!E$24*N('الوحدات'!$G99),2))</f>
        <v/>
      </c>
      <c r="N99" s="20">
        <f>IF(OR($A99="",N$5=""),"",ROUND('الملخص'!B$25*N('الوحدات'!$G99),2)+ROUND('الملخص'!C$25*N('الوحدات'!$G99),2)+ROUND('الملخص'!D$25*N('الوحدات'!$G99),2)+ROUND('الملخص'!E$25*N('الوحدات'!$G99),2))</f>
        <v/>
      </c>
      <c r="O99" s="21">
        <f>IF(A99="","",SUM(C99:N99))</f>
        <v/>
      </c>
    </row>
    <row r="100">
      <c r="A100" s="6">
        <f>IF('الوحدات'!A100&amp;""="","",'الوحدات'!A100)</f>
        <v/>
      </c>
      <c r="B100" s="6">
        <f>IF(A100="","",'الوحدات'!B100&amp;"")</f>
        <v/>
      </c>
      <c r="C100" s="20">
        <f>IF(OR($A100="",C$5=""),"",ROUND('الملخص'!B$14*N('الوحدات'!$G100),2)+ROUND('الملخص'!C$14*N('الوحدات'!$G100),2)+ROUND('الملخص'!D$14*N('الوحدات'!$G100),2)+ROUND('الملخص'!E$14*N('الوحدات'!$G100),2))</f>
        <v/>
      </c>
      <c r="D100" s="20">
        <f>IF(OR($A100="",D$5=""),"",ROUND('الملخص'!B$15*N('الوحدات'!$G100),2)+ROUND('الملخص'!C$15*N('الوحدات'!$G100),2)+ROUND('الملخص'!D$15*N('الوحدات'!$G100),2)+ROUND('الملخص'!E$15*N('الوحدات'!$G100),2))</f>
        <v/>
      </c>
      <c r="E100" s="20">
        <f>IF(OR($A100="",E$5=""),"",ROUND('الملخص'!B$16*N('الوحدات'!$G100),2)+ROUND('الملخص'!C$16*N('الوحدات'!$G100),2)+ROUND('الملخص'!D$16*N('الوحدات'!$G100),2)+ROUND('الملخص'!E$16*N('الوحدات'!$G100),2))</f>
        <v/>
      </c>
      <c r="F100" s="20">
        <f>IF(OR($A100="",F$5=""),"",ROUND('الملخص'!B$17*N('الوحدات'!$G100),2)+ROUND('الملخص'!C$17*N('الوحدات'!$G100),2)+ROUND('الملخص'!D$17*N('الوحدات'!$G100),2)+ROUND('الملخص'!E$17*N('الوحدات'!$G100),2))</f>
        <v/>
      </c>
      <c r="G100" s="20">
        <f>IF(OR($A100="",G$5=""),"",ROUND('الملخص'!B$18*N('الوحدات'!$G100),2)+ROUND('الملخص'!C$18*N('الوحدات'!$G100),2)+ROUND('الملخص'!D$18*N('الوحدات'!$G100),2)+ROUND('الملخص'!E$18*N('الوحدات'!$G100),2))</f>
        <v/>
      </c>
      <c r="H100" s="20">
        <f>IF(OR($A100="",H$5=""),"",ROUND('الملخص'!B$19*N('الوحدات'!$G100),2)+ROUND('الملخص'!C$19*N('الوحدات'!$G100),2)+ROUND('الملخص'!D$19*N('الوحدات'!$G100),2)+ROUND('الملخص'!E$19*N('الوحدات'!$G100),2))</f>
        <v/>
      </c>
      <c r="I100" s="20">
        <f>IF(OR($A100="",I$5=""),"",ROUND('الملخص'!B$20*N('الوحدات'!$G100),2)+ROUND('الملخص'!C$20*N('الوحدات'!$G100),2)+ROUND('الملخص'!D$20*N('الوحدات'!$G100),2)+ROUND('الملخص'!E$20*N('الوحدات'!$G100),2))</f>
        <v/>
      </c>
      <c r="J100" s="20">
        <f>IF(OR($A100="",J$5=""),"",ROUND('الملخص'!B$21*N('الوحدات'!$G100),2)+ROUND('الملخص'!C$21*N('الوحدات'!$G100),2)+ROUND('الملخص'!D$21*N('الوحدات'!$G100),2)+ROUND('الملخص'!E$21*N('الوحدات'!$G100),2))</f>
        <v/>
      </c>
      <c r="K100" s="20">
        <f>IF(OR($A100="",K$5=""),"",ROUND('الملخص'!B$22*N('الوحدات'!$G100),2)+ROUND('الملخص'!C$22*N('الوحدات'!$G100),2)+ROUND('الملخص'!D$22*N('الوحدات'!$G100),2)+ROUND('الملخص'!E$22*N('الوحدات'!$G100),2))</f>
        <v/>
      </c>
      <c r="L100" s="20">
        <f>IF(OR($A100="",L$5=""),"",ROUND('الملخص'!B$23*N('الوحدات'!$G100),2)+ROUND('الملخص'!C$23*N('الوحدات'!$G100),2)+ROUND('الملخص'!D$23*N('الوحدات'!$G100),2)+ROUND('الملخص'!E$23*N('الوحدات'!$G100),2))</f>
        <v/>
      </c>
      <c r="M100" s="20">
        <f>IF(OR($A100="",M$5=""),"",ROUND('الملخص'!B$24*N('الوحدات'!$G100),2)+ROUND('الملخص'!C$24*N('الوحدات'!$G100),2)+ROUND('الملخص'!D$24*N('الوحدات'!$G100),2)+ROUND('الملخص'!E$24*N('الوحدات'!$G100),2))</f>
        <v/>
      </c>
      <c r="N100" s="20">
        <f>IF(OR($A100="",N$5=""),"",ROUND('الملخص'!B$25*N('الوحدات'!$G100),2)+ROUND('الملخص'!C$25*N('الوحدات'!$G100),2)+ROUND('الملخص'!D$25*N('الوحدات'!$G100),2)+ROUND('الملخص'!E$25*N('الوحدات'!$G100),2))</f>
        <v/>
      </c>
      <c r="O100" s="21">
        <f>IF(A100="","",SUM(C100:N100))</f>
        <v/>
      </c>
    </row>
    <row r="101">
      <c r="A101" s="6">
        <f>IF('الوحدات'!A101&amp;""="","",'الوحدات'!A101)</f>
        <v/>
      </c>
      <c r="B101" s="6">
        <f>IF(A101="","",'الوحدات'!B101&amp;"")</f>
        <v/>
      </c>
      <c r="C101" s="20">
        <f>IF(OR($A101="",C$5=""),"",ROUND('الملخص'!B$14*N('الوحدات'!$G101),2)+ROUND('الملخص'!C$14*N('الوحدات'!$G101),2)+ROUND('الملخص'!D$14*N('الوحدات'!$G101),2)+ROUND('الملخص'!E$14*N('الوحدات'!$G101),2))</f>
        <v/>
      </c>
      <c r="D101" s="20">
        <f>IF(OR($A101="",D$5=""),"",ROUND('الملخص'!B$15*N('الوحدات'!$G101),2)+ROUND('الملخص'!C$15*N('الوحدات'!$G101),2)+ROUND('الملخص'!D$15*N('الوحدات'!$G101),2)+ROUND('الملخص'!E$15*N('الوحدات'!$G101),2))</f>
        <v/>
      </c>
      <c r="E101" s="20">
        <f>IF(OR($A101="",E$5=""),"",ROUND('الملخص'!B$16*N('الوحدات'!$G101),2)+ROUND('الملخص'!C$16*N('الوحدات'!$G101),2)+ROUND('الملخص'!D$16*N('الوحدات'!$G101),2)+ROUND('الملخص'!E$16*N('الوحدات'!$G101),2))</f>
        <v/>
      </c>
      <c r="F101" s="20">
        <f>IF(OR($A101="",F$5=""),"",ROUND('الملخص'!B$17*N('الوحدات'!$G101),2)+ROUND('الملخص'!C$17*N('الوحدات'!$G101),2)+ROUND('الملخص'!D$17*N('الوحدات'!$G101),2)+ROUND('الملخص'!E$17*N('الوحدات'!$G101),2))</f>
        <v/>
      </c>
      <c r="G101" s="20">
        <f>IF(OR($A101="",G$5=""),"",ROUND('الملخص'!B$18*N('الوحدات'!$G101),2)+ROUND('الملخص'!C$18*N('الوحدات'!$G101),2)+ROUND('الملخص'!D$18*N('الوحدات'!$G101),2)+ROUND('الملخص'!E$18*N('الوحدات'!$G101),2))</f>
        <v/>
      </c>
      <c r="H101" s="20">
        <f>IF(OR($A101="",H$5=""),"",ROUND('الملخص'!B$19*N('الوحدات'!$G101),2)+ROUND('الملخص'!C$19*N('الوحدات'!$G101),2)+ROUND('الملخص'!D$19*N('الوحدات'!$G101),2)+ROUND('الملخص'!E$19*N('الوحدات'!$G101),2))</f>
        <v/>
      </c>
      <c r="I101" s="20">
        <f>IF(OR($A101="",I$5=""),"",ROUND('الملخص'!B$20*N('الوحدات'!$G101),2)+ROUND('الملخص'!C$20*N('الوحدات'!$G101),2)+ROUND('الملخص'!D$20*N('الوحدات'!$G101),2)+ROUND('الملخص'!E$20*N('الوحدات'!$G101),2))</f>
        <v/>
      </c>
      <c r="J101" s="20">
        <f>IF(OR($A101="",J$5=""),"",ROUND('الملخص'!B$21*N('الوحدات'!$G101),2)+ROUND('الملخص'!C$21*N('الوحدات'!$G101),2)+ROUND('الملخص'!D$21*N('الوحدات'!$G101),2)+ROUND('الملخص'!E$21*N('الوحدات'!$G101),2))</f>
        <v/>
      </c>
      <c r="K101" s="20">
        <f>IF(OR($A101="",K$5=""),"",ROUND('الملخص'!B$22*N('الوحدات'!$G101),2)+ROUND('الملخص'!C$22*N('الوحدات'!$G101),2)+ROUND('الملخص'!D$22*N('الوحدات'!$G101),2)+ROUND('الملخص'!E$22*N('الوحدات'!$G101),2))</f>
        <v/>
      </c>
      <c r="L101" s="20">
        <f>IF(OR($A101="",L$5=""),"",ROUND('الملخص'!B$23*N('الوحدات'!$G101),2)+ROUND('الملخص'!C$23*N('الوحدات'!$G101),2)+ROUND('الملخص'!D$23*N('الوحدات'!$G101),2)+ROUND('الملخص'!E$23*N('الوحدات'!$G101),2))</f>
        <v/>
      </c>
      <c r="M101" s="20">
        <f>IF(OR($A101="",M$5=""),"",ROUND('الملخص'!B$24*N('الوحدات'!$G101),2)+ROUND('الملخص'!C$24*N('الوحدات'!$G101),2)+ROUND('الملخص'!D$24*N('الوحدات'!$G101),2)+ROUND('الملخص'!E$24*N('الوحدات'!$G101),2))</f>
        <v/>
      </c>
      <c r="N101" s="20">
        <f>IF(OR($A101="",N$5=""),"",ROUND('الملخص'!B$25*N('الوحدات'!$G101),2)+ROUND('الملخص'!C$25*N('الوحدات'!$G101),2)+ROUND('الملخص'!D$25*N('الوحدات'!$G101),2)+ROUND('الملخص'!E$25*N('الوحدات'!$G101),2))</f>
        <v/>
      </c>
      <c r="O101" s="21">
        <f>IF(A101="","",SUM(C101:N101))</f>
        <v/>
      </c>
    </row>
    <row r="102">
      <c r="A102" s="6">
        <f>IF('الوحدات'!A102&amp;""="","",'الوحدات'!A102)</f>
        <v/>
      </c>
      <c r="B102" s="6">
        <f>IF(A102="","",'الوحدات'!B102&amp;"")</f>
        <v/>
      </c>
      <c r="C102" s="20">
        <f>IF(OR($A102="",C$5=""),"",ROUND('الملخص'!B$14*N('الوحدات'!$G102),2)+ROUND('الملخص'!C$14*N('الوحدات'!$G102),2)+ROUND('الملخص'!D$14*N('الوحدات'!$G102),2)+ROUND('الملخص'!E$14*N('الوحدات'!$G102),2))</f>
        <v/>
      </c>
      <c r="D102" s="20">
        <f>IF(OR($A102="",D$5=""),"",ROUND('الملخص'!B$15*N('الوحدات'!$G102),2)+ROUND('الملخص'!C$15*N('الوحدات'!$G102),2)+ROUND('الملخص'!D$15*N('الوحدات'!$G102),2)+ROUND('الملخص'!E$15*N('الوحدات'!$G102),2))</f>
        <v/>
      </c>
      <c r="E102" s="20">
        <f>IF(OR($A102="",E$5=""),"",ROUND('الملخص'!B$16*N('الوحدات'!$G102),2)+ROUND('الملخص'!C$16*N('الوحدات'!$G102),2)+ROUND('الملخص'!D$16*N('الوحدات'!$G102),2)+ROUND('الملخص'!E$16*N('الوحدات'!$G102),2))</f>
        <v/>
      </c>
      <c r="F102" s="20">
        <f>IF(OR($A102="",F$5=""),"",ROUND('الملخص'!B$17*N('الوحدات'!$G102),2)+ROUND('الملخص'!C$17*N('الوحدات'!$G102),2)+ROUND('الملخص'!D$17*N('الوحدات'!$G102),2)+ROUND('الملخص'!E$17*N('الوحدات'!$G102),2))</f>
        <v/>
      </c>
      <c r="G102" s="20">
        <f>IF(OR($A102="",G$5=""),"",ROUND('الملخص'!B$18*N('الوحدات'!$G102),2)+ROUND('الملخص'!C$18*N('الوحدات'!$G102),2)+ROUND('الملخص'!D$18*N('الوحدات'!$G102),2)+ROUND('الملخص'!E$18*N('الوحدات'!$G102),2))</f>
        <v/>
      </c>
      <c r="H102" s="20">
        <f>IF(OR($A102="",H$5=""),"",ROUND('الملخص'!B$19*N('الوحدات'!$G102),2)+ROUND('الملخص'!C$19*N('الوحدات'!$G102),2)+ROUND('الملخص'!D$19*N('الوحدات'!$G102),2)+ROUND('الملخص'!E$19*N('الوحدات'!$G102),2))</f>
        <v/>
      </c>
      <c r="I102" s="20">
        <f>IF(OR($A102="",I$5=""),"",ROUND('الملخص'!B$20*N('الوحدات'!$G102),2)+ROUND('الملخص'!C$20*N('الوحدات'!$G102),2)+ROUND('الملخص'!D$20*N('الوحدات'!$G102),2)+ROUND('الملخص'!E$20*N('الوحدات'!$G102),2))</f>
        <v/>
      </c>
      <c r="J102" s="20">
        <f>IF(OR($A102="",J$5=""),"",ROUND('الملخص'!B$21*N('الوحدات'!$G102),2)+ROUND('الملخص'!C$21*N('الوحدات'!$G102),2)+ROUND('الملخص'!D$21*N('الوحدات'!$G102),2)+ROUND('الملخص'!E$21*N('الوحدات'!$G102),2))</f>
        <v/>
      </c>
      <c r="K102" s="20">
        <f>IF(OR($A102="",K$5=""),"",ROUND('الملخص'!B$22*N('الوحدات'!$G102),2)+ROUND('الملخص'!C$22*N('الوحدات'!$G102),2)+ROUND('الملخص'!D$22*N('الوحدات'!$G102),2)+ROUND('الملخص'!E$22*N('الوحدات'!$G102),2))</f>
        <v/>
      </c>
      <c r="L102" s="20">
        <f>IF(OR($A102="",L$5=""),"",ROUND('الملخص'!B$23*N('الوحدات'!$G102),2)+ROUND('الملخص'!C$23*N('الوحدات'!$G102),2)+ROUND('الملخص'!D$23*N('الوحدات'!$G102),2)+ROUND('الملخص'!E$23*N('الوحدات'!$G102),2))</f>
        <v/>
      </c>
      <c r="M102" s="20">
        <f>IF(OR($A102="",M$5=""),"",ROUND('الملخص'!B$24*N('الوحدات'!$G102),2)+ROUND('الملخص'!C$24*N('الوحدات'!$G102),2)+ROUND('الملخص'!D$24*N('الوحدات'!$G102),2)+ROUND('الملخص'!E$24*N('الوحدات'!$G102),2))</f>
        <v/>
      </c>
      <c r="N102" s="20">
        <f>IF(OR($A102="",N$5=""),"",ROUND('الملخص'!B$25*N('الوحدات'!$G102),2)+ROUND('الملخص'!C$25*N('الوحدات'!$G102),2)+ROUND('الملخص'!D$25*N('الوحدات'!$G102),2)+ROUND('الملخص'!E$25*N('الوحدات'!$G102),2))</f>
        <v/>
      </c>
      <c r="O102" s="21">
        <f>IF(A102="","",SUM(C102:N102))</f>
        <v/>
      </c>
    </row>
    <row r="103">
      <c r="A103" s="6">
        <f>IF('الوحدات'!A103&amp;""="","",'الوحدات'!A103)</f>
        <v/>
      </c>
      <c r="B103" s="6">
        <f>IF(A103="","",'الوحدات'!B103&amp;"")</f>
        <v/>
      </c>
      <c r="C103" s="20">
        <f>IF(OR($A103="",C$5=""),"",ROUND('الملخص'!B$14*N('الوحدات'!$G103),2)+ROUND('الملخص'!C$14*N('الوحدات'!$G103),2)+ROUND('الملخص'!D$14*N('الوحدات'!$G103),2)+ROUND('الملخص'!E$14*N('الوحدات'!$G103),2))</f>
        <v/>
      </c>
      <c r="D103" s="20">
        <f>IF(OR($A103="",D$5=""),"",ROUND('الملخص'!B$15*N('الوحدات'!$G103),2)+ROUND('الملخص'!C$15*N('الوحدات'!$G103),2)+ROUND('الملخص'!D$15*N('الوحدات'!$G103),2)+ROUND('الملخص'!E$15*N('الوحدات'!$G103),2))</f>
        <v/>
      </c>
      <c r="E103" s="20">
        <f>IF(OR($A103="",E$5=""),"",ROUND('الملخص'!B$16*N('الوحدات'!$G103),2)+ROUND('الملخص'!C$16*N('الوحدات'!$G103),2)+ROUND('الملخص'!D$16*N('الوحدات'!$G103),2)+ROUND('الملخص'!E$16*N('الوحدات'!$G103),2))</f>
        <v/>
      </c>
      <c r="F103" s="20">
        <f>IF(OR($A103="",F$5=""),"",ROUND('الملخص'!B$17*N('الوحدات'!$G103),2)+ROUND('الملخص'!C$17*N('الوحدات'!$G103),2)+ROUND('الملخص'!D$17*N('الوحدات'!$G103),2)+ROUND('الملخص'!E$17*N('الوحدات'!$G103),2))</f>
        <v/>
      </c>
      <c r="G103" s="20">
        <f>IF(OR($A103="",G$5=""),"",ROUND('الملخص'!B$18*N('الوحدات'!$G103),2)+ROUND('الملخص'!C$18*N('الوحدات'!$G103),2)+ROUND('الملخص'!D$18*N('الوحدات'!$G103),2)+ROUND('الملخص'!E$18*N('الوحدات'!$G103),2))</f>
        <v/>
      </c>
      <c r="H103" s="20">
        <f>IF(OR($A103="",H$5=""),"",ROUND('الملخص'!B$19*N('الوحدات'!$G103),2)+ROUND('الملخص'!C$19*N('الوحدات'!$G103),2)+ROUND('الملخص'!D$19*N('الوحدات'!$G103),2)+ROUND('الملخص'!E$19*N('الوحدات'!$G103),2))</f>
        <v/>
      </c>
      <c r="I103" s="20">
        <f>IF(OR($A103="",I$5=""),"",ROUND('الملخص'!B$20*N('الوحدات'!$G103),2)+ROUND('الملخص'!C$20*N('الوحدات'!$G103),2)+ROUND('الملخص'!D$20*N('الوحدات'!$G103),2)+ROUND('الملخص'!E$20*N('الوحدات'!$G103),2))</f>
        <v/>
      </c>
      <c r="J103" s="20">
        <f>IF(OR($A103="",J$5=""),"",ROUND('الملخص'!B$21*N('الوحدات'!$G103),2)+ROUND('الملخص'!C$21*N('الوحدات'!$G103),2)+ROUND('الملخص'!D$21*N('الوحدات'!$G103),2)+ROUND('الملخص'!E$21*N('الوحدات'!$G103),2))</f>
        <v/>
      </c>
      <c r="K103" s="20">
        <f>IF(OR($A103="",K$5=""),"",ROUND('الملخص'!B$22*N('الوحدات'!$G103),2)+ROUND('الملخص'!C$22*N('الوحدات'!$G103),2)+ROUND('الملخص'!D$22*N('الوحدات'!$G103),2)+ROUND('الملخص'!E$22*N('الوحدات'!$G103),2))</f>
        <v/>
      </c>
      <c r="L103" s="20">
        <f>IF(OR($A103="",L$5=""),"",ROUND('الملخص'!B$23*N('الوحدات'!$G103),2)+ROUND('الملخص'!C$23*N('الوحدات'!$G103),2)+ROUND('الملخص'!D$23*N('الوحدات'!$G103),2)+ROUND('الملخص'!E$23*N('الوحدات'!$G103),2))</f>
        <v/>
      </c>
      <c r="M103" s="20">
        <f>IF(OR($A103="",M$5=""),"",ROUND('الملخص'!B$24*N('الوحدات'!$G103),2)+ROUND('الملخص'!C$24*N('الوحدات'!$G103),2)+ROUND('الملخص'!D$24*N('الوحدات'!$G103),2)+ROUND('الملخص'!E$24*N('الوحدات'!$G103),2))</f>
        <v/>
      </c>
      <c r="N103" s="20">
        <f>IF(OR($A103="",N$5=""),"",ROUND('الملخص'!B$25*N('الوحدات'!$G103),2)+ROUND('الملخص'!C$25*N('الوحدات'!$G103),2)+ROUND('الملخص'!D$25*N('الوحدات'!$G103),2)+ROUND('الملخص'!E$25*N('الوحدات'!$G103),2))</f>
        <v/>
      </c>
      <c r="O103" s="21">
        <f>IF(A103="","",SUM(C103:N103))</f>
        <v/>
      </c>
    </row>
    <row r="104">
      <c r="A104" s="6">
        <f>IF('الوحدات'!A104&amp;""="","",'الوحدات'!A104)</f>
        <v/>
      </c>
      <c r="B104" s="6">
        <f>IF(A104="","",'الوحدات'!B104&amp;"")</f>
        <v/>
      </c>
      <c r="C104" s="20">
        <f>IF(OR($A104="",C$5=""),"",ROUND('الملخص'!B$14*N('الوحدات'!$G104),2)+ROUND('الملخص'!C$14*N('الوحدات'!$G104),2)+ROUND('الملخص'!D$14*N('الوحدات'!$G104),2)+ROUND('الملخص'!E$14*N('الوحدات'!$G104),2))</f>
        <v/>
      </c>
      <c r="D104" s="20">
        <f>IF(OR($A104="",D$5=""),"",ROUND('الملخص'!B$15*N('الوحدات'!$G104),2)+ROUND('الملخص'!C$15*N('الوحدات'!$G104),2)+ROUND('الملخص'!D$15*N('الوحدات'!$G104),2)+ROUND('الملخص'!E$15*N('الوحدات'!$G104),2))</f>
        <v/>
      </c>
      <c r="E104" s="20">
        <f>IF(OR($A104="",E$5=""),"",ROUND('الملخص'!B$16*N('الوحدات'!$G104),2)+ROUND('الملخص'!C$16*N('الوحدات'!$G104),2)+ROUND('الملخص'!D$16*N('الوحدات'!$G104),2)+ROUND('الملخص'!E$16*N('الوحدات'!$G104),2))</f>
        <v/>
      </c>
      <c r="F104" s="20">
        <f>IF(OR($A104="",F$5=""),"",ROUND('الملخص'!B$17*N('الوحدات'!$G104),2)+ROUND('الملخص'!C$17*N('الوحدات'!$G104),2)+ROUND('الملخص'!D$17*N('الوحدات'!$G104),2)+ROUND('الملخص'!E$17*N('الوحدات'!$G104),2))</f>
        <v/>
      </c>
      <c r="G104" s="20">
        <f>IF(OR($A104="",G$5=""),"",ROUND('الملخص'!B$18*N('الوحدات'!$G104),2)+ROUND('الملخص'!C$18*N('الوحدات'!$G104),2)+ROUND('الملخص'!D$18*N('الوحدات'!$G104),2)+ROUND('الملخص'!E$18*N('الوحدات'!$G104),2))</f>
        <v/>
      </c>
      <c r="H104" s="20">
        <f>IF(OR($A104="",H$5=""),"",ROUND('الملخص'!B$19*N('الوحدات'!$G104),2)+ROUND('الملخص'!C$19*N('الوحدات'!$G104),2)+ROUND('الملخص'!D$19*N('الوحدات'!$G104),2)+ROUND('الملخص'!E$19*N('الوحدات'!$G104),2))</f>
        <v/>
      </c>
      <c r="I104" s="20">
        <f>IF(OR($A104="",I$5=""),"",ROUND('الملخص'!B$20*N('الوحدات'!$G104),2)+ROUND('الملخص'!C$20*N('الوحدات'!$G104),2)+ROUND('الملخص'!D$20*N('الوحدات'!$G104),2)+ROUND('الملخص'!E$20*N('الوحدات'!$G104),2))</f>
        <v/>
      </c>
      <c r="J104" s="20">
        <f>IF(OR($A104="",J$5=""),"",ROUND('الملخص'!B$21*N('الوحدات'!$G104),2)+ROUND('الملخص'!C$21*N('الوحدات'!$G104),2)+ROUND('الملخص'!D$21*N('الوحدات'!$G104),2)+ROUND('الملخص'!E$21*N('الوحدات'!$G104),2))</f>
        <v/>
      </c>
      <c r="K104" s="20">
        <f>IF(OR($A104="",K$5=""),"",ROUND('الملخص'!B$22*N('الوحدات'!$G104),2)+ROUND('الملخص'!C$22*N('الوحدات'!$G104),2)+ROUND('الملخص'!D$22*N('الوحدات'!$G104),2)+ROUND('الملخص'!E$22*N('الوحدات'!$G104),2))</f>
        <v/>
      </c>
      <c r="L104" s="20">
        <f>IF(OR($A104="",L$5=""),"",ROUND('الملخص'!B$23*N('الوحدات'!$G104),2)+ROUND('الملخص'!C$23*N('الوحدات'!$G104),2)+ROUND('الملخص'!D$23*N('الوحدات'!$G104),2)+ROUND('الملخص'!E$23*N('الوحدات'!$G104),2))</f>
        <v/>
      </c>
      <c r="M104" s="20">
        <f>IF(OR($A104="",M$5=""),"",ROUND('الملخص'!B$24*N('الوحدات'!$G104),2)+ROUND('الملخص'!C$24*N('الوحدات'!$G104),2)+ROUND('الملخص'!D$24*N('الوحدات'!$G104),2)+ROUND('الملخص'!E$24*N('الوحدات'!$G104),2))</f>
        <v/>
      </c>
      <c r="N104" s="20">
        <f>IF(OR($A104="",N$5=""),"",ROUND('الملخص'!B$25*N('الوحدات'!$G104),2)+ROUND('الملخص'!C$25*N('الوحدات'!$G104),2)+ROUND('الملخص'!D$25*N('الوحدات'!$G104),2)+ROUND('الملخص'!E$25*N('الوحدات'!$G104),2))</f>
        <v/>
      </c>
      <c r="O104" s="21">
        <f>IF(A104="","",SUM(C104:N104))</f>
        <v/>
      </c>
    </row>
    <row r="105">
      <c r="A105" s="6">
        <f>IF('الوحدات'!A105&amp;""="","",'الوحدات'!A105)</f>
        <v/>
      </c>
      <c r="B105" s="6">
        <f>IF(A105="","",'الوحدات'!B105&amp;"")</f>
        <v/>
      </c>
      <c r="C105" s="20">
        <f>IF(OR($A105="",C$5=""),"",ROUND('الملخص'!B$14*N('الوحدات'!$G105),2)+ROUND('الملخص'!C$14*N('الوحدات'!$G105),2)+ROUND('الملخص'!D$14*N('الوحدات'!$G105),2)+ROUND('الملخص'!E$14*N('الوحدات'!$G105),2))</f>
        <v/>
      </c>
      <c r="D105" s="20">
        <f>IF(OR($A105="",D$5=""),"",ROUND('الملخص'!B$15*N('الوحدات'!$G105),2)+ROUND('الملخص'!C$15*N('الوحدات'!$G105),2)+ROUND('الملخص'!D$15*N('الوحدات'!$G105),2)+ROUND('الملخص'!E$15*N('الوحدات'!$G105),2))</f>
        <v/>
      </c>
      <c r="E105" s="20">
        <f>IF(OR($A105="",E$5=""),"",ROUND('الملخص'!B$16*N('الوحدات'!$G105),2)+ROUND('الملخص'!C$16*N('الوحدات'!$G105),2)+ROUND('الملخص'!D$16*N('الوحدات'!$G105),2)+ROUND('الملخص'!E$16*N('الوحدات'!$G105),2))</f>
        <v/>
      </c>
      <c r="F105" s="20">
        <f>IF(OR($A105="",F$5=""),"",ROUND('الملخص'!B$17*N('الوحدات'!$G105),2)+ROUND('الملخص'!C$17*N('الوحدات'!$G105),2)+ROUND('الملخص'!D$17*N('الوحدات'!$G105),2)+ROUND('الملخص'!E$17*N('الوحدات'!$G105),2))</f>
        <v/>
      </c>
      <c r="G105" s="20">
        <f>IF(OR($A105="",G$5=""),"",ROUND('الملخص'!B$18*N('الوحدات'!$G105),2)+ROUND('الملخص'!C$18*N('الوحدات'!$G105),2)+ROUND('الملخص'!D$18*N('الوحدات'!$G105),2)+ROUND('الملخص'!E$18*N('الوحدات'!$G105),2))</f>
        <v/>
      </c>
      <c r="H105" s="20">
        <f>IF(OR($A105="",H$5=""),"",ROUND('الملخص'!B$19*N('الوحدات'!$G105),2)+ROUND('الملخص'!C$19*N('الوحدات'!$G105),2)+ROUND('الملخص'!D$19*N('الوحدات'!$G105),2)+ROUND('الملخص'!E$19*N('الوحدات'!$G105),2))</f>
        <v/>
      </c>
      <c r="I105" s="20">
        <f>IF(OR($A105="",I$5=""),"",ROUND('الملخص'!B$20*N('الوحدات'!$G105),2)+ROUND('الملخص'!C$20*N('الوحدات'!$G105),2)+ROUND('الملخص'!D$20*N('الوحدات'!$G105),2)+ROUND('الملخص'!E$20*N('الوحدات'!$G105),2))</f>
        <v/>
      </c>
      <c r="J105" s="20">
        <f>IF(OR($A105="",J$5=""),"",ROUND('الملخص'!B$21*N('الوحدات'!$G105),2)+ROUND('الملخص'!C$21*N('الوحدات'!$G105),2)+ROUND('الملخص'!D$21*N('الوحدات'!$G105),2)+ROUND('الملخص'!E$21*N('الوحدات'!$G105),2))</f>
        <v/>
      </c>
      <c r="K105" s="20">
        <f>IF(OR($A105="",K$5=""),"",ROUND('الملخص'!B$22*N('الوحدات'!$G105),2)+ROUND('الملخص'!C$22*N('الوحدات'!$G105),2)+ROUND('الملخص'!D$22*N('الوحدات'!$G105),2)+ROUND('الملخص'!E$22*N('الوحدات'!$G105),2))</f>
        <v/>
      </c>
      <c r="L105" s="20">
        <f>IF(OR($A105="",L$5=""),"",ROUND('الملخص'!B$23*N('الوحدات'!$G105),2)+ROUND('الملخص'!C$23*N('الوحدات'!$G105),2)+ROUND('الملخص'!D$23*N('الوحدات'!$G105),2)+ROUND('الملخص'!E$23*N('الوحدات'!$G105),2))</f>
        <v/>
      </c>
      <c r="M105" s="20">
        <f>IF(OR($A105="",M$5=""),"",ROUND('الملخص'!B$24*N('الوحدات'!$G105),2)+ROUND('الملخص'!C$24*N('الوحدات'!$G105),2)+ROUND('الملخص'!D$24*N('الوحدات'!$G105),2)+ROUND('الملخص'!E$24*N('الوحدات'!$G105),2))</f>
        <v/>
      </c>
      <c r="N105" s="20">
        <f>IF(OR($A105="",N$5=""),"",ROUND('الملخص'!B$25*N('الوحدات'!$G105),2)+ROUND('الملخص'!C$25*N('الوحدات'!$G105),2)+ROUND('الملخص'!D$25*N('الوحدات'!$G105),2)+ROUND('الملخص'!E$25*N('الوحدات'!$G105),2))</f>
        <v/>
      </c>
      <c r="O105" s="21">
        <f>IF(A105="","",SUM(C105:N105))</f>
        <v/>
      </c>
    </row>
    <row r="106">
      <c r="A106" s="6">
        <f>IF('الوحدات'!A106&amp;""="","",'الوحدات'!A106)</f>
        <v/>
      </c>
      <c r="B106" s="6">
        <f>IF(A106="","",'الوحدات'!B106&amp;"")</f>
        <v/>
      </c>
      <c r="C106" s="20">
        <f>IF(OR($A106="",C$5=""),"",ROUND('الملخص'!B$14*N('الوحدات'!$G106),2)+ROUND('الملخص'!C$14*N('الوحدات'!$G106),2)+ROUND('الملخص'!D$14*N('الوحدات'!$G106),2)+ROUND('الملخص'!E$14*N('الوحدات'!$G106),2))</f>
        <v/>
      </c>
      <c r="D106" s="20">
        <f>IF(OR($A106="",D$5=""),"",ROUND('الملخص'!B$15*N('الوحدات'!$G106),2)+ROUND('الملخص'!C$15*N('الوحدات'!$G106),2)+ROUND('الملخص'!D$15*N('الوحدات'!$G106),2)+ROUND('الملخص'!E$15*N('الوحدات'!$G106),2))</f>
        <v/>
      </c>
      <c r="E106" s="20">
        <f>IF(OR($A106="",E$5=""),"",ROUND('الملخص'!B$16*N('الوحدات'!$G106),2)+ROUND('الملخص'!C$16*N('الوحدات'!$G106),2)+ROUND('الملخص'!D$16*N('الوحدات'!$G106),2)+ROUND('الملخص'!E$16*N('الوحدات'!$G106),2))</f>
        <v/>
      </c>
      <c r="F106" s="20">
        <f>IF(OR($A106="",F$5=""),"",ROUND('الملخص'!B$17*N('الوحدات'!$G106),2)+ROUND('الملخص'!C$17*N('الوحدات'!$G106),2)+ROUND('الملخص'!D$17*N('الوحدات'!$G106),2)+ROUND('الملخص'!E$17*N('الوحدات'!$G106),2))</f>
        <v/>
      </c>
      <c r="G106" s="20">
        <f>IF(OR($A106="",G$5=""),"",ROUND('الملخص'!B$18*N('الوحدات'!$G106),2)+ROUND('الملخص'!C$18*N('الوحدات'!$G106),2)+ROUND('الملخص'!D$18*N('الوحدات'!$G106),2)+ROUND('الملخص'!E$18*N('الوحدات'!$G106),2))</f>
        <v/>
      </c>
      <c r="H106" s="20">
        <f>IF(OR($A106="",H$5=""),"",ROUND('الملخص'!B$19*N('الوحدات'!$G106),2)+ROUND('الملخص'!C$19*N('الوحدات'!$G106),2)+ROUND('الملخص'!D$19*N('الوحدات'!$G106),2)+ROUND('الملخص'!E$19*N('الوحدات'!$G106),2))</f>
        <v/>
      </c>
      <c r="I106" s="20">
        <f>IF(OR($A106="",I$5=""),"",ROUND('الملخص'!B$20*N('الوحدات'!$G106),2)+ROUND('الملخص'!C$20*N('الوحدات'!$G106),2)+ROUND('الملخص'!D$20*N('الوحدات'!$G106),2)+ROUND('الملخص'!E$20*N('الوحدات'!$G106),2))</f>
        <v/>
      </c>
      <c r="J106" s="20">
        <f>IF(OR($A106="",J$5=""),"",ROUND('الملخص'!B$21*N('الوحدات'!$G106),2)+ROUND('الملخص'!C$21*N('الوحدات'!$G106),2)+ROUND('الملخص'!D$21*N('الوحدات'!$G106),2)+ROUND('الملخص'!E$21*N('الوحدات'!$G106),2))</f>
        <v/>
      </c>
      <c r="K106" s="20">
        <f>IF(OR($A106="",K$5=""),"",ROUND('الملخص'!B$22*N('الوحدات'!$G106),2)+ROUND('الملخص'!C$22*N('الوحدات'!$G106),2)+ROUND('الملخص'!D$22*N('الوحدات'!$G106),2)+ROUND('الملخص'!E$22*N('الوحدات'!$G106),2))</f>
        <v/>
      </c>
      <c r="L106" s="20">
        <f>IF(OR($A106="",L$5=""),"",ROUND('الملخص'!B$23*N('الوحدات'!$G106),2)+ROUND('الملخص'!C$23*N('الوحدات'!$G106),2)+ROUND('الملخص'!D$23*N('الوحدات'!$G106),2)+ROUND('الملخص'!E$23*N('الوحدات'!$G106),2))</f>
        <v/>
      </c>
      <c r="M106" s="20">
        <f>IF(OR($A106="",M$5=""),"",ROUND('الملخص'!B$24*N('الوحدات'!$G106),2)+ROUND('الملخص'!C$24*N('الوحدات'!$G106),2)+ROUND('الملخص'!D$24*N('الوحدات'!$G106),2)+ROUND('الملخص'!E$24*N('الوحدات'!$G106),2))</f>
        <v/>
      </c>
      <c r="N106" s="20">
        <f>IF(OR($A106="",N$5=""),"",ROUND('الملخص'!B$25*N('الوحدات'!$G106),2)+ROUND('الملخص'!C$25*N('الوحدات'!$G106),2)+ROUND('الملخص'!D$25*N('الوحدات'!$G106),2)+ROUND('الملخص'!E$25*N('الوحدات'!$G106),2))</f>
        <v/>
      </c>
      <c r="O106" s="21">
        <f>IF(A106="","",SUM(C106:N106))</f>
        <v/>
      </c>
    </row>
    <row r="107">
      <c r="A107" s="6">
        <f>IF('الوحدات'!A107&amp;""="","",'الوحدات'!A107)</f>
        <v/>
      </c>
      <c r="B107" s="6">
        <f>IF(A107="","",'الوحدات'!B107&amp;"")</f>
        <v/>
      </c>
      <c r="C107" s="20">
        <f>IF(OR($A107="",C$5=""),"",ROUND('الملخص'!B$14*N('الوحدات'!$G107),2)+ROUND('الملخص'!C$14*N('الوحدات'!$G107),2)+ROUND('الملخص'!D$14*N('الوحدات'!$G107),2)+ROUND('الملخص'!E$14*N('الوحدات'!$G107),2))</f>
        <v/>
      </c>
      <c r="D107" s="20">
        <f>IF(OR($A107="",D$5=""),"",ROUND('الملخص'!B$15*N('الوحدات'!$G107),2)+ROUND('الملخص'!C$15*N('الوحدات'!$G107),2)+ROUND('الملخص'!D$15*N('الوحدات'!$G107),2)+ROUND('الملخص'!E$15*N('الوحدات'!$G107),2))</f>
        <v/>
      </c>
      <c r="E107" s="20">
        <f>IF(OR($A107="",E$5=""),"",ROUND('الملخص'!B$16*N('الوحدات'!$G107),2)+ROUND('الملخص'!C$16*N('الوحدات'!$G107),2)+ROUND('الملخص'!D$16*N('الوحدات'!$G107),2)+ROUND('الملخص'!E$16*N('الوحدات'!$G107),2))</f>
        <v/>
      </c>
      <c r="F107" s="20">
        <f>IF(OR($A107="",F$5=""),"",ROUND('الملخص'!B$17*N('الوحدات'!$G107),2)+ROUND('الملخص'!C$17*N('الوحدات'!$G107),2)+ROUND('الملخص'!D$17*N('الوحدات'!$G107),2)+ROUND('الملخص'!E$17*N('الوحدات'!$G107),2))</f>
        <v/>
      </c>
      <c r="G107" s="20">
        <f>IF(OR($A107="",G$5=""),"",ROUND('الملخص'!B$18*N('الوحدات'!$G107),2)+ROUND('الملخص'!C$18*N('الوحدات'!$G107),2)+ROUND('الملخص'!D$18*N('الوحدات'!$G107),2)+ROUND('الملخص'!E$18*N('الوحدات'!$G107),2))</f>
        <v/>
      </c>
      <c r="H107" s="20">
        <f>IF(OR($A107="",H$5=""),"",ROUND('الملخص'!B$19*N('الوحدات'!$G107),2)+ROUND('الملخص'!C$19*N('الوحدات'!$G107),2)+ROUND('الملخص'!D$19*N('الوحدات'!$G107),2)+ROUND('الملخص'!E$19*N('الوحدات'!$G107),2))</f>
        <v/>
      </c>
      <c r="I107" s="20">
        <f>IF(OR($A107="",I$5=""),"",ROUND('الملخص'!B$20*N('الوحدات'!$G107),2)+ROUND('الملخص'!C$20*N('الوحدات'!$G107),2)+ROUND('الملخص'!D$20*N('الوحدات'!$G107),2)+ROUND('الملخص'!E$20*N('الوحدات'!$G107),2))</f>
        <v/>
      </c>
      <c r="J107" s="20">
        <f>IF(OR($A107="",J$5=""),"",ROUND('الملخص'!B$21*N('الوحدات'!$G107),2)+ROUND('الملخص'!C$21*N('الوحدات'!$G107),2)+ROUND('الملخص'!D$21*N('الوحدات'!$G107),2)+ROUND('الملخص'!E$21*N('الوحدات'!$G107),2))</f>
        <v/>
      </c>
      <c r="K107" s="20">
        <f>IF(OR($A107="",K$5=""),"",ROUND('الملخص'!B$22*N('الوحدات'!$G107),2)+ROUND('الملخص'!C$22*N('الوحدات'!$G107),2)+ROUND('الملخص'!D$22*N('الوحدات'!$G107),2)+ROUND('الملخص'!E$22*N('الوحدات'!$G107),2))</f>
        <v/>
      </c>
      <c r="L107" s="20">
        <f>IF(OR($A107="",L$5=""),"",ROUND('الملخص'!B$23*N('الوحدات'!$G107),2)+ROUND('الملخص'!C$23*N('الوحدات'!$G107),2)+ROUND('الملخص'!D$23*N('الوحدات'!$G107),2)+ROUND('الملخص'!E$23*N('الوحدات'!$G107),2))</f>
        <v/>
      </c>
      <c r="M107" s="20">
        <f>IF(OR($A107="",M$5=""),"",ROUND('الملخص'!B$24*N('الوحدات'!$G107),2)+ROUND('الملخص'!C$24*N('الوحدات'!$G107),2)+ROUND('الملخص'!D$24*N('الوحدات'!$G107),2)+ROUND('الملخص'!E$24*N('الوحدات'!$G107),2))</f>
        <v/>
      </c>
      <c r="N107" s="20">
        <f>IF(OR($A107="",N$5=""),"",ROUND('الملخص'!B$25*N('الوحدات'!$G107),2)+ROUND('الملخص'!C$25*N('الوحدات'!$G107),2)+ROUND('الملخص'!D$25*N('الوحدات'!$G107),2)+ROUND('الملخص'!E$25*N('الوحدات'!$G107),2))</f>
        <v/>
      </c>
      <c r="O107" s="21">
        <f>IF(A107="","",SUM(C107:N107))</f>
        <v/>
      </c>
    </row>
    <row r="108">
      <c r="A108" s="6">
        <f>IF('الوحدات'!A108&amp;""="","",'الوحدات'!A108)</f>
        <v/>
      </c>
      <c r="B108" s="6">
        <f>IF(A108="","",'الوحدات'!B108&amp;"")</f>
        <v/>
      </c>
      <c r="C108" s="20">
        <f>IF(OR($A108="",C$5=""),"",ROUND('الملخص'!B$14*N('الوحدات'!$G108),2)+ROUND('الملخص'!C$14*N('الوحدات'!$G108),2)+ROUND('الملخص'!D$14*N('الوحدات'!$G108),2)+ROUND('الملخص'!E$14*N('الوحدات'!$G108),2))</f>
        <v/>
      </c>
      <c r="D108" s="20">
        <f>IF(OR($A108="",D$5=""),"",ROUND('الملخص'!B$15*N('الوحدات'!$G108),2)+ROUND('الملخص'!C$15*N('الوحدات'!$G108),2)+ROUND('الملخص'!D$15*N('الوحدات'!$G108),2)+ROUND('الملخص'!E$15*N('الوحدات'!$G108),2))</f>
        <v/>
      </c>
      <c r="E108" s="20">
        <f>IF(OR($A108="",E$5=""),"",ROUND('الملخص'!B$16*N('الوحدات'!$G108),2)+ROUND('الملخص'!C$16*N('الوحدات'!$G108),2)+ROUND('الملخص'!D$16*N('الوحدات'!$G108),2)+ROUND('الملخص'!E$16*N('الوحدات'!$G108),2))</f>
        <v/>
      </c>
      <c r="F108" s="20">
        <f>IF(OR($A108="",F$5=""),"",ROUND('الملخص'!B$17*N('الوحدات'!$G108),2)+ROUND('الملخص'!C$17*N('الوحدات'!$G108),2)+ROUND('الملخص'!D$17*N('الوحدات'!$G108),2)+ROUND('الملخص'!E$17*N('الوحدات'!$G108),2))</f>
        <v/>
      </c>
      <c r="G108" s="20">
        <f>IF(OR($A108="",G$5=""),"",ROUND('الملخص'!B$18*N('الوحدات'!$G108),2)+ROUND('الملخص'!C$18*N('الوحدات'!$G108),2)+ROUND('الملخص'!D$18*N('الوحدات'!$G108),2)+ROUND('الملخص'!E$18*N('الوحدات'!$G108),2))</f>
        <v/>
      </c>
      <c r="H108" s="20">
        <f>IF(OR($A108="",H$5=""),"",ROUND('الملخص'!B$19*N('الوحدات'!$G108),2)+ROUND('الملخص'!C$19*N('الوحدات'!$G108),2)+ROUND('الملخص'!D$19*N('الوحدات'!$G108),2)+ROUND('الملخص'!E$19*N('الوحدات'!$G108),2))</f>
        <v/>
      </c>
      <c r="I108" s="20">
        <f>IF(OR($A108="",I$5=""),"",ROUND('الملخص'!B$20*N('الوحدات'!$G108),2)+ROUND('الملخص'!C$20*N('الوحدات'!$G108),2)+ROUND('الملخص'!D$20*N('الوحدات'!$G108),2)+ROUND('الملخص'!E$20*N('الوحدات'!$G108),2))</f>
        <v/>
      </c>
      <c r="J108" s="20">
        <f>IF(OR($A108="",J$5=""),"",ROUND('الملخص'!B$21*N('الوحدات'!$G108),2)+ROUND('الملخص'!C$21*N('الوحدات'!$G108),2)+ROUND('الملخص'!D$21*N('الوحدات'!$G108),2)+ROUND('الملخص'!E$21*N('الوحدات'!$G108),2))</f>
        <v/>
      </c>
      <c r="K108" s="20">
        <f>IF(OR($A108="",K$5=""),"",ROUND('الملخص'!B$22*N('الوحدات'!$G108),2)+ROUND('الملخص'!C$22*N('الوحدات'!$G108),2)+ROUND('الملخص'!D$22*N('الوحدات'!$G108),2)+ROUND('الملخص'!E$22*N('الوحدات'!$G108),2))</f>
        <v/>
      </c>
      <c r="L108" s="20">
        <f>IF(OR($A108="",L$5=""),"",ROUND('الملخص'!B$23*N('الوحدات'!$G108),2)+ROUND('الملخص'!C$23*N('الوحدات'!$G108),2)+ROUND('الملخص'!D$23*N('الوحدات'!$G108),2)+ROUND('الملخص'!E$23*N('الوحدات'!$G108),2))</f>
        <v/>
      </c>
      <c r="M108" s="20">
        <f>IF(OR($A108="",M$5=""),"",ROUND('الملخص'!B$24*N('الوحدات'!$G108),2)+ROUND('الملخص'!C$24*N('الوحدات'!$G108),2)+ROUND('الملخص'!D$24*N('الوحدات'!$G108),2)+ROUND('الملخص'!E$24*N('الوحدات'!$G108),2))</f>
        <v/>
      </c>
      <c r="N108" s="20">
        <f>IF(OR($A108="",N$5=""),"",ROUND('الملخص'!B$25*N('الوحدات'!$G108),2)+ROUND('الملخص'!C$25*N('الوحدات'!$G108),2)+ROUND('الملخص'!D$25*N('الوحدات'!$G108),2)+ROUND('الملخص'!E$25*N('الوحدات'!$G108),2))</f>
        <v/>
      </c>
      <c r="O108" s="21">
        <f>IF(A108="","",SUM(C108:N108))</f>
        <v/>
      </c>
    </row>
    <row r="109">
      <c r="A109" s="6">
        <f>IF('الوحدات'!A109&amp;""="","",'الوحدات'!A109)</f>
        <v/>
      </c>
      <c r="B109" s="6">
        <f>IF(A109="","",'الوحدات'!B109&amp;"")</f>
        <v/>
      </c>
      <c r="C109" s="20">
        <f>IF(OR($A109="",C$5=""),"",ROUND('الملخص'!B$14*N('الوحدات'!$G109),2)+ROUND('الملخص'!C$14*N('الوحدات'!$G109),2)+ROUND('الملخص'!D$14*N('الوحدات'!$G109),2)+ROUND('الملخص'!E$14*N('الوحدات'!$G109),2))</f>
        <v/>
      </c>
      <c r="D109" s="20">
        <f>IF(OR($A109="",D$5=""),"",ROUND('الملخص'!B$15*N('الوحدات'!$G109),2)+ROUND('الملخص'!C$15*N('الوحدات'!$G109),2)+ROUND('الملخص'!D$15*N('الوحدات'!$G109),2)+ROUND('الملخص'!E$15*N('الوحدات'!$G109),2))</f>
        <v/>
      </c>
      <c r="E109" s="20">
        <f>IF(OR($A109="",E$5=""),"",ROUND('الملخص'!B$16*N('الوحدات'!$G109),2)+ROUND('الملخص'!C$16*N('الوحدات'!$G109),2)+ROUND('الملخص'!D$16*N('الوحدات'!$G109),2)+ROUND('الملخص'!E$16*N('الوحدات'!$G109),2))</f>
        <v/>
      </c>
      <c r="F109" s="20">
        <f>IF(OR($A109="",F$5=""),"",ROUND('الملخص'!B$17*N('الوحدات'!$G109),2)+ROUND('الملخص'!C$17*N('الوحدات'!$G109),2)+ROUND('الملخص'!D$17*N('الوحدات'!$G109),2)+ROUND('الملخص'!E$17*N('الوحدات'!$G109),2))</f>
        <v/>
      </c>
      <c r="G109" s="20">
        <f>IF(OR($A109="",G$5=""),"",ROUND('الملخص'!B$18*N('الوحدات'!$G109),2)+ROUND('الملخص'!C$18*N('الوحدات'!$G109),2)+ROUND('الملخص'!D$18*N('الوحدات'!$G109),2)+ROUND('الملخص'!E$18*N('الوحدات'!$G109),2))</f>
        <v/>
      </c>
      <c r="H109" s="20">
        <f>IF(OR($A109="",H$5=""),"",ROUND('الملخص'!B$19*N('الوحدات'!$G109),2)+ROUND('الملخص'!C$19*N('الوحدات'!$G109),2)+ROUND('الملخص'!D$19*N('الوحدات'!$G109),2)+ROUND('الملخص'!E$19*N('الوحدات'!$G109),2))</f>
        <v/>
      </c>
      <c r="I109" s="20">
        <f>IF(OR($A109="",I$5=""),"",ROUND('الملخص'!B$20*N('الوحدات'!$G109),2)+ROUND('الملخص'!C$20*N('الوحدات'!$G109),2)+ROUND('الملخص'!D$20*N('الوحدات'!$G109),2)+ROUND('الملخص'!E$20*N('الوحدات'!$G109),2))</f>
        <v/>
      </c>
      <c r="J109" s="20">
        <f>IF(OR($A109="",J$5=""),"",ROUND('الملخص'!B$21*N('الوحدات'!$G109),2)+ROUND('الملخص'!C$21*N('الوحدات'!$G109),2)+ROUND('الملخص'!D$21*N('الوحدات'!$G109),2)+ROUND('الملخص'!E$21*N('الوحدات'!$G109),2))</f>
        <v/>
      </c>
      <c r="K109" s="20">
        <f>IF(OR($A109="",K$5=""),"",ROUND('الملخص'!B$22*N('الوحدات'!$G109),2)+ROUND('الملخص'!C$22*N('الوحدات'!$G109),2)+ROUND('الملخص'!D$22*N('الوحدات'!$G109),2)+ROUND('الملخص'!E$22*N('الوحدات'!$G109),2))</f>
        <v/>
      </c>
      <c r="L109" s="20">
        <f>IF(OR($A109="",L$5=""),"",ROUND('الملخص'!B$23*N('الوحدات'!$G109),2)+ROUND('الملخص'!C$23*N('الوحدات'!$G109),2)+ROUND('الملخص'!D$23*N('الوحدات'!$G109),2)+ROUND('الملخص'!E$23*N('الوحدات'!$G109),2))</f>
        <v/>
      </c>
      <c r="M109" s="20">
        <f>IF(OR($A109="",M$5=""),"",ROUND('الملخص'!B$24*N('الوحدات'!$G109),2)+ROUND('الملخص'!C$24*N('الوحدات'!$G109),2)+ROUND('الملخص'!D$24*N('الوحدات'!$G109),2)+ROUND('الملخص'!E$24*N('الوحدات'!$G109),2))</f>
        <v/>
      </c>
      <c r="N109" s="20">
        <f>IF(OR($A109="",N$5=""),"",ROUND('الملخص'!B$25*N('الوحدات'!$G109),2)+ROUND('الملخص'!C$25*N('الوحدات'!$G109),2)+ROUND('الملخص'!D$25*N('الوحدات'!$G109),2)+ROUND('الملخص'!E$25*N('الوحدات'!$G109),2))</f>
        <v/>
      </c>
      <c r="O109" s="21">
        <f>IF(A109="","",SUM(C109:N109))</f>
        <v/>
      </c>
    </row>
    <row r="110">
      <c r="A110" s="6">
        <f>IF('الوحدات'!A110&amp;""="","",'الوحدات'!A110)</f>
        <v/>
      </c>
      <c r="B110" s="6">
        <f>IF(A110="","",'الوحدات'!B110&amp;"")</f>
        <v/>
      </c>
      <c r="C110" s="20">
        <f>IF(OR($A110="",C$5=""),"",ROUND('الملخص'!B$14*N('الوحدات'!$G110),2)+ROUND('الملخص'!C$14*N('الوحدات'!$G110),2)+ROUND('الملخص'!D$14*N('الوحدات'!$G110),2)+ROUND('الملخص'!E$14*N('الوحدات'!$G110),2))</f>
        <v/>
      </c>
      <c r="D110" s="20">
        <f>IF(OR($A110="",D$5=""),"",ROUND('الملخص'!B$15*N('الوحدات'!$G110),2)+ROUND('الملخص'!C$15*N('الوحدات'!$G110),2)+ROUND('الملخص'!D$15*N('الوحدات'!$G110),2)+ROUND('الملخص'!E$15*N('الوحدات'!$G110),2))</f>
        <v/>
      </c>
      <c r="E110" s="20">
        <f>IF(OR($A110="",E$5=""),"",ROUND('الملخص'!B$16*N('الوحدات'!$G110),2)+ROUND('الملخص'!C$16*N('الوحدات'!$G110),2)+ROUND('الملخص'!D$16*N('الوحدات'!$G110),2)+ROUND('الملخص'!E$16*N('الوحدات'!$G110),2))</f>
        <v/>
      </c>
      <c r="F110" s="20">
        <f>IF(OR($A110="",F$5=""),"",ROUND('الملخص'!B$17*N('الوحدات'!$G110),2)+ROUND('الملخص'!C$17*N('الوحدات'!$G110),2)+ROUND('الملخص'!D$17*N('الوحدات'!$G110),2)+ROUND('الملخص'!E$17*N('الوحدات'!$G110),2))</f>
        <v/>
      </c>
      <c r="G110" s="20">
        <f>IF(OR($A110="",G$5=""),"",ROUND('الملخص'!B$18*N('الوحدات'!$G110),2)+ROUND('الملخص'!C$18*N('الوحدات'!$G110),2)+ROUND('الملخص'!D$18*N('الوحدات'!$G110),2)+ROUND('الملخص'!E$18*N('الوحدات'!$G110),2))</f>
        <v/>
      </c>
      <c r="H110" s="20">
        <f>IF(OR($A110="",H$5=""),"",ROUND('الملخص'!B$19*N('الوحدات'!$G110),2)+ROUND('الملخص'!C$19*N('الوحدات'!$G110),2)+ROUND('الملخص'!D$19*N('الوحدات'!$G110),2)+ROUND('الملخص'!E$19*N('الوحدات'!$G110),2))</f>
        <v/>
      </c>
      <c r="I110" s="20">
        <f>IF(OR($A110="",I$5=""),"",ROUND('الملخص'!B$20*N('الوحدات'!$G110),2)+ROUND('الملخص'!C$20*N('الوحدات'!$G110),2)+ROUND('الملخص'!D$20*N('الوحدات'!$G110),2)+ROUND('الملخص'!E$20*N('الوحدات'!$G110),2))</f>
        <v/>
      </c>
      <c r="J110" s="20">
        <f>IF(OR($A110="",J$5=""),"",ROUND('الملخص'!B$21*N('الوحدات'!$G110),2)+ROUND('الملخص'!C$21*N('الوحدات'!$G110),2)+ROUND('الملخص'!D$21*N('الوحدات'!$G110),2)+ROUND('الملخص'!E$21*N('الوحدات'!$G110),2))</f>
        <v/>
      </c>
      <c r="K110" s="20">
        <f>IF(OR($A110="",K$5=""),"",ROUND('الملخص'!B$22*N('الوحدات'!$G110),2)+ROUND('الملخص'!C$22*N('الوحدات'!$G110),2)+ROUND('الملخص'!D$22*N('الوحدات'!$G110),2)+ROUND('الملخص'!E$22*N('الوحدات'!$G110),2))</f>
        <v/>
      </c>
      <c r="L110" s="20">
        <f>IF(OR($A110="",L$5=""),"",ROUND('الملخص'!B$23*N('الوحدات'!$G110),2)+ROUND('الملخص'!C$23*N('الوحدات'!$G110),2)+ROUND('الملخص'!D$23*N('الوحدات'!$G110),2)+ROUND('الملخص'!E$23*N('الوحدات'!$G110),2))</f>
        <v/>
      </c>
      <c r="M110" s="20">
        <f>IF(OR($A110="",M$5=""),"",ROUND('الملخص'!B$24*N('الوحدات'!$G110),2)+ROUND('الملخص'!C$24*N('الوحدات'!$G110),2)+ROUND('الملخص'!D$24*N('الوحدات'!$G110),2)+ROUND('الملخص'!E$24*N('الوحدات'!$G110),2))</f>
        <v/>
      </c>
      <c r="N110" s="20">
        <f>IF(OR($A110="",N$5=""),"",ROUND('الملخص'!B$25*N('الوحدات'!$G110),2)+ROUND('الملخص'!C$25*N('الوحدات'!$G110),2)+ROUND('الملخص'!D$25*N('الوحدات'!$G110),2)+ROUND('الملخص'!E$25*N('الوحدات'!$G110),2))</f>
        <v/>
      </c>
      <c r="O110" s="21">
        <f>IF(A110="","",SUM(C110:N110))</f>
        <v/>
      </c>
    </row>
    <row r="111">
      <c r="A111" s="6">
        <f>IF('الوحدات'!A111&amp;""="","",'الوحدات'!A111)</f>
        <v/>
      </c>
      <c r="B111" s="6">
        <f>IF(A111="","",'الوحدات'!B111&amp;"")</f>
        <v/>
      </c>
      <c r="C111" s="20">
        <f>IF(OR($A111="",C$5=""),"",ROUND('الملخص'!B$14*N('الوحدات'!$G111),2)+ROUND('الملخص'!C$14*N('الوحدات'!$G111),2)+ROUND('الملخص'!D$14*N('الوحدات'!$G111),2)+ROUND('الملخص'!E$14*N('الوحدات'!$G111),2))</f>
        <v/>
      </c>
      <c r="D111" s="20">
        <f>IF(OR($A111="",D$5=""),"",ROUND('الملخص'!B$15*N('الوحدات'!$G111),2)+ROUND('الملخص'!C$15*N('الوحدات'!$G111),2)+ROUND('الملخص'!D$15*N('الوحدات'!$G111),2)+ROUND('الملخص'!E$15*N('الوحدات'!$G111),2))</f>
        <v/>
      </c>
      <c r="E111" s="20">
        <f>IF(OR($A111="",E$5=""),"",ROUND('الملخص'!B$16*N('الوحدات'!$G111),2)+ROUND('الملخص'!C$16*N('الوحدات'!$G111),2)+ROUND('الملخص'!D$16*N('الوحدات'!$G111),2)+ROUND('الملخص'!E$16*N('الوحدات'!$G111),2))</f>
        <v/>
      </c>
      <c r="F111" s="20">
        <f>IF(OR($A111="",F$5=""),"",ROUND('الملخص'!B$17*N('الوحدات'!$G111),2)+ROUND('الملخص'!C$17*N('الوحدات'!$G111),2)+ROUND('الملخص'!D$17*N('الوحدات'!$G111),2)+ROUND('الملخص'!E$17*N('الوحدات'!$G111),2))</f>
        <v/>
      </c>
      <c r="G111" s="20">
        <f>IF(OR($A111="",G$5=""),"",ROUND('الملخص'!B$18*N('الوحدات'!$G111),2)+ROUND('الملخص'!C$18*N('الوحدات'!$G111),2)+ROUND('الملخص'!D$18*N('الوحدات'!$G111),2)+ROUND('الملخص'!E$18*N('الوحدات'!$G111),2))</f>
        <v/>
      </c>
      <c r="H111" s="20">
        <f>IF(OR($A111="",H$5=""),"",ROUND('الملخص'!B$19*N('الوحدات'!$G111),2)+ROUND('الملخص'!C$19*N('الوحدات'!$G111),2)+ROUND('الملخص'!D$19*N('الوحدات'!$G111),2)+ROUND('الملخص'!E$19*N('الوحدات'!$G111),2))</f>
        <v/>
      </c>
      <c r="I111" s="20">
        <f>IF(OR($A111="",I$5=""),"",ROUND('الملخص'!B$20*N('الوحدات'!$G111),2)+ROUND('الملخص'!C$20*N('الوحدات'!$G111),2)+ROUND('الملخص'!D$20*N('الوحدات'!$G111),2)+ROUND('الملخص'!E$20*N('الوحدات'!$G111),2))</f>
        <v/>
      </c>
      <c r="J111" s="20">
        <f>IF(OR($A111="",J$5=""),"",ROUND('الملخص'!B$21*N('الوحدات'!$G111),2)+ROUND('الملخص'!C$21*N('الوحدات'!$G111),2)+ROUND('الملخص'!D$21*N('الوحدات'!$G111),2)+ROUND('الملخص'!E$21*N('الوحدات'!$G111),2))</f>
        <v/>
      </c>
      <c r="K111" s="20">
        <f>IF(OR($A111="",K$5=""),"",ROUND('الملخص'!B$22*N('الوحدات'!$G111),2)+ROUND('الملخص'!C$22*N('الوحدات'!$G111),2)+ROUND('الملخص'!D$22*N('الوحدات'!$G111),2)+ROUND('الملخص'!E$22*N('الوحدات'!$G111),2))</f>
        <v/>
      </c>
      <c r="L111" s="20">
        <f>IF(OR($A111="",L$5=""),"",ROUND('الملخص'!B$23*N('الوحدات'!$G111),2)+ROUND('الملخص'!C$23*N('الوحدات'!$G111),2)+ROUND('الملخص'!D$23*N('الوحدات'!$G111),2)+ROUND('الملخص'!E$23*N('الوحدات'!$G111),2))</f>
        <v/>
      </c>
      <c r="M111" s="20">
        <f>IF(OR($A111="",M$5=""),"",ROUND('الملخص'!B$24*N('الوحدات'!$G111),2)+ROUND('الملخص'!C$24*N('الوحدات'!$G111),2)+ROUND('الملخص'!D$24*N('الوحدات'!$G111),2)+ROUND('الملخص'!E$24*N('الوحدات'!$G111),2))</f>
        <v/>
      </c>
      <c r="N111" s="20">
        <f>IF(OR($A111="",N$5=""),"",ROUND('الملخص'!B$25*N('الوحدات'!$G111),2)+ROUND('الملخص'!C$25*N('الوحدات'!$G111),2)+ROUND('الملخص'!D$25*N('الوحدات'!$G111),2)+ROUND('الملخص'!E$25*N('الوحدات'!$G111),2))</f>
        <v/>
      </c>
      <c r="O111" s="21">
        <f>IF(A111="","",SUM(C111:N111))</f>
        <v/>
      </c>
    </row>
    <row r="112">
      <c r="A112" s="6">
        <f>IF('الوحدات'!A112&amp;""="","",'الوحدات'!A112)</f>
        <v/>
      </c>
      <c r="B112" s="6">
        <f>IF(A112="","",'الوحدات'!B112&amp;"")</f>
        <v/>
      </c>
      <c r="C112" s="20">
        <f>IF(OR($A112="",C$5=""),"",ROUND('الملخص'!B$14*N('الوحدات'!$G112),2)+ROUND('الملخص'!C$14*N('الوحدات'!$G112),2)+ROUND('الملخص'!D$14*N('الوحدات'!$G112),2)+ROUND('الملخص'!E$14*N('الوحدات'!$G112),2))</f>
        <v/>
      </c>
      <c r="D112" s="20">
        <f>IF(OR($A112="",D$5=""),"",ROUND('الملخص'!B$15*N('الوحدات'!$G112),2)+ROUND('الملخص'!C$15*N('الوحدات'!$G112),2)+ROUND('الملخص'!D$15*N('الوحدات'!$G112),2)+ROUND('الملخص'!E$15*N('الوحدات'!$G112),2))</f>
        <v/>
      </c>
      <c r="E112" s="20">
        <f>IF(OR($A112="",E$5=""),"",ROUND('الملخص'!B$16*N('الوحدات'!$G112),2)+ROUND('الملخص'!C$16*N('الوحدات'!$G112),2)+ROUND('الملخص'!D$16*N('الوحدات'!$G112),2)+ROUND('الملخص'!E$16*N('الوحدات'!$G112),2))</f>
        <v/>
      </c>
      <c r="F112" s="20">
        <f>IF(OR($A112="",F$5=""),"",ROUND('الملخص'!B$17*N('الوحدات'!$G112),2)+ROUND('الملخص'!C$17*N('الوحدات'!$G112),2)+ROUND('الملخص'!D$17*N('الوحدات'!$G112),2)+ROUND('الملخص'!E$17*N('الوحدات'!$G112),2))</f>
        <v/>
      </c>
      <c r="G112" s="20">
        <f>IF(OR($A112="",G$5=""),"",ROUND('الملخص'!B$18*N('الوحدات'!$G112),2)+ROUND('الملخص'!C$18*N('الوحدات'!$G112),2)+ROUND('الملخص'!D$18*N('الوحدات'!$G112),2)+ROUND('الملخص'!E$18*N('الوحدات'!$G112),2))</f>
        <v/>
      </c>
      <c r="H112" s="20">
        <f>IF(OR($A112="",H$5=""),"",ROUND('الملخص'!B$19*N('الوحدات'!$G112),2)+ROUND('الملخص'!C$19*N('الوحدات'!$G112),2)+ROUND('الملخص'!D$19*N('الوحدات'!$G112),2)+ROUND('الملخص'!E$19*N('الوحدات'!$G112),2))</f>
        <v/>
      </c>
      <c r="I112" s="20">
        <f>IF(OR($A112="",I$5=""),"",ROUND('الملخص'!B$20*N('الوحدات'!$G112),2)+ROUND('الملخص'!C$20*N('الوحدات'!$G112),2)+ROUND('الملخص'!D$20*N('الوحدات'!$G112),2)+ROUND('الملخص'!E$20*N('الوحدات'!$G112),2))</f>
        <v/>
      </c>
      <c r="J112" s="20">
        <f>IF(OR($A112="",J$5=""),"",ROUND('الملخص'!B$21*N('الوحدات'!$G112),2)+ROUND('الملخص'!C$21*N('الوحدات'!$G112),2)+ROUND('الملخص'!D$21*N('الوحدات'!$G112),2)+ROUND('الملخص'!E$21*N('الوحدات'!$G112),2))</f>
        <v/>
      </c>
      <c r="K112" s="20">
        <f>IF(OR($A112="",K$5=""),"",ROUND('الملخص'!B$22*N('الوحدات'!$G112),2)+ROUND('الملخص'!C$22*N('الوحدات'!$G112),2)+ROUND('الملخص'!D$22*N('الوحدات'!$G112),2)+ROUND('الملخص'!E$22*N('الوحدات'!$G112),2))</f>
        <v/>
      </c>
      <c r="L112" s="20">
        <f>IF(OR($A112="",L$5=""),"",ROUND('الملخص'!B$23*N('الوحدات'!$G112),2)+ROUND('الملخص'!C$23*N('الوحدات'!$G112),2)+ROUND('الملخص'!D$23*N('الوحدات'!$G112),2)+ROUND('الملخص'!E$23*N('الوحدات'!$G112),2))</f>
        <v/>
      </c>
      <c r="M112" s="20">
        <f>IF(OR($A112="",M$5=""),"",ROUND('الملخص'!B$24*N('الوحدات'!$G112),2)+ROUND('الملخص'!C$24*N('الوحدات'!$G112),2)+ROUND('الملخص'!D$24*N('الوحدات'!$G112),2)+ROUND('الملخص'!E$24*N('الوحدات'!$G112),2))</f>
        <v/>
      </c>
      <c r="N112" s="20">
        <f>IF(OR($A112="",N$5=""),"",ROUND('الملخص'!B$25*N('الوحدات'!$G112),2)+ROUND('الملخص'!C$25*N('الوحدات'!$G112),2)+ROUND('الملخص'!D$25*N('الوحدات'!$G112),2)+ROUND('الملخص'!E$25*N('الوحدات'!$G112),2))</f>
        <v/>
      </c>
      <c r="O112" s="21">
        <f>IF(A112="","",SUM(C112:N112))</f>
        <v/>
      </c>
    </row>
    <row r="113">
      <c r="A113" s="6">
        <f>IF('الوحدات'!A113&amp;""="","",'الوحدات'!A113)</f>
        <v/>
      </c>
      <c r="B113" s="6">
        <f>IF(A113="","",'الوحدات'!B113&amp;"")</f>
        <v/>
      </c>
      <c r="C113" s="20">
        <f>IF(OR($A113="",C$5=""),"",ROUND('الملخص'!B$14*N('الوحدات'!$G113),2)+ROUND('الملخص'!C$14*N('الوحدات'!$G113),2)+ROUND('الملخص'!D$14*N('الوحدات'!$G113),2)+ROUND('الملخص'!E$14*N('الوحدات'!$G113),2))</f>
        <v/>
      </c>
      <c r="D113" s="20">
        <f>IF(OR($A113="",D$5=""),"",ROUND('الملخص'!B$15*N('الوحدات'!$G113),2)+ROUND('الملخص'!C$15*N('الوحدات'!$G113),2)+ROUND('الملخص'!D$15*N('الوحدات'!$G113),2)+ROUND('الملخص'!E$15*N('الوحدات'!$G113),2))</f>
        <v/>
      </c>
      <c r="E113" s="20">
        <f>IF(OR($A113="",E$5=""),"",ROUND('الملخص'!B$16*N('الوحدات'!$G113),2)+ROUND('الملخص'!C$16*N('الوحدات'!$G113),2)+ROUND('الملخص'!D$16*N('الوحدات'!$G113),2)+ROUND('الملخص'!E$16*N('الوحدات'!$G113),2))</f>
        <v/>
      </c>
      <c r="F113" s="20">
        <f>IF(OR($A113="",F$5=""),"",ROUND('الملخص'!B$17*N('الوحدات'!$G113),2)+ROUND('الملخص'!C$17*N('الوحدات'!$G113),2)+ROUND('الملخص'!D$17*N('الوحدات'!$G113),2)+ROUND('الملخص'!E$17*N('الوحدات'!$G113),2))</f>
        <v/>
      </c>
      <c r="G113" s="20">
        <f>IF(OR($A113="",G$5=""),"",ROUND('الملخص'!B$18*N('الوحدات'!$G113),2)+ROUND('الملخص'!C$18*N('الوحدات'!$G113),2)+ROUND('الملخص'!D$18*N('الوحدات'!$G113),2)+ROUND('الملخص'!E$18*N('الوحدات'!$G113),2))</f>
        <v/>
      </c>
      <c r="H113" s="20">
        <f>IF(OR($A113="",H$5=""),"",ROUND('الملخص'!B$19*N('الوحدات'!$G113),2)+ROUND('الملخص'!C$19*N('الوحدات'!$G113),2)+ROUND('الملخص'!D$19*N('الوحدات'!$G113),2)+ROUND('الملخص'!E$19*N('الوحدات'!$G113),2))</f>
        <v/>
      </c>
      <c r="I113" s="20">
        <f>IF(OR($A113="",I$5=""),"",ROUND('الملخص'!B$20*N('الوحدات'!$G113),2)+ROUND('الملخص'!C$20*N('الوحدات'!$G113),2)+ROUND('الملخص'!D$20*N('الوحدات'!$G113),2)+ROUND('الملخص'!E$20*N('الوحدات'!$G113),2))</f>
        <v/>
      </c>
      <c r="J113" s="20">
        <f>IF(OR($A113="",J$5=""),"",ROUND('الملخص'!B$21*N('الوحدات'!$G113),2)+ROUND('الملخص'!C$21*N('الوحدات'!$G113),2)+ROUND('الملخص'!D$21*N('الوحدات'!$G113),2)+ROUND('الملخص'!E$21*N('الوحدات'!$G113),2))</f>
        <v/>
      </c>
      <c r="K113" s="20">
        <f>IF(OR($A113="",K$5=""),"",ROUND('الملخص'!B$22*N('الوحدات'!$G113),2)+ROUND('الملخص'!C$22*N('الوحدات'!$G113),2)+ROUND('الملخص'!D$22*N('الوحدات'!$G113),2)+ROUND('الملخص'!E$22*N('الوحدات'!$G113),2))</f>
        <v/>
      </c>
      <c r="L113" s="20">
        <f>IF(OR($A113="",L$5=""),"",ROUND('الملخص'!B$23*N('الوحدات'!$G113),2)+ROUND('الملخص'!C$23*N('الوحدات'!$G113),2)+ROUND('الملخص'!D$23*N('الوحدات'!$G113),2)+ROUND('الملخص'!E$23*N('الوحدات'!$G113),2))</f>
        <v/>
      </c>
      <c r="M113" s="20">
        <f>IF(OR($A113="",M$5=""),"",ROUND('الملخص'!B$24*N('الوحدات'!$G113),2)+ROUND('الملخص'!C$24*N('الوحدات'!$G113),2)+ROUND('الملخص'!D$24*N('الوحدات'!$G113),2)+ROUND('الملخص'!E$24*N('الوحدات'!$G113),2))</f>
        <v/>
      </c>
      <c r="N113" s="20">
        <f>IF(OR($A113="",N$5=""),"",ROUND('الملخص'!B$25*N('الوحدات'!$G113),2)+ROUND('الملخص'!C$25*N('الوحدات'!$G113),2)+ROUND('الملخص'!D$25*N('الوحدات'!$G113),2)+ROUND('الملخص'!E$25*N('الوحدات'!$G113),2))</f>
        <v/>
      </c>
      <c r="O113" s="21">
        <f>IF(A113="","",SUM(C113:N113))</f>
        <v/>
      </c>
    </row>
    <row r="114">
      <c r="A114" s="6">
        <f>IF('الوحدات'!A114&amp;""="","",'الوحدات'!A114)</f>
        <v/>
      </c>
      <c r="B114" s="6">
        <f>IF(A114="","",'الوحدات'!B114&amp;"")</f>
        <v/>
      </c>
      <c r="C114" s="20">
        <f>IF(OR($A114="",C$5=""),"",ROUND('الملخص'!B$14*N('الوحدات'!$G114),2)+ROUND('الملخص'!C$14*N('الوحدات'!$G114),2)+ROUND('الملخص'!D$14*N('الوحدات'!$G114),2)+ROUND('الملخص'!E$14*N('الوحدات'!$G114),2))</f>
        <v/>
      </c>
      <c r="D114" s="20">
        <f>IF(OR($A114="",D$5=""),"",ROUND('الملخص'!B$15*N('الوحدات'!$G114),2)+ROUND('الملخص'!C$15*N('الوحدات'!$G114),2)+ROUND('الملخص'!D$15*N('الوحدات'!$G114),2)+ROUND('الملخص'!E$15*N('الوحدات'!$G114),2))</f>
        <v/>
      </c>
      <c r="E114" s="20">
        <f>IF(OR($A114="",E$5=""),"",ROUND('الملخص'!B$16*N('الوحدات'!$G114),2)+ROUND('الملخص'!C$16*N('الوحدات'!$G114),2)+ROUND('الملخص'!D$16*N('الوحدات'!$G114),2)+ROUND('الملخص'!E$16*N('الوحدات'!$G114),2))</f>
        <v/>
      </c>
      <c r="F114" s="20">
        <f>IF(OR($A114="",F$5=""),"",ROUND('الملخص'!B$17*N('الوحدات'!$G114),2)+ROUND('الملخص'!C$17*N('الوحدات'!$G114),2)+ROUND('الملخص'!D$17*N('الوحدات'!$G114),2)+ROUND('الملخص'!E$17*N('الوحدات'!$G114),2))</f>
        <v/>
      </c>
      <c r="G114" s="20">
        <f>IF(OR($A114="",G$5=""),"",ROUND('الملخص'!B$18*N('الوحدات'!$G114),2)+ROUND('الملخص'!C$18*N('الوحدات'!$G114),2)+ROUND('الملخص'!D$18*N('الوحدات'!$G114),2)+ROUND('الملخص'!E$18*N('الوحدات'!$G114),2))</f>
        <v/>
      </c>
      <c r="H114" s="20">
        <f>IF(OR($A114="",H$5=""),"",ROUND('الملخص'!B$19*N('الوحدات'!$G114),2)+ROUND('الملخص'!C$19*N('الوحدات'!$G114),2)+ROUND('الملخص'!D$19*N('الوحدات'!$G114),2)+ROUND('الملخص'!E$19*N('الوحدات'!$G114),2))</f>
        <v/>
      </c>
      <c r="I114" s="20">
        <f>IF(OR($A114="",I$5=""),"",ROUND('الملخص'!B$20*N('الوحدات'!$G114),2)+ROUND('الملخص'!C$20*N('الوحدات'!$G114),2)+ROUND('الملخص'!D$20*N('الوحدات'!$G114),2)+ROUND('الملخص'!E$20*N('الوحدات'!$G114),2))</f>
        <v/>
      </c>
      <c r="J114" s="20">
        <f>IF(OR($A114="",J$5=""),"",ROUND('الملخص'!B$21*N('الوحدات'!$G114),2)+ROUND('الملخص'!C$21*N('الوحدات'!$G114),2)+ROUND('الملخص'!D$21*N('الوحدات'!$G114),2)+ROUND('الملخص'!E$21*N('الوحدات'!$G114),2))</f>
        <v/>
      </c>
      <c r="K114" s="20">
        <f>IF(OR($A114="",K$5=""),"",ROUND('الملخص'!B$22*N('الوحدات'!$G114),2)+ROUND('الملخص'!C$22*N('الوحدات'!$G114),2)+ROUND('الملخص'!D$22*N('الوحدات'!$G114),2)+ROUND('الملخص'!E$22*N('الوحدات'!$G114),2))</f>
        <v/>
      </c>
      <c r="L114" s="20">
        <f>IF(OR($A114="",L$5=""),"",ROUND('الملخص'!B$23*N('الوحدات'!$G114),2)+ROUND('الملخص'!C$23*N('الوحدات'!$G114),2)+ROUND('الملخص'!D$23*N('الوحدات'!$G114),2)+ROUND('الملخص'!E$23*N('الوحدات'!$G114),2))</f>
        <v/>
      </c>
      <c r="M114" s="20">
        <f>IF(OR($A114="",M$5=""),"",ROUND('الملخص'!B$24*N('الوحدات'!$G114),2)+ROUND('الملخص'!C$24*N('الوحدات'!$G114),2)+ROUND('الملخص'!D$24*N('الوحدات'!$G114),2)+ROUND('الملخص'!E$24*N('الوحدات'!$G114),2))</f>
        <v/>
      </c>
      <c r="N114" s="20">
        <f>IF(OR($A114="",N$5=""),"",ROUND('الملخص'!B$25*N('الوحدات'!$G114),2)+ROUND('الملخص'!C$25*N('الوحدات'!$G114),2)+ROUND('الملخص'!D$25*N('الوحدات'!$G114),2)+ROUND('الملخص'!E$25*N('الوحدات'!$G114),2))</f>
        <v/>
      </c>
      <c r="O114" s="21">
        <f>IF(A114="","",SUM(C114:N114))</f>
        <v/>
      </c>
    </row>
    <row r="115">
      <c r="A115" s="6">
        <f>IF('الوحدات'!A115&amp;""="","",'الوحدات'!A115)</f>
        <v/>
      </c>
      <c r="B115" s="6">
        <f>IF(A115="","",'الوحدات'!B115&amp;"")</f>
        <v/>
      </c>
      <c r="C115" s="20">
        <f>IF(OR($A115="",C$5=""),"",ROUND('الملخص'!B$14*N('الوحدات'!$G115),2)+ROUND('الملخص'!C$14*N('الوحدات'!$G115),2)+ROUND('الملخص'!D$14*N('الوحدات'!$G115),2)+ROUND('الملخص'!E$14*N('الوحدات'!$G115),2))</f>
        <v/>
      </c>
      <c r="D115" s="20">
        <f>IF(OR($A115="",D$5=""),"",ROUND('الملخص'!B$15*N('الوحدات'!$G115),2)+ROUND('الملخص'!C$15*N('الوحدات'!$G115),2)+ROUND('الملخص'!D$15*N('الوحدات'!$G115),2)+ROUND('الملخص'!E$15*N('الوحدات'!$G115),2))</f>
        <v/>
      </c>
      <c r="E115" s="20">
        <f>IF(OR($A115="",E$5=""),"",ROUND('الملخص'!B$16*N('الوحدات'!$G115),2)+ROUND('الملخص'!C$16*N('الوحدات'!$G115),2)+ROUND('الملخص'!D$16*N('الوحدات'!$G115),2)+ROUND('الملخص'!E$16*N('الوحدات'!$G115),2))</f>
        <v/>
      </c>
      <c r="F115" s="20">
        <f>IF(OR($A115="",F$5=""),"",ROUND('الملخص'!B$17*N('الوحدات'!$G115),2)+ROUND('الملخص'!C$17*N('الوحدات'!$G115),2)+ROUND('الملخص'!D$17*N('الوحدات'!$G115),2)+ROUND('الملخص'!E$17*N('الوحدات'!$G115),2))</f>
        <v/>
      </c>
      <c r="G115" s="20">
        <f>IF(OR($A115="",G$5=""),"",ROUND('الملخص'!B$18*N('الوحدات'!$G115),2)+ROUND('الملخص'!C$18*N('الوحدات'!$G115),2)+ROUND('الملخص'!D$18*N('الوحدات'!$G115),2)+ROUND('الملخص'!E$18*N('الوحدات'!$G115),2))</f>
        <v/>
      </c>
      <c r="H115" s="20">
        <f>IF(OR($A115="",H$5=""),"",ROUND('الملخص'!B$19*N('الوحدات'!$G115),2)+ROUND('الملخص'!C$19*N('الوحدات'!$G115),2)+ROUND('الملخص'!D$19*N('الوحدات'!$G115),2)+ROUND('الملخص'!E$19*N('الوحدات'!$G115),2))</f>
        <v/>
      </c>
      <c r="I115" s="20">
        <f>IF(OR($A115="",I$5=""),"",ROUND('الملخص'!B$20*N('الوحدات'!$G115),2)+ROUND('الملخص'!C$20*N('الوحدات'!$G115),2)+ROUND('الملخص'!D$20*N('الوحدات'!$G115),2)+ROUND('الملخص'!E$20*N('الوحدات'!$G115),2))</f>
        <v/>
      </c>
      <c r="J115" s="20">
        <f>IF(OR($A115="",J$5=""),"",ROUND('الملخص'!B$21*N('الوحدات'!$G115),2)+ROUND('الملخص'!C$21*N('الوحدات'!$G115),2)+ROUND('الملخص'!D$21*N('الوحدات'!$G115),2)+ROUND('الملخص'!E$21*N('الوحدات'!$G115),2))</f>
        <v/>
      </c>
      <c r="K115" s="20">
        <f>IF(OR($A115="",K$5=""),"",ROUND('الملخص'!B$22*N('الوحدات'!$G115),2)+ROUND('الملخص'!C$22*N('الوحدات'!$G115),2)+ROUND('الملخص'!D$22*N('الوحدات'!$G115),2)+ROUND('الملخص'!E$22*N('الوحدات'!$G115),2))</f>
        <v/>
      </c>
      <c r="L115" s="20">
        <f>IF(OR($A115="",L$5=""),"",ROUND('الملخص'!B$23*N('الوحدات'!$G115),2)+ROUND('الملخص'!C$23*N('الوحدات'!$G115),2)+ROUND('الملخص'!D$23*N('الوحدات'!$G115),2)+ROUND('الملخص'!E$23*N('الوحدات'!$G115),2))</f>
        <v/>
      </c>
      <c r="M115" s="20">
        <f>IF(OR($A115="",M$5=""),"",ROUND('الملخص'!B$24*N('الوحدات'!$G115),2)+ROUND('الملخص'!C$24*N('الوحدات'!$G115),2)+ROUND('الملخص'!D$24*N('الوحدات'!$G115),2)+ROUND('الملخص'!E$24*N('الوحدات'!$G115),2))</f>
        <v/>
      </c>
      <c r="N115" s="20">
        <f>IF(OR($A115="",N$5=""),"",ROUND('الملخص'!B$25*N('الوحدات'!$G115),2)+ROUND('الملخص'!C$25*N('الوحدات'!$G115),2)+ROUND('الملخص'!D$25*N('الوحدات'!$G115),2)+ROUND('الملخص'!E$25*N('الوحدات'!$G115),2))</f>
        <v/>
      </c>
      <c r="O115" s="21">
        <f>IF(A115="","",SUM(C115:N115))</f>
        <v/>
      </c>
    </row>
    <row r="116">
      <c r="A116" s="6">
        <f>IF('الوحدات'!A116&amp;""="","",'الوحدات'!A116)</f>
        <v/>
      </c>
      <c r="B116" s="6">
        <f>IF(A116="","",'الوحدات'!B116&amp;"")</f>
        <v/>
      </c>
      <c r="C116" s="20">
        <f>IF(OR($A116="",C$5=""),"",ROUND('الملخص'!B$14*N('الوحدات'!$G116),2)+ROUND('الملخص'!C$14*N('الوحدات'!$G116),2)+ROUND('الملخص'!D$14*N('الوحدات'!$G116),2)+ROUND('الملخص'!E$14*N('الوحدات'!$G116),2))</f>
        <v/>
      </c>
      <c r="D116" s="20">
        <f>IF(OR($A116="",D$5=""),"",ROUND('الملخص'!B$15*N('الوحدات'!$G116),2)+ROUND('الملخص'!C$15*N('الوحدات'!$G116),2)+ROUND('الملخص'!D$15*N('الوحدات'!$G116),2)+ROUND('الملخص'!E$15*N('الوحدات'!$G116),2))</f>
        <v/>
      </c>
      <c r="E116" s="20">
        <f>IF(OR($A116="",E$5=""),"",ROUND('الملخص'!B$16*N('الوحدات'!$G116),2)+ROUND('الملخص'!C$16*N('الوحدات'!$G116),2)+ROUND('الملخص'!D$16*N('الوحدات'!$G116),2)+ROUND('الملخص'!E$16*N('الوحدات'!$G116),2))</f>
        <v/>
      </c>
      <c r="F116" s="20">
        <f>IF(OR($A116="",F$5=""),"",ROUND('الملخص'!B$17*N('الوحدات'!$G116),2)+ROUND('الملخص'!C$17*N('الوحدات'!$G116),2)+ROUND('الملخص'!D$17*N('الوحدات'!$G116),2)+ROUND('الملخص'!E$17*N('الوحدات'!$G116),2))</f>
        <v/>
      </c>
      <c r="G116" s="20">
        <f>IF(OR($A116="",G$5=""),"",ROUND('الملخص'!B$18*N('الوحدات'!$G116),2)+ROUND('الملخص'!C$18*N('الوحدات'!$G116),2)+ROUND('الملخص'!D$18*N('الوحدات'!$G116),2)+ROUND('الملخص'!E$18*N('الوحدات'!$G116),2))</f>
        <v/>
      </c>
      <c r="H116" s="20">
        <f>IF(OR($A116="",H$5=""),"",ROUND('الملخص'!B$19*N('الوحدات'!$G116),2)+ROUND('الملخص'!C$19*N('الوحدات'!$G116),2)+ROUND('الملخص'!D$19*N('الوحدات'!$G116),2)+ROUND('الملخص'!E$19*N('الوحدات'!$G116),2))</f>
        <v/>
      </c>
      <c r="I116" s="20">
        <f>IF(OR($A116="",I$5=""),"",ROUND('الملخص'!B$20*N('الوحدات'!$G116),2)+ROUND('الملخص'!C$20*N('الوحدات'!$G116),2)+ROUND('الملخص'!D$20*N('الوحدات'!$G116),2)+ROUND('الملخص'!E$20*N('الوحدات'!$G116),2))</f>
        <v/>
      </c>
      <c r="J116" s="20">
        <f>IF(OR($A116="",J$5=""),"",ROUND('الملخص'!B$21*N('الوحدات'!$G116),2)+ROUND('الملخص'!C$21*N('الوحدات'!$G116),2)+ROUND('الملخص'!D$21*N('الوحدات'!$G116),2)+ROUND('الملخص'!E$21*N('الوحدات'!$G116),2))</f>
        <v/>
      </c>
      <c r="K116" s="20">
        <f>IF(OR($A116="",K$5=""),"",ROUND('الملخص'!B$22*N('الوحدات'!$G116),2)+ROUND('الملخص'!C$22*N('الوحدات'!$G116),2)+ROUND('الملخص'!D$22*N('الوحدات'!$G116),2)+ROUND('الملخص'!E$22*N('الوحدات'!$G116),2))</f>
        <v/>
      </c>
      <c r="L116" s="20">
        <f>IF(OR($A116="",L$5=""),"",ROUND('الملخص'!B$23*N('الوحدات'!$G116),2)+ROUND('الملخص'!C$23*N('الوحدات'!$G116),2)+ROUND('الملخص'!D$23*N('الوحدات'!$G116),2)+ROUND('الملخص'!E$23*N('الوحدات'!$G116),2))</f>
        <v/>
      </c>
      <c r="M116" s="20">
        <f>IF(OR($A116="",M$5=""),"",ROUND('الملخص'!B$24*N('الوحدات'!$G116),2)+ROUND('الملخص'!C$24*N('الوحدات'!$G116),2)+ROUND('الملخص'!D$24*N('الوحدات'!$G116),2)+ROUND('الملخص'!E$24*N('الوحدات'!$G116),2))</f>
        <v/>
      </c>
      <c r="N116" s="20">
        <f>IF(OR($A116="",N$5=""),"",ROUND('الملخص'!B$25*N('الوحدات'!$G116),2)+ROUND('الملخص'!C$25*N('الوحدات'!$G116),2)+ROUND('الملخص'!D$25*N('الوحدات'!$G116),2)+ROUND('الملخص'!E$25*N('الوحدات'!$G116),2))</f>
        <v/>
      </c>
      <c r="O116" s="21">
        <f>IF(A116="","",SUM(C116:N116))</f>
        <v/>
      </c>
    </row>
    <row r="117">
      <c r="A117" s="6">
        <f>IF('الوحدات'!A117&amp;""="","",'الوحدات'!A117)</f>
        <v/>
      </c>
      <c r="B117" s="6">
        <f>IF(A117="","",'الوحدات'!B117&amp;"")</f>
        <v/>
      </c>
      <c r="C117" s="20">
        <f>IF(OR($A117="",C$5=""),"",ROUND('الملخص'!B$14*N('الوحدات'!$G117),2)+ROUND('الملخص'!C$14*N('الوحدات'!$G117),2)+ROUND('الملخص'!D$14*N('الوحدات'!$G117),2)+ROUND('الملخص'!E$14*N('الوحدات'!$G117),2))</f>
        <v/>
      </c>
      <c r="D117" s="20">
        <f>IF(OR($A117="",D$5=""),"",ROUND('الملخص'!B$15*N('الوحدات'!$G117),2)+ROUND('الملخص'!C$15*N('الوحدات'!$G117),2)+ROUND('الملخص'!D$15*N('الوحدات'!$G117),2)+ROUND('الملخص'!E$15*N('الوحدات'!$G117),2))</f>
        <v/>
      </c>
      <c r="E117" s="20">
        <f>IF(OR($A117="",E$5=""),"",ROUND('الملخص'!B$16*N('الوحدات'!$G117),2)+ROUND('الملخص'!C$16*N('الوحدات'!$G117),2)+ROUND('الملخص'!D$16*N('الوحدات'!$G117),2)+ROUND('الملخص'!E$16*N('الوحدات'!$G117),2))</f>
        <v/>
      </c>
      <c r="F117" s="20">
        <f>IF(OR($A117="",F$5=""),"",ROUND('الملخص'!B$17*N('الوحدات'!$G117),2)+ROUND('الملخص'!C$17*N('الوحدات'!$G117),2)+ROUND('الملخص'!D$17*N('الوحدات'!$G117),2)+ROUND('الملخص'!E$17*N('الوحدات'!$G117),2))</f>
        <v/>
      </c>
      <c r="G117" s="20">
        <f>IF(OR($A117="",G$5=""),"",ROUND('الملخص'!B$18*N('الوحدات'!$G117),2)+ROUND('الملخص'!C$18*N('الوحدات'!$G117),2)+ROUND('الملخص'!D$18*N('الوحدات'!$G117),2)+ROUND('الملخص'!E$18*N('الوحدات'!$G117),2))</f>
        <v/>
      </c>
      <c r="H117" s="20">
        <f>IF(OR($A117="",H$5=""),"",ROUND('الملخص'!B$19*N('الوحدات'!$G117),2)+ROUND('الملخص'!C$19*N('الوحدات'!$G117),2)+ROUND('الملخص'!D$19*N('الوحدات'!$G117),2)+ROUND('الملخص'!E$19*N('الوحدات'!$G117),2))</f>
        <v/>
      </c>
      <c r="I117" s="20">
        <f>IF(OR($A117="",I$5=""),"",ROUND('الملخص'!B$20*N('الوحدات'!$G117),2)+ROUND('الملخص'!C$20*N('الوحدات'!$G117),2)+ROUND('الملخص'!D$20*N('الوحدات'!$G117),2)+ROUND('الملخص'!E$20*N('الوحدات'!$G117),2))</f>
        <v/>
      </c>
      <c r="J117" s="20">
        <f>IF(OR($A117="",J$5=""),"",ROUND('الملخص'!B$21*N('الوحدات'!$G117),2)+ROUND('الملخص'!C$21*N('الوحدات'!$G117),2)+ROUND('الملخص'!D$21*N('الوحدات'!$G117),2)+ROUND('الملخص'!E$21*N('الوحدات'!$G117),2))</f>
        <v/>
      </c>
      <c r="K117" s="20">
        <f>IF(OR($A117="",K$5=""),"",ROUND('الملخص'!B$22*N('الوحدات'!$G117),2)+ROUND('الملخص'!C$22*N('الوحدات'!$G117),2)+ROUND('الملخص'!D$22*N('الوحدات'!$G117),2)+ROUND('الملخص'!E$22*N('الوحدات'!$G117),2))</f>
        <v/>
      </c>
      <c r="L117" s="20">
        <f>IF(OR($A117="",L$5=""),"",ROUND('الملخص'!B$23*N('الوحدات'!$G117),2)+ROUND('الملخص'!C$23*N('الوحدات'!$G117),2)+ROUND('الملخص'!D$23*N('الوحدات'!$G117),2)+ROUND('الملخص'!E$23*N('الوحدات'!$G117),2))</f>
        <v/>
      </c>
      <c r="M117" s="20">
        <f>IF(OR($A117="",M$5=""),"",ROUND('الملخص'!B$24*N('الوحدات'!$G117),2)+ROUND('الملخص'!C$24*N('الوحدات'!$G117),2)+ROUND('الملخص'!D$24*N('الوحدات'!$G117),2)+ROUND('الملخص'!E$24*N('الوحدات'!$G117),2))</f>
        <v/>
      </c>
      <c r="N117" s="20">
        <f>IF(OR($A117="",N$5=""),"",ROUND('الملخص'!B$25*N('الوحدات'!$G117),2)+ROUND('الملخص'!C$25*N('الوحدات'!$G117),2)+ROUND('الملخص'!D$25*N('الوحدات'!$G117),2)+ROUND('الملخص'!E$25*N('الوحدات'!$G117),2))</f>
        <v/>
      </c>
      <c r="O117" s="21">
        <f>IF(A117="","",SUM(C117:N117))</f>
        <v/>
      </c>
    </row>
    <row r="118">
      <c r="A118" s="6">
        <f>IF('الوحدات'!A118&amp;""="","",'الوحدات'!A118)</f>
        <v/>
      </c>
      <c r="B118" s="6">
        <f>IF(A118="","",'الوحدات'!B118&amp;"")</f>
        <v/>
      </c>
      <c r="C118" s="20">
        <f>IF(OR($A118="",C$5=""),"",ROUND('الملخص'!B$14*N('الوحدات'!$G118),2)+ROUND('الملخص'!C$14*N('الوحدات'!$G118),2)+ROUND('الملخص'!D$14*N('الوحدات'!$G118),2)+ROUND('الملخص'!E$14*N('الوحدات'!$G118),2))</f>
        <v/>
      </c>
      <c r="D118" s="20">
        <f>IF(OR($A118="",D$5=""),"",ROUND('الملخص'!B$15*N('الوحدات'!$G118),2)+ROUND('الملخص'!C$15*N('الوحدات'!$G118),2)+ROUND('الملخص'!D$15*N('الوحدات'!$G118),2)+ROUND('الملخص'!E$15*N('الوحدات'!$G118),2))</f>
        <v/>
      </c>
      <c r="E118" s="20">
        <f>IF(OR($A118="",E$5=""),"",ROUND('الملخص'!B$16*N('الوحدات'!$G118),2)+ROUND('الملخص'!C$16*N('الوحدات'!$G118),2)+ROUND('الملخص'!D$16*N('الوحدات'!$G118),2)+ROUND('الملخص'!E$16*N('الوحدات'!$G118),2))</f>
        <v/>
      </c>
      <c r="F118" s="20">
        <f>IF(OR($A118="",F$5=""),"",ROUND('الملخص'!B$17*N('الوحدات'!$G118),2)+ROUND('الملخص'!C$17*N('الوحدات'!$G118),2)+ROUND('الملخص'!D$17*N('الوحدات'!$G118),2)+ROUND('الملخص'!E$17*N('الوحدات'!$G118),2))</f>
        <v/>
      </c>
      <c r="G118" s="20">
        <f>IF(OR($A118="",G$5=""),"",ROUND('الملخص'!B$18*N('الوحدات'!$G118),2)+ROUND('الملخص'!C$18*N('الوحدات'!$G118),2)+ROUND('الملخص'!D$18*N('الوحدات'!$G118),2)+ROUND('الملخص'!E$18*N('الوحدات'!$G118),2))</f>
        <v/>
      </c>
      <c r="H118" s="20">
        <f>IF(OR($A118="",H$5=""),"",ROUND('الملخص'!B$19*N('الوحدات'!$G118),2)+ROUND('الملخص'!C$19*N('الوحدات'!$G118),2)+ROUND('الملخص'!D$19*N('الوحدات'!$G118),2)+ROUND('الملخص'!E$19*N('الوحدات'!$G118),2))</f>
        <v/>
      </c>
      <c r="I118" s="20">
        <f>IF(OR($A118="",I$5=""),"",ROUND('الملخص'!B$20*N('الوحدات'!$G118),2)+ROUND('الملخص'!C$20*N('الوحدات'!$G118),2)+ROUND('الملخص'!D$20*N('الوحدات'!$G118),2)+ROUND('الملخص'!E$20*N('الوحدات'!$G118),2))</f>
        <v/>
      </c>
      <c r="J118" s="20">
        <f>IF(OR($A118="",J$5=""),"",ROUND('الملخص'!B$21*N('الوحدات'!$G118),2)+ROUND('الملخص'!C$21*N('الوحدات'!$G118),2)+ROUND('الملخص'!D$21*N('الوحدات'!$G118),2)+ROUND('الملخص'!E$21*N('الوحدات'!$G118),2))</f>
        <v/>
      </c>
      <c r="K118" s="20">
        <f>IF(OR($A118="",K$5=""),"",ROUND('الملخص'!B$22*N('الوحدات'!$G118),2)+ROUND('الملخص'!C$22*N('الوحدات'!$G118),2)+ROUND('الملخص'!D$22*N('الوحدات'!$G118),2)+ROUND('الملخص'!E$22*N('الوحدات'!$G118),2))</f>
        <v/>
      </c>
      <c r="L118" s="20">
        <f>IF(OR($A118="",L$5=""),"",ROUND('الملخص'!B$23*N('الوحدات'!$G118),2)+ROUND('الملخص'!C$23*N('الوحدات'!$G118),2)+ROUND('الملخص'!D$23*N('الوحدات'!$G118),2)+ROUND('الملخص'!E$23*N('الوحدات'!$G118),2))</f>
        <v/>
      </c>
      <c r="M118" s="20">
        <f>IF(OR($A118="",M$5=""),"",ROUND('الملخص'!B$24*N('الوحدات'!$G118),2)+ROUND('الملخص'!C$24*N('الوحدات'!$G118),2)+ROUND('الملخص'!D$24*N('الوحدات'!$G118),2)+ROUND('الملخص'!E$24*N('الوحدات'!$G118),2))</f>
        <v/>
      </c>
      <c r="N118" s="20">
        <f>IF(OR($A118="",N$5=""),"",ROUND('الملخص'!B$25*N('الوحدات'!$G118),2)+ROUND('الملخص'!C$25*N('الوحدات'!$G118),2)+ROUND('الملخص'!D$25*N('الوحدات'!$G118),2)+ROUND('الملخص'!E$25*N('الوحدات'!$G118),2))</f>
        <v/>
      </c>
      <c r="O118" s="21">
        <f>IF(A118="","",SUM(C118:N118))</f>
        <v/>
      </c>
    </row>
    <row r="119">
      <c r="A119" s="6">
        <f>IF('الوحدات'!A119&amp;""="","",'الوحدات'!A119)</f>
        <v/>
      </c>
      <c r="B119" s="6">
        <f>IF(A119="","",'الوحدات'!B119&amp;"")</f>
        <v/>
      </c>
      <c r="C119" s="20">
        <f>IF(OR($A119="",C$5=""),"",ROUND('الملخص'!B$14*N('الوحدات'!$G119),2)+ROUND('الملخص'!C$14*N('الوحدات'!$G119),2)+ROUND('الملخص'!D$14*N('الوحدات'!$G119),2)+ROUND('الملخص'!E$14*N('الوحدات'!$G119),2))</f>
        <v/>
      </c>
      <c r="D119" s="20">
        <f>IF(OR($A119="",D$5=""),"",ROUND('الملخص'!B$15*N('الوحدات'!$G119),2)+ROUND('الملخص'!C$15*N('الوحدات'!$G119),2)+ROUND('الملخص'!D$15*N('الوحدات'!$G119),2)+ROUND('الملخص'!E$15*N('الوحدات'!$G119),2))</f>
        <v/>
      </c>
      <c r="E119" s="20">
        <f>IF(OR($A119="",E$5=""),"",ROUND('الملخص'!B$16*N('الوحدات'!$G119),2)+ROUND('الملخص'!C$16*N('الوحدات'!$G119),2)+ROUND('الملخص'!D$16*N('الوحدات'!$G119),2)+ROUND('الملخص'!E$16*N('الوحدات'!$G119),2))</f>
        <v/>
      </c>
      <c r="F119" s="20">
        <f>IF(OR($A119="",F$5=""),"",ROUND('الملخص'!B$17*N('الوحدات'!$G119),2)+ROUND('الملخص'!C$17*N('الوحدات'!$G119),2)+ROUND('الملخص'!D$17*N('الوحدات'!$G119),2)+ROUND('الملخص'!E$17*N('الوحدات'!$G119),2))</f>
        <v/>
      </c>
      <c r="G119" s="20">
        <f>IF(OR($A119="",G$5=""),"",ROUND('الملخص'!B$18*N('الوحدات'!$G119),2)+ROUND('الملخص'!C$18*N('الوحدات'!$G119),2)+ROUND('الملخص'!D$18*N('الوحدات'!$G119),2)+ROUND('الملخص'!E$18*N('الوحدات'!$G119),2))</f>
        <v/>
      </c>
      <c r="H119" s="20">
        <f>IF(OR($A119="",H$5=""),"",ROUND('الملخص'!B$19*N('الوحدات'!$G119),2)+ROUND('الملخص'!C$19*N('الوحدات'!$G119),2)+ROUND('الملخص'!D$19*N('الوحدات'!$G119),2)+ROUND('الملخص'!E$19*N('الوحدات'!$G119),2))</f>
        <v/>
      </c>
      <c r="I119" s="20">
        <f>IF(OR($A119="",I$5=""),"",ROUND('الملخص'!B$20*N('الوحدات'!$G119),2)+ROUND('الملخص'!C$20*N('الوحدات'!$G119),2)+ROUND('الملخص'!D$20*N('الوحدات'!$G119),2)+ROUND('الملخص'!E$20*N('الوحدات'!$G119),2))</f>
        <v/>
      </c>
      <c r="J119" s="20">
        <f>IF(OR($A119="",J$5=""),"",ROUND('الملخص'!B$21*N('الوحدات'!$G119),2)+ROUND('الملخص'!C$21*N('الوحدات'!$G119),2)+ROUND('الملخص'!D$21*N('الوحدات'!$G119),2)+ROUND('الملخص'!E$21*N('الوحدات'!$G119),2))</f>
        <v/>
      </c>
      <c r="K119" s="20">
        <f>IF(OR($A119="",K$5=""),"",ROUND('الملخص'!B$22*N('الوحدات'!$G119),2)+ROUND('الملخص'!C$22*N('الوحدات'!$G119),2)+ROUND('الملخص'!D$22*N('الوحدات'!$G119),2)+ROUND('الملخص'!E$22*N('الوحدات'!$G119),2))</f>
        <v/>
      </c>
      <c r="L119" s="20">
        <f>IF(OR($A119="",L$5=""),"",ROUND('الملخص'!B$23*N('الوحدات'!$G119),2)+ROUND('الملخص'!C$23*N('الوحدات'!$G119),2)+ROUND('الملخص'!D$23*N('الوحدات'!$G119),2)+ROUND('الملخص'!E$23*N('الوحدات'!$G119),2))</f>
        <v/>
      </c>
      <c r="M119" s="20">
        <f>IF(OR($A119="",M$5=""),"",ROUND('الملخص'!B$24*N('الوحدات'!$G119),2)+ROUND('الملخص'!C$24*N('الوحدات'!$G119),2)+ROUND('الملخص'!D$24*N('الوحدات'!$G119),2)+ROUND('الملخص'!E$24*N('الوحدات'!$G119),2))</f>
        <v/>
      </c>
      <c r="N119" s="20">
        <f>IF(OR($A119="",N$5=""),"",ROUND('الملخص'!B$25*N('الوحدات'!$G119),2)+ROUND('الملخص'!C$25*N('الوحدات'!$G119),2)+ROUND('الملخص'!D$25*N('الوحدات'!$G119),2)+ROUND('الملخص'!E$25*N('الوحدات'!$G119),2))</f>
        <v/>
      </c>
      <c r="O119" s="21">
        <f>IF(A119="","",SUM(C119:N119))</f>
        <v/>
      </c>
    </row>
    <row r="120">
      <c r="A120" s="6">
        <f>IF('الوحدات'!A120&amp;""="","",'الوحدات'!A120)</f>
        <v/>
      </c>
      <c r="B120" s="6">
        <f>IF(A120="","",'الوحدات'!B120&amp;"")</f>
        <v/>
      </c>
      <c r="C120" s="20">
        <f>IF(OR($A120="",C$5=""),"",ROUND('الملخص'!B$14*N('الوحدات'!$G120),2)+ROUND('الملخص'!C$14*N('الوحدات'!$G120),2)+ROUND('الملخص'!D$14*N('الوحدات'!$G120),2)+ROUND('الملخص'!E$14*N('الوحدات'!$G120),2))</f>
        <v/>
      </c>
      <c r="D120" s="20">
        <f>IF(OR($A120="",D$5=""),"",ROUND('الملخص'!B$15*N('الوحدات'!$G120),2)+ROUND('الملخص'!C$15*N('الوحدات'!$G120),2)+ROUND('الملخص'!D$15*N('الوحدات'!$G120),2)+ROUND('الملخص'!E$15*N('الوحدات'!$G120),2))</f>
        <v/>
      </c>
      <c r="E120" s="20">
        <f>IF(OR($A120="",E$5=""),"",ROUND('الملخص'!B$16*N('الوحدات'!$G120),2)+ROUND('الملخص'!C$16*N('الوحدات'!$G120),2)+ROUND('الملخص'!D$16*N('الوحدات'!$G120),2)+ROUND('الملخص'!E$16*N('الوحدات'!$G120),2))</f>
        <v/>
      </c>
      <c r="F120" s="20">
        <f>IF(OR($A120="",F$5=""),"",ROUND('الملخص'!B$17*N('الوحدات'!$G120),2)+ROUND('الملخص'!C$17*N('الوحدات'!$G120),2)+ROUND('الملخص'!D$17*N('الوحدات'!$G120),2)+ROUND('الملخص'!E$17*N('الوحدات'!$G120),2))</f>
        <v/>
      </c>
      <c r="G120" s="20">
        <f>IF(OR($A120="",G$5=""),"",ROUND('الملخص'!B$18*N('الوحدات'!$G120),2)+ROUND('الملخص'!C$18*N('الوحدات'!$G120),2)+ROUND('الملخص'!D$18*N('الوحدات'!$G120),2)+ROUND('الملخص'!E$18*N('الوحدات'!$G120),2))</f>
        <v/>
      </c>
      <c r="H120" s="20">
        <f>IF(OR($A120="",H$5=""),"",ROUND('الملخص'!B$19*N('الوحدات'!$G120),2)+ROUND('الملخص'!C$19*N('الوحدات'!$G120),2)+ROUND('الملخص'!D$19*N('الوحدات'!$G120),2)+ROUND('الملخص'!E$19*N('الوحدات'!$G120),2))</f>
        <v/>
      </c>
      <c r="I120" s="20">
        <f>IF(OR($A120="",I$5=""),"",ROUND('الملخص'!B$20*N('الوحدات'!$G120),2)+ROUND('الملخص'!C$20*N('الوحدات'!$G120),2)+ROUND('الملخص'!D$20*N('الوحدات'!$G120),2)+ROUND('الملخص'!E$20*N('الوحدات'!$G120),2))</f>
        <v/>
      </c>
      <c r="J120" s="20">
        <f>IF(OR($A120="",J$5=""),"",ROUND('الملخص'!B$21*N('الوحدات'!$G120),2)+ROUND('الملخص'!C$21*N('الوحدات'!$G120),2)+ROUND('الملخص'!D$21*N('الوحدات'!$G120),2)+ROUND('الملخص'!E$21*N('الوحدات'!$G120),2))</f>
        <v/>
      </c>
      <c r="K120" s="20">
        <f>IF(OR($A120="",K$5=""),"",ROUND('الملخص'!B$22*N('الوحدات'!$G120),2)+ROUND('الملخص'!C$22*N('الوحدات'!$G120),2)+ROUND('الملخص'!D$22*N('الوحدات'!$G120),2)+ROUND('الملخص'!E$22*N('الوحدات'!$G120),2))</f>
        <v/>
      </c>
      <c r="L120" s="20">
        <f>IF(OR($A120="",L$5=""),"",ROUND('الملخص'!B$23*N('الوحدات'!$G120),2)+ROUND('الملخص'!C$23*N('الوحدات'!$G120),2)+ROUND('الملخص'!D$23*N('الوحدات'!$G120),2)+ROUND('الملخص'!E$23*N('الوحدات'!$G120),2))</f>
        <v/>
      </c>
      <c r="M120" s="20">
        <f>IF(OR($A120="",M$5=""),"",ROUND('الملخص'!B$24*N('الوحدات'!$G120),2)+ROUND('الملخص'!C$24*N('الوحدات'!$G120),2)+ROUND('الملخص'!D$24*N('الوحدات'!$G120),2)+ROUND('الملخص'!E$24*N('الوحدات'!$G120),2))</f>
        <v/>
      </c>
      <c r="N120" s="20">
        <f>IF(OR($A120="",N$5=""),"",ROUND('الملخص'!B$25*N('الوحدات'!$G120),2)+ROUND('الملخص'!C$25*N('الوحدات'!$G120),2)+ROUND('الملخص'!D$25*N('الوحدات'!$G120),2)+ROUND('الملخص'!E$25*N('الوحدات'!$G120),2))</f>
        <v/>
      </c>
      <c r="O120" s="21">
        <f>IF(A120="","",SUM(C120:N120))</f>
        <v/>
      </c>
    </row>
    <row r="121">
      <c r="A121" s="6">
        <f>IF('الوحدات'!A121&amp;""="","",'الوحدات'!A121)</f>
        <v/>
      </c>
      <c r="B121" s="6">
        <f>IF(A121="","",'الوحدات'!B121&amp;"")</f>
        <v/>
      </c>
      <c r="C121" s="20">
        <f>IF(OR($A121="",C$5=""),"",ROUND('الملخص'!B$14*N('الوحدات'!$G121),2)+ROUND('الملخص'!C$14*N('الوحدات'!$G121),2)+ROUND('الملخص'!D$14*N('الوحدات'!$G121),2)+ROUND('الملخص'!E$14*N('الوحدات'!$G121),2))</f>
        <v/>
      </c>
      <c r="D121" s="20">
        <f>IF(OR($A121="",D$5=""),"",ROUND('الملخص'!B$15*N('الوحدات'!$G121),2)+ROUND('الملخص'!C$15*N('الوحدات'!$G121),2)+ROUND('الملخص'!D$15*N('الوحدات'!$G121),2)+ROUND('الملخص'!E$15*N('الوحدات'!$G121),2))</f>
        <v/>
      </c>
      <c r="E121" s="20">
        <f>IF(OR($A121="",E$5=""),"",ROUND('الملخص'!B$16*N('الوحدات'!$G121),2)+ROUND('الملخص'!C$16*N('الوحدات'!$G121),2)+ROUND('الملخص'!D$16*N('الوحدات'!$G121),2)+ROUND('الملخص'!E$16*N('الوحدات'!$G121),2))</f>
        <v/>
      </c>
      <c r="F121" s="20">
        <f>IF(OR($A121="",F$5=""),"",ROUND('الملخص'!B$17*N('الوحدات'!$G121),2)+ROUND('الملخص'!C$17*N('الوحدات'!$G121),2)+ROUND('الملخص'!D$17*N('الوحدات'!$G121),2)+ROUND('الملخص'!E$17*N('الوحدات'!$G121),2))</f>
        <v/>
      </c>
      <c r="G121" s="20">
        <f>IF(OR($A121="",G$5=""),"",ROUND('الملخص'!B$18*N('الوحدات'!$G121),2)+ROUND('الملخص'!C$18*N('الوحدات'!$G121),2)+ROUND('الملخص'!D$18*N('الوحدات'!$G121),2)+ROUND('الملخص'!E$18*N('الوحدات'!$G121),2))</f>
        <v/>
      </c>
      <c r="H121" s="20">
        <f>IF(OR($A121="",H$5=""),"",ROUND('الملخص'!B$19*N('الوحدات'!$G121),2)+ROUND('الملخص'!C$19*N('الوحدات'!$G121),2)+ROUND('الملخص'!D$19*N('الوحدات'!$G121),2)+ROUND('الملخص'!E$19*N('الوحدات'!$G121),2))</f>
        <v/>
      </c>
      <c r="I121" s="20">
        <f>IF(OR($A121="",I$5=""),"",ROUND('الملخص'!B$20*N('الوحدات'!$G121),2)+ROUND('الملخص'!C$20*N('الوحدات'!$G121),2)+ROUND('الملخص'!D$20*N('الوحدات'!$G121),2)+ROUND('الملخص'!E$20*N('الوحدات'!$G121),2))</f>
        <v/>
      </c>
      <c r="J121" s="20">
        <f>IF(OR($A121="",J$5=""),"",ROUND('الملخص'!B$21*N('الوحدات'!$G121),2)+ROUND('الملخص'!C$21*N('الوحدات'!$G121),2)+ROUND('الملخص'!D$21*N('الوحدات'!$G121),2)+ROUND('الملخص'!E$21*N('الوحدات'!$G121),2))</f>
        <v/>
      </c>
      <c r="K121" s="20">
        <f>IF(OR($A121="",K$5=""),"",ROUND('الملخص'!B$22*N('الوحدات'!$G121),2)+ROUND('الملخص'!C$22*N('الوحدات'!$G121),2)+ROUND('الملخص'!D$22*N('الوحدات'!$G121),2)+ROUND('الملخص'!E$22*N('الوحدات'!$G121),2))</f>
        <v/>
      </c>
      <c r="L121" s="20">
        <f>IF(OR($A121="",L$5=""),"",ROUND('الملخص'!B$23*N('الوحدات'!$G121),2)+ROUND('الملخص'!C$23*N('الوحدات'!$G121),2)+ROUND('الملخص'!D$23*N('الوحدات'!$G121),2)+ROUND('الملخص'!E$23*N('الوحدات'!$G121),2))</f>
        <v/>
      </c>
      <c r="M121" s="20">
        <f>IF(OR($A121="",M$5=""),"",ROUND('الملخص'!B$24*N('الوحدات'!$G121),2)+ROUND('الملخص'!C$24*N('الوحدات'!$G121),2)+ROUND('الملخص'!D$24*N('الوحدات'!$G121),2)+ROUND('الملخص'!E$24*N('الوحدات'!$G121),2))</f>
        <v/>
      </c>
      <c r="N121" s="20">
        <f>IF(OR($A121="",N$5=""),"",ROUND('الملخص'!B$25*N('الوحدات'!$G121),2)+ROUND('الملخص'!C$25*N('الوحدات'!$G121),2)+ROUND('الملخص'!D$25*N('الوحدات'!$G121),2)+ROUND('الملخص'!E$25*N('الوحدات'!$G121),2))</f>
        <v/>
      </c>
      <c r="O121" s="21">
        <f>IF(A121="","",SUM(C121:N121))</f>
        <v/>
      </c>
    </row>
    <row r="122">
      <c r="A122" s="6">
        <f>IF('الوحدات'!A122&amp;""="","",'الوحدات'!A122)</f>
        <v/>
      </c>
      <c r="B122" s="6">
        <f>IF(A122="","",'الوحدات'!B122&amp;"")</f>
        <v/>
      </c>
      <c r="C122" s="20">
        <f>IF(OR($A122="",C$5=""),"",ROUND('الملخص'!B$14*N('الوحدات'!$G122),2)+ROUND('الملخص'!C$14*N('الوحدات'!$G122),2)+ROUND('الملخص'!D$14*N('الوحدات'!$G122),2)+ROUND('الملخص'!E$14*N('الوحدات'!$G122),2))</f>
        <v/>
      </c>
      <c r="D122" s="20">
        <f>IF(OR($A122="",D$5=""),"",ROUND('الملخص'!B$15*N('الوحدات'!$G122),2)+ROUND('الملخص'!C$15*N('الوحدات'!$G122),2)+ROUND('الملخص'!D$15*N('الوحدات'!$G122),2)+ROUND('الملخص'!E$15*N('الوحدات'!$G122),2))</f>
        <v/>
      </c>
      <c r="E122" s="20">
        <f>IF(OR($A122="",E$5=""),"",ROUND('الملخص'!B$16*N('الوحدات'!$G122),2)+ROUND('الملخص'!C$16*N('الوحدات'!$G122),2)+ROUND('الملخص'!D$16*N('الوحدات'!$G122),2)+ROUND('الملخص'!E$16*N('الوحدات'!$G122),2))</f>
        <v/>
      </c>
      <c r="F122" s="20">
        <f>IF(OR($A122="",F$5=""),"",ROUND('الملخص'!B$17*N('الوحدات'!$G122),2)+ROUND('الملخص'!C$17*N('الوحدات'!$G122),2)+ROUND('الملخص'!D$17*N('الوحدات'!$G122),2)+ROUND('الملخص'!E$17*N('الوحدات'!$G122),2))</f>
        <v/>
      </c>
      <c r="G122" s="20">
        <f>IF(OR($A122="",G$5=""),"",ROUND('الملخص'!B$18*N('الوحدات'!$G122),2)+ROUND('الملخص'!C$18*N('الوحدات'!$G122),2)+ROUND('الملخص'!D$18*N('الوحدات'!$G122),2)+ROUND('الملخص'!E$18*N('الوحدات'!$G122),2))</f>
        <v/>
      </c>
      <c r="H122" s="20">
        <f>IF(OR($A122="",H$5=""),"",ROUND('الملخص'!B$19*N('الوحدات'!$G122),2)+ROUND('الملخص'!C$19*N('الوحدات'!$G122),2)+ROUND('الملخص'!D$19*N('الوحدات'!$G122),2)+ROUND('الملخص'!E$19*N('الوحدات'!$G122),2))</f>
        <v/>
      </c>
      <c r="I122" s="20">
        <f>IF(OR($A122="",I$5=""),"",ROUND('الملخص'!B$20*N('الوحدات'!$G122),2)+ROUND('الملخص'!C$20*N('الوحدات'!$G122),2)+ROUND('الملخص'!D$20*N('الوحدات'!$G122),2)+ROUND('الملخص'!E$20*N('الوحدات'!$G122),2))</f>
        <v/>
      </c>
      <c r="J122" s="20">
        <f>IF(OR($A122="",J$5=""),"",ROUND('الملخص'!B$21*N('الوحدات'!$G122),2)+ROUND('الملخص'!C$21*N('الوحدات'!$G122),2)+ROUND('الملخص'!D$21*N('الوحدات'!$G122),2)+ROUND('الملخص'!E$21*N('الوحدات'!$G122),2))</f>
        <v/>
      </c>
      <c r="K122" s="20">
        <f>IF(OR($A122="",K$5=""),"",ROUND('الملخص'!B$22*N('الوحدات'!$G122),2)+ROUND('الملخص'!C$22*N('الوحدات'!$G122),2)+ROUND('الملخص'!D$22*N('الوحدات'!$G122),2)+ROUND('الملخص'!E$22*N('الوحدات'!$G122),2))</f>
        <v/>
      </c>
      <c r="L122" s="20">
        <f>IF(OR($A122="",L$5=""),"",ROUND('الملخص'!B$23*N('الوحدات'!$G122),2)+ROUND('الملخص'!C$23*N('الوحدات'!$G122),2)+ROUND('الملخص'!D$23*N('الوحدات'!$G122),2)+ROUND('الملخص'!E$23*N('الوحدات'!$G122),2))</f>
        <v/>
      </c>
      <c r="M122" s="20">
        <f>IF(OR($A122="",M$5=""),"",ROUND('الملخص'!B$24*N('الوحدات'!$G122),2)+ROUND('الملخص'!C$24*N('الوحدات'!$G122),2)+ROUND('الملخص'!D$24*N('الوحدات'!$G122),2)+ROUND('الملخص'!E$24*N('الوحدات'!$G122),2))</f>
        <v/>
      </c>
      <c r="N122" s="20">
        <f>IF(OR($A122="",N$5=""),"",ROUND('الملخص'!B$25*N('الوحدات'!$G122),2)+ROUND('الملخص'!C$25*N('الوحدات'!$G122),2)+ROUND('الملخص'!D$25*N('الوحدات'!$G122),2)+ROUND('الملخص'!E$25*N('الوحدات'!$G122),2))</f>
        <v/>
      </c>
      <c r="O122" s="21">
        <f>IF(A122="","",SUM(C122:N122))</f>
        <v/>
      </c>
    </row>
    <row r="123">
      <c r="A123" s="6">
        <f>IF('الوحدات'!A123&amp;""="","",'الوحدات'!A123)</f>
        <v/>
      </c>
      <c r="B123" s="6">
        <f>IF(A123="","",'الوحدات'!B123&amp;"")</f>
        <v/>
      </c>
      <c r="C123" s="20">
        <f>IF(OR($A123="",C$5=""),"",ROUND('الملخص'!B$14*N('الوحدات'!$G123),2)+ROUND('الملخص'!C$14*N('الوحدات'!$G123),2)+ROUND('الملخص'!D$14*N('الوحدات'!$G123),2)+ROUND('الملخص'!E$14*N('الوحدات'!$G123),2))</f>
        <v/>
      </c>
      <c r="D123" s="20">
        <f>IF(OR($A123="",D$5=""),"",ROUND('الملخص'!B$15*N('الوحدات'!$G123),2)+ROUND('الملخص'!C$15*N('الوحدات'!$G123),2)+ROUND('الملخص'!D$15*N('الوحدات'!$G123),2)+ROUND('الملخص'!E$15*N('الوحدات'!$G123),2))</f>
        <v/>
      </c>
      <c r="E123" s="20">
        <f>IF(OR($A123="",E$5=""),"",ROUND('الملخص'!B$16*N('الوحدات'!$G123),2)+ROUND('الملخص'!C$16*N('الوحدات'!$G123),2)+ROUND('الملخص'!D$16*N('الوحدات'!$G123),2)+ROUND('الملخص'!E$16*N('الوحدات'!$G123),2))</f>
        <v/>
      </c>
      <c r="F123" s="20">
        <f>IF(OR($A123="",F$5=""),"",ROUND('الملخص'!B$17*N('الوحدات'!$G123),2)+ROUND('الملخص'!C$17*N('الوحدات'!$G123),2)+ROUND('الملخص'!D$17*N('الوحدات'!$G123),2)+ROUND('الملخص'!E$17*N('الوحدات'!$G123),2))</f>
        <v/>
      </c>
      <c r="G123" s="20">
        <f>IF(OR($A123="",G$5=""),"",ROUND('الملخص'!B$18*N('الوحدات'!$G123),2)+ROUND('الملخص'!C$18*N('الوحدات'!$G123),2)+ROUND('الملخص'!D$18*N('الوحدات'!$G123),2)+ROUND('الملخص'!E$18*N('الوحدات'!$G123),2))</f>
        <v/>
      </c>
      <c r="H123" s="20">
        <f>IF(OR($A123="",H$5=""),"",ROUND('الملخص'!B$19*N('الوحدات'!$G123),2)+ROUND('الملخص'!C$19*N('الوحدات'!$G123),2)+ROUND('الملخص'!D$19*N('الوحدات'!$G123),2)+ROUND('الملخص'!E$19*N('الوحدات'!$G123),2))</f>
        <v/>
      </c>
      <c r="I123" s="20">
        <f>IF(OR($A123="",I$5=""),"",ROUND('الملخص'!B$20*N('الوحدات'!$G123),2)+ROUND('الملخص'!C$20*N('الوحدات'!$G123),2)+ROUND('الملخص'!D$20*N('الوحدات'!$G123),2)+ROUND('الملخص'!E$20*N('الوحدات'!$G123),2))</f>
        <v/>
      </c>
      <c r="J123" s="20">
        <f>IF(OR($A123="",J$5=""),"",ROUND('الملخص'!B$21*N('الوحدات'!$G123),2)+ROUND('الملخص'!C$21*N('الوحدات'!$G123),2)+ROUND('الملخص'!D$21*N('الوحدات'!$G123),2)+ROUND('الملخص'!E$21*N('الوحدات'!$G123),2))</f>
        <v/>
      </c>
      <c r="K123" s="20">
        <f>IF(OR($A123="",K$5=""),"",ROUND('الملخص'!B$22*N('الوحدات'!$G123),2)+ROUND('الملخص'!C$22*N('الوحدات'!$G123),2)+ROUND('الملخص'!D$22*N('الوحدات'!$G123),2)+ROUND('الملخص'!E$22*N('الوحدات'!$G123),2))</f>
        <v/>
      </c>
      <c r="L123" s="20">
        <f>IF(OR($A123="",L$5=""),"",ROUND('الملخص'!B$23*N('الوحدات'!$G123),2)+ROUND('الملخص'!C$23*N('الوحدات'!$G123),2)+ROUND('الملخص'!D$23*N('الوحدات'!$G123),2)+ROUND('الملخص'!E$23*N('الوحدات'!$G123),2))</f>
        <v/>
      </c>
      <c r="M123" s="20">
        <f>IF(OR($A123="",M$5=""),"",ROUND('الملخص'!B$24*N('الوحدات'!$G123),2)+ROUND('الملخص'!C$24*N('الوحدات'!$G123),2)+ROUND('الملخص'!D$24*N('الوحدات'!$G123),2)+ROUND('الملخص'!E$24*N('الوحدات'!$G123),2))</f>
        <v/>
      </c>
      <c r="N123" s="20">
        <f>IF(OR($A123="",N$5=""),"",ROUND('الملخص'!B$25*N('الوحدات'!$G123),2)+ROUND('الملخص'!C$25*N('الوحدات'!$G123),2)+ROUND('الملخص'!D$25*N('الوحدات'!$G123),2)+ROUND('الملخص'!E$25*N('الوحدات'!$G123),2))</f>
        <v/>
      </c>
      <c r="O123" s="21">
        <f>IF(A123="","",SUM(C123:N123))</f>
        <v/>
      </c>
    </row>
    <row r="124">
      <c r="A124" s="6">
        <f>IF('الوحدات'!A124&amp;""="","",'الوحدات'!A124)</f>
        <v/>
      </c>
      <c r="B124" s="6">
        <f>IF(A124="","",'الوحدات'!B124&amp;"")</f>
        <v/>
      </c>
      <c r="C124" s="20">
        <f>IF(OR($A124="",C$5=""),"",ROUND('الملخص'!B$14*N('الوحدات'!$G124),2)+ROUND('الملخص'!C$14*N('الوحدات'!$G124),2)+ROUND('الملخص'!D$14*N('الوحدات'!$G124),2)+ROUND('الملخص'!E$14*N('الوحدات'!$G124),2))</f>
        <v/>
      </c>
      <c r="D124" s="20">
        <f>IF(OR($A124="",D$5=""),"",ROUND('الملخص'!B$15*N('الوحدات'!$G124),2)+ROUND('الملخص'!C$15*N('الوحدات'!$G124),2)+ROUND('الملخص'!D$15*N('الوحدات'!$G124),2)+ROUND('الملخص'!E$15*N('الوحدات'!$G124),2))</f>
        <v/>
      </c>
      <c r="E124" s="20">
        <f>IF(OR($A124="",E$5=""),"",ROUND('الملخص'!B$16*N('الوحدات'!$G124),2)+ROUND('الملخص'!C$16*N('الوحدات'!$G124),2)+ROUND('الملخص'!D$16*N('الوحدات'!$G124),2)+ROUND('الملخص'!E$16*N('الوحدات'!$G124),2))</f>
        <v/>
      </c>
      <c r="F124" s="20">
        <f>IF(OR($A124="",F$5=""),"",ROUND('الملخص'!B$17*N('الوحدات'!$G124),2)+ROUND('الملخص'!C$17*N('الوحدات'!$G124),2)+ROUND('الملخص'!D$17*N('الوحدات'!$G124),2)+ROUND('الملخص'!E$17*N('الوحدات'!$G124),2))</f>
        <v/>
      </c>
      <c r="G124" s="20">
        <f>IF(OR($A124="",G$5=""),"",ROUND('الملخص'!B$18*N('الوحدات'!$G124),2)+ROUND('الملخص'!C$18*N('الوحدات'!$G124),2)+ROUND('الملخص'!D$18*N('الوحدات'!$G124),2)+ROUND('الملخص'!E$18*N('الوحدات'!$G124),2))</f>
        <v/>
      </c>
      <c r="H124" s="20">
        <f>IF(OR($A124="",H$5=""),"",ROUND('الملخص'!B$19*N('الوحدات'!$G124),2)+ROUND('الملخص'!C$19*N('الوحدات'!$G124),2)+ROUND('الملخص'!D$19*N('الوحدات'!$G124),2)+ROUND('الملخص'!E$19*N('الوحدات'!$G124),2))</f>
        <v/>
      </c>
      <c r="I124" s="20">
        <f>IF(OR($A124="",I$5=""),"",ROUND('الملخص'!B$20*N('الوحدات'!$G124),2)+ROUND('الملخص'!C$20*N('الوحدات'!$G124),2)+ROUND('الملخص'!D$20*N('الوحدات'!$G124),2)+ROUND('الملخص'!E$20*N('الوحدات'!$G124),2))</f>
        <v/>
      </c>
      <c r="J124" s="20">
        <f>IF(OR($A124="",J$5=""),"",ROUND('الملخص'!B$21*N('الوحدات'!$G124),2)+ROUND('الملخص'!C$21*N('الوحدات'!$G124),2)+ROUND('الملخص'!D$21*N('الوحدات'!$G124),2)+ROUND('الملخص'!E$21*N('الوحدات'!$G124),2))</f>
        <v/>
      </c>
      <c r="K124" s="20">
        <f>IF(OR($A124="",K$5=""),"",ROUND('الملخص'!B$22*N('الوحدات'!$G124),2)+ROUND('الملخص'!C$22*N('الوحدات'!$G124),2)+ROUND('الملخص'!D$22*N('الوحدات'!$G124),2)+ROUND('الملخص'!E$22*N('الوحدات'!$G124),2))</f>
        <v/>
      </c>
      <c r="L124" s="20">
        <f>IF(OR($A124="",L$5=""),"",ROUND('الملخص'!B$23*N('الوحدات'!$G124),2)+ROUND('الملخص'!C$23*N('الوحدات'!$G124),2)+ROUND('الملخص'!D$23*N('الوحدات'!$G124),2)+ROUND('الملخص'!E$23*N('الوحدات'!$G124),2))</f>
        <v/>
      </c>
      <c r="M124" s="20">
        <f>IF(OR($A124="",M$5=""),"",ROUND('الملخص'!B$24*N('الوحدات'!$G124),2)+ROUND('الملخص'!C$24*N('الوحدات'!$G124),2)+ROUND('الملخص'!D$24*N('الوحدات'!$G124),2)+ROUND('الملخص'!E$24*N('الوحدات'!$G124),2))</f>
        <v/>
      </c>
      <c r="N124" s="20">
        <f>IF(OR($A124="",N$5=""),"",ROUND('الملخص'!B$25*N('الوحدات'!$G124),2)+ROUND('الملخص'!C$25*N('الوحدات'!$G124),2)+ROUND('الملخص'!D$25*N('الوحدات'!$G124),2)+ROUND('الملخص'!E$25*N('الوحدات'!$G124),2))</f>
        <v/>
      </c>
      <c r="O124" s="21">
        <f>IF(A124="","",SUM(C124:N124))</f>
        <v/>
      </c>
    </row>
    <row r="125">
      <c r="A125" s="6">
        <f>IF('الوحدات'!A125&amp;""="","",'الوحدات'!A125)</f>
        <v/>
      </c>
      <c r="B125" s="6">
        <f>IF(A125="","",'الوحدات'!B125&amp;"")</f>
        <v/>
      </c>
      <c r="C125" s="20">
        <f>IF(OR($A125="",C$5=""),"",ROUND('الملخص'!B$14*N('الوحدات'!$G125),2)+ROUND('الملخص'!C$14*N('الوحدات'!$G125),2)+ROUND('الملخص'!D$14*N('الوحدات'!$G125),2)+ROUND('الملخص'!E$14*N('الوحدات'!$G125),2))</f>
        <v/>
      </c>
      <c r="D125" s="20">
        <f>IF(OR($A125="",D$5=""),"",ROUND('الملخص'!B$15*N('الوحدات'!$G125),2)+ROUND('الملخص'!C$15*N('الوحدات'!$G125),2)+ROUND('الملخص'!D$15*N('الوحدات'!$G125),2)+ROUND('الملخص'!E$15*N('الوحدات'!$G125),2))</f>
        <v/>
      </c>
      <c r="E125" s="20">
        <f>IF(OR($A125="",E$5=""),"",ROUND('الملخص'!B$16*N('الوحدات'!$G125),2)+ROUND('الملخص'!C$16*N('الوحدات'!$G125),2)+ROUND('الملخص'!D$16*N('الوحدات'!$G125),2)+ROUND('الملخص'!E$16*N('الوحدات'!$G125),2))</f>
        <v/>
      </c>
      <c r="F125" s="20">
        <f>IF(OR($A125="",F$5=""),"",ROUND('الملخص'!B$17*N('الوحدات'!$G125),2)+ROUND('الملخص'!C$17*N('الوحدات'!$G125),2)+ROUND('الملخص'!D$17*N('الوحدات'!$G125),2)+ROUND('الملخص'!E$17*N('الوحدات'!$G125),2))</f>
        <v/>
      </c>
      <c r="G125" s="20">
        <f>IF(OR($A125="",G$5=""),"",ROUND('الملخص'!B$18*N('الوحدات'!$G125),2)+ROUND('الملخص'!C$18*N('الوحدات'!$G125),2)+ROUND('الملخص'!D$18*N('الوحدات'!$G125),2)+ROUND('الملخص'!E$18*N('الوحدات'!$G125),2))</f>
        <v/>
      </c>
      <c r="H125" s="20">
        <f>IF(OR($A125="",H$5=""),"",ROUND('الملخص'!B$19*N('الوحدات'!$G125),2)+ROUND('الملخص'!C$19*N('الوحدات'!$G125),2)+ROUND('الملخص'!D$19*N('الوحدات'!$G125),2)+ROUND('الملخص'!E$19*N('الوحدات'!$G125),2))</f>
        <v/>
      </c>
      <c r="I125" s="20">
        <f>IF(OR($A125="",I$5=""),"",ROUND('الملخص'!B$20*N('الوحدات'!$G125),2)+ROUND('الملخص'!C$20*N('الوحدات'!$G125),2)+ROUND('الملخص'!D$20*N('الوحدات'!$G125),2)+ROUND('الملخص'!E$20*N('الوحدات'!$G125),2))</f>
        <v/>
      </c>
      <c r="J125" s="20">
        <f>IF(OR($A125="",J$5=""),"",ROUND('الملخص'!B$21*N('الوحدات'!$G125),2)+ROUND('الملخص'!C$21*N('الوحدات'!$G125),2)+ROUND('الملخص'!D$21*N('الوحدات'!$G125),2)+ROUND('الملخص'!E$21*N('الوحدات'!$G125),2))</f>
        <v/>
      </c>
      <c r="K125" s="20">
        <f>IF(OR($A125="",K$5=""),"",ROUND('الملخص'!B$22*N('الوحدات'!$G125),2)+ROUND('الملخص'!C$22*N('الوحدات'!$G125),2)+ROUND('الملخص'!D$22*N('الوحدات'!$G125),2)+ROUND('الملخص'!E$22*N('الوحدات'!$G125),2))</f>
        <v/>
      </c>
      <c r="L125" s="20">
        <f>IF(OR($A125="",L$5=""),"",ROUND('الملخص'!B$23*N('الوحدات'!$G125),2)+ROUND('الملخص'!C$23*N('الوحدات'!$G125),2)+ROUND('الملخص'!D$23*N('الوحدات'!$G125),2)+ROUND('الملخص'!E$23*N('الوحدات'!$G125),2))</f>
        <v/>
      </c>
      <c r="M125" s="20">
        <f>IF(OR($A125="",M$5=""),"",ROUND('الملخص'!B$24*N('الوحدات'!$G125),2)+ROUND('الملخص'!C$24*N('الوحدات'!$G125),2)+ROUND('الملخص'!D$24*N('الوحدات'!$G125),2)+ROUND('الملخص'!E$24*N('الوحدات'!$G125),2))</f>
        <v/>
      </c>
      <c r="N125" s="20">
        <f>IF(OR($A125="",N$5=""),"",ROUND('الملخص'!B$25*N('الوحدات'!$G125),2)+ROUND('الملخص'!C$25*N('الوحدات'!$G125),2)+ROUND('الملخص'!D$25*N('الوحدات'!$G125),2)+ROUND('الملخص'!E$25*N('الوحدات'!$G125),2))</f>
        <v/>
      </c>
      <c r="O125" s="21">
        <f>IF(A125="","",SUM(C125:N125))</f>
        <v/>
      </c>
    </row>
    <row r="126">
      <c r="A126" s="6">
        <f>IF('الوحدات'!A126&amp;""="","",'الوحدات'!A126)</f>
        <v/>
      </c>
      <c r="B126" s="6">
        <f>IF(A126="","",'الوحدات'!B126&amp;"")</f>
        <v/>
      </c>
      <c r="C126" s="20">
        <f>IF(OR($A126="",C$5=""),"",ROUND('الملخص'!B$14*N('الوحدات'!$G126),2)+ROUND('الملخص'!C$14*N('الوحدات'!$G126),2)+ROUND('الملخص'!D$14*N('الوحدات'!$G126),2)+ROUND('الملخص'!E$14*N('الوحدات'!$G126),2))</f>
        <v/>
      </c>
      <c r="D126" s="20">
        <f>IF(OR($A126="",D$5=""),"",ROUND('الملخص'!B$15*N('الوحدات'!$G126),2)+ROUND('الملخص'!C$15*N('الوحدات'!$G126),2)+ROUND('الملخص'!D$15*N('الوحدات'!$G126),2)+ROUND('الملخص'!E$15*N('الوحدات'!$G126),2))</f>
        <v/>
      </c>
      <c r="E126" s="20">
        <f>IF(OR($A126="",E$5=""),"",ROUND('الملخص'!B$16*N('الوحدات'!$G126),2)+ROUND('الملخص'!C$16*N('الوحدات'!$G126),2)+ROUND('الملخص'!D$16*N('الوحدات'!$G126),2)+ROUND('الملخص'!E$16*N('الوحدات'!$G126),2))</f>
        <v/>
      </c>
      <c r="F126" s="20">
        <f>IF(OR($A126="",F$5=""),"",ROUND('الملخص'!B$17*N('الوحدات'!$G126),2)+ROUND('الملخص'!C$17*N('الوحدات'!$G126),2)+ROUND('الملخص'!D$17*N('الوحدات'!$G126),2)+ROUND('الملخص'!E$17*N('الوحدات'!$G126),2))</f>
        <v/>
      </c>
      <c r="G126" s="20">
        <f>IF(OR($A126="",G$5=""),"",ROUND('الملخص'!B$18*N('الوحدات'!$G126),2)+ROUND('الملخص'!C$18*N('الوحدات'!$G126),2)+ROUND('الملخص'!D$18*N('الوحدات'!$G126),2)+ROUND('الملخص'!E$18*N('الوحدات'!$G126),2))</f>
        <v/>
      </c>
      <c r="H126" s="20">
        <f>IF(OR($A126="",H$5=""),"",ROUND('الملخص'!B$19*N('الوحدات'!$G126),2)+ROUND('الملخص'!C$19*N('الوحدات'!$G126),2)+ROUND('الملخص'!D$19*N('الوحدات'!$G126),2)+ROUND('الملخص'!E$19*N('الوحدات'!$G126),2))</f>
        <v/>
      </c>
      <c r="I126" s="20">
        <f>IF(OR($A126="",I$5=""),"",ROUND('الملخص'!B$20*N('الوحدات'!$G126),2)+ROUND('الملخص'!C$20*N('الوحدات'!$G126),2)+ROUND('الملخص'!D$20*N('الوحدات'!$G126),2)+ROUND('الملخص'!E$20*N('الوحدات'!$G126),2))</f>
        <v/>
      </c>
      <c r="J126" s="20">
        <f>IF(OR($A126="",J$5=""),"",ROUND('الملخص'!B$21*N('الوحدات'!$G126),2)+ROUND('الملخص'!C$21*N('الوحدات'!$G126),2)+ROUND('الملخص'!D$21*N('الوحدات'!$G126),2)+ROUND('الملخص'!E$21*N('الوحدات'!$G126),2))</f>
        <v/>
      </c>
      <c r="K126" s="20">
        <f>IF(OR($A126="",K$5=""),"",ROUND('الملخص'!B$22*N('الوحدات'!$G126),2)+ROUND('الملخص'!C$22*N('الوحدات'!$G126),2)+ROUND('الملخص'!D$22*N('الوحدات'!$G126),2)+ROUND('الملخص'!E$22*N('الوحدات'!$G126),2))</f>
        <v/>
      </c>
      <c r="L126" s="20">
        <f>IF(OR($A126="",L$5=""),"",ROUND('الملخص'!B$23*N('الوحدات'!$G126),2)+ROUND('الملخص'!C$23*N('الوحدات'!$G126),2)+ROUND('الملخص'!D$23*N('الوحدات'!$G126),2)+ROUND('الملخص'!E$23*N('الوحدات'!$G126),2))</f>
        <v/>
      </c>
      <c r="M126" s="20">
        <f>IF(OR($A126="",M$5=""),"",ROUND('الملخص'!B$24*N('الوحدات'!$G126),2)+ROUND('الملخص'!C$24*N('الوحدات'!$G126),2)+ROUND('الملخص'!D$24*N('الوحدات'!$G126),2)+ROUND('الملخص'!E$24*N('الوحدات'!$G126),2))</f>
        <v/>
      </c>
      <c r="N126" s="20">
        <f>IF(OR($A126="",N$5=""),"",ROUND('الملخص'!B$25*N('الوحدات'!$G126),2)+ROUND('الملخص'!C$25*N('الوحدات'!$G126),2)+ROUND('الملخص'!D$25*N('الوحدات'!$G126),2)+ROUND('الملخص'!E$25*N('الوحدات'!$G126),2))</f>
        <v/>
      </c>
      <c r="O126" s="21">
        <f>IF(A126="","",SUM(C126:N126))</f>
        <v/>
      </c>
    </row>
    <row r="127">
      <c r="A127" s="6">
        <f>IF('الوحدات'!A127&amp;""="","",'الوحدات'!A127)</f>
        <v/>
      </c>
      <c r="B127" s="6">
        <f>IF(A127="","",'الوحدات'!B127&amp;"")</f>
        <v/>
      </c>
      <c r="C127" s="20">
        <f>IF(OR($A127="",C$5=""),"",ROUND('الملخص'!B$14*N('الوحدات'!$G127),2)+ROUND('الملخص'!C$14*N('الوحدات'!$G127),2)+ROUND('الملخص'!D$14*N('الوحدات'!$G127),2)+ROUND('الملخص'!E$14*N('الوحدات'!$G127),2))</f>
        <v/>
      </c>
      <c r="D127" s="20">
        <f>IF(OR($A127="",D$5=""),"",ROUND('الملخص'!B$15*N('الوحدات'!$G127),2)+ROUND('الملخص'!C$15*N('الوحدات'!$G127),2)+ROUND('الملخص'!D$15*N('الوحدات'!$G127),2)+ROUND('الملخص'!E$15*N('الوحدات'!$G127),2))</f>
        <v/>
      </c>
      <c r="E127" s="20">
        <f>IF(OR($A127="",E$5=""),"",ROUND('الملخص'!B$16*N('الوحدات'!$G127),2)+ROUND('الملخص'!C$16*N('الوحدات'!$G127),2)+ROUND('الملخص'!D$16*N('الوحدات'!$G127),2)+ROUND('الملخص'!E$16*N('الوحدات'!$G127),2))</f>
        <v/>
      </c>
      <c r="F127" s="20">
        <f>IF(OR($A127="",F$5=""),"",ROUND('الملخص'!B$17*N('الوحدات'!$G127),2)+ROUND('الملخص'!C$17*N('الوحدات'!$G127),2)+ROUND('الملخص'!D$17*N('الوحدات'!$G127),2)+ROUND('الملخص'!E$17*N('الوحدات'!$G127),2))</f>
        <v/>
      </c>
      <c r="G127" s="20">
        <f>IF(OR($A127="",G$5=""),"",ROUND('الملخص'!B$18*N('الوحدات'!$G127),2)+ROUND('الملخص'!C$18*N('الوحدات'!$G127),2)+ROUND('الملخص'!D$18*N('الوحدات'!$G127),2)+ROUND('الملخص'!E$18*N('الوحدات'!$G127),2))</f>
        <v/>
      </c>
      <c r="H127" s="20">
        <f>IF(OR($A127="",H$5=""),"",ROUND('الملخص'!B$19*N('الوحدات'!$G127),2)+ROUND('الملخص'!C$19*N('الوحدات'!$G127),2)+ROUND('الملخص'!D$19*N('الوحدات'!$G127),2)+ROUND('الملخص'!E$19*N('الوحدات'!$G127),2))</f>
        <v/>
      </c>
      <c r="I127" s="20">
        <f>IF(OR($A127="",I$5=""),"",ROUND('الملخص'!B$20*N('الوحدات'!$G127),2)+ROUND('الملخص'!C$20*N('الوحدات'!$G127),2)+ROUND('الملخص'!D$20*N('الوحدات'!$G127),2)+ROUND('الملخص'!E$20*N('الوحدات'!$G127),2))</f>
        <v/>
      </c>
      <c r="J127" s="20">
        <f>IF(OR($A127="",J$5=""),"",ROUND('الملخص'!B$21*N('الوحدات'!$G127),2)+ROUND('الملخص'!C$21*N('الوحدات'!$G127),2)+ROUND('الملخص'!D$21*N('الوحدات'!$G127),2)+ROUND('الملخص'!E$21*N('الوحدات'!$G127),2))</f>
        <v/>
      </c>
      <c r="K127" s="20">
        <f>IF(OR($A127="",K$5=""),"",ROUND('الملخص'!B$22*N('الوحدات'!$G127),2)+ROUND('الملخص'!C$22*N('الوحدات'!$G127),2)+ROUND('الملخص'!D$22*N('الوحدات'!$G127),2)+ROUND('الملخص'!E$22*N('الوحدات'!$G127),2))</f>
        <v/>
      </c>
      <c r="L127" s="20">
        <f>IF(OR($A127="",L$5=""),"",ROUND('الملخص'!B$23*N('الوحدات'!$G127),2)+ROUND('الملخص'!C$23*N('الوحدات'!$G127),2)+ROUND('الملخص'!D$23*N('الوحدات'!$G127),2)+ROUND('الملخص'!E$23*N('الوحدات'!$G127),2))</f>
        <v/>
      </c>
      <c r="M127" s="20">
        <f>IF(OR($A127="",M$5=""),"",ROUND('الملخص'!B$24*N('الوحدات'!$G127),2)+ROUND('الملخص'!C$24*N('الوحدات'!$G127),2)+ROUND('الملخص'!D$24*N('الوحدات'!$G127),2)+ROUND('الملخص'!E$24*N('الوحدات'!$G127),2))</f>
        <v/>
      </c>
      <c r="N127" s="20">
        <f>IF(OR($A127="",N$5=""),"",ROUND('الملخص'!B$25*N('الوحدات'!$G127),2)+ROUND('الملخص'!C$25*N('الوحدات'!$G127),2)+ROUND('الملخص'!D$25*N('الوحدات'!$G127),2)+ROUND('الملخص'!E$25*N('الوحدات'!$G127),2))</f>
        <v/>
      </c>
      <c r="O127" s="21">
        <f>IF(A127="","",SUM(C127:N127))</f>
        <v/>
      </c>
    </row>
    <row r="128">
      <c r="A128" s="6">
        <f>IF('الوحدات'!A128&amp;""="","",'الوحدات'!A128)</f>
        <v/>
      </c>
      <c r="B128" s="6">
        <f>IF(A128="","",'الوحدات'!B128&amp;"")</f>
        <v/>
      </c>
      <c r="C128" s="20">
        <f>IF(OR($A128="",C$5=""),"",ROUND('الملخص'!B$14*N('الوحدات'!$G128),2)+ROUND('الملخص'!C$14*N('الوحدات'!$G128),2)+ROUND('الملخص'!D$14*N('الوحدات'!$G128),2)+ROUND('الملخص'!E$14*N('الوحدات'!$G128),2))</f>
        <v/>
      </c>
      <c r="D128" s="20">
        <f>IF(OR($A128="",D$5=""),"",ROUND('الملخص'!B$15*N('الوحدات'!$G128),2)+ROUND('الملخص'!C$15*N('الوحدات'!$G128),2)+ROUND('الملخص'!D$15*N('الوحدات'!$G128),2)+ROUND('الملخص'!E$15*N('الوحدات'!$G128),2))</f>
        <v/>
      </c>
      <c r="E128" s="20">
        <f>IF(OR($A128="",E$5=""),"",ROUND('الملخص'!B$16*N('الوحدات'!$G128),2)+ROUND('الملخص'!C$16*N('الوحدات'!$G128),2)+ROUND('الملخص'!D$16*N('الوحدات'!$G128),2)+ROUND('الملخص'!E$16*N('الوحدات'!$G128),2))</f>
        <v/>
      </c>
      <c r="F128" s="20">
        <f>IF(OR($A128="",F$5=""),"",ROUND('الملخص'!B$17*N('الوحدات'!$G128),2)+ROUND('الملخص'!C$17*N('الوحدات'!$G128),2)+ROUND('الملخص'!D$17*N('الوحدات'!$G128),2)+ROUND('الملخص'!E$17*N('الوحدات'!$G128),2))</f>
        <v/>
      </c>
      <c r="G128" s="20">
        <f>IF(OR($A128="",G$5=""),"",ROUND('الملخص'!B$18*N('الوحدات'!$G128),2)+ROUND('الملخص'!C$18*N('الوحدات'!$G128),2)+ROUND('الملخص'!D$18*N('الوحدات'!$G128),2)+ROUND('الملخص'!E$18*N('الوحدات'!$G128),2))</f>
        <v/>
      </c>
      <c r="H128" s="20">
        <f>IF(OR($A128="",H$5=""),"",ROUND('الملخص'!B$19*N('الوحدات'!$G128),2)+ROUND('الملخص'!C$19*N('الوحدات'!$G128),2)+ROUND('الملخص'!D$19*N('الوحدات'!$G128),2)+ROUND('الملخص'!E$19*N('الوحدات'!$G128),2))</f>
        <v/>
      </c>
      <c r="I128" s="20">
        <f>IF(OR($A128="",I$5=""),"",ROUND('الملخص'!B$20*N('الوحدات'!$G128),2)+ROUND('الملخص'!C$20*N('الوحدات'!$G128),2)+ROUND('الملخص'!D$20*N('الوحدات'!$G128),2)+ROUND('الملخص'!E$20*N('الوحدات'!$G128),2))</f>
        <v/>
      </c>
      <c r="J128" s="20">
        <f>IF(OR($A128="",J$5=""),"",ROUND('الملخص'!B$21*N('الوحدات'!$G128),2)+ROUND('الملخص'!C$21*N('الوحدات'!$G128),2)+ROUND('الملخص'!D$21*N('الوحدات'!$G128),2)+ROUND('الملخص'!E$21*N('الوحدات'!$G128),2))</f>
        <v/>
      </c>
      <c r="K128" s="20">
        <f>IF(OR($A128="",K$5=""),"",ROUND('الملخص'!B$22*N('الوحدات'!$G128),2)+ROUND('الملخص'!C$22*N('الوحدات'!$G128),2)+ROUND('الملخص'!D$22*N('الوحدات'!$G128),2)+ROUND('الملخص'!E$22*N('الوحدات'!$G128),2))</f>
        <v/>
      </c>
      <c r="L128" s="20">
        <f>IF(OR($A128="",L$5=""),"",ROUND('الملخص'!B$23*N('الوحدات'!$G128),2)+ROUND('الملخص'!C$23*N('الوحدات'!$G128),2)+ROUND('الملخص'!D$23*N('الوحدات'!$G128),2)+ROUND('الملخص'!E$23*N('الوحدات'!$G128),2))</f>
        <v/>
      </c>
      <c r="M128" s="20">
        <f>IF(OR($A128="",M$5=""),"",ROUND('الملخص'!B$24*N('الوحدات'!$G128),2)+ROUND('الملخص'!C$24*N('الوحدات'!$G128),2)+ROUND('الملخص'!D$24*N('الوحدات'!$G128),2)+ROUND('الملخص'!E$24*N('الوحدات'!$G128),2))</f>
        <v/>
      </c>
      <c r="N128" s="20">
        <f>IF(OR($A128="",N$5=""),"",ROUND('الملخص'!B$25*N('الوحدات'!$G128),2)+ROUND('الملخص'!C$25*N('الوحدات'!$G128),2)+ROUND('الملخص'!D$25*N('الوحدات'!$G128),2)+ROUND('الملخص'!E$25*N('الوحدات'!$G128),2))</f>
        <v/>
      </c>
      <c r="O128" s="21">
        <f>IF(A128="","",SUM(C128:N128))</f>
        <v/>
      </c>
    </row>
    <row r="129">
      <c r="A129" s="6">
        <f>IF('الوحدات'!A129&amp;""="","",'الوحدات'!A129)</f>
        <v/>
      </c>
      <c r="B129" s="6">
        <f>IF(A129="","",'الوحدات'!B129&amp;"")</f>
        <v/>
      </c>
      <c r="C129" s="20">
        <f>IF(OR($A129="",C$5=""),"",ROUND('الملخص'!B$14*N('الوحدات'!$G129),2)+ROUND('الملخص'!C$14*N('الوحدات'!$G129),2)+ROUND('الملخص'!D$14*N('الوحدات'!$G129),2)+ROUND('الملخص'!E$14*N('الوحدات'!$G129),2))</f>
        <v/>
      </c>
      <c r="D129" s="20">
        <f>IF(OR($A129="",D$5=""),"",ROUND('الملخص'!B$15*N('الوحدات'!$G129),2)+ROUND('الملخص'!C$15*N('الوحدات'!$G129),2)+ROUND('الملخص'!D$15*N('الوحدات'!$G129),2)+ROUND('الملخص'!E$15*N('الوحدات'!$G129),2))</f>
        <v/>
      </c>
      <c r="E129" s="20">
        <f>IF(OR($A129="",E$5=""),"",ROUND('الملخص'!B$16*N('الوحدات'!$G129),2)+ROUND('الملخص'!C$16*N('الوحدات'!$G129),2)+ROUND('الملخص'!D$16*N('الوحدات'!$G129),2)+ROUND('الملخص'!E$16*N('الوحدات'!$G129),2))</f>
        <v/>
      </c>
      <c r="F129" s="20">
        <f>IF(OR($A129="",F$5=""),"",ROUND('الملخص'!B$17*N('الوحدات'!$G129),2)+ROUND('الملخص'!C$17*N('الوحدات'!$G129),2)+ROUND('الملخص'!D$17*N('الوحدات'!$G129),2)+ROUND('الملخص'!E$17*N('الوحدات'!$G129),2))</f>
        <v/>
      </c>
      <c r="G129" s="20">
        <f>IF(OR($A129="",G$5=""),"",ROUND('الملخص'!B$18*N('الوحدات'!$G129),2)+ROUND('الملخص'!C$18*N('الوحدات'!$G129),2)+ROUND('الملخص'!D$18*N('الوحدات'!$G129),2)+ROUND('الملخص'!E$18*N('الوحدات'!$G129),2))</f>
        <v/>
      </c>
      <c r="H129" s="20">
        <f>IF(OR($A129="",H$5=""),"",ROUND('الملخص'!B$19*N('الوحدات'!$G129),2)+ROUND('الملخص'!C$19*N('الوحدات'!$G129),2)+ROUND('الملخص'!D$19*N('الوحدات'!$G129),2)+ROUND('الملخص'!E$19*N('الوحدات'!$G129),2))</f>
        <v/>
      </c>
      <c r="I129" s="20">
        <f>IF(OR($A129="",I$5=""),"",ROUND('الملخص'!B$20*N('الوحدات'!$G129),2)+ROUND('الملخص'!C$20*N('الوحدات'!$G129),2)+ROUND('الملخص'!D$20*N('الوحدات'!$G129),2)+ROUND('الملخص'!E$20*N('الوحدات'!$G129),2))</f>
        <v/>
      </c>
      <c r="J129" s="20">
        <f>IF(OR($A129="",J$5=""),"",ROUND('الملخص'!B$21*N('الوحدات'!$G129),2)+ROUND('الملخص'!C$21*N('الوحدات'!$G129),2)+ROUND('الملخص'!D$21*N('الوحدات'!$G129),2)+ROUND('الملخص'!E$21*N('الوحدات'!$G129),2))</f>
        <v/>
      </c>
      <c r="K129" s="20">
        <f>IF(OR($A129="",K$5=""),"",ROUND('الملخص'!B$22*N('الوحدات'!$G129),2)+ROUND('الملخص'!C$22*N('الوحدات'!$G129),2)+ROUND('الملخص'!D$22*N('الوحدات'!$G129),2)+ROUND('الملخص'!E$22*N('الوحدات'!$G129),2))</f>
        <v/>
      </c>
      <c r="L129" s="20">
        <f>IF(OR($A129="",L$5=""),"",ROUND('الملخص'!B$23*N('الوحدات'!$G129),2)+ROUND('الملخص'!C$23*N('الوحدات'!$G129),2)+ROUND('الملخص'!D$23*N('الوحدات'!$G129),2)+ROUND('الملخص'!E$23*N('الوحدات'!$G129),2))</f>
        <v/>
      </c>
      <c r="M129" s="20">
        <f>IF(OR($A129="",M$5=""),"",ROUND('الملخص'!B$24*N('الوحدات'!$G129),2)+ROUND('الملخص'!C$24*N('الوحدات'!$G129),2)+ROUND('الملخص'!D$24*N('الوحدات'!$G129),2)+ROUND('الملخص'!E$24*N('الوحدات'!$G129),2))</f>
        <v/>
      </c>
      <c r="N129" s="20">
        <f>IF(OR($A129="",N$5=""),"",ROUND('الملخص'!B$25*N('الوحدات'!$G129),2)+ROUND('الملخص'!C$25*N('الوحدات'!$G129),2)+ROUND('الملخص'!D$25*N('الوحدات'!$G129),2)+ROUND('الملخص'!E$25*N('الوحدات'!$G129),2))</f>
        <v/>
      </c>
      <c r="O129" s="21">
        <f>IF(A129="","",SUM(C129:N129))</f>
        <v/>
      </c>
    </row>
    <row r="130">
      <c r="A130" s="6">
        <f>IF('الوحدات'!A130&amp;""="","",'الوحدات'!A130)</f>
        <v/>
      </c>
      <c r="B130" s="6">
        <f>IF(A130="","",'الوحدات'!B130&amp;"")</f>
        <v/>
      </c>
      <c r="C130" s="20">
        <f>IF(OR($A130="",C$5=""),"",ROUND('الملخص'!B$14*N('الوحدات'!$G130),2)+ROUND('الملخص'!C$14*N('الوحدات'!$G130),2)+ROUND('الملخص'!D$14*N('الوحدات'!$G130),2)+ROUND('الملخص'!E$14*N('الوحدات'!$G130),2))</f>
        <v/>
      </c>
      <c r="D130" s="20">
        <f>IF(OR($A130="",D$5=""),"",ROUND('الملخص'!B$15*N('الوحدات'!$G130),2)+ROUND('الملخص'!C$15*N('الوحدات'!$G130),2)+ROUND('الملخص'!D$15*N('الوحدات'!$G130),2)+ROUND('الملخص'!E$15*N('الوحدات'!$G130),2))</f>
        <v/>
      </c>
      <c r="E130" s="20">
        <f>IF(OR($A130="",E$5=""),"",ROUND('الملخص'!B$16*N('الوحدات'!$G130),2)+ROUND('الملخص'!C$16*N('الوحدات'!$G130),2)+ROUND('الملخص'!D$16*N('الوحدات'!$G130),2)+ROUND('الملخص'!E$16*N('الوحدات'!$G130),2))</f>
        <v/>
      </c>
      <c r="F130" s="20">
        <f>IF(OR($A130="",F$5=""),"",ROUND('الملخص'!B$17*N('الوحدات'!$G130),2)+ROUND('الملخص'!C$17*N('الوحدات'!$G130),2)+ROUND('الملخص'!D$17*N('الوحدات'!$G130),2)+ROUND('الملخص'!E$17*N('الوحدات'!$G130),2))</f>
        <v/>
      </c>
      <c r="G130" s="20">
        <f>IF(OR($A130="",G$5=""),"",ROUND('الملخص'!B$18*N('الوحدات'!$G130),2)+ROUND('الملخص'!C$18*N('الوحدات'!$G130),2)+ROUND('الملخص'!D$18*N('الوحدات'!$G130),2)+ROUND('الملخص'!E$18*N('الوحدات'!$G130),2))</f>
        <v/>
      </c>
      <c r="H130" s="20">
        <f>IF(OR($A130="",H$5=""),"",ROUND('الملخص'!B$19*N('الوحدات'!$G130),2)+ROUND('الملخص'!C$19*N('الوحدات'!$G130),2)+ROUND('الملخص'!D$19*N('الوحدات'!$G130),2)+ROUND('الملخص'!E$19*N('الوحدات'!$G130),2))</f>
        <v/>
      </c>
      <c r="I130" s="20">
        <f>IF(OR($A130="",I$5=""),"",ROUND('الملخص'!B$20*N('الوحدات'!$G130),2)+ROUND('الملخص'!C$20*N('الوحدات'!$G130),2)+ROUND('الملخص'!D$20*N('الوحدات'!$G130),2)+ROUND('الملخص'!E$20*N('الوحدات'!$G130),2))</f>
        <v/>
      </c>
      <c r="J130" s="20">
        <f>IF(OR($A130="",J$5=""),"",ROUND('الملخص'!B$21*N('الوحدات'!$G130),2)+ROUND('الملخص'!C$21*N('الوحدات'!$G130),2)+ROUND('الملخص'!D$21*N('الوحدات'!$G130),2)+ROUND('الملخص'!E$21*N('الوحدات'!$G130),2))</f>
        <v/>
      </c>
      <c r="K130" s="20">
        <f>IF(OR($A130="",K$5=""),"",ROUND('الملخص'!B$22*N('الوحدات'!$G130),2)+ROUND('الملخص'!C$22*N('الوحدات'!$G130),2)+ROUND('الملخص'!D$22*N('الوحدات'!$G130),2)+ROUND('الملخص'!E$22*N('الوحدات'!$G130),2))</f>
        <v/>
      </c>
      <c r="L130" s="20">
        <f>IF(OR($A130="",L$5=""),"",ROUND('الملخص'!B$23*N('الوحدات'!$G130),2)+ROUND('الملخص'!C$23*N('الوحدات'!$G130),2)+ROUND('الملخص'!D$23*N('الوحدات'!$G130),2)+ROUND('الملخص'!E$23*N('الوحدات'!$G130),2))</f>
        <v/>
      </c>
      <c r="M130" s="20">
        <f>IF(OR($A130="",M$5=""),"",ROUND('الملخص'!B$24*N('الوحدات'!$G130),2)+ROUND('الملخص'!C$24*N('الوحدات'!$G130),2)+ROUND('الملخص'!D$24*N('الوحدات'!$G130),2)+ROUND('الملخص'!E$24*N('الوحدات'!$G130),2))</f>
        <v/>
      </c>
      <c r="N130" s="20">
        <f>IF(OR($A130="",N$5=""),"",ROUND('الملخص'!B$25*N('الوحدات'!$G130),2)+ROUND('الملخص'!C$25*N('الوحدات'!$G130),2)+ROUND('الملخص'!D$25*N('الوحدات'!$G130),2)+ROUND('الملخص'!E$25*N('الوحدات'!$G130),2))</f>
        <v/>
      </c>
      <c r="O130" s="21">
        <f>IF(A130="","",SUM(C130:N130))</f>
        <v/>
      </c>
    </row>
    <row r="131">
      <c r="A131" s="6">
        <f>IF('الوحدات'!A131&amp;""="","",'الوحدات'!A131)</f>
        <v/>
      </c>
      <c r="B131" s="6">
        <f>IF(A131="","",'الوحدات'!B131&amp;"")</f>
        <v/>
      </c>
      <c r="C131" s="20">
        <f>IF(OR($A131="",C$5=""),"",ROUND('الملخص'!B$14*N('الوحدات'!$G131),2)+ROUND('الملخص'!C$14*N('الوحدات'!$G131),2)+ROUND('الملخص'!D$14*N('الوحدات'!$G131),2)+ROUND('الملخص'!E$14*N('الوحدات'!$G131),2))</f>
        <v/>
      </c>
      <c r="D131" s="20">
        <f>IF(OR($A131="",D$5=""),"",ROUND('الملخص'!B$15*N('الوحدات'!$G131),2)+ROUND('الملخص'!C$15*N('الوحدات'!$G131),2)+ROUND('الملخص'!D$15*N('الوحدات'!$G131),2)+ROUND('الملخص'!E$15*N('الوحدات'!$G131),2))</f>
        <v/>
      </c>
      <c r="E131" s="20">
        <f>IF(OR($A131="",E$5=""),"",ROUND('الملخص'!B$16*N('الوحدات'!$G131),2)+ROUND('الملخص'!C$16*N('الوحدات'!$G131),2)+ROUND('الملخص'!D$16*N('الوحدات'!$G131),2)+ROUND('الملخص'!E$16*N('الوحدات'!$G131),2))</f>
        <v/>
      </c>
      <c r="F131" s="20">
        <f>IF(OR($A131="",F$5=""),"",ROUND('الملخص'!B$17*N('الوحدات'!$G131),2)+ROUND('الملخص'!C$17*N('الوحدات'!$G131),2)+ROUND('الملخص'!D$17*N('الوحدات'!$G131),2)+ROUND('الملخص'!E$17*N('الوحدات'!$G131),2))</f>
        <v/>
      </c>
      <c r="G131" s="20">
        <f>IF(OR($A131="",G$5=""),"",ROUND('الملخص'!B$18*N('الوحدات'!$G131),2)+ROUND('الملخص'!C$18*N('الوحدات'!$G131),2)+ROUND('الملخص'!D$18*N('الوحدات'!$G131),2)+ROUND('الملخص'!E$18*N('الوحدات'!$G131),2))</f>
        <v/>
      </c>
      <c r="H131" s="20">
        <f>IF(OR($A131="",H$5=""),"",ROUND('الملخص'!B$19*N('الوحدات'!$G131),2)+ROUND('الملخص'!C$19*N('الوحدات'!$G131),2)+ROUND('الملخص'!D$19*N('الوحدات'!$G131),2)+ROUND('الملخص'!E$19*N('الوحدات'!$G131),2))</f>
        <v/>
      </c>
      <c r="I131" s="20">
        <f>IF(OR($A131="",I$5=""),"",ROUND('الملخص'!B$20*N('الوحدات'!$G131),2)+ROUND('الملخص'!C$20*N('الوحدات'!$G131),2)+ROUND('الملخص'!D$20*N('الوحدات'!$G131),2)+ROUND('الملخص'!E$20*N('الوحدات'!$G131),2))</f>
        <v/>
      </c>
      <c r="J131" s="20">
        <f>IF(OR($A131="",J$5=""),"",ROUND('الملخص'!B$21*N('الوحدات'!$G131),2)+ROUND('الملخص'!C$21*N('الوحدات'!$G131),2)+ROUND('الملخص'!D$21*N('الوحدات'!$G131),2)+ROUND('الملخص'!E$21*N('الوحدات'!$G131),2))</f>
        <v/>
      </c>
      <c r="K131" s="20">
        <f>IF(OR($A131="",K$5=""),"",ROUND('الملخص'!B$22*N('الوحدات'!$G131),2)+ROUND('الملخص'!C$22*N('الوحدات'!$G131),2)+ROUND('الملخص'!D$22*N('الوحدات'!$G131),2)+ROUND('الملخص'!E$22*N('الوحدات'!$G131),2))</f>
        <v/>
      </c>
      <c r="L131" s="20">
        <f>IF(OR($A131="",L$5=""),"",ROUND('الملخص'!B$23*N('الوحدات'!$G131),2)+ROUND('الملخص'!C$23*N('الوحدات'!$G131),2)+ROUND('الملخص'!D$23*N('الوحدات'!$G131),2)+ROUND('الملخص'!E$23*N('الوحدات'!$G131),2))</f>
        <v/>
      </c>
      <c r="M131" s="20">
        <f>IF(OR($A131="",M$5=""),"",ROUND('الملخص'!B$24*N('الوحدات'!$G131),2)+ROUND('الملخص'!C$24*N('الوحدات'!$G131),2)+ROUND('الملخص'!D$24*N('الوحدات'!$G131),2)+ROUND('الملخص'!E$24*N('الوحدات'!$G131),2))</f>
        <v/>
      </c>
      <c r="N131" s="20">
        <f>IF(OR($A131="",N$5=""),"",ROUND('الملخص'!B$25*N('الوحدات'!$G131),2)+ROUND('الملخص'!C$25*N('الوحدات'!$G131),2)+ROUND('الملخص'!D$25*N('الوحدات'!$G131),2)+ROUND('الملخص'!E$25*N('الوحدات'!$G131),2))</f>
        <v/>
      </c>
      <c r="O131" s="21">
        <f>IF(A131="","",SUM(C131:N131))</f>
        <v/>
      </c>
    </row>
    <row r="132">
      <c r="A132" s="6">
        <f>IF('الوحدات'!A132&amp;""="","",'الوحدات'!A132)</f>
        <v/>
      </c>
      <c r="B132" s="6">
        <f>IF(A132="","",'الوحدات'!B132&amp;"")</f>
        <v/>
      </c>
      <c r="C132" s="20">
        <f>IF(OR($A132="",C$5=""),"",ROUND('الملخص'!B$14*N('الوحدات'!$G132),2)+ROUND('الملخص'!C$14*N('الوحدات'!$G132),2)+ROUND('الملخص'!D$14*N('الوحدات'!$G132),2)+ROUND('الملخص'!E$14*N('الوحدات'!$G132),2))</f>
        <v/>
      </c>
      <c r="D132" s="20">
        <f>IF(OR($A132="",D$5=""),"",ROUND('الملخص'!B$15*N('الوحدات'!$G132),2)+ROUND('الملخص'!C$15*N('الوحدات'!$G132),2)+ROUND('الملخص'!D$15*N('الوحدات'!$G132),2)+ROUND('الملخص'!E$15*N('الوحدات'!$G132),2))</f>
        <v/>
      </c>
      <c r="E132" s="20">
        <f>IF(OR($A132="",E$5=""),"",ROUND('الملخص'!B$16*N('الوحدات'!$G132),2)+ROUND('الملخص'!C$16*N('الوحدات'!$G132),2)+ROUND('الملخص'!D$16*N('الوحدات'!$G132),2)+ROUND('الملخص'!E$16*N('الوحدات'!$G132),2))</f>
        <v/>
      </c>
      <c r="F132" s="20">
        <f>IF(OR($A132="",F$5=""),"",ROUND('الملخص'!B$17*N('الوحدات'!$G132),2)+ROUND('الملخص'!C$17*N('الوحدات'!$G132),2)+ROUND('الملخص'!D$17*N('الوحدات'!$G132),2)+ROUND('الملخص'!E$17*N('الوحدات'!$G132),2))</f>
        <v/>
      </c>
      <c r="G132" s="20">
        <f>IF(OR($A132="",G$5=""),"",ROUND('الملخص'!B$18*N('الوحدات'!$G132),2)+ROUND('الملخص'!C$18*N('الوحدات'!$G132),2)+ROUND('الملخص'!D$18*N('الوحدات'!$G132),2)+ROUND('الملخص'!E$18*N('الوحدات'!$G132),2))</f>
        <v/>
      </c>
      <c r="H132" s="20">
        <f>IF(OR($A132="",H$5=""),"",ROUND('الملخص'!B$19*N('الوحدات'!$G132),2)+ROUND('الملخص'!C$19*N('الوحدات'!$G132),2)+ROUND('الملخص'!D$19*N('الوحدات'!$G132),2)+ROUND('الملخص'!E$19*N('الوحدات'!$G132),2))</f>
        <v/>
      </c>
      <c r="I132" s="20">
        <f>IF(OR($A132="",I$5=""),"",ROUND('الملخص'!B$20*N('الوحدات'!$G132),2)+ROUND('الملخص'!C$20*N('الوحدات'!$G132),2)+ROUND('الملخص'!D$20*N('الوحدات'!$G132),2)+ROUND('الملخص'!E$20*N('الوحدات'!$G132),2))</f>
        <v/>
      </c>
      <c r="J132" s="20">
        <f>IF(OR($A132="",J$5=""),"",ROUND('الملخص'!B$21*N('الوحدات'!$G132),2)+ROUND('الملخص'!C$21*N('الوحدات'!$G132),2)+ROUND('الملخص'!D$21*N('الوحدات'!$G132),2)+ROUND('الملخص'!E$21*N('الوحدات'!$G132),2))</f>
        <v/>
      </c>
      <c r="K132" s="20">
        <f>IF(OR($A132="",K$5=""),"",ROUND('الملخص'!B$22*N('الوحدات'!$G132),2)+ROUND('الملخص'!C$22*N('الوحدات'!$G132),2)+ROUND('الملخص'!D$22*N('الوحدات'!$G132),2)+ROUND('الملخص'!E$22*N('الوحدات'!$G132),2))</f>
        <v/>
      </c>
      <c r="L132" s="20">
        <f>IF(OR($A132="",L$5=""),"",ROUND('الملخص'!B$23*N('الوحدات'!$G132),2)+ROUND('الملخص'!C$23*N('الوحدات'!$G132),2)+ROUND('الملخص'!D$23*N('الوحدات'!$G132),2)+ROUND('الملخص'!E$23*N('الوحدات'!$G132),2))</f>
        <v/>
      </c>
      <c r="M132" s="20">
        <f>IF(OR($A132="",M$5=""),"",ROUND('الملخص'!B$24*N('الوحدات'!$G132),2)+ROUND('الملخص'!C$24*N('الوحدات'!$G132),2)+ROUND('الملخص'!D$24*N('الوحدات'!$G132),2)+ROUND('الملخص'!E$24*N('الوحدات'!$G132),2))</f>
        <v/>
      </c>
      <c r="N132" s="20">
        <f>IF(OR($A132="",N$5=""),"",ROUND('الملخص'!B$25*N('الوحدات'!$G132),2)+ROUND('الملخص'!C$25*N('الوحدات'!$G132),2)+ROUND('الملخص'!D$25*N('الوحدات'!$G132),2)+ROUND('الملخص'!E$25*N('الوحدات'!$G132),2))</f>
        <v/>
      </c>
      <c r="O132" s="21">
        <f>IF(A132="","",SUM(C132:N132))</f>
        <v/>
      </c>
    </row>
    <row r="133">
      <c r="A133" s="6">
        <f>IF('الوحدات'!A133&amp;""="","",'الوحدات'!A133)</f>
        <v/>
      </c>
      <c r="B133" s="6">
        <f>IF(A133="","",'الوحدات'!B133&amp;"")</f>
        <v/>
      </c>
      <c r="C133" s="20">
        <f>IF(OR($A133="",C$5=""),"",ROUND('الملخص'!B$14*N('الوحدات'!$G133),2)+ROUND('الملخص'!C$14*N('الوحدات'!$G133),2)+ROUND('الملخص'!D$14*N('الوحدات'!$G133),2)+ROUND('الملخص'!E$14*N('الوحدات'!$G133),2))</f>
        <v/>
      </c>
      <c r="D133" s="20">
        <f>IF(OR($A133="",D$5=""),"",ROUND('الملخص'!B$15*N('الوحدات'!$G133),2)+ROUND('الملخص'!C$15*N('الوحدات'!$G133),2)+ROUND('الملخص'!D$15*N('الوحدات'!$G133),2)+ROUND('الملخص'!E$15*N('الوحدات'!$G133),2))</f>
        <v/>
      </c>
      <c r="E133" s="20">
        <f>IF(OR($A133="",E$5=""),"",ROUND('الملخص'!B$16*N('الوحدات'!$G133),2)+ROUND('الملخص'!C$16*N('الوحدات'!$G133),2)+ROUND('الملخص'!D$16*N('الوحدات'!$G133),2)+ROUND('الملخص'!E$16*N('الوحدات'!$G133),2))</f>
        <v/>
      </c>
      <c r="F133" s="20">
        <f>IF(OR($A133="",F$5=""),"",ROUND('الملخص'!B$17*N('الوحدات'!$G133),2)+ROUND('الملخص'!C$17*N('الوحدات'!$G133),2)+ROUND('الملخص'!D$17*N('الوحدات'!$G133),2)+ROUND('الملخص'!E$17*N('الوحدات'!$G133),2))</f>
        <v/>
      </c>
      <c r="G133" s="20">
        <f>IF(OR($A133="",G$5=""),"",ROUND('الملخص'!B$18*N('الوحدات'!$G133),2)+ROUND('الملخص'!C$18*N('الوحدات'!$G133),2)+ROUND('الملخص'!D$18*N('الوحدات'!$G133),2)+ROUND('الملخص'!E$18*N('الوحدات'!$G133),2))</f>
        <v/>
      </c>
      <c r="H133" s="20">
        <f>IF(OR($A133="",H$5=""),"",ROUND('الملخص'!B$19*N('الوحدات'!$G133),2)+ROUND('الملخص'!C$19*N('الوحدات'!$G133),2)+ROUND('الملخص'!D$19*N('الوحدات'!$G133),2)+ROUND('الملخص'!E$19*N('الوحدات'!$G133),2))</f>
        <v/>
      </c>
      <c r="I133" s="20">
        <f>IF(OR($A133="",I$5=""),"",ROUND('الملخص'!B$20*N('الوحدات'!$G133),2)+ROUND('الملخص'!C$20*N('الوحدات'!$G133),2)+ROUND('الملخص'!D$20*N('الوحدات'!$G133),2)+ROUND('الملخص'!E$20*N('الوحدات'!$G133),2))</f>
        <v/>
      </c>
      <c r="J133" s="20">
        <f>IF(OR($A133="",J$5=""),"",ROUND('الملخص'!B$21*N('الوحدات'!$G133),2)+ROUND('الملخص'!C$21*N('الوحدات'!$G133),2)+ROUND('الملخص'!D$21*N('الوحدات'!$G133),2)+ROUND('الملخص'!E$21*N('الوحدات'!$G133),2))</f>
        <v/>
      </c>
      <c r="K133" s="20">
        <f>IF(OR($A133="",K$5=""),"",ROUND('الملخص'!B$22*N('الوحدات'!$G133),2)+ROUND('الملخص'!C$22*N('الوحدات'!$G133),2)+ROUND('الملخص'!D$22*N('الوحدات'!$G133),2)+ROUND('الملخص'!E$22*N('الوحدات'!$G133),2))</f>
        <v/>
      </c>
      <c r="L133" s="20">
        <f>IF(OR($A133="",L$5=""),"",ROUND('الملخص'!B$23*N('الوحدات'!$G133),2)+ROUND('الملخص'!C$23*N('الوحدات'!$G133),2)+ROUND('الملخص'!D$23*N('الوحدات'!$G133),2)+ROUND('الملخص'!E$23*N('الوحدات'!$G133),2))</f>
        <v/>
      </c>
      <c r="M133" s="20">
        <f>IF(OR($A133="",M$5=""),"",ROUND('الملخص'!B$24*N('الوحدات'!$G133),2)+ROUND('الملخص'!C$24*N('الوحدات'!$G133),2)+ROUND('الملخص'!D$24*N('الوحدات'!$G133),2)+ROUND('الملخص'!E$24*N('الوحدات'!$G133),2))</f>
        <v/>
      </c>
      <c r="N133" s="20">
        <f>IF(OR($A133="",N$5=""),"",ROUND('الملخص'!B$25*N('الوحدات'!$G133),2)+ROUND('الملخص'!C$25*N('الوحدات'!$G133),2)+ROUND('الملخص'!D$25*N('الوحدات'!$G133),2)+ROUND('الملخص'!E$25*N('الوحدات'!$G133),2))</f>
        <v/>
      </c>
      <c r="O133" s="21">
        <f>IF(A133="","",SUM(C133:N133))</f>
        <v/>
      </c>
    </row>
    <row r="134">
      <c r="A134" s="6">
        <f>IF('الوحدات'!A134&amp;""="","",'الوحدات'!A134)</f>
        <v/>
      </c>
      <c r="B134" s="6">
        <f>IF(A134="","",'الوحدات'!B134&amp;"")</f>
        <v/>
      </c>
      <c r="C134" s="20">
        <f>IF(OR($A134="",C$5=""),"",ROUND('الملخص'!B$14*N('الوحدات'!$G134),2)+ROUND('الملخص'!C$14*N('الوحدات'!$G134),2)+ROUND('الملخص'!D$14*N('الوحدات'!$G134),2)+ROUND('الملخص'!E$14*N('الوحدات'!$G134),2))</f>
        <v/>
      </c>
      <c r="D134" s="20">
        <f>IF(OR($A134="",D$5=""),"",ROUND('الملخص'!B$15*N('الوحدات'!$G134),2)+ROUND('الملخص'!C$15*N('الوحدات'!$G134),2)+ROUND('الملخص'!D$15*N('الوحدات'!$G134),2)+ROUND('الملخص'!E$15*N('الوحدات'!$G134),2))</f>
        <v/>
      </c>
      <c r="E134" s="20">
        <f>IF(OR($A134="",E$5=""),"",ROUND('الملخص'!B$16*N('الوحدات'!$G134),2)+ROUND('الملخص'!C$16*N('الوحدات'!$G134),2)+ROUND('الملخص'!D$16*N('الوحدات'!$G134),2)+ROUND('الملخص'!E$16*N('الوحدات'!$G134),2))</f>
        <v/>
      </c>
      <c r="F134" s="20">
        <f>IF(OR($A134="",F$5=""),"",ROUND('الملخص'!B$17*N('الوحدات'!$G134),2)+ROUND('الملخص'!C$17*N('الوحدات'!$G134),2)+ROUND('الملخص'!D$17*N('الوحدات'!$G134),2)+ROUND('الملخص'!E$17*N('الوحدات'!$G134),2))</f>
        <v/>
      </c>
      <c r="G134" s="20">
        <f>IF(OR($A134="",G$5=""),"",ROUND('الملخص'!B$18*N('الوحدات'!$G134),2)+ROUND('الملخص'!C$18*N('الوحدات'!$G134),2)+ROUND('الملخص'!D$18*N('الوحدات'!$G134),2)+ROUND('الملخص'!E$18*N('الوحدات'!$G134),2))</f>
        <v/>
      </c>
      <c r="H134" s="20">
        <f>IF(OR($A134="",H$5=""),"",ROUND('الملخص'!B$19*N('الوحدات'!$G134),2)+ROUND('الملخص'!C$19*N('الوحدات'!$G134),2)+ROUND('الملخص'!D$19*N('الوحدات'!$G134),2)+ROUND('الملخص'!E$19*N('الوحدات'!$G134),2))</f>
        <v/>
      </c>
      <c r="I134" s="20">
        <f>IF(OR($A134="",I$5=""),"",ROUND('الملخص'!B$20*N('الوحدات'!$G134),2)+ROUND('الملخص'!C$20*N('الوحدات'!$G134),2)+ROUND('الملخص'!D$20*N('الوحدات'!$G134),2)+ROUND('الملخص'!E$20*N('الوحدات'!$G134),2))</f>
        <v/>
      </c>
      <c r="J134" s="20">
        <f>IF(OR($A134="",J$5=""),"",ROUND('الملخص'!B$21*N('الوحدات'!$G134),2)+ROUND('الملخص'!C$21*N('الوحدات'!$G134),2)+ROUND('الملخص'!D$21*N('الوحدات'!$G134),2)+ROUND('الملخص'!E$21*N('الوحدات'!$G134),2))</f>
        <v/>
      </c>
      <c r="K134" s="20">
        <f>IF(OR($A134="",K$5=""),"",ROUND('الملخص'!B$22*N('الوحدات'!$G134),2)+ROUND('الملخص'!C$22*N('الوحدات'!$G134),2)+ROUND('الملخص'!D$22*N('الوحدات'!$G134),2)+ROUND('الملخص'!E$22*N('الوحدات'!$G134),2))</f>
        <v/>
      </c>
      <c r="L134" s="20">
        <f>IF(OR($A134="",L$5=""),"",ROUND('الملخص'!B$23*N('الوحدات'!$G134),2)+ROUND('الملخص'!C$23*N('الوحدات'!$G134),2)+ROUND('الملخص'!D$23*N('الوحدات'!$G134),2)+ROUND('الملخص'!E$23*N('الوحدات'!$G134),2))</f>
        <v/>
      </c>
      <c r="M134" s="20">
        <f>IF(OR($A134="",M$5=""),"",ROUND('الملخص'!B$24*N('الوحدات'!$G134),2)+ROUND('الملخص'!C$24*N('الوحدات'!$G134),2)+ROUND('الملخص'!D$24*N('الوحدات'!$G134),2)+ROUND('الملخص'!E$24*N('الوحدات'!$G134),2))</f>
        <v/>
      </c>
      <c r="N134" s="20">
        <f>IF(OR($A134="",N$5=""),"",ROUND('الملخص'!B$25*N('الوحدات'!$G134),2)+ROUND('الملخص'!C$25*N('الوحدات'!$G134),2)+ROUND('الملخص'!D$25*N('الوحدات'!$G134),2)+ROUND('الملخص'!E$25*N('الوحدات'!$G134),2))</f>
        <v/>
      </c>
      <c r="O134" s="21">
        <f>IF(A134="","",SUM(C134:N134))</f>
        <v/>
      </c>
    </row>
    <row r="135">
      <c r="A135" s="6">
        <f>IF('الوحدات'!A135&amp;""="","",'الوحدات'!A135)</f>
        <v/>
      </c>
      <c r="B135" s="6">
        <f>IF(A135="","",'الوحدات'!B135&amp;"")</f>
        <v/>
      </c>
      <c r="C135" s="20">
        <f>IF(OR($A135="",C$5=""),"",ROUND('الملخص'!B$14*N('الوحدات'!$G135),2)+ROUND('الملخص'!C$14*N('الوحدات'!$G135),2)+ROUND('الملخص'!D$14*N('الوحدات'!$G135),2)+ROUND('الملخص'!E$14*N('الوحدات'!$G135),2))</f>
        <v/>
      </c>
      <c r="D135" s="20">
        <f>IF(OR($A135="",D$5=""),"",ROUND('الملخص'!B$15*N('الوحدات'!$G135),2)+ROUND('الملخص'!C$15*N('الوحدات'!$G135),2)+ROUND('الملخص'!D$15*N('الوحدات'!$G135),2)+ROUND('الملخص'!E$15*N('الوحدات'!$G135),2))</f>
        <v/>
      </c>
      <c r="E135" s="20">
        <f>IF(OR($A135="",E$5=""),"",ROUND('الملخص'!B$16*N('الوحدات'!$G135),2)+ROUND('الملخص'!C$16*N('الوحدات'!$G135),2)+ROUND('الملخص'!D$16*N('الوحدات'!$G135),2)+ROUND('الملخص'!E$16*N('الوحدات'!$G135),2))</f>
        <v/>
      </c>
      <c r="F135" s="20">
        <f>IF(OR($A135="",F$5=""),"",ROUND('الملخص'!B$17*N('الوحدات'!$G135),2)+ROUND('الملخص'!C$17*N('الوحدات'!$G135),2)+ROUND('الملخص'!D$17*N('الوحدات'!$G135),2)+ROUND('الملخص'!E$17*N('الوحدات'!$G135),2))</f>
        <v/>
      </c>
      <c r="G135" s="20">
        <f>IF(OR($A135="",G$5=""),"",ROUND('الملخص'!B$18*N('الوحدات'!$G135),2)+ROUND('الملخص'!C$18*N('الوحدات'!$G135),2)+ROUND('الملخص'!D$18*N('الوحدات'!$G135),2)+ROUND('الملخص'!E$18*N('الوحدات'!$G135),2))</f>
        <v/>
      </c>
      <c r="H135" s="20">
        <f>IF(OR($A135="",H$5=""),"",ROUND('الملخص'!B$19*N('الوحدات'!$G135),2)+ROUND('الملخص'!C$19*N('الوحدات'!$G135),2)+ROUND('الملخص'!D$19*N('الوحدات'!$G135),2)+ROUND('الملخص'!E$19*N('الوحدات'!$G135),2))</f>
        <v/>
      </c>
      <c r="I135" s="20">
        <f>IF(OR($A135="",I$5=""),"",ROUND('الملخص'!B$20*N('الوحدات'!$G135),2)+ROUND('الملخص'!C$20*N('الوحدات'!$G135),2)+ROUND('الملخص'!D$20*N('الوحدات'!$G135),2)+ROUND('الملخص'!E$20*N('الوحدات'!$G135),2))</f>
        <v/>
      </c>
      <c r="J135" s="20">
        <f>IF(OR($A135="",J$5=""),"",ROUND('الملخص'!B$21*N('الوحدات'!$G135),2)+ROUND('الملخص'!C$21*N('الوحدات'!$G135),2)+ROUND('الملخص'!D$21*N('الوحدات'!$G135),2)+ROUND('الملخص'!E$21*N('الوحدات'!$G135),2))</f>
        <v/>
      </c>
      <c r="K135" s="20">
        <f>IF(OR($A135="",K$5=""),"",ROUND('الملخص'!B$22*N('الوحدات'!$G135),2)+ROUND('الملخص'!C$22*N('الوحدات'!$G135),2)+ROUND('الملخص'!D$22*N('الوحدات'!$G135),2)+ROUND('الملخص'!E$22*N('الوحدات'!$G135),2))</f>
        <v/>
      </c>
      <c r="L135" s="20">
        <f>IF(OR($A135="",L$5=""),"",ROUND('الملخص'!B$23*N('الوحدات'!$G135),2)+ROUND('الملخص'!C$23*N('الوحدات'!$G135),2)+ROUND('الملخص'!D$23*N('الوحدات'!$G135),2)+ROUND('الملخص'!E$23*N('الوحدات'!$G135),2))</f>
        <v/>
      </c>
      <c r="M135" s="20">
        <f>IF(OR($A135="",M$5=""),"",ROUND('الملخص'!B$24*N('الوحدات'!$G135),2)+ROUND('الملخص'!C$24*N('الوحدات'!$G135),2)+ROUND('الملخص'!D$24*N('الوحدات'!$G135),2)+ROUND('الملخص'!E$24*N('الوحدات'!$G135),2))</f>
        <v/>
      </c>
      <c r="N135" s="20">
        <f>IF(OR($A135="",N$5=""),"",ROUND('الملخص'!B$25*N('الوحدات'!$G135),2)+ROUND('الملخص'!C$25*N('الوحدات'!$G135),2)+ROUND('الملخص'!D$25*N('الوحدات'!$G135),2)+ROUND('الملخص'!E$25*N('الوحدات'!$G135),2))</f>
        <v/>
      </c>
      <c r="O135" s="21">
        <f>IF(A135="","",SUM(C135:N135))</f>
        <v/>
      </c>
    </row>
    <row r="136">
      <c r="A136" s="6">
        <f>IF('الوحدات'!A136&amp;""="","",'الوحدات'!A136)</f>
        <v/>
      </c>
      <c r="B136" s="6">
        <f>IF(A136="","",'الوحدات'!B136&amp;"")</f>
        <v/>
      </c>
      <c r="C136" s="20">
        <f>IF(OR($A136="",C$5=""),"",ROUND('الملخص'!B$14*N('الوحدات'!$G136),2)+ROUND('الملخص'!C$14*N('الوحدات'!$G136),2)+ROUND('الملخص'!D$14*N('الوحدات'!$G136),2)+ROUND('الملخص'!E$14*N('الوحدات'!$G136),2))</f>
        <v/>
      </c>
      <c r="D136" s="20">
        <f>IF(OR($A136="",D$5=""),"",ROUND('الملخص'!B$15*N('الوحدات'!$G136),2)+ROUND('الملخص'!C$15*N('الوحدات'!$G136),2)+ROUND('الملخص'!D$15*N('الوحدات'!$G136),2)+ROUND('الملخص'!E$15*N('الوحدات'!$G136),2))</f>
        <v/>
      </c>
      <c r="E136" s="20">
        <f>IF(OR($A136="",E$5=""),"",ROUND('الملخص'!B$16*N('الوحدات'!$G136),2)+ROUND('الملخص'!C$16*N('الوحدات'!$G136),2)+ROUND('الملخص'!D$16*N('الوحدات'!$G136),2)+ROUND('الملخص'!E$16*N('الوحدات'!$G136),2))</f>
        <v/>
      </c>
      <c r="F136" s="20">
        <f>IF(OR($A136="",F$5=""),"",ROUND('الملخص'!B$17*N('الوحدات'!$G136),2)+ROUND('الملخص'!C$17*N('الوحدات'!$G136),2)+ROUND('الملخص'!D$17*N('الوحدات'!$G136),2)+ROUND('الملخص'!E$17*N('الوحدات'!$G136),2))</f>
        <v/>
      </c>
      <c r="G136" s="20">
        <f>IF(OR($A136="",G$5=""),"",ROUND('الملخص'!B$18*N('الوحدات'!$G136),2)+ROUND('الملخص'!C$18*N('الوحدات'!$G136),2)+ROUND('الملخص'!D$18*N('الوحدات'!$G136),2)+ROUND('الملخص'!E$18*N('الوحدات'!$G136),2))</f>
        <v/>
      </c>
      <c r="H136" s="20">
        <f>IF(OR($A136="",H$5=""),"",ROUND('الملخص'!B$19*N('الوحدات'!$G136),2)+ROUND('الملخص'!C$19*N('الوحدات'!$G136),2)+ROUND('الملخص'!D$19*N('الوحدات'!$G136),2)+ROUND('الملخص'!E$19*N('الوحدات'!$G136),2))</f>
        <v/>
      </c>
      <c r="I136" s="20">
        <f>IF(OR($A136="",I$5=""),"",ROUND('الملخص'!B$20*N('الوحدات'!$G136),2)+ROUND('الملخص'!C$20*N('الوحدات'!$G136),2)+ROUND('الملخص'!D$20*N('الوحدات'!$G136),2)+ROUND('الملخص'!E$20*N('الوحدات'!$G136),2))</f>
        <v/>
      </c>
      <c r="J136" s="20">
        <f>IF(OR($A136="",J$5=""),"",ROUND('الملخص'!B$21*N('الوحدات'!$G136),2)+ROUND('الملخص'!C$21*N('الوحدات'!$G136),2)+ROUND('الملخص'!D$21*N('الوحدات'!$G136),2)+ROUND('الملخص'!E$21*N('الوحدات'!$G136),2))</f>
        <v/>
      </c>
      <c r="K136" s="20">
        <f>IF(OR($A136="",K$5=""),"",ROUND('الملخص'!B$22*N('الوحدات'!$G136),2)+ROUND('الملخص'!C$22*N('الوحدات'!$G136),2)+ROUND('الملخص'!D$22*N('الوحدات'!$G136),2)+ROUND('الملخص'!E$22*N('الوحدات'!$G136),2))</f>
        <v/>
      </c>
      <c r="L136" s="20">
        <f>IF(OR($A136="",L$5=""),"",ROUND('الملخص'!B$23*N('الوحدات'!$G136),2)+ROUND('الملخص'!C$23*N('الوحدات'!$G136),2)+ROUND('الملخص'!D$23*N('الوحدات'!$G136),2)+ROUND('الملخص'!E$23*N('الوحدات'!$G136),2))</f>
        <v/>
      </c>
      <c r="M136" s="20">
        <f>IF(OR($A136="",M$5=""),"",ROUND('الملخص'!B$24*N('الوحدات'!$G136),2)+ROUND('الملخص'!C$24*N('الوحدات'!$G136),2)+ROUND('الملخص'!D$24*N('الوحدات'!$G136),2)+ROUND('الملخص'!E$24*N('الوحدات'!$G136),2))</f>
        <v/>
      </c>
      <c r="N136" s="20">
        <f>IF(OR($A136="",N$5=""),"",ROUND('الملخص'!B$25*N('الوحدات'!$G136),2)+ROUND('الملخص'!C$25*N('الوحدات'!$G136),2)+ROUND('الملخص'!D$25*N('الوحدات'!$G136),2)+ROUND('الملخص'!E$25*N('الوحدات'!$G136),2))</f>
        <v/>
      </c>
      <c r="O136" s="21">
        <f>IF(A136="","",SUM(C136:N136))</f>
        <v/>
      </c>
    </row>
    <row r="137">
      <c r="A137" s="6">
        <f>IF('الوحدات'!A137&amp;""="","",'الوحدات'!A137)</f>
        <v/>
      </c>
      <c r="B137" s="6">
        <f>IF(A137="","",'الوحدات'!B137&amp;"")</f>
        <v/>
      </c>
      <c r="C137" s="20">
        <f>IF(OR($A137="",C$5=""),"",ROUND('الملخص'!B$14*N('الوحدات'!$G137),2)+ROUND('الملخص'!C$14*N('الوحدات'!$G137),2)+ROUND('الملخص'!D$14*N('الوحدات'!$G137),2)+ROUND('الملخص'!E$14*N('الوحدات'!$G137),2))</f>
        <v/>
      </c>
      <c r="D137" s="20">
        <f>IF(OR($A137="",D$5=""),"",ROUND('الملخص'!B$15*N('الوحدات'!$G137),2)+ROUND('الملخص'!C$15*N('الوحدات'!$G137),2)+ROUND('الملخص'!D$15*N('الوحدات'!$G137),2)+ROUND('الملخص'!E$15*N('الوحدات'!$G137),2))</f>
        <v/>
      </c>
      <c r="E137" s="20">
        <f>IF(OR($A137="",E$5=""),"",ROUND('الملخص'!B$16*N('الوحدات'!$G137),2)+ROUND('الملخص'!C$16*N('الوحدات'!$G137),2)+ROUND('الملخص'!D$16*N('الوحدات'!$G137),2)+ROUND('الملخص'!E$16*N('الوحدات'!$G137),2))</f>
        <v/>
      </c>
      <c r="F137" s="20">
        <f>IF(OR($A137="",F$5=""),"",ROUND('الملخص'!B$17*N('الوحدات'!$G137),2)+ROUND('الملخص'!C$17*N('الوحدات'!$G137),2)+ROUND('الملخص'!D$17*N('الوحدات'!$G137),2)+ROUND('الملخص'!E$17*N('الوحدات'!$G137),2))</f>
        <v/>
      </c>
      <c r="G137" s="20">
        <f>IF(OR($A137="",G$5=""),"",ROUND('الملخص'!B$18*N('الوحدات'!$G137),2)+ROUND('الملخص'!C$18*N('الوحدات'!$G137),2)+ROUND('الملخص'!D$18*N('الوحدات'!$G137),2)+ROUND('الملخص'!E$18*N('الوحدات'!$G137),2))</f>
        <v/>
      </c>
      <c r="H137" s="20">
        <f>IF(OR($A137="",H$5=""),"",ROUND('الملخص'!B$19*N('الوحدات'!$G137),2)+ROUND('الملخص'!C$19*N('الوحدات'!$G137),2)+ROUND('الملخص'!D$19*N('الوحدات'!$G137),2)+ROUND('الملخص'!E$19*N('الوحدات'!$G137),2))</f>
        <v/>
      </c>
      <c r="I137" s="20">
        <f>IF(OR($A137="",I$5=""),"",ROUND('الملخص'!B$20*N('الوحدات'!$G137),2)+ROUND('الملخص'!C$20*N('الوحدات'!$G137),2)+ROUND('الملخص'!D$20*N('الوحدات'!$G137),2)+ROUND('الملخص'!E$20*N('الوحدات'!$G137),2))</f>
        <v/>
      </c>
      <c r="J137" s="20">
        <f>IF(OR($A137="",J$5=""),"",ROUND('الملخص'!B$21*N('الوحدات'!$G137),2)+ROUND('الملخص'!C$21*N('الوحدات'!$G137),2)+ROUND('الملخص'!D$21*N('الوحدات'!$G137),2)+ROUND('الملخص'!E$21*N('الوحدات'!$G137),2))</f>
        <v/>
      </c>
      <c r="K137" s="20">
        <f>IF(OR($A137="",K$5=""),"",ROUND('الملخص'!B$22*N('الوحدات'!$G137),2)+ROUND('الملخص'!C$22*N('الوحدات'!$G137),2)+ROUND('الملخص'!D$22*N('الوحدات'!$G137),2)+ROUND('الملخص'!E$22*N('الوحدات'!$G137),2))</f>
        <v/>
      </c>
      <c r="L137" s="20">
        <f>IF(OR($A137="",L$5=""),"",ROUND('الملخص'!B$23*N('الوحدات'!$G137),2)+ROUND('الملخص'!C$23*N('الوحدات'!$G137),2)+ROUND('الملخص'!D$23*N('الوحدات'!$G137),2)+ROUND('الملخص'!E$23*N('الوحدات'!$G137),2))</f>
        <v/>
      </c>
      <c r="M137" s="20">
        <f>IF(OR($A137="",M$5=""),"",ROUND('الملخص'!B$24*N('الوحدات'!$G137),2)+ROUND('الملخص'!C$24*N('الوحدات'!$G137),2)+ROUND('الملخص'!D$24*N('الوحدات'!$G137),2)+ROUND('الملخص'!E$24*N('الوحدات'!$G137),2))</f>
        <v/>
      </c>
      <c r="N137" s="20">
        <f>IF(OR($A137="",N$5=""),"",ROUND('الملخص'!B$25*N('الوحدات'!$G137),2)+ROUND('الملخص'!C$25*N('الوحدات'!$G137),2)+ROUND('الملخص'!D$25*N('الوحدات'!$G137),2)+ROUND('الملخص'!E$25*N('الوحدات'!$G137),2))</f>
        <v/>
      </c>
      <c r="O137" s="21">
        <f>IF(A137="","",SUM(C137:N137))</f>
        <v/>
      </c>
    </row>
    <row r="138">
      <c r="A138" s="6">
        <f>IF('الوحدات'!A138&amp;""="","",'الوحدات'!A138)</f>
        <v/>
      </c>
      <c r="B138" s="6">
        <f>IF(A138="","",'الوحدات'!B138&amp;"")</f>
        <v/>
      </c>
      <c r="C138" s="20">
        <f>IF(OR($A138="",C$5=""),"",ROUND('الملخص'!B$14*N('الوحدات'!$G138),2)+ROUND('الملخص'!C$14*N('الوحدات'!$G138),2)+ROUND('الملخص'!D$14*N('الوحدات'!$G138),2)+ROUND('الملخص'!E$14*N('الوحدات'!$G138),2))</f>
        <v/>
      </c>
      <c r="D138" s="20">
        <f>IF(OR($A138="",D$5=""),"",ROUND('الملخص'!B$15*N('الوحدات'!$G138),2)+ROUND('الملخص'!C$15*N('الوحدات'!$G138),2)+ROUND('الملخص'!D$15*N('الوحدات'!$G138),2)+ROUND('الملخص'!E$15*N('الوحدات'!$G138),2))</f>
        <v/>
      </c>
      <c r="E138" s="20">
        <f>IF(OR($A138="",E$5=""),"",ROUND('الملخص'!B$16*N('الوحدات'!$G138),2)+ROUND('الملخص'!C$16*N('الوحدات'!$G138),2)+ROUND('الملخص'!D$16*N('الوحدات'!$G138),2)+ROUND('الملخص'!E$16*N('الوحدات'!$G138),2))</f>
        <v/>
      </c>
      <c r="F138" s="20">
        <f>IF(OR($A138="",F$5=""),"",ROUND('الملخص'!B$17*N('الوحدات'!$G138),2)+ROUND('الملخص'!C$17*N('الوحدات'!$G138),2)+ROUND('الملخص'!D$17*N('الوحدات'!$G138),2)+ROUND('الملخص'!E$17*N('الوحدات'!$G138),2))</f>
        <v/>
      </c>
      <c r="G138" s="20">
        <f>IF(OR($A138="",G$5=""),"",ROUND('الملخص'!B$18*N('الوحدات'!$G138),2)+ROUND('الملخص'!C$18*N('الوحدات'!$G138),2)+ROUND('الملخص'!D$18*N('الوحدات'!$G138),2)+ROUND('الملخص'!E$18*N('الوحدات'!$G138),2))</f>
        <v/>
      </c>
      <c r="H138" s="20">
        <f>IF(OR($A138="",H$5=""),"",ROUND('الملخص'!B$19*N('الوحدات'!$G138),2)+ROUND('الملخص'!C$19*N('الوحدات'!$G138),2)+ROUND('الملخص'!D$19*N('الوحدات'!$G138),2)+ROUND('الملخص'!E$19*N('الوحدات'!$G138),2))</f>
        <v/>
      </c>
      <c r="I138" s="20">
        <f>IF(OR($A138="",I$5=""),"",ROUND('الملخص'!B$20*N('الوحدات'!$G138),2)+ROUND('الملخص'!C$20*N('الوحدات'!$G138),2)+ROUND('الملخص'!D$20*N('الوحدات'!$G138),2)+ROUND('الملخص'!E$20*N('الوحدات'!$G138),2))</f>
        <v/>
      </c>
      <c r="J138" s="20">
        <f>IF(OR($A138="",J$5=""),"",ROUND('الملخص'!B$21*N('الوحدات'!$G138),2)+ROUND('الملخص'!C$21*N('الوحدات'!$G138),2)+ROUND('الملخص'!D$21*N('الوحدات'!$G138),2)+ROUND('الملخص'!E$21*N('الوحدات'!$G138),2))</f>
        <v/>
      </c>
      <c r="K138" s="20">
        <f>IF(OR($A138="",K$5=""),"",ROUND('الملخص'!B$22*N('الوحدات'!$G138),2)+ROUND('الملخص'!C$22*N('الوحدات'!$G138),2)+ROUND('الملخص'!D$22*N('الوحدات'!$G138),2)+ROUND('الملخص'!E$22*N('الوحدات'!$G138),2))</f>
        <v/>
      </c>
      <c r="L138" s="20">
        <f>IF(OR($A138="",L$5=""),"",ROUND('الملخص'!B$23*N('الوحدات'!$G138),2)+ROUND('الملخص'!C$23*N('الوحدات'!$G138),2)+ROUND('الملخص'!D$23*N('الوحدات'!$G138),2)+ROUND('الملخص'!E$23*N('الوحدات'!$G138),2))</f>
        <v/>
      </c>
      <c r="M138" s="20">
        <f>IF(OR($A138="",M$5=""),"",ROUND('الملخص'!B$24*N('الوحدات'!$G138),2)+ROUND('الملخص'!C$24*N('الوحدات'!$G138),2)+ROUND('الملخص'!D$24*N('الوحدات'!$G138),2)+ROUND('الملخص'!E$24*N('الوحدات'!$G138),2))</f>
        <v/>
      </c>
      <c r="N138" s="20">
        <f>IF(OR($A138="",N$5=""),"",ROUND('الملخص'!B$25*N('الوحدات'!$G138),2)+ROUND('الملخص'!C$25*N('الوحدات'!$G138),2)+ROUND('الملخص'!D$25*N('الوحدات'!$G138),2)+ROUND('الملخص'!E$25*N('الوحدات'!$G138),2))</f>
        <v/>
      </c>
      <c r="O138" s="21">
        <f>IF(A138="","",SUM(C138:N138))</f>
        <v/>
      </c>
    </row>
    <row r="139">
      <c r="A139" s="6">
        <f>IF('الوحدات'!A139&amp;""="","",'الوحدات'!A139)</f>
        <v/>
      </c>
      <c r="B139" s="6">
        <f>IF(A139="","",'الوحدات'!B139&amp;"")</f>
        <v/>
      </c>
      <c r="C139" s="20">
        <f>IF(OR($A139="",C$5=""),"",ROUND('الملخص'!B$14*N('الوحدات'!$G139),2)+ROUND('الملخص'!C$14*N('الوحدات'!$G139),2)+ROUND('الملخص'!D$14*N('الوحدات'!$G139),2)+ROUND('الملخص'!E$14*N('الوحدات'!$G139),2))</f>
        <v/>
      </c>
      <c r="D139" s="20">
        <f>IF(OR($A139="",D$5=""),"",ROUND('الملخص'!B$15*N('الوحدات'!$G139),2)+ROUND('الملخص'!C$15*N('الوحدات'!$G139),2)+ROUND('الملخص'!D$15*N('الوحدات'!$G139),2)+ROUND('الملخص'!E$15*N('الوحدات'!$G139),2))</f>
        <v/>
      </c>
      <c r="E139" s="20">
        <f>IF(OR($A139="",E$5=""),"",ROUND('الملخص'!B$16*N('الوحدات'!$G139),2)+ROUND('الملخص'!C$16*N('الوحدات'!$G139),2)+ROUND('الملخص'!D$16*N('الوحدات'!$G139),2)+ROUND('الملخص'!E$16*N('الوحدات'!$G139),2))</f>
        <v/>
      </c>
      <c r="F139" s="20">
        <f>IF(OR($A139="",F$5=""),"",ROUND('الملخص'!B$17*N('الوحدات'!$G139),2)+ROUND('الملخص'!C$17*N('الوحدات'!$G139),2)+ROUND('الملخص'!D$17*N('الوحدات'!$G139),2)+ROUND('الملخص'!E$17*N('الوحدات'!$G139),2))</f>
        <v/>
      </c>
      <c r="G139" s="20">
        <f>IF(OR($A139="",G$5=""),"",ROUND('الملخص'!B$18*N('الوحدات'!$G139),2)+ROUND('الملخص'!C$18*N('الوحدات'!$G139),2)+ROUND('الملخص'!D$18*N('الوحدات'!$G139),2)+ROUND('الملخص'!E$18*N('الوحدات'!$G139),2))</f>
        <v/>
      </c>
      <c r="H139" s="20">
        <f>IF(OR($A139="",H$5=""),"",ROUND('الملخص'!B$19*N('الوحدات'!$G139),2)+ROUND('الملخص'!C$19*N('الوحدات'!$G139),2)+ROUND('الملخص'!D$19*N('الوحدات'!$G139),2)+ROUND('الملخص'!E$19*N('الوحدات'!$G139),2))</f>
        <v/>
      </c>
      <c r="I139" s="20">
        <f>IF(OR($A139="",I$5=""),"",ROUND('الملخص'!B$20*N('الوحدات'!$G139),2)+ROUND('الملخص'!C$20*N('الوحدات'!$G139),2)+ROUND('الملخص'!D$20*N('الوحدات'!$G139),2)+ROUND('الملخص'!E$20*N('الوحدات'!$G139),2))</f>
        <v/>
      </c>
      <c r="J139" s="20">
        <f>IF(OR($A139="",J$5=""),"",ROUND('الملخص'!B$21*N('الوحدات'!$G139),2)+ROUND('الملخص'!C$21*N('الوحدات'!$G139),2)+ROUND('الملخص'!D$21*N('الوحدات'!$G139),2)+ROUND('الملخص'!E$21*N('الوحدات'!$G139),2))</f>
        <v/>
      </c>
      <c r="K139" s="20">
        <f>IF(OR($A139="",K$5=""),"",ROUND('الملخص'!B$22*N('الوحدات'!$G139),2)+ROUND('الملخص'!C$22*N('الوحدات'!$G139),2)+ROUND('الملخص'!D$22*N('الوحدات'!$G139),2)+ROUND('الملخص'!E$22*N('الوحدات'!$G139),2))</f>
        <v/>
      </c>
      <c r="L139" s="20">
        <f>IF(OR($A139="",L$5=""),"",ROUND('الملخص'!B$23*N('الوحدات'!$G139),2)+ROUND('الملخص'!C$23*N('الوحدات'!$G139),2)+ROUND('الملخص'!D$23*N('الوحدات'!$G139),2)+ROUND('الملخص'!E$23*N('الوحدات'!$G139),2))</f>
        <v/>
      </c>
      <c r="M139" s="20">
        <f>IF(OR($A139="",M$5=""),"",ROUND('الملخص'!B$24*N('الوحدات'!$G139),2)+ROUND('الملخص'!C$24*N('الوحدات'!$G139),2)+ROUND('الملخص'!D$24*N('الوحدات'!$G139),2)+ROUND('الملخص'!E$24*N('الوحدات'!$G139),2))</f>
        <v/>
      </c>
      <c r="N139" s="20">
        <f>IF(OR($A139="",N$5=""),"",ROUND('الملخص'!B$25*N('الوحدات'!$G139),2)+ROUND('الملخص'!C$25*N('الوحدات'!$G139),2)+ROUND('الملخص'!D$25*N('الوحدات'!$G139),2)+ROUND('الملخص'!E$25*N('الوحدات'!$G139),2))</f>
        <v/>
      </c>
      <c r="O139" s="21">
        <f>IF(A139="","",SUM(C139:N139))</f>
        <v/>
      </c>
    </row>
    <row r="140">
      <c r="A140" s="6">
        <f>IF('الوحدات'!A140&amp;""="","",'الوحدات'!A140)</f>
        <v/>
      </c>
      <c r="B140" s="6">
        <f>IF(A140="","",'الوحدات'!B140&amp;"")</f>
        <v/>
      </c>
      <c r="C140" s="20">
        <f>IF(OR($A140="",C$5=""),"",ROUND('الملخص'!B$14*N('الوحدات'!$G140),2)+ROUND('الملخص'!C$14*N('الوحدات'!$G140),2)+ROUND('الملخص'!D$14*N('الوحدات'!$G140),2)+ROUND('الملخص'!E$14*N('الوحدات'!$G140),2))</f>
        <v/>
      </c>
      <c r="D140" s="20">
        <f>IF(OR($A140="",D$5=""),"",ROUND('الملخص'!B$15*N('الوحدات'!$G140),2)+ROUND('الملخص'!C$15*N('الوحدات'!$G140),2)+ROUND('الملخص'!D$15*N('الوحدات'!$G140),2)+ROUND('الملخص'!E$15*N('الوحدات'!$G140),2))</f>
        <v/>
      </c>
      <c r="E140" s="20">
        <f>IF(OR($A140="",E$5=""),"",ROUND('الملخص'!B$16*N('الوحدات'!$G140),2)+ROUND('الملخص'!C$16*N('الوحدات'!$G140),2)+ROUND('الملخص'!D$16*N('الوحدات'!$G140),2)+ROUND('الملخص'!E$16*N('الوحدات'!$G140),2))</f>
        <v/>
      </c>
      <c r="F140" s="20">
        <f>IF(OR($A140="",F$5=""),"",ROUND('الملخص'!B$17*N('الوحدات'!$G140),2)+ROUND('الملخص'!C$17*N('الوحدات'!$G140),2)+ROUND('الملخص'!D$17*N('الوحدات'!$G140),2)+ROUND('الملخص'!E$17*N('الوحدات'!$G140),2))</f>
        <v/>
      </c>
      <c r="G140" s="20">
        <f>IF(OR($A140="",G$5=""),"",ROUND('الملخص'!B$18*N('الوحدات'!$G140),2)+ROUND('الملخص'!C$18*N('الوحدات'!$G140),2)+ROUND('الملخص'!D$18*N('الوحدات'!$G140),2)+ROUND('الملخص'!E$18*N('الوحدات'!$G140),2))</f>
        <v/>
      </c>
      <c r="H140" s="20">
        <f>IF(OR($A140="",H$5=""),"",ROUND('الملخص'!B$19*N('الوحدات'!$G140),2)+ROUND('الملخص'!C$19*N('الوحدات'!$G140),2)+ROUND('الملخص'!D$19*N('الوحدات'!$G140),2)+ROUND('الملخص'!E$19*N('الوحدات'!$G140),2))</f>
        <v/>
      </c>
      <c r="I140" s="20">
        <f>IF(OR($A140="",I$5=""),"",ROUND('الملخص'!B$20*N('الوحدات'!$G140),2)+ROUND('الملخص'!C$20*N('الوحدات'!$G140),2)+ROUND('الملخص'!D$20*N('الوحدات'!$G140),2)+ROUND('الملخص'!E$20*N('الوحدات'!$G140),2))</f>
        <v/>
      </c>
      <c r="J140" s="20">
        <f>IF(OR($A140="",J$5=""),"",ROUND('الملخص'!B$21*N('الوحدات'!$G140),2)+ROUND('الملخص'!C$21*N('الوحدات'!$G140),2)+ROUND('الملخص'!D$21*N('الوحدات'!$G140),2)+ROUND('الملخص'!E$21*N('الوحدات'!$G140),2))</f>
        <v/>
      </c>
      <c r="K140" s="20">
        <f>IF(OR($A140="",K$5=""),"",ROUND('الملخص'!B$22*N('الوحدات'!$G140),2)+ROUND('الملخص'!C$22*N('الوحدات'!$G140),2)+ROUND('الملخص'!D$22*N('الوحدات'!$G140),2)+ROUND('الملخص'!E$22*N('الوحدات'!$G140),2))</f>
        <v/>
      </c>
      <c r="L140" s="20">
        <f>IF(OR($A140="",L$5=""),"",ROUND('الملخص'!B$23*N('الوحدات'!$G140),2)+ROUND('الملخص'!C$23*N('الوحدات'!$G140),2)+ROUND('الملخص'!D$23*N('الوحدات'!$G140),2)+ROUND('الملخص'!E$23*N('الوحدات'!$G140),2))</f>
        <v/>
      </c>
      <c r="M140" s="20">
        <f>IF(OR($A140="",M$5=""),"",ROUND('الملخص'!B$24*N('الوحدات'!$G140),2)+ROUND('الملخص'!C$24*N('الوحدات'!$G140),2)+ROUND('الملخص'!D$24*N('الوحدات'!$G140),2)+ROUND('الملخص'!E$24*N('الوحدات'!$G140),2))</f>
        <v/>
      </c>
      <c r="N140" s="20">
        <f>IF(OR($A140="",N$5=""),"",ROUND('الملخص'!B$25*N('الوحدات'!$G140),2)+ROUND('الملخص'!C$25*N('الوحدات'!$G140),2)+ROUND('الملخص'!D$25*N('الوحدات'!$G140),2)+ROUND('الملخص'!E$25*N('الوحدات'!$G140),2))</f>
        <v/>
      </c>
      <c r="O140" s="21">
        <f>IF(A140="","",SUM(C140:N140))</f>
        <v/>
      </c>
    </row>
    <row r="141">
      <c r="A141" s="6">
        <f>IF('الوحدات'!A141&amp;""="","",'الوحدات'!A141)</f>
        <v/>
      </c>
      <c r="B141" s="6">
        <f>IF(A141="","",'الوحدات'!B141&amp;"")</f>
        <v/>
      </c>
      <c r="C141" s="20">
        <f>IF(OR($A141="",C$5=""),"",ROUND('الملخص'!B$14*N('الوحدات'!$G141),2)+ROUND('الملخص'!C$14*N('الوحدات'!$G141),2)+ROUND('الملخص'!D$14*N('الوحدات'!$G141),2)+ROUND('الملخص'!E$14*N('الوحدات'!$G141),2))</f>
        <v/>
      </c>
      <c r="D141" s="20">
        <f>IF(OR($A141="",D$5=""),"",ROUND('الملخص'!B$15*N('الوحدات'!$G141),2)+ROUND('الملخص'!C$15*N('الوحدات'!$G141),2)+ROUND('الملخص'!D$15*N('الوحدات'!$G141),2)+ROUND('الملخص'!E$15*N('الوحدات'!$G141),2))</f>
        <v/>
      </c>
      <c r="E141" s="20">
        <f>IF(OR($A141="",E$5=""),"",ROUND('الملخص'!B$16*N('الوحدات'!$G141),2)+ROUND('الملخص'!C$16*N('الوحدات'!$G141),2)+ROUND('الملخص'!D$16*N('الوحدات'!$G141),2)+ROUND('الملخص'!E$16*N('الوحدات'!$G141),2))</f>
        <v/>
      </c>
      <c r="F141" s="20">
        <f>IF(OR($A141="",F$5=""),"",ROUND('الملخص'!B$17*N('الوحدات'!$G141),2)+ROUND('الملخص'!C$17*N('الوحدات'!$G141),2)+ROUND('الملخص'!D$17*N('الوحدات'!$G141),2)+ROUND('الملخص'!E$17*N('الوحدات'!$G141),2))</f>
        <v/>
      </c>
      <c r="G141" s="20">
        <f>IF(OR($A141="",G$5=""),"",ROUND('الملخص'!B$18*N('الوحدات'!$G141),2)+ROUND('الملخص'!C$18*N('الوحدات'!$G141),2)+ROUND('الملخص'!D$18*N('الوحدات'!$G141),2)+ROUND('الملخص'!E$18*N('الوحدات'!$G141),2))</f>
        <v/>
      </c>
      <c r="H141" s="20">
        <f>IF(OR($A141="",H$5=""),"",ROUND('الملخص'!B$19*N('الوحدات'!$G141),2)+ROUND('الملخص'!C$19*N('الوحدات'!$G141),2)+ROUND('الملخص'!D$19*N('الوحدات'!$G141),2)+ROUND('الملخص'!E$19*N('الوحدات'!$G141),2))</f>
        <v/>
      </c>
      <c r="I141" s="20">
        <f>IF(OR($A141="",I$5=""),"",ROUND('الملخص'!B$20*N('الوحدات'!$G141),2)+ROUND('الملخص'!C$20*N('الوحدات'!$G141),2)+ROUND('الملخص'!D$20*N('الوحدات'!$G141),2)+ROUND('الملخص'!E$20*N('الوحدات'!$G141),2))</f>
        <v/>
      </c>
      <c r="J141" s="20">
        <f>IF(OR($A141="",J$5=""),"",ROUND('الملخص'!B$21*N('الوحدات'!$G141),2)+ROUND('الملخص'!C$21*N('الوحدات'!$G141),2)+ROUND('الملخص'!D$21*N('الوحدات'!$G141),2)+ROUND('الملخص'!E$21*N('الوحدات'!$G141),2))</f>
        <v/>
      </c>
      <c r="K141" s="20">
        <f>IF(OR($A141="",K$5=""),"",ROUND('الملخص'!B$22*N('الوحدات'!$G141),2)+ROUND('الملخص'!C$22*N('الوحدات'!$G141),2)+ROUND('الملخص'!D$22*N('الوحدات'!$G141),2)+ROUND('الملخص'!E$22*N('الوحدات'!$G141),2))</f>
        <v/>
      </c>
      <c r="L141" s="20">
        <f>IF(OR($A141="",L$5=""),"",ROUND('الملخص'!B$23*N('الوحدات'!$G141),2)+ROUND('الملخص'!C$23*N('الوحدات'!$G141),2)+ROUND('الملخص'!D$23*N('الوحدات'!$G141),2)+ROUND('الملخص'!E$23*N('الوحدات'!$G141),2))</f>
        <v/>
      </c>
      <c r="M141" s="20">
        <f>IF(OR($A141="",M$5=""),"",ROUND('الملخص'!B$24*N('الوحدات'!$G141),2)+ROUND('الملخص'!C$24*N('الوحدات'!$G141),2)+ROUND('الملخص'!D$24*N('الوحدات'!$G141),2)+ROUND('الملخص'!E$24*N('الوحدات'!$G141),2))</f>
        <v/>
      </c>
      <c r="N141" s="20">
        <f>IF(OR($A141="",N$5=""),"",ROUND('الملخص'!B$25*N('الوحدات'!$G141),2)+ROUND('الملخص'!C$25*N('الوحدات'!$G141),2)+ROUND('الملخص'!D$25*N('الوحدات'!$G141),2)+ROUND('الملخص'!E$25*N('الوحدات'!$G141),2))</f>
        <v/>
      </c>
      <c r="O141" s="21">
        <f>IF(A141="","",SUM(C141:N141))</f>
        <v/>
      </c>
    </row>
    <row r="142">
      <c r="A142" s="6">
        <f>IF('الوحدات'!A142&amp;""="","",'الوحدات'!A142)</f>
        <v/>
      </c>
      <c r="B142" s="6">
        <f>IF(A142="","",'الوحدات'!B142&amp;"")</f>
        <v/>
      </c>
      <c r="C142" s="20">
        <f>IF(OR($A142="",C$5=""),"",ROUND('الملخص'!B$14*N('الوحدات'!$G142),2)+ROUND('الملخص'!C$14*N('الوحدات'!$G142),2)+ROUND('الملخص'!D$14*N('الوحدات'!$G142),2)+ROUND('الملخص'!E$14*N('الوحدات'!$G142),2))</f>
        <v/>
      </c>
      <c r="D142" s="20">
        <f>IF(OR($A142="",D$5=""),"",ROUND('الملخص'!B$15*N('الوحدات'!$G142),2)+ROUND('الملخص'!C$15*N('الوحدات'!$G142),2)+ROUND('الملخص'!D$15*N('الوحدات'!$G142),2)+ROUND('الملخص'!E$15*N('الوحدات'!$G142),2))</f>
        <v/>
      </c>
      <c r="E142" s="20">
        <f>IF(OR($A142="",E$5=""),"",ROUND('الملخص'!B$16*N('الوحدات'!$G142),2)+ROUND('الملخص'!C$16*N('الوحدات'!$G142),2)+ROUND('الملخص'!D$16*N('الوحدات'!$G142),2)+ROUND('الملخص'!E$16*N('الوحدات'!$G142),2))</f>
        <v/>
      </c>
      <c r="F142" s="20">
        <f>IF(OR($A142="",F$5=""),"",ROUND('الملخص'!B$17*N('الوحدات'!$G142),2)+ROUND('الملخص'!C$17*N('الوحدات'!$G142),2)+ROUND('الملخص'!D$17*N('الوحدات'!$G142),2)+ROUND('الملخص'!E$17*N('الوحدات'!$G142),2))</f>
        <v/>
      </c>
      <c r="G142" s="20">
        <f>IF(OR($A142="",G$5=""),"",ROUND('الملخص'!B$18*N('الوحدات'!$G142),2)+ROUND('الملخص'!C$18*N('الوحدات'!$G142),2)+ROUND('الملخص'!D$18*N('الوحدات'!$G142),2)+ROUND('الملخص'!E$18*N('الوحدات'!$G142),2))</f>
        <v/>
      </c>
      <c r="H142" s="20">
        <f>IF(OR($A142="",H$5=""),"",ROUND('الملخص'!B$19*N('الوحدات'!$G142),2)+ROUND('الملخص'!C$19*N('الوحدات'!$G142),2)+ROUND('الملخص'!D$19*N('الوحدات'!$G142),2)+ROUND('الملخص'!E$19*N('الوحدات'!$G142),2))</f>
        <v/>
      </c>
      <c r="I142" s="20">
        <f>IF(OR($A142="",I$5=""),"",ROUND('الملخص'!B$20*N('الوحدات'!$G142),2)+ROUND('الملخص'!C$20*N('الوحدات'!$G142),2)+ROUND('الملخص'!D$20*N('الوحدات'!$G142),2)+ROUND('الملخص'!E$20*N('الوحدات'!$G142),2))</f>
        <v/>
      </c>
      <c r="J142" s="20">
        <f>IF(OR($A142="",J$5=""),"",ROUND('الملخص'!B$21*N('الوحدات'!$G142),2)+ROUND('الملخص'!C$21*N('الوحدات'!$G142),2)+ROUND('الملخص'!D$21*N('الوحدات'!$G142),2)+ROUND('الملخص'!E$21*N('الوحدات'!$G142),2))</f>
        <v/>
      </c>
      <c r="K142" s="20">
        <f>IF(OR($A142="",K$5=""),"",ROUND('الملخص'!B$22*N('الوحدات'!$G142),2)+ROUND('الملخص'!C$22*N('الوحدات'!$G142),2)+ROUND('الملخص'!D$22*N('الوحدات'!$G142),2)+ROUND('الملخص'!E$22*N('الوحدات'!$G142),2))</f>
        <v/>
      </c>
      <c r="L142" s="20">
        <f>IF(OR($A142="",L$5=""),"",ROUND('الملخص'!B$23*N('الوحدات'!$G142),2)+ROUND('الملخص'!C$23*N('الوحدات'!$G142),2)+ROUND('الملخص'!D$23*N('الوحدات'!$G142),2)+ROUND('الملخص'!E$23*N('الوحدات'!$G142),2))</f>
        <v/>
      </c>
      <c r="M142" s="20">
        <f>IF(OR($A142="",M$5=""),"",ROUND('الملخص'!B$24*N('الوحدات'!$G142),2)+ROUND('الملخص'!C$24*N('الوحدات'!$G142),2)+ROUND('الملخص'!D$24*N('الوحدات'!$G142),2)+ROUND('الملخص'!E$24*N('الوحدات'!$G142),2))</f>
        <v/>
      </c>
      <c r="N142" s="20">
        <f>IF(OR($A142="",N$5=""),"",ROUND('الملخص'!B$25*N('الوحدات'!$G142),2)+ROUND('الملخص'!C$25*N('الوحدات'!$G142),2)+ROUND('الملخص'!D$25*N('الوحدات'!$G142),2)+ROUND('الملخص'!E$25*N('الوحدات'!$G142),2))</f>
        <v/>
      </c>
      <c r="O142" s="21">
        <f>IF(A142="","",SUM(C142:N142))</f>
        <v/>
      </c>
    </row>
    <row r="143">
      <c r="A143" s="6">
        <f>IF('الوحدات'!A143&amp;""="","",'الوحدات'!A143)</f>
        <v/>
      </c>
      <c r="B143" s="6">
        <f>IF(A143="","",'الوحدات'!B143&amp;"")</f>
        <v/>
      </c>
      <c r="C143" s="20">
        <f>IF(OR($A143="",C$5=""),"",ROUND('الملخص'!B$14*N('الوحدات'!$G143),2)+ROUND('الملخص'!C$14*N('الوحدات'!$G143),2)+ROUND('الملخص'!D$14*N('الوحدات'!$G143),2)+ROUND('الملخص'!E$14*N('الوحدات'!$G143),2))</f>
        <v/>
      </c>
      <c r="D143" s="20">
        <f>IF(OR($A143="",D$5=""),"",ROUND('الملخص'!B$15*N('الوحدات'!$G143),2)+ROUND('الملخص'!C$15*N('الوحدات'!$G143),2)+ROUND('الملخص'!D$15*N('الوحدات'!$G143),2)+ROUND('الملخص'!E$15*N('الوحدات'!$G143),2))</f>
        <v/>
      </c>
      <c r="E143" s="20">
        <f>IF(OR($A143="",E$5=""),"",ROUND('الملخص'!B$16*N('الوحدات'!$G143),2)+ROUND('الملخص'!C$16*N('الوحدات'!$G143),2)+ROUND('الملخص'!D$16*N('الوحدات'!$G143),2)+ROUND('الملخص'!E$16*N('الوحدات'!$G143),2))</f>
        <v/>
      </c>
      <c r="F143" s="20">
        <f>IF(OR($A143="",F$5=""),"",ROUND('الملخص'!B$17*N('الوحدات'!$G143),2)+ROUND('الملخص'!C$17*N('الوحدات'!$G143),2)+ROUND('الملخص'!D$17*N('الوحدات'!$G143),2)+ROUND('الملخص'!E$17*N('الوحدات'!$G143),2))</f>
        <v/>
      </c>
      <c r="G143" s="20">
        <f>IF(OR($A143="",G$5=""),"",ROUND('الملخص'!B$18*N('الوحدات'!$G143),2)+ROUND('الملخص'!C$18*N('الوحدات'!$G143),2)+ROUND('الملخص'!D$18*N('الوحدات'!$G143),2)+ROUND('الملخص'!E$18*N('الوحدات'!$G143),2))</f>
        <v/>
      </c>
      <c r="H143" s="20">
        <f>IF(OR($A143="",H$5=""),"",ROUND('الملخص'!B$19*N('الوحدات'!$G143),2)+ROUND('الملخص'!C$19*N('الوحدات'!$G143),2)+ROUND('الملخص'!D$19*N('الوحدات'!$G143),2)+ROUND('الملخص'!E$19*N('الوحدات'!$G143),2))</f>
        <v/>
      </c>
      <c r="I143" s="20">
        <f>IF(OR($A143="",I$5=""),"",ROUND('الملخص'!B$20*N('الوحدات'!$G143),2)+ROUND('الملخص'!C$20*N('الوحدات'!$G143),2)+ROUND('الملخص'!D$20*N('الوحدات'!$G143),2)+ROUND('الملخص'!E$20*N('الوحدات'!$G143),2))</f>
        <v/>
      </c>
      <c r="J143" s="20">
        <f>IF(OR($A143="",J$5=""),"",ROUND('الملخص'!B$21*N('الوحدات'!$G143),2)+ROUND('الملخص'!C$21*N('الوحدات'!$G143),2)+ROUND('الملخص'!D$21*N('الوحدات'!$G143),2)+ROUND('الملخص'!E$21*N('الوحدات'!$G143),2))</f>
        <v/>
      </c>
      <c r="K143" s="20">
        <f>IF(OR($A143="",K$5=""),"",ROUND('الملخص'!B$22*N('الوحدات'!$G143),2)+ROUND('الملخص'!C$22*N('الوحدات'!$G143),2)+ROUND('الملخص'!D$22*N('الوحدات'!$G143),2)+ROUND('الملخص'!E$22*N('الوحدات'!$G143),2))</f>
        <v/>
      </c>
      <c r="L143" s="20">
        <f>IF(OR($A143="",L$5=""),"",ROUND('الملخص'!B$23*N('الوحدات'!$G143),2)+ROUND('الملخص'!C$23*N('الوحدات'!$G143),2)+ROUND('الملخص'!D$23*N('الوحدات'!$G143),2)+ROUND('الملخص'!E$23*N('الوحدات'!$G143),2))</f>
        <v/>
      </c>
      <c r="M143" s="20">
        <f>IF(OR($A143="",M$5=""),"",ROUND('الملخص'!B$24*N('الوحدات'!$G143),2)+ROUND('الملخص'!C$24*N('الوحدات'!$G143),2)+ROUND('الملخص'!D$24*N('الوحدات'!$G143),2)+ROUND('الملخص'!E$24*N('الوحدات'!$G143),2))</f>
        <v/>
      </c>
      <c r="N143" s="20">
        <f>IF(OR($A143="",N$5=""),"",ROUND('الملخص'!B$25*N('الوحدات'!$G143),2)+ROUND('الملخص'!C$25*N('الوحدات'!$G143),2)+ROUND('الملخص'!D$25*N('الوحدات'!$G143),2)+ROUND('الملخص'!E$25*N('الوحدات'!$G143),2))</f>
        <v/>
      </c>
      <c r="O143" s="21">
        <f>IF(A143="","",SUM(C143:N143))</f>
        <v/>
      </c>
    </row>
    <row r="144">
      <c r="A144" s="6">
        <f>IF('الوحدات'!A144&amp;""="","",'الوحدات'!A144)</f>
        <v/>
      </c>
      <c r="B144" s="6">
        <f>IF(A144="","",'الوحدات'!B144&amp;"")</f>
        <v/>
      </c>
      <c r="C144" s="20">
        <f>IF(OR($A144="",C$5=""),"",ROUND('الملخص'!B$14*N('الوحدات'!$G144),2)+ROUND('الملخص'!C$14*N('الوحدات'!$G144),2)+ROUND('الملخص'!D$14*N('الوحدات'!$G144),2)+ROUND('الملخص'!E$14*N('الوحدات'!$G144),2))</f>
        <v/>
      </c>
      <c r="D144" s="20">
        <f>IF(OR($A144="",D$5=""),"",ROUND('الملخص'!B$15*N('الوحدات'!$G144),2)+ROUND('الملخص'!C$15*N('الوحدات'!$G144),2)+ROUND('الملخص'!D$15*N('الوحدات'!$G144),2)+ROUND('الملخص'!E$15*N('الوحدات'!$G144),2))</f>
        <v/>
      </c>
      <c r="E144" s="20">
        <f>IF(OR($A144="",E$5=""),"",ROUND('الملخص'!B$16*N('الوحدات'!$G144),2)+ROUND('الملخص'!C$16*N('الوحدات'!$G144),2)+ROUND('الملخص'!D$16*N('الوحدات'!$G144),2)+ROUND('الملخص'!E$16*N('الوحدات'!$G144),2))</f>
        <v/>
      </c>
      <c r="F144" s="20">
        <f>IF(OR($A144="",F$5=""),"",ROUND('الملخص'!B$17*N('الوحدات'!$G144),2)+ROUND('الملخص'!C$17*N('الوحدات'!$G144),2)+ROUND('الملخص'!D$17*N('الوحدات'!$G144),2)+ROUND('الملخص'!E$17*N('الوحدات'!$G144),2))</f>
        <v/>
      </c>
      <c r="G144" s="20">
        <f>IF(OR($A144="",G$5=""),"",ROUND('الملخص'!B$18*N('الوحدات'!$G144),2)+ROUND('الملخص'!C$18*N('الوحدات'!$G144),2)+ROUND('الملخص'!D$18*N('الوحدات'!$G144),2)+ROUND('الملخص'!E$18*N('الوحدات'!$G144),2))</f>
        <v/>
      </c>
      <c r="H144" s="20">
        <f>IF(OR($A144="",H$5=""),"",ROUND('الملخص'!B$19*N('الوحدات'!$G144),2)+ROUND('الملخص'!C$19*N('الوحدات'!$G144),2)+ROUND('الملخص'!D$19*N('الوحدات'!$G144),2)+ROUND('الملخص'!E$19*N('الوحدات'!$G144),2))</f>
        <v/>
      </c>
      <c r="I144" s="20">
        <f>IF(OR($A144="",I$5=""),"",ROUND('الملخص'!B$20*N('الوحدات'!$G144),2)+ROUND('الملخص'!C$20*N('الوحدات'!$G144),2)+ROUND('الملخص'!D$20*N('الوحدات'!$G144),2)+ROUND('الملخص'!E$20*N('الوحدات'!$G144),2))</f>
        <v/>
      </c>
      <c r="J144" s="20">
        <f>IF(OR($A144="",J$5=""),"",ROUND('الملخص'!B$21*N('الوحدات'!$G144),2)+ROUND('الملخص'!C$21*N('الوحدات'!$G144),2)+ROUND('الملخص'!D$21*N('الوحدات'!$G144),2)+ROUND('الملخص'!E$21*N('الوحدات'!$G144),2))</f>
        <v/>
      </c>
      <c r="K144" s="20">
        <f>IF(OR($A144="",K$5=""),"",ROUND('الملخص'!B$22*N('الوحدات'!$G144),2)+ROUND('الملخص'!C$22*N('الوحدات'!$G144),2)+ROUND('الملخص'!D$22*N('الوحدات'!$G144),2)+ROUND('الملخص'!E$22*N('الوحدات'!$G144),2))</f>
        <v/>
      </c>
      <c r="L144" s="20">
        <f>IF(OR($A144="",L$5=""),"",ROUND('الملخص'!B$23*N('الوحدات'!$G144),2)+ROUND('الملخص'!C$23*N('الوحدات'!$G144),2)+ROUND('الملخص'!D$23*N('الوحدات'!$G144),2)+ROUND('الملخص'!E$23*N('الوحدات'!$G144),2))</f>
        <v/>
      </c>
      <c r="M144" s="20">
        <f>IF(OR($A144="",M$5=""),"",ROUND('الملخص'!B$24*N('الوحدات'!$G144),2)+ROUND('الملخص'!C$24*N('الوحدات'!$G144),2)+ROUND('الملخص'!D$24*N('الوحدات'!$G144),2)+ROUND('الملخص'!E$24*N('الوحدات'!$G144),2))</f>
        <v/>
      </c>
      <c r="N144" s="20">
        <f>IF(OR($A144="",N$5=""),"",ROUND('الملخص'!B$25*N('الوحدات'!$G144),2)+ROUND('الملخص'!C$25*N('الوحدات'!$G144),2)+ROUND('الملخص'!D$25*N('الوحدات'!$G144),2)+ROUND('الملخص'!E$25*N('الوحدات'!$G144),2))</f>
        <v/>
      </c>
      <c r="O144" s="21">
        <f>IF(A144="","",SUM(C144:N144))</f>
        <v/>
      </c>
    </row>
    <row r="145">
      <c r="A145" s="6">
        <f>IF('الوحدات'!A145&amp;""="","",'الوحدات'!A145)</f>
        <v/>
      </c>
      <c r="B145" s="6">
        <f>IF(A145="","",'الوحدات'!B145&amp;"")</f>
        <v/>
      </c>
      <c r="C145" s="20">
        <f>IF(OR($A145="",C$5=""),"",ROUND('الملخص'!B$14*N('الوحدات'!$G145),2)+ROUND('الملخص'!C$14*N('الوحدات'!$G145),2)+ROUND('الملخص'!D$14*N('الوحدات'!$G145),2)+ROUND('الملخص'!E$14*N('الوحدات'!$G145),2))</f>
        <v/>
      </c>
      <c r="D145" s="20">
        <f>IF(OR($A145="",D$5=""),"",ROUND('الملخص'!B$15*N('الوحدات'!$G145),2)+ROUND('الملخص'!C$15*N('الوحدات'!$G145),2)+ROUND('الملخص'!D$15*N('الوحدات'!$G145),2)+ROUND('الملخص'!E$15*N('الوحدات'!$G145),2))</f>
        <v/>
      </c>
      <c r="E145" s="20">
        <f>IF(OR($A145="",E$5=""),"",ROUND('الملخص'!B$16*N('الوحدات'!$G145),2)+ROUND('الملخص'!C$16*N('الوحدات'!$G145),2)+ROUND('الملخص'!D$16*N('الوحدات'!$G145),2)+ROUND('الملخص'!E$16*N('الوحدات'!$G145),2))</f>
        <v/>
      </c>
      <c r="F145" s="20">
        <f>IF(OR($A145="",F$5=""),"",ROUND('الملخص'!B$17*N('الوحدات'!$G145),2)+ROUND('الملخص'!C$17*N('الوحدات'!$G145),2)+ROUND('الملخص'!D$17*N('الوحدات'!$G145),2)+ROUND('الملخص'!E$17*N('الوحدات'!$G145),2))</f>
        <v/>
      </c>
      <c r="G145" s="20">
        <f>IF(OR($A145="",G$5=""),"",ROUND('الملخص'!B$18*N('الوحدات'!$G145),2)+ROUND('الملخص'!C$18*N('الوحدات'!$G145),2)+ROUND('الملخص'!D$18*N('الوحدات'!$G145),2)+ROUND('الملخص'!E$18*N('الوحدات'!$G145),2))</f>
        <v/>
      </c>
      <c r="H145" s="20">
        <f>IF(OR($A145="",H$5=""),"",ROUND('الملخص'!B$19*N('الوحدات'!$G145),2)+ROUND('الملخص'!C$19*N('الوحدات'!$G145),2)+ROUND('الملخص'!D$19*N('الوحدات'!$G145),2)+ROUND('الملخص'!E$19*N('الوحدات'!$G145),2))</f>
        <v/>
      </c>
      <c r="I145" s="20">
        <f>IF(OR($A145="",I$5=""),"",ROUND('الملخص'!B$20*N('الوحدات'!$G145),2)+ROUND('الملخص'!C$20*N('الوحدات'!$G145),2)+ROUND('الملخص'!D$20*N('الوحدات'!$G145),2)+ROUND('الملخص'!E$20*N('الوحدات'!$G145),2))</f>
        <v/>
      </c>
      <c r="J145" s="20">
        <f>IF(OR($A145="",J$5=""),"",ROUND('الملخص'!B$21*N('الوحدات'!$G145),2)+ROUND('الملخص'!C$21*N('الوحدات'!$G145),2)+ROUND('الملخص'!D$21*N('الوحدات'!$G145),2)+ROUND('الملخص'!E$21*N('الوحدات'!$G145),2))</f>
        <v/>
      </c>
      <c r="K145" s="20">
        <f>IF(OR($A145="",K$5=""),"",ROUND('الملخص'!B$22*N('الوحدات'!$G145),2)+ROUND('الملخص'!C$22*N('الوحدات'!$G145),2)+ROUND('الملخص'!D$22*N('الوحدات'!$G145),2)+ROUND('الملخص'!E$22*N('الوحدات'!$G145),2))</f>
        <v/>
      </c>
      <c r="L145" s="20">
        <f>IF(OR($A145="",L$5=""),"",ROUND('الملخص'!B$23*N('الوحدات'!$G145),2)+ROUND('الملخص'!C$23*N('الوحدات'!$G145),2)+ROUND('الملخص'!D$23*N('الوحدات'!$G145),2)+ROUND('الملخص'!E$23*N('الوحدات'!$G145),2))</f>
        <v/>
      </c>
      <c r="M145" s="20">
        <f>IF(OR($A145="",M$5=""),"",ROUND('الملخص'!B$24*N('الوحدات'!$G145),2)+ROUND('الملخص'!C$24*N('الوحدات'!$G145),2)+ROUND('الملخص'!D$24*N('الوحدات'!$G145),2)+ROUND('الملخص'!E$24*N('الوحدات'!$G145),2))</f>
        <v/>
      </c>
      <c r="N145" s="20">
        <f>IF(OR($A145="",N$5=""),"",ROUND('الملخص'!B$25*N('الوحدات'!$G145),2)+ROUND('الملخص'!C$25*N('الوحدات'!$G145),2)+ROUND('الملخص'!D$25*N('الوحدات'!$G145),2)+ROUND('الملخص'!E$25*N('الوحدات'!$G145),2))</f>
        <v/>
      </c>
      <c r="O145" s="21">
        <f>IF(A145="","",SUM(C145:N145))</f>
        <v/>
      </c>
    </row>
    <row r="146">
      <c r="A146" s="6">
        <f>IF('الوحدات'!A146&amp;""="","",'الوحدات'!A146)</f>
        <v/>
      </c>
      <c r="B146" s="6">
        <f>IF(A146="","",'الوحدات'!B146&amp;"")</f>
        <v/>
      </c>
      <c r="C146" s="20">
        <f>IF(OR($A146="",C$5=""),"",ROUND('الملخص'!B$14*N('الوحدات'!$G146),2)+ROUND('الملخص'!C$14*N('الوحدات'!$G146),2)+ROUND('الملخص'!D$14*N('الوحدات'!$G146),2)+ROUND('الملخص'!E$14*N('الوحدات'!$G146),2))</f>
        <v/>
      </c>
      <c r="D146" s="20">
        <f>IF(OR($A146="",D$5=""),"",ROUND('الملخص'!B$15*N('الوحدات'!$G146),2)+ROUND('الملخص'!C$15*N('الوحدات'!$G146),2)+ROUND('الملخص'!D$15*N('الوحدات'!$G146),2)+ROUND('الملخص'!E$15*N('الوحدات'!$G146),2))</f>
        <v/>
      </c>
      <c r="E146" s="20">
        <f>IF(OR($A146="",E$5=""),"",ROUND('الملخص'!B$16*N('الوحدات'!$G146),2)+ROUND('الملخص'!C$16*N('الوحدات'!$G146),2)+ROUND('الملخص'!D$16*N('الوحدات'!$G146),2)+ROUND('الملخص'!E$16*N('الوحدات'!$G146),2))</f>
        <v/>
      </c>
      <c r="F146" s="20">
        <f>IF(OR($A146="",F$5=""),"",ROUND('الملخص'!B$17*N('الوحدات'!$G146),2)+ROUND('الملخص'!C$17*N('الوحدات'!$G146),2)+ROUND('الملخص'!D$17*N('الوحدات'!$G146),2)+ROUND('الملخص'!E$17*N('الوحدات'!$G146),2))</f>
        <v/>
      </c>
      <c r="G146" s="20">
        <f>IF(OR($A146="",G$5=""),"",ROUND('الملخص'!B$18*N('الوحدات'!$G146),2)+ROUND('الملخص'!C$18*N('الوحدات'!$G146),2)+ROUND('الملخص'!D$18*N('الوحدات'!$G146),2)+ROUND('الملخص'!E$18*N('الوحدات'!$G146),2))</f>
        <v/>
      </c>
      <c r="H146" s="20">
        <f>IF(OR($A146="",H$5=""),"",ROUND('الملخص'!B$19*N('الوحدات'!$G146),2)+ROUND('الملخص'!C$19*N('الوحدات'!$G146),2)+ROUND('الملخص'!D$19*N('الوحدات'!$G146),2)+ROUND('الملخص'!E$19*N('الوحدات'!$G146),2))</f>
        <v/>
      </c>
      <c r="I146" s="20">
        <f>IF(OR($A146="",I$5=""),"",ROUND('الملخص'!B$20*N('الوحدات'!$G146),2)+ROUND('الملخص'!C$20*N('الوحدات'!$G146),2)+ROUND('الملخص'!D$20*N('الوحدات'!$G146),2)+ROUND('الملخص'!E$20*N('الوحدات'!$G146),2))</f>
        <v/>
      </c>
      <c r="J146" s="20">
        <f>IF(OR($A146="",J$5=""),"",ROUND('الملخص'!B$21*N('الوحدات'!$G146),2)+ROUND('الملخص'!C$21*N('الوحدات'!$G146),2)+ROUND('الملخص'!D$21*N('الوحدات'!$G146),2)+ROUND('الملخص'!E$21*N('الوحدات'!$G146),2))</f>
        <v/>
      </c>
      <c r="K146" s="20">
        <f>IF(OR($A146="",K$5=""),"",ROUND('الملخص'!B$22*N('الوحدات'!$G146),2)+ROUND('الملخص'!C$22*N('الوحدات'!$G146),2)+ROUND('الملخص'!D$22*N('الوحدات'!$G146),2)+ROUND('الملخص'!E$22*N('الوحدات'!$G146),2))</f>
        <v/>
      </c>
      <c r="L146" s="20">
        <f>IF(OR($A146="",L$5=""),"",ROUND('الملخص'!B$23*N('الوحدات'!$G146),2)+ROUND('الملخص'!C$23*N('الوحدات'!$G146),2)+ROUND('الملخص'!D$23*N('الوحدات'!$G146),2)+ROUND('الملخص'!E$23*N('الوحدات'!$G146),2))</f>
        <v/>
      </c>
      <c r="M146" s="20">
        <f>IF(OR($A146="",M$5=""),"",ROUND('الملخص'!B$24*N('الوحدات'!$G146),2)+ROUND('الملخص'!C$24*N('الوحدات'!$G146),2)+ROUND('الملخص'!D$24*N('الوحدات'!$G146),2)+ROUND('الملخص'!E$24*N('الوحدات'!$G146),2))</f>
        <v/>
      </c>
      <c r="N146" s="20">
        <f>IF(OR($A146="",N$5=""),"",ROUND('الملخص'!B$25*N('الوحدات'!$G146),2)+ROUND('الملخص'!C$25*N('الوحدات'!$G146),2)+ROUND('الملخص'!D$25*N('الوحدات'!$G146),2)+ROUND('الملخص'!E$25*N('الوحدات'!$G146),2))</f>
        <v/>
      </c>
      <c r="O146" s="21">
        <f>IF(A146="","",SUM(C146:N146))</f>
        <v/>
      </c>
    </row>
    <row r="147">
      <c r="A147" s="6">
        <f>IF('الوحدات'!A147&amp;""="","",'الوحدات'!A147)</f>
        <v/>
      </c>
      <c r="B147" s="6">
        <f>IF(A147="","",'الوحدات'!B147&amp;"")</f>
        <v/>
      </c>
      <c r="C147" s="20">
        <f>IF(OR($A147="",C$5=""),"",ROUND('الملخص'!B$14*N('الوحدات'!$G147),2)+ROUND('الملخص'!C$14*N('الوحدات'!$G147),2)+ROUND('الملخص'!D$14*N('الوحدات'!$G147),2)+ROUND('الملخص'!E$14*N('الوحدات'!$G147),2))</f>
        <v/>
      </c>
      <c r="D147" s="20">
        <f>IF(OR($A147="",D$5=""),"",ROUND('الملخص'!B$15*N('الوحدات'!$G147),2)+ROUND('الملخص'!C$15*N('الوحدات'!$G147),2)+ROUND('الملخص'!D$15*N('الوحدات'!$G147),2)+ROUND('الملخص'!E$15*N('الوحدات'!$G147),2))</f>
        <v/>
      </c>
      <c r="E147" s="20">
        <f>IF(OR($A147="",E$5=""),"",ROUND('الملخص'!B$16*N('الوحدات'!$G147),2)+ROUND('الملخص'!C$16*N('الوحدات'!$G147),2)+ROUND('الملخص'!D$16*N('الوحدات'!$G147),2)+ROUND('الملخص'!E$16*N('الوحدات'!$G147),2))</f>
        <v/>
      </c>
      <c r="F147" s="20">
        <f>IF(OR($A147="",F$5=""),"",ROUND('الملخص'!B$17*N('الوحدات'!$G147),2)+ROUND('الملخص'!C$17*N('الوحدات'!$G147),2)+ROUND('الملخص'!D$17*N('الوحدات'!$G147),2)+ROUND('الملخص'!E$17*N('الوحدات'!$G147),2))</f>
        <v/>
      </c>
      <c r="G147" s="20">
        <f>IF(OR($A147="",G$5=""),"",ROUND('الملخص'!B$18*N('الوحدات'!$G147),2)+ROUND('الملخص'!C$18*N('الوحدات'!$G147),2)+ROUND('الملخص'!D$18*N('الوحدات'!$G147),2)+ROUND('الملخص'!E$18*N('الوحدات'!$G147),2))</f>
        <v/>
      </c>
      <c r="H147" s="20">
        <f>IF(OR($A147="",H$5=""),"",ROUND('الملخص'!B$19*N('الوحدات'!$G147),2)+ROUND('الملخص'!C$19*N('الوحدات'!$G147),2)+ROUND('الملخص'!D$19*N('الوحدات'!$G147),2)+ROUND('الملخص'!E$19*N('الوحدات'!$G147),2))</f>
        <v/>
      </c>
      <c r="I147" s="20">
        <f>IF(OR($A147="",I$5=""),"",ROUND('الملخص'!B$20*N('الوحدات'!$G147),2)+ROUND('الملخص'!C$20*N('الوحدات'!$G147),2)+ROUND('الملخص'!D$20*N('الوحدات'!$G147),2)+ROUND('الملخص'!E$20*N('الوحدات'!$G147),2))</f>
        <v/>
      </c>
      <c r="J147" s="20">
        <f>IF(OR($A147="",J$5=""),"",ROUND('الملخص'!B$21*N('الوحدات'!$G147),2)+ROUND('الملخص'!C$21*N('الوحدات'!$G147),2)+ROUND('الملخص'!D$21*N('الوحدات'!$G147),2)+ROUND('الملخص'!E$21*N('الوحدات'!$G147),2))</f>
        <v/>
      </c>
      <c r="K147" s="20">
        <f>IF(OR($A147="",K$5=""),"",ROUND('الملخص'!B$22*N('الوحدات'!$G147),2)+ROUND('الملخص'!C$22*N('الوحدات'!$G147),2)+ROUND('الملخص'!D$22*N('الوحدات'!$G147),2)+ROUND('الملخص'!E$22*N('الوحدات'!$G147),2))</f>
        <v/>
      </c>
      <c r="L147" s="20">
        <f>IF(OR($A147="",L$5=""),"",ROUND('الملخص'!B$23*N('الوحدات'!$G147),2)+ROUND('الملخص'!C$23*N('الوحدات'!$G147),2)+ROUND('الملخص'!D$23*N('الوحدات'!$G147),2)+ROUND('الملخص'!E$23*N('الوحدات'!$G147),2))</f>
        <v/>
      </c>
      <c r="M147" s="20">
        <f>IF(OR($A147="",M$5=""),"",ROUND('الملخص'!B$24*N('الوحدات'!$G147),2)+ROUND('الملخص'!C$24*N('الوحدات'!$G147),2)+ROUND('الملخص'!D$24*N('الوحدات'!$G147),2)+ROUND('الملخص'!E$24*N('الوحدات'!$G147),2))</f>
        <v/>
      </c>
      <c r="N147" s="20">
        <f>IF(OR($A147="",N$5=""),"",ROUND('الملخص'!B$25*N('الوحدات'!$G147),2)+ROUND('الملخص'!C$25*N('الوحدات'!$G147),2)+ROUND('الملخص'!D$25*N('الوحدات'!$G147),2)+ROUND('الملخص'!E$25*N('الوحدات'!$G147),2))</f>
        <v/>
      </c>
      <c r="O147" s="21">
        <f>IF(A147="","",SUM(C147:N147))</f>
        <v/>
      </c>
    </row>
    <row r="148">
      <c r="A148" s="6">
        <f>IF('الوحدات'!A148&amp;""="","",'الوحدات'!A148)</f>
        <v/>
      </c>
      <c r="B148" s="6">
        <f>IF(A148="","",'الوحدات'!B148&amp;"")</f>
        <v/>
      </c>
      <c r="C148" s="20">
        <f>IF(OR($A148="",C$5=""),"",ROUND('الملخص'!B$14*N('الوحدات'!$G148),2)+ROUND('الملخص'!C$14*N('الوحدات'!$G148),2)+ROUND('الملخص'!D$14*N('الوحدات'!$G148),2)+ROUND('الملخص'!E$14*N('الوحدات'!$G148),2))</f>
        <v/>
      </c>
      <c r="D148" s="20">
        <f>IF(OR($A148="",D$5=""),"",ROUND('الملخص'!B$15*N('الوحدات'!$G148),2)+ROUND('الملخص'!C$15*N('الوحدات'!$G148),2)+ROUND('الملخص'!D$15*N('الوحدات'!$G148),2)+ROUND('الملخص'!E$15*N('الوحدات'!$G148),2))</f>
        <v/>
      </c>
      <c r="E148" s="20">
        <f>IF(OR($A148="",E$5=""),"",ROUND('الملخص'!B$16*N('الوحدات'!$G148),2)+ROUND('الملخص'!C$16*N('الوحدات'!$G148),2)+ROUND('الملخص'!D$16*N('الوحدات'!$G148),2)+ROUND('الملخص'!E$16*N('الوحدات'!$G148),2))</f>
        <v/>
      </c>
      <c r="F148" s="20">
        <f>IF(OR($A148="",F$5=""),"",ROUND('الملخص'!B$17*N('الوحدات'!$G148),2)+ROUND('الملخص'!C$17*N('الوحدات'!$G148),2)+ROUND('الملخص'!D$17*N('الوحدات'!$G148),2)+ROUND('الملخص'!E$17*N('الوحدات'!$G148),2))</f>
        <v/>
      </c>
      <c r="G148" s="20">
        <f>IF(OR($A148="",G$5=""),"",ROUND('الملخص'!B$18*N('الوحدات'!$G148),2)+ROUND('الملخص'!C$18*N('الوحدات'!$G148),2)+ROUND('الملخص'!D$18*N('الوحدات'!$G148),2)+ROUND('الملخص'!E$18*N('الوحدات'!$G148),2))</f>
        <v/>
      </c>
      <c r="H148" s="20">
        <f>IF(OR($A148="",H$5=""),"",ROUND('الملخص'!B$19*N('الوحدات'!$G148),2)+ROUND('الملخص'!C$19*N('الوحدات'!$G148),2)+ROUND('الملخص'!D$19*N('الوحدات'!$G148),2)+ROUND('الملخص'!E$19*N('الوحدات'!$G148),2))</f>
        <v/>
      </c>
      <c r="I148" s="20">
        <f>IF(OR($A148="",I$5=""),"",ROUND('الملخص'!B$20*N('الوحدات'!$G148),2)+ROUND('الملخص'!C$20*N('الوحدات'!$G148),2)+ROUND('الملخص'!D$20*N('الوحدات'!$G148),2)+ROUND('الملخص'!E$20*N('الوحدات'!$G148),2))</f>
        <v/>
      </c>
      <c r="J148" s="20">
        <f>IF(OR($A148="",J$5=""),"",ROUND('الملخص'!B$21*N('الوحدات'!$G148),2)+ROUND('الملخص'!C$21*N('الوحدات'!$G148),2)+ROUND('الملخص'!D$21*N('الوحدات'!$G148),2)+ROUND('الملخص'!E$21*N('الوحدات'!$G148),2))</f>
        <v/>
      </c>
      <c r="K148" s="20">
        <f>IF(OR($A148="",K$5=""),"",ROUND('الملخص'!B$22*N('الوحدات'!$G148),2)+ROUND('الملخص'!C$22*N('الوحدات'!$G148),2)+ROUND('الملخص'!D$22*N('الوحدات'!$G148),2)+ROUND('الملخص'!E$22*N('الوحدات'!$G148),2))</f>
        <v/>
      </c>
      <c r="L148" s="20">
        <f>IF(OR($A148="",L$5=""),"",ROUND('الملخص'!B$23*N('الوحدات'!$G148),2)+ROUND('الملخص'!C$23*N('الوحدات'!$G148),2)+ROUND('الملخص'!D$23*N('الوحدات'!$G148),2)+ROUND('الملخص'!E$23*N('الوحدات'!$G148),2))</f>
        <v/>
      </c>
      <c r="M148" s="20">
        <f>IF(OR($A148="",M$5=""),"",ROUND('الملخص'!B$24*N('الوحدات'!$G148),2)+ROUND('الملخص'!C$24*N('الوحدات'!$G148),2)+ROUND('الملخص'!D$24*N('الوحدات'!$G148),2)+ROUND('الملخص'!E$24*N('الوحدات'!$G148),2))</f>
        <v/>
      </c>
      <c r="N148" s="20">
        <f>IF(OR($A148="",N$5=""),"",ROUND('الملخص'!B$25*N('الوحدات'!$G148),2)+ROUND('الملخص'!C$25*N('الوحدات'!$G148),2)+ROUND('الملخص'!D$25*N('الوحدات'!$G148),2)+ROUND('الملخص'!E$25*N('الوحدات'!$G148),2))</f>
        <v/>
      </c>
      <c r="O148" s="21">
        <f>IF(A148="","",SUM(C148:N148))</f>
        <v/>
      </c>
    </row>
    <row r="149">
      <c r="A149" s="6">
        <f>IF('الوحدات'!A149&amp;""="","",'الوحدات'!A149)</f>
        <v/>
      </c>
      <c r="B149" s="6">
        <f>IF(A149="","",'الوحدات'!B149&amp;"")</f>
        <v/>
      </c>
      <c r="C149" s="20">
        <f>IF(OR($A149="",C$5=""),"",ROUND('الملخص'!B$14*N('الوحدات'!$G149),2)+ROUND('الملخص'!C$14*N('الوحدات'!$G149),2)+ROUND('الملخص'!D$14*N('الوحدات'!$G149),2)+ROUND('الملخص'!E$14*N('الوحدات'!$G149),2))</f>
        <v/>
      </c>
      <c r="D149" s="20">
        <f>IF(OR($A149="",D$5=""),"",ROUND('الملخص'!B$15*N('الوحدات'!$G149),2)+ROUND('الملخص'!C$15*N('الوحدات'!$G149),2)+ROUND('الملخص'!D$15*N('الوحدات'!$G149),2)+ROUND('الملخص'!E$15*N('الوحدات'!$G149),2))</f>
        <v/>
      </c>
      <c r="E149" s="20">
        <f>IF(OR($A149="",E$5=""),"",ROUND('الملخص'!B$16*N('الوحدات'!$G149),2)+ROUND('الملخص'!C$16*N('الوحدات'!$G149),2)+ROUND('الملخص'!D$16*N('الوحدات'!$G149),2)+ROUND('الملخص'!E$16*N('الوحدات'!$G149),2))</f>
        <v/>
      </c>
      <c r="F149" s="20">
        <f>IF(OR($A149="",F$5=""),"",ROUND('الملخص'!B$17*N('الوحدات'!$G149),2)+ROUND('الملخص'!C$17*N('الوحدات'!$G149),2)+ROUND('الملخص'!D$17*N('الوحدات'!$G149),2)+ROUND('الملخص'!E$17*N('الوحدات'!$G149),2))</f>
        <v/>
      </c>
      <c r="G149" s="20">
        <f>IF(OR($A149="",G$5=""),"",ROUND('الملخص'!B$18*N('الوحدات'!$G149),2)+ROUND('الملخص'!C$18*N('الوحدات'!$G149),2)+ROUND('الملخص'!D$18*N('الوحدات'!$G149),2)+ROUND('الملخص'!E$18*N('الوحدات'!$G149),2))</f>
        <v/>
      </c>
      <c r="H149" s="20">
        <f>IF(OR($A149="",H$5=""),"",ROUND('الملخص'!B$19*N('الوحدات'!$G149),2)+ROUND('الملخص'!C$19*N('الوحدات'!$G149),2)+ROUND('الملخص'!D$19*N('الوحدات'!$G149),2)+ROUND('الملخص'!E$19*N('الوحدات'!$G149),2))</f>
        <v/>
      </c>
      <c r="I149" s="20">
        <f>IF(OR($A149="",I$5=""),"",ROUND('الملخص'!B$20*N('الوحدات'!$G149),2)+ROUND('الملخص'!C$20*N('الوحدات'!$G149),2)+ROUND('الملخص'!D$20*N('الوحدات'!$G149),2)+ROUND('الملخص'!E$20*N('الوحدات'!$G149),2))</f>
        <v/>
      </c>
      <c r="J149" s="20">
        <f>IF(OR($A149="",J$5=""),"",ROUND('الملخص'!B$21*N('الوحدات'!$G149),2)+ROUND('الملخص'!C$21*N('الوحدات'!$G149),2)+ROUND('الملخص'!D$21*N('الوحدات'!$G149),2)+ROUND('الملخص'!E$21*N('الوحدات'!$G149),2))</f>
        <v/>
      </c>
      <c r="K149" s="20">
        <f>IF(OR($A149="",K$5=""),"",ROUND('الملخص'!B$22*N('الوحدات'!$G149),2)+ROUND('الملخص'!C$22*N('الوحدات'!$G149),2)+ROUND('الملخص'!D$22*N('الوحدات'!$G149),2)+ROUND('الملخص'!E$22*N('الوحدات'!$G149),2))</f>
        <v/>
      </c>
      <c r="L149" s="20">
        <f>IF(OR($A149="",L$5=""),"",ROUND('الملخص'!B$23*N('الوحدات'!$G149),2)+ROUND('الملخص'!C$23*N('الوحدات'!$G149),2)+ROUND('الملخص'!D$23*N('الوحدات'!$G149),2)+ROUND('الملخص'!E$23*N('الوحدات'!$G149),2))</f>
        <v/>
      </c>
      <c r="M149" s="20">
        <f>IF(OR($A149="",M$5=""),"",ROUND('الملخص'!B$24*N('الوحدات'!$G149),2)+ROUND('الملخص'!C$24*N('الوحدات'!$G149),2)+ROUND('الملخص'!D$24*N('الوحدات'!$G149),2)+ROUND('الملخص'!E$24*N('الوحدات'!$G149),2))</f>
        <v/>
      </c>
      <c r="N149" s="20">
        <f>IF(OR($A149="",N$5=""),"",ROUND('الملخص'!B$25*N('الوحدات'!$G149),2)+ROUND('الملخص'!C$25*N('الوحدات'!$G149),2)+ROUND('الملخص'!D$25*N('الوحدات'!$G149),2)+ROUND('الملخص'!E$25*N('الوحدات'!$G149),2))</f>
        <v/>
      </c>
      <c r="O149" s="21">
        <f>IF(A149="","",SUM(C149:N149))</f>
        <v/>
      </c>
    </row>
    <row r="150">
      <c r="A150" s="6">
        <f>IF('الوحدات'!A150&amp;""="","",'الوحدات'!A150)</f>
        <v/>
      </c>
      <c r="B150" s="6">
        <f>IF(A150="","",'الوحدات'!B150&amp;"")</f>
        <v/>
      </c>
      <c r="C150" s="20">
        <f>IF(OR($A150="",C$5=""),"",ROUND('الملخص'!B$14*N('الوحدات'!$G150),2)+ROUND('الملخص'!C$14*N('الوحدات'!$G150),2)+ROUND('الملخص'!D$14*N('الوحدات'!$G150),2)+ROUND('الملخص'!E$14*N('الوحدات'!$G150),2))</f>
        <v/>
      </c>
      <c r="D150" s="20">
        <f>IF(OR($A150="",D$5=""),"",ROUND('الملخص'!B$15*N('الوحدات'!$G150),2)+ROUND('الملخص'!C$15*N('الوحدات'!$G150),2)+ROUND('الملخص'!D$15*N('الوحدات'!$G150),2)+ROUND('الملخص'!E$15*N('الوحدات'!$G150),2))</f>
        <v/>
      </c>
      <c r="E150" s="20">
        <f>IF(OR($A150="",E$5=""),"",ROUND('الملخص'!B$16*N('الوحدات'!$G150),2)+ROUND('الملخص'!C$16*N('الوحدات'!$G150),2)+ROUND('الملخص'!D$16*N('الوحدات'!$G150),2)+ROUND('الملخص'!E$16*N('الوحدات'!$G150),2))</f>
        <v/>
      </c>
      <c r="F150" s="20">
        <f>IF(OR($A150="",F$5=""),"",ROUND('الملخص'!B$17*N('الوحدات'!$G150),2)+ROUND('الملخص'!C$17*N('الوحدات'!$G150),2)+ROUND('الملخص'!D$17*N('الوحدات'!$G150),2)+ROUND('الملخص'!E$17*N('الوحدات'!$G150),2))</f>
        <v/>
      </c>
      <c r="G150" s="20">
        <f>IF(OR($A150="",G$5=""),"",ROUND('الملخص'!B$18*N('الوحدات'!$G150),2)+ROUND('الملخص'!C$18*N('الوحدات'!$G150),2)+ROUND('الملخص'!D$18*N('الوحدات'!$G150),2)+ROUND('الملخص'!E$18*N('الوحدات'!$G150),2))</f>
        <v/>
      </c>
      <c r="H150" s="20">
        <f>IF(OR($A150="",H$5=""),"",ROUND('الملخص'!B$19*N('الوحدات'!$G150),2)+ROUND('الملخص'!C$19*N('الوحدات'!$G150),2)+ROUND('الملخص'!D$19*N('الوحدات'!$G150),2)+ROUND('الملخص'!E$19*N('الوحدات'!$G150),2))</f>
        <v/>
      </c>
      <c r="I150" s="20">
        <f>IF(OR($A150="",I$5=""),"",ROUND('الملخص'!B$20*N('الوحدات'!$G150),2)+ROUND('الملخص'!C$20*N('الوحدات'!$G150),2)+ROUND('الملخص'!D$20*N('الوحدات'!$G150),2)+ROUND('الملخص'!E$20*N('الوحدات'!$G150),2))</f>
        <v/>
      </c>
      <c r="J150" s="20">
        <f>IF(OR($A150="",J$5=""),"",ROUND('الملخص'!B$21*N('الوحدات'!$G150),2)+ROUND('الملخص'!C$21*N('الوحدات'!$G150),2)+ROUND('الملخص'!D$21*N('الوحدات'!$G150),2)+ROUND('الملخص'!E$21*N('الوحدات'!$G150),2))</f>
        <v/>
      </c>
      <c r="K150" s="20">
        <f>IF(OR($A150="",K$5=""),"",ROUND('الملخص'!B$22*N('الوحدات'!$G150),2)+ROUND('الملخص'!C$22*N('الوحدات'!$G150),2)+ROUND('الملخص'!D$22*N('الوحدات'!$G150),2)+ROUND('الملخص'!E$22*N('الوحدات'!$G150),2))</f>
        <v/>
      </c>
      <c r="L150" s="20">
        <f>IF(OR($A150="",L$5=""),"",ROUND('الملخص'!B$23*N('الوحدات'!$G150),2)+ROUND('الملخص'!C$23*N('الوحدات'!$G150),2)+ROUND('الملخص'!D$23*N('الوحدات'!$G150),2)+ROUND('الملخص'!E$23*N('الوحدات'!$G150),2))</f>
        <v/>
      </c>
      <c r="M150" s="20">
        <f>IF(OR($A150="",M$5=""),"",ROUND('الملخص'!B$24*N('الوحدات'!$G150),2)+ROUND('الملخص'!C$24*N('الوحدات'!$G150),2)+ROUND('الملخص'!D$24*N('الوحدات'!$G150),2)+ROUND('الملخص'!E$24*N('الوحدات'!$G150),2))</f>
        <v/>
      </c>
      <c r="N150" s="20">
        <f>IF(OR($A150="",N$5=""),"",ROUND('الملخص'!B$25*N('الوحدات'!$G150),2)+ROUND('الملخص'!C$25*N('الوحدات'!$G150),2)+ROUND('الملخص'!D$25*N('الوحدات'!$G150),2)+ROUND('الملخص'!E$25*N('الوحدات'!$G150),2))</f>
        <v/>
      </c>
      <c r="O150" s="21">
        <f>IF(A150="","",SUM(C150:N150))</f>
        <v/>
      </c>
    </row>
    <row r="151">
      <c r="A151" s="6">
        <f>IF('الوحدات'!A151&amp;""="","",'الوحدات'!A151)</f>
        <v/>
      </c>
      <c r="B151" s="6">
        <f>IF(A151="","",'الوحدات'!B151&amp;"")</f>
        <v/>
      </c>
      <c r="C151" s="20">
        <f>IF(OR($A151="",C$5=""),"",ROUND('الملخص'!B$14*N('الوحدات'!$G151),2)+ROUND('الملخص'!C$14*N('الوحدات'!$G151),2)+ROUND('الملخص'!D$14*N('الوحدات'!$G151),2)+ROUND('الملخص'!E$14*N('الوحدات'!$G151),2))</f>
        <v/>
      </c>
      <c r="D151" s="20">
        <f>IF(OR($A151="",D$5=""),"",ROUND('الملخص'!B$15*N('الوحدات'!$G151),2)+ROUND('الملخص'!C$15*N('الوحدات'!$G151),2)+ROUND('الملخص'!D$15*N('الوحدات'!$G151),2)+ROUND('الملخص'!E$15*N('الوحدات'!$G151),2))</f>
        <v/>
      </c>
      <c r="E151" s="20">
        <f>IF(OR($A151="",E$5=""),"",ROUND('الملخص'!B$16*N('الوحدات'!$G151),2)+ROUND('الملخص'!C$16*N('الوحدات'!$G151),2)+ROUND('الملخص'!D$16*N('الوحدات'!$G151),2)+ROUND('الملخص'!E$16*N('الوحدات'!$G151),2))</f>
        <v/>
      </c>
      <c r="F151" s="20">
        <f>IF(OR($A151="",F$5=""),"",ROUND('الملخص'!B$17*N('الوحدات'!$G151),2)+ROUND('الملخص'!C$17*N('الوحدات'!$G151),2)+ROUND('الملخص'!D$17*N('الوحدات'!$G151),2)+ROUND('الملخص'!E$17*N('الوحدات'!$G151),2))</f>
        <v/>
      </c>
      <c r="G151" s="20">
        <f>IF(OR($A151="",G$5=""),"",ROUND('الملخص'!B$18*N('الوحدات'!$G151),2)+ROUND('الملخص'!C$18*N('الوحدات'!$G151),2)+ROUND('الملخص'!D$18*N('الوحدات'!$G151),2)+ROUND('الملخص'!E$18*N('الوحدات'!$G151),2))</f>
        <v/>
      </c>
      <c r="H151" s="20">
        <f>IF(OR($A151="",H$5=""),"",ROUND('الملخص'!B$19*N('الوحدات'!$G151),2)+ROUND('الملخص'!C$19*N('الوحدات'!$G151),2)+ROUND('الملخص'!D$19*N('الوحدات'!$G151),2)+ROUND('الملخص'!E$19*N('الوحدات'!$G151),2))</f>
        <v/>
      </c>
      <c r="I151" s="20">
        <f>IF(OR($A151="",I$5=""),"",ROUND('الملخص'!B$20*N('الوحدات'!$G151),2)+ROUND('الملخص'!C$20*N('الوحدات'!$G151),2)+ROUND('الملخص'!D$20*N('الوحدات'!$G151),2)+ROUND('الملخص'!E$20*N('الوحدات'!$G151),2))</f>
        <v/>
      </c>
      <c r="J151" s="20">
        <f>IF(OR($A151="",J$5=""),"",ROUND('الملخص'!B$21*N('الوحدات'!$G151),2)+ROUND('الملخص'!C$21*N('الوحدات'!$G151),2)+ROUND('الملخص'!D$21*N('الوحدات'!$G151),2)+ROUND('الملخص'!E$21*N('الوحدات'!$G151),2))</f>
        <v/>
      </c>
      <c r="K151" s="20">
        <f>IF(OR($A151="",K$5=""),"",ROUND('الملخص'!B$22*N('الوحدات'!$G151),2)+ROUND('الملخص'!C$22*N('الوحدات'!$G151),2)+ROUND('الملخص'!D$22*N('الوحدات'!$G151),2)+ROUND('الملخص'!E$22*N('الوحدات'!$G151),2))</f>
        <v/>
      </c>
      <c r="L151" s="20">
        <f>IF(OR($A151="",L$5=""),"",ROUND('الملخص'!B$23*N('الوحدات'!$G151),2)+ROUND('الملخص'!C$23*N('الوحدات'!$G151),2)+ROUND('الملخص'!D$23*N('الوحدات'!$G151),2)+ROUND('الملخص'!E$23*N('الوحدات'!$G151),2))</f>
        <v/>
      </c>
      <c r="M151" s="20">
        <f>IF(OR($A151="",M$5=""),"",ROUND('الملخص'!B$24*N('الوحدات'!$G151),2)+ROUND('الملخص'!C$24*N('الوحدات'!$G151),2)+ROUND('الملخص'!D$24*N('الوحدات'!$G151),2)+ROUND('الملخص'!E$24*N('الوحدات'!$G151),2))</f>
        <v/>
      </c>
      <c r="N151" s="20">
        <f>IF(OR($A151="",N$5=""),"",ROUND('الملخص'!B$25*N('الوحدات'!$G151),2)+ROUND('الملخص'!C$25*N('الوحدات'!$G151),2)+ROUND('الملخص'!D$25*N('الوحدات'!$G151),2)+ROUND('الملخص'!E$25*N('الوحدات'!$G151),2))</f>
        <v/>
      </c>
      <c r="O151" s="21">
        <f>IF(A151="","",SUM(C151:N151))</f>
        <v/>
      </c>
    </row>
    <row r="152">
      <c r="A152" s="6">
        <f>IF('الوحدات'!A152&amp;""="","",'الوحدات'!A152)</f>
        <v/>
      </c>
      <c r="B152" s="6">
        <f>IF(A152="","",'الوحدات'!B152&amp;"")</f>
        <v/>
      </c>
      <c r="C152" s="20">
        <f>IF(OR($A152="",C$5=""),"",ROUND('الملخص'!B$14*N('الوحدات'!$G152),2)+ROUND('الملخص'!C$14*N('الوحدات'!$G152),2)+ROUND('الملخص'!D$14*N('الوحدات'!$G152),2)+ROUND('الملخص'!E$14*N('الوحدات'!$G152),2))</f>
        <v/>
      </c>
      <c r="D152" s="20">
        <f>IF(OR($A152="",D$5=""),"",ROUND('الملخص'!B$15*N('الوحدات'!$G152),2)+ROUND('الملخص'!C$15*N('الوحدات'!$G152),2)+ROUND('الملخص'!D$15*N('الوحدات'!$G152),2)+ROUND('الملخص'!E$15*N('الوحدات'!$G152),2))</f>
        <v/>
      </c>
      <c r="E152" s="20">
        <f>IF(OR($A152="",E$5=""),"",ROUND('الملخص'!B$16*N('الوحدات'!$G152),2)+ROUND('الملخص'!C$16*N('الوحدات'!$G152),2)+ROUND('الملخص'!D$16*N('الوحدات'!$G152),2)+ROUND('الملخص'!E$16*N('الوحدات'!$G152),2))</f>
        <v/>
      </c>
      <c r="F152" s="20">
        <f>IF(OR($A152="",F$5=""),"",ROUND('الملخص'!B$17*N('الوحدات'!$G152),2)+ROUND('الملخص'!C$17*N('الوحدات'!$G152),2)+ROUND('الملخص'!D$17*N('الوحدات'!$G152),2)+ROUND('الملخص'!E$17*N('الوحدات'!$G152),2))</f>
        <v/>
      </c>
      <c r="G152" s="20">
        <f>IF(OR($A152="",G$5=""),"",ROUND('الملخص'!B$18*N('الوحدات'!$G152),2)+ROUND('الملخص'!C$18*N('الوحدات'!$G152),2)+ROUND('الملخص'!D$18*N('الوحدات'!$G152),2)+ROUND('الملخص'!E$18*N('الوحدات'!$G152),2))</f>
        <v/>
      </c>
      <c r="H152" s="20">
        <f>IF(OR($A152="",H$5=""),"",ROUND('الملخص'!B$19*N('الوحدات'!$G152),2)+ROUND('الملخص'!C$19*N('الوحدات'!$G152),2)+ROUND('الملخص'!D$19*N('الوحدات'!$G152),2)+ROUND('الملخص'!E$19*N('الوحدات'!$G152),2))</f>
        <v/>
      </c>
      <c r="I152" s="20">
        <f>IF(OR($A152="",I$5=""),"",ROUND('الملخص'!B$20*N('الوحدات'!$G152),2)+ROUND('الملخص'!C$20*N('الوحدات'!$G152),2)+ROUND('الملخص'!D$20*N('الوحدات'!$G152),2)+ROUND('الملخص'!E$20*N('الوحدات'!$G152),2))</f>
        <v/>
      </c>
      <c r="J152" s="20">
        <f>IF(OR($A152="",J$5=""),"",ROUND('الملخص'!B$21*N('الوحدات'!$G152),2)+ROUND('الملخص'!C$21*N('الوحدات'!$G152),2)+ROUND('الملخص'!D$21*N('الوحدات'!$G152),2)+ROUND('الملخص'!E$21*N('الوحدات'!$G152),2))</f>
        <v/>
      </c>
      <c r="K152" s="20">
        <f>IF(OR($A152="",K$5=""),"",ROUND('الملخص'!B$22*N('الوحدات'!$G152),2)+ROUND('الملخص'!C$22*N('الوحدات'!$G152),2)+ROUND('الملخص'!D$22*N('الوحدات'!$G152),2)+ROUND('الملخص'!E$22*N('الوحدات'!$G152),2))</f>
        <v/>
      </c>
      <c r="L152" s="20">
        <f>IF(OR($A152="",L$5=""),"",ROUND('الملخص'!B$23*N('الوحدات'!$G152),2)+ROUND('الملخص'!C$23*N('الوحدات'!$G152),2)+ROUND('الملخص'!D$23*N('الوحدات'!$G152),2)+ROUND('الملخص'!E$23*N('الوحدات'!$G152),2))</f>
        <v/>
      </c>
      <c r="M152" s="20">
        <f>IF(OR($A152="",M$5=""),"",ROUND('الملخص'!B$24*N('الوحدات'!$G152),2)+ROUND('الملخص'!C$24*N('الوحدات'!$G152),2)+ROUND('الملخص'!D$24*N('الوحدات'!$G152),2)+ROUND('الملخص'!E$24*N('الوحدات'!$G152),2))</f>
        <v/>
      </c>
      <c r="N152" s="20">
        <f>IF(OR($A152="",N$5=""),"",ROUND('الملخص'!B$25*N('الوحدات'!$G152),2)+ROUND('الملخص'!C$25*N('الوحدات'!$G152),2)+ROUND('الملخص'!D$25*N('الوحدات'!$G152),2)+ROUND('الملخص'!E$25*N('الوحدات'!$G152),2))</f>
        <v/>
      </c>
      <c r="O152" s="21">
        <f>IF(A152="","",SUM(C152:N152))</f>
        <v/>
      </c>
    </row>
    <row r="153">
      <c r="A153" s="6">
        <f>IF('الوحدات'!A153&amp;""="","",'الوحدات'!A153)</f>
        <v/>
      </c>
      <c r="B153" s="6">
        <f>IF(A153="","",'الوحدات'!B153&amp;"")</f>
        <v/>
      </c>
      <c r="C153" s="20">
        <f>IF(OR($A153="",C$5=""),"",ROUND('الملخص'!B$14*N('الوحدات'!$G153),2)+ROUND('الملخص'!C$14*N('الوحدات'!$G153),2)+ROUND('الملخص'!D$14*N('الوحدات'!$G153),2)+ROUND('الملخص'!E$14*N('الوحدات'!$G153),2))</f>
        <v/>
      </c>
      <c r="D153" s="20">
        <f>IF(OR($A153="",D$5=""),"",ROUND('الملخص'!B$15*N('الوحدات'!$G153),2)+ROUND('الملخص'!C$15*N('الوحدات'!$G153),2)+ROUND('الملخص'!D$15*N('الوحدات'!$G153),2)+ROUND('الملخص'!E$15*N('الوحدات'!$G153),2))</f>
        <v/>
      </c>
      <c r="E153" s="20">
        <f>IF(OR($A153="",E$5=""),"",ROUND('الملخص'!B$16*N('الوحدات'!$G153),2)+ROUND('الملخص'!C$16*N('الوحدات'!$G153),2)+ROUND('الملخص'!D$16*N('الوحدات'!$G153),2)+ROUND('الملخص'!E$16*N('الوحدات'!$G153),2))</f>
        <v/>
      </c>
      <c r="F153" s="20">
        <f>IF(OR($A153="",F$5=""),"",ROUND('الملخص'!B$17*N('الوحدات'!$G153),2)+ROUND('الملخص'!C$17*N('الوحدات'!$G153),2)+ROUND('الملخص'!D$17*N('الوحدات'!$G153),2)+ROUND('الملخص'!E$17*N('الوحدات'!$G153),2))</f>
        <v/>
      </c>
      <c r="G153" s="20">
        <f>IF(OR($A153="",G$5=""),"",ROUND('الملخص'!B$18*N('الوحدات'!$G153),2)+ROUND('الملخص'!C$18*N('الوحدات'!$G153),2)+ROUND('الملخص'!D$18*N('الوحدات'!$G153),2)+ROUND('الملخص'!E$18*N('الوحدات'!$G153),2))</f>
        <v/>
      </c>
      <c r="H153" s="20">
        <f>IF(OR($A153="",H$5=""),"",ROUND('الملخص'!B$19*N('الوحدات'!$G153),2)+ROUND('الملخص'!C$19*N('الوحدات'!$G153),2)+ROUND('الملخص'!D$19*N('الوحدات'!$G153),2)+ROUND('الملخص'!E$19*N('الوحدات'!$G153),2))</f>
        <v/>
      </c>
      <c r="I153" s="20">
        <f>IF(OR($A153="",I$5=""),"",ROUND('الملخص'!B$20*N('الوحدات'!$G153),2)+ROUND('الملخص'!C$20*N('الوحدات'!$G153),2)+ROUND('الملخص'!D$20*N('الوحدات'!$G153),2)+ROUND('الملخص'!E$20*N('الوحدات'!$G153),2))</f>
        <v/>
      </c>
      <c r="J153" s="20">
        <f>IF(OR($A153="",J$5=""),"",ROUND('الملخص'!B$21*N('الوحدات'!$G153),2)+ROUND('الملخص'!C$21*N('الوحدات'!$G153),2)+ROUND('الملخص'!D$21*N('الوحدات'!$G153),2)+ROUND('الملخص'!E$21*N('الوحدات'!$G153),2))</f>
        <v/>
      </c>
      <c r="K153" s="20">
        <f>IF(OR($A153="",K$5=""),"",ROUND('الملخص'!B$22*N('الوحدات'!$G153),2)+ROUND('الملخص'!C$22*N('الوحدات'!$G153),2)+ROUND('الملخص'!D$22*N('الوحدات'!$G153),2)+ROUND('الملخص'!E$22*N('الوحدات'!$G153),2))</f>
        <v/>
      </c>
      <c r="L153" s="20">
        <f>IF(OR($A153="",L$5=""),"",ROUND('الملخص'!B$23*N('الوحدات'!$G153),2)+ROUND('الملخص'!C$23*N('الوحدات'!$G153),2)+ROUND('الملخص'!D$23*N('الوحدات'!$G153),2)+ROUND('الملخص'!E$23*N('الوحدات'!$G153),2))</f>
        <v/>
      </c>
      <c r="M153" s="20">
        <f>IF(OR($A153="",M$5=""),"",ROUND('الملخص'!B$24*N('الوحدات'!$G153),2)+ROUND('الملخص'!C$24*N('الوحدات'!$G153),2)+ROUND('الملخص'!D$24*N('الوحدات'!$G153),2)+ROUND('الملخص'!E$24*N('الوحدات'!$G153),2))</f>
        <v/>
      </c>
      <c r="N153" s="20">
        <f>IF(OR($A153="",N$5=""),"",ROUND('الملخص'!B$25*N('الوحدات'!$G153),2)+ROUND('الملخص'!C$25*N('الوحدات'!$G153),2)+ROUND('الملخص'!D$25*N('الوحدات'!$G153),2)+ROUND('الملخص'!E$25*N('الوحدات'!$G153),2))</f>
        <v/>
      </c>
      <c r="O153" s="21">
        <f>IF(A153="","",SUM(C153:N153))</f>
        <v/>
      </c>
    </row>
    <row r="154">
      <c r="A154" s="6">
        <f>IF('الوحدات'!A154&amp;""="","",'الوحدات'!A154)</f>
        <v/>
      </c>
      <c r="B154" s="6">
        <f>IF(A154="","",'الوحدات'!B154&amp;"")</f>
        <v/>
      </c>
      <c r="C154" s="20">
        <f>IF(OR($A154="",C$5=""),"",ROUND('الملخص'!B$14*N('الوحدات'!$G154),2)+ROUND('الملخص'!C$14*N('الوحدات'!$G154),2)+ROUND('الملخص'!D$14*N('الوحدات'!$G154),2)+ROUND('الملخص'!E$14*N('الوحدات'!$G154),2))</f>
        <v/>
      </c>
      <c r="D154" s="20">
        <f>IF(OR($A154="",D$5=""),"",ROUND('الملخص'!B$15*N('الوحدات'!$G154),2)+ROUND('الملخص'!C$15*N('الوحدات'!$G154),2)+ROUND('الملخص'!D$15*N('الوحدات'!$G154),2)+ROUND('الملخص'!E$15*N('الوحدات'!$G154),2))</f>
        <v/>
      </c>
      <c r="E154" s="20">
        <f>IF(OR($A154="",E$5=""),"",ROUND('الملخص'!B$16*N('الوحدات'!$G154),2)+ROUND('الملخص'!C$16*N('الوحدات'!$G154),2)+ROUND('الملخص'!D$16*N('الوحدات'!$G154),2)+ROUND('الملخص'!E$16*N('الوحدات'!$G154),2))</f>
        <v/>
      </c>
      <c r="F154" s="20">
        <f>IF(OR($A154="",F$5=""),"",ROUND('الملخص'!B$17*N('الوحدات'!$G154),2)+ROUND('الملخص'!C$17*N('الوحدات'!$G154),2)+ROUND('الملخص'!D$17*N('الوحدات'!$G154),2)+ROUND('الملخص'!E$17*N('الوحدات'!$G154),2))</f>
        <v/>
      </c>
      <c r="G154" s="20">
        <f>IF(OR($A154="",G$5=""),"",ROUND('الملخص'!B$18*N('الوحدات'!$G154),2)+ROUND('الملخص'!C$18*N('الوحدات'!$G154),2)+ROUND('الملخص'!D$18*N('الوحدات'!$G154),2)+ROUND('الملخص'!E$18*N('الوحدات'!$G154),2))</f>
        <v/>
      </c>
      <c r="H154" s="20">
        <f>IF(OR($A154="",H$5=""),"",ROUND('الملخص'!B$19*N('الوحدات'!$G154),2)+ROUND('الملخص'!C$19*N('الوحدات'!$G154),2)+ROUND('الملخص'!D$19*N('الوحدات'!$G154),2)+ROUND('الملخص'!E$19*N('الوحدات'!$G154),2))</f>
        <v/>
      </c>
      <c r="I154" s="20">
        <f>IF(OR($A154="",I$5=""),"",ROUND('الملخص'!B$20*N('الوحدات'!$G154),2)+ROUND('الملخص'!C$20*N('الوحدات'!$G154),2)+ROUND('الملخص'!D$20*N('الوحدات'!$G154),2)+ROUND('الملخص'!E$20*N('الوحدات'!$G154),2))</f>
        <v/>
      </c>
      <c r="J154" s="20">
        <f>IF(OR($A154="",J$5=""),"",ROUND('الملخص'!B$21*N('الوحدات'!$G154),2)+ROUND('الملخص'!C$21*N('الوحدات'!$G154),2)+ROUND('الملخص'!D$21*N('الوحدات'!$G154),2)+ROUND('الملخص'!E$21*N('الوحدات'!$G154),2))</f>
        <v/>
      </c>
      <c r="K154" s="20">
        <f>IF(OR($A154="",K$5=""),"",ROUND('الملخص'!B$22*N('الوحدات'!$G154),2)+ROUND('الملخص'!C$22*N('الوحدات'!$G154),2)+ROUND('الملخص'!D$22*N('الوحدات'!$G154),2)+ROUND('الملخص'!E$22*N('الوحدات'!$G154),2))</f>
        <v/>
      </c>
      <c r="L154" s="20">
        <f>IF(OR($A154="",L$5=""),"",ROUND('الملخص'!B$23*N('الوحدات'!$G154),2)+ROUND('الملخص'!C$23*N('الوحدات'!$G154),2)+ROUND('الملخص'!D$23*N('الوحدات'!$G154),2)+ROUND('الملخص'!E$23*N('الوحدات'!$G154),2))</f>
        <v/>
      </c>
      <c r="M154" s="20">
        <f>IF(OR($A154="",M$5=""),"",ROUND('الملخص'!B$24*N('الوحدات'!$G154),2)+ROUND('الملخص'!C$24*N('الوحدات'!$G154),2)+ROUND('الملخص'!D$24*N('الوحدات'!$G154),2)+ROUND('الملخص'!E$24*N('الوحدات'!$G154),2))</f>
        <v/>
      </c>
      <c r="N154" s="20">
        <f>IF(OR($A154="",N$5=""),"",ROUND('الملخص'!B$25*N('الوحدات'!$G154),2)+ROUND('الملخص'!C$25*N('الوحدات'!$G154),2)+ROUND('الملخص'!D$25*N('الوحدات'!$G154),2)+ROUND('الملخص'!E$25*N('الوحدات'!$G154),2))</f>
        <v/>
      </c>
      <c r="O154" s="21">
        <f>IF(A154="","",SUM(C154:N154))</f>
        <v/>
      </c>
    </row>
    <row r="155">
      <c r="A155" s="6">
        <f>IF('الوحدات'!A155&amp;""="","",'الوحدات'!A155)</f>
        <v/>
      </c>
      <c r="B155" s="6">
        <f>IF(A155="","",'الوحدات'!B155&amp;"")</f>
        <v/>
      </c>
      <c r="C155" s="20">
        <f>IF(OR($A155="",C$5=""),"",ROUND('الملخص'!B$14*N('الوحدات'!$G155),2)+ROUND('الملخص'!C$14*N('الوحدات'!$G155),2)+ROUND('الملخص'!D$14*N('الوحدات'!$G155),2)+ROUND('الملخص'!E$14*N('الوحدات'!$G155),2))</f>
        <v/>
      </c>
      <c r="D155" s="20">
        <f>IF(OR($A155="",D$5=""),"",ROUND('الملخص'!B$15*N('الوحدات'!$G155),2)+ROUND('الملخص'!C$15*N('الوحدات'!$G155),2)+ROUND('الملخص'!D$15*N('الوحدات'!$G155),2)+ROUND('الملخص'!E$15*N('الوحدات'!$G155),2))</f>
        <v/>
      </c>
      <c r="E155" s="20">
        <f>IF(OR($A155="",E$5=""),"",ROUND('الملخص'!B$16*N('الوحدات'!$G155),2)+ROUND('الملخص'!C$16*N('الوحدات'!$G155),2)+ROUND('الملخص'!D$16*N('الوحدات'!$G155),2)+ROUND('الملخص'!E$16*N('الوحدات'!$G155),2))</f>
        <v/>
      </c>
      <c r="F155" s="20">
        <f>IF(OR($A155="",F$5=""),"",ROUND('الملخص'!B$17*N('الوحدات'!$G155),2)+ROUND('الملخص'!C$17*N('الوحدات'!$G155),2)+ROUND('الملخص'!D$17*N('الوحدات'!$G155),2)+ROUND('الملخص'!E$17*N('الوحدات'!$G155),2))</f>
        <v/>
      </c>
      <c r="G155" s="20">
        <f>IF(OR($A155="",G$5=""),"",ROUND('الملخص'!B$18*N('الوحدات'!$G155),2)+ROUND('الملخص'!C$18*N('الوحدات'!$G155),2)+ROUND('الملخص'!D$18*N('الوحدات'!$G155),2)+ROUND('الملخص'!E$18*N('الوحدات'!$G155),2))</f>
        <v/>
      </c>
      <c r="H155" s="20">
        <f>IF(OR($A155="",H$5=""),"",ROUND('الملخص'!B$19*N('الوحدات'!$G155),2)+ROUND('الملخص'!C$19*N('الوحدات'!$G155),2)+ROUND('الملخص'!D$19*N('الوحدات'!$G155),2)+ROUND('الملخص'!E$19*N('الوحدات'!$G155),2))</f>
        <v/>
      </c>
      <c r="I155" s="20">
        <f>IF(OR($A155="",I$5=""),"",ROUND('الملخص'!B$20*N('الوحدات'!$G155),2)+ROUND('الملخص'!C$20*N('الوحدات'!$G155),2)+ROUND('الملخص'!D$20*N('الوحدات'!$G155),2)+ROUND('الملخص'!E$20*N('الوحدات'!$G155),2))</f>
        <v/>
      </c>
      <c r="J155" s="20">
        <f>IF(OR($A155="",J$5=""),"",ROUND('الملخص'!B$21*N('الوحدات'!$G155),2)+ROUND('الملخص'!C$21*N('الوحدات'!$G155),2)+ROUND('الملخص'!D$21*N('الوحدات'!$G155),2)+ROUND('الملخص'!E$21*N('الوحدات'!$G155),2))</f>
        <v/>
      </c>
      <c r="K155" s="20">
        <f>IF(OR($A155="",K$5=""),"",ROUND('الملخص'!B$22*N('الوحدات'!$G155),2)+ROUND('الملخص'!C$22*N('الوحدات'!$G155),2)+ROUND('الملخص'!D$22*N('الوحدات'!$G155),2)+ROUND('الملخص'!E$22*N('الوحدات'!$G155),2))</f>
        <v/>
      </c>
      <c r="L155" s="20">
        <f>IF(OR($A155="",L$5=""),"",ROUND('الملخص'!B$23*N('الوحدات'!$G155),2)+ROUND('الملخص'!C$23*N('الوحدات'!$G155),2)+ROUND('الملخص'!D$23*N('الوحدات'!$G155),2)+ROUND('الملخص'!E$23*N('الوحدات'!$G155),2))</f>
        <v/>
      </c>
      <c r="M155" s="20">
        <f>IF(OR($A155="",M$5=""),"",ROUND('الملخص'!B$24*N('الوحدات'!$G155),2)+ROUND('الملخص'!C$24*N('الوحدات'!$G155),2)+ROUND('الملخص'!D$24*N('الوحدات'!$G155),2)+ROUND('الملخص'!E$24*N('الوحدات'!$G155),2))</f>
        <v/>
      </c>
      <c r="N155" s="20">
        <f>IF(OR($A155="",N$5=""),"",ROUND('الملخص'!B$25*N('الوحدات'!$G155),2)+ROUND('الملخص'!C$25*N('الوحدات'!$G155),2)+ROUND('الملخص'!D$25*N('الوحدات'!$G155),2)+ROUND('الملخص'!E$25*N('الوحدات'!$G155),2))</f>
        <v/>
      </c>
      <c r="O155" s="21">
        <f>IF(A155="","",SUM(C155:N155))</f>
        <v/>
      </c>
    </row>
    <row r="156">
      <c r="A156" s="6">
        <f>IF('الوحدات'!A156&amp;""="","",'الوحدات'!A156)</f>
        <v/>
      </c>
      <c r="B156" s="6">
        <f>IF(A156="","",'الوحدات'!B156&amp;"")</f>
        <v/>
      </c>
      <c r="C156" s="20">
        <f>IF(OR($A156="",C$5=""),"",ROUND('الملخص'!B$14*N('الوحدات'!$G156),2)+ROUND('الملخص'!C$14*N('الوحدات'!$G156),2)+ROUND('الملخص'!D$14*N('الوحدات'!$G156),2)+ROUND('الملخص'!E$14*N('الوحدات'!$G156),2))</f>
        <v/>
      </c>
      <c r="D156" s="20">
        <f>IF(OR($A156="",D$5=""),"",ROUND('الملخص'!B$15*N('الوحدات'!$G156),2)+ROUND('الملخص'!C$15*N('الوحدات'!$G156),2)+ROUND('الملخص'!D$15*N('الوحدات'!$G156),2)+ROUND('الملخص'!E$15*N('الوحدات'!$G156),2))</f>
        <v/>
      </c>
      <c r="E156" s="20">
        <f>IF(OR($A156="",E$5=""),"",ROUND('الملخص'!B$16*N('الوحدات'!$G156),2)+ROUND('الملخص'!C$16*N('الوحدات'!$G156),2)+ROUND('الملخص'!D$16*N('الوحدات'!$G156),2)+ROUND('الملخص'!E$16*N('الوحدات'!$G156),2))</f>
        <v/>
      </c>
      <c r="F156" s="20">
        <f>IF(OR($A156="",F$5=""),"",ROUND('الملخص'!B$17*N('الوحدات'!$G156),2)+ROUND('الملخص'!C$17*N('الوحدات'!$G156),2)+ROUND('الملخص'!D$17*N('الوحدات'!$G156),2)+ROUND('الملخص'!E$17*N('الوحدات'!$G156),2))</f>
        <v/>
      </c>
      <c r="G156" s="20">
        <f>IF(OR($A156="",G$5=""),"",ROUND('الملخص'!B$18*N('الوحدات'!$G156),2)+ROUND('الملخص'!C$18*N('الوحدات'!$G156),2)+ROUND('الملخص'!D$18*N('الوحدات'!$G156),2)+ROUND('الملخص'!E$18*N('الوحدات'!$G156),2))</f>
        <v/>
      </c>
      <c r="H156" s="20">
        <f>IF(OR($A156="",H$5=""),"",ROUND('الملخص'!B$19*N('الوحدات'!$G156),2)+ROUND('الملخص'!C$19*N('الوحدات'!$G156),2)+ROUND('الملخص'!D$19*N('الوحدات'!$G156),2)+ROUND('الملخص'!E$19*N('الوحدات'!$G156),2))</f>
        <v/>
      </c>
      <c r="I156" s="20">
        <f>IF(OR($A156="",I$5=""),"",ROUND('الملخص'!B$20*N('الوحدات'!$G156),2)+ROUND('الملخص'!C$20*N('الوحدات'!$G156),2)+ROUND('الملخص'!D$20*N('الوحدات'!$G156),2)+ROUND('الملخص'!E$20*N('الوحدات'!$G156),2))</f>
        <v/>
      </c>
      <c r="J156" s="20">
        <f>IF(OR($A156="",J$5=""),"",ROUND('الملخص'!B$21*N('الوحدات'!$G156),2)+ROUND('الملخص'!C$21*N('الوحدات'!$G156),2)+ROUND('الملخص'!D$21*N('الوحدات'!$G156),2)+ROUND('الملخص'!E$21*N('الوحدات'!$G156),2))</f>
        <v/>
      </c>
      <c r="K156" s="20">
        <f>IF(OR($A156="",K$5=""),"",ROUND('الملخص'!B$22*N('الوحدات'!$G156),2)+ROUND('الملخص'!C$22*N('الوحدات'!$G156),2)+ROUND('الملخص'!D$22*N('الوحدات'!$G156),2)+ROUND('الملخص'!E$22*N('الوحدات'!$G156),2))</f>
        <v/>
      </c>
      <c r="L156" s="20">
        <f>IF(OR($A156="",L$5=""),"",ROUND('الملخص'!B$23*N('الوحدات'!$G156),2)+ROUND('الملخص'!C$23*N('الوحدات'!$G156),2)+ROUND('الملخص'!D$23*N('الوحدات'!$G156),2)+ROUND('الملخص'!E$23*N('الوحدات'!$G156),2))</f>
        <v/>
      </c>
      <c r="M156" s="20">
        <f>IF(OR($A156="",M$5=""),"",ROUND('الملخص'!B$24*N('الوحدات'!$G156),2)+ROUND('الملخص'!C$24*N('الوحدات'!$G156),2)+ROUND('الملخص'!D$24*N('الوحدات'!$G156),2)+ROUND('الملخص'!E$24*N('الوحدات'!$G156),2))</f>
        <v/>
      </c>
      <c r="N156" s="20">
        <f>IF(OR($A156="",N$5=""),"",ROUND('الملخص'!B$25*N('الوحدات'!$G156),2)+ROUND('الملخص'!C$25*N('الوحدات'!$G156),2)+ROUND('الملخص'!D$25*N('الوحدات'!$G156),2)+ROUND('الملخص'!E$25*N('الوحدات'!$G156),2))</f>
        <v/>
      </c>
      <c r="O156" s="21">
        <f>IF(A156="","",SUM(C156:N156))</f>
        <v/>
      </c>
    </row>
    <row r="157">
      <c r="A157" s="6">
        <f>IF('الوحدات'!A157&amp;""="","",'الوحدات'!A157)</f>
        <v/>
      </c>
      <c r="B157" s="6">
        <f>IF(A157="","",'الوحدات'!B157&amp;"")</f>
        <v/>
      </c>
      <c r="C157" s="20">
        <f>IF(OR($A157="",C$5=""),"",ROUND('الملخص'!B$14*N('الوحدات'!$G157),2)+ROUND('الملخص'!C$14*N('الوحدات'!$G157),2)+ROUND('الملخص'!D$14*N('الوحدات'!$G157),2)+ROUND('الملخص'!E$14*N('الوحدات'!$G157),2))</f>
        <v/>
      </c>
      <c r="D157" s="20">
        <f>IF(OR($A157="",D$5=""),"",ROUND('الملخص'!B$15*N('الوحدات'!$G157),2)+ROUND('الملخص'!C$15*N('الوحدات'!$G157),2)+ROUND('الملخص'!D$15*N('الوحدات'!$G157),2)+ROUND('الملخص'!E$15*N('الوحدات'!$G157),2))</f>
        <v/>
      </c>
      <c r="E157" s="20">
        <f>IF(OR($A157="",E$5=""),"",ROUND('الملخص'!B$16*N('الوحدات'!$G157),2)+ROUND('الملخص'!C$16*N('الوحدات'!$G157),2)+ROUND('الملخص'!D$16*N('الوحدات'!$G157),2)+ROUND('الملخص'!E$16*N('الوحدات'!$G157),2))</f>
        <v/>
      </c>
      <c r="F157" s="20">
        <f>IF(OR($A157="",F$5=""),"",ROUND('الملخص'!B$17*N('الوحدات'!$G157),2)+ROUND('الملخص'!C$17*N('الوحدات'!$G157),2)+ROUND('الملخص'!D$17*N('الوحدات'!$G157),2)+ROUND('الملخص'!E$17*N('الوحدات'!$G157),2))</f>
        <v/>
      </c>
      <c r="G157" s="20">
        <f>IF(OR($A157="",G$5=""),"",ROUND('الملخص'!B$18*N('الوحدات'!$G157),2)+ROUND('الملخص'!C$18*N('الوحدات'!$G157),2)+ROUND('الملخص'!D$18*N('الوحدات'!$G157),2)+ROUND('الملخص'!E$18*N('الوحدات'!$G157),2))</f>
        <v/>
      </c>
      <c r="H157" s="20">
        <f>IF(OR($A157="",H$5=""),"",ROUND('الملخص'!B$19*N('الوحدات'!$G157),2)+ROUND('الملخص'!C$19*N('الوحدات'!$G157),2)+ROUND('الملخص'!D$19*N('الوحدات'!$G157),2)+ROUND('الملخص'!E$19*N('الوحدات'!$G157),2))</f>
        <v/>
      </c>
      <c r="I157" s="20">
        <f>IF(OR($A157="",I$5=""),"",ROUND('الملخص'!B$20*N('الوحدات'!$G157),2)+ROUND('الملخص'!C$20*N('الوحدات'!$G157),2)+ROUND('الملخص'!D$20*N('الوحدات'!$G157),2)+ROUND('الملخص'!E$20*N('الوحدات'!$G157),2))</f>
        <v/>
      </c>
      <c r="J157" s="20">
        <f>IF(OR($A157="",J$5=""),"",ROUND('الملخص'!B$21*N('الوحدات'!$G157),2)+ROUND('الملخص'!C$21*N('الوحدات'!$G157),2)+ROUND('الملخص'!D$21*N('الوحدات'!$G157),2)+ROUND('الملخص'!E$21*N('الوحدات'!$G157),2))</f>
        <v/>
      </c>
      <c r="K157" s="20">
        <f>IF(OR($A157="",K$5=""),"",ROUND('الملخص'!B$22*N('الوحدات'!$G157),2)+ROUND('الملخص'!C$22*N('الوحدات'!$G157),2)+ROUND('الملخص'!D$22*N('الوحدات'!$G157),2)+ROUND('الملخص'!E$22*N('الوحدات'!$G157),2))</f>
        <v/>
      </c>
      <c r="L157" s="20">
        <f>IF(OR($A157="",L$5=""),"",ROUND('الملخص'!B$23*N('الوحدات'!$G157),2)+ROUND('الملخص'!C$23*N('الوحدات'!$G157),2)+ROUND('الملخص'!D$23*N('الوحدات'!$G157),2)+ROUND('الملخص'!E$23*N('الوحدات'!$G157),2))</f>
        <v/>
      </c>
      <c r="M157" s="20">
        <f>IF(OR($A157="",M$5=""),"",ROUND('الملخص'!B$24*N('الوحدات'!$G157),2)+ROUND('الملخص'!C$24*N('الوحدات'!$G157),2)+ROUND('الملخص'!D$24*N('الوحدات'!$G157),2)+ROUND('الملخص'!E$24*N('الوحدات'!$G157),2))</f>
        <v/>
      </c>
      <c r="N157" s="20">
        <f>IF(OR($A157="",N$5=""),"",ROUND('الملخص'!B$25*N('الوحدات'!$G157),2)+ROUND('الملخص'!C$25*N('الوحدات'!$G157),2)+ROUND('الملخص'!D$25*N('الوحدات'!$G157),2)+ROUND('الملخص'!E$25*N('الوحدات'!$G157),2))</f>
        <v/>
      </c>
      <c r="O157" s="21">
        <f>IF(A157="","",SUM(C157:N157))</f>
        <v/>
      </c>
    </row>
    <row r="158">
      <c r="A158" s="6">
        <f>IF('الوحدات'!A158&amp;""="","",'الوحدات'!A158)</f>
        <v/>
      </c>
      <c r="B158" s="6">
        <f>IF(A158="","",'الوحدات'!B158&amp;"")</f>
        <v/>
      </c>
      <c r="C158" s="20">
        <f>IF(OR($A158="",C$5=""),"",ROUND('الملخص'!B$14*N('الوحدات'!$G158),2)+ROUND('الملخص'!C$14*N('الوحدات'!$G158),2)+ROUND('الملخص'!D$14*N('الوحدات'!$G158),2)+ROUND('الملخص'!E$14*N('الوحدات'!$G158),2))</f>
        <v/>
      </c>
      <c r="D158" s="20">
        <f>IF(OR($A158="",D$5=""),"",ROUND('الملخص'!B$15*N('الوحدات'!$G158),2)+ROUND('الملخص'!C$15*N('الوحدات'!$G158),2)+ROUND('الملخص'!D$15*N('الوحدات'!$G158),2)+ROUND('الملخص'!E$15*N('الوحدات'!$G158),2))</f>
        <v/>
      </c>
      <c r="E158" s="20">
        <f>IF(OR($A158="",E$5=""),"",ROUND('الملخص'!B$16*N('الوحدات'!$G158),2)+ROUND('الملخص'!C$16*N('الوحدات'!$G158),2)+ROUND('الملخص'!D$16*N('الوحدات'!$G158),2)+ROUND('الملخص'!E$16*N('الوحدات'!$G158),2))</f>
        <v/>
      </c>
      <c r="F158" s="20">
        <f>IF(OR($A158="",F$5=""),"",ROUND('الملخص'!B$17*N('الوحدات'!$G158),2)+ROUND('الملخص'!C$17*N('الوحدات'!$G158),2)+ROUND('الملخص'!D$17*N('الوحدات'!$G158),2)+ROUND('الملخص'!E$17*N('الوحدات'!$G158),2))</f>
        <v/>
      </c>
      <c r="G158" s="20">
        <f>IF(OR($A158="",G$5=""),"",ROUND('الملخص'!B$18*N('الوحدات'!$G158),2)+ROUND('الملخص'!C$18*N('الوحدات'!$G158),2)+ROUND('الملخص'!D$18*N('الوحدات'!$G158),2)+ROUND('الملخص'!E$18*N('الوحدات'!$G158),2))</f>
        <v/>
      </c>
      <c r="H158" s="20">
        <f>IF(OR($A158="",H$5=""),"",ROUND('الملخص'!B$19*N('الوحدات'!$G158),2)+ROUND('الملخص'!C$19*N('الوحدات'!$G158),2)+ROUND('الملخص'!D$19*N('الوحدات'!$G158),2)+ROUND('الملخص'!E$19*N('الوحدات'!$G158),2))</f>
        <v/>
      </c>
      <c r="I158" s="20">
        <f>IF(OR($A158="",I$5=""),"",ROUND('الملخص'!B$20*N('الوحدات'!$G158),2)+ROUND('الملخص'!C$20*N('الوحدات'!$G158),2)+ROUND('الملخص'!D$20*N('الوحدات'!$G158),2)+ROUND('الملخص'!E$20*N('الوحدات'!$G158),2))</f>
        <v/>
      </c>
      <c r="J158" s="20">
        <f>IF(OR($A158="",J$5=""),"",ROUND('الملخص'!B$21*N('الوحدات'!$G158),2)+ROUND('الملخص'!C$21*N('الوحدات'!$G158),2)+ROUND('الملخص'!D$21*N('الوحدات'!$G158),2)+ROUND('الملخص'!E$21*N('الوحدات'!$G158),2))</f>
        <v/>
      </c>
      <c r="K158" s="20">
        <f>IF(OR($A158="",K$5=""),"",ROUND('الملخص'!B$22*N('الوحدات'!$G158),2)+ROUND('الملخص'!C$22*N('الوحدات'!$G158),2)+ROUND('الملخص'!D$22*N('الوحدات'!$G158),2)+ROUND('الملخص'!E$22*N('الوحدات'!$G158),2))</f>
        <v/>
      </c>
      <c r="L158" s="20">
        <f>IF(OR($A158="",L$5=""),"",ROUND('الملخص'!B$23*N('الوحدات'!$G158),2)+ROUND('الملخص'!C$23*N('الوحدات'!$G158),2)+ROUND('الملخص'!D$23*N('الوحدات'!$G158),2)+ROUND('الملخص'!E$23*N('الوحدات'!$G158),2))</f>
        <v/>
      </c>
      <c r="M158" s="20">
        <f>IF(OR($A158="",M$5=""),"",ROUND('الملخص'!B$24*N('الوحدات'!$G158),2)+ROUND('الملخص'!C$24*N('الوحدات'!$G158),2)+ROUND('الملخص'!D$24*N('الوحدات'!$G158),2)+ROUND('الملخص'!E$24*N('الوحدات'!$G158),2))</f>
        <v/>
      </c>
      <c r="N158" s="20">
        <f>IF(OR($A158="",N$5=""),"",ROUND('الملخص'!B$25*N('الوحدات'!$G158),2)+ROUND('الملخص'!C$25*N('الوحدات'!$G158),2)+ROUND('الملخص'!D$25*N('الوحدات'!$G158),2)+ROUND('الملخص'!E$25*N('الوحدات'!$G158),2))</f>
        <v/>
      </c>
      <c r="O158" s="21">
        <f>IF(A158="","",SUM(C158:N158))</f>
        <v/>
      </c>
    </row>
    <row r="159">
      <c r="A159" s="6">
        <f>IF('الوحدات'!A159&amp;""="","",'الوحدات'!A159)</f>
        <v/>
      </c>
      <c r="B159" s="6">
        <f>IF(A159="","",'الوحدات'!B159&amp;"")</f>
        <v/>
      </c>
      <c r="C159" s="20">
        <f>IF(OR($A159="",C$5=""),"",ROUND('الملخص'!B$14*N('الوحدات'!$G159),2)+ROUND('الملخص'!C$14*N('الوحدات'!$G159),2)+ROUND('الملخص'!D$14*N('الوحدات'!$G159),2)+ROUND('الملخص'!E$14*N('الوحدات'!$G159),2))</f>
        <v/>
      </c>
      <c r="D159" s="20">
        <f>IF(OR($A159="",D$5=""),"",ROUND('الملخص'!B$15*N('الوحدات'!$G159),2)+ROUND('الملخص'!C$15*N('الوحدات'!$G159),2)+ROUND('الملخص'!D$15*N('الوحدات'!$G159),2)+ROUND('الملخص'!E$15*N('الوحدات'!$G159),2))</f>
        <v/>
      </c>
      <c r="E159" s="20">
        <f>IF(OR($A159="",E$5=""),"",ROUND('الملخص'!B$16*N('الوحدات'!$G159),2)+ROUND('الملخص'!C$16*N('الوحدات'!$G159),2)+ROUND('الملخص'!D$16*N('الوحدات'!$G159),2)+ROUND('الملخص'!E$16*N('الوحدات'!$G159),2))</f>
        <v/>
      </c>
      <c r="F159" s="20">
        <f>IF(OR($A159="",F$5=""),"",ROUND('الملخص'!B$17*N('الوحدات'!$G159),2)+ROUND('الملخص'!C$17*N('الوحدات'!$G159),2)+ROUND('الملخص'!D$17*N('الوحدات'!$G159),2)+ROUND('الملخص'!E$17*N('الوحدات'!$G159),2))</f>
        <v/>
      </c>
      <c r="G159" s="20">
        <f>IF(OR($A159="",G$5=""),"",ROUND('الملخص'!B$18*N('الوحدات'!$G159),2)+ROUND('الملخص'!C$18*N('الوحدات'!$G159),2)+ROUND('الملخص'!D$18*N('الوحدات'!$G159),2)+ROUND('الملخص'!E$18*N('الوحدات'!$G159),2))</f>
        <v/>
      </c>
      <c r="H159" s="20">
        <f>IF(OR($A159="",H$5=""),"",ROUND('الملخص'!B$19*N('الوحدات'!$G159),2)+ROUND('الملخص'!C$19*N('الوحدات'!$G159),2)+ROUND('الملخص'!D$19*N('الوحدات'!$G159),2)+ROUND('الملخص'!E$19*N('الوحدات'!$G159),2))</f>
        <v/>
      </c>
      <c r="I159" s="20">
        <f>IF(OR($A159="",I$5=""),"",ROUND('الملخص'!B$20*N('الوحدات'!$G159),2)+ROUND('الملخص'!C$20*N('الوحدات'!$G159),2)+ROUND('الملخص'!D$20*N('الوحدات'!$G159),2)+ROUND('الملخص'!E$20*N('الوحدات'!$G159),2))</f>
        <v/>
      </c>
      <c r="J159" s="20">
        <f>IF(OR($A159="",J$5=""),"",ROUND('الملخص'!B$21*N('الوحدات'!$G159),2)+ROUND('الملخص'!C$21*N('الوحدات'!$G159),2)+ROUND('الملخص'!D$21*N('الوحدات'!$G159),2)+ROUND('الملخص'!E$21*N('الوحدات'!$G159),2))</f>
        <v/>
      </c>
      <c r="K159" s="20">
        <f>IF(OR($A159="",K$5=""),"",ROUND('الملخص'!B$22*N('الوحدات'!$G159),2)+ROUND('الملخص'!C$22*N('الوحدات'!$G159),2)+ROUND('الملخص'!D$22*N('الوحدات'!$G159),2)+ROUND('الملخص'!E$22*N('الوحدات'!$G159),2))</f>
        <v/>
      </c>
      <c r="L159" s="20">
        <f>IF(OR($A159="",L$5=""),"",ROUND('الملخص'!B$23*N('الوحدات'!$G159),2)+ROUND('الملخص'!C$23*N('الوحدات'!$G159),2)+ROUND('الملخص'!D$23*N('الوحدات'!$G159),2)+ROUND('الملخص'!E$23*N('الوحدات'!$G159),2))</f>
        <v/>
      </c>
      <c r="M159" s="20">
        <f>IF(OR($A159="",M$5=""),"",ROUND('الملخص'!B$24*N('الوحدات'!$G159),2)+ROUND('الملخص'!C$24*N('الوحدات'!$G159),2)+ROUND('الملخص'!D$24*N('الوحدات'!$G159),2)+ROUND('الملخص'!E$24*N('الوحدات'!$G159),2))</f>
        <v/>
      </c>
      <c r="N159" s="20">
        <f>IF(OR($A159="",N$5=""),"",ROUND('الملخص'!B$25*N('الوحدات'!$G159),2)+ROUND('الملخص'!C$25*N('الوحدات'!$G159),2)+ROUND('الملخص'!D$25*N('الوحدات'!$G159),2)+ROUND('الملخص'!E$25*N('الوحدات'!$G159),2))</f>
        <v/>
      </c>
      <c r="O159" s="21">
        <f>IF(A159="","",SUM(C159:N159))</f>
        <v/>
      </c>
    </row>
    <row r="160">
      <c r="A160" s="6">
        <f>IF('الوحدات'!A160&amp;""="","",'الوحدات'!A160)</f>
        <v/>
      </c>
      <c r="B160" s="6">
        <f>IF(A160="","",'الوحدات'!B160&amp;"")</f>
        <v/>
      </c>
      <c r="C160" s="20">
        <f>IF(OR($A160="",C$5=""),"",ROUND('الملخص'!B$14*N('الوحدات'!$G160),2)+ROUND('الملخص'!C$14*N('الوحدات'!$G160),2)+ROUND('الملخص'!D$14*N('الوحدات'!$G160),2)+ROUND('الملخص'!E$14*N('الوحدات'!$G160),2))</f>
        <v/>
      </c>
      <c r="D160" s="20">
        <f>IF(OR($A160="",D$5=""),"",ROUND('الملخص'!B$15*N('الوحدات'!$G160),2)+ROUND('الملخص'!C$15*N('الوحدات'!$G160),2)+ROUND('الملخص'!D$15*N('الوحدات'!$G160),2)+ROUND('الملخص'!E$15*N('الوحدات'!$G160),2))</f>
        <v/>
      </c>
      <c r="E160" s="20">
        <f>IF(OR($A160="",E$5=""),"",ROUND('الملخص'!B$16*N('الوحدات'!$G160),2)+ROUND('الملخص'!C$16*N('الوحدات'!$G160),2)+ROUND('الملخص'!D$16*N('الوحدات'!$G160),2)+ROUND('الملخص'!E$16*N('الوحدات'!$G160),2))</f>
        <v/>
      </c>
      <c r="F160" s="20">
        <f>IF(OR($A160="",F$5=""),"",ROUND('الملخص'!B$17*N('الوحدات'!$G160),2)+ROUND('الملخص'!C$17*N('الوحدات'!$G160),2)+ROUND('الملخص'!D$17*N('الوحدات'!$G160),2)+ROUND('الملخص'!E$17*N('الوحدات'!$G160),2))</f>
        <v/>
      </c>
      <c r="G160" s="20">
        <f>IF(OR($A160="",G$5=""),"",ROUND('الملخص'!B$18*N('الوحدات'!$G160),2)+ROUND('الملخص'!C$18*N('الوحدات'!$G160),2)+ROUND('الملخص'!D$18*N('الوحدات'!$G160),2)+ROUND('الملخص'!E$18*N('الوحدات'!$G160),2))</f>
        <v/>
      </c>
      <c r="H160" s="20">
        <f>IF(OR($A160="",H$5=""),"",ROUND('الملخص'!B$19*N('الوحدات'!$G160),2)+ROUND('الملخص'!C$19*N('الوحدات'!$G160),2)+ROUND('الملخص'!D$19*N('الوحدات'!$G160),2)+ROUND('الملخص'!E$19*N('الوحدات'!$G160),2))</f>
        <v/>
      </c>
      <c r="I160" s="20">
        <f>IF(OR($A160="",I$5=""),"",ROUND('الملخص'!B$20*N('الوحدات'!$G160),2)+ROUND('الملخص'!C$20*N('الوحدات'!$G160),2)+ROUND('الملخص'!D$20*N('الوحدات'!$G160),2)+ROUND('الملخص'!E$20*N('الوحدات'!$G160),2))</f>
        <v/>
      </c>
      <c r="J160" s="20">
        <f>IF(OR($A160="",J$5=""),"",ROUND('الملخص'!B$21*N('الوحدات'!$G160),2)+ROUND('الملخص'!C$21*N('الوحدات'!$G160),2)+ROUND('الملخص'!D$21*N('الوحدات'!$G160),2)+ROUND('الملخص'!E$21*N('الوحدات'!$G160),2))</f>
        <v/>
      </c>
      <c r="K160" s="20">
        <f>IF(OR($A160="",K$5=""),"",ROUND('الملخص'!B$22*N('الوحدات'!$G160),2)+ROUND('الملخص'!C$22*N('الوحدات'!$G160),2)+ROUND('الملخص'!D$22*N('الوحدات'!$G160),2)+ROUND('الملخص'!E$22*N('الوحدات'!$G160),2))</f>
        <v/>
      </c>
      <c r="L160" s="20">
        <f>IF(OR($A160="",L$5=""),"",ROUND('الملخص'!B$23*N('الوحدات'!$G160),2)+ROUND('الملخص'!C$23*N('الوحدات'!$G160),2)+ROUND('الملخص'!D$23*N('الوحدات'!$G160),2)+ROUND('الملخص'!E$23*N('الوحدات'!$G160),2))</f>
        <v/>
      </c>
      <c r="M160" s="20">
        <f>IF(OR($A160="",M$5=""),"",ROUND('الملخص'!B$24*N('الوحدات'!$G160),2)+ROUND('الملخص'!C$24*N('الوحدات'!$G160),2)+ROUND('الملخص'!D$24*N('الوحدات'!$G160),2)+ROUND('الملخص'!E$24*N('الوحدات'!$G160),2))</f>
        <v/>
      </c>
      <c r="N160" s="20">
        <f>IF(OR($A160="",N$5=""),"",ROUND('الملخص'!B$25*N('الوحدات'!$G160),2)+ROUND('الملخص'!C$25*N('الوحدات'!$G160),2)+ROUND('الملخص'!D$25*N('الوحدات'!$G160),2)+ROUND('الملخص'!E$25*N('الوحدات'!$G160),2))</f>
        <v/>
      </c>
      <c r="O160" s="21">
        <f>IF(A160="","",SUM(C160:N160))</f>
        <v/>
      </c>
    </row>
    <row r="161">
      <c r="A161" s="6">
        <f>IF('الوحدات'!A161&amp;""="","",'الوحدات'!A161)</f>
        <v/>
      </c>
      <c r="B161" s="6">
        <f>IF(A161="","",'الوحدات'!B161&amp;"")</f>
        <v/>
      </c>
      <c r="C161" s="20">
        <f>IF(OR($A161="",C$5=""),"",ROUND('الملخص'!B$14*N('الوحدات'!$G161),2)+ROUND('الملخص'!C$14*N('الوحدات'!$G161),2)+ROUND('الملخص'!D$14*N('الوحدات'!$G161),2)+ROUND('الملخص'!E$14*N('الوحدات'!$G161),2))</f>
        <v/>
      </c>
      <c r="D161" s="20">
        <f>IF(OR($A161="",D$5=""),"",ROUND('الملخص'!B$15*N('الوحدات'!$G161),2)+ROUND('الملخص'!C$15*N('الوحدات'!$G161),2)+ROUND('الملخص'!D$15*N('الوحدات'!$G161),2)+ROUND('الملخص'!E$15*N('الوحدات'!$G161),2))</f>
        <v/>
      </c>
      <c r="E161" s="20">
        <f>IF(OR($A161="",E$5=""),"",ROUND('الملخص'!B$16*N('الوحدات'!$G161),2)+ROUND('الملخص'!C$16*N('الوحدات'!$G161),2)+ROUND('الملخص'!D$16*N('الوحدات'!$G161),2)+ROUND('الملخص'!E$16*N('الوحدات'!$G161),2))</f>
        <v/>
      </c>
      <c r="F161" s="20">
        <f>IF(OR($A161="",F$5=""),"",ROUND('الملخص'!B$17*N('الوحدات'!$G161),2)+ROUND('الملخص'!C$17*N('الوحدات'!$G161),2)+ROUND('الملخص'!D$17*N('الوحدات'!$G161),2)+ROUND('الملخص'!E$17*N('الوحدات'!$G161),2))</f>
        <v/>
      </c>
      <c r="G161" s="20">
        <f>IF(OR($A161="",G$5=""),"",ROUND('الملخص'!B$18*N('الوحدات'!$G161),2)+ROUND('الملخص'!C$18*N('الوحدات'!$G161),2)+ROUND('الملخص'!D$18*N('الوحدات'!$G161),2)+ROUND('الملخص'!E$18*N('الوحدات'!$G161),2))</f>
        <v/>
      </c>
      <c r="H161" s="20">
        <f>IF(OR($A161="",H$5=""),"",ROUND('الملخص'!B$19*N('الوحدات'!$G161),2)+ROUND('الملخص'!C$19*N('الوحدات'!$G161),2)+ROUND('الملخص'!D$19*N('الوحدات'!$G161),2)+ROUND('الملخص'!E$19*N('الوحدات'!$G161),2))</f>
        <v/>
      </c>
      <c r="I161" s="20">
        <f>IF(OR($A161="",I$5=""),"",ROUND('الملخص'!B$20*N('الوحدات'!$G161),2)+ROUND('الملخص'!C$20*N('الوحدات'!$G161),2)+ROUND('الملخص'!D$20*N('الوحدات'!$G161),2)+ROUND('الملخص'!E$20*N('الوحدات'!$G161),2))</f>
        <v/>
      </c>
      <c r="J161" s="20">
        <f>IF(OR($A161="",J$5=""),"",ROUND('الملخص'!B$21*N('الوحدات'!$G161),2)+ROUND('الملخص'!C$21*N('الوحدات'!$G161),2)+ROUND('الملخص'!D$21*N('الوحدات'!$G161),2)+ROUND('الملخص'!E$21*N('الوحدات'!$G161),2))</f>
        <v/>
      </c>
      <c r="K161" s="20">
        <f>IF(OR($A161="",K$5=""),"",ROUND('الملخص'!B$22*N('الوحدات'!$G161),2)+ROUND('الملخص'!C$22*N('الوحدات'!$G161),2)+ROUND('الملخص'!D$22*N('الوحدات'!$G161),2)+ROUND('الملخص'!E$22*N('الوحدات'!$G161),2))</f>
        <v/>
      </c>
      <c r="L161" s="20">
        <f>IF(OR($A161="",L$5=""),"",ROUND('الملخص'!B$23*N('الوحدات'!$G161),2)+ROUND('الملخص'!C$23*N('الوحدات'!$G161),2)+ROUND('الملخص'!D$23*N('الوحدات'!$G161),2)+ROUND('الملخص'!E$23*N('الوحدات'!$G161),2))</f>
        <v/>
      </c>
      <c r="M161" s="20">
        <f>IF(OR($A161="",M$5=""),"",ROUND('الملخص'!B$24*N('الوحدات'!$G161),2)+ROUND('الملخص'!C$24*N('الوحدات'!$G161),2)+ROUND('الملخص'!D$24*N('الوحدات'!$G161),2)+ROUND('الملخص'!E$24*N('الوحدات'!$G161),2))</f>
        <v/>
      </c>
      <c r="N161" s="20">
        <f>IF(OR($A161="",N$5=""),"",ROUND('الملخص'!B$25*N('الوحدات'!$G161),2)+ROUND('الملخص'!C$25*N('الوحدات'!$G161),2)+ROUND('الملخص'!D$25*N('الوحدات'!$G161),2)+ROUND('الملخص'!E$25*N('الوحدات'!$G161),2))</f>
        <v/>
      </c>
      <c r="O161" s="21">
        <f>IF(A161="","",SUM(C161:N161))</f>
        <v/>
      </c>
    </row>
    <row r="162">
      <c r="A162" s="6">
        <f>IF('الوحدات'!A162&amp;""="","",'الوحدات'!A162)</f>
        <v/>
      </c>
      <c r="B162" s="6">
        <f>IF(A162="","",'الوحدات'!B162&amp;"")</f>
        <v/>
      </c>
      <c r="C162" s="20">
        <f>IF(OR($A162="",C$5=""),"",ROUND('الملخص'!B$14*N('الوحدات'!$G162),2)+ROUND('الملخص'!C$14*N('الوحدات'!$G162),2)+ROUND('الملخص'!D$14*N('الوحدات'!$G162),2)+ROUND('الملخص'!E$14*N('الوحدات'!$G162),2))</f>
        <v/>
      </c>
      <c r="D162" s="20">
        <f>IF(OR($A162="",D$5=""),"",ROUND('الملخص'!B$15*N('الوحدات'!$G162),2)+ROUND('الملخص'!C$15*N('الوحدات'!$G162),2)+ROUND('الملخص'!D$15*N('الوحدات'!$G162),2)+ROUND('الملخص'!E$15*N('الوحدات'!$G162),2))</f>
        <v/>
      </c>
      <c r="E162" s="20">
        <f>IF(OR($A162="",E$5=""),"",ROUND('الملخص'!B$16*N('الوحدات'!$G162),2)+ROUND('الملخص'!C$16*N('الوحدات'!$G162),2)+ROUND('الملخص'!D$16*N('الوحدات'!$G162),2)+ROUND('الملخص'!E$16*N('الوحدات'!$G162),2))</f>
        <v/>
      </c>
      <c r="F162" s="20">
        <f>IF(OR($A162="",F$5=""),"",ROUND('الملخص'!B$17*N('الوحدات'!$G162),2)+ROUND('الملخص'!C$17*N('الوحدات'!$G162),2)+ROUND('الملخص'!D$17*N('الوحدات'!$G162),2)+ROUND('الملخص'!E$17*N('الوحدات'!$G162),2))</f>
        <v/>
      </c>
      <c r="G162" s="20">
        <f>IF(OR($A162="",G$5=""),"",ROUND('الملخص'!B$18*N('الوحدات'!$G162),2)+ROUND('الملخص'!C$18*N('الوحدات'!$G162),2)+ROUND('الملخص'!D$18*N('الوحدات'!$G162),2)+ROUND('الملخص'!E$18*N('الوحدات'!$G162),2))</f>
        <v/>
      </c>
      <c r="H162" s="20">
        <f>IF(OR($A162="",H$5=""),"",ROUND('الملخص'!B$19*N('الوحدات'!$G162),2)+ROUND('الملخص'!C$19*N('الوحدات'!$G162),2)+ROUND('الملخص'!D$19*N('الوحدات'!$G162),2)+ROUND('الملخص'!E$19*N('الوحدات'!$G162),2))</f>
        <v/>
      </c>
      <c r="I162" s="20">
        <f>IF(OR($A162="",I$5=""),"",ROUND('الملخص'!B$20*N('الوحدات'!$G162),2)+ROUND('الملخص'!C$20*N('الوحدات'!$G162),2)+ROUND('الملخص'!D$20*N('الوحدات'!$G162),2)+ROUND('الملخص'!E$20*N('الوحدات'!$G162),2))</f>
        <v/>
      </c>
      <c r="J162" s="20">
        <f>IF(OR($A162="",J$5=""),"",ROUND('الملخص'!B$21*N('الوحدات'!$G162),2)+ROUND('الملخص'!C$21*N('الوحدات'!$G162),2)+ROUND('الملخص'!D$21*N('الوحدات'!$G162),2)+ROUND('الملخص'!E$21*N('الوحدات'!$G162),2))</f>
        <v/>
      </c>
      <c r="K162" s="20">
        <f>IF(OR($A162="",K$5=""),"",ROUND('الملخص'!B$22*N('الوحدات'!$G162),2)+ROUND('الملخص'!C$22*N('الوحدات'!$G162),2)+ROUND('الملخص'!D$22*N('الوحدات'!$G162),2)+ROUND('الملخص'!E$22*N('الوحدات'!$G162),2))</f>
        <v/>
      </c>
      <c r="L162" s="20">
        <f>IF(OR($A162="",L$5=""),"",ROUND('الملخص'!B$23*N('الوحدات'!$G162),2)+ROUND('الملخص'!C$23*N('الوحدات'!$G162),2)+ROUND('الملخص'!D$23*N('الوحدات'!$G162),2)+ROUND('الملخص'!E$23*N('الوحدات'!$G162),2))</f>
        <v/>
      </c>
      <c r="M162" s="20">
        <f>IF(OR($A162="",M$5=""),"",ROUND('الملخص'!B$24*N('الوحدات'!$G162),2)+ROUND('الملخص'!C$24*N('الوحدات'!$G162),2)+ROUND('الملخص'!D$24*N('الوحدات'!$G162),2)+ROUND('الملخص'!E$24*N('الوحدات'!$G162),2))</f>
        <v/>
      </c>
      <c r="N162" s="20">
        <f>IF(OR($A162="",N$5=""),"",ROUND('الملخص'!B$25*N('الوحدات'!$G162),2)+ROUND('الملخص'!C$25*N('الوحدات'!$G162),2)+ROUND('الملخص'!D$25*N('الوحدات'!$G162),2)+ROUND('الملخص'!E$25*N('الوحدات'!$G162),2))</f>
        <v/>
      </c>
      <c r="O162" s="21">
        <f>IF(A162="","",SUM(C162:N162))</f>
        <v/>
      </c>
    </row>
    <row r="163">
      <c r="A163" s="6">
        <f>IF('الوحدات'!A163&amp;""="","",'الوحدات'!A163)</f>
        <v/>
      </c>
      <c r="B163" s="6">
        <f>IF(A163="","",'الوحدات'!B163&amp;"")</f>
        <v/>
      </c>
      <c r="C163" s="20">
        <f>IF(OR($A163="",C$5=""),"",ROUND('الملخص'!B$14*N('الوحدات'!$G163),2)+ROUND('الملخص'!C$14*N('الوحدات'!$G163),2)+ROUND('الملخص'!D$14*N('الوحدات'!$G163),2)+ROUND('الملخص'!E$14*N('الوحدات'!$G163),2))</f>
        <v/>
      </c>
      <c r="D163" s="20">
        <f>IF(OR($A163="",D$5=""),"",ROUND('الملخص'!B$15*N('الوحدات'!$G163),2)+ROUND('الملخص'!C$15*N('الوحدات'!$G163),2)+ROUND('الملخص'!D$15*N('الوحدات'!$G163),2)+ROUND('الملخص'!E$15*N('الوحدات'!$G163),2))</f>
        <v/>
      </c>
      <c r="E163" s="20">
        <f>IF(OR($A163="",E$5=""),"",ROUND('الملخص'!B$16*N('الوحدات'!$G163),2)+ROUND('الملخص'!C$16*N('الوحدات'!$G163),2)+ROUND('الملخص'!D$16*N('الوحدات'!$G163),2)+ROUND('الملخص'!E$16*N('الوحدات'!$G163),2))</f>
        <v/>
      </c>
      <c r="F163" s="20">
        <f>IF(OR($A163="",F$5=""),"",ROUND('الملخص'!B$17*N('الوحدات'!$G163),2)+ROUND('الملخص'!C$17*N('الوحدات'!$G163),2)+ROUND('الملخص'!D$17*N('الوحدات'!$G163),2)+ROUND('الملخص'!E$17*N('الوحدات'!$G163),2))</f>
        <v/>
      </c>
      <c r="G163" s="20">
        <f>IF(OR($A163="",G$5=""),"",ROUND('الملخص'!B$18*N('الوحدات'!$G163),2)+ROUND('الملخص'!C$18*N('الوحدات'!$G163),2)+ROUND('الملخص'!D$18*N('الوحدات'!$G163),2)+ROUND('الملخص'!E$18*N('الوحدات'!$G163),2))</f>
        <v/>
      </c>
      <c r="H163" s="20">
        <f>IF(OR($A163="",H$5=""),"",ROUND('الملخص'!B$19*N('الوحدات'!$G163),2)+ROUND('الملخص'!C$19*N('الوحدات'!$G163),2)+ROUND('الملخص'!D$19*N('الوحدات'!$G163),2)+ROUND('الملخص'!E$19*N('الوحدات'!$G163),2))</f>
        <v/>
      </c>
      <c r="I163" s="20">
        <f>IF(OR($A163="",I$5=""),"",ROUND('الملخص'!B$20*N('الوحدات'!$G163),2)+ROUND('الملخص'!C$20*N('الوحدات'!$G163),2)+ROUND('الملخص'!D$20*N('الوحدات'!$G163),2)+ROUND('الملخص'!E$20*N('الوحدات'!$G163),2))</f>
        <v/>
      </c>
      <c r="J163" s="20">
        <f>IF(OR($A163="",J$5=""),"",ROUND('الملخص'!B$21*N('الوحدات'!$G163),2)+ROUND('الملخص'!C$21*N('الوحدات'!$G163),2)+ROUND('الملخص'!D$21*N('الوحدات'!$G163),2)+ROUND('الملخص'!E$21*N('الوحدات'!$G163),2))</f>
        <v/>
      </c>
      <c r="K163" s="20">
        <f>IF(OR($A163="",K$5=""),"",ROUND('الملخص'!B$22*N('الوحدات'!$G163),2)+ROUND('الملخص'!C$22*N('الوحدات'!$G163),2)+ROUND('الملخص'!D$22*N('الوحدات'!$G163),2)+ROUND('الملخص'!E$22*N('الوحدات'!$G163),2))</f>
        <v/>
      </c>
      <c r="L163" s="20">
        <f>IF(OR($A163="",L$5=""),"",ROUND('الملخص'!B$23*N('الوحدات'!$G163),2)+ROUND('الملخص'!C$23*N('الوحدات'!$G163),2)+ROUND('الملخص'!D$23*N('الوحدات'!$G163),2)+ROUND('الملخص'!E$23*N('الوحدات'!$G163),2))</f>
        <v/>
      </c>
      <c r="M163" s="20">
        <f>IF(OR($A163="",M$5=""),"",ROUND('الملخص'!B$24*N('الوحدات'!$G163),2)+ROUND('الملخص'!C$24*N('الوحدات'!$G163),2)+ROUND('الملخص'!D$24*N('الوحدات'!$G163),2)+ROUND('الملخص'!E$24*N('الوحدات'!$G163),2))</f>
        <v/>
      </c>
      <c r="N163" s="20">
        <f>IF(OR($A163="",N$5=""),"",ROUND('الملخص'!B$25*N('الوحدات'!$G163),2)+ROUND('الملخص'!C$25*N('الوحدات'!$G163),2)+ROUND('الملخص'!D$25*N('الوحدات'!$G163),2)+ROUND('الملخص'!E$25*N('الوحدات'!$G163),2))</f>
        <v/>
      </c>
      <c r="O163" s="21">
        <f>IF(A163="","",SUM(C163:N163))</f>
        <v/>
      </c>
    </row>
    <row r="164">
      <c r="A164" s="6">
        <f>IF('الوحدات'!A164&amp;""="","",'الوحدات'!A164)</f>
        <v/>
      </c>
      <c r="B164" s="6">
        <f>IF(A164="","",'الوحدات'!B164&amp;"")</f>
        <v/>
      </c>
      <c r="C164" s="20">
        <f>IF(OR($A164="",C$5=""),"",ROUND('الملخص'!B$14*N('الوحدات'!$G164),2)+ROUND('الملخص'!C$14*N('الوحدات'!$G164),2)+ROUND('الملخص'!D$14*N('الوحدات'!$G164),2)+ROUND('الملخص'!E$14*N('الوحدات'!$G164),2))</f>
        <v/>
      </c>
      <c r="D164" s="20">
        <f>IF(OR($A164="",D$5=""),"",ROUND('الملخص'!B$15*N('الوحدات'!$G164),2)+ROUND('الملخص'!C$15*N('الوحدات'!$G164),2)+ROUND('الملخص'!D$15*N('الوحدات'!$G164),2)+ROUND('الملخص'!E$15*N('الوحدات'!$G164),2))</f>
        <v/>
      </c>
      <c r="E164" s="20">
        <f>IF(OR($A164="",E$5=""),"",ROUND('الملخص'!B$16*N('الوحدات'!$G164),2)+ROUND('الملخص'!C$16*N('الوحدات'!$G164),2)+ROUND('الملخص'!D$16*N('الوحدات'!$G164),2)+ROUND('الملخص'!E$16*N('الوحدات'!$G164),2))</f>
        <v/>
      </c>
      <c r="F164" s="20">
        <f>IF(OR($A164="",F$5=""),"",ROUND('الملخص'!B$17*N('الوحدات'!$G164),2)+ROUND('الملخص'!C$17*N('الوحدات'!$G164),2)+ROUND('الملخص'!D$17*N('الوحدات'!$G164),2)+ROUND('الملخص'!E$17*N('الوحدات'!$G164),2))</f>
        <v/>
      </c>
      <c r="G164" s="20">
        <f>IF(OR($A164="",G$5=""),"",ROUND('الملخص'!B$18*N('الوحدات'!$G164),2)+ROUND('الملخص'!C$18*N('الوحدات'!$G164),2)+ROUND('الملخص'!D$18*N('الوحدات'!$G164),2)+ROUND('الملخص'!E$18*N('الوحدات'!$G164),2))</f>
        <v/>
      </c>
      <c r="H164" s="20">
        <f>IF(OR($A164="",H$5=""),"",ROUND('الملخص'!B$19*N('الوحدات'!$G164),2)+ROUND('الملخص'!C$19*N('الوحدات'!$G164),2)+ROUND('الملخص'!D$19*N('الوحدات'!$G164),2)+ROUND('الملخص'!E$19*N('الوحدات'!$G164),2))</f>
        <v/>
      </c>
      <c r="I164" s="20">
        <f>IF(OR($A164="",I$5=""),"",ROUND('الملخص'!B$20*N('الوحدات'!$G164),2)+ROUND('الملخص'!C$20*N('الوحدات'!$G164),2)+ROUND('الملخص'!D$20*N('الوحدات'!$G164),2)+ROUND('الملخص'!E$20*N('الوحدات'!$G164),2))</f>
        <v/>
      </c>
      <c r="J164" s="20">
        <f>IF(OR($A164="",J$5=""),"",ROUND('الملخص'!B$21*N('الوحدات'!$G164),2)+ROUND('الملخص'!C$21*N('الوحدات'!$G164),2)+ROUND('الملخص'!D$21*N('الوحدات'!$G164),2)+ROUND('الملخص'!E$21*N('الوحدات'!$G164),2))</f>
        <v/>
      </c>
      <c r="K164" s="20">
        <f>IF(OR($A164="",K$5=""),"",ROUND('الملخص'!B$22*N('الوحدات'!$G164),2)+ROUND('الملخص'!C$22*N('الوحدات'!$G164),2)+ROUND('الملخص'!D$22*N('الوحدات'!$G164),2)+ROUND('الملخص'!E$22*N('الوحدات'!$G164),2))</f>
        <v/>
      </c>
      <c r="L164" s="20">
        <f>IF(OR($A164="",L$5=""),"",ROUND('الملخص'!B$23*N('الوحدات'!$G164),2)+ROUND('الملخص'!C$23*N('الوحدات'!$G164),2)+ROUND('الملخص'!D$23*N('الوحدات'!$G164),2)+ROUND('الملخص'!E$23*N('الوحدات'!$G164),2))</f>
        <v/>
      </c>
      <c r="M164" s="20">
        <f>IF(OR($A164="",M$5=""),"",ROUND('الملخص'!B$24*N('الوحدات'!$G164),2)+ROUND('الملخص'!C$24*N('الوحدات'!$G164),2)+ROUND('الملخص'!D$24*N('الوحدات'!$G164),2)+ROUND('الملخص'!E$24*N('الوحدات'!$G164),2))</f>
        <v/>
      </c>
      <c r="N164" s="20">
        <f>IF(OR($A164="",N$5=""),"",ROUND('الملخص'!B$25*N('الوحدات'!$G164),2)+ROUND('الملخص'!C$25*N('الوحدات'!$G164),2)+ROUND('الملخص'!D$25*N('الوحدات'!$G164),2)+ROUND('الملخص'!E$25*N('الوحدات'!$G164),2))</f>
        <v/>
      </c>
      <c r="O164" s="21">
        <f>IF(A164="","",SUM(C164:N164))</f>
        <v/>
      </c>
    </row>
    <row r="165">
      <c r="A165" s="6">
        <f>IF('الوحدات'!A165&amp;""="","",'الوحدات'!A165)</f>
        <v/>
      </c>
      <c r="B165" s="6">
        <f>IF(A165="","",'الوحدات'!B165&amp;"")</f>
        <v/>
      </c>
      <c r="C165" s="20">
        <f>IF(OR($A165="",C$5=""),"",ROUND('الملخص'!B$14*N('الوحدات'!$G165),2)+ROUND('الملخص'!C$14*N('الوحدات'!$G165),2)+ROUND('الملخص'!D$14*N('الوحدات'!$G165),2)+ROUND('الملخص'!E$14*N('الوحدات'!$G165),2))</f>
        <v/>
      </c>
      <c r="D165" s="20">
        <f>IF(OR($A165="",D$5=""),"",ROUND('الملخص'!B$15*N('الوحدات'!$G165),2)+ROUND('الملخص'!C$15*N('الوحدات'!$G165),2)+ROUND('الملخص'!D$15*N('الوحدات'!$G165),2)+ROUND('الملخص'!E$15*N('الوحدات'!$G165),2))</f>
        <v/>
      </c>
      <c r="E165" s="20">
        <f>IF(OR($A165="",E$5=""),"",ROUND('الملخص'!B$16*N('الوحدات'!$G165),2)+ROUND('الملخص'!C$16*N('الوحدات'!$G165),2)+ROUND('الملخص'!D$16*N('الوحدات'!$G165),2)+ROUND('الملخص'!E$16*N('الوحدات'!$G165),2))</f>
        <v/>
      </c>
      <c r="F165" s="20">
        <f>IF(OR($A165="",F$5=""),"",ROUND('الملخص'!B$17*N('الوحدات'!$G165),2)+ROUND('الملخص'!C$17*N('الوحدات'!$G165),2)+ROUND('الملخص'!D$17*N('الوحدات'!$G165),2)+ROUND('الملخص'!E$17*N('الوحدات'!$G165),2))</f>
        <v/>
      </c>
      <c r="G165" s="20">
        <f>IF(OR($A165="",G$5=""),"",ROUND('الملخص'!B$18*N('الوحدات'!$G165),2)+ROUND('الملخص'!C$18*N('الوحدات'!$G165),2)+ROUND('الملخص'!D$18*N('الوحدات'!$G165),2)+ROUND('الملخص'!E$18*N('الوحدات'!$G165),2))</f>
        <v/>
      </c>
      <c r="H165" s="20">
        <f>IF(OR($A165="",H$5=""),"",ROUND('الملخص'!B$19*N('الوحدات'!$G165),2)+ROUND('الملخص'!C$19*N('الوحدات'!$G165),2)+ROUND('الملخص'!D$19*N('الوحدات'!$G165),2)+ROUND('الملخص'!E$19*N('الوحدات'!$G165),2))</f>
        <v/>
      </c>
      <c r="I165" s="20">
        <f>IF(OR($A165="",I$5=""),"",ROUND('الملخص'!B$20*N('الوحدات'!$G165),2)+ROUND('الملخص'!C$20*N('الوحدات'!$G165),2)+ROUND('الملخص'!D$20*N('الوحدات'!$G165),2)+ROUND('الملخص'!E$20*N('الوحدات'!$G165),2))</f>
        <v/>
      </c>
      <c r="J165" s="20">
        <f>IF(OR($A165="",J$5=""),"",ROUND('الملخص'!B$21*N('الوحدات'!$G165),2)+ROUND('الملخص'!C$21*N('الوحدات'!$G165),2)+ROUND('الملخص'!D$21*N('الوحدات'!$G165),2)+ROUND('الملخص'!E$21*N('الوحدات'!$G165),2))</f>
        <v/>
      </c>
      <c r="K165" s="20">
        <f>IF(OR($A165="",K$5=""),"",ROUND('الملخص'!B$22*N('الوحدات'!$G165),2)+ROUND('الملخص'!C$22*N('الوحدات'!$G165),2)+ROUND('الملخص'!D$22*N('الوحدات'!$G165),2)+ROUND('الملخص'!E$22*N('الوحدات'!$G165),2))</f>
        <v/>
      </c>
      <c r="L165" s="20">
        <f>IF(OR($A165="",L$5=""),"",ROUND('الملخص'!B$23*N('الوحدات'!$G165),2)+ROUND('الملخص'!C$23*N('الوحدات'!$G165),2)+ROUND('الملخص'!D$23*N('الوحدات'!$G165),2)+ROUND('الملخص'!E$23*N('الوحدات'!$G165),2))</f>
        <v/>
      </c>
      <c r="M165" s="20">
        <f>IF(OR($A165="",M$5=""),"",ROUND('الملخص'!B$24*N('الوحدات'!$G165),2)+ROUND('الملخص'!C$24*N('الوحدات'!$G165),2)+ROUND('الملخص'!D$24*N('الوحدات'!$G165),2)+ROUND('الملخص'!E$24*N('الوحدات'!$G165),2))</f>
        <v/>
      </c>
      <c r="N165" s="20">
        <f>IF(OR($A165="",N$5=""),"",ROUND('الملخص'!B$25*N('الوحدات'!$G165),2)+ROUND('الملخص'!C$25*N('الوحدات'!$G165),2)+ROUND('الملخص'!D$25*N('الوحدات'!$G165),2)+ROUND('الملخص'!E$25*N('الوحدات'!$G165),2))</f>
        <v/>
      </c>
      <c r="O165" s="21">
        <f>IF(A165="","",SUM(C165:N165))</f>
        <v/>
      </c>
    </row>
    <row r="166">
      <c r="A166" s="6">
        <f>IF('الوحدات'!A166&amp;""="","",'الوحدات'!A166)</f>
        <v/>
      </c>
      <c r="B166" s="6">
        <f>IF(A166="","",'الوحدات'!B166&amp;"")</f>
        <v/>
      </c>
      <c r="C166" s="20">
        <f>IF(OR($A166="",C$5=""),"",ROUND('الملخص'!B$14*N('الوحدات'!$G166),2)+ROUND('الملخص'!C$14*N('الوحدات'!$G166),2)+ROUND('الملخص'!D$14*N('الوحدات'!$G166),2)+ROUND('الملخص'!E$14*N('الوحدات'!$G166),2))</f>
        <v/>
      </c>
      <c r="D166" s="20">
        <f>IF(OR($A166="",D$5=""),"",ROUND('الملخص'!B$15*N('الوحدات'!$G166),2)+ROUND('الملخص'!C$15*N('الوحدات'!$G166),2)+ROUND('الملخص'!D$15*N('الوحدات'!$G166),2)+ROUND('الملخص'!E$15*N('الوحدات'!$G166),2))</f>
        <v/>
      </c>
      <c r="E166" s="20">
        <f>IF(OR($A166="",E$5=""),"",ROUND('الملخص'!B$16*N('الوحدات'!$G166),2)+ROUND('الملخص'!C$16*N('الوحدات'!$G166),2)+ROUND('الملخص'!D$16*N('الوحدات'!$G166),2)+ROUND('الملخص'!E$16*N('الوحدات'!$G166),2))</f>
        <v/>
      </c>
      <c r="F166" s="20">
        <f>IF(OR($A166="",F$5=""),"",ROUND('الملخص'!B$17*N('الوحدات'!$G166),2)+ROUND('الملخص'!C$17*N('الوحدات'!$G166),2)+ROUND('الملخص'!D$17*N('الوحدات'!$G166),2)+ROUND('الملخص'!E$17*N('الوحدات'!$G166),2))</f>
        <v/>
      </c>
      <c r="G166" s="20">
        <f>IF(OR($A166="",G$5=""),"",ROUND('الملخص'!B$18*N('الوحدات'!$G166),2)+ROUND('الملخص'!C$18*N('الوحدات'!$G166),2)+ROUND('الملخص'!D$18*N('الوحدات'!$G166),2)+ROUND('الملخص'!E$18*N('الوحدات'!$G166),2))</f>
        <v/>
      </c>
      <c r="H166" s="20">
        <f>IF(OR($A166="",H$5=""),"",ROUND('الملخص'!B$19*N('الوحدات'!$G166),2)+ROUND('الملخص'!C$19*N('الوحدات'!$G166),2)+ROUND('الملخص'!D$19*N('الوحدات'!$G166),2)+ROUND('الملخص'!E$19*N('الوحدات'!$G166),2))</f>
        <v/>
      </c>
      <c r="I166" s="20">
        <f>IF(OR($A166="",I$5=""),"",ROUND('الملخص'!B$20*N('الوحدات'!$G166),2)+ROUND('الملخص'!C$20*N('الوحدات'!$G166),2)+ROUND('الملخص'!D$20*N('الوحدات'!$G166),2)+ROUND('الملخص'!E$20*N('الوحدات'!$G166),2))</f>
        <v/>
      </c>
      <c r="J166" s="20">
        <f>IF(OR($A166="",J$5=""),"",ROUND('الملخص'!B$21*N('الوحدات'!$G166),2)+ROUND('الملخص'!C$21*N('الوحدات'!$G166),2)+ROUND('الملخص'!D$21*N('الوحدات'!$G166),2)+ROUND('الملخص'!E$21*N('الوحدات'!$G166),2))</f>
        <v/>
      </c>
      <c r="K166" s="20">
        <f>IF(OR($A166="",K$5=""),"",ROUND('الملخص'!B$22*N('الوحدات'!$G166),2)+ROUND('الملخص'!C$22*N('الوحدات'!$G166),2)+ROUND('الملخص'!D$22*N('الوحدات'!$G166),2)+ROUND('الملخص'!E$22*N('الوحدات'!$G166),2))</f>
        <v/>
      </c>
      <c r="L166" s="20">
        <f>IF(OR($A166="",L$5=""),"",ROUND('الملخص'!B$23*N('الوحدات'!$G166),2)+ROUND('الملخص'!C$23*N('الوحدات'!$G166),2)+ROUND('الملخص'!D$23*N('الوحدات'!$G166),2)+ROUND('الملخص'!E$23*N('الوحدات'!$G166),2))</f>
        <v/>
      </c>
      <c r="M166" s="20">
        <f>IF(OR($A166="",M$5=""),"",ROUND('الملخص'!B$24*N('الوحدات'!$G166),2)+ROUND('الملخص'!C$24*N('الوحدات'!$G166),2)+ROUND('الملخص'!D$24*N('الوحدات'!$G166),2)+ROUND('الملخص'!E$24*N('الوحدات'!$G166),2))</f>
        <v/>
      </c>
      <c r="N166" s="20">
        <f>IF(OR($A166="",N$5=""),"",ROUND('الملخص'!B$25*N('الوحدات'!$G166),2)+ROUND('الملخص'!C$25*N('الوحدات'!$G166),2)+ROUND('الملخص'!D$25*N('الوحدات'!$G166),2)+ROUND('الملخص'!E$25*N('الوحدات'!$G166),2))</f>
        <v/>
      </c>
      <c r="O166" s="21">
        <f>IF(A166="","",SUM(C166:N166))</f>
        <v/>
      </c>
    </row>
    <row r="167">
      <c r="A167" s="6">
        <f>IF('الوحدات'!A167&amp;""="","",'الوحدات'!A167)</f>
        <v/>
      </c>
      <c r="B167" s="6">
        <f>IF(A167="","",'الوحدات'!B167&amp;"")</f>
        <v/>
      </c>
      <c r="C167" s="20">
        <f>IF(OR($A167="",C$5=""),"",ROUND('الملخص'!B$14*N('الوحدات'!$G167),2)+ROUND('الملخص'!C$14*N('الوحدات'!$G167),2)+ROUND('الملخص'!D$14*N('الوحدات'!$G167),2)+ROUND('الملخص'!E$14*N('الوحدات'!$G167),2))</f>
        <v/>
      </c>
      <c r="D167" s="20">
        <f>IF(OR($A167="",D$5=""),"",ROUND('الملخص'!B$15*N('الوحدات'!$G167),2)+ROUND('الملخص'!C$15*N('الوحدات'!$G167),2)+ROUND('الملخص'!D$15*N('الوحدات'!$G167),2)+ROUND('الملخص'!E$15*N('الوحدات'!$G167),2))</f>
        <v/>
      </c>
      <c r="E167" s="20">
        <f>IF(OR($A167="",E$5=""),"",ROUND('الملخص'!B$16*N('الوحدات'!$G167),2)+ROUND('الملخص'!C$16*N('الوحدات'!$G167),2)+ROUND('الملخص'!D$16*N('الوحدات'!$G167),2)+ROUND('الملخص'!E$16*N('الوحدات'!$G167),2))</f>
        <v/>
      </c>
      <c r="F167" s="20">
        <f>IF(OR($A167="",F$5=""),"",ROUND('الملخص'!B$17*N('الوحدات'!$G167),2)+ROUND('الملخص'!C$17*N('الوحدات'!$G167),2)+ROUND('الملخص'!D$17*N('الوحدات'!$G167),2)+ROUND('الملخص'!E$17*N('الوحدات'!$G167),2))</f>
        <v/>
      </c>
      <c r="G167" s="20">
        <f>IF(OR($A167="",G$5=""),"",ROUND('الملخص'!B$18*N('الوحدات'!$G167),2)+ROUND('الملخص'!C$18*N('الوحدات'!$G167),2)+ROUND('الملخص'!D$18*N('الوحدات'!$G167),2)+ROUND('الملخص'!E$18*N('الوحدات'!$G167),2))</f>
        <v/>
      </c>
      <c r="H167" s="20">
        <f>IF(OR($A167="",H$5=""),"",ROUND('الملخص'!B$19*N('الوحدات'!$G167),2)+ROUND('الملخص'!C$19*N('الوحدات'!$G167),2)+ROUND('الملخص'!D$19*N('الوحدات'!$G167),2)+ROUND('الملخص'!E$19*N('الوحدات'!$G167),2))</f>
        <v/>
      </c>
      <c r="I167" s="20">
        <f>IF(OR($A167="",I$5=""),"",ROUND('الملخص'!B$20*N('الوحدات'!$G167),2)+ROUND('الملخص'!C$20*N('الوحدات'!$G167),2)+ROUND('الملخص'!D$20*N('الوحدات'!$G167),2)+ROUND('الملخص'!E$20*N('الوحدات'!$G167),2))</f>
        <v/>
      </c>
      <c r="J167" s="20">
        <f>IF(OR($A167="",J$5=""),"",ROUND('الملخص'!B$21*N('الوحدات'!$G167),2)+ROUND('الملخص'!C$21*N('الوحدات'!$G167),2)+ROUND('الملخص'!D$21*N('الوحدات'!$G167),2)+ROUND('الملخص'!E$21*N('الوحدات'!$G167),2))</f>
        <v/>
      </c>
      <c r="K167" s="20">
        <f>IF(OR($A167="",K$5=""),"",ROUND('الملخص'!B$22*N('الوحدات'!$G167),2)+ROUND('الملخص'!C$22*N('الوحدات'!$G167),2)+ROUND('الملخص'!D$22*N('الوحدات'!$G167),2)+ROUND('الملخص'!E$22*N('الوحدات'!$G167),2))</f>
        <v/>
      </c>
      <c r="L167" s="20">
        <f>IF(OR($A167="",L$5=""),"",ROUND('الملخص'!B$23*N('الوحدات'!$G167),2)+ROUND('الملخص'!C$23*N('الوحدات'!$G167),2)+ROUND('الملخص'!D$23*N('الوحدات'!$G167),2)+ROUND('الملخص'!E$23*N('الوحدات'!$G167),2))</f>
        <v/>
      </c>
      <c r="M167" s="20">
        <f>IF(OR($A167="",M$5=""),"",ROUND('الملخص'!B$24*N('الوحدات'!$G167),2)+ROUND('الملخص'!C$24*N('الوحدات'!$G167),2)+ROUND('الملخص'!D$24*N('الوحدات'!$G167),2)+ROUND('الملخص'!E$24*N('الوحدات'!$G167),2))</f>
        <v/>
      </c>
      <c r="N167" s="20">
        <f>IF(OR($A167="",N$5=""),"",ROUND('الملخص'!B$25*N('الوحدات'!$G167),2)+ROUND('الملخص'!C$25*N('الوحدات'!$G167),2)+ROUND('الملخص'!D$25*N('الوحدات'!$G167),2)+ROUND('الملخص'!E$25*N('الوحدات'!$G167),2))</f>
        <v/>
      </c>
      <c r="O167" s="21">
        <f>IF(A167="","",SUM(C167:N167))</f>
        <v/>
      </c>
    </row>
    <row r="168">
      <c r="A168" s="6">
        <f>IF('الوحدات'!A168&amp;""="","",'الوحدات'!A168)</f>
        <v/>
      </c>
      <c r="B168" s="6">
        <f>IF(A168="","",'الوحدات'!B168&amp;"")</f>
        <v/>
      </c>
      <c r="C168" s="20">
        <f>IF(OR($A168="",C$5=""),"",ROUND('الملخص'!B$14*N('الوحدات'!$G168),2)+ROUND('الملخص'!C$14*N('الوحدات'!$G168),2)+ROUND('الملخص'!D$14*N('الوحدات'!$G168),2)+ROUND('الملخص'!E$14*N('الوحدات'!$G168),2))</f>
        <v/>
      </c>
      <c r="D168" s="20">
        <f>IF(OR($A168="",D$5=""),"",ROUND('الملخص'!B$15*N('الوحدات'!$G168),2)+ROUND('الملخص'!C$15*N('الوحدات'!$G168),2)+ROUND('الملخص'!D$15*N('الوحدات'!$G168),2)+ROUND('الملخص'!E$15*N('الوحدات'!$G168),2))</f>
        <v/>
      </c>
      <c r="E168" s="20">
        <f>IF(OR($A168="",E$5=""),"",ROUND('الملخص'!B$16*N('الوحدات'!$G168),2)+ROUND('الملخص'!C$16*N('الوحدات'!$G168),2)+ROUND('الملخص'!D$16*N('الوحدات'!$G168),2)+ROUND('الملخص'!E$16*N('الوحدات'!$G168),2))</f>
        <v/>
      </c>
      <c r="F168" s="20">
        <f>IF(OR($A168="",F$5=""),"",ROUND('الملخص'!B$17*N('الوحدات'!$G168),2)+ROUND('الملخص'!C$17*N('الوحدات'!$G168),2)+ROUND('الملخص'!D$17*N('الوحدات'!$G168),2)+ROUND('الملخص'!E$17*N('الوحدات'!$G168),2))</f>
        <v/>
      </c>
      <c r="G168" s="20">
        <f>IF(OR($A168="",G$5=""),"",ROUND('الملخص'!B$18*N('الوحدات'!$G168),2)+ROUND('الملخص'!C$18*N('الوحدات'!$G168),2)+ROUND('الملخص'!D$18*N('الوحدات'!$G168),2)+ROUND('الملخص'!E$18*N('الوحدات'!$G168),2))</f>
        <v/>
      </c>
      <c r="H168" s="20">
        <f>IF(OR($A168="",H$5=""),"",ROUND('الملخص'!B$19*N('الوحدات'!$G168),2)+ROUND('الملخص'!C$19*N('الوحدات'!$G168),2)+ROUND('الملخص'!D$19*N('الوحدات'!$G168),2)+ROUND('الملخص'!E$19*N('الوحدات'!$G168),2))</f>
        <v/>
      </c>
      <c r="I168" s="20">
        <f>IF(OR($A168="",I$5=""),"",ROUND('الملخص'!B$20*N('الوحدات'!$G168),2)+ROUND('الملخص'!C$20*N('الوحدات'!$G168),2)+ROUND('الملخص'!D$20*N('الوحدات'!$G168),2)+ROUND('الملخص'!E$20*N('الوحدات'!$G168),2))</f>
        <v/>
      </c>
      <c r="J168" s="20">
        <f>IF(OR($A168="",J$5=""),"",ROUND('الملخص'!B$21*N('الوحدات'!$G168),2)+ROUND('الملخص'!C$21*N('الوحدات'!$G168),2)+ROUND('الملخص'!D$21*N('الوحدات'!$G168),2)+ROUND('الملخص'!E$21*N('الوحدات'!$G168),2))</f>
        <v/>
      </c>
      <c r="K168" s="20">
        <f>IF(OR($A168="",K$5=""),"",ROUND('الملخص'!B$22*N('الوحدات'!$G168),2)+ROUND('الملخص'!C$22*N('الوحدات'!$G168),2)+ROUND('الملخص'!D$22*N('الوحدات'!$G168),2)+ROUND('الملخص'!E$22*N('الوحدات'!$G168),2))</f>
        <v/>
      </c>
      <c r="L168" s="20">
        <f>IF(OR($A168="",L$5=""),"",ROUND('الملخص'!B$23*N('الوحدات'!$G168),2)+ROUND('الملخص'!C$23*N('الوحدات'!$G168),2)+ROUND('الملخص'!D$23*N('الوحدات'!$G168),2)+ROUND('الملخص'!E$23*N('الوحدات'!$G168),2))</f>
        <v/>
      </c>
      <c r="M168" s="20">
        <f>IF(OR($A168="",M$5=""),"",ROUND('الملخص'!B$24*N('الوحدات'!$G168),2)+ROUND('الملخص'!C$24*N('الوحدات'!$G168),2)+ROUND('الملخص'!D$24*N('الوحدات'!$G168),2)+ROUND('الملخص'!E$24*N('الوحدات'!$G168),2))</f>
        <v/>
      </c>
      <c r="N168" s="20">
        <f>IF(OR($A168="",N$5=""),"",ROUND('الملخص'!B$25*N('الوحدات'!$G168),2)+ROUND('الملخص'!C$25*N('الوحدات'!$G168),2)+ROUND('الملخص'!D$25*N('الوحدات'!$G168),2)+ROUND('الملخص'!E$25*N('الوحدات'!$G168),2))</f>
        <v/>
      </c>
      <c r="O168" s="21">
        <f>IF(A168="","",SUM(C168:N168))</f>
        <v/>
      </c>
    </row>
    <row r="169">
      <c r="A169" s="6">
        <f>IF('الوحدات'!A169&amp;""="","",'الوحدات'!A169)</f>
        <v/>
      </c>
      <c r="B169" s="6">
        <f>IF(A169="","",'الوحدات'!B169&amp;"")</f>
        <v/>
      </c>
      <c r="C169" s="20">
        <f>IF(OR($A169="",C$5=""),"",ROUND('الملخص'!B$14*N('الوحدات'!$G169),2)+ROUND('الملخص'!C$14*N('الوحدات'!$G169),2)+ROUND('الملخص'!D$14*N('الوحدات'!$G169),2)+ROUND('الملخص'!E$14*N('الوحدات'!$G169),2))</f>
        <v/>
      </c>
      <c r="D169" s="20">
        <f>IF(OR($A169="",D$5=""),"",ROUND('الملخص'!B$15*N('الوحدات'!$G169),2)+ROUND('الملخص'!C$15*N('الوحدات'!$G169),2)+ROUND('الملخص'!D$15*N('الوحدات'!$G169),2)+ROUND('الملخص'!E$15*N('الوحدات'!$G169),2))</f>
        <v/>
      </c>
      <c r="E169" s="20">
        <f>IF(OR($A169="",E$5=""),"",ROUND('الملخص'!B$16*N('الوحدات'!$G169),2)+ROUND('الملخص'!C$16*N('الوحدات'!$G169),2)+ROUND('الملخص'!D$16*N('الوحدات'!$G169),2)+ROUND('الملخص'!E$16*N('الوحدات'!$G169),2))</f>
        <v/>
      </c>
      <c r="F169" s="20">
        <f>IF(OR($A169="",F$5=""),"",ROUND('الملخص'!B$17*N('الوحدات'!$G169),2)+ROUND('الملخص'!C$17*N('الوحدات'!$G169),2)+ROUND('الملخص'!D$17*N('الوحدات'!$G169),2)+ROUND('الملخص'!E$17*N('الوحدات'!$G169),2))</f>
        <v/>
      </c>
      <c r="G169" s="20">
        <f>IF(OR($A169="",G$5=""),"",ROUND('الملخص'!B$18*N('الوحدات'!$G169),2)+ROUND('الملخص'!C$18*N('الوحدات'!$G169),2)+ROUND('الملخص'!D$18*N('الوحدات'!$G169),2)+ROUND('الملخص'!E$18*N('الوحدات'!$G169),2))</f>
        <v/>
      </c>
      <c r="H169" s="20">
        <f>IF(OR($A169="",H$5=""),"",ROUND('الملخص'!B$19*N('الوحدات'!$G169),2)+ROUND('الملخص'!C$19*N('الوحدات'!$G169),2)+ROUND('الملخص'!D$19*N('الوحدات'!$G169),2)+ROUND('الملخص'!E$19*N('الوحدات'!$G169),2))</f>
        <v/>
      </c>
      <c r="I169" s="20">
        <f>IF(OR($A169="",I$5=""),"",ROUND('الملخص'!B$20*N('الوحدات'!$G169),2)+ROUND('الملخص'!C$20*N('الوحدات'!$G169),2)+ROUND('الملخص'!D$20*N('الوحدات'!$G169),2)+ROUND('الملخص'!E$20*N('الوحدات'!$G169),2))</f>
        <v/>
      </c>
      <c r="J169" s="20">
        <f>IF(OR($A169="",J$5=""),"",ROUND('الملخص'!B$21*N('الوحدات'!$G169),2)+ROUND('الملخص'!C$21*N('الوحدات'!$G169),2)+ROUND('الملخص'!D$21*N('الوحدات'!$G169),2)+ROUND('الملخص'!E$21*N('الوحدات'!$G169),2))</f>
        <v/>
      </c>
      <c r="K169" s="20">
        <f>IF(OR($A169="",K$5=""),"",ROUND('الملخص'!B$22*N('الوحدات'!$G169),2)+ROUND('الملخص'!C$22*N('الوحدات'!$G169),2)+ROUND('الملخص'!D$22*N('الوحدات'!$G169),2)+ROUND('الملخص'!E$22*N('الوحدات'!$G169),2))</f>
        <v/>
      </c>
      <c r="L169" s="20">
        <f>IF(OR($A169="",L$5=""),"",ROUND('الملخص'!B$23*N('الوحدات'!$G169),2)+ROUND('الملخص'!C$23*N('الوحدات'!$G169),2)+ROUND('الملخص'!D$23*N('الوحدات'!$G169),2)+ROUND('الملخص'!E$23*N('الوحدات'!$G169),2))</f>
        <v/>
      </c>
      <c r="M169" s="20">
        <f>IF(OR($A169="",M$5=""),"",ROUND('الملخص'!B$24*N('الوحدات'!$G169),2)+ROUND('الملخص'!C$24*N('الوحدات'!$G169),2)+ROUND('الملخص'!D$24*N('الوحدات'!$G169),2)+ROUND('الملخص'!E$24*N('الوحدات'!$G169),2))</f>
        <v/>
      </c>
      <c r="N169" s="20">
        <f>IF(OR($A169="",N$5=""),"",ROUND('الملخص'!B$25*N('الوحدات'!$G169),2)+ROUND('الملخص'!C$25*N('الوحدات'!$G169),2)+ROUND('الملخص'!D$25*N('الوحدات'!$G169),2)+ROUND('الملخص'!E$25*N('الوحدات'!$G169),2))</f>
        <v/>
      </c>
      <c r="O169" s="21">
        <f>IF(A169="","",SUM(C169:N169))</f>
        <v/>
      </c>
    </row>
    <row r="170">
      <c r="A170" s="6">
        <f>IF('الوحدات'!A170&amp;""="","",'الوحدات'!A170)</f>
        <v/>
      </c>
      <c r="B170" s="6">
        <f>IF(A170="","",'الوحدات'!B170&amp;"")</f>
        <v/>
      </c>
      <c r="C170" s="20">
        <f>IF(OR($A170="",C$5=""),"",ROUND('الملخص'!B$14*N('الوحدات'!$G170),2)+ROUND('الملخص'!C$14*N('الوحدات'!$G170),2)+ROUND('الملخص'!D$14*N('الوحدات'!$G170),2)+ROUND('الملخص'!E$14*N('الوحدات'!$G170),2))</f>
        <v/>
      </c>
      <c r="D170" s="20">
        <f>IF(OR($A170="",D$5=""),"",ROUND('الملخص'!B$15*N('الوحدات'!$G170),2)+ROUND('الملخص'!C$15*N('الوحدات'!$G170),2)+ROUND('الملخص'!D$15*N('الوحدات'!$G170),2)+ROUND('الملخص'!E$15*N('الوحدات'!$G170),2))</f>
        <v/>
      </c>
      <c r="E170" s="20">
        <f>IF(OR($A170="",E$5=""),"",ROUND('الملخص'!B$16*N('الوحدات'!$G170),2)+ROUND('الملخص'!C$16*N('الوحدات'!$G170),2)+ROUND('الملخص'!D$16*N('الوحدات'!$G170),2)+ROUND('الملخص'!E$16*N('الوحدات'!$G170),2))</f>
        <v/>
      </c>
      <c r="F170" s="20">
        <f>IF(OR($A170="",F$5=""),"",ROUND('الملخص'!B$17*N('الوحدات'!$G170),2)+ROUND('الملخص'!C$17*N('الوحدات'!$G170),2)+ROUND('الملخص'!D$17*N('الوحدات'!$G170),2)+ROUND('الملخص'!E$17*N('الوحدات'!$G170),2))</f>
        <v/>
      </c>
      <c r="G170" s="20">
        <f>IF(OR($A170="",G$5=""),"",ROUND('الملخص'!B$18*N('الوحدات'!$G170),2)+ROUND('الملخص'!C$18*N('الوحدات'!$G170),2)+ROUND('الملخص'!D$18*N('الوحدات'!$G170),2)+ROUND('الملخص'!E$18*N('الوحدات'!$G170),2))</f>
        <v/>
      </c>
      <c r="H170" s="20">
        <f>IF(OR($A170="",H$5=""),"",ROUND('الملخص'!B$19*N('الوحدات'!$G170),2)+ROUND('الملخص'!C$19*N('الوحدات'!$G170),2)+ROUND('الملخص'!D$19*N('الوحدات'!$G170),2)+ROUND('الملخص'!E$19*N('الوحدات'!$G170),2))</f>
        <v/>
      </c>
      <c r="I170" s="20">
        <f>IF(OR($A170="",I$5=""),"",ROUND('الملخص'!B$20*N('الوحدات'!$G170),2)+ROUND('الملخص'!C$20*N('الوحدات'!$G170),2)+ROUND('الملخص'!D$20*N('الوحدات'!$G170),2)+ROUND('الملخص'!E$20*N('الوحدات'!$G170),2))</f>
        <v/>
      </c>
      <c r="J170" s="20">
        <f>IF(OR($A170="",J$5=""),"",ROUND('الملخص'!B$21*N('الوحدات'!$G170),2)+ROUND('الملخص'!C$21*N('الوحدات'!$G170),2)+ROUND('الملخص'!D$21*N('الوحدات'!$G170),2)+ROUND('الملخص'!E$21*N('الوحدات'!$G170),2))</f>
        <v/>
      </c>
      <c r="K170" s="20">
        <f>IF(OR($A170="",K$5=""),"",ROUND('الملخص'!B$22*N('الوحدات'!$G170),2)+ROUND('الملخص'!C$22*N('الوحدات'!$G170),2)+ROUND('الملخص'!D$22*N('الوحدات'!$G170),2)+ROUND('الملخص'!E$22*N('الوحدات'!$G170),2))</f>
        <v/>
      </c>
      <c r="L170" s="20">
        <f>IF(OR($A170="",L$5=""),"",ROUND('الملخص'!B$23*N('الوحدات'!$G170),2)+ROUND('الملخص'!C$23*N('الوحدات'!$G170),2)+ROUND('الملخص'!D$23*N('الوحدات'!$G170),2)+ROUND('الملخص'!E$23*N('الوحدات'!$G170),2))</f>
        <v/>
      </c>
      <c r="M170" s="20">
        <f>IF(OR($A170="",M$5=""),"",ROUND('الملخص'!B$24*N('الوحدات'!$G170),2)+ROUND('الملخص'!C$24*N('الوحدات'!$G170),2)+ROUND('الملخص'!D$24*N('الوحدات'!$G170),2)+ROUND('الملخص'!E$24*N('الوحدات'!$G170),2))</f>
        <v/>
      </c>
      <c r="N170" s="20">
        <f>IF(OR($A170="",N$5=""),"",ROUND('الملخص'!B$25*N('الوحدات'!$G170),2)+ROUND('الملخص'!C$25*N('الوحدات'!$G170),2)+ROUND('الملخص'!D$25*N('الوحدات'!$G170),2)+ROUND('الملخص'!E$25*N('الوحدات'!$G170),2))</f>
        <v/>
      </c>
      <c r="O170" s="21">
        <f>IF(A170="","",SUM(C170:N170))</f>
        <v/>
      </c>
    </row>
    <row r="171">
      <c r="A171" s="6">
        <f>IF('الوحدات'!A171&amp;""="","",'الوحدات'!A171)</f>
        <v/>
      </c>
      <c r="B171" s="6">
        <f>IF(A171="","",'الوحدات'!B171&amp;"")</f>
        <v/>
      </c>
      <c r="C171" s="20">
        <f>IF(OR($A171="",C$5=""),"",ROUND('الملخص'!B$14*N('الوحدات'!$G171),2)+ROUND('الملخص'!C$14*N('الوحدات'!$G171),2)+ROUND('الملخص'!D$14*N('الوحدات'!$G171),2)+ROUND('الملخص'!E$14*N('الوحدات'!$G171),2))</f>
        <v/>
      </c>
      <c r="D171" s="20">
        <f>IF(OR($A171="",D$5=""),"",ROUND('الملخص'!B$15*N('الوحدات'!$G171),2)+ROUND('الملخص'!C$15*N('الوحدات'!$G171),2)+ROUND('الملخص'!D$15*N('الوحدات'!$G171),2)+ROUND('الملخص'!E$15*N('الوحدات'!$G171),2))</f>
        <v/>
      </c>
      <c r="E171" s="20">
        <f>IF(OR($A171="",E$5=""),"",ROUND('الملخص'!B$16*N('الوحدات'!$G171),2)+ROUND('الملخص'!C$16*N('الوحدات'!$G171),2)+ROUND('الملخص'!D$16*N('الوحدات'!$G171),2)+ROUND('الملخص'!E$16*N('الوحدات'!$G171),2))</f>
        <v/>
      </c>
      <c r="F171" s="20">
        <f>IF(OR($A171="",F$5=""),"",ROUND('الملخص'!B$17*N('الوحدات'!$G171),2)+ROUND('الملخص'!C$17*N('الوحدات'!$G171),2)+ROUND('الملخص'!D$17*N('الوحدات'!$G171),2)+ROUND('الملخص'!E$17*N('الوحدات'!$G171),2))</f>
        <v/>
      </c>
      <c r="G171" s="20">
        <f>IF(OR($A171="",G$5=""),"",ROUND('الملخص'!B$18*N('الوحدات'!$G171),2)+ROUND('الملخص'!C$18*N('الوحدات'!$G171),2)+ROUND('الملخص'!D$18*N('الوحدات'!$G171),2)+ROUND('الملخص'!E$18*N('الوحدات'!$G171),2))</f>
        <v/>
      </c>
      <c r="H171" s="20">
        <f>IF(OR($A171="",H$5=""),"",ROUND('الملخص'!B$19*N('الوحدات'!$G171),2)+ROUND('الملخص'!C$19*N('الوحدات'!$G171),2)+ROUND('الملخص'!D$19*N('الوحدات'!$G171),2)+ROUND('الملخص'!E$19*N('الوحدات'!$G171),2))</f>
        <v/>
      </c>
      <c r="I171" s="20">
        <f>IF(OR($A171="",I$5=""),"",ROUND('الملخص'!B$20*N('الوحدات'!$G171),2)+ROUND('الملخص'!C$20*N('الوحدات'!$G171),2)+ROUND('الملخص'!D$20*N('الوحدات'!$G171),2)+ROUND('الملخص'!E$20*N('الوحدات'!$G171),2))</f>
        <v/>
      </c>
      <c r="J171" s="20">
        <f>IF(OR($A171="",J$5=""),"",ROUND('الملخص'!B$21*N('الوحدات'!$G171),2)+ROUND('الملخص'!C$21*N('الوحدات'!$G171),2)+ROUND('الملخص'!D$21*N('الوحدات'!$G171),2)+ROUND('الملخص'!E$21*N('الوحدات'!$G171),2))</f>
        <v/>
      </c>
      <c r="K171" s="20">
        <f>IF(OR($A171="",K$5=""),"",ROUND('الملخص'!B$22*N('الوحدات'!$G171),2)+ROUND('الملخص'!C$22*N('الوحدات'!$G171),2)+ROUND('الملخص'!D$22*N('الوحدات'!$G171),2)+ROUND('الملخص'!E$22*N('الوحدات'!$G171),2))</f>
        <v/>
      </c>
      <c r="L171" s="20">
        <f>IF(OR($A171="",L$5=""),"",ROUND('الملخص'!B$23*N('الوحدات'!$G171),2)+ROUND('الملخص'!C$23*N('الوحدات'!$G171),2)+ROUND('الملخص'!D$23*N('الوحدات'!$G171),2)+ROUND('الملخص'!E$23*N('الوحدات'!$G171),2))</f>
        <v/>
      </c>
      <c r="M171" s="20">
        <f>IF(OR($A171="",M$5=""),"",ROUND('الملخص'!B$24*N('الوحدات'!$G171),2)+ROUND('الملخص'!C$24*N('الوحدات'!$G171),2)+ROUND('الملخص'!D$24*N('الوحدات'!$G171),2)+ROUND('الملخص'!E$24*N('الوحدات'!$G171),2))</f>
        <v/>
      </c>
      <c r="N171" s="20">
        <f>IF(OR($A171="",N$5=""),"",ROUND('الملخص'!B$25*N('الوحدات'!$G171),2)+ROUND('الملخص'!C$25*N('الوحدات'!$G171),2)+ROUND('الملخص'!D$25*N('الوحدات'!$G171),2)+ROUND('الملخص'!E$25*N('الوحدات'!$G171),2))</f>
        <v/>
      </c>
      <c r="O171" s="21">
        <f>IF(A171="","",SUM(C171:N171))</f>
        <v/>
      </c>
    </row>
    <row r="172">
      <c r="A172" s="6">
        <f>IF('الوحدات'!A172&amp;""="","",'الوحدات'!A172)</f>
        <v/>
      </c>
      <c r="B172" s="6">
        <f>IF(A172="","",'الوحدات'!B172&amp;"")</f>
        <v/>
      </c>
      <c r="C172" s="20">
        <f>IF(OR($A172="",C$5=""),"",ROUND('الملخص'!B$14*N('الوحدات'!$G172),2)+ROUND('الملخص'!C$14*N('الوحدات'!$G172),2)+ROUND('الملخص'!D$14*N('الوحدات'!$G172),2)+ROUND('الملخص'!E$14*N('الوحدات'!$G172),2))</f>
        <v/>
      </c>
      <c r="D172" s="20">
        <f>IF(OR($A172="",D$5=""),"",ROUND('الملخص'!B$15*N('الوحدات'!$G172),2)+ROUND('الملخص'!C$15*N('الوحدات'!$G172),2)+ROUND('الملخص'!D$15*N('الوحدات'!$G172),2)+ROUND('الملخص'!E$15*N('الوحدات'!$G172),2))</f>
        <v/>
      </c>
      <c r="E172" s="20">
        <f>IF(OR($A172="",E$5=""),"",ROUND('الملخص'!B$16*N('الوحدات'!$G172),2)+ROUND('الملخص'!C$16*N('الوحدات'!$G172),2)+ROUND('الملخص'!D$16*N('الوحدات'!$G172),2)+ROUND('الملخص'!E$16*N('الوحدات'!$G172),2))</f>
        <v/>
      </c>
      <c r="F172" s="20">
        <f>IF(OR($A172="",F$5=""),"",ROUND('الملخص'!B$17*N('الوحدات'!$G172),2)+ROUND('الملخص'!C$17*N('الوحدات'!$G172),2)+ROUND('الملخص'!D$17*N('الوحدات'!$G172),2)+ROUND('الملخص'!E$17*N('الوحدات'!$G172),2))</f>
        <v/>
      </c>
      <c r="G172" s="20">
        <f>IF(OR($A172="",G$5=""),"",ROUND('الملخص'!B$18*N('الوحدات'!$G172),2)+ROUND('الملخص'!C$18*N('الوحدات'!$G172),2)+ROUND('الملخص'!D$18*N('الوحدات'!$G172),2)+ROUND('الملخص'!E$18*N('الوحدات'!$G172),2))</f>
        <v/>
      </c>
      <c r="H172" s="20">
        <f>IF(OR($A172="",H$5=""),"",ROUND('الملخص'!B$19*N('الوحدات'!$G172),2)+ROUND('الملخص'!C$19*N('الوحدات'!$G172),2)+ROUND('الملخص'!D$19*N('الوحدات'!$G172),2)+ROUND('الملخص'!E$19*N('الوحدات'!$G172),2))</f>
        <v/>
      </c>
      <c r="I172" s="20">
        <f>IF(OR($A172="",I$5=""),"",ROUND('الملخص'!B$20*N('الوحدات'!$G172),2)+ROUND('الملخص'!C$20*N('الوحدات'!$G172),2)+ROUND('الملخص'!D$20*N('الوحدات'!$G172),2)+ROUND('الملخص'!E$20*N('الوحدات'!$G172),2))</f>
        <v/>
      </c>
      <c r="J172" s="20">
        <f>IF(OR($A172="",J$5=""),"",ROUND('الملخص'!B$21*N('الوحدات'!$G172),2)+ROUND('الملخص'!C$21*N('الوحدات'!$G172),2)+ROUND('الملخص'!D$21*N('الوحدات'!$G172),2)+ROUND('الملخص'!E$21*N('الوحدات'!$G172),2))</f>
        <v/>
      </c>
      <c r="K172" s="20">
        <f>IF(OR($A172="",K$5=""),"",ROUND('الملخص'!B$22*N('الوحدات'!$G172),2)+ROUND('الملخص'!C$22*N('الوحدات'!$G172),2)+ROUND('الملخص'!D$22*N('الوحدات'!$G172),2)+ROUND('الملخص'!E$22*N('الوحدات'!$G172),2))</f>
        <v/>
      </c>
      <c r="L172" s="20">
        <f>IF(OR($A172="",L$5=""),"",ROUND('الملخص'!B$23*N('الوحدات'!$G172),2)+ROUND('الملخص'!C$23*N('الوحدات'!$G172),2)+ROUND('الملخص'!D$23*N('الوحدات'!$G172),2)+ROUND('الملخص'!E$23*N('الوحدات'!$G172),2))</f>
        <v/>
      </c>
      <c r="M172" s="20">
        <f>IF(OR($A172="",M$5=""),"",ROUND('الملخص'!B$24*N('الوحدات'!$G172),2)+ROUND('الملخص'!C$24*N('الوحدات'!$G172),2)+ROUND('الملخص'!D$24*N('الوحدات'!$G172),2)+ROUND('الملخص'!E$24*N('الوحدات'!$G172),2))</f>
        <v/>
      </c>
      <c r="N172" s="20">
        <f>IF(OR($A172="",N$5=""),"",ROUND('الملخص'!B$25*N('الوحدات'!$G172),2)+ROUND('الملخص'!C$25*N('الوحدات'!$G172),2)+ROUND('الملخص'!D$25*N('الوحدات'!$G172),2)+ROUND('الملخص'!E$25*N('الوحدات'!$G172),2))</f>
        <v/>
      </c>
      <c r="O172" s="21">
        <f>IF(A172="","",SUM(C172:N172))</f>
        <v/>
      </c>
    </row>
    <row r="173">
      <c r="A173" s="6">
        <f>IF('الوحدات'!A173&amp;""="","",'الوحدات'!A173)</f>
        <v/>
      </c>
      <c r="B173" s="6">
        <f>IF(A173="","",'الوحدات'!B173&amp;"")</f>
        <v/>
      </c>
      <c r="C173" s="20">
        <f>IF(OR($A173="",C$5=""),"",ROUND('الملخص'!B$14*N('الوحدات'!$G173),2)+ROUND('الملخص'!C$14*N('الوحدات'!$G173),2)+ROUND('الملخص'!D$14*N('الوحدات'!$G173),2)+ROUND('الملخص'!E$14*N('الوحدات'!$G173),2))</f>
        <v/>
      </c>
      <c r="D173" s="20">
        <f>IF(OR($A173="",D$5=""),"",ROUND('الملخص'!B$15*N('الوحدات'!$G173),2)+ROUND('الملخص'!C$15*N('الوحدات'!$G173),2)+ROUND('الملخص'!D$15*N('الوحدات'!$G173),2)+ROUND('الملخص'!E$15*N('الوحدات'!$G173),2))</f>
        <v/>
      </c>
      <c r="E173" s="20">
        <f>IF(OR($A173="",E$5=""),"",ROUND('الملخص'!B$16*N('الوحدات'!$G173),2)+ROUND('الملخص'!C$16*N('الوحدات'!$G173),2)+ROUND('الملخص'!D$16*N('الوحدات'!$G173),2)+ROUND('الملخص'!E$16*N('الوحدات'!$G173),2))</f>
        <v/>
      </c>
      <c r="F173" s="20">
        <f>IF(OR($A173="",F$5=""),"",ROUND('الملخص'!B$17*N('الوحدات'!$G173),2)+ROUND('الملخص'!C$17*N('الوحدات'!$G173),2)+ROUND('الملخص'!D$17*N('الوحدات'!$G173),2)+ROUND('الملخص'!E$17*N('الوحدات'!$G173),2))</f>
        <v/>
      </c>
      <c r="G173" s="20">
        <f>IF(OR($A173="",G$5=""),"",ROUND('الملخص'!B$18*N('الوحدات'!$G173),2)+ROUND('الملخص'!C$18*N('الوحدات'!$G173),2)+ROUND('الملخص'!D$18*N('الوحدات'!$G173),2)+ROUND('الملخص'!E$18*N('الوحدات'!$G173),2))</f>
        <v/>
      </c>
      <c r="H173" s="20">
        <f>IF(OR($A173="",H$5=""),"",ROUND('الملخص'!B$19*N('الوحدات'!$G173),2)+ROUND('الملخص'!C$19*N('الوحدات'!$G173),2)+ROUND('الملخص'!D$19*N('الوحدات'!$G173),2)+ROUND('الملخص'!E$19*N('الوحدات'!$G173),2))</f>
        <v/>
      </c>
      <c r="I173" s="20">
        <f>IF(OR($A173="",I$5=""),"",ROUND('الملخص'!B$20*N('الوحدات'!$G173),2)+ROUND('الملخص'!C$20*N('الوحدات'!$G173),2)+ROUND('الملخص'!D$20*N('الوحدات'!$G173),2)+ROUND('الملخص'!E$20*N('الوحدات'!$G173),2))</f>
        <v/>
      </c>
      <c r="J173" s="20">
        <f>IF(OR($A173="",J$5=""),"",ROUND('الملخص'!B$21*N('الوحدات'!$G173),2)+ROUND('الملخص'!C$21*N('الوحدات'!$G173),2)+ROUND('الملخص'!D$21*N('الوحدات'!$G173),2)+ROUND('الملخص'!E$21*N('الوحدات'!$G173),2))</f>
        <v/>
      </c>
      <c r="K173" s="20">
        <f>IF(OR($A173="",K$5=""),"",ROUND('الملخص'!B$22*N('الوحدات'!$G173),2)+ROUND('الملخص'!C$22*N('الوحدات'!$G173),2)+ROUND('الملخص'!D$22*N('الوحدات'!$G173),2)+ROUND('الملخص'!E$22*N('الوحدات'!$G173),2))</f>
        <v/>
      </c>
      <c r="L173" s="20">
        <f>IF(OR($A173="",L$5=""),"",ROUND('الملخص'!B$23*N('الوحدات'!$G173),2)+ROUND('الملخص'!C$23*N('الوحدات'!$G173),2)+ROUND('الملخص'!D$23*N('الوحدات'!$G173),2)+ROUND('الملخص'!E$23*N('الوحدات'!$G173),2))</f>
        <v/>
      </c>
      <c r="M173" s="20">
        <f>IF(OR($A173="",M$5=""),"",ROUND('الملخص'!B$24*N('الوحدات'!$G173),2)+ROUND('الملخص'!C$24*N('الوحدات'!$G173),2)+ROUND('الملخص'!D$24*N('الوحدات'!$G173),2)+ROUND('الملخص'!E$24*N('الوحدات'!$G173),2))</f>
        <v/>
      </c>
      <c r="N173" s="20">
        <f>IF(OR($A173="",N$5=""),"",ROUND('الملخص'!B$25*N('الوحدات'!$G173),2)+ROUND('الملخص'!C$25*N('الوحدات'!$G173),2)+ROUND('الملخص'!D$25*N('الوحدات'!$G173),2)+ROUND('الملخص'!E$25*N('الوحدات'!$G173),2))</f>
        <v/>
      </c>
      <c r="O173" s="21">
        <f>IF(A173="","",SUM(C173:N173))</f>
        <v/>
      </c>
    </row>
    <row r="174">
      <c r="A174" s="6">
        <f>IF('الوحدات'!A174&amp;""="","",'الوحدات'!A174)</f>
        <v/>
      </c>
      <c r="B174" s="6">
        <f>IF(A174="","",'الوحدات'!B174&amp;"")</f>
        <v/>
      </c>
      <c r="C174" s="20">
        <f>IF(OR($A174="",C$5=""),"",ROUND('الملخص'!B$14*N('الوحدات'!$G174),2)+ROUND('الملخص'!C$14*N('الوحدات'!$G174),2)+ROUND('الملخص'!D$14*N('الوحدات'!$G174),2)+ROUND('الملخص'!E$14*N('الوحدات'!$G174),2))</f>
        <v/>
      </c>
      <c r="D174" s="20">
        <f>IF(OR($A174="",D$5=""),"",ROUND('الملخص'!B$15*N('الوحدات'!$G174),2)+ROUND('الملخص'!C$15*N('الوحدات'!$G174),2)+ROUND('الملخص'!D$15*N('الوحدات'!$G174),2)+ROUND('الملخص'!E$15*N('الوحدات'!$G174),2))</f>
        <v/>
      </c>
      <c r="E174" s="20">
        <f>IF(OR($A174="",E$5=""),"",ROUND('الملخص'!B$16*N('الوحدات'!$G174),2)+ROUND('الملخص'!C$16*N('الوحدات'!$G174),2)+ROUND('الملخص'!D$16*N('الوحدات'!$G174),2)+ROUND('الملخص'!E$16*N('الوحدات'!$G174),2))</f>
        <v/>
      </c>
      <c r="F174" s="20">
        <f>IF(OR($A174="",F$5=""),"",ROUND('الملخص'!B$17*N('الوحدات'!$G174),2)+ROUND('الملخص'!C$17*N('الوحدات'!$G174),2)+ROUND('الملخص'!D$17*N('الوحدات'!$G174),2)+ROUND('الملخص'!E$17*N('الوحدات'!$G174),2))</f>
        <v/>
      </c>
      <c r="G174" s="20">
        <f>IF(OR($A174="",G$5=""),"",ROUND('الملخص'!B$18*N('الوحدات'!$G174),2)+ROUND('الملخص'!C$18*N('الوحدات'!$G174),2)+ROUND('الملخص'!D$18*N('الوحدات'!$G174),2)+ROUND('الملخص'!E$18*N('الوحدات'!$G174),2))</f>
        <v/>
      </c>
      <c r="H174" s="20">
        <f>IF(OR($A174="",H$5=""),"",ROUND('الملخص'!B$19*N('الوحدات'!$G174),2)+ROUND('الملخص'!C$19*N('الوحدات'!$G174),2)+ROUND('الملخص'!D$19*N('الوحدات'!$G174),2)+ROUND('الملخص'!E$19*N('الوحدات'!$G174),2))</f>
        <v/>
      </c>
      <c r="I174" s="20">
        <f>IF(OR($A174="",I$5=""),"",ROUND('الملخص'!B$20*N('الوحدات'!$G174),2)+ROUND('الملخص'!C$20*N('الوحدات'!$G174),2)+ROUND('الملخص'!D$20*N('الوحدات'!$G174),2)+ROUND('الملخص'!E$20*N('الوحدات'!$G174),2))</f>
        <v/>
      </c>
      <c r="J174" s="20">
        <f>IF(OR($A174="",J$5=""),"",ROUND('الملخص'!B$21*N('الوحدات'!$G174),2)+ROUND('الملخص'!C$21*N('الوحدات'!$G174),2)+ROUND('الملخص'!D$21*N('الوحدات'!$G174),2)+ROUND('الملخص'!E$21*N('الوحدات'!$G174),2))</f>
        <v/>
      </c>
      <c r="K174" s="20">
        <f>IF(OR($A174="",K$5=""),"",ROUND('الملخص'!B$22*N('الوحدات'!$G174),2)+ROUND('الملخص'!C$22*N('الوحدات'!$G174),2)+ROUND('الملخص'!D$22*N('الوحدات'!$G174),2)+ROUND('الملخص'!E$22*N('الوحدات'!$G174),2))</f>
        <v/>
      </c>
      <c r="L174" s="20">
        <f>IF(OR($A174="",L$5=""),"",ROUND('الملخص'!B$23*N('الوحدات'!$G174),2)+ROUND('الملخص'!C$23*N('الوحدات'!$G174),2)+ROUND('الملخص'!D$23*N('الوحدات'!$G174),2)+ROUND('الملخص'!E$23*N('الوحدات'!$G174),2))</f>
        <v/>
      </c>
      <c r="M174" s="20">
        <f>IF(OR($A174="",M$5=""),"",ROUND('الملخص'!B$24*N('الوحدات'!$G174),2)+ROUND('الملخص'!C$24*N('الوحدات'!$G174),2)+ROUND('الملخص'!D$24*N('الوحدات'!$G174),2)+ROUND('الملخص'!E$24*N('الوحدات'!$G174),2))</f>
        <v/>
      </c>
      <c r="N174" s="20">
        <f>IF(OR($A174="",N$5=""),"",ROUND('الملخص'!B$25*N('الوحدات'!$G174),2)+ROUND('الملخص'!C$25*N('الوحدات'!$G174),2)+ROUND('الملخص'!D$25*N('الوحدات'!$G174),2)+ROUND('الملخص'!E$25*N('الوحدات'!$G174),2))</f>
        <v/>
      </c>
      <c r="O174" s="21">
        <f>IF(A174="","",SUM(C174:N174))</f>
        <v/>
      </c>
    </row>
    <row r="175">
      <c r="A175" s="6">
        <f>IF('الوحدات'!A175&amp;""="","",'الوحدات'!A175)</f>
        <v/>
      </c>
      <c r="B175" s="6">
        <f>IF(A175="","",'الوحدات'!B175&amp;"")</f>
        <v/>
      </c>
      <c r="C175" s="20">
        <f>IF(OR($A175="",C$5=""),"",ROUND('الملخص'!B$14*N('الوحدات'!$G175),2)+ROUND('الملخص'!C$14*N('الوحدات'!$G175),2)+ROUND('الملخص'!D$14*N('الوحدات'!$G175),2)+ROUND('الملخص'!E$14*N('الوحدات'!$G175),2))</f>
        <v/>
      </c>
      <c r="D175" s="20">
        <f>IF(OR($A175="",D$5=""),"",ROUND('الملخص'!B$15*N('الوحدات'!$G175),2)+ROUND('الملخص'!C$15*N('الوحدات'!$G175),2)+ROUND('الملخص'!D$15*N('الوحدات'!$G175),2)+ROUND('الملخص'!E$15*N('الوحدات'!$G175),2))</f>
        <v/>
      </c>
      <c r="E175" s="20">
        <f>IF(OR($A175="",E$5=""),"",ROUND('الملخص'!B$16*N('الوحدات'!$G175),2)+ROUND('الملخص'!C$16*N('الوحدات'!$G175),2)+ROUND('الملخص'!D$16*N('الوحدات'!$G175),2)+ROUND('الملخص'!E$16*N('الوحدات'!$G175),2))</f>
        <v/>
      </c>
      <c r="F175" s="20">
        <f>IF(OR($A175="",F$5=""),"",ROUND('الملخص'!B$17*N('الوحدات'!$G175),2)+ROUND('الملخص'!C$17*N('الوحدات'!$G175),2)+ROUND('الملخص'!D$17*N('الوحدات'!$G175),2)+ROUND('الملخص'!E$17*N('الوحدات'!$G175),2))</f>
        <v/>
      </c>
      <c r="G175" s="20">
        <f>IF(OR($A175="",G$5=""),"",ROUND('الملخص'!B$18*N('الوحدات'!$G175),2)+ROUND('الملخص'!C$18*N('الوحدات'!$G175),2)+ROUND('الملخص'!D$18*N('الوحدات'!$G175),2)+ROUND('الملخص'!E$18*N('الوحدات'!$G175),2))</f>
        <v/>
      </c>
      <c r="H175" s="20">
        <f>IF(OR($A175="",H$5=""),"",ROUND('الملخص'!B$19*N('الوحدات'!$G175),2)+ROUND('الملخص'!C$19*N('الوحدات'!$G175),2)+ROUND('الملخص'!D$19*N('الوحدات'!$G175),2)+ROUND('الملخص'!E$19*N('الوحدات'!$G175),2))</f>
        <v/>
      </c>
      <c r="I175" s="20">
        <f>IF(OR($A175="",I$5=""),"",ROUND('الملخص'!B$20*N('الوحدات'!$G175),2)+ROUND('الملخص'!C$20*N('الوحدات'!$G175),2)+ROUND('الملخص'!D$20*N('الوحدات'!$G175),2)+ROUND('الملخص'!E$20*N('الوحدات'!$G175),2))</f>
        <v/>
      </c>
      <c r="J175" s="20">
        <f>IF(OR($A175="",J$5=""),"",ROUND('الملخص'!B$21*N('الوحدات'!$G175),2)+ROUND('الملخص'!C$21*N('الوحدات'!$G175),2)+ROUND('الملخص'!D$21*N('الوحدات'!$G175),2)+ROUND('الملخص'!E$21*N('الوحدات'!$G175),2))</f>
        <v/>
      </c>
      <c r="K175" s="20">
        <f>IF(OR($A175="",K$5=""),"",ROUND('الملخص'!B$22*N('الوحدات'!$G175),2)+ROUND('الملخص'!C$22*N('الوحدات'!$G175),2)+ROUND('الملخص'!D$22*N('الوحدات'!$G175),2)+ROUND('الملخص'!E$22*N('الوحدات'!$G175),2))</f>
        <v/>
      </c>
      <c r="L175" s="20">
        <f>IF(OR($A175="",L$5=""),"",ROUND('الملخص'!B$23*N('الوحدات'!$G175),2)+ROUND('الملخص'!C$23*N('الوحدات'!$G175),2)+ROUND('الملخص'!D$23*N('الوحدات'!$G175),2)+ROUND('الملخص'!E$23*N('الوحدات'!$G175),2))</f>
        <v/>
      </c>
      <c r="M175" s="20">
        <f>IF(OR($A175="",M$5=""),"",ROUND('الملخص'!B$24*N('الوحدات'!$G175),2)+ROUND('الملخص'!C$24*N('الوحدات'!$G175),2)+ROUND('الملخص'!D$24*N('الوحدات'!$G175),2)+ROUND('الملخص'!E$24*N('الوحدات'!$G175),2))</f>
        <v/>
      </c>
      <c r="N175" s="20">
        <f>IF(OR($A175="",N$5=""),"",ROUND('الملخص'!B$25*N('الوحدات'!$G175),2)+ROUND('الملخص'!C$25*N('الوحدات'!$G175),2)+ROUND('الملخص'!D$25*N('الوحدات'!$G175),2)+ROUND('الملخص'!E$25*N('الوحدات'!$G175),2))</f>
        <v/>
      </c>
      <c r="O175" s="21">
        <f>IF(A175="","",SUM(C175:N175))</f>
        <v/>
      </c>
    </row>
    <row r="176">
      <c r="A176" s="6">
        <f>IF('الوحدات'!A176&amp;""="","",'الوحدات'!A176)</f>
        <v/>
      </c>
      <c r="B176" s="6">
        <f>IF(A176="","",'الوحدات'!B176&amp;"")</f>
        <v/>
      </c>
      <c r="C176" s="20">
        <f>IF(OR($A176="",C$5=""),"",ROUND('الملخص'!B$14*N('الوحدات'!$G176),2)+ROUND('الملخص'!C$14*N('الوحدات'!$G176),2)+ROUND('الملخص'!D$14*N('الوحدات'!$G176),2)+ROUND('الملخص'!E$14*N('الوحدات'!$G176),2))</f>
        <v/>
      </c>
      <c r="D176" s="20">
        <f>IF(OR($A176="",D$5=""),"",ROUND('الملخص'!B$15*N('الوحدات'!$G176),2)+ROUND('الملخص'!C$15*N('الوحدات'!$G176),2)+ROUND('الملخص'!D$15*N('الوحدات'!$G176),2)+ROUND('الملخص'!E$15*N('الوحدات'!$G176),2))</f>
        <v/>
      </c>
      <c r="E176" s="20">
        <f>IF(OR($A176="",E$5=""),"",ROUND('الملخص'!B$16*N('الوحدات'!$G176),2)+ROUND('الملخص'!C$16*N('الوحدات'!$G176),2)+ROUND('الملخص'!D$16*N('الوحدات'!$G176),2)+ROUND('الملخص'!E$16*N('الوحدات'!$G176),2))</f>
        <v/>
      </c>
      <c r="F176" s="20">
        <f>IF(OR($A176="",F$5=""),"",ROUND('الملخص'!B$17*N('الوحدات'!$G176),2)+ROUND('الملخص'!C$17*N('الوحدات'!$G176),2)+ROUND('الملخص'!D$17*N('الوحدات'!$G176),2)+ROUND('الملخص'!E$17*N('الوحدات'!$G176),2))</f>
        <v/>
      </c>
      <c r="G176" s="20">
        <f>IF(OR($A176="",G$5=""),"",ROUND('الملخص'!B$18*N('الوحدات'!$G176),2)+ROUND('الملخص'!C$18*N('الوحدات'!$G176),2)+ROUND('الملخص'!D$18*N('الوحدات'!$G176),2)+ROUND('الملخص'!E$18*N('الوحدات'!$G176),2))</f>
        <v/>
      </c>
      <c r="H176" s="20">
        <f>IF(OR($A176="",H$5=""),"",ROUND('الملخص'!B$19*N('الوحدات'!$G176),2)+ROUND('الملخص'!C$19*N('الوحدات'!$G176),2)+ROUND('الملخص'!D$19*N('الوحدات'!$G176),2)+ROUND('الملخص'!E$19*N('الوحدات'!$G176),2))</f>
        <v/>
      </c>
      <c r="I176" s="20">
        <f>IF(OR($A176="",I$5=""),"",ROUND('الملخص'!B$20*N('الوحدات'!$G176),2)+ROUND('الملخص'!C$20*N('الوحدات'!$G176),2)+ROUND('الملخص'!D$20*N('الوحدات'!$G176),2)+ROUND('الملخص'!E$20*N('الوحدات'!$G176),2))</f>
        <v/>
      </c>
      <c r="J176" s="20">
        <f>IF(OR($A176="",J$5=""),"",ROUND('الملخص'!B$21*N('الوحدات'!$G176),2)+ROUND('الملخص'!C$21*N('الوحدات'!$G176),2)+ROUND('الملخص'!D$21*N('الوحدات'!$G176),2)+ROUND('الملخص'!E$21*N('الوحدات'!$G176),2))</f>
        <v/>
      </c>
      <c r="K176" s="20">
        <f>IF(OR($A176="",K$5=""),"",ROUND('الملخص'!B$22*N('الوحدات'!$G176),2)+ROUND('الملخص'!C$22*N('الوحدات'!$G176),2)+ROUND('الملخص'!D$22*N('الوحدات'!$G176),2)+ROUND('الملخص'!E$22*N('الوحدات'!$G176),2))</f>
        <v/>
      </c>
      <c r="L176" s="20">
        <f>IF(OR($A176="",L$5=""),"",ROUND('الملخص'!B$23*N('الوحدات'!$G176),2)+ROUND('الملخص'!C$23*N('الوحدات'!$G176),2)+ROUND('الملخص'!D$23*N('الوحدات'!$G176),2)+ROUND('الملخص'!E$23*N('الوحدات'!$G176),2))</f>
        <v/>
      </c>
      <c r="M176" s="20">
        <f>IF(OR($A176="",M$5=""),"",ROUND('الملخص'!B$24*N('الوحدات'!$G176),2)+ROUND('الملخص'!C$24*N('الوحدات'!$G176),2)+ROUND('الملخص'!D$24*N('الوحدات'!$G176),2)+ROUND('الملخص'!E$24*N('الوحدات'!$G176),2))</f>
        <v/>
      </c>
      <c r="N176" s="20">
        <f>IF(OR($A176="",N$5=""),"",ROUND('الملخص'!B$25*N('الوحدات'!$G176),2)+ROUND('الملخص'!C$25*N('الوحدات'!$G176),2)+ROUND('الملخص'!D$25*N('الوحدات'!$G176),2)+ROUND('الملخص'!E$25*N('الوحدات'!$G176),2))</f>
        <v/>
      </c>
      <c r="O176" s="21">
        <f>IF(A176="","",SUM(C176:N176))</f>
        <v/>
      </c>
    </row>
    <row r="177">
      <c r="A177" s="6">
        <f>IF('الوحدات'!A177&amp;""="","",'الوحدات'!A177)</f>
        <v/>
      </c>
      <c r="B177" s="6">
        <f>IF(A177="","",'الوحدات'!B177&amp;"")</f>
        <v/>
      </c>
      <c r="C177" s="20">
        <f>IF(OR($A177="",C$5=""),"",ROUND('الملخص'!B$14*N('الوحدات'!$G177),2)+ROUND('الملخص'!C$14*N('الوحدات'!$G177),2)+ROUND('الملخص'!D$14*N('الوحدات'!$G177),2)+ROUND('الملخص'!E$14*N('الوحدات'!$G177),2))</f>
        <v/>
      </c>
      <c r="D177" s="20">
        <f>IF(OR($A177="",D$5=""),"",ROUND('الملخص'!B$15*N('الوحدات'!$G177),2)+ROUND('الملخص'!C$15*N('الوحدات'!$G177),2)+ROUND('الملخص'!D$15*N('الوحدات'!$G177),2)+ROUND('الملخص'!E$15*N('الوحدات'!$G177),2))</f>
        <v/>
      </c>
      <c r="E177" s="20">
        <f>IF(OR($A177="",E$5=""),"",ROUND('الملخص'!B$16*N('الوحدات'!$G177),2)+ROUND('الملخص'!C$16*N('الوحدات'!$G177),2)+ROUND('الملخص'!D$16*N('الوحدات'!$G177),2)+ROUND('الملخص'!E$16*N('الوحدات'!$G177),2))</f>
        <v/>
      </c>
      <c r="F177" s="20">
        <f>IF(OR($A177="",F$5=""),"",ROUND('الملخص'!B$17*N('الوحدات'!$G177),2)+ROUND('الملخص'!C$17*N('الوحدات'!$G177),2)+ROUND('الملخص'!D$17*N('الوحدات'!$G177),2)+ROUND('الملخص'!E$17*N('الوحدات'!$G177),2))</f>
        <v/>
      </c>
      <c r="G177" s="20">
        <f>IF(OR($A177="",G$5=""),"",ROUND('الملخص'!B$18*N('الوحدات'!$G177),2)+ROUND('الملخص'!C$18*N('الوحدات'!$G177),2)+ROUND('الملخص'!D$18*N('الوحدات'!$G177),2)+ROUND('الملخص'!E$18*N('الوحدات'!$G177),2))</f>
        <v/>
      </c>
      <c r="H177" s="20">
        <f>IF(OR($A177="",H$5=""),"",ROUND('الملخص'!B$19*N('الوحدات'!$G177),2)+ROUND('الملخص'!C$19*N('الوحدات'!$G177),2)+ROUND('الملخص'!D$19*N('الوحدات'!$G177),2)+ROUND('الملخص'!E$19*N('الوحدات'!$G177),2))</f>
        <v/>
      </c>
      <c r="I177" s="20">
        <f>IF(OR($A177="",I$5=""),"",ROUND('الملخص'!B$20*N('الوحدات'!$G177),2)+ROUND('الملخص'!C$20*N('الوحدات'!$G177),2)+ROUND('الملخص'!D$20*N('الوحدات'!$G177),2)+ROUND('الملخص'!E$20*N('الوحدات'!$G177),2))</f>
        <v/>
      </c>
      <c r="J177" s="20">
        <f>IF(OR($A177="",J$5=""),"",ROUND('الملخص'!B$21*N('الوحدات'!$G177),2)+ROUND('الملخص'!C$21*N('الوحدات'!$G177),2)+ROUND('الملخص'!D$21*N('الوحدات'!$G177),2)+ROUND('الملخص'!E$21*N('الوحدات'!$G177),2))</f>
        <v/>
      </c>
      <c r="K177" s="20">
        <f>IF(OR($A177="",K$5=""),"",ROUND('الملخص'!B$22*N('الوحدات'!$G177),2)+ROUND('الملخص'!C$22*N('الوحدات'!$G177),2)+ROUND('الملخص'!D$22*N('الوحدات'!$G177),2)+ROUND('الملخص'!E$22*N('الوحدات'!$G177),2))</f>
        <v/>
      </c>
      <c r="L177" s="20">
        <f>IF(OR($A177="",L$5=""),"",ROUND('الملخص'!B$23*N('الوحدات'!$G177),2)+ROUND('الملخص'!C$23*N('الوحدات'!$G177),2)+ROUND('الملخص'!D$23*N('الوحدات'!$G177),2)+ROUND('الملخص'!E$23*N('الوحدات'!$G177),2))</f>
        <v/>
      </c>
      <c r="M177" s="20">
        <f>IF(OR($A177="",M$5=""),"",ROUND('الملخص'!B$24*N('الوحدات'!$G177),2)+ROUND('الملخص'!C$24*N('الوحدات'!$G177),2)+ROUND('الملخص'!D$24*N('الوحدات'!$G177),2)+ROUND('الملخص'!E$24*N('الوحدات'!$G177),2))</f>
        <v/>
      </c>
      <c r="N177" s="20">
        <f>IF(OR($A177="",N$5=""),"",ROUND('الملخص'!B$25*N('الوحدات'!$G177),2)+ROUND('الملخص'!C$25*N('الوحدات'!$G177),2)+ROUND('الملخص'!D$25*N('الوحدات'!$G177),2)+ROUND('الملخص'!E$25*N('الوحدات'!$G177),2))</f>
        <v/>
      </c>
      <c r="O177" s="21">
        <f>IF(A177="","",SUM(C177:N177))</f>
        <v/>
      </c>
    </row>
    <row r="178">
      <c r="A178" s="6">
        <f>IF('الوحدات'!A178&amp;""="","",'الوحدات'!A178)</f>
        <v/>
      </c>
      <c r="B178" s="6">
        <f>IF(A178="","",'الوحدات'!B178&amp;"")</f>
        <v/>
      </c>
      <c r="C178" s="20">
        <f>IF(OR($A178="",C$5=""),"",ROUND('الملخص'!B$14*N('الوحدات'!$G178),2)+ROUND('الملخص'!C$14*N('الوحدات'!$G178),2)+ROUND('الملخص'!D$14*N('الوحدات'!$G178),2)+ROUND('الملخص'!E$14*N('الوحدات'!$G178),2))</f>
        <v/>
      </c>
      <c r="D178" s="20">
        <f>IF(OR($A178="",D$5=""),"",ROUND('الملخص'!B$15*N('الوحدات'!$G178),2)+ROUND('الملخص'!C$15*N('الوحدات'!$G178),2)+ROUND('الملخص'!D$15*N('الوحدات'!$G178),2)+ROUND('الملخص'!E$15*N('الوحدات'!$G178),2))</f>
        <v/>
      </c>
      <c r="E178" s="20">
        <f>IF(OR($A178="",E$5=""),"",ROUND('الملخص'!B$16*N('الوحدات'!$G178),2)+ROUND('الملخص'!C$16*N('الوحدات'!$G178),2)+ROUND('الملخص'!D$16*N('الوحدات'!$G178),2)+ROUND('الملخص'!E$16*N('الوحدات'!$G178),2))</f>
        <v/>
      </c>
      <c r="F178" s="20">
        <f>IF(OR($A178="",F$5=""),"",ROUND('الملخص'!B$17*N('الوحدات'!$G178),2)+ROUND('الملخص'!C$17*N('الوحدات'!$G178),2)+ROUND('الملخص'!D$17*N('الوحدات'!$G178),2)+ROUND('الملخص'!E$17*N('الوحدات'!$G178),2))</f>
        <v/>
      </c>
      <c r="G178" s="20">
        <f>IF(OR($A178="",G$5=""),"",ROUND('الملخص'!B$18*N('الوحدات'!$G178),2)+ROUND('الملخص'!C$18*N('الوحدات'!$G178),2)+ROUND('الملخص'!D$18*N('الوحدات'!$G178),2)+ROUND('الملخص'!E$18*N('الوحدات'!$G178),2))</f>
        <v/>
      </c>
      <c r="H178" s="20">
        <f>IF(OR($A178="",H$5=""),"",ROUND('الملخص'!B$19*N('الوحدات'!$G178),2)+ROUND('الملخص'!C$19*N('الوحدات'!$G178),2)+ROUND('الملخص'!D$19*N('الوحدات'!$G178),2)+ROUND('الملخص'!E$19*N('الوحدات'!$G178),2))</f>
        <v/>
      </c>
      <c r="I178" s="20">
        <f>IF(OR($A178="",I$5=""),"",ROUND('الملخص'!B$20*N('الوحدات'!$G178),2)+ROUND('الملخص'!C$20*N('الوحدات'!$G178),2)+ROUND('الملخص'!D$20*N('الوحدات'!$G178),2)+ROUND('الملخص'!E$20*N('الوحدات'!$G178),2))</f>
        <v/>
      </c>
      <c r="J178" s="20">
        <f>IF(OR($A178="",J$5=""),"",ROUND('الملخص'!B$21*N('الوحدات'!$G178),2)+ROUND('الملخص'!C$21*N('الوحدات'!$G178),2)+ROUND('الملخص'!D$21*N('الوحدات'!$G178),2)+ROUND('الملخص'!E$21*N('الوحدات'!$G178),2))</f>
        <v/>
      </c>
      <c r="K178" s="20">
        <f>IF(OR($A178="",K$5=""),"",ROUND('الملخص'!B$22*N('الوحدات'!$G178),2)+ROUND('الملخص'!C$22*N('الوحدات'!$G178),2)+ROUND('الملخص'!D$22*N('الوحدات'!$G178),2)+ROUND('الملخص'!E$22*N('الوحدات'!$G178),2))</f>
        <v/>
      </c>
      <c r="L178" s="20">
        <f>IF(OR($A178="",L$5=""),"",ROUND('الملخص'!B$23*N('الوحدات'!$G178),2)+ROUND('الملخص'!C$23*N('الوحدات'!$G178),2)+ROUND('الملخص'!D$23*N('الوحدات'!$G178),2)+ROUND('الملخص'!E$23*N('الوحدات'!$G178),2))</f>
        <v/>
      </c>
      <c r="M178" s="20">
        <f>IF(OR($A178="",M$5=""),"",ROUND('الملخص'!B$24*N('الوحدات'!$G178),2)+ROUND('الملخص'!C$24*N('الوحدات'!$G178),2)+ROUND('الملخص'!D$24*N('الوحدات'!$G178),2)+ROUND('الملخص'!E$24*N('الوحدات'!$G178),2))</f>
        <v/>
      </c>
      <c r="N178" s="20">
        <f>IF(OR($A178="",N$5=""),"",ROUND('الملخص'!B$25*N('الوحدات'!$G178),2)+ROUND('الملخص'!C$25*N('الوحدات'!$G178),2)+ROUND('الملخص'!D$25*N('الوحدات'!$G178),2)+ROUND('الملخص'!E$25*N('الوحدات'!$G178),2))</f>
        <v/>
      </c>
      <c r="O178" s="21">
        <f>IF(A178="","",SUM(C178:N178))</f>
        <v/>
      </c>
    </row>
    <row r="179">
      <c r="A179" s="6">
        <f>IF('الوحدات'!A179&amp;""="","",'الوحدات'!A179)</f>
        <v/>
      </c>
      <c r="B179" s="6">
        <f>IF(A179="","",'الوحدات'!B179&amp;"")</f>
        <v/>
      </c>
      <c r="C179" s="20">
        <f>IF(OR($A179="",C$5=""),"",ROUND('الملخص'!B$14*N('الوحدات'!$G179),2)+ROUND('الملخص'!C$14*N('الوحدات'!$G179),2)+ROUND('الملخص'!D$14*N('الوحدات'!$G179),2)+ROUND('الملخص'!E$14*N('الوحدات'!$G179),2))</f>
        <v/>
      </c>
      <c r="D179" s="20">
        <f>IF(OR($A179="",D$5=""),"",ROUND('الملخص'!B$15*N('الوحدات'!$G179),2)+ROUND('الملخص'!C$15*N('الوحدات'!$G179),2)+ROUND('الملخص'!D$15*N('الوحدات'!$G179),2)+ROUND('الملخص'!E$15*N('الوحدات'!$G179),2))</f>
        <v/>
      </c>
      <c r="E179" s="20">
        <f>IF(OR($A179="",E$5=""),"",ROUND('الملخص'!B$16*N('الوحدات'!$G179),2)+ROUND('الملخص'!C$16*N('الوحدات'!$G179),2)+ROUND('الملخص'!D$16*N('الوحدات'!$G179),2)+ROUND('الملخص'!E$16*N('الوحدات'!$G179),2))</f>
        <v/>
      </c>
      <c r="F179" s="20">
        <f>IF(OR($A179="",F$5=""),"",ROUND('الملخص'!B$17*N('الوحدات'!$G179),2)+ROUND('الملخص'!C$17*N('الوحدات'!$G179),2)+ROUND('الملخص'!D$17*N('الوحدات'!$G179),2)+ROUND('الملخص'!E$17*N('الوحدات'!$G179),2))</f>
        <v/>
      </c>
      <c r="G179" s="20">
        <f>IF(OR($A179="",G$5=""),"",ROUND('الملخص'!B$18*N('الوحدات'!$G179),2)+ROUND('الملخص'!C$18*N('الوحدات'!$G179),2)+ROUND('الملخص'!D$18*N('الوحدات'!$G179),2)+ROUND('الملخص'!E$18*N('الوحدات'!$G179),2))</f>
        <v/>
      </c>
      <c r="H179" s="20">
        <f>IF(OR($A179="",H$5=""),"",ROUND('الملخص'!B$19*N('الوحدات'!$G179),2)+ROUND('الملخص'!C$19*N('الوحدات'!$G179),2)+ROUND('الملخص'!D$19*N('الوحدات'!$G179),2)+ROUND('الملخص'!E$19*N('الوحدات'!$G179),2))</f>
        <v/>
      </c>
      <c r="I179" s="20">
        <f>IF(OR($A179="",I$5=""),"",ROUND('الملخص'!B$20*N('الوحدات'!$G179),2)+ROUND('الملخص'!C$20*N('الوحدات'!$G179),2)+ROUND('الملخص'!D$20*N('الوحدات'!$G179),2)+ROUND('الملخص'!E$20*N('الوحدات'!$G179),2))</f>
        <v/>
      </c>
      <c r="J179" s="20">
        <f>IF(OR($A179="",J$5=""),"",ROUND('الملخص'!B$21*N('الوحدات'!$G179),2)+ROUND('الملخص'!C$21*N('الوحدات'!$G179),2)+ROUND('الملخص'!D$21*N('الوحدات'!$G179),2)+ROUND('الملخص'!E$21*N('الوحدات'!$G179),2))</f>
        <v/>
      </c>
      <c r="K179" s="20">
        <f>IF(OR($A179="",K$5=""),"",ROUND('الملخص'!B$22*N('الوحدات'!$G179),2)+ROUND('الملخص'!C$22*N('الوحدات'!$G179),2)+ROUND('الملخص'!D$22*N('الوحدات'!$G179),2)+ROUND('الملخص'!E$22*N('الوحدات'!$G179),2))</f>
        <v/>
      </c>
      <c r="L179" s="20">
        <f>IF(OR($A179="",L$5=""),"",ROUND('الملخص'!B$23*N('الوحدات'!$G179),2)+ROUND('الملخص'!C$23*N('الوحدات'!$G179),2)+ROUND('الملخص'!D$23*N('الوحدات'!$G179),2)+ROUND('الملخص'!E$23*N('الوحدات'!$G179),2))</f>
        <v/>
      </c>
      <c r="M179" s="20">
        <f>IF(OR($A179="",M$5=""),"",ROUND('الملخص'!B$24*N('الوحدات'!$G179),2)+ROUND('الملخص'!C$24*N('الوحدات'!$G179),2)+ROUND('الملخص'!D$24*N('الوحدات'!$G179),2)+ROUND('الملخص'!E$24*N('الوحدات'!$G179),2))</f>
        <v/>
      </c>
      <c r="N179" s="20">
        <f>IF(OR($A179="",N$5=""),"",ROUND('الملخص'!B$25*N('الوحدات'!$G179),2)+ROUND('الملخص'!C$25*N('الوحدات'!$G179),2)+ROUND('الملخص'!D$25*N('الوحدات'!$G179),2)+ROUND('الملخص'!E$25*N('الوحدات'!$G179),2))</f>
        <v/>
      </c>
      <c r="O179" s="21">
        <f>IF(A179="","",SUM(C179:N179))</f>
        <v/>
      </c>
    </row>
    <row r="180">
      <c r="A180" s="6">
        <f>IF('الوحدات'!A180&amp;""="","",'الوحدات'!A180)</f>
        <v/>
      </c>
      <c r="B180" s="6">
        <f>IF(A180="","",'الوحدات'!B180&amp;"")</f>
        <v/>
      </c>
      <c r="C180" s="20">
        <f>IF(OR($A180="",C$5=""),"",ROUND('الملخص'!B$14*N('الوحدات'!$G180),2)+ROUND('الملخص'!C$14*N('الوحدات'!$G180),2)+ROUND('الملخص'!D$14*N('الوحدات'!$G180),2)+ROUND('الملخص'!E$14*N('الوحدات'!$G180),2))</f>
        <v/>
      </c>
      <c r="D180" s="20">
        <f>IF(OR($A180="",D$5=""),"",ROUND('الملخص'!B$15*N('الوحدات'!$G180),2)+ROUND('الملخص'!C$15*N('الوحدات'!$G180),2)+ROUND('الملخص'!D$15*N('الوحدات'!$G180),2)+ROUND('الملخص'!E$15*N('الوحدات'!$G180),2))</f>
        <v/>
      </c>
      <c r="E180" s="20">
        <f>IF(OR($A180="",E$5=""),"",ROUND('الملخص'!B$16*N('الوحدات'!$G180),2)+ROUND('الملخص'!C$16*N('الوحدات'!$G180),2)+ROUND('الملخص'!D$16*N('الوحدات'!$G180),2)+ROUND('الملخص'!E$16*N('الوحدات'!$G180),2))</f>
        <v/>
      </c>
      <c r="F180" s="20">
        <f>IF(OR($A180="",F$5=""),"",ROUND('الملخص'!B$17*N('الوحدات'!$G180),2)+ROUND('الملخص'!C$17*N('الوحدات'!$G180),2)+ROUND('الملخص'!D$17*N('الوحدات'!$G180),2)+ROUND('الملخص'!E$17*N('الوحدات'!$G180),2))</f>
        <v/>
      </c>
      <c r="G180" s="20">
        <f>IF(OR($A180="",G$5=""),"",ROUND('الملخص'!B$18*N('الوحدات'!$G180),2)+ROUND('الملخص'!C$18*N('الوحدات'!$G180),2)+ROUND('الملخص'!D$18*N('الوحدات'!$G180),2)+ROUND('الملخص'!E$18*N('الوحدات'!$G180),2))</f>
        <v/>
      </c>
      <c r="H180" s="20">
        <f>IF(OR($A180="",H$5=""),"",ROUND('الملخص'!B$19*N('الوحدات'!$G180),2)+ROUND('الملخص'!C$19*N('الوحدات'!$G180),2)+ROUND('الملخص'!D$19*N('الوحدات'!$G180),2)+ROUND('الملخص'!E$19*N('الوحدات'!$G180),2))</f>
        <v/>
      </c>
      <c r="I180" s="20">
        <f>IF(OR($A180="",I$5=""),"",ROUND('الملخص'!B$20*N('الوحدات'!$G180),2)+ROUND('الملخص'!C$20*N('الوحدات'!$G180),2)+ROUND('الملخص'!D$20*N('الوحدات'!$G180),2)+ROUND('الملخص'!E$20*N('الوحدات'!$G180),2))</f>
        <v/>
      </c>
      <c r="J180" s="20">
        <f>IF(OR($A180="",J$5=""),"",ROUND('الملخص'!B$21*N('الوحدات'!$G180),2)+ROUND('الملخص'!C$21*N('الوحدات'!$G180),2)+ROUND('الملخص'!D$21*N('الوحدات'!$G180),2)+ROUND('الملخص'!E$21*N('الوحدات'!$G180),2))</f>
        <v/>
      </c>
      <c r="K180" s="20">
        <f>IF(OR($A180="",K$5=""),"",ROUND('الملخص'!B$22*N('الوحدات'!$G180),2)+ROUND('الملخص'!C$22*N('الوحدات'!$G180),2)+ROUND('الملخص'!D$22*N('الوحدات'!$G180),2)+ROUND('الملخص'!E$22*N('الوحدات'!$G180),2))</f>
        <v/>
      </c>
      <c r="L180" s="20">
        <f>IF(OR($A180="",L$5=""),"",ROUND('الملخص'!B$23*N('الوحدات'!$G180),2)+ROUND('الملخص'!C$23*N('الوحدات'!$G180),2)+ROUND('الملخص'!D$23*N('الوحدات'!$G180),2)+ROUND('الملخص'!E$23*N('الوحدات'!$G180),2))</f>
        <v/>
      </c>
      <c r="M180" s="20">
        <f>IF(OR($A180="",M$5=""),"",ROUND('الملخص'!B$24*N('الوحدات'!$G180),2)+ROUND('الملخص'!C$24*N('الوحدات'!$G180),2)+ROUND('الملخص'!D$24*N('الوحدات'!$G180),2)+ROUND('الملخص'!E$24*N('الوحدات'!$G180),2))</f>
        <v/>
      </c>
      <c r="N180" s="20">
        <f>IF(OR($A180="",N$5=""),"",ROUND('الملخص'!B$25*N('الوحدات'!$G180),2)+ROUND('الملخص'!C$25*N('الوحدات'!$G180),2)+ROUND('الملخص'!D$25*N('الوحدات'!$G180),2)+ROUND('الملخص'!E$25*N('الوحدات'!$G180),2))</f>
        <v/>
      </c>
      <c r="O180" s="21">
        <f>IF(A180="","",SUM(C180:N180))</f>
        <v/>
      </c>
    </row>
    <row r="181">
      <c r="A181" s="6">
        <f>IF('الوحدات'!A181&amp;""="","",'الوحدات'!A181)</f>
        <v/>
      </c>
      <c r="B181" s="6">
        <f>IF(A181="","",'الوحدات'!B181&amp;"")</f>
        <v/>
      </c>
      <c r="C181" s="20">
        <f>IF(OR($A181="",C$5=""),"",ROUND('الملخص'!B$14*N('الوحدات'!$G181),2)+ROUND('الملخص'!C$14*N('الوحدات'!$G181),2)+ROUND('الملخص'!D$14*N('الوحدات'!$G181),2)+ROUND('الملخص'!E$14*N('الوحدات'!$G181),2))</f>
        <v/>
      </c>
      <c r="D181" s="20">
        <f>IF(OR($A181="",D$5=""),"",ROUND('الملخص'!B$15*N('الوحدات'!$G181),2)+ROUND('الملخص'!C$15*N('الوحدات'!$G181),2)+ROUND('الملخص'!D$15*N('الوحدات'!$G181),2)+ROUND('الملخص'!E$15*N('الوحدات'!$G181),2))</f>
        <v/>
      </c>
      <c r="E181" s="20">
        <f>IF(OR($A181="",E$5=""),"",ROUND('الملخص'!B$16*N('الوحدات'!$G181),2)+ROUND('الملخص'!C$16*N('الوحدات'!$G181),2)+ROUND('الملخص'!D$16*N('الوحدات'!$G181),2)+ROUND('الملخص'!E$16*N('الوحدات'!$G181),2))</f>
        <v/>
      </c>
      <c r="F181" s="20">
        <f>IF(OR($A181="",F$5=""),"",ROUND('الملخص'!B$17*N('الوحدات'!$G181),2)+ROUND('الملخص'!C$17*N('الوحدات'!$G181),2)+ROUND('الملخص'!D$17*N('الوحدات'!$G181),2)+ROUND('الملخص'!E$17*N('الوحدات'!$G181),2))</f>
        <v/>
      </c>
      <c r="G181" s="20">
        <f>IF(OR($A181="",G$5=""),"",ROUND('الملخص'!B$18*N('الوحدات'!$G181),2)+ROUND('الملخص'!C$18*N('الوحدات'!$G181),2)+ROUND('الملخص'!D$18*N('الوحدات'!$G181),2)+ROUND('الملخص'!E$18*N('الوحدات'!$G181),2))</f>
        <v/>
      </c>
      <c r="H181" s="20">
        <f>IF(OR($A181="",H$5=""),"",ROUND('الملخص'!B$19*N('الوحدات'!$G181),2)+ROUND('الملخص'!C$19*N('الوحدات'!$G181),2)+ROUND('الملخص'!D$19*N('الوحدات'!$G181),2)+ROUND('الملخص'!E$19*N('الوحدات'!$G181),2))</f>
        <v/>
      </c>
      <c r="I181" s="20">
        <f>IF(OR($A181="",I$5=""),"",ROUND('الملخص'!B$20*N('الوحدات'!$G181),2)+ROUND('الملخص'!C$20*N('الوحدات'!$G181),2)+ROUND('الملخص'!D$20*N('الوحدات'!$G181),2)+ROUND('الملخص'!E$20*N('الوحدات'!$G181),2))</f>
        <v/>
      </c>
      <c r="J181" s="20">
        <f>IF(OR($A181="",J$5=""),"",ROUND('الملخص'!B$21*N('الوحدات'!$G181),2)+ROUND('الملخص'!C$21*N('الوحدات'!$G181),2)+ROUND('الملخص'!D$21*N('الوحدات'!$G181),2)+ROUND('الملخص'!E$21*N('الوحدات'!$G181),2))</f>
        <v/>
      </c>
      <c r="K181" s="20">
        <f>IF(OR($A181="",K$5=""),"",ROUND('الملخص'!B$22*N('الوحدات'!$G181),2)+ROUND('الملخص'!C$22*N('الوحدات'!$G181),2)+ROUND('الملخص'!D$22*N('الوحدات'!$G181),2)+ROUND('الملخص'!E$22*N('الوحدات'!$G181),2))</f>
        <v/>
      </c>
      <c r="L181" s="20">
        <f>IF(OR($A181="",L$5=""),"",ROUND('الملخص'!B$23*N('الوحدات'!$G181),2)+ROUND('الملخص'!C$23*N('الوحدات'!$G181),2)+ROUND('الملخص'!D$23*N('الوحدات'!$G181),2)+ROUND('الملخص'!E$23*N('الوحدات'!$G181),2))</f>
        <v/>
      </c>
      <c r="M181" s="20">
        <f>IF(OR($A181="",M$5=""),"",ROUND('الملخص'!B$24*N('الوحدات'!$G181),2)+ROUND('الملخص'!C$24*N('الوحدات'!$G181),2)+ROUND('الملخص'!D$24*N('الوحدات'!$G181),2)+ROUND('الملخص'!E$24*N('الوحدات'!$G181),2))</f>
        <v/>
      </c>
      <c r="N181" s="20">
        <f>IF(OR($A181="",N$5=""),"",ROUND('الملخص'!B$25*N('الوحدات'!$G181),2)+ROUND('الملخص'!C$25*N('الوحدات'!$G181),2)+ROUND('الملخص'!D$25*N('الوحدات'!$G181),2)+ROUND('الملخص'!E$25*N('الوحدات'!$G181),2))</f>
        <v/>
      </c>
      <c r="O181" s="21">
        <f>IF(A181="","",SUM(C181:N181))</f>
        <v/>
      </c>
    </row>
    <row r="182">
      <c r="A182" s="6">
        <f>IF('الوحدات'!A182&amp;""="","",'الوحدات'!A182)</f>
        <v/>
      </c>
      <c r="B182" s="6">
        <f>IF(A182="","",'الوحدات'!B182&amp;"")</f>
        <v/>
      </c>
      <c r="C182" s="20">
        <f>IF(OR($A182="",C$5=""),"",ROUND('الملخص'!B$14*N('الوحدات'!$G182),2)+ROUND('الملخص'!C$14*N('الوحدات'!$G182),2)+ROUND('الملخص'!D$14*N('الوحدات'!$G182),2)+ROUND('الملخص'!E$14*N('الوحدات'!$G182),2))</f>
        <v/>
      </c>
      <c r="D182" s="20">
        <f>IF(OR($A182="",D$5=""),"",ROUND('الملخص'!B$15*N('الوحدات'!$G182),2)+ROUND('الملخص'!C$15*N('الوحدات'!$G182),2)+ROUND('الملخص'!D$15*N('الوحدات'!$G182),2)+ROUND('الملخص'!E$15*N('الوحدات'!$G182),2))</f>
        <v/>
      </c>
      <c r="E182" s="20">
        <f>IF(OR($A182="",E$5=""),"",ROUND('الملخص'!B$16*N('الوحدات'!$G182),2)+ROUND('الملخص'!C$16*N('الوحدات'!$G182),2)+ROUND('الملخص'!D$16*N('الوحدات'!$G182),2)+ROUND('الملخص'!E$16*N('الوحدات'!$G182),2))</f>
        <v/>
      </c>
      <c r="F182" s="20">
        <f>IF(OR($A182="",F$5=""),"",ROUND('الملخص'!B$17*N('الوحدات'!$G182),2)+ROUND('الملخص'!C$17*N('الوحدات'!$G182),2)+ROUND('الملخص'!D$17*N('الوحدات'!$G182),2)+ROUND('الملخص'!E$17*N('الوحدات'!$G182),2))</f>
        <v/>
      </c>
      <c r="G182" s="20">
        <f>IF(OR($A182="",G$5=""),"",ROUND('الملخص'!B$18*N('الوحدات'!$G182),2)+ROUND('الملخص'!C$18*N('الوحدات'!$G182),2)+ROUND('الملخص'!D$18*N('الوحدات'!$G182),2)+ROUND('الملخص'!E$18*N('الوحدات'!$G182),2))</f>
        <v/>
      </c>
      <c r="H182" s="20">
        <f>IF(OR($A182="",H$5=""),"",ROUND('الملخص'!B$19*N('الوحدات'!$G182),2)+ROUND('الملخص'!C$19*N('الوحدات'!$G182),2)+ROUND('الملخص'!D$19*N('الوحدات'!$G182),2)+ROUND('الملخص'!E$19*N('الوحدات'!$G182),2))</f>
        <v/>
      </c>
      <c r="I182" s="20">
        <f>IF(OR($A182="",I$5=""),"",ROUND('الملخص'!B$20*N('الوحدات'!$G182),2)+ROUND('الملخص'!C$20*N('الوحدات'!$G182),2)+ROUND('الملخص'!D$20*N('الوحدات'!$G182),2)+ROUND('الملخص'!E$20*N('الوحدات'!$G182),2))</f>
        <v/>
      </c>
      <c r="J182" s="20">
        <f>IF(OR($A182="",J$5=""),"",ROUND('الملخص'!B$21*N('الوحدات'!$G182),2)+ROUND('الملخص'!C$21*N('الوحدات'!$G182),2)+ROUND('الملخص'!D$21*N('الوحدات'!$G182),2)+ROUND('الملخص'!E$21*N('الوحدات'!$G182),2))</f>
        <v/>
      </c>
      <c r="K182" s="20">
        <f>IF(OR($A182="",K$5=""),"",ROUND('الملخص'!B$22*N('الوحدات'!$G182),2)+ROUND('الملخص'!C$22*N('الوحدات'!$G182),2)+ROUND('الملخص'!D$22*N('الوحدات'!$G182),2)+ROUND('الملخص'!E$22*N('الوحدات'!$G182),2))</f>
        <v/>
      </c>
      <c r="L182" s="20">
        <f>IF(OR($A182="",L$5=""),"",ROUND('الملخص'!B$23*N('الوحدات'!$G182),2)+ROUND('الملخص'!C$23*N('الوحدات'!$G182),2)+ROUND('الملخص'!D$23*N('الوحدات'!$G182),2)+ROUND('الملخص'!E$23*N('الوحدات'!$G182),2))</f>
        <v/>
      </c>
      <c r="M182" s="20">
        <f>IF(OR($A182="",M$5=""),"",ROUND('الملخص'!B$24*N('الوحدات'!$G182),2)+ROUND('الملخص'!C$24*N('الوحدات'!$G182),2)+ROUND('الملخص'!D$24*N('الوحدات'!$G182),2)+ROUND('الملخص'!E$24*N('الوحدات'!$G182),2))</f>
        <v/>
      </c>
      <c r="N182" s="20">
        <f>IF(OR($A182="",N$5=""),"",ROUND('الملخص'!B$25*N('الوحدات'!$G182),2)+ROUND('الملخص'!C$25*N('الوحدات'!$G182),2)+ROUND('الملخص'!D$25*N('الوحدات'!$G182),2)+ROUND('الملخص'!E$25*N('الوحدات'!$G182),2))</f>
        <v/>
      </c>
      <c r="O182" s="21">
        <f>IF(A182="","",SUM(C182:N182))</f>
        <v/>
      </c>
    </row>
    <row r="183">
      <c r="A183" s="6">
        <f>IF('الوحدات'!A183&amp;""="","",'الوحدات'!A183)</f>
        <v/>
      </c>
      <c r="B183" s="6">
        <f>IF(A183="","",'الوحدات'!B183&amp;"")</f>
        <v/>
      </c>
      <c r="C183" s="20">
        <f>IF(OR($A183="",C$5=""),"",ROUND('الملخص'!B$14*N('الوحدات'!$G183),2)+ROUND('الملخص'!C$14*N('الوحدات'!$G183),2)+ROUND('الملخص'!D$14*N('الوحدات'!$G183),2)+ROUND('الملخص'!E$14*N('الوحدات'!$G183),2))</f>
        <v/>
      </c>
      <c r="D183" s="20">
        <f>IF(OR($A183="",D$5=""),"",ROUND('الملخص'!B$15*N('الوحدات'!$G183),2)+ROUND('الملخص'!C$15*N('الوحدات'!$G183),2)+ROUND('الملخص'!D$15*N('الوحدات'!$G183),2)+ROUND('الملخص'!E$15*N('الوحدات'!$G183),2))</f>
        <v/>
      </c>
      <c r="E183" s="20">
        <f>IF(OR($A183="",E$5=""),"",ROUND('الملخص'!B$16*N('الوحدات'!$G183),2)+ROUND('الملخص'!C$16*N('الوحدات'!$G183),2)+ROUND('الملخص'!D$16*N('الوحدات'!$G183),2)+ROUND('الملخص'!E$16*N('الوحدات'!$G183),2))</f>
        <v/>
      </c>
      <c r="F183" s="20">
        <f>IF(OR($A183="",F$5=""),"",ROUND('الملخص'!B$17*N('الوحدات'!$G183),2)+ROUND('الملخص'!C$17*N('الوحدات'!$G183),2)+ROUND('الملخص'!D$17*N('الوحدات'!$G183),2)+ROUND('الملخص'!E$17*N('الوحدات'!$G183),2))</f>
        <v/>
      </c>
      <c r="G183" s="20">
        <f>IF(OR($A183="",G$5=""),"",ROUND('الملخص'!B$18*N('الوحدات'!$G183),2)+ROUND('الملخص'!C$18*N('الوحدات'!$G183),2)+ROUND('الملخص'!D$18*N('الوحدات'!$G183),2)+ROUND('الملخص'!E$18*N('الوحدات'!$G183),2))</f>
        <v/>
      </c>
      <c r="H183" s="20">
        <f>IF(OR($A183="",H$5=""),"",ROUND('الملخص'!B$19*N('الوحدات'!$G183),2)+ROUND('الملخص'!C$19*N('الوحدات'!$G183),2)+ROUND('الملخص'!D$19*N('الوحدات'!$G183),2)+ROUND('الملخص'!E$19*N('الوحدات'!$G183),2))</f>
        <v/>
      </c>
      <c r="I183" s="20">
        <f>IF(OR($A183="",I$5=""),"",ROUND('الملخص'!B$20*N('الوحدات'!$G183),2)+ROUND('الملخص'!C$20*N('الوحدات'!$G183),2)+ROUND('الملخص'!D$20*N('الوحدات'!$G183),2)+ROUND('الملخص'!E$20*N('الوحدات'!$G183),2))</f>
        <v/>
      </c>
      <c r="J183" s="20">
        <f>IF(OR($A183="",J$5=""),"",ROUND('الملخص'!B$21*N('الوحدات'!$G183),2)+ROUND('الملخص'!C$21*N('الوحدات'!$G183),2)+ROUND('الملخص'!D$21*N('الوحدات'!$G183),2)+ROUND('الملخص'!E$21*N('الوحدات'!$G183),2))</f>
        <v/>
      </c>
      <c r="K183" s="20">
        <f>IF(OR($A183="",K$5=""),"",ROUND('الملخص'!B$22*N('الوحدات'!$G183),2)+ROUND('الملخص'!C$22*N('الوحدات'!$G183),2)+ROUND('الملخص'!D$22*N('الوحدات'!$G183),2)+ROUND('الملخص'!E$22*N('الوحدات'!$G183),2))</f>
        <v/>
      </c>
      <c r="L183" s="20">
        <f>IF(OR($A183="",L$5=""),"",ROUND('الملخص'!B$23*N('الوحدات'!$G183),2)+ROUND('الملخص'!C$23*N('الوحدات'!$G183),2)+ROUND('الملخص'!D$23*N('الوحدات'!$G183),2)+ROUND('الملخص'!E$23*N('الوحدات'!$G183),2))</f>
        <v/>
      </c>
      <c r="M183" s="20">
        <f>IF(OR($A183="",M$5=""),"",ROUND('الملخص'!B$24*N('الوحدات'!$G183),2)+ROUND('الملخص'!C$24*N('الوحدات'!$G183),2)+ROUND('الملخص'!D$24*N('الوحدات'!$G183),2)+ROUND('الملخص'!E$24*N('الوحدات'!$G183),2))</f>
        <v/>
      </c>
      <c r="N183" s="20">
        <f>IF(OR($A183="",N$5=""),"",ROUND('الملخص'!B$25*N('الوحدات'!$G183),2)+ROUND('الملخص'!C$25*N('الوحدات'!$G183),2)+ROUND('الملخص'!D$25*N('الوحدات'!$G183),2)+ROUND('الملخص'!E$25*N('الوحدات'!$G183),2))</f>
        <v/>
      </c>
      <c r="O183" s="21">
        <f>IF(A183="","",SUM(C183:N183))</f>
        <v/>
      </c>
    </row>
    <row r="184">
      <c r="A184" s="6">
        <f>IF('الوحدات'!A184&amp;""="","",'الوحدات'!A184)</f>
        <v/>
      </c>
      <c r="B184" s="6">
        <f>IF(A184="","",'الوحدات'!B184&amp;"")</f>
        <v/>
      </c>
      <c r="C184" s="20">
        <f>IF(OR($A184="",C$5=""),"",ROUND('الملخص'!B$14*N('الوحدات'!$G184),2)+ROUND('الملخص'!C$14*N('الوحدات'!$G184),2)+ROUND('الملخص'!D$14*N('الوحدات'!$G184),2)+ROUND('الملخص'!E$14*N('الوحدات'!$G184),2))</f>
        <v/>
      </c>
      <c r="D184" s="20">
        <f>IF(OR($A184="",D$5=""),"",ROUND('الملخص'!B$15*N('الوحدات'!$G184),2)+ROUND('الملخص'!C$15*N('الوحدات'!$G184),2)+ROUND('الملخص'!D$15*N('الوحدات'!$G184),2)+ROUND('الملخص'!E$15*N('الوحدات'!$G184),2))</f>
        <v/>
      </c>
      <c r="E184" s="20">
        <f>IF(OR($A184="",E$5=""),"",ROUND('الملخص'!B$16*N('الوحدات'!$G184),2)+ROUND('الملخص'!C$16*N('الوحدات'!$G184),2)+ROUND('الملخص'!D$16*N('الوحدات'!$G184),2)+ROUND('الملخص'!E$16*N('الوحدات'!$G184),2))</f>
        <v/>
      </c>
      <c r="F184" s="20">
        <f>IF(OR($A184="",F$5=""),"",ROUND('الملخص'!B$17*N('الوحدات'!$G184),2)+ROUND('الملخص'!C$17*N('الوحدات'!$G184),2)+ROUND('الملخص'!D$17*N('الوحدات'!$G184),2)+ROUND('الملخص'!E$17*N('الوحدات'!$G184),2))</f>
        <v/>
      </c>
      <c r="G184" s="20">
        <f>IF(OR($A184="",G$5=""),"",ROUND('الملخص'!B$18*N('الوحدات'!$G184),2)+ROUND('الملخص'!C$18*N('الوحدات'!$G184),2)+ROUND('الملخص'!D$18*N('الوحدات'!$G184),2)+ROUND('الملخص'!E$18*N('الوحدات'!$G184),2))</f>
        <v/>
      </c>
      <c r="H184" s="20">
        <f>IF(OR($A184="",H$5=""),"",ROUND('الملخص'!B$19*N('الوحدات'!$G184),2)+ROUND('الملخص'!C$19*N('الوحدات'!$G184),2)+ROUND('الملخص'!D$19*N('الوحدات'!$G184),2)+ROUND('الملخص'!E$19*N('الوحدات'!$G184),2))</f>
        <v/>
      </c>
      <c r="I184" s="20">
        <f>IF(OR($A184="",I$5=""),"",ROUND('الملخص'!B$20*N('الوحدات'!$G184),2)+ROUND('الملخص'!C$20*N('الوحدات'!$G184),2)+ROUND('الملخص'!D$20*N('الوحدات'!$G184),2)+ROUND('الملخص'!E$20*N('الوحدات'!$G184),2))</f>
        <v/>
      </c>
      <c r="J184" s="20">
        <f>IF(OR($A184="",J$5=""),"",ROUND('الملخص'!B$21*N('الوحدات'!$G184),2)+ROUND('الملخص'!C$21*N('الوحدات'!$G184),2)+ROUND('الملخص'!D$21*N('الوحدات'!$G184),2)+ROUND('الملخص'!E$21*N('الوحدات'!$G184),2))</f>
        <v/>
      </c>
      <c r="K184" s="20">
        <f>IF(OR($A184="",K$5=""),"",ROUND('الملخص'!B$22*N('الوحدات'!$G184),2)+ROUND('الملخص'!C$22*N('الوحدات'!$G184),2)+ROUND('الملخص'!D$22*N('الوحدات'!$G184),2)+ROUND('الملخص'!E$22*N('الوحدات'!$G184),2))</f>
        <v/>
      </c>
      <c r="L184" s="20">
        <f>IF(OR($A184="",L$5=""),"",ROUND('الملخص'!B$23*N('الوحدات'!$G184),2)+ROUND('الملخص'!C$23*N('الوحدات'!$G184),2)+ROUND('الملخص'!D$23*N('الوحدات'!$G184),2)+ROUND('الملخص'!E$23*N('الوحدات'!$G184),2))</f>
        <v/>
      </c>
      <c r="M184" s="20">
        <f>IF(OR($A184="",M$5=""),"",ROUND('الملخص'!B$24*N('الوحدات'!$G184),2)+ROUND('الملخص'!C$24*N('الوحدات'!$G184),2)+ROUND('الملخص'!D$24*N('الوحدات'!$G184),2)+ROUND('الملخص'!E$24*N('الوحدات'!$G184),2))</f>
        <v/>
      </c>
      <c r="N184" s="20">
        <f>IF(OR($A184="",N$5=""),"",ROUND('الملخص'!B$25*N('الوحدات'!$G184),2)+ROUND('الملخص'!C$25*N('الوحدات'!$G184),2)+ROUND('الملخص'!D$25*N('الوحدات'!$G184),2)+ROUND('الملخص'!E$25*N('الوحدات'!$G184),2))</f>
        <v/>
      </c>
      <c r="O184" s="21">
        <f>IF(A184="","",SUM(C184:N184))</f>
        <v/>
      </c>
    </row>
    <row r="185">
      <c r="A185" s="6">
        <f>IF('الوحدات'!A185&amp;""="","",'الوحدات'!A185)</f>
        <v/>
      </c>
      <c r="B185" s="6">
        <f>IF(A185="","",'الوحدات'!B185&amp;"")</f>
        <v/>
      </c>
      <c r="C185" s="20">
        <f>IF(OR($A185="",C$5=""),"",ROUND('الملخص'!B$14*N('الوحدات'!$G185),2)+ROUND('الملخص'!C$14*N('الوحدات'!$G185),2)+ROUND('الملخص'!D$14*N('الوحدات'!$G185),2)+ROUND('الملخص'!E$14*N('الوحدات'!$G185),2))</f>
        <v/>
      </c>
      <c r="D185" s="20">
        <f>IF(OR($A185="",D$5=""),"",ROUND('الملخص'!B$15*N('الوحدات'!$G185),2)+ROUND('الملخص'!C$15*N('الوحدات'!$G185),2)+ROUND('الملخص'!D$15*N('الوحدات'!$G185),2)+ROUND('الملخص'!E$15*N('الوحدات'!$G185),2))</f>
        <v/>
      </c>
      <c r="E185" s="20">
        <f>IF(OR($A185="",E$5=""),"",ROUND('الملخص'!B$16*N('الوحدات'!$G185),2)+ROUND('الملخص'!C$16*N('الوحدات'!$G185),2)+ROUND('الملخص'!D$16*N('الوحدات'!$G185),2)+ROUND('الملخص'!E$16*N('الوحدات'!$G185),2))</f>
        <v/>
      </c>
      <c r="F185" s="20">
        <f>IF(OR($A185="",F$5=""),"",ROUND('الملخص'!B$17*N('الوحدات'!$G185),2)+ROUND('الملخص'!C$17*N('الوحدات'!$G185),2)+ROUND('الملخص'!D$17*N('الوحدات'!$G185),2)+ROUND('الملخص'!E$17*N('الوحدات'!$G185),2))</f>
        <v/>
      </c>
      <c r="G185" s="20">
        <f>IF(OR($A185="",G$5=""),"",ROUND('الملخص'!B$18*N('الوحدات'!$G185),2)+ROUND('الملخص'!C$18*N('الوحدات'!$G185),2)+ROUND('الملخص'!D$18*N('الوحدات'!$G185),2)+ROUND('الملخص'!E$18*N('الوحدات'!$G185),2))</f>
        <v/>
      </c>
      <c r="H185" s="20">
        <f>IF(OR($A185="",H$5=""),"",ROUND('الملخص'!B$19*N('الوحدات'!$G185),2)+ROUND('الملخص'!C$19*N('الوحدات'!$G185),2)+ROUND('الملخص'!D$19*N('الوحدات'!$G185),2)+ROUND('الملخص'!E$19*N('الوحدات'!$G185),2))</f>
        <v/>
      </c>
      <c r="I185" s="20">
        <f>IF(OR($A185="",I$5=""),"",ROUND('الملخص'!B$20*N('الوحدات'!$G185),2)+ROUND('الملخص'!C$20*N('الوحدات'!$G185),2)+ROUND('الملخص'!D$20*N('الوحدات'!$G185),2)+ROUND('الملخص'!E$20*N('الوحدات'!$G185),2))</f>
        <v/>
      </c>
      <c r="J185" s="20">
        <f>IF(OR($A185="",J$5=""),"",ROUND('الملخص'!B$21*N('الوحدات'!$G185),2)+ROUND('الملخص'!C$21*N('الوحدات'!$G185),2)+ROUND('الملخص'!D$21*N('الوحدات'!$G185),2)+ROUND('الملخص'!E$21*N('الوحدات'!$G185),2))</f>
        <v/>
      </c>
      <c r="K185" s="20">
        <f>IF(OR($A185="",K$5=""),"",ROUND('الملخص'!B$22*N('الوحدات'!$G185),2)+ROUND('الملخص'!C$22*N('الوحدات'!$G185),2)+ROUND('الملخص'!D$22*N('الوحدات'!$G185),2)+ROUND('الملخص'!E$22*N('الوحدات'!$G185),2))</f>
        <v/>
      </c>
      <c r="L185" s="20">
        <f>IF(OR($A185="",L$5=""),"",ROUND('الملخص'!B$23*N('الوحدات'!$G185),2)+ROUND('الملخص'!C$23*N('الوحدات'!$G185),2)+ROUND('الملخص'!D$23*N('الوحدات'!$G185),2)+ROUND('الملخص'!E$23*N('الوحدات'!$G185),2))</f>
        <v/>
      </c>
      <c r="M185" s="20">
        <f>IF(OR($A185="",M$5=""),"",ROUND('الملخص'!B$24*N('الوحدات'!$G185),2)+ROUND('الملخص'!C$24*N('الوحدات'!$G185),2)+ROUND('الملخص'!D$24*N('الوحدات'!$G185),2)+ROUND('الملخص'!E$24*N('الوحدات'!$G185),2))</f>
        <v/>
      </c>
      <c r="N185" s="20">
        <f>IF(OR($A185="",N$5=""),"",ROUND('الملخص'!B$25*N('الوحدات'!$G185),2)+ROUND('الملخص'!C$25*N('الوحدات'!$G185),2)+ROUND('الملخص'!D$25*N('الوحدات'!$G185),2)+ROUND('الملخص'!E$25*N('الوحدات'!$G185),2))</f>
        <v/>
      </c>
      <c r="O185" s="21">
        <f>IF(A185="","",SUM(C185:N185))</f>
        <v/>
      </c>
    </row>
    <row r="186">
      <c r="A186" s="6">
        <f>IF('الوحدات'!A186&amp;""="","",'الوحدات'!A186)</f>
        <v/>
      </c>
      <c r="B186" s="6">
        <f>IF(A186="","",'الوحدات'!B186&amp;"")</f>
        <v/>
      </c>
      <c r="C186" s="20">
        <f>IF(OR($A186="",C$5=""),"",ROUND('الملخص'!B$14*N('الوحدات'!$G186),2)+ROUND('الملخص'!C$14*N('الوحدات'!$G186),2)+ROUND('الملخص'!D$14*N('الوحدات'!$G186),2)+ROUND('الملخص'!E$14*N('الوحدات'!$G186),2))</f>
        <v/>
      </c>
      <c r="D186" s="20">
        <f>IF(OR($A186="",D$5=""),"",ROUND('الملخص'!B$15*N('الوحدات'!$G186),2)+ROUND('الملخص'!C$15*N('الوحدات'!$G186),2)+ROUND('الملخص'!D$15*N('الوحدات'!$G186),2)+ROUND('الملخص'!E$15*N('الوحدات'!$G186),2))</f>
        <v/>
      </c>
      <c r="E186" s="20">
        <f>IF(OR($A186="",E$5=""),"",ROUND('الملخص'!B$16*N('الوحدات'!$G186),2)+ROUND('الملخص'!C$16*N('الوحدات'!$G186),2)+ROUND('الملخص'!D$16*N('الوحدات'!$G186),2)+ROUND('الملخص'!E$16*N('الوحدات'!$G186),2))</f>
        <v/>
      </c>
      <c r="F186" s="20">
        <f>IF(OR($A186="",F$5=""),"",ROUND('الملخص'!B$17*N('الوحدات'!$G186),2)+ROUND('الملخص'!C$17*N('الوحدات'!$G186),2)+ROUND('الملخص'!D$17*N('الوحدات'!$G186),2)+ROUND('الملخص'!E$17*N('الوحدات'!$G186),2))</f>
        <v/>
      </c>
      <c r="G186" s="20">
        <f>IF(OR($A186="",G$5=""),"",ROUND('الملخص'!B$18*N('الوحدات'!$G186),2)+ROUND('الملخص'!C$18*N('الوحدات'!$G186),2)+ROUND('الملخص'!D$18*N('الوحدات'!$G186),2)+ROUND('الملخص'!E$18*N('الوحدات'!$G186),2))</f>
        <v/>
      </c>
      <c r="H186" s="20">
        <f>IF(OR($A186="",H$5=""),"",ROUND('الملخص'!B$19*N('الوحدات'!$G186),2)+ROUND('الملخص'!C$19*N('الوحدات'!$G186),2)+ROUND('الملخص'!D$19*N('الوحدات'!$G186),2)+ROUND('الملخص'!E$19*N('الوحدات'!$G186),2))</f>
        <v/>
      </c>
      <c r="I186" s="20">
        <f>IF(OR($A186="",I$5=""),"",ROUND('الملخص'!B$20*N('الوحدات'!$G186),2)+ROUND('الملخص'!C$20*N('الوحدات'!$G186),2)+ROUND('الملخص'!D$20*N('الوحدات'!$G186),2)+ROUND('الملخص'!E$20*N('الوحدات'!$G186),2))</f>
        <v/>
      </c>
      <c r="J186" s="20">
        <f>IF(OR($A186="",J$5=""),"",ROUND('الملخص'!B$21*N('الوحدات'!$G186),2)+ROUND('الملخص'!C$21*N('الوحدات'!$G186),2)+ROUND('الملخص'!D$21*N('الوحدات'!$G186),2)+ROUND('الملخص'!E$21*N('الوحدات'!$G186),2))</f>
        <v/>
      </c>
      <c r="K186" s="20">
        <f>IF(OR($A186="",K$5=""),"",ROUND('الملخص'!B$22*N('الوحدات'!$G186),2)+ROUND('الملخص'!C$22*N('الوحدات'!$G186),2)+ROUND('الملخص'!D$22*N('الوحدات'!$G186),2)+ROUND('الملخص'!E$22*N('الوحدات'!$G186),2))</f>
        <v/>
      </c>
      <c r="L186" s="20">
        <f>IF(OR($A186="",L$5=""),"",ROUND('الملخص'!B$23*N('الوحدات'!$G186),2)+ROUND('الملخص'!C$23*N('الوحدات'!$G186),2)+ROUND('الملخص'!D$23*N('الوحدات'!$G186),2)+ROUND('الملخص'!E$23*N('الوحدات'!$G186),2))</f>
        <v/>
      </c>
      <c r="M186" s="20">
        <f>IF(OR($A186="",M$5=""),"",ROUND('الملخص'!B$24*N('الوحدات'!$G186),2)+ROUND('الملخص'!C$24*N('الوحدات'!$G186),2)+ROUND('الملخص'!D$24*N('الوحدات'!$G186),2)+ROUND('الملخص'!E$24*N('الوحدات'!$G186),2))</f>
        <v/>
      </c>
      <c r="N186" s="20">
        <f>IF(OR($A186="",N$5=""),"",ROUND('الملخص'!B$25*N('الوحدات'!$G186),2)+ROUND('الملخص'!C$25*N('الوحدات'!$G186),2)+ROUND('الملخص'!D$25*N('الوحدات'!$G186),2)+ROUND('الملخص'!E$25*N('الوحدات'!$G186),2))</f>
        <v/>
      </c>
      <c r="O186" s="21">
        <f>IF(A186="","",SUM(C186:N186))</f>
        <v/>
      </c>
    </row>
    <row r="187">
      <c r="A187" s="6">
        <f>IF('الوحدات'!A187&amp;""="","",'الوحدات'!A187)</f>
        <v/>
      </c>
      <c r="B187" s="6">
        <f>IF(A187="","",'الوحدات'!B187&amp;"")</f>
        <v/>
      </c>
      <c r="C187" s="20">
        <f>IF(OR($A187="",C$5=""),"",ROUND('الملخص'!B$14*N('الوحدات'!$G187),2)+ROUND('الملخص'!C$14*N('الوحدات'!$G187),2)+ROUND('الملخص'!D$14*N('الوحدات'!$G187),2)+ROUND('الملخص'!E$14*N('الوحدات'!$G187),2))</f>
        <v/>
      </c>
      <c r="D187" s="20">
        <f>IF(OR($A187="",D$5=""),"",ROUND('الملخص'!B$15*N('الوحدات'!$G187),2)+ROUND('الملخص'!C$15*N('الوحدات'!$G187),2)+ROUND('الملخص'!D$15*N('الوحدات'!$G187),2)+ROUND('الملخص'!E$15*N('الوحدات'!$G187),2))</f>
        <v/>
      </c>
      <c r="E187" s="20">
        <f>IF(OR($A187="",E$5=""),"",ROUND('الملخص'!B$16*N('الوحدات'!$G187),2)+ROUND('الملخص'!C$16*N('الوحدات'!$G187),2)+ROUND('الملخص'!D$16*N('الوحدات'!$G187),2)+ROUND('الملخص'!E$16*N('الوحدات'!$G187),2))</f>
        <v/>
      </c>
      <c r="F187" s="20">
        <f>IF(OR($A187="",F$5=""),"",ROUND('الملخص'!B$17*N('الوحدات'!$G187),2)+ROUND('الملخص'!C$17*N('الوحدات'!$G187),2)+ROUND('الملخص'!D$17*N('الوحدات'!$G187),2)+ROUND('الملخص'!E$17*N('الوحدات'!$G187),2))</f>
        <v/>
      </c>
      <c r="G187" s="20">
        <f>IF(OR($A187="",G$5=""),"",ROUND('الملخص'!B$18*N('الوحدات'!$G187),2)+ROUND('الملخص'!C$18*N('الوحدات'!$G187),2)+ROUND('الملخص'!D$18*N('الوحدات'!$G187),2)+ROUND('الملخص'!E$18*N('الوحدات'!$G187),2))</f>
        <v/>
      </c>
      <c r="H187" s="20">
        <f>IF(OR($A187="",H$5=""),"",ROUND('الملخص'!B$19*N('الوحدات'!$G187),2)+ROUND('الملخص'!C$19*N('الوحدات'!$G187),2)+ROUND('الملخص'!D$19*N('الوحدات'!$G187),2)+ROUND('الملخص'!E$19*N('الوحدات'!$G187),2))</f>
        <v/>
      </c>
      <c r="I187" s="20">
        <f>IF(OR($A187="",I$5=""),"",ROUND('الملخص'!B$20*N('الوحدات'!$G187),2)+ROUND('الملخص'!C$20*N('الوحدات'!$G187),2)+ROUND('الملخص'!D$20*N('الوحدات'!$G187),2)+ROUND('الملخص'!E$20*N('الوحدات'!$G187),2))</f>
        <v/>
      </c>
      <c r="J187" s="20">
        <f>IF(OR($A187="",J$5=""),"",ROUND('الملخص'!B$21*N('الوحدات'!$G187),2)+ROUND('الملخص'!C$21*N('الوحدات'!$G187),2)+ROUND('الملخص'!D$21*N('الوحدات'!$G187),2)+ROUND('الملخص'!E$21*N('الوحدات'!$G187),2))</f>
        <v/>
      </c>
      <c r="K187" s="20">
        <f>IF(OR($A187="",K$5=""),"",ROUND('الملخص'!B$22*N('الوحدات'!$G187),2)+ROUND('الملخص'!C$22*N('الوحدات'!$G187),2)+ROUND('الملخص'!D$22*N('الوحدات'!$G187),2)+ROUND('الملخص'!E$22*N('الوحدات'!$G187),2))</f>
        <v/>
      </c>
      <c r="L187" s="20">
        <f>IF(OR($A187="",L$5=""),"",ROUND('الملخص'!B$23*N('الوحدات'!$G187),2)+ROUND('الملخص'!C$23*N('الوحدات'!$G187),2)+ROUND('الملخص'!D$23*N('الوحدات'!$G187),2)+ROUND('الملخص'!E$23*N('الوحدات'!$G187),2))</f>
        <v/>
      </c>
      <c r="M187" s="20">
        <f>IF(OR($A187="",M$5=""),"",ROUND('الملخص'!B$24*N('الوحدات'!$G187),2)+ROUND('الملخص'!C$24*N('الوحدات'!$G187),2)+ROUND('الملخص'!D$24*N('الوحدات'!$G187),2)+ROUND('الملخص'!E$24*N('الوحدات'!$G187),2))</f>
        <v/>
      </c>
      <c r="N187" s="20">
        <f>IF(OR($A187="",N$5=""),"",ROUND('الملخص'!B$25*N('الوحدات'!$G187),2)+ROUND('الملخص'!C$25*N('الوحدات'!$G187),2)+ROUND('الملخص'!D$25*N('الوحدات'!$G187),2)+ROUND('الملخص'!E$25*N('الوحدات'!$G187),2))</f>
        <v/>
      </c>
      <c r="O187" s="21">
        <f>IF(A187="","",SUM(C187:N187))</f>
        <v/>
      </c>
    </row>
    <row r="188">
      <c r="A188" s="6">
        <f>IF('الوحدات'!A188&amp;""="","",'الوحدات'!A188)</f>
        <v/>
      </c>
      <c r="B188" s="6">
        <f>IF(A188="","",'الوحدات'!B188&amp;"")</f>
        <v/>
      </c>
      <c r="C188" s="20">
        <f>IF(OR($A188="",C$5=""),"",ROUND('الملخص'!B$14*N('الوحدات'!$G188),2)+ROUND('الملخص'!C$14*N('الوحدات'!$G188),2)+ROUND('الملخص'!D$14*N('الوحدات'!$G188),2)+ROUND('الملخص'!E$14*N('الوحدات'!$G188),2))</f>
        <v/>
      </c>
      <c r="D188" s="20">
        <f>IF(OR($A188="",D$5=""),"",ROUND('الملخص'!B$15*N('الوحدات'!$G188),2)+ROUND('الملخص'!C$15*N('الوحدات'!$G188),2)+ROUND('الملخص'!D$15*N('الوحدات'!$G188),2)+ROUND('الملخص'!E$15*N('الوحدات'!$G188),2))</f>
        <v/>
      </c>
      <c r="E188" s="20">
        <f>IF(OR($A188="",E$5=""),"",ROUND('الملخص'!B$16*N('الوحدات'!$G188),2)+ROUND('الملخص'!C$16*N('الوحدات'!$G188),2)+ROUND('الملخص'!D$16*N('الوحدات'!$G188),2)+ROUND('الملخص'!E$16*N('الوحدات'!$G188),2))</f>
        <v/>
      </c>
      <c r="F188" s="20">
        <f>IF(OR($A188="",F$5=""),"",ROUND('الملخص'!B$17*N('الوحدات'!$G188),2)+ROUND('الملخص'!C$17*N('الوحدات'!$G188),2)+ROUND('الملخص'!D$17*N('الوحدات'!$G188),2)+ROUND('الملخص'!E$17*N('الوحدات'!$G188),2))</f>
        <v/>
      </c>
      <c r="G188" s="20">
        <f>IF(OR($A188="",G$5=""),"",ROUND('الملخص'!B$18*N('الوحدات'!$G188),2)+ROUND('الملخص'!C$18*N('الوحدات'!$G188),2)+ROUND('الملخص'!D$18*N('الوحدات'!$G188),2)+ROUND('الملخص'!E$18*N('الوحدات'!$G188),2))</f>
        <v/>
      </c>
      <c r="H188" s="20">
        <f>IF(OR($A188="",H$5=""),"",ROUND('الملخص'!B$19*N('الوحدات'!$G188),2)+ROUND('الملخص'!C$19*N('الوحدات'!$G188),2)+ROUND('الملخص'!D$19*N('الوحدات'!$G188),2)+ROUND('الملخص'!E$19*N('الوحدات'!$G188),2))</f>
        <v/>
      </c>
      <c r="I188" s="20">
        <f>IF(OR($A188="",I$5=""),"",ROUND('الملخص'!B$20*N('الوحدات'!$G188),2)+ROUND('الملخص'!C$20*N('الوحدات'!$G188),2)+ROUND('الملخص'!D$20*N('الوحدات'!$G188),2)+ROUND('الملخص'!E$20*N('الوحدات'!$G188),2))</f>
        <v/>
      </c>
      <c r="J188" s="20">
        <f>IF(OR($A188="",J$5=""),"",ROUND('الملخص'!B$21*N('الوحدات'!$G188),2)+ROUND('الملخص'!C$21*N('الوحدات'!$G188),2)+ROUND('الملخص'!D$21*N('الوحدات'!$G188),2)+ROUND('الملخص'!E$21*N('الوحدات'!$G188),2))</f>
        <v/>
      </c>
      <c r="K188" s="20">
        <f>IF(OR($A188="",K$5=""),"",ROUND('الملخص'!B$22*N('الوحدات'!$G188),2)+ROUND('الملخص'!C$22*N('الوحدات'!$G188),2)+ROUND('الملخص'!D$22*N('الوحدات'!$G188),2)+ROUND('الملخص'!E$22*N('الوحدات'!$G188),2))</f>
        <v/>
      </c>
      <c r="L188" s="20">
        <f>IF(OR($A188="",L$5=""),"",ROUND('الملخص'!B$23*N('الوحدات'!$G188),2)+ROUND('الملخص'!C$23*N('الوحدات'!$G188),2)+ROUND('الملخص'!D$23*N('الوحدات'!$G188),2)+ROUND('الملخص'!E$23*N('الوحدات'!$G188),2))</f>
        <v/>
      </c>
      <c r="M188" s="20">
        <f>IF(OR($A188="",M$5=""),"",ROUND('الملخص'!B$24*N('الوحدات'!$G188),2)+ROUND('الملخص'!C$24*N('الوحدات'!$G188),2)+ROUND('الملخص'!D$24*N('الوحدات'!$G188),2)+ROUND('الملخص'!E$24*N('الوحدات'!$G188),2))</f>
        <v/>
      </c>
      <c r="N188" s="20">
        <f>IF(OR($A188="",N$5=""),"",ROUND('الملخص'!B$25*N('الوحدات'!$G188),2)+ROUND('الملخص'!C$25*N('الوحدات'!$G188),2)+ROUND('الملخص'!D$25*N('الوحدات'!$G188),2)+ROUND('الملخص'!E$25*N('الوحدات'!$G188),2))</f>
        <v/>
      </c>
      <c r="O188" s="21">
        <f>IF(A188="","",SUM(C188:N188))</f>
        <v/>
      </c>
    </row>
    <row r="189">
      <c r="A189" s="6">
        <f>IF('الوحدات'!A189&amp;""="","",'الوحدات'!A189)</f>
        <v/>
      </c>
      <c r="B189" s="6">
        <f>IF(A189="","",'الوحدات'!B189&amp;"")</f>
        <v/>
      </c>
      <c r="C189" s="20">
        <f>IF(OR($A189="",C$5=""),"",ROUND('الملخص'!B$14*N('الوحدات'!$G189),2)+ROUND('الملخص'!C$14*N('الوحدات'!$G189),2)+ROUND('الملخص'!D$14*N('الوحدات'!$G189),2)+ROUND('الملخص'!E$14*N('الوحدات'!$G189),2))</f>
        <v/>
      </c>
      <c r="D189" s="20">
        <f>IF(OR($A189="",D$5=""),"",ROUND('الملخص'!B$15*N('الوحدات'!$G189),2)+ROUND('الملخص'!C$15*N('الوحدات'!$G189),2)+ROUND('الملخص'!D$15*N('الوحدات'!$G189),2)+ROUND('الملخص'!E$15*N('الوحدات'!$G189),2))</f>
        <v/>
      </c>
      <c r="E189" s="20">
        <f>IF(OR($A189="",E$5=""),"",ROUND('الملخص'!B$16*N('الوحدات'!$G189),2)+ROUND('الملخص'!C$16*N('الوحدات'!$G189),2)+ROUND('الملخص'!D$16*N('الوحدات'!$G189),2)+ROUND('الملخص'!E$16*N('الوحدات'!$G189),2))</f>
        <v/>
      </c>
      <c r="F189" s="20">
        <f>IF(OR($A189="",F$5=""),"",ROUND('الملخص'!B$17*N('الوحدات'!$G189),2)+ROUND('الملخص'!C$17*N('الوحدات'!$G189),2)+ROUND('الملخص'!D$17*N('الوحدات'!$G189),2)+ROUND('الملخص'!E$17*N('الوحدات'!$G189),2))</f>
        <v/>
      </c>
      <c r="G189" s="20">
        <f>IF(OR($A189="",G$5=""),"",ROUND('الملخص'!B$18*N('الوحدات'!$G189),2)+ROUND('الملخص'!C$18*N('الوحدات'!$G189),2)+ROUND('الملخص'!D$18*N('الوحدات'!$G189),2)+ROUND('الملخص'!E$18*N('الوحدات'!$G189),2))</f>
        <v/>
      </c>
      <c r="H189" s="20">
        <f>IF(OR($A189="",H$5=""),"",ROUND('الملخص'!B$19*N('الوحدات'!$G189),2)+ROUND('الملخص'!C$19*N('الوحدات'!$G189),2)+ROUND('الملخص'!D$19*N('الوحدات'!$G189),2)+ROUND('الملخص'!E$19*N('الوحدات'!$G189),2))</f>
        <v/>
      </c>
      <c r="I189" s="20">
        <f>IF(OR($A189="",I$5=""),"",ROUND('الملخص'!B$20*N('الوحدات'!$G189),2)+ROUND('الملخص'!C$20*N('الوحدات'!$G189),2)+ROUND('الملخص'!D$20*N('الوحدات'!$G189),2)+ROUND('الملخص'!E$20*N('الوحدات'!$G189),2))</f>
        <v/>
      </c>
      <c r="J189" s="20">
        <f>IF(OR($A189="",J$5=""),"",ROUND('الملخص'!B$21*N('الوحدات'!$G189),2)+ROUND('الملخص'!C$21*N('الوحدات'!$G189),2)+ROUND('الملخص'!D$21*N('الوحدات'!$G189),2)+ROUND('الملخص'!E$21*N('الوحدات'!$G189),2))</f>
        <v/>
      </c>
      <c r="K189" s="20">
        <f>IF(OR($A189="",K$5=""),"",ROUND('الملخص'!B$22*N('الوحدات'!$G189),2)+ROUND('الملخص'!C$22*N('الوحدات'!$G189),2)+ROUND('الملخص'!D$22*N('الوحدات'!$G189),2)+ROUND('الملخص'!E$22*N('الوحدات'!$G189),2))</f>
        <v/>
      </c>
      <c r="L189" s="20">
        <f>IF(OR($A189="",L$5=""),"",ROUND('الملخص'!B$23*N('الوحدات'!$G189),2)+ROUND('الملخص'!C$23*N('الوحدات'!$G189),2)+ROUND('الملخص'!D$23*N('الوحدات'!$G189),2)+ROUND('الملخص'!E$23*N('الوحدات'!$G189),2))</f>
        <v/>
      </c>
      <c r="M189" s="20">
        <f>IF(OR($A189="",M$5=""),"",ROUND('الملخص'!B$24*N('الوحدات'!$G189),2)+ROUND('الملخص'!C$24*N('الوحدات'!$G189),2)+ROUND('الملخص'!D$24*N('الوحدات'!$G189),2)+ROUND('الملخص'!E$24*N('الوحدات'!$G189),2))</f>
        <v/>
      </c>
      <c r="N189" s="20">
        <f>IF(OR($A189="",N$5=""),"",ROUND('الملخص'!B$25*N('الوحدات'!$G189),2)+ROUND('الملخص'!C$25*N('الوحدات'!$G189),2)+ROUND('الملخص'!D$25*N('الوحدات'!$G189),2)+ROUND('الملخص'!E$25*N('الوحدات'!$G189),2))</f>
        <v/>
      </c>
      <c r="O189" s="21">
        <f>IF(A189="","",SUM(C189:N189))</f>
        <v/>
      </c>
    </row>
    <row r="190">
      <c r="A190" s="6">
        <f>IF('الوحدات'!A190&amp;""="","",'الوحدات'!A190)</f>
        <v/>
      </c>
      <c r="B190" s="6">
        <f>IF(A190="","",'الوحدات'!B190&amp;"")</f>
        <v/>
      </c>
      <c r="C190" s="20">
        <f>IF(OR($A190="",C$5=""),"",ROUND('الملخص'!B$14*N('الوحدات'!$G190),2)+ROUND('الملخص'!C$14*N('الوحدات'!$G190),2)+ROUND('الملخص'!D$14*N('الوحدات'!$G190),2)+ROUND('الملخص'!E$14*N('الوحدات'!$G190),2))</f>
        <v/>
      </c>
      <c r="D190" s="20">
        <f>IF(OR($A190="",D$5=""),"",ROUND('الملخص'!B$15*N('الوحدات'!$G190),2)+ROUND('الملخص'!C$15*N('الوحدات'!$G190),2)+ROUND('الملخص'!D$15*N('الوحدات'!$G190),2)+ROUND('الملخص'!E$15*N('الوحدات'!$G190),2))</f>
        <v/>
      </c>
      <c r="E190" s="20">
        <f>IF(OR($A190="",E$5=""),"",ROUND('الملخص'!B$16*N('الوحدات'!$G190),2)+ROUND('الملخص'!C$16*N('الوحدات'!$G190),2)+ROUND('الملخص'!D$16*N('الوحدات'!$G190),2)+ROUND('الملخص'!E$16*N('الوحدات'!$G190),2))</f>
        <v/>
      </c>
      <c r="F190" s="20">
        <f>IF(OR($A190="",F$5=""),"",ROUND('الملخص'!B$17*N('الوحدات'!$G190),2)+ROUND('الملخص'!C$17*N('الوحدات'!$G190),2)+ROUND('الملخص'!D$17*N('الوحدات'!$G190),2)+ROUND('الملخص'!E$17*N('الوحدات'!$G190),2))</f>
        <v/>
      </c>
      <c r="G190" s="20">
        <f>IF(OR($A190="",G$5=""),"",ROUND('الملخص'!B$18*N('الوحدات'!$G190),2)+ROUND('الملخص'!C$18*N('الوحدات'!$G190),2)+ROUND('الملخص'!D$18*N('الوحدات'!$G190),2)+ROUND('الملخص'!E$18*N('الوحدات'!$G190),2))</f>
        <v/>
      </c>
      <c r="H190" s="20">
        <f>IF(OR($A190="",H$5=""),"",ROUND('الملخص'!B$19*N('الوحدات'!$G190),2)+ROUND('الملخص'!C$19*N('الوحدات'!$G190),2)+ROUND('الملخص'!D$19*N('الوحدات'!$G190),2)+ROUND('الملخص'!E$19*N('الوحدات'!$G190),2))</f>
        <v/>
      </c>
      <c r="I190" s="20">
        <f>IF(OR($A190="",I$5=""),"",ROUND('الملخص'!B$20*N('الوحدات'!$G190),2)+ROUND('الملخص'!C$20*N('الوحدات'!$G190),2)+ROUND('الملخص'!D$20*N('الوحدات'!$G190),2)+ROUND('الملخص'!E$20*N('الوحدات'!$G190),2))</f>
        <v/>
      </c>
      <c r="J190" s="20">
        <f>IF(OR($A190="",J$5=""),"",ROUND('الملخص'!B$21*N('الوحدات'!$G190),2)+ROUND('الملخص'!C$21*N('الوحدات'!$G190),2)+ROUND('الملخص'!D$21*N('الوحدات'!$G190),2)+ROUND('الملخص'!E$21*N('الوحدات'!$G190),2))</f>
        <v/>
      </c>
      <c r="K190" s="20">
        <f>IF(OR($A190="",K$5=""),"",ROUND('الملخص'!B$22*N('الوحدات'!$G190),2)+ROUND('الملخص'!C$22*N('الوحدات'!$G190),2)+ROUND('الملخص'!D$22*N('الوحدات'!$G190),2)+ROUND('الملخص'!E$22*N('الوحدات'!$G190),2))</f>
        <v/>
      </c>
      <c r="L190" s="20">
        <f>IF(OR($A190="",L$5=""),"",ROUND('الملخص'!B$23*N('الوحدات'!$G190),2)+ROUND('الملخص'!C$23*N('الوحدات'!$G190),2)+ROUND('الملخص'!D$23*N('الوحدات'!$G190),2)+ROUND('الملخص'!E$23*N('الوحدات'!$G190),2))</f>
        <v/>
      </c>
      <c r="M190" s="20">
        <f>IF(OR($A190="",M$5=""),"",ROUND('الملخص'!B$24*N('الوحدات'!$G190),2)+ROUND('الملخص'!C$24*N('الوحدات'!$G190),2)+ROUND('الملخص'!D$24*N('الوحدات'!$G190),2)+ROUND('الملخص'!E$24*N('الوحدات'!$G190),2))</f>
        <v/>
      </c>
      <c r="N190" s="20">
        <f>IF(OR($A190="",N$5=""),"",ROUND('الملخص'!B$25*N('الوحدات'!$G190),2)+ROUND('الملخص'!C$25*N('الوحدات'!$G190),2)+ROUND('الملخص'!D$25*N('الوحدات'!$G190),2)+ROUND('الملخص'!E$25*N('الوحدات'!$G190),2))</f>
        <v/>
      </c>
      <c r="O190" s="21">
        <f>IF(A190="","",SUM(C190:N190))</f>
        <v/>
      </c>
    </row>
    <row r="191">
      <c r="A191" s="6">
        <f>IF('الوحدات'!A191&amp;""="","",'الوحدات'!A191)</f>
        <v/>
      </c>
      <c r="B191" s="6">
        <f>IF(A191="","",'الوحدات'!B191&amp;"")</f>
        <v/>
      </c>
      <c r="C191" s="20">
        <f>IF(OR($A191="",C$5=""),"",ROUND('الملخص'!B$14*N('الوحدات'!$G191),2)+ROUND('الملخص'!C$14*N('الوحدات'!$G191),2)+ROUND('الملخص'!D$14*N('الوحدات'!$G191),2)+ROUND('الملخص'!E$14*N('الوحدات'!$G191),2))</f>
        <v/>
      </c>
      <c r="D191" s="20">
        <f>IF(OR($A191="",D$5=""),"",ROUND('الملخص'!B$15*N('الوحدات'!$G191),2)+ROUND('الملخص'!C$15*N('الوحدات'!$G191),2)+ROUND('الملخص'!D$15*N('الوحدات'!$G191),2)+ROUND('الملخص'!E$15*N('الوحدات'!$G191),2))</f>
        <v/>
      </c>
      <c r="E191" s="20">
        <f>IF(OR($A191="",E$5=""),"",ROUND('الملخص'!B$16*N('الوحدات'!$G191),2)+ROUND('الملخص'!C$16*N('الوحدات'!$G191),2)+ROUND('الملخص'!D$16*N('الوحدات'!$G191),2)+ROUND('الملخص'!E$16*N('الوحدات'!$G191),2))</f>
        <v/>
      </c>
      <c r="F191" s="20">
        <f>IF(OR($A191="",F$5=""),"",ROUND('الملخص'!B$17*N('الوحدات'!$G191),2)+ROUND('الملخص'!C$17*N('الوحدات'!$G191),2)+ROUND('الملخص'!D$17*N('الوحدات'!$G191),2)+ROUND('الملخص'!E$17*N('الوحدات'!$G191),2))</f>
        <v/>
      </c>
      <c r="G191" s="20">
        <f>IF(OR($A191="",G$5=""),"",ROUND('الملخص'!B$18*N('الوحدات'!$G191),2)+ROUND('الملخص'!C$18*N('الوحدات'!$G191),2)+ROUND('الملخص'!D$18*N('الوحدات'!$G191),2)+ROUND('الملخص'!E$18*N('الوحدات'!$G191),2))</f>
        <v/>
      </c>
      <c r="H191" s="20">
        <f>IF(OR($A191="",H$5=""),"",ROUND('الملخص'!B$19*N('الوحدات'!$G191),2)+ROUND('الملخص'!C$19*N('الوحدات'!$G191),2)+ROUND('الملخص'!D$19*N('الوحدات'!$G191),2)+ROUND('الملخص'!E$19*N('الوحدات'!$G191),2))</f>
        <v/>
      </c>
      <c r="I191" s="20">
        <f>IF(OR($A191="",I$5=""),"",ROUND('الملخص'!B$20*N('الوحدات'!$G191),2)+ROUND('الملخص'!C$20*N('الوحدات'!$G191),2)+ROUND('الملخص'!D$20*N('الوحدات'!$G191),2)+ROUND('الملخص'!E$20*N('الوحدات'!$G191),2))</f>
        <v/>
      </c>
      <c r="J191" s="20">
        <f>IF(OR($A191="",J$5=""),"",ROUND('الملخص'!B$21*N('الوحدات'!$G191),2)+ROUND('الملخص'!C$21*N('الوحدات'!$G191),2)+ROUND('الملخص'!D$21*N('الوحدات'!$G191),2)+ROUND('الملخص'!E$21*N('الوحدات'!$G191),2))</f>
        <v/>
      </c>
      <c r="K191" s="20">
        <f>IF(OR($A191="",K$5=""),"",ROUND('الملخص'!B$22*N('الوحدات'!$G191),2)+ROUND('الملخص'!C$22*N('الوحدات'!$G191),2)+ROUND('الملخص'!D$22*N('الوحدات'!$G191),2)+ROUND('الملخص'!E$22*N('الوحدات'!$G191),2))</f>
        <v/>
      </c>
      <c r="L191" s="20">
        <f>IF(OR($A191="",L$5=""),"",ROUND('الملخص'!B$23*N('الوحدات'!$G191),2)+ROUND('الملخص'!C$23*N('الوحدات'!$G191),2)+ROUND('الملخص'!D$23*N('الوحدات'!$G191),2)+ROUND('الملخص'!E$23*N('الوحدات'!$G191),2))</f>
        <v/>
      </c>
      <c r="M191" s="20">
        <f>IF(OR($A191="",M$5=""),"",ROUND('الملخص'!B$24*N('الوحدات'!$G191),2)+ROUND('الملخص'!C$24*N('الوحدات'!$G191),2)+ROUND('الملخص'!D$24*N('الوحدات'!$G191),2)+ROUND('الملخص'!E$24*N('الوحدات'!$G191),2))</f>
        <v/>
      </c>
      <c r="N191" s="20">
        <f>IF(OR($A191="",N$5=""),"",ROUND('الملخص'!B$25*N('الوحدات'!$G191),2)+ROUND('الملخص'!C$25*N('الوحدات'!$G191),2)+ROUND('الملخص'!D$25*N('الوحدات'!$G191),2)+ROUND('الملخص'!E$25*N('الوحدات'!$G191),2))</f>
        <v/>
      </c>
      <c r="O191" s="21">
        <f>IF(A191="","",SUM(C191:N191))</f>
        <v/>
      </c>
    </row>
    <row r="192">
      <c r="A192" s="6">
        <f>IF('الوحدات'!A192&amp;""="","",'الوحدات'!A192)</f>
        <v/>
      </c>
      <c r="B192" s="6">
        <f>IF(A192="","",'الوحدات'!B192&amp;"")</f>
        <v/>
      </c>
      <c r="C192" s="20">
        <f>IF(OR($A192="",C$5=""),"",ROUND('الملخص'!B$14*N('الوحدات'!$G192),2)+ROUND('الملخص'!C$14*N('الوحدات'!$G192),2)+ROUND('الملخص'!D$14*N('الوحدات'!$G192),2)+ROUND('الملخص'!E$14*N('الوحدات'!$G192),2))</f>
        <v/>
      </c>
      <c r="D192" s="20">
        <f>IF(OR($A192="",D$5=""),"",ROUND('الملخص'!B$15*N('الوحدات'!$G192),2)+ROUND('الملخص'!C$15*N('الوحدات'!$G192),2)+ROUND('الملخص'!D$15*N('الوحدات'!$G192),2)+ROUND('الملخص'!E$15*N('الوحدات'!$G192),2))</f>
        <v/>
      </c>
      <c r="E192" s="20">
        <f>IF(OR($A192="",E$5=""),"",ROUND('الملخص'!B$16*N('الوحدات'!$G192),2)+ROUND('الملخص'!C$16*N('الوحدات'!$G192),2)+ROUND('الملخص'!D$16*N('الوحدات'!$G192),2)+ROUND('الملخص'!E$16*N('الوحدات'!$G192),2))</f>
        <v/>
      </c>
      <c r="F192" s="20">
        <f>IF(OR($A192="",F$5=""),"",ROUND('الملخص'!B$17*N('الوحدات'!$G192),2)+ROUND('الملخص'!C$17*N('الوحدات'!$G192),2)+ROUND('الملخص'!D$17*N('الوحدات'!$G192),2)+ROUND('الملخص'!E$17*N('الوحدات'!$G192),2))</f>
        <v/>
      </c>
      <c r="G192" s="20">
        <f>IF(OR($A192="",G$5=""),"",ROUND('الملخص'!B$18*N('الوحدات'!$G192),2)+ROUND('الملخص'!C$18*N('الوحدات'!$G192),2)+ROUND('الملخص'!D$18*N('الوحدات'!$G192),2)+ROUND('الملخص'!E$18*N('الوحدات'!$G192),2))</f>
        <v/>
      </c>
      <c r="H192" s="20">
        <f>IF(OR($A192="",H$5=""),"",ROUND('الملخص'!B$19*N('الوحدات'!$G192),2)+ROUND('الملخص'!C$19*N('الوحدات'!$G192),2)+ROUND('الملخص'!D$19*N('الوحدات'!$G192),2)+ROUND('الملخص'!E$19*N('الوحدات'!$G192),2))</f>
        <v/>
      </c>
      <c r="I192" s="20">
        <f>IF(OR($A192="",I$5=""),"",ROUND('الملخص'!B$20*N('الوحدات'!$G192),2)+ROUND('الملخص'!C$20*N('الوحدات'!$G192),2)+ROUND('الملخص'!D$20*N('الوحدات'!$G192),2)+ROUND('الملخص'!E$20*N('الوحدات'!$G192),2))</f>
        <v/>
      </c>
      <c r="J192" s="20">
        <f>IF(OR($A192="",J$5=""),"",ROUND('الملخص'!B$21*N('الوحدات'!$G192),2)+ROUND('الملخص'!C$21*N('الوحدات'!$G192),2)+ROUND('الملخص'!D$21*N('الوحدات'!$G192),2)+ROUND('الملخص'!E$21*N('الوحدات'!$G192),2))</f>
        <v/>
      </c>
      <c r="K192" s="20">
        <f>IF(OR($A192="",K$5=""),"",ROUND('الملخص'!B$22*N('الوحدات'!$G192),2)+ROUND('الملخص'!C$22*N('الوحدات'!$G192),2)+ROUND('الملخص'!D$22*N('الوحدات'!$G192),2)+ROUND('الملخص'!E$22*N('الوحدات'!$G192),2))</f>
        <v/>
      </c>
      <c r="L192" s="20">
        <f>IF(OR($A192="",L$5=""),"",ROUND('الملخص'!B$23*N('الوحدات'!$G192),2)+ROUND('الملخص'!C$23*N('الوحدات'!$G192),2)+ROUND('الملخص'!D$23*N('الوحدات'!$G192),2)+ROUND('الملخص'!E$23*N('الوحدات'!$G192),2))</f>
        <v/>
      </c>
      <c r="M192" s="20">
        <f>IF(OR($A192="",M$5=""),"",ROUND('الملخص'!B$24*N('الوحدات'!$G192),2)+ROUND('الملخص'!C$24*N('الوحدات'!$G192),2)+ROUND('الملخص'!D$24*N('الوحدات'!$G192),2)+ROUND('الملخص'!E$24*N('الوحدات'!$G192),2))</f>
        <v/>
      </c>
      <c r="N192" s="20">
        <f>IF(OR($A192="",N$5=""),"",ROUND('الملخص'!B$25*N('الوحدات'!$G192),2)+ROUND('الملخص'!C$25*N('الوحدات'!$G192),2)+ROUND('الملخص'!D$25*N('الوحدات'!$G192),2)+ROUND('الملخص'!E$25*N('الوحدات'!$G192),2))</f>
        <v/>
      </c>
      <c r="O192" s="21">
        <f>IF(A192="","",SUM(C192:N192))</f>
        <v/>
      </c>
    </row>
    <row r="193">
      <c r="A193" s="6">
        <f>IF('الوحدات'!A193&amp;""="","",'الوحدات'!A193)</f>
        <v/>
      </c>
      <c r="B193" s="6">
        <f>IF(A193="","",'الوحدات'!B193&amp;"")</f>
        <v/>
      </c>
      <c r="C193" s="20">
        <f>IF(OR($A193="",C$5=""),"",ROUND('الملخص'!B$14*N('الوحدات'!$G193),2)+ROUND('الملخص'!C$14*N('الوحدات'!$G193),2)+ROUND('الملخص'!D$14*N('الوحدات'!$G193),2)+ROUND('الملخص'!E$14*N('الوحدات'!$G193),2))</f>
        <v/>
      </c>
      <c r="D193" s="20">
        <f>IF(OR($A193="",D$5=""),"",ROUND('الملخص'!B$15*N('الوحدات'!$G193),2)+ROUND('الملخص'!C$15*N('الوحدات'!$G193),2)+ROUND('الملخص'!D$15*N('الوحدات'!$G193),2)+ROUND('الملخص'!E$15*N('الوحدات'!$G193),2))</f>
        <v/>
      </c>
      <c r="E193" s="20">
        <f>IF(OR($A193="",E$5=""),"",ROUND('الملخص'!B$16*N('الوحدات'!$G193),2)+ROUND('الملخص'!C$16*N('الوحدات'!$G193),2)+ROUND('الملخص'!D$16*N('الوحدات'!$G193),2)+ROUND('الملخص'!E$16*N('الوحدات'!$G193),2))</f>
        <v/>
      </c>
      <c r="F193" s="20">
        <f>IF(OR($A193="",F$5=""),"",ROUND('الملخص'!B$17*N('الوحدات'!$G193),2)+ROUND('الملخص'!C$17*N('الوحدات'!$G193),2)+ROUND('الملخص'!D$17*N('الوحدات'!$G193),2)+ROUND('الملخص'!E$17*N('الوحدات'!$G193),2))</f>
        <v/>
      </c>
      <c r="G193" s="20">
        <f>IF(OR($A193="",G$5=""),"",ROUND('الملخص'!B$18*N('الوحدات'!$G193),2)+ROUND('الملخص'!C$18*N('الوحدات'!$G193),2)+ROUND('الملخص'!D$18*N('الوحدات'!$G193),2)+ROUND('الملخص'!E$18*N('الوحدات'!$G193),2))</f>
        <v/>
      </c>
      <c r="H193" s="20">
        <f>IF(OR($A193="",H$5=""),"",ROUND('الملخص'!B$19*N('الوحدات'!$G193),2)+ROUND('الملخص'!C$19*N('الوحدات'!$G193),2)+ROUND('الملخص'!D$19*N('الوحدات'!$G193),2)+ROUND('الملخص'!E$19*N('الوحدات'!$G193),2))</f>
        <v/>
      </c>
      <c r="I193" s="20">
        <f>IF(OR($A193="",I$5=""),"",ROUND('الملخص'!B$20*N('الوحدات'!$G193),2)+ROUND('الملخص'!C$20*N('الوحدات'!$G193),2)+ROUND('الملخص'!D$20*N('الوحدات'!$G193),2)+ROUND('الملخص'!E$20*N('الوحدات'!$G193),2))</f>
        <v/>
      </c>
      <c r="J193" s="20">
        <f>IF(OR($A193="",J$5=""),"",ROUND('الملخص'!B$21*N('الوحدات'!$G193),2)+ROUND('الملخص'!C$21*N('الوحدات'!$G193),2)+ROUND('الملخص'!D$21*N('الوحدات'!$G193),2)+ROUND('الملخص'!E$21*N('الوحدات'!$G193),2))</f>
        <v/>
      </c>
      <c r="K193" s="20">
        <f>IF(OR($A193="",K$5=""),"",ROUND('الملخص'!B$22*N('الوحدات'!$G193),2)+ROUND('الملخص'!C$22*N('الوحدات'!$G193),2)+ROUND('الملخص'!D$22*N('الوحدات'!$G193),2)+ROUND('الملخص'!E$22*N('الوحدات'!$G193),2))</f>
        <v/>
      </c>
      <c r="L193" s="20">
        <f>IF(OR($A193="",L$5=""),"",ROUND('الملخص'!B$23*N('الوحدات'!$G193),2)+ROUND('الملخص'!C$23*N('الوحدات'!$G193),2)+ROUND('الملخص'!D$23*N('الوحدات'!$G193),2)+ROUND('الملخص'!E$23*N('الوحدات'!$G193),2))</f>
        <v/>
      </c>
      <c r="M193" s="20">
        <f>IF(OR($A193="",M$5=""),"",ROUND('الملخص'!B$24*N('الوحدات'!$G193),2)+ROUND('الملخص'!C$24*N('الوحدات'!$G193),2)+ROUND('الملخص'!D$24*N('الوحدات'!$G193),2)+ROUND('الملخص'!E$24*N('الوحدات'!$G193),2))</f>
        <v/>
      </c>
      <c r="N193" s="20">
        <f>IF(OR($A193="",N$5=""),"",ROUND('الملخص'!B$25*N('الوحدات'!$G193),2)+ROUND('الملخص'!C$25*N('الوحدات'!$G193),2)+ROUND('الملخص'!D$25*N('الوحدات'!$G193),2)+ROUND('الملخص'!E$25*N('الوحدات'!$G193),2))</f>
        <v/>
      </c>
      <c r="O193" s="21">
        <f>IF(A193="","",SUM(C193:N193))</f>
        <v/>
      </c>
    </row>
    <row r="194">
      <c r="A194" s="6">
        <f>IF('الوحدات'!A194&amp;""="","",'الوحدات'!A194)</f>
        <v/>
      </c>
      <c r="B194" s="6">
        <f>IF(A194="","",'الوحدات'!B194&amp;"")</f>
        <v/>
      </c>
      <c r="C194" s="20">
        <f>IF(OR($A194="",C$5=""),"",ROUND('الملخص'!B$14*N('الوحدات'!$G194),2)+ROUND('الملخص'!C$14*N('الوحدات'!$G194),2)+ROUND('الملخص'!D$14*N('الوحدات'!$G194),2)+ROUND('الملخص'!E$14*N('الوحدات'!$G194),2))</f>
        <v/>
      </c>
      <c r="D194" s="20">
        <f>IF(OR($A194="",D$5=""),"",ROUND('الملخص'!B$15*N('الوحدات'!$G194),2)+ROUND('الملخص'!C$15*N('الوحدات'!$G194),2)+ROUND('الملخص'!D$15*N('الوحدات'!$G194),2)+ROUND('الملخص'!E$15*N('الوحدات'!$G194),2))</f>
        <v/>
      </c>
      <c r="E194" s="20">
        <f>IF(OR($A194="",E$5=""),"",ROUND('الملخص'!B$16*N('الوحدات'!$G194),2)+ROUND('الملخص'!C$16*N('الوحدات'!$G194),2)+ROUND('الملخص'!D$16*N('الوحدات'!$G194),2)+ROUND('الملخص'!E$16*N('الوحدات'!$G194),2))</f>
        <v/>
      </c>
      <c r="F194" s="20">
        <f>IF(OR($A194="",F$5=""),"",ROUND('الملخص'!B$17*N('الوحدات'!$G194),2)+ROUND('الملخص'!C$17*N('الوحدات'!$G194),2)+ROUND('الملخص'!D$17*N('الوحدات'!$G194),2)+ROUND('الملخص'!E$17*N('الوحدات'!$G194),2))</f>
        <v/>
      </c>
      <c r="G194" s="20">
        <f>IF(OR($A194="",G$5=""),"",ROUND('الملخص'!B$18*N('الوحدات'!$G194),2)+ROUND('الملخص'!C$18*N('الوحدات'!$G194),2)+ROUND('الملخص'!D$18*N('الوحدات'!$G194),2)+ROUND('الملخص'!E$18*N('الوحدات'!$G194),2))</f>
        <v/>
      </c>
      <c r="H194" s="20">
        <f>IF(OR($A194="",H$5=""),"",ROUND('الملخص'!B$19*N('الوحدات'!$G194),2)+ROUND('الملخص'!C$19*N('الوحدات'!$G194),2)+ROUND('الملخص'!D$19*N('الوحدات'!$G194),2)+ROUND('الملخص'!E$19*N('الوحدات'!$G194),2))</f>
        <v/>
      </c>
      <c r="I194" s="20">
        <f>IF(OR($A194="",I$5=""),"",ROUND('الملخص'!B$20*N('الوحدات'!$G194),2)+ROUND('الملخص'!C$20*N('الوحدات'!$G194),2)+ROUND('الملخص'!D$20*N('الوحدات'!$G194),2)+ROUND('الملخص'!E$20*N('الوحدات'!$G194),2))</f>
        <v/>
      </c>
      <c r="J194" s="20">
        <f>IF(OR($A194="",J$5=""),"",ROUND('الملخص'!B$21*N('الوحدات'!$G194),2)+ROUND('الملخص'!C$21*N('الوحدات'!$G194),2)+ROUND('الملخص'!D$21*N('الوحدات'!$G194),2)+ROUND('الملخص'!E$21*N('الوحدات'!$G194),2))</f>
        <v/>
      </c>
      <c r="K194" s="20">
        <f>IF(OR($A194="",K$5=""),"",ROUND('الملخص'!B$22*N('الوحدات'!$G194),2)+ROUND('الملخص'!C$22*N('الوحدات'!$G194),2)+ROUND('الملخص'!D$22*N('الوحدات'!$G194),2)+ROUND('الملخص'!E$22*N('الوحدات'!$G194),2))</f>
        <v/>
      </c>
      <c r="L194" s="20">
        <f>IF(OR($A194="",L$5=""),"",ROUND('الملخص'!B$23*N('الوحدات'!$G194),2)+ROUND('الملخص'!C$23*N('الوحدات'!$G194),2)+ROUND('الملخص'!D$23*N('الوحدات'!$G194),2)+ROUND('الملخص'!E$23*N('الوحدات'!$G194),2))</f>
        <v/>
      </c>
      <c r="M194" s="20">
        <f>IF(OR($A194="",M$5=""),"",ROUND('الملخص'!B$24*N('الوحدات'!$G194),2)+ROUND('الملخص'!C$24*N('الوحدات'!$G194),2)+ROUND('الملخص'!D$24*N('الوحدات'!$G194),2)+ROUND('الملخص'!E$24*N('الوحدات'!$G194),2))</f>
        <v/>
      </c>
      <c r="N194" s="20">
        <f>IF(OR($A194="",N$5=""),"",ROUND('الملخص'!B$25*N('الوحدات'!$G194),2)+ROUND('الملخص'!C$25*N('الوحدات'!$G194),2)+ROUND('الملخص'!D$25*N('الوحدات'!$G194),2)+ROUND('الملخص'!E$25*N('الوحدات'!$G194),2))</f>
        <v/>
      </c>
      <c r="O194" s="21">
        <f>IF(A194="","",SUM(C194:N194))</f>
        <v/>
      </c>
    </row>
    <row r="195">
      <c r="A195" s="6">
        <f>IF('الوحدات'!A195&amp;""="","",'الوحدات'!A195)</f>
        <v/>
      </c>
      <c r="B195" s="6">
        <f>IF(A195="","",'الوحدات'!B195&amp;"")</f>
        <v/>
      </c>
      <c r="C195" s="20">
        <f>IF(OR($A195="",C$5=""),"",ROUND('الملخص'!B$14*N('الوحدات'!$G195),2)+ROUND('الملخص'!C$14*N('الوحدات'!$G195),2)+ROUND('الملخص'!D$14*N('الوحدات'!$G195),2)+ROUND('الملخص'!E$14*N('الوحدات'!$G195),2))</f>
        <v/>
      </c>
      <c r="D195" s="20">
        <f>IF(OR($A195="",D$5=""),"",ROUND('الملخص'!B$15*N('الوحدات'!$G195),2)+ROUND('الملخص'!C$15*N('الوحدات'!$G195),2)+ROUND('الملخص'!D$15*N('الوحدات'!$G195),2)+ROUND('الملخص'!E$15*N('الوحدات'!$G195),2))</f>
        <v/>
      </c>
      <c r="E195" s="20">
        <f>IF(OR($A195="",E$5=""),"",ROUND('الملخص'!B$16*N('الوحدات'!$G195),2)+ROUND('الملخص'!C$16*N('الوحدات'!$G195),2)+ROUND('الملخص'!D$16*N('الوحدات'!$G195),2)+ROUND('الملخص'!E$16*N('الوحدات'!$G195),2))</f>
        <v/>
      </c>
      <c r="F195" s="20">
        <f>IF(OR($A195="",F$5=""),"",ROUND('الملخص'!B$17*N('الوحدات'!$G195),2)+ROUND('الملخص'!C$17*N('الوحدات'!$G195),2)+ROUND('الملخص'!D$17*N('الوحدات'!$G195),2)+ROUND('الملخص'!E$17*N('الوحدات'!$G195),2))</f>
        <v/>
      </c>
      <c r="G195" s="20">
        <f>IF(OR($A195="",G$5=""),"",ROUND('الملخص'!B$18*N('الوحدات'!$G195),2)+ROUND('الملخص'!C$18*N('الوحدات'!$G195),2)+ROUND('الملخص'!D$18*N('الوحدات'!$G195),2)+ROUND('الملخص'!E$18*N('الوحدات'!$G195),2))</f>
        <v/>
      </c>
      <c r="H195" s="20">
        <f>IF(OR($A195="",H$5=""),"",ROUND('الملخص'!B$19*N('الوحدات'!$G195),2)+ROUND('الملخص'!C$19*N('الوحدات'!$G195),2)+ROUND('الملخص'!D$19*N('الوحدات'!$G195),2)+ROUND('الملخص'!E$19*N('الوحدات'!$G195),2))</f>
        <v/>
      </c>
      <c r="I195" s="20">
        <f>IF(OR($A195="",I$5=""),"",ROUND('الملخص'!B$20*N('الوحدات'!$G195),2)+ROUND('الملخص'!C$20*N('الوحدات'!$G195),2)+ROUND('الملخص'!D$20*N('الوحدات'!$G195),2)+ROUND('الملخص'!E$20*N('الوحدات'!$G195),2))</f>
        <v/>
      </c>
      <c r="J195" s="20">
        <f>IF(OR($A195="",J$5=""),"",ROUND('الملخص'!B$21*N('الوحدات'!$G195),2)+ROUND('الملخص'!C$21*N('الوحدات'!$G195),2)+ROUND('الملخص'!D$21*N('الوحدات'!$G195),2)+ROUND('الملخص'!E$21*N('الوحدات'!$G195),2))</f>
        <v/>
      </c>
      <c r="K195" s="20">
        <f>IF(OR($A195="",K$5=""),"",ROUND('الملخص'!B$22*N('الوحدات'!$G195),2)+ROUND('الملخص'!C$22*N('الوحدات'!$G195),2)+ROUND('الملخص'!D$22*N('الوحدات'!$G195),2)+ROUND('الملخص'!E$22*N('الوحدات'!$G195),2))</f>
        <v/>
      </c>
      <c r="L195" s="20">
        <f>IF(OR($A195="",L$5=""),"",ROUND('الملخص'!B$23*N('الوحدات'!$G195),2)+ROUND('الملخص'!C$23*N('الوحدات'!$G195),2)+ROUND('الملخص'!D$23*N('الوحدات'!$G195),2)+ROUND('الملخص'!E$23*N('الوحدات'!$G195),2))</f>
        <v/>
      </c>
      <c r="M195" s="20">
        <f>IF(OR($A195="",M$5=""),"",ROUND('الملخص'!B$24*N('الوحدات'!$G195),2)+ROUND('الملخص'!C$24*N('الوحدات'!$G195),2)+ROUND('الملخص'!D$24*N('الوحدات'!$G195),2)+ROUND('الملخص'!E$24*N('الوحدات'!$G195),2))</f>
        <v/>
      </c>
      <c r="N195" s="20">
        <f>IF(OR($A195="",N$5=""),"",ROUND('الملخص'!B$25*N('الوحدات'!$G195),2)+ROUND('الملخص'!C$25*N('الوحدات'!$G195),2)+ROUND('الملخص'!D$25*N('الوحدات'!$G195),2)+ROUND('الملخص'!E$25*N('الوحدات'!$G195),2))</f>
        <v/>
      </c>
      <c r="O195" s="21">
        <f>IF(A195="","",SUM(C195:N195))</f>
        <v/>
      </c>
    </row>
    <row r="196">
      <c r="A196" s="6">
        <f>IF('الوحدات'!A196&amp;""="","",'الوحدات'!A196)</f>
        <v/>
      </c>
      <c r="B196" s="6">
        <f>IF(A196="","",'الوحدات'!B196&amp;"")</f>
        <v/>
      </c>
      <c r="C196" s="20">
        <f>IF(OR($A196="",C$5=""),"",ROUND('الملخص'!B$14*N('الوحدات'!$G196),2)+ROUND('الملخص'!C$14*N('الوحدات'!$G196),2)+ROUND('الملخص'!D$14*N('الوحدات'!$G196),2)+ROUND('الملخص'!E$14*N('الوحدات'!$G196),2))</f>
        <v/>
      </c>
      <c r="D196" s="20">
        <f>IF(OR($A196="",D$5=""),"",ROUND('الملخص'!B$15*N('الوحدات'!$G196),2)+ROUND('الملخص'!C$15*N('الوحدات'!$G196),2)+ROUND('الملخص'!D$15*N('الوحدات'!$G196),2)+ROUND('الملخص'!E$15*N('الوحدات'!$G196),2))</f>
        <v/>
      </c>
      <c r="E196" s="20">
        <f>IF(OR($A196="",E$5=""),"",ROUND('الملخص'!B$16*N('الوحدات'!$G196),2)+ROUND('الملخص'!C$16*N('الوحدات'!$G196),2)+ROUND('الملخص'!D$16*N('الوحدات'!$G196),2)+ROUND('الملخص'!E$16*N('الوحدات'!$G196),2))</f>
        <v/>
      </c>
      <c r="F196" s="20">
        <f>IF(OR($A196="",F$5=""),"",ROUND('الملخص'!B$17*N('الوحدات'!$G196),2)+ROUND('الملخص'!C$17*N('الوحدات'!$G196),2)+ROUND('الملخص'!D$17*N('الوحدات'!$G196),2)+ROUND('الملخص'!E$17*N('الوحدات'!$G196),2))</f>
        <v/>
      </c>
      <c r="G196" s="20">
        <f>IF(OR($A196="",G$5=""),"",ROUND('الملخص'!B$18*N('الوحدات'!$G196),2)+ROUND('الملخص'!C$18*N('الوحدات'!$G196),2)+ROUND('الملخص'!D$18*N('الوحدات'!$G196),2)+ROUND('الملخص'!E$18*N('الوحدات'!$G196),2))</f>
        <v/>
      </c>
      <c r="H196" s="20">
        <f>IF(OR($A196="",H$5=""),"",ROUND('الملخص'!B$19*N('الوحدات'!$G196),2)+ROUND('الملخص'!C$19*N('الوحدات'!$G196),2)+ROUND('الملخص'!D$19*N('الوحدات'!$G196),2)+ROUND('الملخص'!E$19*N('الوحدات'!$G196),2))</f>
        <v/>
      </c>
      <c r="I196" s="20">
        <f>IF(OR($A196="",I$5=""),"",ROUND('الملخص'!B$20*N('الوحدات'!$G196),2)+ROUND('الملخص'!C$20*N('الوحدات'!$G196),2)+ROUND('الملخص'!D$20*N('الوحدات'!$G196),2)+ROUND('الملخص'!E$20*N('الوحدات'!$G196),2))</f>
        <v/>
      </c>
      <c r="J196" s="20">
        <f>IF(OR($A196="",J$5=""),"",ROUND('الملخص'!B$21*N('الوحدات'!$G196),2)+ROUND('الملخص'!C$21*N('الوحدات'!$G196),2)+ROUND('الملخص'!D$21*N('الوحدات'!$G196),2)+ROUND('الملخص'!E$21*N('الوحدات'!$G196),2))</f>
        <v/>
      </c>
      <c r="K196" s="20">
        <f>IF(OR($A196="",K$5=""),"",ROUND('الملخص'!B$22*N('الوحدات'!$G196),2)+ROUND('الملخص'!C$22*N('الوحدات'!$G196),2)+ROUND('الملخص'!D$22*N('الوحدات'!$G196),2)+ROUND('الملخص'!E$22*N('الوحدات'!$G196),2))</f>
        <v/>
      </c>
      <c r="L196" s="20">
        <f>IF(OR($A196="",L$5=""),"",ROUND('الملخص'!B$23*N('الوحدات'!$G196),2)+ROUND('الملخص'!C$23*N('الوحدات'!$G196),2)+ROUND('الملخص'!D$23*N('الوحدات'!$G196),2)+ROUND('الملخص'!E$23*N('الوحدات'!$G196),2))</f>
        <v/>
      </c>
      <c r="M196" s="20">
        <f>IF(OR($A196="",M$5=""),"",ROUND('الملخص'!B$24*N('الوحدات'!$G196),2)+ROUND('الملخص'!C$24*N('الوحدات'!$G196),2)+ROUND('الملخص'!D$24*N('الوحدات'!$G196),2)+ROUND('الملخص'!E$24*N('الوحدات'!$G196),2))</f>
        <v/>
      </c>
      <c r="N196" s="20">
        <f>IF(OR($A196="",N$5=""),"",ROUND('الملخص'!B$25*N('الوحدات'!$G196),2)+ROUND('الملخص'!C$25*N('الوحدات'!$G196),2)+ROUND('الملخص'!D$25*N('الوحدات'!$G196),2)+ROUND('الملخص'!E$25*N('الوحدات'!$G196),2))</f>
        <v/>
      </c>
      <c r="O196" s="21">
        <f>IF(A196="","",SUM(C196:N196))</f>
        <v/>
      </c>
    </row>
    <row r="197">
      <c r="A197" s="6">
        <f>IF('الوحدات'!A197&amp;""="","",'الوحدات'!A197)</f>
        <v/>
      </c>
      <c r="B197" s="6">
        <f>IF(A197="","",'الوحدات'!B197&amp;"")</f>
        <v/>
      </c>
      <c r="C197" s="20">
        <f>IF(OR($A197="",C$5=""),"",ROUND('الملخص'!B$14*N('الوحدات'!$G197),2)+ROUND('الملخص'!C$14*N('الوحدات'!$G197),2)+ROUND('الملخص'!D$14*N('الوحدات'!$G197),2)+ROUND('الملخص'!E$14*N('الوحدات'!$G197),2))</f>
        <v/>
      </c>
      <c r="D197" s="20">
        <f>IF(OR($A197="",D$5=""),"",ROUND('الملخص'!B$15*N('الوحدات'!$G197),2)+ROUND('الملخص'!C$15*N('الوحدات'!$G197),2)+ROUND('الملخص'!D$15*N('الوحدات'!$G197),2)+ROUND('الملخص'!E$15*N('الوحدات'!$G197),2))</f>
        <v/>
      </c>
      <c r="E197" s="20">
        <f>IF(OR($A197="",E$5=""),"",ROUND('الملخص'!B$16*N('الوحدات'!$G197),2)+ROUND('الملخص'!C$16*N('الوحدات'!$G197),2)+ROUND('الملخص'!D$16*N('الوحدات'!$G197),2)+ROUND('الملخص'!E$16*N('الوحدات'!$G197),2))</f>
        <v/>
      </c>
      <c r="F197" s="20">
        <f>IF(OR($A197="",F$5=""),"",ROUND('الملخص'!B$17*N('الوحدات'!$G197),2)+ROUND('الملخص'!C$17*N('الوحدات'!$G197),2)+ROUND('الملخص'!D$17*N('الوحدات'!$G197),2)+ROUND('الملخص'!E$17*N('الوحدات'!$G197),2))</f>
        <v/>
      </c>
      <c r="G197" s="20">
        <f>IF(OR($A197="",G$5=""),"",ROUND('الملخص'!B$18*N('الوحدات'!$G197),2)+ROUND('الملخص'!C$18*N('الوحدات'!$G197),2)+ROUND('الملخص'!D$18*N('الوحدات'!$G197),2)+ROUND('الملخص'!E$18*N('الوحدات'!$G197),2))</f>
        <v/>
      </c>
      <c r="H197" s="20">
        <f>IF(OR($A197="",H$5=""),"",ROUND('الملخص'!B$19*N('الوحدات'!$G197),2)+ROUND('الملخص'!C$19*N('الوحدات'!$G197),2)+ROUND('الملخص'!D$19*N('الوحدات'!$G197),2)+ROUND('الملخص'!E$19*N('الوحدات'!$G197),2))</f>
        <v/>
      </c>
      <c r="I197" s="20">
        <f>IF(OR($A197="",I$5=""),"",ROUND('الملخص'!B$20*N('الوحدات'!$G197),2)+ROUND('الملخص'!C$20*N('الوحدات'!$G197),2)+ROUND('الملخص'!D$20*N('الوحدات'!$G197),2)+ROUND('الملخص'!E$20*N('الوحدات'!$G197),2))</f>
        <v/>
      </c>
      <c r="J197" s="20">
        <f>IF(OR($A197="",J$5=""),"",ROUND('الملخص'!B$21*N('الوحدات'!$G197),2)+ROUND('الملخص'!C$21*N('الوحدات'!$G197),2)+ROUND('الملخص'!D$21*N('الوحدات'!$G197),2)+ROUND('الملخص'!E$21*N('الوحدات'!$G197),2))</f>
        <v/>
      </c>
      <c r="K197" s="20">
        <f>IF(OR($A197="",K$5=""),"",ROUND('الملخص'!B$22*N('الوحدات'!$G197),2)+ROUND('الملخص'!C$22*N('الوحدات'!$G197),2)+ROUND('الملخص'!D$22*N('الوحدات'!$G197),2)+ROUND('الملخص'!E$22*N('الوحدات'!$G197),2))</f>
        <v/>
      </c>
      <c r="L197" s="20">
        <f>IF(OR($A197="",L$5=""),"",ROUND('الملخص'!B$23*N('الوحدات'!$G197),2)+ROUND('الملخص'!C$23*N('الوحدات'!$G197),2)+ROUND('الملخص'!D$23*N('الوحدات'!$G197),2)+ROUND('الملخص'!E$23*N('الوحدات'!$G197),2))</f>
        <v/>
      </c>
      <c r="M197" s="20">
        <f>IF(OR($A197="",M$5=""),"",ROUND('الملخص'!B$24*N('الوحدات'!$G197),2)+ROUND('الملخص'!C$24*N('الوحدات'!$G197),2)+ROUND('الملخص'!D$24*N('الوحدات'!$G197),2)+ROUND('الملخص'!E$24*N('الوحدات'!$G197),2))</f>
        <v/>
      </c>
      <c r="N197" s="20">
        <f>IF(OR($A197="",N$5=""),"",ROUND('الملخص'!B$25*N('الوحدات'!$G197),2)+ROUND('الملخص'!C$25*N('الوحدات'!$G197),2)+ROUND('الملخص'!D$25*N('الوحدات'!$G197),2)+ROUND('الملخص'!E$25*N('الوحدات'!$G197),2))</f>
        <v/>
      </c>
      <c r="O197" s="21">
        <f>IF(A197="","",SUM(C197:N197))</f>
        <v/>
      </c>
    </row>
    <row r="198">
      <c r="A198" s="6">
        <f>IF('الوحدات'!A198&amp;""="","",'الوحدات'!A198)</f>
        <v/>
      </c>
      <c r="B198" s="6">
        <f>IF(A198="","",'الوحدات'!B198&amp;"")</f>
        <v/>
      </c>
      <c r="C198" s="20">
        <f>IF(OR($A198="",C$5=""),"",ROUND('الملخص'!B$14*N('الوحدات'!$G198),2)+ROUND('الملخص'!C$14*N('الوحدات'!$G198),2)+ROUND('الملخص'!D$14*N('الوحدات'!$G198),2)+ROUND('الملخص'!E$14*N('الوحدات'!$G198),2))</f>
        <v/>
      </c>
      <c r="D198" s="20">
        <f>IF(OR($A198="",D$5=""),"",ROUND('الملخص'!B$15*N('الوحدات'!$G198),2)+ROUND('الملخص'!C$15*N('الوحدات'!$G198),2)+ROUND('الملخص'!D$15*N('الوحدات'!$G198),2)+ROUND('الملخص'!E$15*N('الوحدات'!$G198),2))</f>
        <v/>
      </c>
      <c r="E198" s="20">
        <f>IF(OR($A198="",E$5=""),"",ROUND('الملخص'!B$16*N('الوحدات'!$G198),2)+ROUND('الملخص'!C$16*N('الوحدات'!$G198),2)+ROUND('الملخص'!D$16*N('الوحدات'!$G198),2)+ROUND('الملخص'!E$16*N('الوحدات'!$G198),2))</f>
        <v/>
      </c>
      <c r="F198" s="20">
        <f>IF(OR($A198="",F$5=""),"",ROUND('الملخص'!B$17*N('الوحدات'!$G198),2)+ROUND('الملخص'!C$17*N('الوحدات'!$G198),2)+ROUND('الملخص'!D$17*N('الوحدات'!$G198),2)+ROUND('الملخص'!E$17*N('الوحدات'!$G198),2))</f>
        <v/>
      </c>
      <c r="G198" s="20">
        <f>IF(OR($A198="",G$5=""),"",ROUND('الملخص'!B$18*N('الوحدات'!$G198),2)+ROUND('الملخص'!C$18*N('الوحدات'!$G198),2)+ROUND('الملخص'!D$18*N('الوحدات'!$G198),2)+ROUND('الملخص'!E$18*N('الوحدات'!$G198),2))</f>
        <v/>
      </c>
      <c r="H198" s="20">
        <f>IF(OR($A198="",H$5=""),"",ROUND('الملخص'!B$19*N('الوحدات'!$G198),2)+ROUND('الملخص'!C$19*N('الوحدات'!$G198),2)+ROUND('الملخص'!D$19*N('الوحدات'!$G198),2)+ROUND('الملخص'!E$19*N('الوحدات'!$G198),2))</f>
        <v/>
      </c>
      <c r="I198" s="20">
        <f>IF(OR($A198="",I$5=""),"",ROUND('الملخص'!B$20*N('الوحدات'!$G198),2)+ROUND('الملخص'!C$20*N('الوحدات'!$G198),2)+ROUND('الملخص'!D$20*N('الوحدات'!$G198),2)+ROUND('الملخص'!E$20*N('الوحدات'!$G198),2))</f>
        <v/>
      </c>
      <c r="J198" s="20">
        <f>IF(OR($A198="",J$5=""),"",ROUND('الملخص'!B$21*N('الوحدات'!$G198),2)+ROUND('الملخص'!C$21*N('الوحدات'!$G198),2)+ROUND('الملخص'!D$21*N('الوحدات'!$G198),2)+ROUND('الملخص'!E$21*N('الوحدات'!$G198),2))</f>
        <v/>
      </c>
      <c r="K198" s="20">
        <f>IF(OR($A198="",K$5=""),"",ROUND('الملخص'!B$22*N('الوحدات'!$G198),2)+ROUND('الملخص'!C$22*N('الوحدات'!$G198),2)+ROUND('الملخص'!D$22*N('الوحدات'!$G198),2)+ROUND('الملخص'!E$22*N('الوحدات'!$G198),2))</f>
        <v/>
      </c>
      <c r="L198" s="20">
        <f>IF(OR($A198="",L$5=""),"",ROUND('الملخص'!B$23*N('الوحدات'!$G198),2)+ROUND('الملخص'!C$23*N('الوحدات'!$G198),2)+ROUND('الملخص'!D$23*N('الوحدات'!$G198),2)+ROUND('الملخص'!E$23*N('الوحدات'!$G198),2))</f>
        <v/>
      </c>
      <c r="M198" s="20">
        <f>IF(OR($A198="",M$5=""),"",ROUND('الملخص'!B$24*N('الوحدات'!$G198),2)+ROUND('الملخص'!C$24*N('الوحدات'!$G198),2)+ROUND('الملخص'!D$24*N('الوحدات'!$G198),2)+ROUND('الملخص'!E$24*N('الوحدات'!$G198),2))</f>
        <v/>
      </c>
      <c r="N198" s="20">
        <f>IF(OR($A198="",N$5=""),"",ROUND('الملخص'!B$25*N('الوحدات'!$G198),2)+ROUND('الملخص'!C$25*N('الوحدات'!$G198),2)+ROUND('الملخص'!D$25*N('الوحدات'!$G198),2)+ROUND('الملخص'!E$25*N('الوحدات'!$G198),2))</f>
        <v/>
      </c>
      <c r="O198" s="21">
        <f>IF(A198="","",SUM(C198:N198))</f>
        <v/>
      </c>
    </row>
    <row r="199">
      <c r="A199" s="6">
        <f>IF('الوحدات'!A199&amp;""="","",'الوحدات'!A199)</f>
        <v/>
      </c>
      <c r="B199" s="6">
        <f>IF(A199="","",'الوحدات'!B199&amp;"")</f>
        <v/>
      </c>
      <c r="C199" s="20">
        <f>IF(OR($A199="",C$5=""),"",ROUND('الملخص'!B$14*N('الوحدات'!$G199),2)+ROUND('الملخص'!C$14*N('الوحدات'!$G199),2)+ROUND('الملخص'!D$14*N('الوحدات'!$G199),2)+ROUND('الملخص'!E$14*N('الوحدات'!$G199),2))</f>
        <v/>
      </c>
      <c r="D199" s="20">
        <f>IF(OR($A199="",D$5=""),"",ROUND('الملخص'!B$15*N('الوحدات'!$G199),2)+ROUND('الملخص'!C$15*N('الوحدات'!$G199),2)+ROUND('الملخص'!D$15*N('الوحدات'!$G199),2)+ROUND('الملخص'!E$15*N('الوحدات'!$G199),2))</f>
        <v/>
      </c>
      <c r="E199" s="20">
        <f>IF(OR($A199="",E$5=""),"",ROUND('الملخص'!B$16*N('الوحدات'!$G199),2)+ROUND('الملخص'!C$16*N('الوحدات'!$G199),2)+ROUND('الملخص'!D$16*N('الوحدات'!$G199),2)+ROUND('الملخص'!E$16*N('الوحدات'!$G199),2))</f>
        <v/>
      </c>
      <c r="F199" s="20">
        <f>IF(OR($A199="",F$5=""),"",ROUND('الملخص'!B$17*N('الوحدات'!$G199),2)+ROUND('الملخص'!C$17*N('الوحدات'!$G199),2)+ROUND('الملخص'!D$17*N('الوحدات'!$G199),2)+ROUND('الملخص'!E$17*N('الوحدات'!$G199),2))</f>
        <v/>
      </c>
      <c r="G199" s="20">
        <f>IF(OR($A199="",G$5=""),"",ROUND('الملخص'!B$18*N('الوحدات'!$G199),2)+ROUND('الملخص'!C$18*N('الوحدات'!$G199),2)+ROUND('الملخص'!D$18*N('الوحدات'!$G199),2)+ROUND('الملخص'!E$18*N('الوحدات'!$G199),2))</f>
        <v/>
      </c>
      <c r="H199" s="20">
        <f>IF(OR($A199="",H$5=""),"",ROUND('الملخص'!B$19*N('الوحدات'!$G199),2)+ROUND('الملخص'!C$19*N('الوحدات'!$G199),2)+ROUND('الملخص'!D$19*N('الوحدات'!$G199),2)+ROUND('الملخص'!E$19*N('الوحدات'!$G199),2))</f>
        <v/>
      </c>
      <c r="I199" s="20">
        <f>IF(OR($A199="",I$5=""),"",ROUND('الملخص'!B$20*N('الوحدات'!$G199),2)+ROUND('الملخص'!C$20*N('الوحدات'!$G199),2)+ROUND('الملخص'!D$20*N('الوحدات'!$G199),2)+ROUND('الملخص'!E$20*N('الوحدات'!$G199),2))</f>
        <v/>
      </c>
      <c r="J199" s="20">
        <f>IF(OR($A199="",J$5=""),"",ROUND('الملخص'!B$21*N('الوحدات'!$G199),2)+ROUND('الملخص'!C$21*N('الوحدات'!$G199),2)+ROUND('الملخص'!D$21*N('الوحدات'!$G199),2)+ROUND('الملخص'!E$21*N('الوحدات'!$G199),2))</f>
        <v/>
      </c>
      <c r="K199" s="20">
        <f>IF(OR($A199="",K$5=""),"",ROUND('الملخص'!B$22*N('الوحدات'!$G199),2)+ROUND('الملخص'!C$22*N('الوحدات'!$G199),2)+ROUND('الملخص'!D$22*N('الوحدات'!$G199),2)+ROUND('الملخص'!E$22*N('الوحدات'!$G199),2))</f>
        <v/>
      </c>
      <c r="L199" s="20">
        <f>IF(OR($A199="",L$5=""),"",ROUND('الملخص'!B$23*N('الوحدات'!$G199),2)+ROUND('الملخص'!C$23*N('الوحدات'!$G199),2)+ROUND('الملخص'!D$23*N('الوحدات'!$G199),2)+ROUND('الملخص'!E$23*N('الوحدات'!$G199),2))</f>
        <v/>
      </c>
      <c r="M199" s="20">
        <f>IF(OR($A199="",M$5=""),"",ROUND('الملخص'!B$24*N('الوحدات'!$G199),2)+ROUND('الملخص'!C$24*N('الوحدات'!$G199),2)+ROUND('الملخص'!D$24*N('الوحدات'!$G199),2)+ROUND('الملخص'!E$24*N('الوحدات'!$G199),2))</f>
        <v/>
      </c>
      <c r="N199" s="20">
        <f>IF(OR($A199="",N$5=""),"",ROUND('الملخص'!B$25*N('الوحدات'!$G199),2)+ROUND('الملخص'!C$25*N('الوحدات'!$G199),2)+ROUND('الملخص'!D$25*N('الوحدات'!$G199),2)+ROUND('الملخص'!E$25*N('الوحدات'!$G199),2))</f>
        <v/>
      </c>
      <c r="O199" s="21">
        <f>IF(A199="","",SUM(C199:N199))</f>
        <v/>
      </c>
    </row>
    <row r="200">
      <c r="A200" s="6">
        <f>IF('الوحدات'!A200&amp;""="","",'الوحدات'!A200)</f>
        <v/>
      </c>
      <c r="B200" s="6">
        <f>IF(A200="","",'الوحدات'!B200&amp;"")</f>
        <v/>
      </c>
      <c r="C200" s="20">
        <f>IF(OR($A200="",C$5=""),"",ROUND('الملخص'!B$14*N('الوحدات'!$G200),2)+ROUND('الملخص'!C$14*N('الوحدات'!$G200),2)+ROUND('الملخص'!D$14*N('الوحدات'!$G200),2)+ROUND('الملخص'!E$14*N('الوحدات'!$G200),2))</f>
        <v/>
      </c>
      <c r="D200" s="20">
        <f>IF(OR($A200="",D$5=""),"",ROUND('الملخص'!B$15*N('الوحدات'!$G200),2)+ROUND('الملخص'!C$15*N('الوحدات'!$G200),2)+ROUND('الملخص'!D$15*N('الوحدات'!$G200),2)+ROUND('الملخص'!E$15*N('الوحدات'!$G200),2))</f>
        <v/>
      </c>
      <c r="E200" s="20">
        <f>IF(OR($A200="",E$5=""),"",ROUND('الملخص'!B$16*N('الوحدات'!$G200),2)+ROUND('الملخص'!C$16*N('الوحدات'!$G200),2)+ROUND('الملخص'!D$16*N('الوحدات'!$G200),2)+ROUND('الملخص'!E$16*N('الوحدات'!$G200),2))</f>
        <v/>
      </c>
      <c r="F200" s="20">
        <f>IF(OR($A200="",F$5=""),"",ROUND('الملخص'!B$17*N('الوحدات'!$G200),2)+ROUND('الملخص'!C$17*N('الوحدات'!$G200),2)+ROUND('الملخص'!D$17*N('الوحدات'!$G200),2)+ROUND('الملخص'!E$17*N('الوحدات'!$G200),2))</f>
        <v/>
      </c>
      <c r="G200" s="20">
        <f>IF(OR($A200="",G$5=""),"",ROUND('الملخص'!B$18*N('الوحدات'!$G200),2)+ROUND('الملخص'!C$18*N('الوحدات'!$G200),2)+ROUND('الملخص'!D$18*N('الوحدات'!$G200),2)+ROUND('الملخص'!E$18*N('الوحدات'!$G200),2))</f>
        <v/>
      </c>
      <c r="H200" s="20">
        <f>IF(OR($A200="",H$5=""),"",ROUND('الملخص'!B$19*N('الوحدات'!$G200),2)+ROUND('الملخص'!C$19*N('الوحدات'!$G200),2)+ROUND('الملخص'!D$19*N('الوحدات'!$G200),2)+ROUND('الملخص'!E$19*N('الوحدات'!$G200),2))</f>
        <v/>
      </c>
      <c r="I200" s="20">
        <f>IF(OR($A200="",I$5=""),"",ROUND('الملخص'!B$20*N('الوحدات'!$G200),2)+ROUND('الملخص'!C$20*N('الوحدات'!$G200),2)+ROUND('الملخص'!D$20*N('الوحدات'!$G200),2)+ROUND('الملخص'!E$20*N('الوحدات'!$G200),2))</f>
        <v/>
      </c>
      <c r="J200" s="20">
        <f>IF(OR($A200="",J$5=""),"",ROUND('الملخص'!B$21*N('الوحدات'!$G200),2)+ROUND('الملخص'!C$21*N('الوحدات'!$G200),2)+ROUND('الملخص'!D$21*N('الوحدات'!$G200),2)+ROUND('الملخص'!E$21*N('الوحدات'!$G200),2))</f>
        <v/>
      </c>
      <c r="K200" s="20">
        <f>IF(OR($A200="",K$5=""),"",ROUND('الملخص'!B$22*N('الوحدات'!$G200),2)+ROUND('الملخص'!C$22*N('الوحدات'!$G200),2)+ROUND('الملخص'!D$22*N('الوحدات'!$G200),2)+ROUND('الملخص'!E$22*N('الوحدات'!$G200),2))</f>
        <v/>
      </c>
      <c r="L200" s="20">
        <f>IF(OR($A200="",L$5=""),"",ROUND('الملخص'!B$23*N('الوحدات'!$G200),2)+ROUND('الملخص'!C$23*N('الوحدات'!$G200),2)+ROUND('الملخص'!D$23*N('الوحدات'!$G200),2)+ROUND('الملخص'!E$23*N('الوحدات'!$G200),2))</f>
        <v/>
      </c>
      <c r="M200" s="20">
        <f>IF(OR($A200="",M$5=""),"",ROUND('الملخص'!B$24*N('الوحدات'!$G200),2)+ROUND('الملخص'!C$24*N('الوحدات'!$G200),2)+ROUND('الملخص'!D$24*N('الوحدات'!$G200),2)+ROUND('الملخص'!E$24*N('الوحدات'!$G200),2))</f>
        <v/>
      </c>
      <c r="N200" s="20">
        <f>IF(OR($A200="",N$5=""),"",ROUND('الملخص'!B$25*N('الوحدات'!$G200),2)+ROUND('الملخص'!C$25*N('الوحدات'!$G200),2)+ROUND('الملخص'!D$25*N('الوحدات'!$G200),2)+ROUND('الملخص'!E$25*N('الوحدات'!$G200),2))</f>
        <v/>
      </c>
      <c r="O200" s="21">
        <f>IF(A200="","",SUM(C200:N200))</f>
        <v/>
      </c>
    </row>
    <row r="201">
      <c r="A201" s="6">
        <f>IF('الوحدات'!A201&amp;""="","",'الوحدات'!A201)</f>
        <v/>
      </c>
      <c r="B201" s="6">
        <f>IF(A201="","",'الوحدات'!B201&amp;"")</f>
        <v/>
      </c>
      <c r="C201" s="20">
        <f>IF(OR($A201="",C$5=""),"",ROUND('الملخص'!B$14*N('الوحدات'!$G201),2)+ROUND('الملخص'!C$14*N('الوحدات'!$G201),2)+ROUND('الملخص'!D$14*N('الوحدات'!$G201),2)+ROUND('الملخص'!E$14*N('الوحدات'!$G201),2))</f>
        <v/>
      </c>
      <c r="D201" s="20">
        <f>IF(OR($A201="",D$5=""),"",ROUND('الملخص'!B$15*N('الوحدات'!$G201),2)+ROUND('الملخص'!C$15*N('الوحدات'!$G201),2)+ROUND('الملخص'!D$15*N('الوحدات'!$G201),2)+ROUND('الملخص'!E$15*N('الوحدات'!$G201),2))</f>
        <v/>
      </c>
      <c r="E201" s="20">
        <f>IF(OR($A201="",E$5=""),"",ROUND('الملخص'!B$16*N('الوحدات'!$G201),2)+ROUND('الملخص'!C$16*N('الوحدات'!$G201),2)+ROUND('الملخص'!D$16*N('الوحدات'!$G201),2)+ROUND('الملخص'!E$16*N('الوحدات'!$G201),2))</f>
        <v/>
      </c>
      <c r="F201" s="20">
        <f>IF(OR($A201="",F$5=""),"",ROUND('الملخص'!B$17*N('الوحدات'!$G201),2)+ROUND('الملخص'!C$17*N('الوحدات'!$G201),2)+ROUND('الملخص'!D$17*N('الوحدات'!$G201),2)+ROUND('الملخص'!E$17*N('الوحدات'!$G201),2))</f>
        <v/>
      </c>
      <c r="G201" s="20">
        <f>IF(OR($A201="",G$5=""),"",ROUND('الملخص'!B$18*N('الوحدات'!$G201),2)+ROUND('الملخص'!C$18*N('الوحدات'!$G201),2)+ROUND('الملخص'!D$18*N('الوحدات'!$G201),2)+ROUND('الملخص'!E$18*N('الوحدات'!$G201),2))</f>
        <v/>
      </c>
      <c r="H201" s="20">
        <f>IF(OR($A201="",H$5=""),"",ROUND('الملخص'!B$19*N('الوحدات'!$G201),2)+ROUND('الملخص'!C$19*N('الوحدات'!$G201),2)+ROUND('الملخص'!D$19*N('الوحدات'!$G201),2)+ROUND('الملخص'!E$19*N('الوحدات'!$G201),2))</f>
        <v/>
      </c>
      <c r="I201" s="20">
        <f>IF(OR($A201="",I$5=""),"",ROUND('الملخص'!B$20*N('الوحدات'!$G201),2)+ROUND('الملخص'!C$20*N('الوحدات'!$G201),2)+ROUND('الملخص'!D$20*N('الوحدات'!$G201),2)+ROUND('الملخص'!E$20*N('الوحدات'!$G201),2))</f>
        <v/>
      </c>
      <c r="J201" s="20">
        <f>IF(OR($A201="",J$5=""),"",ROUND('الملخص'!B$21*N('الوحدات'!$G201),2)+ROUND('الملخص'!C$21*N('الوحدات'!$G201),2)+ROUND('الملخص'!D$21*N('الوحدات'!$G201),2)+ROUND('الملخص'!E$21*N('الوحدات'!$G201),2))</f>
        <v/>
      </c>
      <c r="K201" s="20">
        <f>IF(OR($A201="",K$5=""),"",ROUND('الملخص'!B$22*N('الوحدات'!$G201),2)+ROUND('الملخص'!C$22*N('الوحدات'!$G201),2)+ROUND('الملخص'!D$22*N('الوحدات'!$G201),2)+ROUND('الملخص'!E$22*N('الوحدات'!$G201),2))</f>
        <v/>
      </c>
      <c r="L201" s="20">
        <f>IF(OR($A201="",L$5=""),"",ROUND('الملخص'!B$23*N('الوحدات'!$G201),2)+ROUND('الملخص'!C$23*N('الوحدات'!$G201),2)+ROUND('الملخص'!D$23*N('الوحدات'!$G201),2)+ROUND('الملخص'!E$23*N('الوحدات'!$G201),2))</f>
        <v/>
      </c>
      <c r="M201" s="20">
        <f>IF(OR($A201="",M$5=""),"",ROUND('الملخص'!B$24*N('الوحدات'!$G201),2)+ROUND('الملخص'!C$24*N('الوحدات'!$G201),2)+ROUND('الملخص'!D$24*N('الوحدات'!$G201),2)+ROUND('الملخص'!E$24*N('الوحدات'!$G201),2))</f>
        <v/>
      </c>
      <c r="N201" s="20">
        <f>IF(OR($A201="",N$5=""),"",ROUND('الملخص'!B$25*N('الوحدات'!$G201),2)+ROUND('الملخص'!C$25*N('الوحدات'!$G201),2)+ROUND('الملخص'!D$25*N('الوحدات'!$G201),2)+ROUND('الملخص'!E$25*N('الوحدات'!$G201),2))</f>
        <v/>
      </c>
      <c r="O201" s="21">
        <f>IF(A201="","",SUM(C201:N201))</f>
        <v/>
      </c>
    </row>
    <row r="202">
      <c r="A202" s="6">
        <f>IF('الوحدات'!A202&amp;""="","",'الوحدات'!A202)</f>
        <v/>
      </c>
      <c r="B202" s="6">
        <f>IF(A202="","",'الوحدات'!B202&amp;"")</f>
        <v/>
      </c>
      <c r="C202" s="20">
        <f>IF(OR($A202="",C$5=""),"",ROUND('الملخص'!B$14*N('الوحدات'!$G202),2)+ROUND('الملخص'!C$14*N('الوحدات'!$G202),2)+ROUND('الملخص'!D$14*N('الوحدات'!$G202),2)+ROUND('الملخص'!E$14*N('الوحدات'!$G202),2))</f>
        <v/>
      </c>
      <c r="D202" s="20">
        <f>IF(OR($A202="",D$5=""),"",ROUND('الملخص'!B$15*N('الوحدات'!$G202),2)+ROUND('الملخص'!C$15*N('الوحدات'!$G202),2)+ROUND('الملخص'!D$15*N('الوحدات'!$G202),2)+ROUND('الملخص'!E$15*N('الوحدات'!$G202),2))</f>
        <v/>
      </c>
      <c r="E202" s="20">
        <f>IF(OR($A202="",E$5=""),"",ROUND('الملخص'!B$16*N('الوحدات'!$G202),2)+ROUND('الملخص'!C$16*N('الوحدات'!$G202),2)+ROUND('الملخص'!D$16*N('الوحدات'!$G202),2)+ROUND('الملخص'!E$16*N('الوحدات'!$G202),2))</f>
        <v/>
      </c>
      <c r="F202" s="20">
        <f>IF(OR($A202="",F$5=""),"",ROUND('الملخص'!B$17*N('الوحدات'!$G202),2)+ROUND('الملخص'!C$17*N('الوحدات'!$G202),2)+ROUND('الملخص'!D$17*N('الوحدات'!$G202),2)+ROUND('الملخص'!E$17*N('الوحدات'!$G202),2))</f>
        <v/>
      </c>
      <c r="G202" s="20">
        <f>IF(OR($A202="",G$5=""),"",ROUND('الملخص'!B$18*N('الوحدات'!$G202),2)+ROUND('الملخص'!C$18*N('الوحدات'!$G202),2)+ROUND('الملخص'!D$18*N('الوحدات'!$G202),2)+ROUND('الملخص'!E$18*N('الوحدات'!$G202),2))</f>
        <v/>
      </c>
      <c r="H202" s="20">
        <f>IF(OR($A202="",H$5=""),"",ROUND('الملخص'!B$19*N('الوحدات'!$G202),2)+ROUND('الملخص'!C$19*N('الوحدات'!$G202),2)+ROUND('الملخص'!D$19*N('الوحدات'!$G202),2)+ROUND('الملخص'!E$19*N('الوحدات'!$G202),2))</f>
        <v/>
      </c>
      <c r="I202" s="20">
        <f>IF(OR($A202="",I$5=""),"",ROUND('الملخص'!B$20*N('الوحدات'!$G202),2)+ROUND('الملخص'!C$20*N('الوحدات'!$G202),2)+ROUND('الملخص'!D$20*N('الوحدات'!$G202),2)+ROUND('الملخص'!E$20*N('الوحدات'!$G202),2))</f>
        <v/>
      </c>
      <c r="J202" s="20">
        <f>IF(OR($A202="",J$5=""),"",ROUND('الملخص'!B$21*N('الوحدات'!$G202),2)+ROUND('الملخص'!C$21*N('الوحدات'!$G202),2)+ROUND('الملخص'!D$21*N('الوحدات'!$G202),2)+ROUND('الملخص'!E$21*N('الوحدات'!$G202),2))</f>
        <v/>
      </c>
      <c r="K202" s="20">
        <f>IF(OR($A202="",K$5=""),"",ROUND('الملخص'!B$22*N('الوحدات'!$G202),2)+ROUND('الملخص'!C$22*N('الوحدات'!$G202),2)+ROUND('الملخص'!D$22*N('الوحدات'!$G202),2)+ROUND('الملخص'!E$22*N('الوحدات'!$G202),2))</f>
        <v/>
      </c>
      <c r="L202" s="20">
        <f>IF(OR($A202="",L$5=""),"",ROUND('الملخص'!B$23*N('الوحدات'!$G202),2)+ROUND('الملخص'!C$23*N('الوحدات'!$G202),2)+ROUND('الملخص'!D$23*N('الوحدات'!$G202),2)+ROUND('الملخص'!E$23*N('الوحدات'!$G202),2))</f>
        <v/>
      </c>
      <c r="M202" s="20">
        <f>IF(OR($A202="",M$5=""),"",ROUND('الملخص'!B$24*N('الوحدات'!$G202),2)+ROUND('الملخص'!C$24*N('الوحدات'!$G202),2)+ROUND('الملخص'!D$24*N('الوحدات'!$G202),2)+ROUND('الملخص'!E$24*N('الوحدات'!$G202),2))</f>
        <v/>
      </c>
      <c r="N202" s="20">
        <f>IF(OR($A202="",N$5=""),"",ROUND('الملخص'!B$25*N('الوحدات'!$G202),2)+ROUND('الملخص'!C$25*N('الوحدات'!$G202),2)+ROUND('الملخص'!D$25*N('الوحدات'!$G202),2)+ROUND('الملخص'!E$25*N('الوحدات'!$G202),2))</f>
        <v/>
      </c>
      <c r="O202" s="21">
        <f>IF(A202="","",SUM(C202:N202))</f>
        <v/>
      </c>
    </row>
    <row r="203">
      <c r="A203" s="6">
        <f>IF('الوحدات'!A203&amp;""="","",'الوحدات'!A203)</f>
        <v/>
      </c>
      <c r="B203" s="6">
        <f>IF(A203="","",'الوحدات'!B203&amp;"")</f>
        <v/>
      </c>
      <c r="C203" s="20">
        <f>IF(OR($A203="",C$5=""),"",ROUND('الملخص'!B$14*N('الوحدات'!$G203),2)+ROUND('الملخص'!C$14*N('الوحدات'!$G203),2)+ROUND('الملخص'!D$14*N('الوحدات'!$G203),2)+ROUND('الملخص'!E$14*N('الوحدات'!$G203),2))</f>
        <v/>
      </c>
      <c r="D203" s="20">
        <f>IF(OR($A203="",D$5=""),"",ROUND('الملخص'!B$15*N('الوحدات'!$G203),2)+ROUND('الملخص'!C$15*N('الوحدات'!$G203),2)+ROUND('الملخص'!D$15*N('الوحدات'!$G203),2)+ROUND('الملخص'!E$15*N('الوحدات'!$G203),2))</f>
        <v/>
      </c>
      <c r="E203" s="20">
        <f>IF(OR($A203="",E$5=""),"",ROUND('الملخص'!B$16*N('الوحدات'!$G203),2)+ROUND('الملخص'!C$16*N('الوحدات'!$G203),2)+ROUND('الملخص'!D$16*N('الوحدات'!$G203),2)+ROUND('الملخص'!E$16*N('الوحدات'!$G203),2))</f>
        <v/>
      </c>
      <c r="F203" s="20">
        <f>IF(OR($A203="",F$5=""),"",ROUND('الملخص'!B$17*N('الوحدات'!$G203),2)+ROUND('الملخص'!C$17*N('الوحدات'!$G203),2)+ROUND('الملخص'!D$17*N('الوحدات'!$G203),2)+ROUND('الملخص'!E$17*N('الوحدات'!$G203),2))</f>
        <v/>
      </c>
      <c r="G203" s="20">
        <f>IF(OR($A203="",G$5=""),"",ROUND('الملخص'!B$18*N('الوحدات'!$G203),2)+ROUND('الملخص'!C$18*N('الوحدات'!$G203),2)+ROUND('الملخص'!D$18*N('الوحدات'!$G203),2)+ROUND('الملخص'!E$18*N('الوحدات'!$G203),2))</f>
        <v/>
      </c>
      <c r="H203" s="20">
        <f>IF(OR($A203="",H$5=""),"",ROUND('الملخص'!B$19*N('الوحدات'!$G203),2)+ROUND('الملخص'!C$19*N('الوحدات'!$G203),2)+ROUND('الملخص'!D$19*N('الوحدات'!$G203),2)+ROUND('الملخص'!E$19*N('الوحدات'!$G203),2))</f>
        <v/>
      </c>
      <c r="I203" s="20">
        <f>IF(OR($A203="",I$5=""),"",ROUND('الملخص'!B$20*N('الوحدات'!$G203),2)+ROUND('الملخص'!C$20*N('الوحدات'!$G203),2)+ROUND('الملخص'!D$20*N('الوحدات'!$G203),2)+ROUND('الملخص'!E$20*N('الوحدات'!$G203),2))</f>
        <v/>
      </c>
      <c r="J203" s="20">
        <f>IF(OR($A203="",J$5=""),"",ROUND('الملخص'!B$21*N('الوحدات'!$G203),2)+ROUND('الملخص'!C$21*N('الوحدات'!$G203),2)+ROUND('الملخص'!D$21*N('الوحدات'!$G203),2)+ROUND('الملخص'!E$21*N('الوحدات'!$G203),2))</f>
        <v/>
      </c>
      <c r="K203" s="20">
        <f>IF(OR($A203="",K$5=""),"",ROUND('الملخص'!B$22*N('الوحدات'!$G203),2)+ROUND('الملخص'!C$22*N('الوحدات'!$G203),2)+ROUND('الملخص'!D$22*N('الوحدات'!$G203),2)+ROUND('الملخص'!E$22*N('الوحدات'!$G203),2))</f>
        <v/>
      </c>
      <c r="L203" s="20">
        <f>IF(OR($A203="",L$5=""),"",ROUND('الملخص'!B$23*N('الوحدات'!$G203),2)+ROUND('الملخص'!C$23*N('الوحدات'!$G203),2)+ROUND('الملخص'!D$23*N('الوحدات'!$G203),2)+ROUND('الملخص'!E$23*N('الوحدات'!$G203),2))</f>
        <v/>
      </c>
      <c r="M203" s="20">
        <f>IF(OR($A203="",M$5=""),"",ROUND('الملخص'!B$24*N('الوحدات'!$G203),2)+ROUND('الملخص'!C$24*N('الوحدات'!$G203),2)+ROUND('الملخص'!D$24*N('الوحدات'!$G203),2)+ROUND('الملخص'!E$24*N('الوحدات'!$G203),2))</f>
        <v/>
      </c>
      <c r="N203" s="20">
        <f>IF(OR($A203="",N$5=""),"",ROUND('الملخص'!B$25*N('الوحدات'!$G203),2)+ROUND('الملخص'!C$25*N('الوحدات'!$G203),2)+ROUND('الملخص'!D$25*N('الوحدات'!$G203),2)+ROUND('الملخص'!E$25*N('الوحدات'!$G203),2))</f>
        <v/>
      </c>
      <c r="O203" s="21">
        <f>IF(A203="","",SUM(C203:N203))</f>
        <v/>
      </c>
    </row>
    <row r="204">
      <c r="A204" s="6">
        <f>IF('الوحدات'!A204&amp;""="","",'الوحدات'!A204)</f>
        <v/>
      </c>
      <c r="B204" s="6">
        <f>IF(A204="","",'الوحدات'!B204&amp;"")</f>
        <v/>
      </c>
      <c r="C204" s="20">
        <f>IF(OR($A204="",C$5=""),"",ROUND('الملخص'!B$14*N('الوحدات'!$G204),2)+ROUND('الملخص'!C$14*N('الوحدات'!$G204),2)+ROUND('الملخص'!D$14*N('الوحدات'!$G204),2)+ROUND('الملخص'!E$14*N('الوحدات'!$G204),2))</f>
        <v/>
      </c>
      <c r="D204" s="20">
        <f>IF(OR($A204="",D$5=""),"",ROUND('الملخص'!B$15*N('الوحدات'!$G204),2)+ROUND('الملخص'!C$15*N('الوحدات'!$G204),2)+ROUND('الملخص'!D$15*N('الوحدات'!$G204),2)+ROUND('الملخص'!E$15*N('الوحدات'!$G204),2))</f>
        <v/>
      </c>
      <c r="E204" s="20">
        <f>IF(OR($A204="",E$5=""),"",ROUND('الملخص'!B$16*N('الوحدات'!$G204),2)+ROUND('الملخص'!C$16*N('الوحدات'!$G204),2)+ROUND('الملخص'!D$16*N('الوحدات'!$G204),2)+ROUND('الملخص'!E$16*N('الوحدات'!$G204),2))</f>
        <v/>
      </c>
      <c r="F204" s="20">
        <f>IF(OR($A204="",F$5=""),"",ROUND('الملخص'!B$17*N('الوحدات'!$G204),2)+ROUND('الملخص'!C$17*N('الوحدات'!$G204),2)+ROUND('الملخص'!D$17*N('الوحدات'!$G204),2)+ROUND('الملخص'!E$17*N('الوحدات'!$G204),2))</f>
        <v/>
      </c>
      <c r="G204" s="20">
        <f>IF(OR($A204="",G$5=""),"",ROUND('الملخص'!B$18*N('الوحدات'!$G204),2)+ROUND('الملخص'!C$18*N('الوحدات'!$G204),2)+ROUND('الملخص'!D$18*N('الوحدات'!$G204),2)+ROUND('الملخص'!E$18*N('الوحدات'!$G204),2))</f>
        <v/>
      </c>
      <c r="H204" s="20">
        <f>IF(OR($A204="",H$5=""),"",ROUND('الملخص'!B$19*N('الوحدات'!$G204),2)+ROUND('الملخص'!C$19*N('الوحدات'!$G204),2)+ROUND('الملخص'!D$19*N('الوحدات'!$G204),2)+ROUND('الملخص'!E$19*N('الوحدات'!$G204),2))</f>
        <v/>
      </c>
      <c r="I204" s="20">
        <f>IF(OR($A204="",I$5=""),"",ROUND('الملخص'!B$20*N('الوحدات'!$G204),2)+ROUND('الملخص'!C$20*N('الوحدات'!$G204),2)+ROUND('الملخص'!D$20*N('الوحدات'!$G204),2)+ROUND('الملخص'!E$20*N('الوحدات'!$G204),2))</f>
        <v/>
      </c>
      <c r="J204" s="20">
        <f>IF(OR($A204="",J$5=""),"",ROUND('الملخص'!B$21*N('الوحدات'!$G204),2)+ROUND('الملخص'!C$21*N('الوحدات'!$G204),2)+ROUND('الملخص'!D$21*N('الوحدات'!$G204),2)+ROUND('الملخص'!E$21*N('الوحدات'!$G204),2))</f>
        <v/>
      </c>
      <c r="K204" s="20">
        <f>IF(OR($A204="",K$5=""),"",ROUND('الملخص'!B$22*N('الوحدات'!$G204),2)+ROUND('الملخص'!C$22*N('الوحدات'!$G204),2)+ROUND('الملخص'!D$22*N('الوحدات'!$G204),2)+ROUND('الملخص'!E$22*N('الوحدات'!$G204),2))</f>
        <v/>
      </c>
      <c r="L204" s="20">
        <f>IF(OR($A204="",L$5=""),"",ROUND('الملخص'!B$23*N('الوحدات'!$G204),2)+ROUND('الملخص'!C$23*N('الوحدات'!$G204),2)+ROUND('الملخص'!D$23*N('الوحدات'!$G204),2)+ROUND('الملخص'!E$23*N('الوحدات'!$G204),2))</f>
        <v/>
      </c>
      <c r="M204" s="20">
        <f>IF(OR($A204="",M$5=""),"",ROUND('الملخص'!B$24*N('الوحدات'!$G204),2)+ROUND('الملخص'!C$24*N('الوحدات'!$G204),2)+ROUND('الملخص'!D$24*N('الوحدات'!$G204),2)+ROUND('الملخص'!E$24*N('الوحدات'!$G204),2))</f>
        <v/>
      </c>
      <c r="N204" s="20">
        <f>IF(OR($A204="",N$5=""),"",ROUND('الملخص'!B$25*N('الوحدات'!$G204),2)+ROUND('الملخص'!C$25*N('الوحدات'!$G204),2)+ROUND('الملخص'!D$25*N('الوحدات'!$G204),2)+ROUND('الملخص'!E$25*N('الوحدات'!$G204),2))</f>
        <v/>
      </c>
      <c r="O204" s="21">
        <f>IF(A204="","",SUM(C204:N204))</f>
        <v/>
      </c>
    </row>
    <row r="205">
      <c r="A205" s="6">
        <f>IF('الوحدات'!A205&amp;""="","",'الوحدات'!A205)</f>
        <v/>
      </c>
      <c r="B205" s="6">
        <f>IF(A205="","",'الوحدات'!B205&amp;"")</f>
        <v/>
      </c>
      <c r="C205" s="20">
        <f>IF(OR($A205="",C$5=""),"",ROUND('الملخص'!B$14*N('الوحدات'!$G205),2)+ROUND('الملخص'!C$14*N('الوحدات'!$G205),2)+ROUND('الملخص'!D$14*N('الوحدات'!$G205),2)+ROUND('الملخص'!E$14*N('الوحدات'!$G205),2))</f>
        <v/>
      </c>
      <c r="D205" s="20">
        <f>IF(OR($A205="",D$5=""),"",ROUND('الملخص'!B$15*N('الوحدات'!$G205),2)+ROUND('الملخص'!C$15*N('الوحدات'!$G205),2)+ROUND('الملخص'!D$15*N('الوحدات'!$G205),2)+ROUND('الملخص'!E$15*N('الوحدات'!$G205),2))</f>
        <v/>
      </c>
      <c r="E205" s="20">
        <f>IF(OR($A205="",E$5=""),"",ROUND('الملخص'!B$16*N('الوحدات'!$G205),2)+ROUND('الملخص'!C$16*N('الوحدات'!$G205),2)+ROUND('الملخص'!D$16*N('الوحدات'!$G205),2)+ROUND('الملخص'!E$16*N('الوحدات'!$G205),2))</f>
        <v/>
      </c>
      <c r="F205" s="20">
        <f>IF(OR($A205="",F$5=""),"",ROUND('الملخص'!B$17*N('الوحدات'!$G205),2)+ROUND('الملخص'!C$17*N('الوحدات'!$G205),2)+ROUND('الملخص'!D$17*N('الوحدات'!$G205),2)+ROUND('الملخص'!E$17*N('الوحدات'!$G205),2))</f>
        <v/>
      </c>
      <c r="G205" s="20">
        <f>IF(OR($A205="",G$5=""),"",ROUND('الملخص'!B$18*N('الوحدات'!$G205),2)+ROUND('الملخص'!C$18*N('الوحدات'!$G205),2)+ROUND('الملخص'!D$18*N('الوحدات'!$G205),2)+ROUND('الملخص'!E$18*N('الوحدات'!$G205),2))</f>
        <v/>
      </c>
      <c r="H205" s="20">
        <f>IF(OR($A205="",H$5=""),"",ROUND('الملخص'!B$19*N('الوحدات'!$G205),2)+ROUND('الملخص'!C$19*N('الوحدات'!$G205),2)+ROUND('الملخص'!D$19*N('الوحدات'!$G205),2)+ROUND('الملخص'!E$19*N('الوحدات'!$G205),2))</f>
        <v/>
      </c>
      <c r="I205" s="20">
        <f>IF(OR($A205="",I$5=""),"",ROUND('الملخص'!B$20*N('الوحدات'!$G205),2)+ROUND('الملخص'!C$20*N('الوحدات'!$G205),2)+ROUND('الملخص'!D$20*N('الوحدات'!$G205),2)+ROUND('الملخص'!E$20*N('الوحدات'!$G205),2))</f>
        <v/>
      </c>
      <c r="J205" s="20">
        <f>IF(OR($A205="",J$5=""),"",ROUND('الملخص'!B$21*N('الوحدات'!$G205),2)+ROUND('الملخص'!C$21*N('الوحدات'!$G205),2)+ROUND('الملخص'!D$21*N('الوحدات'!$G205),2)+ROUND('الملخص'!E$21*N('الوحدات'!$G205),2))</f>
        <v/>
      </c>
      <c r="K205" s="20">
        <f>IF(OR($A205="",K$5=""),"",ROUND('الملخص'!B$22*N('الوحدات'!$G205),2)+ROUND('الملخص'!C$22*N('الوحدات'!$G205),2)+ROUND('الملخص'!D$22*N('الوحدات'!$G205),2)+ROUND('الملخص'!E$22*N('الوحدات'!$G205),2))</f>
        <v/>
      </c>
      <c r="L205" s="20">
        <f>IF(OR($A205="",L$5=""),"",ROUND('الملخص'!B$23*N('الوحدات'!$G205),2)+ROUND('الملخص'!C$23*N('الوحدات'!$G205),2)+ROUND('الملخص'!D$23*N('الوحدات'!$G205),2)+ROUND('الملخص'!E$23*N('الوحدات'!$G205),2))</f>
        <v/>
      </c>
      <c r="M205" s="20">
        <f>IF(OR($A205="",M$5=""),"",ROUND('الملخص'!B$24*N('الوحدات'!$G205),2)+ROUND('الملخص'!C$24*N('الوحدات'!$G205),2)+ROUND('الملخص'!D$24*N('الوحدات'!$G205),2)+ROUND('الملخص'!E$24*N('الوحدات'!$G205),2))</f>
        <v/>
      </c>
      <c r="N205" s="20">
        <f>IF(OR($A205="",N$5=""),"",ROUND('الملخص'!B$25*N('الوحدات'!$G205),2)+ROUND('الملخص'!C$25*N('الوحدات'!$G205),2)+ROUND('الملخص'!D$25*N('الوحدات'!$G205),2)+ROUND('الملخص'!E$25*N('الوحدات'!$G205),2))</f>
        <v/>
      </c>
      <c r="O205" s="21">
        <f>IF(A205="","",SUM(C205:N205))</f>
        <v/>
      </c>
    </row>
  </sheetData>
  <mergeCells count="2">
    <mergeCell ref="A1:O1"/>
    <mergeCell ref="A2:O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C20"/>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4" customWidth="1" min="2" max="2"/>
    <col width="22" customWidth="1" min="3" max="3"/>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الوحدة (اختر)</t>
        </is>
      </c>
      <c r="B4" s="5" t="inlineStr">
        <is>
          <t>A202</t>
        </is>
      </c>
    </row>
    <row r="5">
      <c r="A5" s="12" t="inlineStr">
        <is>
          <t>الشهر (اختر)</t>
        </is>
      </c>
      <c r="B5" s="15" t="inlineStr">
        <is>
          <t>2026-10</t>
        </is>
      </c>
    </row>
    <row r="6">
      <c r="A6" s="12" t="inlineStr">
        <is>
          <t>المالك</t>
        </is>
      </c>
      <c r="B6" s="6">
        <f>IFERROR(INDEX('الوحدات'!$B$6:$B$205,MATCH($B$4,'الوحدات'!$A$6:$A$205,0))&amp;"","")</f>
        <v/>
      </c>
    </row>
    <row r="7">
      <c r="A7" s="12" t="inlineStr">
        <is>
          <t>طريقة التوزيع</t>
        </is>
      </c>
      <c r="B7" s="6">
        <f>'الإعدادات'!$B$4</f>
        <v/>
      </c>
    </row>
    <row r="8">
      <c r="A8" s="12" t="inlineStr">
        <is>
          <t>وزن الوحدة</t>
        </is>
      </c>
      <c r="B8" s="18">
        <f>IFERROR(INDEX('الوحدات'!$F$6:$F$205,MATCH($B$4,'الوحدات'!$A$6:$A$205,0)),"")</f>
        <v/>
      </c>
    </row>
    <row r="9">
      <c r="A9" s="12" t="inlineStr">
        <is>
          <t>نسبة الوحدة</t>
        </is>
      </c>
      <c r="B9" s="19">
        <f>IFERROR(INDEX('الوحدات'!$G$6:$G$205,MATCH($B$4,'الوحدات'!$A$6:$A$205,0)),"")</f>
        <v/>
      </c>
    </row>
    <row r="11" ht="32" customHeight="1">
      <c r="A11" s="16" t="inlineStr">
        <is>
          <t>البند</t>
        </is>
      </c>
      <c r="B11" s="16" t="inlineStr">
        <is>
          <t>إجمالي فاتورة المبنى</t>
        </is>
      </c>
      <c r="C11" s="16" t="inlineStr">
        <is>
          <t>نصيب الوحدة</t>
        </is>
      </c>
    </row>
    <row r="12">
      <c r="A12" s="12" t="inlineStr">
        <is>
          <t>فاتورة كهرباء</t>
        </is>
      </c>
      <c r="B12" s="20">
        <f>IFERROR(INDEX('الملخص'!$B$14:$E$25,MATCH($B$5,'الملخص'!$A$14:$A$25,0),1),0)</f>
        <v/>
      </c>
      <c r="C12" s="20">
        <f>IF($B$9="",0,ROUND(B12*$B$9,2))</f>
        <v/>
      </c>
    </row>
    <row r="13">
      <c r="A13" s="12" t="inlineStr">
        <is>
          <t>فاتورة مياه</t>
        </is>
      </c>
      <c r="B13" s="20">
        <f>IFERROR(INDEX('الملخص'!$B$14:$E$25,MATCH($B$5,'الملخص'!$A$14:$A$25,0),2),0)</f>
        <v/>
      </c>
      <c r="C13" s="20">
        <f>IF($B$9="",0,ROUND(B13*$B$9,2))</f>
        <v/>
      </c>
    </row>
    <row r="14">
      <c r="A14" s="12" t="inlineStr">
        <is>
          <t>فاتورة غاز</t>
        </is>
      </c>
      <c r="B14" s="20">
        <f>IFERROR(INDEX('الملخص'!$B$14:$E$25,MATCH($B$5,'الملخص'!$A$14:$A$25,0),3),0)</f>
        <v/>
      </c>
      <c r="C14" s="20">
        <f>IF($B$9="",0,ROUND(B14*$B$9,2))</f>
        <v/>
      </c>
    </row>
    <row r="15">
      <c r="A15" s="12" t="inlineStr">
        <is>
          <t>فاتورة مصعد</t>
        </is>
      </c>
      <c r="B15" s="20">
        <f>IFERROR(INDEX('الملخص'!$B$14:$E$25,MATCH($B$5,'الملخص'!$A$14:$A$25,0),4),0)</f>
        <v/>
      </c>
      <c r="C15" s="20">
        <f>IF($B$9="",0,ROUND(B15*$B$9,2))</f>
        <v/>
      </c>
    </row>
    <row r="16">
      <c r="A16" s="12" t="inlineStr">
        <is>
          <t>إجمالي المطلوب من الوحدة</t>
        </is>
      </c>
      <c r="B16" s="20">
        <f>SUM(B12:B15)</f>
        <v/>
      </c>
      <c r="C16" s="21">
        <f>SUM(C12:C15)</f>
        <v/>
      </c>
    </row>
    <row r="17">
      <c r="A17" s="12" t="inlineStr">
        <is>
          <t>إجمالي ما على الوحدة في كل الأشهر</t>
        </is>
      </c>
      <c r="B17" s="20">
        <f>IFERROR(INDEX('الأنصبة'!$O$6:$O$205,MATCH($B$4,'الأنصبة'!$A$6:$A$205,0)),"")</f>
        <v/>
      </c>
    </row>
    <row r="19">
      <c r="A19" s="6">
        <f>"كشف مرافق شهر "&amp;B5&amp;" - وحدة "&amp;B4&amp;" ("&amp;B6&amp;"): المطلوب "&amp;ROUND(C16,2)&amp;" جنيه، طريقة التوزيع: "&amp;B7&amp;". برجاء السداد لأمين الصندوق."</f>
        <v/>
      </c>
    </row>
    <row r="20"/>
  </sheetData>
  <mergeCells count="3">
    <mergeCell ref="A1:C1"/>
    <mergeCell ref="A2:C2"/>
    <mergeCell ref="A19:C20"/>
  </mergeCells>
  <dataValidations count="2">
    <dataValidation sqref="B4" showDropDown="0" showInputMessage="0" showErrorMessage="0" allowBlank="1" type="list">
      <formula1>='الوحدات'!$A$6:$A$205</formula1>
    </dataValidation>
    <dataValidation sqref="B5" showDropDown="0" showInputMessage="0" showErrorMessage="0" allowBlank="1" type="list">
      <formula1>='الإعدادات'!$D$6:$D$17</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I25"/>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6" customWidth="1" min="6" max="6"/>
    <col width="16" customWidth="1" min="7" max="7"/>
    <col width="12" customWidth="1" min="8" max="8"/>
    <col width="12" customWidth="1" min="9" max="9"/>
  </cols>
  <sheetData>
    <row r="1" ht="26" customHeight="1">
      <c r="A1" s="10" t="inlineStr">
        <is>
          <t>شيت توزيع فواتير الكهرباء والمياه المشتركة على الوحدات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طريقة التوزيع الحالية</t>
        </is>
      </c>
      <c r="B4" s="6">
        <f>'الإعدادات'!$B$4</f>
        <v/>
      </c>
    </row>
    <row r="5">
      <c r="A5" s="12" t="inlineStr">
        <is>
          <t>عدد الوحدات</t>
        </is>
      </c>
      <c r="B5" s="18">
        <f>COUNTIF('الوحدات'!$A$6:$A$205,"?*")</f>
        <v/>
      </c>
    </row>
    <row r="6">
      <c r="A6" s="12" t="inlineStr">
        <is>
          <t>وحدات ببيانات ناقصة</t>
        </is>
      </c>
      <c r="B6" s="18">
        <f>COUNTIF('الوحدات'!$H$6:$H$205,"بيانات ناقصة")</f>
        <v/>
      </c>
    </row>
    <row r="7">
      <c r="A7" s="12" t="inlineStr">
        <is>
          <t>إجمالي كل الفواتير</t>
        </is>
      </c>
      <c r="B7" s="20">
        <f>SUM('الفواتير'!$C$6:$C$505)</f>
        <v/>
      </c>
    </row>
    <row r="8">
      <c r="A8" s="12" t="inlineStr">
        <is>
          <t>مجموع الأنصبة في كل الأشهر</t>
        </is>
      </c>
      <c r="B8" s="20">
        <f>SUM('الأنصبة'!$O$6:$O$205)</f>
        <v/>
      </c>
    </row>
    <row r="9">
      <c r="A9" s="12" t="inlineStr">
        <is>
          <t>فواتير خارج قائمة الأشهر</t>
        </is>
      </c>
      <c r="B9" s="20">
        <f>ROUND(B7-SUM(F14:F25),2)</f>
        <v/>
      </c>
    </row>
    <row r="10">
      <c r="A10" s="12" t="inlineStr">
        <is>
          <t>أشهر تحتاج مراجعة</t>
        </is>
      </c>
      <c r="B10" s="22">
        <f>COUNTIF(I14:I25,"راجع")</f>
        <v/>
      </c>
    </row>
    <row r="12">
      <c r="A12" s="23" t="inlineStr">
        <is>
          <t>الفواتير ومجموع الأنصبة حسب الشهر</t>
        </is>
      </c>
    </row>
    <row r="13" ht="32" customHeight="1">
      <c r="A13" s="16" t="inlineStr">
        <is>
          <t>الشهر</t>
        </is>
      </c>
      <c r="B13" s="16" t="inlineStr">
        <is>
          <t>كهرباء</t>
        </is>
      </c>
      <c r="C13" s="16" t="inlineStr">
        <is>
          <t>مياه</t>
        </is>
      </c>
      <c r="D13" s="16" t="inlineStr">
        <is>
          <t>غاز</t>
        </is>
      </c>
      <c r="E13" s="16" t="inlineStr">
        <is>
          <t>مصعد</t>
        </is>
      </c>
      <c r="F13" s="16" t="inlineStr">
        <is>
          <t>إجمالي الفواتير</t>
        </is>
      </c>
      <c r="G13" s="16" t="inlineStr">
        <is>
          <t>مجموع الأنصبة</t>
        </is>
      </c>
      <c r="H13" s="16" t="inlineStr">
        <is>
          <t>الفرق</t>
        </is>
      </c>
      <c r="I13" s="16" t="inlineStr">
        <is>
          <t>الحالة</t>
        </is>
      </c>
    </row>
    <row r="14">
      <c r="A14" s="6">
        <f>IF('الإعدادات'!$D$6="","",'الإعدادات'!$D$6)</f>
        <v/>
      </c>
      <c r="B14" s="20">
        <f>IF($A14="","",SUMIFS('الفواتير'!$C$6:$C$505,'الفواتير'!$A$6:$A$505,$A14&amp;"",'الفواتير'!$B$6:$B$505,B$13))</f>
        <v/>
      </c>
      <c r="C14" s="20">
        <f>IF($A14="","",SUMIFS('الفواتير'!$C$6:$C$505,'الفواتير'!$A$6:$A$505,$A14&amp;"",'الفواتير'!$B$6:$B$505,C$13))</f>
        <v/>
      </c>
      <c r="D14" s="20">
        <f>IF($A14="","",SUMIFS('الفواتير'!$C$6:$C$505,'الفواتير'!$A$6:$A$505,$A14&amp;"",'الفواتير'!$B$6:$B$505,D$13))</f>
        <v/>
      </c>
      <c r="E14" s="20">
        <f>IF($A14="","",SUMIFS('الفواتير'!$C$6:$C$505,'الفواتير'!$A$6:$A$505,$A14&amp;"",'الفواتير'!$B$6:$B$505,E$13))</f>
        <v/>
      </c>
      <c r="F14" s="21">
        <f>IF($A14="","",SUM(B14:E14))</f>
        <v/>
      </c>
      <c r="G14" s="20">
        <f>IF($A14="","",SUM('الأنصبة'!C$6:C$205))</f>
        <v/>
      </c>
      <c r="H14" s="20">
        <f>IF($A14="","",ROUND(F14-G14,2))</f>
        <v/>
      </c>
      <c r="I14" s="6">
        <f>IF($A14="","",IF(ABS(H14)&lt;='الإعدادات'!$B$5,"مطابق","راجع"))</f>
        <v/>
      </c>
    </row>
    <row r="15">
      <c r="A15" s="6">
        <f>IF('الإعدادات'!$D$7="","",'الإعدادات'!$D$7)</f>
        <v/>
      </c>
      <c r="B15" s="20">
        <f>IF($A15="","",SUMIFS('الفواتير'!$C$6:$C$505,'الفواتير'!$A$6:$A$505,$A15&amp;"",'الفواتير'!$B$6:$B$505,B$13))</f>
        <v/>
      </c>
      <c r="C15" s="20">
        <f>IF($A15="","",SUMIFS('الفواتير'!$C$6:$C$505,'الفواتير'!$A$6:$A$505,$A15&amp;"",'الفواتير'!$B$6:$B$505,C$13))</f>
        <v/>
      </c>
      <c r="D15" s="20">
        <f>IF($A15="","",SUMIFS('الفواتير'!$C$6:$C$505,'الفواتير'!$A$6:$A$505,$A15&amp;"",'الفواتير'!$B$6:$B$505,D$13))</f>
        <v/>
      </c>
      <c r="E15" s="20">
        <f>IF($A15="","",SUMIFS('الفواتير'!$C$6:$C$505,'الفواتير'!$A$6:$A$505,$A15&amp;"",'الفواتير'!$B$6:$B$505,E$13))</f>
        <v/>
      </c>
      <c r="F15" s="21">
        <f>IF($A15="","",SUM(B15:E15))</f>
        <v/>
      </c>
      <c r="G15" s="20">
        <f>IF($A15="","",SUM('الأنصبة'!D$6:D$205))</f>
        <v/>
      </c>
      <c r="H15" s="20">
        <f>IF($A15="","",ROUND(F15-G15,2))</f>
        <v/>
      </c>
      <c r="I15" s="6">
        <f>IF($A15="","",IF(ABS(H15)&lt;='الإعدادات'!$B$5,"مطابق","راجع"))</f>
        <v/>
      </c>
    </row>
    <row r="16">
      <c r="A16" s="6">
        <f>IF('الإعدادات'!$D$8="","",'الإعدادات'!$D$8)</f>
        <v/>
      </c>
      <c r="B16" s="20">
        <f>IF($A16="","",SUMIFS('الفواتير'!$C$6:$C$505,'الفواتير'!$A$6:$A$505,$A16&amp;"",'الفواتير'!$B$6:$B$505,B$13))</f>
        <v/>
      </c>
      <c r="C16" s="20">
        <f>IF($A16="","",SUMIFS('الفواتير'!$C$6:$C$505,'الفواتير'!$A$6:$A$505,$A16&amp;"",'الفواتير'!$B$6:$B$505,C$13))</f>
        <v/>
      </c>
      <c r="D16" s="20">
        <f>IF($A16="","",SUMIFS('الفواتير'!$C$6:$C$505,'الفواتير'!$A$6:$A$505,$A16&amp;"",'الفواتير'!$B$6:$B$505,D$13))</f>
        <v/>
      </c>
      <c r="E16" s="20">
        <f>IF($A16="","",SUMIFS('الفواتير'!$C$6:$C$505,'الفواتير'!$A$6:$A$505,$A16&amp;"",'الفواتير'!$B$6:$B$505,E$13))</f>
        <v/>
      </c>
      <c r="F16" s="21">
        <f>IF($A16="","",SUM(B16:E16))</f>
        <v/>
      </c>
      <c r="G16" s="20">
        <f>IF($A16="","",SUM('الأنصبة'!E$6:E$205))</f>
        <v/>
      </c>
      <c r="H16" s="20">
        <f>IF($A16="","",ROUND(F16-G16,2))</f>
        <v/>
      </c>
      <c r="I16" s="6">
        <f>IF($A16="","",IF(ABS(H16)&lt;='الإعدادات'!$B$5,"مطابق","راجع"))</f>
        <v/>
      </c>
    </row>
    <row r="17">
      <c r="A17" s="6">
        <f>IF('الإعدادات'!$D$9="","",'الإعدادات'!$D$9)</f>
        <v/>
      </c>
      <c r="B17" s="20">
        <f>IF($A17="","",SUMIFS('الفواتير'!$C$6:$C$505,'الفواتير'!$A$6:$A$505,$A17&amp;"",'الفواتير'!$B$6:$B$505,B$13))</f>
        <v/>
      </c>
      <c r="C17" s="20">
        <f>IF($A17="","",SUMIFS('الفواتير'!$C$6:$C$505,'الفواتير'!$A$6:$A$505,$A17&amp;"",'الفواتير'!$B$6:$B$505,C$13))</f>
        <v/>
      </c>
      <c r="D17" s="20">
        <f>IF($A17="","",SUMIFS('الفواتير'!$C$6:$C$505,'الفواتير'!$A$6:$A$505,$A17&amp;"",'الفواتير'!$B$6:$B$505,D$13))</f>
        <v/>
      </c>
      <c r="E17" s="20">
        <f>IF($A17="","",SUMIFS('الفواتير'!$C$6:$C$505,'الفواتير'!$A$6:$A$505,$A17&amp;"",'الفواتير'!$B$6:$B$505,E$13))</f>
        <v/>
      </c>
      <c r="F17" s="21">
        <f>IF($A17="","",SUM(B17:E17))</f>
        <v/>
      </c>
      <c r="G17" s="20">
        <f>IF($A17="","",SUM('الأنصبة'!F$6:F$205))</f>
        <v/>
      </c>
      <c r="H17" s="20">
        <f>IF($A17="","",ROUND(F17-G17,2))</f>
        <v/>
      </c>
      <c r="I17" s="6">
        <f>IF($A17="","",IF(ABS(H17)&lt;='الإعدادات'!$B$5,"مطابق","راجع"))</f>
        <v/>
      </c>
    </row>
    <row r="18">
      <c r="A18" s="6">
        <f>IF('الإعدادات'!$D$10="","",'الإعدادات'!$D$10)</f>
        <v/>
      </c>
      <c r="B18" s="20">
        <f>IF($A18="","",SUMIFS('الفواتير'!$C$6:$C$505,'الفواتير'!$A$6:$A$505,$A18&amp;"",'الفواتير'!$B$6:$B$505,B$13))</f>
        <v/>
      </c>
      <c r="C18" s="20">
        <f>IF($A18="","",SUMIFS('الفواتير'!$C$6:$C$505,'الفواتير'!$A$6:$A$505,$A18&amp;"",'الفواتير'!$B$6:$B$505,C$13))</f>
        <v/>
      </c>
      <c r="D18" s="20">
        <f>IF($A18="","",SUMIFS('الفواتير'!$C$6:$C$505,'الفواتير'!$A$6:$A$505,$A18&amp;"",'الفواتير'!$B$6:$B$505,D$13))</f>
        <v/>
      </c>
      <c r="E18" s="20">
        <f>IF($A18="","",SUMIFS('الفواتير'!$C$6:$C$505,'الفواتير'!$A$6:$A$505,$A18&amp;"",'الفواتير'!$B$6:$B$505,E$13))</f>
        <v/>
      </c>
      <c r="F18" s="21">
        <f>IF($A18="","",SUM(B18:E18))</f>
        <v/>
      </c>
      <c r="G18" s="20">
        <f>IF($A18="","",SUM('الأنصبة'!G$6:G$205))</f>
        <v/>
      </c>
      <c r="H18" s="20">
        <f>IF($A18="","",ROUND(F18-G18,2))</f>
        <v/>
      </c>
      <c r="I18" s="6">
        <f>IF($A18="","",IF(ABS(H18)&lt;='الإعدادات'!$B$5,"مطابق","راجع"))</f>
        <v/>
      </c>
    </row>
    <row r="19">
      <c r="A19" s="6">
        <f>IF('الإعدادات'!$D$11="","",'الإعدادات'!$D$11)</f>
        <v/>
      </c>
      <c r="B19" s="20">
        <f>IF($A19="","",SUMIFS('الفواتير'!$C$6:$C$505,'الفواتير'!$A$6:$A$505,$A19&amp;"",'الفواتير'!$B$6:$B$505,B$13))</f>
        <v/>
      </c>
      <c r="C19" s="20">
        <f>IF($A19="","",SUMIFS('الفواتير'!$C$6:$C$505,'الفواتير'!$A$6:$A$505,$A19&amp;"",'الفواتير'!$B$6:$B$505,C$13))</f>
        <v/>
      </c>
      <c r="D19" s="20">
        <f>IF($A19="","",SUMIFS('الفواتير'!$C$6:$C$505,'الفواتير'!$A$6:$A$505,$A19&amp;"",'الفواتير'!$B$6:$B$505,D$13))</f>
        <v/>
      </c>
      <c r="E19" s="20">
        <f>IF($A19="","",SUMIFS('الفواتير'!$C$6:$C$505,'الفواتير'!$A$6:$A$505,$A19&amp;"",'الفواتير'!$B$6:$B$505,E$13))</f>
        <v/>
      </c>
      <c r="F19" s="21">
        <f>IF($A19="","",SUM(B19:E19))</f>
        <v/>
      </c>
      <c r="G19" s="20">
        <f>IF($A19="","",SUM('الأنصبة'!H$6:H$205))</f>
        <v/>
      </c>
      <c r="H19" s="20">
        <f>IF($A19="","",ROUND(F19-G19,2))</f>
        <v/>
      </c>
      <c r="I19" s="6">
        <f>IF($A19="","",IF(ABS(H19)&lt;='الإعدادات'!$B$5,"مطابق","راجع"))</f>
        <v/>
      </c>
    </row>
    <row r="20">
      <c r="A20" s="6">
        <f>IF('الإعدادات'!$D$12="","",'الإعدادات'!$D$12)</f>
        <v/>
      </c>
      <c r="B20" s="20">
        <f>IF($A20="","",SUMIFS('الفواتير'!$C$6:$C$505,'الفواتير'!$A$6:$A$505,$A20&amp;"",'الفواتير'!$B$6:$B$505,B$13))</f>
        <v/>
      </c>
      <c r="C20" s="20">
        <f>IF($A20="","",SUMIFS('الفواتير'!$C$6:$C$505,'الفواتير'!$A$6:$A$505,$A20&amp;"",'الفواتير'!$B$6:$B$505,C$13))</f>
        <v/>
      </c>
      <c r="D20" s="20">
        <f>IF($A20="","",SUMIFS('الفواتير'!$C$6:$C$505,'الفواتير'!$A$6:$A$505,$A20&amp;"",'الفواتير'!$B$6:$B$505,D$13))</f>
        <v/>
      </c>
      <c r="E20" s="20">
        <f>IF($A20="","",SUMIFS('الفواتير'!$C$6:$C$505,'الفواتير'!$A$6:$A$505,$A20&amp;"",'الفواتير'!$B$6:$B$505,E$13))</f>
        <v/>
      </c>
      <c r="F20" s="21">
        <f>IF($A20="","",SUM(B20:E20))</f>
        <v/>
      </c>
      <c r="G20" s="20">
        <f>IF($A20="","",SUM('الأنصبة'!I$6:I$205))</f>
        <v/>
      </c>
      <c r="H20" s="20">
        <f>IF($A20="","",ROUND(F20-G20,2))</f>
        <v/>
      </c>
      <c r="I20" s="6">
        <f>IF($A20="","",IF(ABS(H20)&lt;='الإعدادات'!$B$5,"مطابق","راجع"))</f>
        <v/>
      </c>
    </row>
    <row r="21">
      <c r="A21" s="6">
        <f>IF('الإعدادات'!$D$13="","",'الإعدادات'!$D$13)</f>
        <v/>
      </c>
      <c r="B21" s="20">
        <f>IF($A21="","",SUMIFS('الفواتير'!$C$6:$C$505,'الفواتير'!$A$6:$A$505,$A21&amp;"",'الفواتير'!$B$6:$B$505,B$13))</f>
        <v/>
      </c>
      <c r="C21" s="20">
        <f>IF($A21="","",SUMIFS('الفواتير'!$C$6:$C$505,'الفواتير'!$A$6:$A$505,$A21&amp;"",'الفواتير'!$B$6:$B$505,C$13))</f>
        <v/>
      </c>
      <c r="D21" s="20">
        <f>IF($A21="","",SUMIFS('الفواتير'!$C$6:$C$505,'الفواتير'!$A$6:$A$505,$A21&amp;"",'الفواتير'!$B$6:$B$505,D$13))</f>
        <v/>
      </c>
      <c r="E21" s="20">
        <f>IF($A21="","",SUMIFS('الفواتير'!$C$6:$C$505,'الفواتير'!$A$6:$A$505,$A21&amp;"",'الفواتير'!$B$6:$B$505,E$13))</f>
        <v/>
      </c>
      <c r="F21" s="21">
        <f>IF($A21="","",SUM(B21:E21))</f>
        <v/>
      </c>
      <c r="G21" s="20">
        <f>IF($A21="","",SUM('الأنصبة'!J$6:J$205))</f>
        <v/>
      </c>
      <c r="H21" s="20">
        <f>IF($A21="","",ROUND(F21-G21,2))</f>
        <v/>
      </c>
      <c r="I21" s="6">
        <f>IF($A21="","",IF(ABS(H21)&lt;='الإعدادات'!$B$5,"مطابق","راجع"))</f>
        <v/>
      </c>
    </row>
    <row r="22">
      <c r="A22" s="6">
        <f>IF('الإعدادات'!$D$14="","",'الإعدادات'!$D$14)</f>
        <v/>
      </c>
      <c r="B22" s="20">
        <f>IF($A22="","",SUMIFS('الفواتير'!$C$6:$C$505,'الفواتير'!$A$6:$A$505,$A22&amp;"",'الفواتير'!$B$6:$B$505,B$13))</f>
        <v/>
      </c>
      <c r="C22" s="20">
        <f>IF($A22="","",SUMIFS('الفواتير'!$C$6:$C$505,'الفواتير'!$A$6:$A$505,$A22&amp;"",'الفواتير'!$B$6:$B$505,C$13))</f>
        <v/>
      </c>
      <c r="D22" s="20">
        <f>IF($A22="","",SUMIFS('الفواتير'!$C$6:$C$505,'الفواتير'!$A$6:$A$505,$A22&amp;"",'الفواتير'!$B$6:$B$505,D$13))</f>
        <v/>
      </c>
      <c r="E22" s="20">
        <f>IF($A22="","",SUMIFS('الفواتير'!$C$6:$C$505,'الفواتير'!$A$6:$A$505,$A22&amp;"",'الفواتير'!$B$6:$B$505,E$13))</f>
        <v/>
      </c>
      <c r="F22" s="21">
        <f>IF($A22="","",SUM(B22:E22))</f>
        <v/>
      </c>
      <c r="G22" s="20">
        <f>IF($A22="","",SUM('الأنصبة'!K$6:K$205))</f>
        <v/>
      </c>
      <c r="H22" s="20">
        <f>IF($A22="","",ROUND(F22-G22,2))</f>
        <v/>
      </c>
      <c r="I22" s="6">
        <f>IF($A22="","",IF(ABS(H22)&lt;='الإعدادات'!$B$5,"مطابق","راجع"))</f>
        <v/>
      </c>
    </row>
    <row r="23">
      <c r="A23" s="6">
        <f>IF('الإعدادات'!$D$15="","",'الإعدادات'!$D$15)</f>
        <v/>
      </c>
      <c r="B23" s="20">
        <f>IF($A23="","",SUMIFS('الفواتير'!$C$6:$C$505,'الفواتير'!$A$6:$A$505,$A23&amp;"",'الفواتير'!$B$6:$B$505,B$13))</f>
        <v/>
      </c>
      <c r="C23" s="20">
        <f>IF($A23="","",SUMIFS('الفواتير'!$C$6:$C$505,'الفواتير'!$A$6:$A$505,$A23&amp;"",'الفواتير'!$B$6:$B$505,C$13))</f>
        <v/>
      </c>
      <c r="D23" s="20">
        <f>IF($A23="","",SUMIFS('الفواتير'!$C$6:$C$505,'الفواتير'!$A$6:$A$505,$A23&amp;"",'الفواتير'!$B$6:$B$505,D$13))</f>
        <v/>
      </c>
      <c r="E23" s="20">
        <f>IF($A23="","",SUMIFS('الفواتير'!$C$6:$C$505,'الفواتير'!$A$6:$A$505,$A23&amp;"",'الفواتير'!$B$6:$B$505,E$13))</f>
        <v/>
      </c>
      <c r="F23" s="21">
        <f>IF($A23="","",SUM(B23:E23))</f>
        <v/>
      </c>
      <c r="G23" s="20">
        <f>IF($A23="","",SUM('الأنصبة'!L$6:L$205))</f>
        <v/>
      </c>
      <c r="H23" s="20">
        <f>IF($A23="","",ROUND(F23-G23,2))</f>
        <v/>
      </c>
      <c r="I23" s="6">
        <f>IF($A23="","",IF(ABS(H23)&lt;='الإعدادات'!$B$5,"مطابق","راجع"))</f>
        <v/>
      </c>
    </row>
    <row r="24">
      <c r="A24" s="6">
        <f>IF('الإعدادات'!$D$16="","",'الإعدادات'!$D$16)</f>
        <v/>
      </c>
      <c r="B24" s="20">
        <f>IF($A24="","",SUMIFS('الفواتير'!$C$6:$C$505,'الفواتير'!$A$6:$A$505,$A24&amp;"",'الفواتير'!$B$6:$B$505,B$13))</f>
        <v/>
      </c>
      <c r="C24" s="20">
        <f>IF($A24="","",SUMIFS('الفواتير'!$C$6:$C$505,'الفواتير'!$A$6:$A$505,$A24&amp;"",'الفواتير'!$B$6:$B$505,C$13))</f>
        <v/>
      </c>
      <c r="D24" s="20">
        <f>IF($A24="","",SUMIFS('الفواتير'!$C$6:$C$505,'الفواتير'!$A$6:$A$505,$A24&amp;"",'الفواتير'!$B$6:$B$505,D$13))</f>
        <v/>
      </c>
      <c r="E24" s="20">
        <f>IF($A24="","",SUMIFS('الفواتير'!$C$6:$C$505,'الفواتير'!$A$6:$A$505,$A24&amp;"",'الفواتير'!$B$6:$B$505,E$13))</f>
        <v/>
      </c>
      <c r="F24" s="21">
        <f>IF($A24="","",SUM(B24:E24))</f>
        <v/>
      </c>
      <c r="G24" s="20">
        <f>IF($A24="","",SUM('الأنصبة'!M$6:M$205))</f>
        <v/>
      </c>
      <c r="H24" s="20">
        <f>IF($A24="","",ROUND(F24-G24,2))</f>
        <v/>
      </c>
      <c r="I24" s="6">
        <f>IF($A24="","",IF(ABS(H24)&lt;='الإعدادات'!$B$5,"مطابق","راجع"))</f>
        <v/>
      </c>
    </row>
    <row r="25">
      <c r="A25" s="6">
        <f>IF('الإعدادات'!$D$17="","",'الإعدادات'!$D$17)</f>
        <v/>
      </c>
      <c r="B25" s="20">
        <f>IF($A25="","",SUMIFS('الفواتير'!$C$6:$C$505,'الفواتير'!$A$6:$A$505,$A25&amp;"",'الفواتير'!$B$6:$B$505,B$13))</f>
        <v/>
      </c>
      <c r="C25" s="20">
        <f>IF($A25="","",SUMIFS('الفواتير'!$C$6:$C$505,'الفواتير'!$A$6:$A$505,$A25&amp;"",'الفواتير'!$B$6:$B$505,C$13))</f>
        <v/>
      </c>
      <c r="D25" s="20">
        <f>IF($A25="","",SUMIFS('الفواتير'!$C$6:$C$505,'الفواتير'!$A$6:$A$505,$A25&amp;"",'الفواتير'!$B$6:$B$505,D$13))</f>
        <v/>
      </c>
      <c r="E25" s="20">
        <f>IF($A25="","",SUMIFS('الفواتير'!$C$6:$C$505,'الفواتير'!$A$6:$A$505,$A25&amp;"",'الفواتير'!$B$6:$B$505,E$13))</f>
        <v/>
      </c>
      <c r="F25" s="21">
        <f>IF($A25="","",SUM(B25:E25))</f>
        <v/>
      </c>
      <c r="G25" s="20">
        <f>IF($A25="","",SUM('الأنصبة'!N$6:N$205))</f>
        <v/>
      </c>
      <c r="H25" s="20">
        <f>IF($A25="","",ROUND(F25-G25,2))</f>
        <v/>
      </c>
      <c r="I25" s="6">
        <f>IF($A25="","",IF(ABS(H25)&lt;='الإعدادات'!$B$5,"مطابق","راجع"))</f>
        <v/>
      </c>
    </row>
  </sheetData>
  <mergeCells count="2">
    <mergeCell ref="A1:I1"/>
    <mergeCell ref="A2:I2"/>
  </mergeCells>
  <conditionalFormatting sqref="B6">
    <cfRule type="expression" priority="1" dxfId="0">
      <formula>B6&gt;0</formula>
    </cfRule>
  </conditionalFormatting>
  <conditionalFormatting sqref="B9:B10">
    <cfRule type="expression" priority="2" dxfId="1">
      <formula>B9&lt;&gt;0</formula>
    </cfRule>
  </conditionalFormatting>
  <conditionalFormatting sqref="I14:I25">
    <cfRule type="expression" priority="3" dxfId="2">
      <formula>$I14="مطابق"</formula>
    </cfRule>
    <cfRule type="expression" priority="4" dxfId="1">
      <formula>$I14="راجع"</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توزيع فواتير الكهرباء والمياه المشتركة على الوحدات</dc:title>
  <dc:description>وزّع فواتير الكهرباء والمياه والغاز والمصعد المشتركة على وحدات العمارة أو الكمبوند بالمساحة أو بالتساوي أو بعدد الأفراد أو بحصة ثابتة، واعرف نصيب كل وحدة في كل شهر، واطبع كشفًا شهريًا لكل وحدة، وتأكد أن مجموع الأنصبة يساوي الفاتورة.</dc:description>
  <dcterms:created xsi:type="dcterms:W3CDTF">2026-11-04T22:30:41Z</dcterms:created>
  <dcterms:modified xsi:type="dcterms:W3CDTF">2026-11-04T22:30:42Z</dcterms:modified>
  <cp:keywords>Softwiro, Excel, شيت توزيع فواتير الكهرباء والمياه المشتركة على الوحدات</cp:keywords>
</cp:coreProperties>
</file>