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ابدأ هنا" sheetId="1" state="visible" r:id="rId1"/>
    <sheet name="الماركرات" sheetId="2" state="visible" r:id="rId2"/>
    <sheet name="الأوامر" sheetId="3" state="visible" r:id="rId3"/>
    <sheet name="المخزون والنواقص" sheetId="4" state="visible" r:id="rId4"/>
    <sheet name="لماذا ما زلت على إكسل؟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0"/>
  </numFmts>
  <fonts count="11">
    <font>
      <name val="Calibri"/>
      <family val="2"/>
      <color theme="1"/>
      <sz val="11"/>
      <scheme val="minor"/>
    </font>
    <font>
      <name val="Arial"/>
      <b val="1"/>
      <color rgb="000F172A"/>
      <sz val="18"/>
    </font>
    <font>
      <name val="Arial"/>
      <color rgb="0064748B"/>
      <sz val="11"/>
    </font>
    <font>
      <name val="Arial"/>
      <b val="1"/>
      <color rgb="000F172A"/>
      <sz val="13"/>
    </font>
    <font>
      <name val="Arial"/>
      <color rgb="000F172A"/>
      <sz val="11"/>
    </font>
    <font>
      <name val="Arial"/>
      <i val="1"/>
      <color rgb="0064748B"/>
      <sz val="11"/>
    </font>
    <font>
      <name val="Arial"/>
      <color rgb="004F46E5"/>
      <sz val="11"/>
    </font>
    <font>
      <name val="Arial"/>
      <b val="1"/>
      <color rgb="00FFFFFF"/>
      <sz val="14"/>
    </font>
    <font>
      <name val="Arial"/>
      <color rgb="004F46E5"/>
      <sz val="10"/>
    </font>
    <font>
      <name val="Arial"/>
      <b val="1"/>
      <color rgb="00FFFFFF"/>
      <sz val="11"/>
    </font>
    <font>
      <name val="Arial"/>
      <b val="1"/>
      <color rgb="00FFFFFF"/>
      <sz val="13"/>
    </font>
  </fonts>
  <fills count="8">
    <fill>
      <patternFill/>
    </fill>
    <fill>
      <patternFill patternType="gray125"/>
    </fill>
    <fill>
      <patternFill patternType="solid">
        <fgColor rgb="00F1F5F9"/>
      </patternFill>
    </fill>
    <fill>
      <patternFill patternType="solid">
        <fgColor rgb="00FEF3C7"/>
      </patternFill>
    </fill>
    <fill>
      <patternFill patternType="solid">
        <fgColor rgb="004F46E5"/>
      </patternFill>
    </fill>
    <fill>
      <patternFill patternType="solid">
        <fgColor rgb="00EEF2FF"/>
      </patternFill>
    </fill>
    <fill>
      <patternFill patternType="solid">
        <fgColor rgb="000F172A"/>
      </patternFill>
    </fill>
    <fill>
      <patternFill patternType="solid">
        <fgColor rgb="00DCFCE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 readingOrder="2"/>
    </xf>
    <xf numFmtId="0" fontId="2" fillId="0" borderId="0" applyAlignment="1" pivotButton="0" quotePrefix="0" xfId="0">
      <alignment horizontal="right" vertical="center" wrapText="1" readingOrder="2"/>
    </xf>
    <xf numFmtId="0" fontId="3" fillId="0" borderId="0" applyAlignment="1" pivotButton="0" quotePrefix="0" xfId="0">
      <alignment horizontal="right" vertical="center" wrapText="1" readingOrder="2"/>
    </xf>
    <xf numFmtId="0" fontId="4" fillId="0" borderId="0" applyAlignment="1" pivotButton="0" quotePrefix="0" xfId="0">
      <alignment horizontal="right" vertical="center" wrapText="1" readingOrder="2"/>
    </xf>
    <xf numFmtId="0" fontId="4" fillId="0" borderId="1" applyAlignment="1" pivotButton="0" quotePrefix="0" xfId="0">
      <alignment horizontal="right" vertical="center" wrapText="1" readingOrder="2"/>
    </xf>
    <xf numFmtId="0" fontId="4" fillId="2" borderId="1" applyAlignment="1" pivotButton="0" quotePrefix="0" xfId="0">
      <alignment horizontal="right" vertical="center" wrapText="1" readingOrder="2"/>
    </xf>
    <xf numFmtId="0" fontId="4" fillId="3" borderId="1" applyAlignment="1" pivotButton="0" quotePrefix="0" xfId="0">
      <alignment horizontal="right" vertical="center" wrapText="1" readingOrder="2"/>
    </xf>
    <xf numFmtId="0" fontId="5" fillId="0" borderId="0" applyAlignment="1" pivotButton="0" quotePrefix="0" xfId="0">
      <alignment horizontal="right" vertical="center" wrapText="1" readingOrder="2"/>
    </xf>
    <xf numFmtId="0" fontId="6" fillId="0" borderId="0" applyAlignment="1" pivotButton="0" quotePrefix="0" xfId="0">
      <alignment horizontal="right" vertical="center" wrapText="1" readingOrder="2"/>
    </xf>
    <xf numFmtId="0" fontId="7" fillId="4" borderId="0" applyAlignment="1" pivotButton="0" quotePrefix="0" xfId="0">
      <alignment horizontal="right" vertical="center" wrapText="1" readingOrder="2"/>
    </xf>
    <xf numFmtId="0" fontId="8" fillId="5" borderId="0" applyAlignment="1" pivotButton="0" quotePrefix="0" xfId="0">
      <alignment horizontal="right" vertical="center" wrapText="1" readingOrder="2"/>
    </xf>
    <xf numFmtId="0" fontId="9" fillId="6" borderId="1" applyAlignment="1" pivotButton="0" quotePrefix="0" xfId="0">
      <alignment horizontal="center" vertical="center" wrapText="1" readingOrder="2"/>
    </xf>
    <xf numFmtId="2" fontId="4" fillId="0" borderId="1" applyAlignment="1" pivotButton="0" quotePrefix="0" xfId="0">
      <alignment horizontal="right" vertical="center" wrapText="1" readingOrder="2"/>
    </xf>
    <xf numFmtId="3" fontId="4" fillId="0" borderId="1" applyAlignment="1" pivotButton="0" quotePrefix="0" xfId="0">
      <alignment horizontal="right" vertical="center" wrapText="1" readingOrder="2"/>
    </xf>
    <xf numFmtId="164" fontId="4" fillId="0" borderId="1" applyAlignment="1" pivotButton="0" quotePrefix="0" xfId="0">
      <alignment horizontal="right" vertical="center" wrapText="1" readingOrder="2"/>
    </xf>
    <xf numFmtId="165" fontId="4" fillId="2" borderId="1" applyAlignment="1" pivotButton="0" quotePrefix="0" xfId="0">
      <alignment horizontal="right" vertical="center" wrapText="1" readingOrder="2"/>
    </xf>
    <xf numFmtId="3" fontId="4" fillId="2" borderId="1" applyAlignment="1" pivotButton="0" quotePrefix="0" xfId="0">
      <alignment horizontal="right" vertical="center" wrapText="1" readingOrder="2"/>
    </xf>
    <xf numFmtId="4" fontId="4" fillId="2" borderId="1" applyAlignment="1" pivotButton="0" quotePrefix="0" xfId="0">
      <alignment horizontal="right" vertical="center" wrapText="1" readingOrder="2"/>
    </xf>
    <xf numFmtId="4" fontId="4" fillId="0" borderId="1" applyAlignment="1" pivotButton="0" quotePrefix="0" xfId="0">
      <alignment horizontal="right" vertical="center" wrapText="1" readingOrder="2"/>
    </xf>
    <xf numFmtId="0" fontId="4" fillId="7" borderId="1" applyAlignment="1" pivotButton="0" quotePrefix="0" xfId="0">
      <alignment horizontal="right" vertical="center" wrapText="1" readingOrder="2"/>
    </xf>
    <xf numFmtId="0" fontId="10" fillId="4" borderId="0" applyAlignment="1" pivotButton="0" quotePrefix="0" xfId="0">
      <alignment horizontal="center" vertical="center" wrapText="1" readingOrder="2"/>
    </xf>
    <xf numFmtId="0" fontId="6" fillId="0" borderId="0" applyAlignment="1" pivotButton="0" quotePrefix="0" xfId="0">
      <alignment horizontal="center" vertical="center" wrapText="1" readingOrder="2"/>
    </xf>
  </cellXfs>
  <cellStyles count="1">
    <cellStyle name="Normal" xfId="0" builtinId="0" hidden="0"/>
  </cellStyles>
  <dxfs count="2">
    <dxf>
      <font>
        <color rgb="00991B1B"/>
      </font>
      <fill>
        <patternFill patternType="solid">
          <fgColor rgb="00FEE2E2"/>
        </patternFill>
      </fill>
    </dxf>
    <dxf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oftwiro.com/ar/templates/fabric-requirements?utm_source=excel&amp;utm_medium=template&amp;utm_campaign=fabric-requirements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softwiro.com/systems/ar/meswiro.html?utm_source=excel&amp;utm_medium=template&amp;utm_campaign=fabric-requirements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softwiro.com/systems/ar/meswiro.html?utm_source=excel&amp;utm_medium=template&amp;utm_campaign=fabric-requiremen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softwiro.com/systems/ar/meswiro.html?utm_source=excel&amp;utm_medium=template&amp;utm_campaign=fabric-requirements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softwiro.com/systems/ar/meswiro.html?utm_source=excel&amp;utm_medium=template&amp;utm_campaign=fabric-requirements" TargetMode="External" Id="rId1" /><Relationship Type="http://schemas.openxmlformats.org/officeDocument/2006/relationships/hyperlink" Target="https://softwiro.com/ar/contact?utm_source=excel&amp;utm_medium=template&amp;utm_campaign=fabric-requirements" TargetMode="External" Id="rId2" /></Relationships>
</file>

<file path=xl/worksheets/sheet1.xml><?xml version="1.0" encoding="utf-8"?>
<worksheet xmlns="http://schemas.openxmlformats.org/spreadsheetml/2006/main">
  <sheetPr>
    <tabColor rgb="000F172A"/>
    <outlinePr summaryBelow="1" summaryRight="1"/>
    <pageSetUpPr fitToPage="1"/>
  </sheetPr>
  <dimension ref="A2:B2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0" customWidth="1" min="2" max="2"/>
  </cols>
  <sheetData>
    <row r="2">
      <c r="B2" s="1" t="inlineStr">
        <is>
          <t>شيت احتياجات القماش والماركر</t>
        </is>
      </c>
    </row>
    <row r="3" ht="36" customHeight="1">
      <c r="B3" s="2" t="inlineStr">
        <is>
          <t>يحسب استهلاك القطعة من الماركر، ثم الطبقات والمتر والكيلو المطلوبة لكل أمر قص، ويجمع احتياج كل قماش ويقارنه بالرصيد ليظهر العجز.</t>
        </is>
      </c>
    </row>
    <row r="5">
      <c r="B5" s="3" t="inlineStr">
        <is>
          <t>طريقة الاستخدام</t>
        </is>
      </c>
    </row>
    <row r="6" ht="30" customHeight="1">
      <c r="B6" s="4" t="inlineStr">
        <is>
          <t>1. في شيت «الماركرات» اكتب كل موديل: القماش وطول الماركر وعدد القطع فيه وفاقد الأطراف وعرض القماش والوزن (GSM).</t>
        </is>
      </c>
    </row>
    <row r="7" ht="30" customHeight="1">
      <c r="B7" s="4" t="inlineStr">
        <is>
          <t>2. في شيت «الأوامر» اكتب رقم الأمر واختر الموديل واكتب الكمية ونسبة المرفوض، فتظهر القطع والطبقات والمتر والكيلو.</t>
        </is>
      </c>
    </row>
    <row r="8" ht="30" customHeight="1">
      <c r="B8" s="4" t="inlineStr">
        <is>
          <t>3. في شيت «المخزون والنواقص» اكتب اسم كل قماش كما كتبته في «الماركرات»، ثم رصيده بالمتر أو بالكيلو.</t>
        </is>
      </c>
    </row>
    <row r="9" ht="30" customHeight="1">
      <c r="B9" s="4" t="inlineStr">
        <is>
          <t>4. راجع العمود الأخير: «ناقص» تعني أن الرصيد لا يغطي الأوامر المكتوبة.</t>
        </is>
      </c>
    </row>
    <row r="11">
      <c r="B11" s="3" t="inlineStr">
        <is>
          <t>الألوان</t>
        </is>
      </c>
    </row>
    <row r="12">
      <c r="A12" s="5" t="n"/>
      <c r="B12" s="4" t="inlineStr">
        <is>
          <t>الخانة البيضاء: اكتب فيها.</t>
        </is>
      </c>
    </row>
    <row r="13">
      <c r="A13" s="6" t="n"/>
      <c r="B13" s="4" t="inlineStr">
        <is>
          <t>الخانة الرمادية: تُحسب تلقائيًا، فلا تكتب فيها.</t>
        </is>
      </c>
    </row>
    <row r="14">
      <c r="A14" s="7" t="n"/>
      <c r="B14" s="4" t="inlineStr">
        <is>
          <t>الخانة الصفراء أو الحمراء: تنبيه يحتاج إلى مراجعتك.</t>
        </is>
      </c>
    </row>
    <row r="16">
      <c r="B16" s="3" t="inlineStr">
        <is>
          <t>معلومات مهمة</t>
        </is>
      </c>
    </row>
    <row r="17" ht="30" customHeight="1">
      <c r="B17" s="4" t="inlineStr">
        <is>
          <t>• النسب المئوية تُكتب أرقامًا: 5 تعني 5%.</t>
        </is>
      </c>
    </row>
    <row r="18" ht="30" customHeight="1">
      <c r="B18" s="4" t="inlineStr">
        <is>
          <t>• اسم الموديل في «الماركرات» يجب ألا يتكرر، واسم القماش في المخزون يجب أن يطابق اسمه في «الماركرات».</t>
        </is>
      </c>
    </row>
    <row r="19" ht="30" customHeight="1">
      <c r="B19" s="4" t="inlineStr">
        <is>
          <t>• القماش الذي يُشترى بالكيلو اكتب رصيده بالكيلو ليُقارن بالكيلو المطلوب، والذي يُشترى بالمتر اكتب رصيده بالمتر.</t>
        </is>
      </c>
    </row>
    <row r="20" ht="30" customHeight="1">
      <c r="B20" s="4" t="inlineStr">
        <is>
          <t>• وزن المتر يحتاج إلى العرض والوزن (GSM)؛ إن تركتهما فارغين لا يُحسب الكيلو لذلك القماش.</t>
        </is>
      </c>
    </row>
    <row r="22">
      <c r="B22" s="8" t="inlineStr">
        <is>
          <t>الأرقام الموجودة في الشيت أمثلة توضيحية. امسحها واكتب أرقامك.</t>
        </is>
      </c>
    </row>
    <row r="23">
      <c r="B23" s="9" t="inlineStr">
        <is>
          <t>شرح الشيت وقوالب أخرى مجانية ← softwiro.com/ar/templates</t>
        </is>
      </c>
    </row>
    <row r="24">
      <c r="B24" s="2" t="inlineStr">
        <is>
          <t>القالب مجاني: استخدمه وعدّله وشاركه كما تشاء.</t>
        </is>
      </c>
    </row>
  </sheetData>
  <hyperlinks>
    <hyperlink xmlns:r="http://schemas.openxmlformats.org/officeDocument/2006/relationships" ref="B23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K104"/>
  <sheetViews>
    <sheetView showGridLines="1"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2" customWidth="1" min="2" max="2"/>
    <col width="14" customWidth="1" min="3" max="3"/>
    <col width="14" customWidth="1" min="4" max="4"/>
    <col width="14" customWidth="1" min="5" max="5"/>
    <col width="14" customWidth="1" min="6" max="6"/>
    <col width="12" customWidth="1" min="7" max="7"/>
    <col width="12" customWidth="1" min="8" max="8"/>
    <col width="18" customWidth="1" min="9" max="9"/>
    <col width="16" customWidth="1" min="10" max="10"/>
    <col width="18" customWidth="1" min="11" max="11"/>
  </cols>
  <sheetData>
    <row r="1" ht="26" customHeight="1">
      <c r="A1" s="10" t="inlineStr">
        <is>
          <t>شيت احتياجات القماش والماركر · قالب مجاني من Softwiro</t>
        </is>
      </c>
    </row>
    <row r="2">
      <c r="A2" s="11" t="inlineStr">
        <is>
          <t>هل تعبت من نقل الأرقام بين الشيتات؟ هذا العمل يتم تلقائيًا في MESwiro ← اضغط هنا</t>
        </is>
      </c>
    </row>
    <row r="4" ht="32" customHeight="1">
      <c r="A4" s="12" t="inlineStr">
        <is>
          <t>الموديل</t>
        </is>
      </c>
      <c r="B4" s="12" t="inlineStr">
        <is>
          <t>القماش</t>
        </is>
      </c>
      <c r="C4" s="12" t="inlineStr">
        <is>
          <t>طول الماركر (متر)</t>
        </is>
      </c>
      <c r="D4" s="12" t="inlineStr">
        <is>
          <t>عدد القطع في الماركر</t>
        </is>
      </c>
      <c r="E4" s="12" t="inlineStr">
        <is>
          <t>فاقد الأطراف (سم)</t>
        </is>
      </c>
      <c r="F4" s="12" t="inlineStr">
        <is>
          <t>فواقد أخرى (%)</t>
        </is>
      </c>
      <c r="G4" s="12" t="inlineStr">
        <is>
          <t>العرض (سم)</t>
        </is>
      </c>
      <c r="H4" s="12" t="inlineStr">
        <is>
          <t>الوزن GSM</t>
        </is>
      </c>
      <c r="I4" s="12" t="inlineStr">
        <is>
          <t>الاستهلاك بالمتر للقطعة</t>
        </is>
      </c>
      <c r="J4" s="12" t="inlineStr">
        <is>
          <t>وزن المتر (كيلو)</t>
        </is>
      </c>
      <c r="K4" s="12" t="inlineStr">
        <is>
          <t>الاستهلاك بالكيلو للقطعة</t>
        </is>
      </c>
    </row>
    <row r="5">
      <c r="A5" s="5" t="inlineStr">
        <is>
          <t>تيشيرت بولو</t>
        </is>
      </c>
      <c r="B5" s="5" t="inlineStr">
        <is>
          <t>جيرسيه قطن</t>
        </is>
      </c>
      <c r="C5" s="13" t="n">
        <v>6.5</v>
      </c>
      <c r="D5" s="14" t="n">
        <v>5</v>
      </c>
      <c r="E5" s="15" t="n">
        <v>4</v>
      </c>
      <c r="F5" s="15" t="n">
        <v>2</v>
      </c>
      <c r="G5" s="14" t="n">
        <v>180</v>
      </c>
      <c r="H5" s="14" t="n">
        <v>180</v>
      </c>
      <c r="I5" s="16">
        <f>IF(OR(A5="",C5="",D5=""),"",IF(D5&gt;0,(C5+E5/100)/D5*(1+F5/100),""))</f>
        <v/>
      </c>
      <c r="J5" s="16">
        <f>IF(OR(A5="",G5="",H5=""),"",G5/100*H5/1000)</f>
        <v/>
      </c>
      <c r="K5" s="16">
        <f>IF(OR(I5="",J5=""),"",I5*J5)</f>
        <v/>
      </c>
    </row>
    <row r="6">
      <c r="A6" s="5" t="inlineStr">
        <is>
          <t>ليجن نسائي</t>
        </is>
      </c>
      <c r="B6" s="5" t="inlineStr">
        <is>
          <t>ليكرا ميلانج</t>
        </is>
      </c>
      <c r="C6" s="13" t="n">
        <v>5.2</v>
      </c>
      <c r="D6" s="14" t="n">
        <v>4</v>
      </c>
      <c r="E6" s="15" t="n">
        <v>3</v>
      </c>
      <c r="F6" s="15" t="n">
        <v>2</v>
      </c>
      <c r="G6" s="14" t="n">
        <v>160</v>
      </c>
      <c r="H6" s="14" t="n">
        <v>220</v>
      </c>
      <c r="I6" s="16">
        <f>IF(OR(A6="",C6="",D6=""),"",IF(D6&gt;0,(C6+E6/100)/D6*(1+F6/100),""))</f>
        <v/>
      </c>
      <c r="J6" s="16">
        <f>IF(OR(A6="",G6="",H6=""),"",G6/100*H6/1000)</f>
        <v/>
      </c>
      <c r="K6" s="16">
        <f>IF(OR(I6="",J6=""),"",I6*J6)</f>
        <v/>
      </c>
    </row>
    <row r="7">
      <c r="A7" s="5" t="inlineStr">
        <is>
          <t>بنطلون رجالي</t>
        </is>
      </c>
      <c r="B7" s="5" t="inlineStr">
        <is>
          <t>جبردين</t>
        </is>
      </c>
      <c r="C7" s="13" t="n">
        <v>8.4</v>
      </c>
      <c r="D7" s="14" t="n">
        <v>6</v>
      </c>
      <c r="E7" s="15" t="n">
        <v>5</v>
      </c>
      <c r="F7" s="15" t="n">
        <v>3</v>
      </c>
      <c r="G7" s="14" t="n"/>
      <c r="H7" s="14" t="n"/>
      <c r="I7" s="16">
        <f>IF(OR(A7="",C7="",D7=""),"",IF(D7&gt;0,(C7+E7/100)/D7*(1+F7/100),""))</f>
        <v/>
      </c>
      <c r="J7" s="16">
        <f>IF(OR(A7="",G7="",H7=""),"",G7/100*H7/1000)</f>
        <v/>
      </c>
      <c r="K7" s="16">
        <f>IF(OR(I7="",J7=""),"",I7*J7)</f>
        <v/>
      </c>
    </row>
    <row r="8">
      <c r="A8" s="5" t="n"/>
      <c r="B8" s="5" t="n"/>
      <c r="C8" s="13" t="n"/>
      <c r="D8" s="14" t="n"/>
      <c r="E8" s="15" t="n"/>
      <c r="F8" s="15" t="n"/>
      <c r="G8" s="14" t="n"/>
      <c r="H8" s="14" t="n"/>
      <c r="I8" s="16">
        <f>IF(OR(A8="",C8="",D8=""),"",IF(D8&gt;0,(C8+E8/100)/D8*(1+F8/100),""))</f>
        <v/>
      </c>
      <c r="J8" s="16">
        <f>IF(OR(A8="",G8="",H8=""),"",G8/100*H8/1000)</f>
        <v/>
      </c>
      <c r="K8" s="16">
        <f>IF(OR(I8="",J8=""),"",I8*J8)</f>
        <v/>
      </c>
    </row>
    <row r="9">
      <c r="A9" s="5" t="n"/>
      <c r="B9" s="5" t="n"/>
      <c r="C9" s="13" t="n"/>
      <c r="D9" s="14" t="n"/>
      <c r="E9" s="15" t="n"/>
      <c r="F9" s="15" t="n"/>
      <c r="G9" s="14" t="n"/>
      <c r="H9" s="14" t="n"/>
      <c r="I9" s="16">
        <f>IF(OR(A9="",C9="",D9=""),"",IF(D9&gt;0,(C9+E9/100)/D9*(1+F9/100),""))</f>
        <v/>
      </c>
      <c r="J9" s="16">
        <f>IF(OR(A9="",G9="",H9=""),"",G9/100*H9/1000)</f>
        <v/>
      </c>
      <c r="K9" s="16">
        <f>IF(OR(I9="",J9=""),"",I9*J9)</f>
        <v/>
      </c>
    </row>
    <row r="10">
      <c r="A10" s="5" t="n"/>
      <c r="B10" s="5" t="n"/>
      <c r="C10" s="13" t="n"/>
      <c r="D10" s="14" t="n"/>
      <c r="E10" s="15" t="n"/>
      <c r="F10" s="15" t="n"/>
      <c r="G10" s="14" t="n"/>
      <c r="H10" s="14" t="n"/>
      <c r="I10" s="16">
        <f>IF(OR(A10="",C10="",D10=""),"",IF(D10&gt;0,(C10+E10/100)/D10*(1+F10/100),""))</f>
        <v/>
      </c>
      <c r="J10" s="16">
        <f>IF(OR(A10="",G10="",H10=""),"",G10/100*H10/1000)</f>
        <v/>
      </c>
      <c r="K10" s="16">
        <f>IF(OR(I10="",J10=""),"",I10*J10)</f>
        <v/>
      </c>
    </row>
    <row r="11">
      <c r="A11" s="5" t="n"/>
      <c r="B11" s="5" t="n"/>
      <c r="C11" s="13" t="n"/>
      <c r="D11" s="14" t="n"/>
      <c r="E11" s="15" t="n"/>
      <c r="F11" s="15" t="n"/>
      <c r="G11" s="14" t="n"/>
      <c r="H11" s="14" t="n"/>
      <c r="I11" s="16">
        <f>IF(OR(A11="",C11="",D11=""),"",IF(D11&gt;0,(C11+E11/100)/D11*(1+F11/100),""))</f>
        <v/>
      </c>
      <c r="J11" s="16">
        <f>IF(OR(A11="",G11="",H11=""),"",G11/100*H11/1000)</f>
        <v/>
      </c>
      <c r="K11" s="16">
        <f>IF(OR(I11="",J11=""),"",I11*J11)</f>
        <v/>
      </c>
    </row>
    <row r="12">
      <c r="A12" s="5" t="n"/>
      <c r="B12" s="5" t="n"/>
      <c r="C12" s="13" t="n"/>
      <c r="D12" s="14" t="n"/>
      <c r="E12" s="15" t="n"/>
      <c r="F12" s="15" t="n"/>
      <c r="G12" s="14" t="n"/>
      <c r="H12" s="14" t="n"/>
      <c r="I12" s="16">
        <f>IF(OR(A12="",C12="",D12=""),"",IF(D12&gt;0,(C12+E12/100)/D12*(1+F12/100),""))</f>
        <v/>
      </c>
      <c r="J12" s="16">
        <f>IF(OR(A12="",G12="",H12=""),"",G12/100*H12/1000)</f>
        <v/>
      </c>
      <c r="K12" s="16">
        <f>IF(OR(I12="",J12=""),"",I12*J12)</f>
        <v/>
      </c>
    </row>
    <row r="13">
      <c r="A13" s="5" t="n"/>
      <c r="B13" s="5" t="n"/>
      <c r="C13" s="13" t="n"/>
      <c r="D13" s="14" t="n"/>
      <c r="E13" s="15" t="n"/>
      <c r="F13" s="15" t="n"/>
      <c r="G13" s="14" t="n"/>
      <c r="H13" s="14" t="n"/>
      <c r="I13" s="16">
        <f>IF(OR(A13="",C13="",D13=""),"",IF(D13&gt;0,(C13+E13/100)/D13*(1+F13/100),""))</f>
        <v/>
      </c>
      <c r="J13" s="16">
        <f>IF(OR(A13="",G13="",H13=""),"",G13/100*H13/1000)</f>
        <v/>
      </c>
      <c r="K13" s="16">
        <f>IF(OR(I13="",J13=""),"",I13*J13)</f>
        <v/>
      </c>
    </row>
    <row r="14">
      <c r="A14" s="5" t="n"/>
      <c r="B14" s="5" t="n"/>
      <c r="C14" s="13" t="n"/>
      <c r="D14" s="14" t="n"/>
      <c r="E14" s="15" t="n"/>
      <c r="F14" s="15" t="n"/>
      <c r="G14" s="14" t="n"/>
      <c r="H14" s="14" t="n"/>
      <c r="I14" s="16">
        <f>IF(OR(A14="",C14="",D14=""),"",IF(D14&gt;0,(C14+E14/100)/D14*(1+F14/100),""))</f>
        <v/>
      </c>
      <c r="J14" s="16">
        <f>IF(OR(A14="",G14="",H14=""),"",G14/100*H14/1000)</f>
        <v/>
      </c>
      <c r="K14" s="16">
        <f>IF(OR(I14="",J14=""),"",I14*J14)</f>
        <v/>
      </c>
    </row>
    <row r="15">
      <c r="A15" s="5" t="n"/>
      <c r="B15" s="5" t="n"/>
      <c r="C15" s="13" t="n"/>
      <c r="D15" s="14" t="n"/>
      <c r="E15" s="15" t="n"/>
      <c r="F15" s="15" t="n"/>
      <c r="G15" s="14" t="n"/>
      <c r="H15" s="14" t="n"/>
      <c r="I15" s="16">
        <f>IF(OR(A15="",C15="",D15=""),"",IF(D15&gt;0,(C15+E15/100)/D15*(1+F15/100),""))</f>
        <v/>
      </c>
      <c r="J15" s="16">
        <f>IF(OR(A15="",G15="",H15=""),"",G15/100*H15/1000)</f>
        <v/>
      </c>
      <c r="K15" s="16">
        <f>IF(OR(I15="",J15=""),"",I15*J15)</f>
        <v/>
      </c>
    </row>
    <row r="16">
      <c r="A16" s="5" t="n"/>
      <c r="B16" s="5" t="n"/>
      <c r="C16" s="13" t="n"/>
      <c r="D16" s="14" t="n"/>
      <c r="E16" s="15" t="n"/>
      <c r="F16" s="15" t="n"/>
      <c r="G16" s="14" t="n"/>
      <c r="H16" s="14" t="n"/>
      <c r="I16" s="16">
        <f>IF(OR(A16="",C16="",D16=""),"",IF(D16&gt;0,(C16+E16/100)/D16*(1+F16/100),""))</f>
        <v/>
      </c>
      <c r="J16" s="16">
        <f>IF(OR(A16="",G16="",H16=""),"",G16/100*H16/1000)</f>
        <v/>
      </c>
      <c r="K16" s="16">
        <f>IF(OR(I16="",J16=""),"",I16*J16)</f>
        <v/>
      </c>
    </row>
    <row r="17">
      <c r="A17" s="5" t="n"/>
      <c r="B17" s="5" t="n"/>
      <c r="C17" s="13" t="n"/>
      <c r="D17" s="14" t="n"/>
      <c r="E17" s="15" t="n"/>
      <c r="F17" s="15" t="n"/>
      <c r="G17" s="14" t="n"/>
      <c r="H17" s="14" t="n"/>
      <c r="I17" s="16">
        <f>IF(OR(A17="",C17="",D17=""),"",IF(D17&gt;0,(C17+E17/100)/D17*(1+F17/100),""))</f>
        <v/>
      </c>
      <c r="J17" s="16">
        <f>IF(OR(A17="",G17="",H17=""),"",G17/100*H17/1000)</f>
        <v/>
      </c>
      <c r="K17" s="16">
        <f>IF(OR(I17="",J17=""),"",I17*J17)</f>
        <v/>
      </c>
    </row>
    <row r="18">
      <c r="A18" s="5" t="n"/>
      <c r="B18" s="5" t="n"/>
      <c r="C18" s="13" t="n"/>
      <c r="D18" s="14" t="n"/>
      <c r="E18" s="15" t="n"/>
      <c r="F18" s="15" t="n"/>
      <c r="G18" s="14" t="n"/>
      <c r="H18" s="14" t="n"/>
      <c r="I18" s="16">
        <f>IF(OR(A18="",C18="",D18=""),"",IF(D18&gt;0,(C18+E18/100)/D18*(1+F18/100),""))</f>
        <v/>
      </c>
      <c r="J18" s="16">
        <f>IF(OR(A18="",G18="",H18=""),"",G18/100*H18/1000)</f>
        <v/>
      </c>
      <c r="K18" s="16">
        <f>IF(OR(I18="",J18=""),"",I18*J18)</f>
        <v/>
      </c>
    </row>
    <row r="19">
      <c r="A19" s="5" t="n"/>
      <c r="B19" s="5" t="n"/>
      <c r="C19" s="13" t="n"/>
      <c r="D19" s="14" t="n"/>
      <c r="E19" s="15" t="n"/>
      <c r="F19" s="15" t="n"/>
      <c r="G19" s="14" t="n"/>
      <c r="H19" s="14" t="n"/>
      <c r="I19" s="16">
        <f>IF(OR(A19="",C19="",D19=""),"",IF(D19&gt;0,(C19+E19/100)/D19*(1+F19/100),""))</f>
        <v/>
      </c>
      <c r="J19" s="16">
        <f>IF(OR(A19="",G19="",H19=""),"",G19/100*H19/1000)</f>
        <v/>
      </c>
      <c r="K19" s="16">
        <f>IF(OR(I19="",J19=""),"",I19*J19)</f>
        <v/>
      </c>
    </row>
    <row r="20">
      <c r="A20" s="5" t="n"/>
      <c r="B20" s="5" t="n"/>
      <c r="C20" s="13" t="n"/>
      <c r="D20" s="14" t="n"/>
      <c r="E20" s="15" t="n"/>
      <c r="F20" s="15" t="n"/>
      <c r="G20" s="14" t="n"/>
      <c r="H20" s="14" t="n"/>
      <c r="I20" s="16">
        <f>IF(OR(A20="",C20="",D20=""),"",IF(D20&gt;0,(C20+E20/100)/D20*(1+F20/100),""))</f>
        <v/>
      </c>
      <c r="J20" s="16">
        <f>IF(OR(A20="",G20="",H20=""),"",G20/100*H20/1000)</f>
        <v/>
      </c>
      <c r="K20" s="16">
        <f>IF(OR(I20="",J20=""),"",I20*J20)</f>
        <v/>
      </c>
    </row>
    <row r="21">
      <c r="A21" s="5" t="n"/>
      <c r="B21" s="5" t="n"/>
      <c r="C21" s="13" t="n"/>
      <c r="D21" s="14" t="n"/>
      <c r="E21" s="15" t="n"/>
      <c r="F21" s="15" t="n"/>
      <c r="G21" s="14" t="n"/>
      <c r="H21" s="14" t="n"/>
      <c r="I21" s="16">
        <f>IF(OR(A21="",C21="",D21=""),"",IF(D21&gt;0,(C21+E21/100)/D21*(1+F21/100),""))</f>
        <v/>
      </c>
      <c r="J21" s="16">
        <f>IF(OR(A21="",G21="",H21=""),"",G21/100*H21/1000)</f>
        <v/>
      </c>
      <c r="K21" s="16">
        <f>IF(OR(I21="",J21=""),"",I21*J21)</f>
        <v/>
      </c>
    </row>
    <row r="22">
      <c r="A22" s="5" t="n"/>
      <c r="B22" s="5" t="n"/>
      <c r="C22" s="13" t="n"/>
      <c r="D22" s="14" t="n"/>
      <c r="E22" s="15" t="n"/>
      <c r="F22" s="15" t="n"/>
      <c r="G22" s="14" t="n"/>
      <c r="H22" s="14" t="n"/>
      <c r="I22" s="16">
        <f>IF(OR(A22="",C22="",D22=""),"",IF(D22&gt;0,(C22+E22/100)/D22*(1+F22/100),""))</f>
        <v/>
      </c>
      <c r="J22" s="16">
        <f>IF(OR(A22="",G22="",H22=""),"",G22/100*H22/1000)</f>
        <v/>
      </c>
      <c r="K22" s="16">
        <f>IF(OR(I22="",J22=""),"",I22*J22)</f>
        <v/>
      </c>
    </row>
    <row r="23">
      <c r="A23" s="5" t="n"/>
      <c r="B23" s="5" t="n"/>
      <c r="C23" s="13" t="n"/>
      <c r="D23" s="14" t="n"/>
      <c r="E23" s="15" t="n"/>
      <c r="F23" s="15" t="n"/>
      <c r="G23" s="14" t="n"/>
      <c r="H23" s="14" t="n"/>
      <c r="I23" s="16">
        <f>IF(OR(A23="",C23="",D23=""),"",IF(D23&gt;0,(C23+E23/100)/D23*(1+F23/100),""))</f>
        <v/>
      </c>
      <c r="J23" s="16">
        <f>IF(OR(A23="",G23="",H23=""),"",G23/100*H23/1000)</f>
        <v/>
      </c>
      <c r="K23" s="16">
        <f>IF(OR(I23="",J23=""),"",I23*J23)</f>
        <v/>
      </c>
    </row>
    <row r="24">
      <c r="A24" s="5" t="n"/>
      <c r="B24" s="5" t="n"/>
      <c r="C24" s="13" t="n"/>
      <c r="D24" s="14" t="n"/>
      <c r="E24" s="15" t="n"/>
      <c r="F24" s="15" t="n"/>
      <c r="G24" s="14" t="n"/>
      <c r="H24" s="14" t="n"/>
      <c r="I24" s="16">
        <f>IF(OR(A24="",C24="",D24=""),"",IF(D24&gt;0,(C24+E24/100)/D24*(1+F24/100),""))</f>
        <v/>
      </c>
      <c r="J24" s="16">
        <f>IF(OR(A24="",G24="",H24=""),"",G24/100*H24/1000)</f>
        <v/>
      </c>
      <c r="K24" s="16">
        <f>IF(OR(I24="",J24=""),"",I24*J24)</f>
        <v/>
      </c>
    </row>
    <row r="25">
      <c r="A25" s="5" t="n"/>
      <c r="B25" s="5" t="n"/>
      <c r="C25" s="13" t="n"/>
      <c r="D25" s="14" t="n"/>
      <c r="E25" s="15" t="n"/>
      <c r="F25" s="15" t="n"/>
      <c r="G25" s="14" t="n"/>
      <c r="H25" s="14" t="n"/>
      <c r="I25" s="16">
        <f>IF(OR(A25="",C25="",D25=""),"",IF(D25&gt;0,(C25+E25/100)/D25*(1+F25/100),""))</f>
        <v/>
      </c>
      <c r="J25" s="16">
        <f>IF(OR(A25="",G25="",H25=""),"",G25/100*H25/1000)</f>
        <v/>
      </c>
      <c r="K25" s="16">
        <f>IF(OR(I25="",J25=""),"",I25*J25)</f>
        <v/>
      </c>
    </row>
    <row r="26">
      <c r="A26" s="5" t="n"/>
      <c r="B26" s="5" t="n"/>
      <c r="C26" s="13" t="n"/>
      <c r="D26" s="14" t="n"/>
      <c r="E26" s="15" t="n"/>
      <c r="F26" s="15" t="n"/>
      <c r="G26" s="14" t="n"/>
      <c r="H26" s="14" t="n"/>
      <c r="I26" s="16">
        <f>IF(OR(A26="",C26="",D26=""),"",IF(D26&gt;0,(C26+E26/100)/D26*(1+F26/100),""))</f>
        <v/>
      </c>
      <c r="J26" s="16">
        <f>IF(OR(A26="",G26="",H26=""),"",G26/100*H26/1000)</f>
        <v/>
      </c>
      <c r="K26" s="16">
        <f>IF(OR(I26="",J26=""),"",I26*J26)</f>
        <v/>
      </c>
    </row>
    <row r="27">
      <c r="A27" s="5" t="n"/>
      <c r="B27" s="5" t="n"/>
      <c r="C27" s="13" t="n"/>
      <c r="D27" s="14" t="n"/>
      <c r="E27" s="15" t="n"/>
      <c r="F27" s="15" t="n"/>
      <c r="G27" s="14" t="n"/>
      <c r="H27" s="14" t="n"/>
      <c r="I27" s="16">
        <f>IF(OR(A27="",C27="",D27=""),"",IF(D27&gt;0,(C27+E27/100)/D27*(1+F27/100),""))</f>
        <v/>
      </c>
      <c r="J27" s="16">
        <f>IF(OR(A27="",G27="",H27=""),"",G27/100*H27/1000)</f>
        <v/>
      </c>
      <c r="K27" s="16">
        <f>IF(OR(I27="",J27=""),"",I27*J27)</f>
        <v/>
      </c>
    </row>
    <row r="28">
      <c r="A28" s="5" t="n"/>
      <c r="B28" s="5" t="n"/>
      <c r="C28" s="13" t="n"/>
      <c r="D28" s="14" t="n"/>
      <c r="E28" s="15" t="n"/>
      <c r="F28" s="15" t="n"/>
      <c r="G28" s="14" t="n"/>
      <c r="H28" s="14" t="n"/>
      <c r="I28" s="16">
        <f>IF(OR(A28="",C28="",D28=""),"",IF(D28&gt;0,(C28+E28/100)/D28*(1+F28/100),""))</f>
        <v/>
      </c>
      <c r="J28" s="16">
        <f>IF(OR(A28="",G28="",H28=""),"",G28/100*H28/1000)</f>
        <v/>
      </c>
      <c r="K28" s="16">
        <f>IF(OR(I28="",J28=""),"",I28*J28)</f>
        <v/>
      </c>
    </row>
    <row r="29">
      <c r="A29" s="5" t="n"/>
      <c r="B29" s="5" t="n"/>
      <c r="C29" s="13" t="n"/>
      <c r="D29" s="14" t="n"/>
      <c r="E29" s="15" t="n"/>
      <c r="F29" s="15" t="n"/>
      <c r="G29" s="14" t="n"/>
      <c r="H29" s="14" t="n"/>
      <c r="I29" s="16">
        <f>IF(OR(A29="",C29="",D29=""),"",IF(D29&gt;0,(C29+E29/100)/D29*(1+F29/100),""))</f>
        <v/>
      </c>
      <c r="J29" s="16">
        <f>IF(OR(A29="",G29="",H29=""),"",G29/100*H29/1000)</f>
        <v/>
      </c>
      <c r="K29" s="16">
        <f>IF(OR(I29="",J29=""),"",I29*J29)</f>
        <v/>
      </c>
    </row>
    <row r="30">
      <c r="A30" s="5" t="n"/>
      <c r="B30" s="5" t="n"/>
      <c r="C30" s="13" t="n"/>
      <c r="D30" s="14" t="n"/>
      <c r="E30" s="15" t="n"/>
      <c r="F30" s="15" t="n"/>
      <c r="G30" s="14" t="n"/>
      <c r="H30" s="14" t="n"/>
      <c r="I30" s="16">
        <f>IF(OR(A30="",C30="",D30=""),"",IF(D30&gt;0,(C30+E30/100)/D30*(1+F30/100),""))</f>
        <v/>
      </c>
      <c r="J30" s="16">
        <f>IF(OR(A30="",G30="",H30=""),"",G30/100*H30/1000)</f>
        <v/>
      </c>
      <c r="K30" s="16">
        <f>IF(OR(I30="",J30=""),"",I30*J30)</f>
        <v/>
      </c>
    </row>
    <row r="31">
      <c r="A31" s="5" t="n"/>
      <c r="B31" s="5" t="n"/>
      <c r="C31" s="13" t="n"/>
      <c r="D31" s="14" t="n"/>
      <c r="E31" s="15" t="n"/>
      <c r="F31" s="15" t="n"/>
      <c r="G31" s="14" t="n"/>
      <c r="H31" s="14" t="n"/>
      <c r="I31" s="16">
        <f>IF(OR(A31="",C31="",D31=""),"",IF(D31&gt;0,(C31+E31/100)/D31*(1+F31/100),""))</f>
        <v/>
      </c>
      <c r="J31" s="16">
        <f>IF(OR(A31="",G31="",H31=""),"",G31/100*H31/1000)</f>
        <v/>
      </c>
      <c r="K31" s="16">
        <f>IF(OR(I31="",J31=""),"",I31*J31)</f>
        <v/>
      </c>
    </row>
    <row r="32">
      <c r="A32" s="5" t="n"/>
      <c r="B32" s="5" t="n"/>
      <c r="C32" s="13" t="n"/>
      <c r="D32" s="14" t="n"/>
      <c r="E32" s="15" t="n"/>
      <c r="F32" s="15" t="n"/>
      <c r="G32" s="14" t="n"/>
      <c r="H32" s="14" t="n"/>
      <c r="I32" s="16">
        <f>IF(OR(A32="",C32="",D32=""),"",IF(D32&gt;0,(C32+E32/100)/D32*(1+F32/100),""))</f>
        <v/>
      </c>
      <c r="J32" s="16">
        <f>IF(OR(A32="",G32="",H32=""),"",G32/100*H32/1000)</f>
        <v/>
      </c>
      <c r="K32" s="16">
        <f>IF(OR(I32="",J32=""),"",I32*J32)</f>
        <v/>
      </c>
    </row>
    <row r="33">
      <c r="A33" s="5" t="n"/>
      <c r="B33" s="5" t="n"/>
      <c r="C33" s="13" t="n"/>
      <c r="D33" s="14" t="n"/>
      <c r="E33" s="15" t="n"/>
      <c r="F33" s="15" t="n"/>
      <c r="G33" s="14" t="n"/>
      <c r="H33" s="14" t="n"/>
      <c r="I33" s="16">
        <f>IF(OR(A33="",C33="",D33=""),"",IF(D33&gt;0,(C33+E33/100)/D33*(1+F33/100),""))</f>
        <v/>
      </c>
      <c r="J33" s="16">
        <f>IF(OR(A33="",G33="",H33=""),"",G33/100*H33/1000)</f>
        <v/>
      </c>
      <c r="K33" s="16">
        <f>IF(OR(I33="",J33=""),"",I33*J33)</f>
        <v/>
      </c>
    </row>
    <row r="34">
      <c r="A34" s="5" t="n"/>
      <c r="B34" s="5" t="n"/>
      <c r="C34" s="13" t="n"/>
      <c r="D34" s="14" t="n"/>
      <c r="E34" s="15" t="n"/>
      <c r="F34" s="15" t="n"/>
      <c r="G34" s="14" t="n"/>
      <c r="H34" s="14" t="n"/>
      <c r="I34" s="16">
        <f>IF(OR(A34="",C34="",D34=""),"",IF(D34&gt;0,(C34+E34/100)/D34*(1+F34/100),""))</f>
        <v/>
      </c>
      <c r="J34" s="16">
        <f>IF(OR(A34="",G34="",H34=""),"",G34/100*H34/1000)</f>
        <v/>
      </c>
      <c r="K34" s="16">
        <f>IF(OR(I34="",J34=""),"",I34*J34)</f>
        <v/>
      </c>
    </row>
    <row r="35">
      <c r="A35" s="5" t="n"/>
      <c r="B35" s="5" t="n"/>
      <c r="C35" s="13" t="n"/>
      <c r="D35" s="14" t="n"/>
      <c r="E35" s="15" t="n"/>
      <c r="F35" s="15" t="n"/>
      <c r="G35" s="14" t="n"/>
      <c r="H35" s="14" t="n"/>
      <c r="I35" s="16">
        <f>IF(OR(A35="",C35="",D35=""),"",IF(D35&gt;0,(C35+E35/100)/D35*(1+F35/100),""))</f>
        <v/>
      </c>
      <c r="J35" s="16">
        <f>IF(OR(A35="",G35="",H35=""),"",G35/100*H35/1000)</f>
        <v/>
      </c>
      <c r="K35" s="16">
        <f>IF(OR(I35="",J35=""),"",I35*J35)</f>
        <v/>
      </c>
    </row>
    <row r="36">
      <c r="A36" s="5" t="n"/>
      <c r="B36" s="5" t="n"/>
      <c r="C36" s="13" t="n"/>
      <c r="D36" s="14" t="n"/>
      <c r="E36" s="15" t="n"/>
      <c r="F36" s="15" t="n"/>
      <c r="G36" s="14" t="n"/>
      <c r="H36" s="14" t="n"/>
      <c r="I36" s="16">
        <f>IF(OR(A36="",C36="",D36=""),"",IF(D36&gt;0,(C36+E36/100)/D36*(1+F36/100),""))</f>
        <v/>
      </c>
      <c r="J36" s="16">
        <f>IF(OR(A36="",G36="",H36=""),"",G36/100*H36/1000)</f>
        <v/>
      </c>
      <c r="K36" s="16">
        <f>IF(OR(I36="",J36=""),"",I36*J36)</f>
        <v/>
      </c>
    </row>
    <row r="37">
      <c r="A37" s="5" t="n"/>
      <c r="B37" s="5" t="n"/>
      <c r="C37" s="13" t="n"/>
      <c r="D37" s="14" t="n"/>
      <c r="E37" s="15" t="n"/>
      <c r="F37" s="15" t="n"/>
      <c r="G37" s="14" t="n"/>
      <c r="H37" s="14" t="n"/>
      <c r="I37" s="16">
        <f>IF(OR(A37="",C37="",D37=""),"",IF(D37&gt;0,(C37+E37/100)/D37*(1+F37/100),""))</f>
        <v/>
      </c>
      <c r="J37" s="16">
        <f>IF(OR(A37="",G37="",H37=""),"",G37/100*H37/1000)</f>
        <v/>
      </c>
      <c r="K37" s="16">
        <f>IF(OR(I37="",J37=""),"",I37*J37)</f>
        <v/>
      </c>
    </row>
    <row r="38">
      <c r="A38" s="5" t="n"/>
      <c r="B38" s="5" t="n"/>
      <c r="C38" s="13" t="n"/>
      <c r="D38" s="14" t="n"/>
      <c r="E38" s="15" t="n"/>
      <c r="F38" s="15" t="n"/>
      <c r="G38" s="14" t="n"/>
      <c r="H38" s="14" t="n"/>
      <c r="I38" s="16">
        <f>IF(OR(A38="",C38="",D38=""),"",IF(D38&gt;0,(C38+E38/100)/D38*(1+F38/100),""))</f>
        <v/>
      </c>
      <c r="J38" s="16">
        <f>IF(OR(A38="",G38="",H38=""),"",G38/100*H38/1000)</f>
        <v/>
      </c>
      <c r="K38" s="16">
        <f>IF(OR(I38="",J38=""),"",I38*J38)</f>
        <v/>
      </c>
    </row>
    <row r="39">
      <c r="A39" s="5" t="n"/>
      <c r="B39" s="5" t="n"/>
      <c r="C39" s="13" t="n"/>
      <c r="D39" s="14" t="n"/>
      <c r="E39" s="15" t="n"/>
      <c r="F39" s="15" t="n"/>
      <c r="G39" s="14" t="n"/>
      <c r="H39" s="14" t="n"/>
      <c r="I39" s="16">
        <f>IF(OR(A39="",C39="",D39=""),"",IF(D39&gt;0,(C39+E39/100)/D39*(1+F39/100),""))</f>
        <v/>
      </c>
      <c r="J39" s="16">
        <f>IF(OR(A39="",G39="",H39=""),"",G39/100*H39/1000)</f>
        <v/>
      </c>
      <c r="K39" s="16">
        <f>IF(OR(I39="",J39=""),"",I39*J39)</f>
        <v/>
      </c>
    </row>
    <row r="40">
      <c r="A40" s="5" t="n"/>
      <c r="B40" s="5" t="n"/>
      <c r="C40" s="13" t="n"/>
      <c r="D40" s="14" t="n"/>
      <c r="E40" s="15" t="n"/>
      <c r="F40" s="15" t="n"/>
      <c r="G40" s="14" t="n"/>
      <c r="H40" s="14" t="n"/>
      <c r="I40" s="16">
        <f>IF(OR(A40="",C40="",D40=""),"",IF(D40&gt;0,(C40+E40/100)/D40*(1+F40/100),""))</f>
        <v/>
      </c>
      <c r="J40" s="16">
        <f>IF(OR(A40="",G40="",H40=""),"",G40/100*H40/1000)</f>
        <v/>
      </c>
      <c r="K40" s="16">
        <f>IF(OR(I40="",J40=""),"",I40*J40)</f>
        <v/>
      </c>
    </row>
    <row r="41">
      <c r="A41" s="5" t="n"/>
      <c r="B41" s="5" t="n"/>
      <c r="C41" s="13" t="n"/>
      <c r="D41" s="14" t="n"/>
      <c r="E41" s="15" t="n"/>
      <c r="F41" s="15" t="n"/>
      <c r="G41" s="14" t="n"/>
      <c r="H41" s="14" t="n"/>
      <c r="I41" s="16">
        <f>IF(OR(A41="",C41="",D41=""),"",IF(D41&gt;0,(C41+E41/100)/D41*(1+F41/100),""))</f>
        <v/>
      </c>
      <c r="J41" s="16">
        <f>IF(OR(A41="",G41="",H41=""),"",G41/100*H41/1000)</f>
        <v/>
      </c>
      <c r="K41" s="16">
        <f>IF(OR(I41="",J41=""),"",I41*J41)</f>
        <v/>
      </c>
    </row>
    <row r="42">
      <c r="A42" s="5" t="n"/>
      <c r="B42" s="5" t="n"/>
      <c r="C42" s="13" t="n"/>
      <c r="D42" s="14" t="n"/>
      <c r="E42" s="15" t="n"/>
      <c r="F42" s="15" t="n"/>
      <c r="G42" s="14" t="n"/>
      <c r="H42" s="14" t="n"/>
      <c r="I42" s="16">
        <f>IF(OR(A42="",C42="",D42=""),"",IF(D42&gt;0,(C42+E42/100)/D42*(1+F42/100),""))</f>
        <v/>
      </c>
      <c r="J42" s="16">
        <f>IF(OR(A42="",G42="",H42=""),"",G42/100*H42/1000)</f>
        <v/>
      </c>
      <c r="K42" s="16">
        <f>IF(OR(I42="",J42=""),"",I42*J42)</f>
        <v/>
      </c>
    </row>
    <row r="43">
      <c r="A43" s="5" t="n"/>
      <c r="B43" s="5" t="n"/>
      <c r="C43" s="13" t="n"/>
      <c r="D43" s="14" t="n"/>
      <c r="E43" s="15" t="n"/>
      <c r="F43" s="15" t="n"/>
      <c r="G43" s="14" t="n"/>
      <c r="H43" s="14" t="n"/>
      <c r="I43" s="16">
        <f>IF(OR(A43="",C43="",D43=""),"",IF(D43&gt;0,(C43+E43/100)/D43*(1+F43/100),""))</f>
        <v/>
      </c>
      <c r="J43" s="16">
        <f>IF(OR(A43="",G43="",H43=""),"",G43/100*H43/1000)</f>
        <v/>
      </c>
      <c r="K43" s="16">
        <f>IF(OR(I43="",J43=""),"",I43*J43)</f>
        <v/>
      </c>
    </row>
    <row r="44">
      <c r="A44" s="5" t="n"/>
      <c r="B44" s="5" t="n"/>
      <c r="C44" s="13" t="n"/>
      <c r="D44" s="14" t="n"/>
      <c r="E44" s="15" t="n"/>
      <c r="F44" s="15" t="n"/>
      <c r="G44" s="14" t="n"/>
      <c r="H44" s="14" t="n"/>
      <c r="I44" s="16">
        <f>IF(OR(A44="",C44="",D44=""),"",IF(D44&gt;0,(C44+E44/100)/D44*(1+F44/100),""))</f>
        <v/>
      </c>
      <c r="J44" s="16">
        <f>IF(OR(A44="",G44="",H44=""),"",G44/100*H44/1000)</f>
        <v/>
      </c>
      <c r="K44" s="16">
        <f>IF(OR(I44="",J44=""),"",I44*J44)</f>
        <v/>
      </c>
    </row>
    <row r="45">
      <c r="A45" s="5" t="n"/>
      <c r="B45" s="5" t="n"/>
      <c r="C45" s="13" t="n"/>
      <c r="D45" s="14" t="n"/>
      <c r="E45" s="15" t="n"/>
      <c r="F45" s="15" t="n"/>
      <c r="G45" s="14" t="n"/>
      <c r="H45" s="14" t="n"/>
      <c r="I45" s="16">
        <f>IF(OR(A45="",C45="",D45=""),"",IF(D45&gt;0,(C45+E45/100)/D45*(1+F45/100),""))</f>
        <v/>
      </c>
      <c r="J45" s="16">
        <f>IF(OR(A45="",G45="",H45=""),"",G45/100*H45/1000)</f>
        <v/>
      </c>
      <c r="K45" s="16">
        <f>IF(OR(I45="",J45=""),"",I45*J45)</f>
        <v/>
      </c>
    </row>
    <row r="46">
      <c r="A46" s="5" t="n"/>
      <c r="B46" s="5" t="n"/>
      <c r="C46" s="13" t="n"/>
      <c r="D46" s="14" t="n"/>
      <c r="E46" s="15" t="n"/>
      <c r="F46" s="15" t="n"/>
      <c r="G46" s="14" t="n"/>
      <c r="H46" s="14" t="n"/>
      <c r="I46" s="16">
        <f>IF(OR(A46="",C46="",D46=""),"",IF(D46&gt;0,(C46+E46/100)/D46*(1+F46/100),""))</f>
        <v/>
      </c>
      <c r="J46" s="16">
        <f>IF(OR(A46="",G46="",H46=""),"",G46/100*H46/1000)</f>
        <v/>
      </c>
      <c r="K46" s="16">
        <f>IF(OR(I46="",J46=""),"",I46*J46)</f>
        <v/>
      </c>
    </row>
    <row r="47">
      <c r="A47" s="5" t="n"/>
      <c r="B47" s="5" t="n"/>
      <c r="C47" s="13" t="n"/>
      <c r="D47" s="14" t="n"/>
      <c r="E47" s="15" t="n"/>
      <c r="F47" s="15" t="n"/>
      <c r="G47" s="14" t="n"/>
      <c r="H47" s="14" t="n"/>
      <c r="I47" s="16">
        <f>IF(OR(A47="",C47="",D47=""),"",IF(D47&gt;0,(C47+E47/100)/D47*(1+F47/100),""))</f>
        <v/>
      </c>
      <c r="J47" s="16">
        <f>IF(OR(A47="",G47="",H47=""),"",G47/100*H47/1000)</f>
        <v/>
      </c>
      <c r="K47" s="16">
        <f>IF(OR(I47="",J47=""),"",I47*J47)</f>
        <v/>
      </c>
    </row>
    <row r="48">
      <c r="A48" s="5" t="n"/>
      <c r="B48" s="5" t="n"/>
      <c r="C48" s="13" t="n"/>
      <c r="D48" s="14" t="n"/>
      <c r="E48" s="15" t="n"/>
      <c r="F48" s="15" t="n"/>
      <c r="G48" s="14" t="n"/>
      <c r="H48" s="14" t="n"/>
      <c r="I48" s="16">
        <f>IF(OR(A48="",C48="",D48=""),"",IF(D48&gt;0,(C48+E48/100)/D48*(1+F48/100),""))</f>
        <v/>
      </c>
      <c r="J48" s="16">
        <f>IF(OR(A48="",G48="",H48=""),"",G48/100*H48/1000)</f>
        <v/>
      </c>
      <c r="K48" s="16">
        <f>IF(OR(I48="",J48=""),"",I48*J48)</f>
        <v/>
      </c>
    </row>
    <row r="49">
      <c r="A49" s="5" t="n"/>
      <c r="B49" s="5" t="n"/>
      <c r="C49" s="13" t="n"/>
      <c r="D49" s="14" t="n"/>
      <c r="E49" s="15" t="n"/>
      <c r="F49" s="15" t="n"/>
      <c r="G49" s="14" t="n"/>
      <c r="H49" s="14" t="n"/>
      <c r="I49" s="16">
        <f>IF(OR(A49="",C49="",D49=""),"",IF(D49&gt;0,(C49+E49/100)/D49*(1+F49/100),""))</f>
        <v/>
      </c>
      <c r="J49" s="16">
        <f>IF(OR(A49="",G49="",H49=""),"",G49/100*H49/1000)</f>
        <v/>
      </c>
      <c r="K49" s="16">
        <f>IF(OR(I49="",J49=""),"",I49*J49)</f>
        <v/>
      </c>
    </row>
    <row r="50">
      <c r="A50" s="5" t="n"/>
      <c r="B50" s="5" t="n"/>
      <c r="C50" s="13" t="n"/>
      <c r="D50" s="14" t="n"/>
      <c r="E50" s="15" t="n"/>
      <c r="F50" s="15" t="n"/>
      <c r="G50" s="14" t="n"/>
      <c r="H50" s="14" t="n"/>
      <c r="I50" s="16">
        <f>IF(OR(A50="",C50="",D50=""),"",IF(D50&gt;0,(C50+E50/100)/D50*(1+F50/100),""))</f>
        <v/>
      </c>
      <c r="J50" s="16">
        <f>IF(OR(A50="",G50="",H50=""),"",G50/100*H50/1000)</f>
        <v/>
      </c>
      <c r="K50" s="16">
        <f>IF(OR(I50="",J50=""),"",I50*J50)</f>
        <v/>
      </c>
    </row>
    <row r="51">
      <c r="A51" s="5" t="n"/>
      <c r="B51" s="5" t="n"/>
      <c r="C51" s="13" t="n"/>
      <c r="D51" s="14" t="n"/>
      <c r="E51" s="15" t="n"/>
      <c r="F51" s="15" t="n"/>
      <c r="G51" s="14" t="n"/>
      <c r="H51" s="14" t="n"/>
      <c r="I51" s="16">
        <f>IF(OR(A51="",C51="",D51=""),"",IF(D51&gt;0,(C51+E51/100)/D51*(1+F51/100),""))</f>
        <v/>
      </c>
      <c r="J51" s="16">
        <f>IF(OR(A51="",G51="",H51=""),"",G51/100*H51/1000)</f>
        <v/>
      </c>
      <c r="K51" s="16">
        <f>IF(OR(I51="",J51=""),"",I51*J51)</f>
        <v/>
      </c>
    </row>
    <row r="52">
      <c r="A52" s="5" t="n"/>
      <c r="B52" s="5" t="n"/>
      <c r="C52" s="13" t="n"/>
      <c r="D52" s="14" t="n"/>
      <c r="E52" s="15" t="n"/>
      <c r="F52" s="15" t="n"/>
      <c r="G52" s="14" t="n"/>
      <c r="H52" s="14" t="n"/>
      <c r="I52" s="16">
        <f>IF(OR(A52="",C52="",D52=""),"",IF(D52&gt;0,(C52+E52/100)/D52*(1+F52/100),""))</f>
        <v/>
      </c>
      <c r="J52" s="16">
        <f>IF(OR(A52="",G52="",H52=""),"",G52/100*H52/1000)</f>
        <v/>
      </c>
      <c r="K52" s="16">
        <f>IF(OR(I52="",J52=""),"",I52*J52)</f>
        <v/>
      </c>
    </row>
    <row r="53">
      <c r="A53" s="5" t="n"/>
      <c r="B53" s="5" t="n"/>
      <c r="C53" s="13" t="n"/>
      <c r="D53" s="14" t="n"/>
      <c r="E53" s="15" t="n"/>
      <c r="F53" s="15" t="n"/>
      <c r="G53" s="14" t="n"/>
      <c r="H53" s="14" t="n"/>
      <c r="I53" s="16">
        <f>IF(OR(A53="",C53="",D53=""),"",IF(D53&gt;0,(C53+E53/100)/D53*(1+F53/100),""))</f>
        <v/>
      </c>
      <c r="J53" s="16">
        <f>IF(OR(A53="",G53="",H53=""),"",G53/100*H53/1000)</f>
        <v/>
      </c>
      <c r="K53" s="16">
        <f>IF(OR(I53="",J53=""),"",I53*J53)</f>
        <v/>
      </c>
    </row>
    <row r="54">
      <c r="A54" s="5" t="n"/>
      <c r="B54" s="5" t="n"/>
      <c r="C54" s="13" t="n"/>
      <c r="D54" s="14" t="n"/>
      <c r="E54" s="15" t="n"/>
      <c r="F54" s="15" t="n"/>
      <c r="G54" s="14" t="n"/>
      <c r="H54" s="14" t="n"/>
      <c r="I54" s="16">
        <f>IF(OR(A54="",C54="",D54=""),"",IF(D54&gt;0,(C54+E54/100)/D54*(1+F54/100),""))</f>
        <v/>
      </c>
      <c r="J54" s="16">
        <f>IF(OR(A54="",G54="",H54=""),"",G54/100*H54/1000)</f>
        <v/>
      </c>
      <c r="K54" s="16">
        <f>IF(OR(I54="",J54=""),"",I54*J54)</f>
        <v/>
      </c>
    </row>
    <row r="55">
      <c r="A55" s="5" t="n"/>
      <c r="B55" s="5" t="n"/>
      <c r="C55" s="13" t="n"/>
      <c r="D55" s="14" t="n"/>
      <c r="E55" s="15" t="n"/>
      <c r="F55" s="15" t="n"/>
      <c r="G55" s="14" t="n"/>
      <c r="H55" s="14" t="n"/>
      <c r="I55" s="16">
        <f>IF(OR(A55="",C55="",D55=""),"",IF(D55&gt;0,(C55+E55/100)/D55*(1+F55/100),""))</f>
        <v/>
      </c>
      <c r="J55" s="16">
        <f>IF(OR(A55="",G55="",H55=""),"",G55/100*H55/1000)</f>
        <v/>
      </c>
      <c r="K55" s="16">
        <f>IF(OR(I55="",J55=""),"",I55*J55)</f>
        <v/>
      </c>
    </row>
    <row r="56">
      <c r="A56" s="5" t="n"/>
      <c r="B56" s="5" t="n"/>
      <c r="C56" s="13" t="n"/>
      <c r="D56" s="14" t="n"/>
      <c r="E56" s="15" t="n"/>
      <c r="F56" s="15" t="n"/>
      <c r="G56" s="14" t="n"/>
      <c r="H56" s="14" t="n"/>
      <c r="I56" s="16">
        <f>IF(OR(A56="",C56="",D56=""),"",IF(D56&gt;0,(C56+E56/100)/D56*(1+F56/100),""))</f>
        <v/>
      </c>
      <c r="J56" s="16">
        <f>IF(OR(A56="",G56="",H56=""),"",G56/100*H56/1000)</f>
        <v/>
      </c>
      <c r="K56" s="16">
        <f>IF(OR(I56="",J56=""),"",I56*J56)</f>
        <v/>
      </c>
    </row>
    <row r="57">
      <c r="A57" s="5" t="n"/>
      <c r="B57" s="5" t="n"/>
      <c r="C57" s="13" t="n"/>
      <c r="D57" s="14" t="n"/>
      <c r="E57" s="15" t="n"/>
      <c r="F57" s="15" t="n"/>
      <c r="G57" s="14" t="n"/>
      <c r="H57" s="14" t="n"/>
      <c r="I57" s="16">
        <f>IF(OR(A57="",C57="",D57=""),"",IF(D57&gt;0,(C57+E57/100)/D57*(1+F57/100),""))</f>
        <v/>
      </c>
      <c r="J57" s="16">
        <f>IF(OR(A57="",G57="",H57=""),"",G57/100*H57/1000)</f>
        <v/>
      </c>
      <c r="K57" s="16">
        <f>IF(OR(I57="",J57=""),"",I57*J57)</f>
        <v/>
      </c>
    </row>
    <row r="58">
      <c r="A58" s="5" t="n"/>
      <c r="B58" s="5" t="n"/>
      <c r="C58" s="13" t="n"/>
      <c r="D58" s="14" t="n"/>
      <c r="E58" s="15" t="n"/>
      <c r="F58" s="15" t="n"/>
      <c r="G58" s="14" t="n"/>
      <c r="H58" s="14" t="n"/>
      <c r="I58" s="16">
        <f>IF(OR(A58="",C58="",D58=""),"",IF(D58&gt;0,(C58+E58/100)/D58*(1+F58/100),""))</f>
        <v/>
      </c>
      <c r="J58" s="16">
        <f>IF(OR(A58="",G58="",H58=""),"",G58/100*H58/1000)</f>
        <v/>
      </c>
      <c r="K58" s="16">
        <f>IF(OR(I58="",J58=""),"",I58*J58)</f>
        <v/>
      </c>
    </row>
    <row r="59">
      <c r="A59" s="5" t="n"/>
      <c r="B59" s="5" t="n"/>
      <c r="C59" s="13" t="n"/>
      <c r="D59" s="14" t="n"/>
      <c r="E59" s="15" t="n"/>
      <c r="F59" s="15" t="n"/>
      <c r="G59" s="14" t="n"/>
      <c r="H59" s="14" t="n"/>
      <c r="I59" s="16">
        <f>IF(OR(A59="",C59="",D59=""),"",IF(D59&gt;0,(C59+E59/100)/D59*(1+F59/100),""))</f>
        <v/>
      </c>
      <c r="J59" s="16">
        <f>IF(OR(A59="",G59="",H59=""),"",G59/100*H59/1000)</f>
        <v/>
      </c>
      <c r="K59" s="16">
        <f>IF(OR(I59="",J59=""),"",I59*J59)</f>
        <v/>
      </c>
    </row>
    <row r="60">
      <c r="A60" s="5" t="n"/>
      <c r="B60" s="5" t="n"/>
      <c r="C60" s="13" t="n"/>
      <c r="D60" s="14" t="n"/>
      <c r="E60" s="15" t="n"/>
      <c r="F60" s="15" t="n"/>
      <c r="G60" s="14" t="n"/>
      <c r="H60" s="14" t="n"/>
      <c r="I60" s="16">
        <f>IF(OR(A60="",C60="",D60=""),"",IF(D60&gt;0,(C60+E60/100)/D60*(1+F60/100),""))</f>
        <v/>
      </c>
      <c r="J60" s="16">
        <f>IF(OR(A60="",G60="",H60=""),"",G60/100*H60/1000)</f>
        <v/>
      </c>
      <c r="K60" s="16">
        <f>IF(OR(I60="",J60=""),"",I60*J60)</f>
        <v/>
      </c>
    </row>
    <row r="61">
      <c r="A61" s="5" t="n"/>
      <c r="B61" s="5" t="n"/>
      <c r="C61" s="13" t="n"/>
      <c r="D61" s="14" t="n"/>
      <c r="E61" s="15" t="n"/>
      <c r="F61" s="15" t="n"/>
      <c r="G61" s="14" t="n"/>
      <c r="H61" s="14" t="n"/>
      <c r="I61" s="16">
        <f>IF(OR(A61="",C61="",D61=""),"",IF(D61&gt;0,(C61+E61/100)/D61*(1+F61/100),""))</f>
        <v/>
      </c>
      <c r="J61" s="16">
        <f>IF(OR(A61="",G61="",H61=""),"",G61/100*H61/1000)</f>
        <v/>
      </c>
      <c r="K61" s="16">
        <f>IF(OR(I61="",J61=""),"",I61*J61)</f>
        <v/>
      </c>
    </row>
    <row r="62">
      <c r="A62" s="5" t="n"/>
      <c r="B62" s="5" t="n"/>
      <c r="C62" s="13" t="n"/>
      <c r="D62" s="14" t="n"/>
      <c r="E62" s="15" t="n"/>
      <c r="F62" s="15" t="n"/>
      <c r="G62" s="14" t="n"/>
      <c r="H62" s="14" t="n"/>
      <c r="I62" s="16">
        <f>IF(OR(A62="",C62="",D62=""),"",IF(D62&gt;0,(C62+E62/100)/D62*(1+F62/100),""))</f>
        <v/>
      </c>
      <c r="J62" s="16">
        <f>IF(OR(A62="",G62="",H62=""),"",G62/100*H62/1000)</f>
        <v/>
      </c>
      <c r="K62" s="16">
        <f>IF(OR(I62="",J62=""),"",I62*J62)</f>
        <v/>
      </c>
    </row>
    <row r="63">
      <c r="A63" s="5" t="n"/>
      <c r="B63" s="5" t="n"/>
      <c r="C63" s="13" t="n"/>
      <c r="D63" s="14" t="n"/>
      <c r="E63" s="15" t="n"/>
      <c r="F63" s="15" t="n"/>
      <c r="G63" s="14" t="n"/>
      <c r="H63" s="14" t="n"/>
      <c r="I63" s="16">
        <f>IF(OR(A63="",C63="",D63=""),"",IF(D63&gt;0,(C63+E63/100)/D63*(1+F63/100),""))</f>
        <v/>
      </c>
      <c r="J63" s="16">
        <f>IF(OR(A63="",G63="",H63=""),"",G63/100*H63/1000)</f>
        <v/>
      </c>
      <c r="K63" s="16">
        <f>IF(OR(I63="",J63=""),"",I63*J63)</f>
        <v/>
      </c>
    </row>
    <row r="64">
      <c r="A64" s="5" t="n"/>
      <c r="B64" s="5" t="n"/>
      <c r="C64" s="13" t="n"/>
      <c r="D64" s="14" t="n"/>
      <c r="E64" s="15" t="n"/>
      <c r="F64" s="15" t="n"/>
      <c r="G64" s="14" t="n"/>
      <c r="H64" s="14" t="n"/>
      <c r="I64" s="16">
        <f>IF(OR(A64="",C64="",D64=""),"",IF(D64&gt;0,(C64+E64/100)/D64*(1+F64/100),""))</f>
        <v/>
      </c>
      <c r="J64" s="16">
        <f>IF(OR(A64="",G64="",H64=""),"",G64/100*H64/1000)</f>
        <v/>
      </c>
      <c r="K64" s="16">
        <f>IF(OR(I64="",J64=""),"",I64*J64)</f>
        <v/>
      </c>
    </row>
    <row r="65">
      <c r="A65" s="5" t="n"/>
      <c r="B65" s="5" t="n"/>
      <c r="C65" s="13" t="n"/>
      <c r="D65" s="14" t="n"/>
      <c r="E65" s="15" t="n"/>
      <c r="F65" s="15" t="n"/>
      <c r="G65" s="14" t="n"/>
      <c r="H65" s="14" t="n"/>
      <c r="I65" s="16">
        <f>IF(OR(A65="",C65="",D65=""),"",IF(D65&gt;0,(C65+E65/100)/D65*(1+F65/100),""))</f>
        <v/>
      </c>
      <c r="J65" s="16">
        <f>IF(OR(A65="",G65="",H65=""),"",G65/100*H65/1000)</f>
        <v/>
      </c>
      <c r="K65" s="16">
        <f>IF(OR(I65="",J65=""),"",I65*J65)</f>
        <v/>
      </c>
    </row>
    <row r="66">
      <c r="A66" s="5" t="n"/>
      <c r="B66" s="5" t="n"/>
      <c r="C66" s="13" t="n"/>
      <c r="D66" s="14" t="n"/>
      <c r="E66" s="15" t="n"/>
      <c r="F66" s="15" t="n"/>
      <c r="G66" s="14" t="n"/>
      <c r="H66" s="14" t="n"/>
      <c r="I66" s="16">
        <f>IF(OR(A66="",C66="",D66=""),"",IF(D66&gt;0,(C66+E66/100)/D66*(1+F66/100),""))</f>
        <v/>
      </c>
      <c r="J66" s="16">
        <f>IF(OR(A66="",G66="",H66=""),"",G66/100*H66/1000)</f>
        <v/>
      </c>
      <c r="K66" s="16">
        <f>IF(OR(I66="",J66=""),"",I66*J66)</f>
        <v/>
      </c>
    </row>
    <row r="67">
      <c r="A67" s="5" t="n"/>
      <c r="B67" s="5" t="n"/>
      <c r="C67" s="13" t="n"/>
      <c r="D67" s="14" t="n"/>
      <c r="E67" s="15" t="n"/>
      <c r="F67" s="15" t="n"/>
      <c r="G67" s="14" t="n"/>
      <c r="H67" s="14" t="n"/>
      <c r="I67" s="16">
        <f>IF(OR(A67="",C67="",D67=""),"",IF(D67&gt;0,(C67+E67/100)/D67*(1+F67/100),""))</f>
        <v/>
      </c>
      <c r="J67" s="16">
        <f>IF(OR(A67="",G67="",H67=""),"",G67/100*H67/1000)</f>
        <v/>
      </c>
      <c r="K67" s="16">
        <f>IF(OR(I67="",J67=""),"",I67*J67)</f>
        <v/>
      </c>
    </row>
    <row r="68">
      <c r="A68" s="5" t="n"/>
      <c r="B68" s="5" t="n"/>
      <c r="C68" s="13" t="n"/>
      <c r="D68" s="14" t="n"/>
      <c r="E68" s="15" t="n"/>
      <c r="F68" s="15" t="n"/>
      <c r="G68" s="14" t="n"/>
      <c r="H68" s="14" t="n"/>
      <c r="I68" s="16">
        <f>IF(OR(A68="",C68="",D68=""),"",IF(D68&gt;0,(C68+E68/100)/D68*(1+F68/100),""))</f>
        <v/>
      </c>
      <c r="J68" s="16">
        <f>IF(OR(A68="",G68="",H68=""),"",G68/100*H68/1000)</f>
        <v/>
      </c>
      <c r="K68" s="16">
        <f>IF(OR(I68="",J68=""),"",I68*J68)</f>
        <v/>
      </c>
    </row>
    <row r="69">
      <c r="A69" s="5" t="n"/>
      <c r="B69" s="5" t="n"/>
      <c r="C69" s="13" t="n"/>
      <c r="D69" s="14" t="n"/>
      <c r="E69" s="15" t="n"/>
      <c r="F69" s="15" t="n"/>
      <c r="G69" s="14" t="n"/>
      <c r="H69" s="14" t="n"/>
      <c r="I69" s="16">
        <f>IF(OR(A69="",C69="",D69=""),"",IF(D69&gt;0,(C69+E69/100)/D69*(1+F69/100),""))</f>
        <v/>
      </c>
      <c r="J69" s="16">
        <f>IF(OR(A69="",G69="",H69=""),"",G69/100*H69/1000)</f>
        <v/>
      </c>
      <c r="K69" s="16">
        <f>IF(OR(I69="",J69=""),"",I69*J69)</f>
        <v/>
      </c>
    </row>
    <row r="70">
      <c r="A70" s="5" t="n"/>
      <c r="B70" s="5" t="n"/>
      <c r="C70" s="13" t="n"/>
      <c r="D70" s="14" t="n"/>
      <c r="E70" s="15" t="n"/>
      <c r="F70" s="15" t="n"/>
      <c r="G70" s="14" t="n"/>
      <c r="H70" s="14" t="n"/>
      <c r="I70" s="16">
        <f>IF(OR(A70="",C70="",D70=""),"",IF(D70&gt;0,(C70+E70/100)/D70*(1+F70/100),""))</f>
        <v/>
      </c>
      <c r="J70" s="16">
        <f>IF(OR(A70="",G70="",H70=""),"",G70/100*H70/1000)</f>
        <v/>
      </c>
      <c r="K70" s="16">
        <f>IF(OR(I70="",J70=""),"",I70*J70)</f>
        <v/>
      </c>
    </row>
    <row r="71">
      <c r="A71" s="5" t="n"/>
      <c r="B71" s="5" t="n"/>
      <c r="C71" s="13" t="n"/>
      <c r="D71" s="14" t="n"/>
      <c r="E71" s="15" t="n"/>
      <c r="F71" s="15" t="n"/>
      <c r="G71" s="14" t="n"/>
      <c r="H71" s="14" t="n"/>
      <c r="I71" s="16">
        <f>IF(OR(A71="",C71="",D71=""),"",IF(D71&gt;0,(C71+E71/100)/D71*(1+F71/100),""))</f>
        <v/>
      </c>
      <c r="J71" s="16">
        <f>IF(OR(A71="",G71="",H71=""),"",G71/100*H71/1000)</f>
        <v/>
      </c>
      <c r="K71" s="16">
        <f>IF(OR(I71="",J71=""),"",I71*J71)</f>
        <v/>
      </c>
    </row>
    <row r="72">
      <c r="A72" s="5" t="n"/>
      <c r="B72" s="5" t="n"/>
      <c r="C72" s="13" t="n"/>
      <c r="D72" s="14" t="n"/>
      <c r="E72" s="15" t="n"/>
      <c r="F72" s="15" t="n"/>
      <c r="G72" s="14" t="n"/>
      <c r="H72" s="14" t="n"/>
      <c r="I72" s="16">
        <f>IF(OR(A72="",C72="",D72=""),"",IF(D72&gt;0,(C72+E72/100)/D72*(1+F72/100),""))</f>
        <v/>
      </c>
      <c r="J72" s="16">
        <f>IF(OR(A72="",G72="",H72=""),"",G72/100*H72/1000)</f>
        <v/>
      </c>
      <c r="K72" s="16">
        <f>IF(OR(I72="",J72=""),"",I72*J72)</f>
        <v/>
      </c>
    </row>
    <row r="73">
      <c r="A73" s="5" t="n"/>
      <c r="B73" s="5" t="n"/>
      <c r="C73" s="13" t="n"/>
      <c r="D73" s="14" t="n"/>
      <c r="E73" s="15" t="n"/>
      <c r="F73" s="15" t="n"/>
      <c r="G73" s="14" t="n"/>
      <c r="H73" s="14" t="n"/>
      <c r="I73" s="16">
        <f>IF(OR(A73="",C73="",D73=""),"",IF(D73&gt;0,(C73+E73/100)/D73*(1+F73/100),""))</f>
        <v/>
      </c>
      <c r="J73" s="16">
        <f>IF(OR(A73="",G73="",H73=""),"",G73/100*H73/1000)</f>
        <v/>
      </c>
      <c r="K73" s="16">
        <f>IF(OR(I73="",J73=""),"",I73*J73)</f>
        <v/>
      </c>
    </row>
    <row r="74">
      <c r="A74" s="5" t="n"/>
      <c r="B74" s="5" t="n"/>
      <c r="C74" s="13" t="n"/>
      <c r="D74" s="14" t="n"/>
      <c r="E74" s="15" t="n"/>
      <c r="F74" s="15" t="n"/>
      <c r="G74" s="14" t="n"/>
      <c r="H74" s="14" t="n"/>
      <c r="I74" s="16">
        <f>IF(OR(A74="",C74="",D74=""),"",IF(D74&gt;0,(C74+E74/100)/D74*(1+F74/100),""))</f>
        <v/>
      </c>
      <c r="J74" s="16">
        <f>IF(OR(A74="",G74="",H74=""),"",G74/100*H74/1000)</f>
        <v/>
      </c>
      <c r="K74" s="16">
        <f>IF(OR(I74="",J74=""),"",I74*J74)</f>
        <v/>
      </c>
    </row>
    <row r="75">
      <c r="A75" s="5" t="n"/>
      <c r="B75" s="5" t="n"/>
      <c r="C75" s="13" t="n"/>
      <c r="D75" s="14" t="n"/>
      <c r="E75" s="15" t="n"/>
      <c r="F75" s="15" t="n"/>
      <c r="G75" s="14" t="n"/>
      <c r="H75" s="14" t="n"/>
      <c r="I75" s="16">
        <f>IF(OR(A75="",C75="",D75=""),"",IF(D75&gt;0,(C75+E75/100)/D75*(1+F75/100),""))</f>
        <v/>
      </c>
      <c r="J75" s="16">
        <f>IF(OR(A75="",G75="",H75=""),"",G75/100*H75/1000)</f>
        <v/>
      </c>
      <c r="K75" s="16">
        <f>IF(OR(I75="",J75=""),"",I75*J75)</f>
        <v/>
      </c>
    </row>
    <row r="76">
      <c r="A76" s="5" t="n"/>
      <c r="B76" s="5" t="n"/>
      <c r="C76" s="13" t="n"/>
      <c r="D76" s="14" t="n"/>
      <c r="E76" s="15" t="n"/>
      <c r="F76" s="15" t="n"/>
      <c r="G76" s="14" t="n"/>
      <c r="H76" s="14" t="n"/>
      <c r="I76" s="16">
        <f>IF(OR(A76="",C76="",D76=""),"",IF(D76&gt;0,(C76+E76/100)/D76*(1+F76/100),""))</f>
        <v/>
      </c>
      <c r="J76" s="16">
        <f>IF(OR(A76="",G76="",H76=""),"",G76/100*H76/1000)</f>
        <v/>
      </c>
      <c r="K76" s="16">
        <f>IF(OR(I76="",J76=""),"",I76*J76)</f>
        <v/>
      </c>
    </row>
    <row r="77">
      <c r="A77" s="5" t="n"/>
      <c r="B77" s="5" t="n"/>
      <c r="C77" s="13" t="n"/>
      <c r="D77" s="14" t="n"/>
      <c r="E77" s="15" t="n"/>
      <c r="F77" s="15" t="n"/>
      <c r="G77" s="14" t="n"/>
      <c r="H77" s="14" t="n"/>
      <c r="I77" s="16">
        <f>IF(OR(A77="",C77="",D77=""),"",IF(D77&gt;0,(C77+E77/100)/D77*(1+F77/100),""))</f>
        <v/>
      </c>
      <c r="J77" s="16">
        <f>IF(OR(A77="",G77="",H77=""),"",G77/100*H77/1000)</f>
        <v/>
      </c>
      <c r="K77" s="16">
        <f>IF(OR(I77="",J77=""),"",I77*J77)</f>
        <v/>
      </c>
    </row>
    <row r="78">
      <c r="A78" s="5" t="n"/>
      <c r="B78" s="5" t="n"/>
      <c r="C78" s="13" t="n"/>
      <c r="D78" s="14" t="n"/>
      <c r="E78" s="15" t="n"/>
      <c r="F78" s="15" t="n"/>
      <c r="G78" s="14" t="n"/>
      <c r="H78" s="14" t="n"/>
      <c r="I78" s="16">
        <f>IF(OR(A78="",C78="",D78=""),"",IF(D78&gt;0,(C78+E78/100)/D78*(1+F78/100),""))</f>
        <v/>
      </c>
      <c r="J78" s="16">
        <f>IF(OR(A78="",G78="",H78=""),"",G78/100*H78/1000)</f>
        <v/>
      </c>
      <c r="K78" s="16">
        <f>IF(OR(I78="",J78=""),"",I78*J78)</f>
        <v/>
      </c>
    </row>
    <row r="79">
      <c r="A79" s="5" t="n"/>
      <c r="B79" s="5" t="n"/>
      <c r="C79" s="13" t="n"/>
      <c r="D79" s="14" t="n"/>
      <c r="E79" s="15" t="n"/>
      <c r="F79" s="15" t="n"/>
      <c r="G79" s="14" t="n"/>
      <c r="H79" s="14" t="n"/>
      <c r="I79" s="16">
        <f>IF(OR(A79="",C79="",D79=""),"",IF(D79&gt;0,(C79+E79/100)/D79*(1+F79/100),""))</f>
        <v/>
      </c>
      <c r="J79" s="16">
        <f>IF(OR(A79="",G79="",H79=""),"",G79/100*H79/1000)</f>
        <v/>
      </c>
      <c r="K79" s="16">
        <f>IF(OR(I79="",J79=""),"",I79*J79)</f>
        <v/>
      </c>
    </row>
    <row r="80">
      <c r="A80" s="5" t="n"/>
      <c r="B80" s="5" t="n"/>
      <c r="C80" s="13" t="n"/>
      <c r="D80" s="14" t="n"/>
      <c r="E80" s="15" t="n"/>
      <c r="F80" s="15" t="n"/>
      <c r="G80" s="14" t="n"/>
      <c r="H80" s="14" t="n"/>
      <c r="I80" s="16">
        <f>IF(OR(A80="",C80="",D80=""),"",IF(D80&gt;0,(C80+E80/100)/D80*(1+F80/100),""))</f>
        <v/>
      </c>
      <c r="J80" s="16">
        <f>IF(OR(A80="",G80="",H80=""),"",G80/100*H80/1000)</f>
        <v/>
      </c>
      <c r="K80" s="16">
        <f>IF(OR(I80="",J80=""),"",I80*J80)</f>
        <v/>
      </c>
    </row>
    <row r="81">
      <c r="A81" s="5" t="n"/>
      <c r="B81" s="5" t="n"/>
      <c r="C81" s="13" t="n"/>
      <c r="D81" s="14" t="n"/>
      <c r="E81" s="15" t="n"/>
      <c r="F81" s="15" t="n"/>
      <c r="G81" s="14" t="n"/>
      <c r="H81" s="14" t="n"/>
      <c r="I81" s="16">
        <f>IF(OR(A81="",C81="",D81=""),"",IF(D81&gt;0,(C81+E81/100)/D81*(1+F81/100),""))</f>
        <v/>
      </c>
      <c r="J81" s="16">
        <f>IF(OR(A81="",G81="",H81=""),"",G81/100*H81/1000)</f>
        <v/>
      </c>
      <c r="K81" s="16">
        <f>IF(OR(I81="",J81=""),"",I81*J81)</f>
        <v/>
      </c>
    </row>
    <row r="82">
      <c r="A82" s="5" t="n"/>
      <c r="B82" s="5" t="n"/>
      <c r="C82" s="13" t="n"/>
      <c r="D82" s="14" t="n"/>
      <c r="E82" s="15" t="n"/>
      <c r="F82" s="15" t="n"/>
      <c r="G82" s="14" t="n"/>
      <c r="H82" s="14" t="n"/>
      <c r="I82" s="16">
        <f>IF(OR(A82="",C82="",D82=""),"",IF(D82&gt;0,(C82+E82/100)/D82*(1+F82/100),""))</f>
        <v/>
      </c>
      <c r="J82" s="16">
        <f>IF(OR(A82="",G82="",H82=""),"",G82/100*H82/1000)</f>
        <v/>
      </c>
      <c r="K82" s="16">
        <f>IF(OR(I82="",J82=""),"",I82*J82)</f>
        <v/>
      </c>
    </row>
    <row r="83">
      <c r="A83" s="5" t="n"/>
      <c r="B83" s="5" t="n"/>
      <c r="C83" s="13" t="n"/>
      <c r="D83" s="14" t="n"/>
      <c r="E83" s="15" t="n"/>
      <c r="F83" s="15" t="n"/>
      <c r="G83" s="14" t="n"/>
      <c r="H83" s="14" t="n"/>
      <c r="I83" s="16">
        <f>IF(OR(A83="",C83="",D83=""),"",IF(D83&gt;0,(C83+E83/100)/D83*(1+F83/100),""))</f>
        <v/>
      </c>
      <c r="J83" s="16">
        <f>IF(OR(A83="",G83="",H83=""),"",G83/100*H83/1000)</f>
        <v/>
      </c>
      <c r="K83" s="16">
        <f>IF(OR(I83="",J83=""),"",I83*J83)</f>
        <v/>
      </c>
    </row>
    <row r="84">
      <c r="A84" s="5" t="n"/>
      <c r="B84" s="5" t="n"/>
      <c r="C84" s="13" t="n"/>
      <c r="D84" s="14" t="n"/>
      <c r="E84" s="15" t="n"/>
      <c r="F84" s="15" t="n"/>
      <c r="G84" s="14" t="n"/>
      <c r="H84" s="14" t="n"/>
      <c r="I84" s="16">
        <f>IF(OR(A84="",C84="",D84=""),"",IF(D84&gt;0,(C84+E84/100)/D84*(1+F84/100),""))</f>
        <v/>
      </c>
      <c r="J84" s="16">
        <f>IF(OR(A84="",G84="",H84=""),"",G84/100*H84/1000)</f>
        <v/>
      </c>
      <c r="K84" s="16">
        <f>IF(OR(I84="",J84=""),"",I84*J84)</f>
        <v/>
      </c>
    </row>
    <row r="85">
      <c r="A85" s="5" t="n"/>
      <c r="B85" s="5" t="n"/>
      <c r="C85" s="13" t="n"/>
      <c r="D85" s="14" t="n"/>
      <c r="E85" s="15" t="n"/>
      <c r="F85" s="15" t="n"/>
      <c r="G85" s="14" t="n"/>
      <c r="H85" s="14" t="n"/>
      <c r="I85" s="16">
        <f>IF(OR(A85="",C85="",D85=""),"",IF(D85&gt;0,(C85+E85/100)/D85*(1+F85/100),""))</f>
        <v/>
      </c>
      <c r="J85" s="16">
        <f>IF(OR(A85="",G85="",H85=""),"",G85/100*H85/1000)</f>
        <v/>
      </c>
      <c r="K85" s="16">
        <f>IF(OR(I85="",J85=""),"",I85*J85)</f>
        <v/>
      </c>
    </row>
    <row r="86">
      <c r="A86" s="5" t="n"/>
      <c r="B86" s="5" t="n"/>
      <c r="C86" s="13" t="n"/>
      <c r="D86" s="14" t="n"/>
      <c r="E86" s="15" t="n"/>
      <c r="F86" s="15" t="n"/>
      <c r="G86" s="14" t="n"/>
      <c r="H86" s="14" t="n"/>
      <c r="I86" s="16">
        <f>IF(OR(A86="",C86="",D86=""),"",IF(D86&gt;0,(C86+E86/100)/D86*(1+F86/100),""))</f>
        <v/>
      </c>
      <c r="J86" s="16">
        <f>IF(OR(A86="",G86="",H86=""),"",G86/100*H86/1000)</f>
        <v/>
      </c>
      <c r="K86" s="16">
        <f>IF(OR(I86="",J86=""),"",I86*J86)</f>
        <v/>
      </c>
    </row>
    <row r="87">
      <c r="A87" s="5" t="n"/>
      <c r="B87" s="5" t="n"/>
      <c r="C87" s="13" t="n"/>
      <c r="D87" s="14" t="n"/>
      <c r="E87" s="15" t="n"/>
      <c r="F87" s="15" t="n"/>
      <c r="G87" s="14" t="n"/>
      <c r="H87" s="14" t="n"/>
      <c r="I87" s="16">
        <f>IF(OR(A87="",C87="",D87=""),"",IF(D87&gt;0,(C87+E87/100)/D87*(1+F87/100),""))</f>
        <v/>
      </c>
      <c r="J87" s="16">
        <f>IF(OR(A87="",G87="",H87=""),"",G87/100*H87/1000)</f>
        <v/>
      </c>
      <c r="K87" s="16">
        <f>IF(OR(I87="",J87=""),"",I87*J87)</f>
        <v/>
      </c>
    </row>
    <row r="88">
      <c r="A88" s="5" t="n"/>
      <c r="B88" s="5" t="n"/>
      <c r="C88" s="13" t="n"/>
      <c r="D88" s="14" t="n"/>
      <c r="E88" s="15" t="n"/>
      <c r="F88" s="15" t="n"/>
      <c r="G88" s="14" t="n"/>
      <c r="H88" s="14" t="n"/>
      <c r="I88" s="16">
        <f>IF(OR(A88="",C88="",D88=""),"",IF(D88&gt;0,(C88+E88/100)/D88*(1+F88/100),""))</f>
        <v/>
      </c>
      <c r="J88" s="16">
        <f>IF(OR(A88="",G88="",H88=""),"",G88/100*H88/1000)</f>
        <v/>
      </c>
      <c r="K88" s="16">
        <f>IF(OR(I88="",J88=""),"",I88*J88)</f>
        <v/>
      </c>
    </row>
    <row r="89">
      <c r="A89" s="5" t="n"/>
      <c r="B89" s="5" t="n"/>
      <c r="C89" s="13" t="n"/>
      <c r="D89" s="14" t="n"/>
      <c r="E89" s="15" t="n"/>
      <c r="F89" s="15" t="n"/>
      <c r="G89" s="14" t="n"/>
      <c r="H89" s="14" t="n"/>
      <c r="I89" s="16">
        <f>IF(OR(A89="",C89="",D89=""),"",IF(D89&gt;0,(C89+E89/100)/D89*(1+F89/100),""))</f>
        <v/>
      </c>
      <c r="J89" s="16">
        <f>IF(OR(A89="",G89="",H89=""),"",G89/100*H89/1000)</f>
        <v/>
      </c>
      <c r="K89" s="16">
        <f>IF(OR(I89="",J89=""),"",I89*J89)</f>
        <v/>
      </c>
    </row>
    <row r="90">
      <c r="A90" s="5" t="n"/>
      <c r="B90" s="5" t="n"/>
      <c r="C90" s="13" t="n"/>
      <c r="D90" s="14" t="n"/>
      <c r="E90" s="15" t="n"/>
      <c r="F90" s="15" t="n"/>
      <c r="G90" s="14" t="n"/>
      <c r="H90" s="14" t="n"/>
      <c r="I90" s="16">
        <f>IF(OR(A90="",C90="",D90=""),"",IF(D90&gt;0,(C90+E90/100)/D90*(1+F90/100),""))</f>
        <v/>
      </c>
      <c r="J90" s="16">
        <f>IF(OR(A90="",G90="",H90=""),"",G90/100*H90/1000)</f>
        <v/>
      </c>
      <c r="K90" s="16">
        <f>IF(OR(I90="",J90=""),"",I90*J90)</f>
        <v/>
      </c>
    </row>
    <row r="91">
      <c r="A91" s="5" t="n"/>
      <c r="B91" s="5" t="n"/>
      <c r="C91" s="13" t="n"/>
      <c r="D91" s="14" t="n"/>
      <c r="E91" s="15" t="n"/>
      <c r="F91" s="15" t="n"/>
      <c r="G91" s="14" t="n"/>
      <c r="H91" s="14" t="n"/>
      <c r="I91" s="16">
        <f>IF(OR(A91="",C91="",D91=""),"",IF(D91&gt;0,(C91+E91/100)/D91*(1+F91/100),""))</f>
        <v/>
      </c>
      <c r="J91" s="16">
        <f>IF(OR(A91="",G91="",H91=""),"",G91/100*H91/1000)</f>
        <v/>
      </c>
      <c r="K91" s="16">
        <f>IF(OR(I91="",J91=""),"",I91*J91)</f>
        <v/>
      </c>
    </row>
    <row r="92">
      <c r="A92" s="5" t="n"/>
      <c r="B92" s="5" t="n"/>
      <c r="C92" s="13" t="n"/>
      <c r="D92" s="14" t="n"/>
      <c r="E92" s="15" t="n"/>
      <c r="F92" s="15" t="n"/>
      <c r="G92" s="14" t="n"/>
      <c r="H92" s="14" t="n"/>
      <c r="I92" s="16">
        <f>IF(OR(A92="",C92="",D92=""),"",IF(D92&gt;0,(C92+E92/100)/D92*(1+F92/100),""))</f>
        <v/>
      </c>
      <c r="J92" s="16">
        <f>IF(OR(A92="",G92="",H92=""),"",G92/100*H92/1000)</f>
        <v/>
      </c>
      <c r="K92" s="16">
        <f>IF(OR(I92="",J92=""),"",I92*J92)</f>
        <v/>
      </c>
    </row>
    <row r="93">
      <c r="A93" s="5" t="n"/>
      <c r="B93" s="5" t="n"/>
      <c r="C93" s="13" t="n"/>
      <c r="D93" s="14" t="n"/>
      <c r="E93" s="15" t="n"/>
      <c r="F93" s="15" t="n"/>
      <c r="G93" s="14" t="n"/>
      <c r="H93" s="14" t="n"/>
      <c r="I93" s="16">
        <f>IF(OR(A93="",C93="",D93=""),"",IF(D93&gt;0,(C93+E93/100)/D93*(1+F93/100),""))</f>
        <v/>
      </c>
      <c r="J93" s="16">
        <f>IF(OR(A93="",G93="",H93=""),"",G93/100*H93/1000)</f>
        <v/>
      </c>
      <c r="K93" s="16">
        <f>IF(OR(I93="",J93=""),"",I93*J93)</f>
        <v/>
      </c>
    </row>
    <row r="94">
      <c r="A94" s="5" t="n"/>
      <c r="B94" s="5" t="n"/>
      <c r="C94" s="13" t="n"/>
      <c r="D94" s="14" t="n"/>
      <c r="E94" s="15" t="n"/>
      <c r="F94" s="15" t="n"/>
      <c r="G94" s="14" t="n"/>
      <c r="H94" s="14" t="n"/>
      <c r="I94" s="16">
        <f>IF(OR(A94="",C94="",D94=""),"",IF(D94&gt;0,(C94+E94/100)/D94*(1+F94/100),""))</f>
        <v/>
      </c>
      <c r="J94" s="16">
        <f>IF(OR(A94="",G94="",H94=""),"",G94/100*H94/1000)</f>
        <v/>
      </c>
      <c r="K94" s="16">
        <f>IF(OR(I94="",J94=""),"",I94*J94)</f>
        <v/>
      </c>
    </row>
    <row r="95">
      <c r="A95" s="5" t="n"/>
      <c r="B95" s="5" t="n"/>
      <c r="C95" s="13" t="n"/>
      <c r="D95" s="14" t="n"/>
      <c r="E95" s="15" t="n"/>
      <c r="F95" s="15" t="n"/>
      <c r="G95" s="14" t="n"/>
      <c r="H95" s="14" t="n"/>
      <c r="I95" s="16">
        <f>IF(OR(A95="",C95="",D95=""),"",IF(D95&gt;0,(C95+E95/100)/D95*(1+F95/100),""))</f>
        <v/>
      </c>
      <c r="J95" s="16">
        <f>IF(OR(A95="",G95="",H95=""),"",G95/100*H95/1000)</f>
        <v/>
      </c>
      <c r="K95" s="16">
        <f>IF(OR(I95="",J95=""),"",I95*J95)</f>
        <v/>
      </c>
    </row>
    <row r="96">
      <c r="A96" s="5" t="n"/>
      <c r="B96" s="5" t="n"/>
      <c r="C96" s="13" t="n"/>
      <c r="D96" s="14" t="n"/>
      <c r="E96" s="15" t="n"/>
      <c r="F96" s="15" t="n"/>
      <c r="G96" s="14" t="n"/>
      <c r="H96" s="14" t="n"/>
      <c r="I96" s="16">
        <f>IF(OR(A96="",C96="",D96=""),"",IF(D96&gt;0,(C96+E96/100)/D96*(1+F96/100),""))</f>
        <v/>
      </c>
      <c r="J96" s="16">
        <f>IF(OR(A96="",G96="",H96=""),"",G96/100*H96/1000)</f>
        <v/>
      </c>
      <c r="K96" s="16">
        <f>IF(OR(I96="",J96=""),"",I96*J96)</f>
        <v/>
      </c>
    </row>
    <row r="97">
      <c r="A97" s="5" t="n"/>
      <c r="B97" s="5" t="n"/>
      <c r="C97" s="13" t="n"/>
      <c r="D97" s="14" t="n"/>
      <c r="E97" s="15" t="n"/>
      <c r="F97" s="15" t="n"/>
      <c r="G97" s="14" t="n"/>
      <c r="H97" s="14" t="n"/>
      <c r="I97" s="16">
        <f>IF(OR(A97="",C97="",D97=""),"",IF(D97&gt;0,(C97+E97/100)/D97*(1+F97/100),""))</f>
        <v/>
      </c>
      <c r="J97" s="16">
        <f>IF(OR(A97="",G97="",H97=""),"",G97/100*H97/1000)</f>
        <v/>
      </c>
      <c r="K97" s="16">
        <f>IF(OR(I97="",J97=""),"",I97*J97)</f>
        <v/>
      </c>
    </row>
    <row r="98">
      <c r="A98" s="5" t="n"/>
      <c r="B98" s="5" t="n"/>
      <c r="C98" s="13" t="n"/>
      <c r="D98" s="14" t="n"/>
      <c r="E98" s="15" t="n"/>
      <c r="F98" s="15" t="n"/>
      <c r="G98" s="14" t="n"/>
      <c r="H98" s="14" t="n"/>
      <c r="I98" s="16">
        <f>IF(OR(A98="",C98="",D98=""),"",IF(D98&gt;0,(C98+E98/100)/D98*(1+F98/100),""))</f>
        <v/>
      </c>
      <c r="J98" s="16">
        <f>IF(OR(A98="",G98="",H98=""),"",G98/100*H98/1000)</f>
        <v/>
      </c>
      <c r="K98" s="16">
        <f>IF(OR(I98="",J98=""),"",I98*J98)</f>
        <v/>
      </c>
    </row>
    <row r="99">
      <c r="A99" s="5" t="n"/>
      <c r="B99" s="5" t="n"/>
      <c r="C99" s="13" t="n"/>
      <c r="D99" s="14" t="n"/>
      <c r="E99" s="15" t="n"/>
      <c r="F99" s="15" t="n"/>
      <c r="G99" s="14" t="n"/>
      <c r="H99" s="14" t="n"/>
      <c r="I99" s="16">
        <f>IF(OR(A99="",C99="",D99=""),"",IF(D99&gt;0,(C99+E99/100)/D99*(1+F99/100),""))</f>
        <v/>
      </c>
      <c r="J99" s="16">
        <f>IF(OR(A99="",G99="",H99=""),"",G99/100*H99/1000)</f>
        <v/>
      </c>
      <c r="K99" s="16">
        <f>IF(OR(I99="",J99=""),"",I99*J99)</f>
        <v/>
      </c>
    </row>
    <row r="100">
      <c r="A100" s="5" t="n"/>
      <c r="B100" s="5" t="n"/>
      <c r="C100" s="13" t="n"/>
      <c r="D100" s="14" t="n"/>
      <c r="E100" s="15" t="n"/>
      <c r="F100" s="15" t="n"/>
      <c r="G100" s="14" t="n"/>
      <c r="H100" s="14" t="n"/>
      <c r="I100" s="16">
        <f>IF(OR(A100="",C100="",D100=""),"",IF(D100&gt;0,(C100+E100/100)/D100*(1+F100/100),""))</f>
        <v/>
      </c>
      <c r="J100" s="16">
        <f>IF(OR(A100="",G100="",H100=""),"",G100/100*H100/1000)</f>
        <v/>
      </c>
      <c r="K100" s="16">
        <f>IF(OR(I100="",J100=""),"",I100*J100)</f>
        <v/>
      </c>
    </row>
    <row r="101">
      <c r="A101" s="5" t="n"/>
      <c r="B101" s="5" t="n"/>
      <c r="C101" s="13" t="n"/>
      <c r="D101" s="14" t="n"/>
      <c r="E101" s="15" t="n"/>
      <c r="F101" s="15" t="n"/>
      <c r="G101" s="14" t="n"/>
      <c r="H101" s="14" t="n"/>
      <c r="I101" s="16">
        <f>IF(OR(A101="",C101="",D101=""),"",IF(D101&gt;0,(C101+E101/100)/D101*(1+F101/100),""))</f>
        <v/>
      </c>
      <c r="J101" s="16">
        <f>IF(OR(A101="",G101="",H101=""),"",G101/100*H101/1000)</f>
        <v/>
      </c>
      <c r="K101" s="16">
        <f>IF(OR(I101="",J101=""),"",I101*J101)</f>
        <v/>
      </c>
    </row>
    <row r="102">
      <c r="A102" s="5" t="n"/>
      <c r="B102" s="5" t="n"/>
      <c r="C102" s="13" t="n"/>
      <c r="D102" s="14" t="n"/>
      <c r="E102" s="15" t="n"/>
      <c r="F102" s="15" t="n"/>
      <c r="G102" s="14" t="n"/>
      <c r="H102" s="14" t="n"/>
      <c r="I102" s="16">
        <f>IF(OR(A102="",C102="",D102=""),"",IF(D102&gt;0,(C102+E102/100)/D102*(1+F102/100),""))</f>
        <v/>
      </c>
      <c r="J102" s="16">
        <f>IF(OR(A102="",G102="",H102=""),"",G102/100*H102/1000)</f>
        <v/>
      </c>
      <c r="K102" s="16">
        <f>IF(OR(I102="",J102=""),"",I102*J102)</f>
        <v/>
      </c>
    </row>
    <row r="103">
      <c r="A103" s="5" t="n"/>
      <c r="B103" s="5" t="n"/>
      <c r="C103" s="13" t="n"/>
      <c r="D103" s="14" t="n"/>
      <c r="E103" s="15" t="n"/>
      <c r="F103" s="15" t="n"/>
      <c r="G103" s="14" t="n"/>
      <c r="H103" s="14" t="n"/>
      <c r="I103" s="16">
        <f>IF(OR(A103="",C103="",D103=""),"",IF(D103&gt;0,(C103+E103/100)/D103*(1+F103/100),""))</f>
        <v/>
      </c>
      <c r="J103" s="16">
        <f>IF(OR(A103="",G103="",H103=""),"",G103/100*H103/1000)</f>
        <v/>
      </c>
      <c r="K103" s="16">
        <f>IF(OR(I103="",J103=""),"",I103*J103)</f>
        <v/>
      </c>
    </row>
    <row r="104">
      <c r="A104" s="5" t="n"/>
      <c r="B104" s="5" t="n"/>
      <c r="C104" s="13" t="n"/>
      <c r="D104" s="14" t="n"/>
      <c r="E104" s="15" t="n"/>
      <c r="F104" s="15" t="n"/>
      <c r="G104" s="14" t="n"/>
      <c r="H104" s="14" t="n"/>
      <c r="I104" s="16">
        <f>IF(OR(A104="",C104="",D104=""),"",IF(D104&gt;0,(C104+E104/100)/D104*(1+F104/100),""))</f>
        <v/>
      </c>
      <c r="J104" s="16">
        <f>IF(OR(A104="",G104="",H104=""),"",G104/100*H104/1000)</f>
        <v/>
      </c>
      <c r="K104" s="16">
        <f>IF(OR(I104="",J104=""),"",I104*J104)</f>
        <v/>
      </c>
    </row>
  </sheetData>
  <mergeCells count="2">
    <mergeCell ref="A2:K2"/>
    <mergeCell ref="A1:K1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J304"/>
  <sheetViews>
    <sheetView showGridLines="1" rightToLeft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22" customWidth="1" min="5" max="5"/>
    <col width="14" customWidth="1" min="6" max="6"/>
    <col width="12" customWidth="1" min="7" max="7"/>
    <col width="16" customWidth="1" min="8" max="8"/>
    <col width="16" customWidth="1" min="9" max="9"/>
    <col width="16" customWidth="1" min="10" max="10"/>
  </cols>
  <sheetData>
    <row r="1" ht="26" customHeight="1">
      <c r="A1" s="10" t="inlineStr">
        <is>
          <t>شيت احتياجات القماش والماركر · قالب مجاني من Softwiro</t>
        </is>
      </c>
    </row>
    <row r="2">
      <c r="A2" s="11" t="inlineStr">
        <is>
          <t>هل تعبت من نقل الأرقام بين الشيتات؟ هذا العمل يتم تلقائيًا في MESwiro ← اضغط هنا</t>
        </is>
      </c>
    </row>
    <row r="4" ht="32" customHeight="1">
      <c r="A4" s="12" t="inlineStr">
        <is>
          <t>رقم الأمر</t>
        </is>
      </c>
      <c r="B4" s="12" t="inlineStr">
        <is>
          <t>الموديل</t>
        </is>
      </c>
      <c r="C4" s="12" t="inlineStr">
        <is>
          <t>الكمية</t>
        </is>
      </c>
      <c r="D4" s="12" t="inlineStr">
        <is>
          <t>المرفوض (%)</t>
        </is>
      </c>
      <c r="E4" s="12" t="inlineStr">
        <is>
          <t>القماش</t>
        </is>
      </c>
      <c r="F4" s="12" t="inlineStr">
        <is>
          <t>القطع المطلوبة</t>
        </is>
      </c>
      <c r="G4" s="12" t="inlineStr">
        <is>
          <t>الطبقات</t>
        </is>
      </c>
      <c r="H4" s="12" t="inlineStr">
        <is>
          <t>القطع التي ستُقص</t>
        </is>
      </c>
      <c r="I4" s="12" t="inlineStr">
        <is>
          <t>المتر المطلوب</t>
        </is>
      </c>
      <c r="J4" s="12" t="inlineStr">
        <is>
          <t>الكيلو المطلوب</t>
        </is>
      </c>
    </row>
    <row r="5">
      <c r="A5" s="5" t="inlineStr">
        <is>
          <t>ق-101</t>
        </is>
      </c>
      <c r="B5" s="5" t="inlineStr">
        <is>
          <t>تيشيرت بولو</t>
        </is>
      </c>
      <c r="C5" s="14" t="n">
        <v>1000</v>
      </c>
      <c r="D5" s="15" t="n">
        <v>3</v>
      </c>
      <c r="E5" s="6">
        <f>IF(B5="","",IFERROR(INDEX('الماركرات'!$B$5:$B$104,MATCH($B5,'الماركرات'!$A$5:$A$104,0))&amp;"",""))</f>
        <v/>
      </c>
      <c r="F5" s="17">
        <f>IF(OR(B5="",C5=""),"",IF(D5&lt;100,ROUNDUP(C5/(1-D5/100),0),""))</f>
        <v/>
      </c>
      <c r="G5" s="17">
        <f>IF(F5="","",IFERROR(ROUNDUP(F5/INDEX('الماركرات'!$D$5:$D$104,MATCH($B5,'الماركرات'!$A$5:$A$104,0)),0),""))</f>
        <v/>
      </c>
      <c r="H5" s="17">
        <f>IF(G5="","",IFERROR(G5*INDEX('الماركرات'!$D$5:$D$104,MATCH($B5,'الماركرات'!$A$5:$A$104,0)),""))</f>
        <v/>
      </c>
      <c r="I5" s="18">
        <f>IF(G5="","",IFERROR(G5*(INDEX('الماركرات'!$C$5:$C$104,MATCH($B5,'الماركرات'!$A$5:$A$104,0))+INDEX('الماركرات'!$E$5:$E$104,MATCH($B5,'الماركرات'!$A$5:$A$104,0))/100)*(1+INDEX('الماركرات'!$F$5:$F$104,MATCH($B5,'الماركرات'!$A$5:$A$104,0))/100),""))</f>
        <v/>
      </c>
      <c r="J5" s="18">
        <f>IF(I5="","",IFERROR(I5*INDEX('الماركرات'!$J$5:$J$104,MATCH($B5,'الماركرات'!$A$5:$A$104,0)),""))</f>
        <v/>
      </c>
    </row>
    <row r="6">
      <c r="A6" s="5" t="inlineStr">
        <is>
          <t>ق-102</t>
        </is>
      </c>
      <c r="B6" s="5" t="inlineStr">
        <is>
          <t>تيشيرت بولو</t>
        </is>
      </c>
      <c r="C6" s="14" t="n">
        <v>400</v>
      </c>
      <c r="D6" s="15" t="n">
        <v>2</v>
      </c>
      <c r="E6" s="6">
        <f>IF(B6="","",IFERROR(INDEX('الماركرات'!$B$5:$B$104,MATCH($B6,'الماركرات'!$A$5:$A$104,0))&amp;"",""))</f>
        <v/>
      </c>
      <c r="F6" s="17">
        <f>IF(OR(B6="",C6=""),"",IF(D6&lt;100,ROUNDUP(C6/(1-D6/100),0),""))</f>
        <v/>
      </c>
      <c r="G6" s="17">
        <f>IF(F6="","",IFERROR(ROUNDUP(F6/INDEX('الماركرات'!$D$5:$D$104,MATCH($B6,'الماركرات'!$A$5:$A$104,0)),0),""))</f>
        <v/>
      </c>
      <c r="H6" s="17">
        <f>IF(G6="","",IFERROR(G6*INDEX('الماركرات'!$D$5:$D$104,MATCH($B6,'الماركرات'!$A$5:$A$104,0)),""))</f>
        <v/>
      </c>
      <c r="I6" s="18">
        <f>IF(G6="","",IFERROR(G6*(INDEX('الماركرات'!$C$5:$C$104,MATCH($B6,'الماركرات'!$A$5:$A$104,0))+INDEX('الماركرات'!$E$5:$E$104,MATCH($B6,'الماركرات'!$A$5:$A$104,0))/100)*(1+INDEX('الماركرات'!$F$5:$F$104,MATCH($B6,'الماركرات'!$A$5:$A$104,0))/100),""))</f>
        <v/>
      </c>
      <c r="J6" s="18">
        <f>IF(I6="","",IFERROR(I6*INDEX('الماركرات'!$J$5:$J$104,MATCH($B6,'الماركرات'!$A$5:$A$104,0)),""))</f>
        <v/>
      </c>
    </row>
    <row r="7">
      <c r="A7" s="5" t="inlineStr">
        <is>
          <t>ق-103</t>
        </is>
      </c>
      <c r="B7" s="5" t="inlineStr">
        <is>
          <t>ليجن نسائي</t>
        </is>
      </c>
      <c r="C7" s="14" t="n">
        <v>600</v>
      </c>
      <c r="D7" s="15" t="n">
        <v>4</v>
      </c>
      <c r="E7" s="6">
        <f>IF(B7="","",IFERROR(INDEX('الماركرات'!$B$5:$B$104,MATCH($B7,'الماركرات'!$A$5:$A$104,0))&amp;"",""))</f>
        <v/>
      </c>
      <c r="F7" s="17">
        <f>IF(OR(B7="",C7=""),"",IF(D7&lt;100,ROUNDUP(C7/(1-D7/100),0),""))</f>
        <v/>
      </c>
      <c r="G7" s="17">
        <f>IF(F7="","",IFERROR(ROUNDUP(F7/INDEX('الماركرات'!$D$5:$D$104,MATCH($B7,'الماركرات'!$A$5:$A$104,0)),0),""))</f>
        <v/>
      </c>
      <c r="H7" s="17">
        <f>IF(G7="","",IFERROR(G7*INDEX('الماركرات'!$D$5:$D$104,MATCH($B7,'الماركرات'!$A$5:$A$104,0)),""))</f>
        <v/>
      </c>
      <c r="I7" s="18">
        <f>IF(G7="","",IFERROR(G7*(INDEX('الماركرات'!$C$5:$C$104,MATCH($B7,'الماركرات'!$A$5:$A$104,0))+INDEX('الماركرات'!$E$5:$E$104,MATCH($B7,'الماركرات'!$A$5:$A$104,0))/100)*(1+INDEX('الماركرات'!$F$5:$F$104,MATCH($B7,'الماركرات'!$A$5:$A$104,0))/100),""))</f>
        <v/>
      </c>
      <c r="J7" s="18">
        <f>IF(I7="","",IFERROR(I7*INDEX('الماركرات'!$J$5:$J$104,MATCH($B7,'الماركرات'!$A$5:$A$104,0)),""))</f>
        <v/>
      </c>
    </row>
    <row r="8">
      <c r="A8" s="5" t="inlineStr">
        <is>
          <t>ق-104</t>
        </is>
      </c>
      <c r="B8" s="5" t="inlineStr">
        <is>
          <t>بنطلون رجالي</t>
        </is>
      </c>
      <c r="C8" s="14" t="n">
        <v>500</v>
      </c>
      <c r="D8" s="15" t="n">
        <v>3</v>
      </c>
      <c r="E8" s="6">
        <f>IF(B8="","",IFERROR(INDEX('الماركرات'!$B$5:$B$104,MATCH($B8,'الماركرات'!$A$5:$A$104,0))&amp;"",""))</f>
        <v/>
      </c>
      <c r="F8" s="17">
        <f>IF(OR(B8="",C8=""),"",IF(D8&lt;100,ROUNDUP(C8/(1-D8/100),0),""))</f>
        <v/>
      </c>
      <c r="G8" s="17">
        <f>IF(F8="","",IFERROR(ROUNDUP(F8/INDEX('الماركرات'!$D$5:$D$104,MATCH($B8,'الماركرات'!$A$5:$A$104,0)),0),""))</f>
        <v/>
      </c>
      <c r="H8" s="17">
        <f>IF(G8="","",IFERROR(G8*INDEX('الماركرات'!$D$5:$D$104,MATCH($B8,'الماركرات'!$A$5:$A$104,0)),""))</f>
        <v/>
      </c>
      <c r="I8" s="18">
        <f>IF(G8="","",IFERROR(G8*(INDEX('الماركرات'!$C$5:$C$104,MATCH($B8,'الماركرات'!$A$5:$A$104,0))+INDEX('الماركرات'!$E$5:$E$104,MATCH($B8,'الماركرات'!$A$5:$A$104,0))/100)*(1+INDEX('الماركرات'!$F$5:$F$104,MATCH($B8,'الماركرات'!$A$5:$A$104,0))/100),""))</f>
        <v/>
      </c>
      <c r="J8" s="18">
        <f>IF(I8="","",IFERROR(I8*INDEX('الماركرات'!$J$5:$J$104,MATCH($B8,'الماركرات'!$A$5:$A$104,0)),""))</f>
        <v/>
      </c>
    </row>
    <row r="9">
      <c r="A9" s="5" t="n"/>
      <c r="B9" s="5" t="n"/>
      <c r="C9" s="14" t="n"/>
      <c r="D9" s="15" t="n"/>
      <c r="E9" s="6">
        <f>IF(B9="","",IFERROR(INDEX('الماركرات'!$B$5:$B$104,MATCH($B9,'الماركرات'!$A$5:$A$104,0))&amp;"",""))</f>
        <v/>
      </c>
      <c r="F9" s="17">
        <f>IF(OR(B9="",C9=""),"",IF(D9&lt;100,ROUNDUP(C9/(1-D9/100),0),""))</f>
        <v/>
      </c>
      <c r="G9" s="17">
        <f>IF(F9="","",IFERROR(ROUNDUP(F9/INDEX('الماركرات'!$D$5:$D$104,MATCH($B9,'الماركرات'!$A$5:$A$104,0)),0),""))</f>
        <v/>
      </c>
      <c r="H9" s="17">
        <f>IF(G9="","",IFERROR(G9*INDEX('الماركرات'!$D$5:$D$104,MATCH($B9,'الماركرات'!$A$5:$A$104,0)),""))</f>
        <v/>
      </c>
      <c r="I9" s="18">
        <f>IF(G9="","",IFERROR(G9*(INDEX('الماركرات'!$C$5:$C$104,MATCH($B9,'الماركرات'!$A$5:$A$104,0))+INDEX('الماركرات'!$E$5:$E$104,MATCH($B9,'الماركرات'!$A$5:$A$104,0))/100)*(1+INDEX('الماركرات'!$F$5:$F$104,MATCH($B9,'الماركرات'!$A$5:$A$104,0))/100),""))</f>
        <v/>
      </c>
      <c r="J9" s="18">
        <f>IF(I9="","",IFERROR(I9*INDEX('الماركرات'!$J$5:$J$104,MATCH($B9,'الماركرات'!$A$5:$A$104,0)),""))</f>
        <v/>
      </c>
    </row>
    <row r="10">
      <c r="A10" s="5" t="n"/>
      <c r="B10" s="5" t="n"/>
      <c r="C10" s="14" t="n"/>
      <c r="D10" s="15" t="n"/>
      <c r="E10" s="6">
        <f>IF(B10="","",IFERROR(INDEX('الماركرات'!$B$5:$B$104,MATCH($B10,'الماركرات'!$A$5:$A$104,0))&amp;"",""))</f>
        <v/>
      </c>
      <c r="F10" s="17">
        <f>IF(OR(B10="",C10=""),"",IF(D10&lt;100,ROUNDUP(C10/(1-D10/100),0),""))</f>
        <v/>
      </c>
      <c r="G10" s="17">
        <f>IF(F10="","",IFERROR(ROUNDUP(F10/INDEX('الماركرات'!$D$5:$D$104,MATCH($B10,'الماركرات'!$A$5:$A$104,0)),0),""))</f>
        <v/>
      </c>
      <c r="H10" s="17">
        <f>IF(G10="","",IFERROR(G10*INDEX('الماركرات'!$D$5:$D$104,MATCH($B10,'الماركرات'!$A$5:$A$104,0)),""))</f>
        <v/>
      </c>
      <c r="I10" s="18">
        <f>IF(G10="","",IFERROR(G10*(INDEX('الماركرات'!$C$5:$C$104,MATCH($B10,'الماركرات'!$A$5:$A$104,0))+INDEX('الماركرات'!$E$5:$E$104,MATCH($B10,'الماركرات'!$A$5:$A$104,0))/100)*(1+INDEX('الماركرات'!$F$5:$F$104,MATCH($B10,'الماركرات'!$A$5:$A$104,0))/100),""))</f>
        <v/>
      </c>
      <c r="J10" s="18">
        <f>IF(I10="","",IFERROR(I10*INDEX('الماركرات'!$J$5:$J$104,MATCH($B10,'الماركرات'!$A$5:$A$104,0)),""))</f>
        <v/>
      </c>
    </row>
    <row r="11">
      <c r="A11" s="5" t="n"/>
      <c r="B11" s="5" t="n"/>
      <c r="C11" s="14" t="n"/>
      <c r="D11" s="15" t="n"/>
      <c r="E11" s="6">
        <f>IF(B11="","",IFERROR(INDEX('الماركرات'!$B$5:$B$104,MATCH($B11,'الماركرات'!$A$5:$A$104,0))&amp;"",""))</f>
        <v/>
      </c>
      <c r="F11" s="17">
        <f>IF(OR(B11="",C11=""),"",IF(D11&lt;100,ROUNDUP(C11/(1-D11/100),0),""))</f>
        <v/>
      </c>
      <c r="G11" s="17">
        <f>IF(F11="","",IFERROR(ROUNDUP(F11/INDEX('الماركرات'!$D$5:$D$104,MATCH($B11,'الماركرات'!$A$5:$A$104,0)),0),""))</f>
        <v/>
      </c>
      <c r="H11" s="17">
        <f>IF(G11="","",IFERROR(G11*INDEX('الماركرات'!$D$5:$D$104,MATCH($B11,'الماركرات'!$A$5:$A$104,0)),""))</f>
        <v/>
      </c>
      <c r="I11" s="18">
        <f>IF(G11="","",IFERROR(G11*(INDEX('الماركرات'!$C$5:$C$104,MATCH($B11,'الماركرات'!$A$5:$A$104,0))+INDEX('الماركرات'!$E$5:$E$104,MATCH($B11,'الماركرات'!$A$5:$A$104,0))/100)*(1+INDEX('الماركرات'!$F$5:$F$104,MATCH($B11,'الماركرات'!$A$5:$A$104,0))/100),""))</f>
        <v/>
      </c>
      <c r="J11" s="18">
        <f>IF(I11="","",IFERROR(I11*INDEX('الماركرات'!$J$5:$J$104,MATCH($B11,'الماركرات'!$A$5:$A$104,0)),""))</f>
        <v/>
      </c>
    </row>
    <row r="12">
      <c r="A12" s="5" t="n"/>
      <c r="B12" s="5" t="n"/>
      <c r="C12" s="14" t="n"/>
      <c r="D12" s="15" t="n"/>
      <c r="E12" s="6">
        <f>IF(B12="","",IFERROR(INDEX('الماركرات'!$B$5:$B$104,MATCH($B12,'الماركرات'!$A$5:$A$104,0))&amp;"",""))</f>
        <v/>
      </c>
      <c r="F12" s="17">
        <f>IF(OR(B12="",C12=""),"",IF(D12&lt;100,ROUNDUP(C12/(1-D12/100),0),""))</f>
        <v/>
      </c>
      <c r="G12" s="17">
        <f>IF(F12="","",IFERROR(ROUNDUP(F12/INDEX('الماركرات'!$D$5:$D$104,MATCH($B12,'الماركرات'!$A$5:$A$104,0)),0),""))</f>
        <v/>
      </c>
      <c r="H12" s="17">
        <f>IF(G12="","",IFERROR(G12*INDEX('الماركرات'!$D$5:$D$104,MATCH($B12,'الماركرات'!$A$5:$A$104,0)),""))</f>
        <v/>
      </c>
      <c r="I12" s="18">
        <f>IF(G12="","",IFERROR(G12*(INDEX('الماركرات'!$C$5:$C$104,MATCH($B12,'الماركرات'!$A$5:$A$104,0))+INDEX('الماركرات'!$E$5:$E$104,MATCH($B12,'الماركرات'!$A$5:$A$104,0))/100)*(1+INDEX('الماركرات'!$F$5:$F$104,MATCH($B12,'الماركرات'!$A$5:$A$104,0))/100),""))</f>
        <v/>
      </c>
      <c r="J12" s="18">
        <f>IF(I12="","",IFERROR(I12*INDEX('الماركرات'!$J$5:$J$104,MATCH($B12,'الماركرات'!$A$5:$A$104,0)),""))</f>
        <v/>
      </c>
    </row>
    <row r="13">
      <c r="A13" s="5" t="n"/>
      <c r="B13" s="5" t="n"/>
      <c r="C13" s="14" t="n"/>
      <c r="D13" s="15" t="n"/>
      <c r="E13" s="6">
        <f>IF(B13="","",IFERROR(INDEX('الماركرات'!$B$5:$B$104,MATCH($B13,'الماركرات'!$A$5:$A$104,0))&amp;"",""))</f>
        <v/>
      </c>
      <c r="F13" s="17">
        <f>IF(OR(B13="",C13=""),"",IF(D13&lt;100,ROUNDUP(C13/(1-D13/100),0),""))</f>
        <v/>
      </c>
      <c r="G13" s="17">
        <f>IF(F13="","",IFERROR(ROUNDUP(F13/INDEX('الماركرات'!$D$5:$D$104,MATCH($B13,'الماركرات'!$A$5:$A$104,0)),0),""))</f>
        <v/>
      </c>
      <c r="H13" s="17">
        <f>IF(G13="","",IFERROR(G13*INDEX('الماركرات'!$D$5:$D$104,MATCH($B13,'الماركرات'!$A$5:$A$104,0)),""))</f>
        <v/>
      </c>
      <c r="I13" s="18">
        <f>IF(G13="","",IFERROR(G13*(INDEX('الماركرات'!$C$5:$C$104,MATCH($B13,'الماركرات'!$A$5:$A$104,0))+INDEX('الماركرات'!$E$5:$E$104,MATCH($B13,'الماركرات'!$A$5:$A$104,0))/100)*(1+INDEX('الماركرات'!$F$5:$F$104,MATCH($B13,'الماركرات'!$A$5:$A$104,0))/100),""))</f>
        <v/>
      </c>
      <c r="J13" s="18">
        <f>IF(I13="","",IFERROR(I13*INDEX('الماركرات'!$J$5:$J$104,MATCH($B13,'الماركرات'!$A$5:$A$104,0)),""))</f>
        <v/>
      </c>
    </row>
    <row r="14">
      <c r="A14" s="5" t="n"/>
      <c r="B14" s="5" t="n"/>
      <c r="C14" s="14" t="n"/>
      <c r="D14" s="15" t="n"/>
      <c r="E14" s="6">
        <f>IF(B14="","",IFERROR(INDEX('الماركرات'!$B$5:$B$104,MATCH($B14,'الماركرات'!$A$5:$A$104,0))&amp;"",""))</f>
        <v/>
      </c>
      <c r="F14" s="17">
        <f>IF(OR(B14="",C14=""),"",IF(D14&lt;100,ROUNDUP(C14/(1-D14/100),0),""))</f>
        <v/>
      </c>
      <c r="G14" s="17">
        <f>IF(F14="","",IFERROR(ROUNDUP(F14/INDEX('الماركرات'!$D$5:$D$104,MATCH($B14,'الماركرات'!$A$5:$A$104,0)),0),""))</f>
        <v/>
      </c>
      <c r="H14" s="17">
        <f>IF(G14="","",IFERROR(G14*INDEX('الماركرات'!$D$5:$D$104,MATCH($B14,'الماركرات'!$A$5:$A$104,0)),""))</f>
        <v/>
      </c>
      <c r="I14" s="18">
        <f>IF(G14="","",IFERROR(G14*(INDEX('الماركرات'!$C$5:$C$104,MATCH($B14,'الماركرات'!$A$5:$A$104,0))+INDEX('الماركرات'!$E$5:$E$104,MATCH($B14,'الماركرات'!$A$5:$A$104,0))/100)*(1+INDEX('الماركرات'!$F$5:$F$104,MATCH($B14,'الماركرات'!$A$5:$A$104,0))/100),""))</f>
        <v/>
      </c>
      <c r="J14" s="18">
        <f>IF(I14="","",IFERROR(I14*INDEX('الماركرات'!$J$5:$J$104,MATCH($B14,'الماركرات'!$A$5:$A$104,0)),""))</f>
        <v/>
      </c>
    </row>
    <row r="15">
      <c r="A15" s="5" t="n"/>
      <c r="B15" s="5" t="n"/>
      <c r="C15" s="14" t="n"/>
      <c r="D15" s="15" t="n"/>
      <c r="E15" s="6">
        <f>IF(B15="","",IFERROR(INDEX('الماركرات'!$B$5:$B$104,MATCH($B15,'الماركرات'!$A$5:$A$104,0))&amp;"",""))</f>
        <v/>
      </c>
      <c r="F15" s="17">
        <f>IF(OR(B15="",C15=""),"",IF(D15&lt;100,ROUNDUP(C15/(1-D15/100),0),""))</f>
        <v/>
      </c>
      <c r="G15" s="17">
        <f>IF(F15="","",IFERROR(ROUNDUP(F15/INDEX('الماركرات'!$D$5:$D$104,MATCH($B15,'الماركرات'!$A$5:$A$104,0)),0),""))</f>
        <v/>
      </c>
      <c r="H15" s="17">
        <f>IF(G15="","",IFERROR(G15*INDEX('الماركرات'!$D$5:$D$104,MATCH($B15,'الماركرات'!$A$5:$A$104,0)),""))</f>
        <v/>
      </c>
      <c r="I15" s="18">
        <f>IF(G15="","",IFERROR(G15*(INDEX('الماركرات'!$C$5:$C$104,MATCH($B15,'الماركرات'!$A$5:$A$104,0))+INDEX('الماركرات'!$E$5:$E$104,MATCH($B15,'الماركرات'!$A$5:$A$104,0))/100)*(1+INDEX('الماركرات'!$F$5:$F$104,MATCH($B15,'الماركرات'!$A$5:$A$104,0))/100),""))</f>
        <v/>
      </c>
      <c r="J15" s="18">
        <f>IF(I15="","",IFERROR(I15*INDEX('الماركرات'!$J$5:$J$104,MATCH($B15,'الماركرات'!$A$5:$A$104,0)),""))</f>
        <v/>
      </c>
    </row>
    <row r="16">
      <c r="A16" s="5" t="n"/>
      <c r="B16" s="5" t="n"/>
      <c r="C16" s="14" t="n"/>
      <c r="D16" s="15" t="n"/>
      <c r="E16" s="6">
        <f>IF(B16="","",IFERROR(INDEX('الماركرات'!$B$5:$B$104,MATCH($B16,'الماركرات'!$A$5:$A$104,0))&amp;"",""))</f>
        <v/>
      </c>
      <c r="F16" s="17">
        <f>IF(OR(B16="",C16=""),"",IF(D16&lt;100,ROUNDUP(C16/(1-D16/100),0),""))</f>
        <v/>
      </c>
      <c r="G16" s="17">
        <f>IF(F16="","",IFERROR(ROUNDUP(F16/INDEX('الماركرات'!$D$5:$D$104,MATCH($B16,'الماركرات'!$A$5:$A$104,0)),0),""))</f>
        <v/>
      </c>
      <c r="H16" s="17">
        <f>IF(G16="","",IFERROR(G16*INDEX('الماركرات'!$D$5:$D$104,MATCH($B16,'الماركرات'!$A$5:$A$104,0)),""))</f>
        <v/>
      </c>
      <c r="I16" s="18">
        <f>IF(G16="","",IFERROR(G16*(INDEX('الماركرات'!$C$5:$C$104,MATCH($B16,'الماركرات'!$A$5:$A$104,0))+INDEX('الماركرات'!$E$5:$E$104,MATCH($B16,'الماركرات'!$A$5:$A$104,0))/100)*(1+INDEX('الماركرات'!$F$5:$F$104,MATCH($B16,'الماركرات'!$A$5:$A$104,0))/100),""))</f>
        <v/>
      </c>
      <c r="J16" s="18">
        <f>IF(I16="","",IFERROR(I16*INDEX('الماركرات'!$J$5:$J$104,MATCH($B16,'الماركرات'!$A$5:$A$104,0)),""))</f>
        <v/>
      </c>
    </row>
    <row r="17">
      <c r="A17" s="5" t="n"/>
      <c r="B17" s="5" t="n"/>
      <c r="C17" s="14" t="n"/>
      <c r="D17" s="15" t="n"/>
      <c r="E17" s="6">
        <f>IF(B17="","",IFERROR(INDEX('الماركرات'!$B$5:$B$104,MATCH($B17,'الماركرات'!$A$5:$A$104,0))&amp;"",""))</f>
        <v/>
      </c>
      <c r="F17" s="17">
        <f>IF(OR(B17="",C17=""),"",IF(D17&lt;100,ROUNDUP(C17/(1-D17/100),0),""))</f>
        <v/>
      </c>
      <c r="G17" s="17">
        <f>IF(F17="","",IFERROR(ROUNDUP(F17/INDEX('الماركرات'!$D$5:$D$104,MATCH($B17,'الماركرات'!$A$5:$A$104,0)),0),""))</f>
        <v/>
      </c>
      <c r="H17" s="17">
        <f>IF(G17="","",IFERROR(G17*INDEX('الماركرات'!$D$5:$D$104,MATCH($B17,'الماركرات'!$A$5:$A$104,0)),""))</f>
        <v/>
      </c>
      <c r="I17" s="18">
        <f>IF(G17="","",IFERROR(G17*(INDEX('الماركرات'!$C$5:$C$104,MATCH($B17,'الماركرات'!$A$5:$A$104,0))+INDEX('الماركرات'!$E$5:$E$104,MATCH($B17,'الماركرات'!$A$5:$A$104,0))/100)*(1+INDEX('الماركرات'!$F$5:$F$104,MATCH($B17,'الماركرات'!$A$5:$A$104,0))/100),""))</f>
        <v/>
      </c>
      <c r="J17" s="18">
        <f>IF(I17="","",IFERROR(I17*INDEX('الماركرات'!$J$5:$J$104,MATCH($B17,'الماركرات'!$A$5:$A$104,0)),""))</f>
        <v/>
      </c>
    </row>
    <row r="18">
      <c r="A18" s="5" t="n"/>
      <c r="B18" s="5" t="n"/>
      <c r="C18" s="14" t="n"/>
      <c r="D18" s="15" t="n"/>
      <c r="E18" s="6">
        <f>IF(B18="","",IFERROR(INDEX('الماركرات'!$B$5:$B$104,MATCH($B18,'الماركرات'!$A$5:$A$104,0))&amp;"",""))</f>
        <v/>
      </c>
      <c r="F18" s="17">
        <f>IF(OR(B18="",C18=""),"",IF(D18&lt;100,ROUNDUP(C18/(1-D18/100),0),""))</f>
        <v/>
      </c>
      <c r="G18" s="17">
        <f>IF(F18="","",IFERROR(ROUNDUP(F18/INDEX('الماركرات'!$D$5:$D$104,MATCH($B18,'الماركرات'!$A$5:$A$104,0)),0),""))</f>
        <v/>
      </c>
      <c r="H18" s="17">
        <f>IF(G18="","",IFERROR(G18*INDEX('الماركرات'!$D$5:$D$104,MATCH($B18,'الماركرات'!$A$5:$A$104,0)),""))</f>
        <v/>
      </c>
      <c r="I18" s="18">
        <f>IF(G18="","",IFERROR(G18*(INDEX('الماركرات'!$C$5:$C$104,MATCH($B18,'الماركرات'!$A$5:$A$104,0))+INDEX('الماركرات'!$E$5:$E$104,MATCH($B18,'الماركرات'!$A$5:$A$104,0))/100)*(1+INDEX('الماركرات'!$F$5:$F$104,MATCH($B18,'الماركرات'!$A$5:$A$104,0))/100),""))</f>
        <v/>
      </c>
      <c r="J18" s="18">
        <f>IF(I18="","",IFERROR(I18*INDEX('الماركرات'!$J$5:$J$104,MATCH($B18,'الماركرات'!$A$5:$A$104,0)),""))</f>
        <v/>
      </c>
    </row>
    <row r="19">
      <c r="A19" s="5" t="n"/>
      <c r="B19" s="5" t="n"/>
      <c r="C19" s="14" t="n"/>
      <c r="D19" s="15" t="n"/>
      <c r="E19" s="6">
        <f>IF(B19="","",IFERROR(INDEX('الماركرات'!$B$5:$B$104,MATCH($B19,'الماركرات'!$A$5:$A$104,0))&amp;"",""))</f>
        <v/>
      </c>
      <c r="F19" s="17">
        <f>IF(OR(B19="",C19=""),"",IF(D19&lt;100,ROUNDUP(C19/(1-D19/100),0),""))</f>
        <v/>
      </c>
      <c r="G19" s="17">
        <f>IF(F19="","",IFERROR(ROUNDUP(F19/INDEX('الماركرات'!$D$5:$D$104,MATCH($B19,'الماركرات'!$A$5:$A$104,0)),0),""))</f>
        <v/>
      </c>
      <c r="H19" s="17">
        <f>IF(G19="","",IFERROR(G19*INDEX('الماركرات'!$D$5:$D$104,MATCH($B19,'الماركرات'!$A$5:$A$104,0)),""))</f>
        <v/>
      </c>
      <c r="I19" s="18">
        <f>IF(G19="","",IFERROR(G19*(INDEX('الماركرات'!$C$5:$C$104,MATCH($B19,'الماركرات'!$A$5:$A$104,0))+INDEX('الماركرات'!$E$5:$E$104,MATCH($B19,'الماركرات'!$A$5:$A$104,0))/100)*(1+INDEX('الماركرات'!$F$5:$F$104,MATCH($B19,'الماركرات'!$A$5:$A$104,0))/100),""))</f>
        <v/>
      </c>
      <c r="J19" s="18">
        <f>IF(I19="","",IFERROR(I19*INDEX('الماركرات'!$J$5:$J$104,MATCH($B19,'الماركرات'!$A$5:$A$104,0)),""))</f>
        <v/>
      </c>
    </row>
    <row r="20">
      <c r="A20" s="5" t="n"/>
      <c r="B20" s="5" t="n"/>
      <c r="C20" s="14" t="n"/>
      <c r="D20" s="15" t="n"/>
      <c r="E20" s="6">
        <f>IF(B20="","",IFERROR(INDEX('الماركرات'!$B$5:$B$104,MATCH($B20,'الماركرات'!$A$5:$A$104,0))&amp;"",""))</f>
        <v/>
      </c>
      <c r="F20" s="17">
        <f>IF(OR(B20="",C20=""),"",IF(D20&lt;100,ROUNDUP(C20/(1-D20/100),0),""))</f>
        <v/>
      </c>
      <c r="G20" s="17">
        <f>IF(F20="","",IFERROR(ROUNDUP(F20/INDEX('الماركرات'!$D$5:$D$104,MATCH($B20,'الماركرات'!$A$5:$A$104,0)),0),""))</f>
        <v/>
      </c>
      <c r="H20" s="17">
        <f>IF(G20="","",IFERROR(G20*INDEX('الماركرات'!$D$5:$D$104,MATCH($B20,'الماركرات'!$A$5:$A$104,0)),""))</f>
        <v/>
      </c>
      <c r="I20" s="18">
        <f>IF(G20="","",IFERROR(G20*(INDEX('الماركرات'!$C$5:$C$104,MATCH($B20,'الماركرات'!$A$5:$A$104,0))+INDEX('الماركرات'!$E$5:$E$104,MATCH($B20,'الماركرات'!$A$5:$A$104,0))/100)*(1+INDEX('الماركرات'!$F$5:$F$104,MATCH($B20,'الماركرات'!$A$5:$A$104,0))/100),""))</f>
        <v/>
      </c>
      <c r="J20" s="18">
        <f>IF(I20="","",IFERROR(I20*INDEX('الماركرات'!$J$5:$J$104,MATCH($B20,'الماركرات'!$A$5:$A$104,0)),""))</f>
        <v/>
      </c>
    </row>
    <row r="21">
      <c r="A21" s="5" t="n"/>
      <c r="B21" s="5" t="n"/>
      <c r="C21" s="14" t="n"/>
      <c r="D21" s="15" t="n"/>
      <c r="E21" s="6">
        <f>IF(B21="","",IFERROR(INDEX('الماركرات'!$B$5:$B$104,MATCH($B21,'الماركرات'!$A$5:$A$104,0))&amp;"",""))</f>
        <v/>
      </c>
      <c r="F21" s="17">
        <f>IF(OR(B21="",C21=""),"",IF(D21&lt;100,ROUNDUP(C21/(1-D21/100),0),""))</f>
        <v/>
      </c>
      <c r="G21" s="17">
        <f>IF(F21="","",IFERROR(ROUNDUP(F21/INDEX('الماركرات'!$D$5:$D$104,MATCH($B21,'الماركرات'!$A$5:$A$104,0)),0),""))</f>
        <v/>
      </c>
      <c r="H21" s="17">
        <f>IF(G21="","",IFERROR(G21*INDEX('الماركرات'!$D$5:$D$104,MATCH($B21,'الماركرات'!$A$5:$A$104,0)),""))</f>
        <v/>
      </c>
      <c r="I21" s="18">
        <f>IF(G21="","",IFERROR(G21*(INDEX('الماركرات'!$C$5:$C$104,MATCH($B21,'الماركرات'!$A$5:$A$104,0))+INDEX('الماركرات'!$E$5:$E$104,MATCH($B21,'الماركرات'!$A$5:$A$104,0))/100)*(1+INDEX('الماركرات'!$F$5:$F$104,MATCH($B21,'الماركرات'!$A$5:$A$104,0))/100),""))</f>
        <v/>
      </c>
      <c r="J21" s="18">
        <f>IF(I21="","",IFERROR(I21*INDEX('الماركرات'!$J$5:$J$104,MATCH($B21,'الماركرات'!$A$5:$A$104,0)),""))</f>
        <v/>
      </c>
    </row>
    <row r="22">
      <c r="A22" s="5" t="n"/>
      <c r="B22" s="5" t="n"/>
      <c r="C22" s="14" t="n"/>
      <c r="D22" s="15" t="n"/>
      <c r="E22" s="6">
        <f>IF(B22="","",IFERROR(INDEX('الماركرات'!$B$5:$B$104,MATCH($B22,'الماركرات'!$A$5:$A$104,0))&amp;"",""))</f>
        <v/>
      </c>
      <c r="F22" s="17">
        <f>IF(OR(B22="",C22=""),"",IF(D22&lt;100,ROUNDUP(C22/(1-D22/100),0),""))</f>
        <v/>
      </c>
      <c r="G22" s="17">
        <f>IF(F22="","",IFERROR(ROUNDUP(F22/INDEX('الماركرات'!$D$5:$D$104,MATCH($B22,'الماركرات'!$A$5:$A$104,0)),0),""))</f>
        <v/>
      </c>
      <c r="H22" s="17">
        <f>IF(G22="","",IFERROR(G22*INDEX('الماركرات'!$D$5:$D$104,MATCH($B22,'الماركرات'!$A$5:$A$104,0)),""))</f>
        <v/>
      </c>
      <c r="I22" s="18">
        <f>IF(G22="","",IFERROR(G22*(INDEX('الماركرات'!$C$5:$C$104,MATCH($B22,'الماركرات'!$A$5:$A$104,0))+INDEX('الماركرات'!$E$5:$E$104,MATCH($B22,'الماركرات'!$A$5:$A$104,0))/100)*(1+INDEX('الماركرات'!$F$5:$F$104,MATCH($B22,'الماركرات'!$A$5:$A$104,0))/100),""))</f>
        <v/>
      </c>
      <c r="J22" s="18">
        <f>IF(I22="","",IFERROR(I22*INDEX('الماركرات'!$J$5:$J$104,MATCH($B22,'الماركرات'!$A$5:$A$104,0)),""))</f>
        <v/>
      </c>
    </row>
    <row r="23">
      <c r="A23" s="5" t="n"/>
      <c r="B23" s="5" t="n"/>
      <c r="C23" s="14" t="n"/>
      <c r="D23" s="15" t="n"/>
      <c r="E23" s="6">
        <f>IF(B23="","",IFERROR(INDEX('الماركرات'!$B$5:$B$104,MATCH($B23,'الماركرات'!$A$5:$A$104,0))&amp;"",""))</f>
        <v/>
      </c>
      <c r="F23" s="17">
        <f>IF(OR(B23="",C23=""),"",IF(D23&lt;100,ROUNDUP(C23/(1-D23/100),0),""))</f>
        <v/>
      </c>
      <c r="G23" s="17">
        <f>IF(F23="","",IFERROR(ROUNDUP(F23/INDEX('الماركرات'!$D$5:$D$104,MATCH($B23,'الماركرات'!$A$5:$A$104,0)),0),""))</f>
        <v/>
      </c>
      <c r="H23" s="17">
        <f>IF(G23="","",IFERROR(G23*INDEX('الماركرات'!$D$5:$D$104,MATCH($B23,'الماركرات'!$A$5:$A$104,0)),""))</f>
        <v/>
      </c>
      <c r="I23" s="18">
        <f>IF(G23="","",IFERROR(G23*(INDEX('الماركرات'!$C$5:$C$104,MATCH($B23,'الماركرات'!$A$5:$A$104,0))+INDEX('الماركرات'!$E$5:$E$104,MATCH($B23,'الماركرات'!$A$5:$A$104,0))/100)*(1+INDEX('الماركرات'!$F$5:$F$104,MATCH($B23,'الماركرات'!$A$5:$A$104,0))/100),""))</f>
        <v/>
      </c>
      <c r="J23" s="18">
        <f>IF(I23="","",IFERROR(I23*INDEX('الماركرات'!$J$5:$J$104,MATCH($B23,'الماركرات'!$A$5:$A$104,0)),""))</f>
        <v/>
      </c>
    </row>
    <row r="24">
      <c r="A24" s="5" t="n"/>
      <c r="B24" s="5" t="n"/>
      <c r="C24" s="14" t="n"/>
      <c r="D24" s="15" t="n"/>
      <c r="E24" s="6">
        <f>IF(B24="","",IFERROR(INDEX('الماركرات'!$B$5:$B$104,MATCH($B24,'الماركرات'!$A$5:$A$104,0))&amp;"",""))</f>
        <v/>
      </c>
      <c r="F24" s="17">
        <f>IF(OR(B24="",C24=""),"",IF(D24&lt;100,ROUNDUP(C24/(1-D24/100),0),""))</f>
        <v/>
      </c>
      <c r="G24" s="17">
        <f>IF(F24="","",IFERROR(ROUNDUP(F24/INDEX('الماركرات'!$D$5:$D$104,MATCH($B24,'الماركرات'!$A$5:$A$104,0)),0),""))</f>
        <v/>
      </c>
      <c r="H24" s="17">
        <f>IF(G24="","",IFERROR(G24*INDEX('الماركرات'!$D$5:$D$104,MATCH($B24,'الماركرات'!$A$5:$A$104,0)),""))</f>
        <v/>
      </c>
      <c r="I24" s="18">
        <f>IF(G24="","",IFERROR(G24*(INDEX('الماركرات'!$C$5:$C$104,MATCH($B24,'الماركرات'!$A$5:$A$104,0))+INDEX('الماركرات'!$E$5:$E$104,MATCH($B24,'الماركرات'!$A$5:$A$104,0))/100)*(1+INDEX('الماركرات'!$F$5:$F$104,MATCH($B24,'الماركرات'!$A$5:$A$104,0))/100),""))</f>
        <v/>
      </c>
      <c r="J24" s="18">
        <f>IF(I24="","",IFERROR(I24*INDEX('الماركرات'!$J$5:$J$104,MATCH($B24,'الماركرات'!$A$5:$A$104,0)),""))</f>
        <v/>
      </c>
    </row>
    <row r="25">
      <c r="A25" s="5" t="n"/>
      <c r="B25" s="5" t="n"/>
      <c r="C25" s="14" t="n"/>
      <c r="D25" s="15" t="n"/>
      <c r="E25" s="6">
        <f>IF(B25="","",IFERROR(INDEX('الماركرات'!$B$5:$B$104,MATCH($B25,'الماركرات'!$A$5:$A$104,0))&amp;"",""))</f>
        <v/>
      </c>
      <c r="F25" s="17">
        <f>IF(OR(B25="",C25=""),"",IF(D25&lt;100,ROUNDUP(C25/(1-D25/100),0),""))</f>
        <v/>
      </c>
      <c r="G25" s="17">
        <f>IF(F25="","",IFERROR(ROUNDUP(F25/INDEX('الماركرات'!$D$5:$D$104,MATCH($B25,'الماركرات'!$A$5:$A$104,0)),0),""))</f>
        <v/>
      </c>
      <c r="H25" s="17">
        <f>IF(G25="","",IFERROR(G25*INDEX('الماركرات'!$D$5:$D$104,MATCH($B25,'الماركرات'!$A$5:$A$104,0)),""))</f>
        <v/>
      </c>
      <c r="I25" s="18">
        <f>IF(G25="","",IFERROR(G25*(INDEX('الماركرات'!$C$5:$C$104,MATCH($B25,'الماركرات'!$A$5:$A$104,0))+INDEX('الماركرات'!$E$5:$E$104,MATCH($B25,'الماركرات'!$A$5:$A$104,0))/100)*(1+INDEX('الماركرات'!$F$5:$F$104,MATCH($B25,'الماركرات'!$A$5:$A$104,0))/100),""))</f>
        <v/>
      </c>
      <c r="J25" s="18">
        <f>IF(I25="","",IFERROR(I25*INDEX('الماركرات'!$J$5:$J$104,MATCH($B25,'الماركرات'!$A$5:$A$104,0)),""))</f>
        <v/>
      </c>
    </row>
    <row r="26">
      <c r="A26" s="5" t="n"/>
      <c r="B26" s="5" t="n"/>
      <c r="C26" s="14" t="n"/>
      <c r="D26" s="15" t="n"/>
      <c r="E26" s="6">
        <f>IF(B26="","",IFERROR(INDEX('الماركرات'!$B$5:$B$104,MATCH($B26,'الماركرات'!$A$5:$A$104,0))&amp;"",""))</f>
        <v/>
      </c>
      <c r="F26" s="17">
        <f>IF(OR(B26="",C26=""),"",IF(D26&lt;100,ROUNDUP(C26/(1-D26/100),0),""))</f>
        <v/>
      </c>
      <c r="G26" s="17">
        <f>IF(F26="","",IFERROR(ROUNDUP(F26/INDEX('الماركرات'!$D$5:$D$104,MATCH($B26,'الماركرات'!$A$5:$A$104,0)),0),""))</f>
        <v/>
      </c>
      <c r="H26" s="17">
        <f>IF(G26="","",IFERROR(G26*INDEX('الماركرات'!$D$5:$D$104,MATCH($B26,'الماركرات'!$A$5:$A$104,0)),""))</f>
        <v/>
      </c>
      <c r="I26" s="18">
        <f>IF(G26="","",IFERROR(G26*(INDEX('الماركرات'!$C$5:$C$104,MATCH($B26,'الماركرات'!$A$5:$A$104,0))+INDEX('الماركرات'!$E$5:$E$104,MATCH($B26,'الماركرات'!$A$5:$A$104,0))/100)*(1+INDEX('الماركرات'!$F$5:$F$104,MATCH($B26,'الماركرات'!$A$5:$A$104,0))/100),""))</f>
        <v/>
      </c>
      <c r="J26" s="18">
        <f>IF(I26="","",IFERROR(I26*INDEX('الماركرات'!$J$5:$J$104,MATCH($B26,'الماركرات'!$A$5:$A$104,0)),""))</f>
        <v/>
      </c>
    </row>
    <row r="27">
      <c r="A27" s="5" t="n"/>
      <c r="B27" s="5" t="n"/>
      <c r="C27" s="14" t="n"/>
      <c r="D27" s="15" t="n"/>
      <c r="E27" s="6">
        <f>IF(B27="","",IFERROR(INDEX('الماركرات'!$B$5:$B$104,MATCH($B27,'الماركرات'!$A$5:$A$104,0))&amp;"",""))</f>
        <v/>
      </c>
      <c r="F27" s="17">
        <f>IF(OR(B27="",C27=""),"",IF(D27&lt;100,ROUNDUP(C27/(1-D27/100),0),""))</f>
        <v/>
      </c>
      <c r="G27" s="17">
        <f>IF(F27="","",IFERROR(ROUNDUP(F27/INDEX('الماركرات'!$D$5:$D$104,MATCH($B27,'الماركرات'!$A$5:$A$104,0)),0),""))</f>
        <v/>
      </c>
      <c r="H27" s="17">
        <f>IF(G27="","",IFERROR(G27*INDEX('الماركرات'!$D$5:$D$104,MATCH($B27,'الماركرات'!$A$5:$A$104,0)),""))</f>
        <v/>
      </c>
      <c r="I27" s="18">
        <f>IF(G27="","",IFERROR(G27*(INDEX('الماركرات'!$C$5:$C$104,MATCH($B27,'الماركرات'!$A$5:$A$104,0))+INDEX('الماركرات'!$E$5:$E$104,MATCH($B27,'الماركرات'!$A$5:$A$104,0))/100)*(1+INDEX('الماركرات'!$F$5:$F$104,MATCH($B27,'الماركرات'!$A$5:$A$104,0))/100),""))</f>
        <v/>
      </c>
      <c r="J27" s="18">
        <f>IF(I27="","",IFERROR(I27*INDEX('الماركرات'!$J$5:$J$104,MATCH($B27,'الماركرات'!$A$5:$A$104,0)),""))</f>
        <v/>
      </c>
    </row>
    <row r="28">
      <c r="A28" s="5" t="n"/>
      <c r="B28" s="5" t="n"/>
      <c r="C28" s="14" t="n"/>
      <c r="D28" s="15" t="n"/>
      <c r="E28" s="6">
        <f>IF(B28="","",IFERROR(INDEX('الماركرات'!$B$5:$B$104,MATCH($B28,'الماركرات'!$A$5:$A$104,0))&amp;"",""))</f>
        <v/>
      </c>
      <c r="F28" s="17">
        <f>IF(OR(B28="",C28=""),"",IF(D28&lt;100,ROUNDUP(C28/(1-D28/100),0),""))</f>
        <v/>
      </c>
      <c r="G28" s="17">
        <f>IF(F28="","",IFERROR(ROUNDUP(F28/INDEX('الماركرات'!$D$5:$D$104,MATCH($B28,'الماركرات'!$A$5:$A$104,0)),0),""))</f>
        <v/>
      </c>
      <c r="H28" s="17">
        <f>IF(G28="","",IFERROR(G28*INDEX('الماركرات'!$D$5:$D$104,MATCH($B28,'الماركرات'!$A$5:$A$104,0)),""))</f>
        <v/>
      </c>
      <c r="I28" s="18">
        <f>IF(G28="","",IFERROR(G28*(INDEX('الماركرات'!$C$5:$C$104,MATCH($B28,'الماركرات'!$A$5:$A$104,0))+INDEX('الماركرات'!$E$5:$E$104,MATCH($B28,'الماركرات'!$A$5:$A$104,0))/100)*(1+INDEX('الماركرات'!$F$5:$F$104,MATCH($B28,'الماركرات'!$A$5:$A$104,0))/100),""))</f>
        <v/>
      </c>
      <c r="J28" s="18">
        <f>IF(I28="","",IFERROR(I28*INDEX('الماركرات'!$J$5:$J$104,MATCH($B28,'الماركرات'!$A$5:$A$104,0)),""))</f>
        <v/>
      </c>
    </row>
    <row r="29">
      <c r="A29" s="5" t="n"/>
      <c r="B29" s="5" t="n"/>
      <c r="C29" s="14" t="n"/>
      <c r="D29" s="15" t="n"/>
      <c r="E29" s="6">
        <f>IF(B29="","",IFERROR(INDEX('الماركرات'!$B$5:$B$104,MATCH($B29,'الماركرات'!$A$5:$A$104,0))&amp;"",""))</f>
        <v/>
      </c>
      <c r="F29" s="17">
        <f>IF(OR(B29="",C29=""),"",IF(D29&lt;100,ROUNDUP(C29/(1-D29/100),0),""))</f>
        <v/>
      </c>
      <c r="G29" s="17">
        <f>IF(F29="","",IFERROR(ROUNDUP(F29/INDEX('الماركرات'!$D$5:$D$104,MATCH($B29,'الماركرات'!$A$5:$A$104,0)),0),""))</f>
        <v/>
      </c>
      <c r="H29" s="17">
        <f>IF(G29="","",IFERROR(G29*INDEX('الماركرات'!$D$5:$D$104,MATCH($B29,'الماركرات'!$A$5:$A$104,0)),""))</f>
        <v/>
      </c>
      <c r="I29" s="18">
        <f>IF(G29="","",IFERROR(G29*(INDEX('الماركرات'!$C$5:$C$104,MATCH($B29,'الماركرات'!$A$5:$A$104,0))+INDEX('الماركرات'!$E$5:$E$104,MATCH($B29,'الماركرات'!$A$5:$A$104,0))/100)*(1+INDEX('الماركرات'!$F$5:$F$104,MATCH($B29,'الماركرات'!$A$5:$A$104,0))/100),""))</f>
        <v/>
      </c>
      <c r="J29" s="18">
        <f>IF(I29="","",IFERROR(I29*INDEX('الماركرات'!$J$5:$J$104,MATCH($B29,'الماركرات'!$A$5:$A$104,0)),""))</f>
        <v/>
      </c>
    </row>
    <row r="30">
      <c r="A30" s="5" t="n"/>
      <c r="B30" s="5" t="n"/>
      <c r="C30" s="14" t="n"/>
      <c r="D30" s="15" t="n"/>
      <c r="E30" s="6">
        <f>IF(B30="","",IFERROR(INDEX('الماركرات'!$B$5:$B$104,MATCH($B30,'الماركرات'!$A$5:$A$104,0))&amp;"",""))</f>
        <v/>
      </c>
      <c r="F30" s="17">
        <f>IF(OR(B30="",C30=""),"",IF(D30&lt;100,ROUNDUP(C30/(1-D30/100),0),""))</f>
        <v/>
      </c>
      <c r="G30" s="17">
        <f>IF(F30="","",IFERROR(ROUNDUP(F30/INDEX('الماركرات'!$D$5:$D$104,MATCH($B30,'الماركرات'!$A$5:$A$104,0)),0),""))</f>
        <v/>
      </c>
      <c r="H30" s="17">
        <f>IF(G30="","",IFERROR(G30*INDEX('الماركرات'!$D$5:$D$104,MATCH($B30,'الماركرات'!$A$5:$A$104,0)),""))</f>
        <v/>
      </c>
      <c r="I30" s="18">
        <f>IF(G30="","",IFERROR(G30*(INDEX('الماركرات'!$C$5:$C$104,MATCH($B30,'الماركرات'!$A$5:$A$104,0))+INDEX('الماركرات'!$E$5:$E$104,MATCH($B30,'الماركرات'!$A$5:$A$104,0))/100)*(1+INDEX('الماركرات'!$F$5:$F$104,MATCH($B30,'الماركرات'!$A$5:$A$104,0))/100),""))</f>
        <v/>
      </c>
      <c r="J30" s="18">
        <f>IF(I30="","",IFERROR(I30*INDEX('الماركرات'!$J$5:$J$104,MATCH($B30,'الماركرات'!$A$5:$A$104,0)),""))</f>
        <v/>
      </c>
    </row>
    <row r="31">
      <c r="A31" s="5" t="n"/>
      <c r="B31" s="5" t="n"/>
      <c r="C31" s="14" t="n"/>
      <c r="D31" s="15" t="n"/>
      <c r="E31" s="6">
        <f>IF(B31="","",IFERROR(INDEX('الماركرات'!$B$5:$B$104,MATCH($B31,'الماركرات'!$A$5:$A$104,0))&amp;"",""))</f>
        <v/>
      </c>
      <c r="F31" s="17">
        <f>IF(OR(B31="",C31=""),"",IF(D31&lt;100,ROUNDUP(C31/(1-D31/100),0),""))</f>
        <v/>
      </c>
      <c r="G31" s="17">
        <f>IF(F31="","",IFERROR(ROUNDUP(F31/INDEX('الماركرات'!$D$5:$D$104,MATCH($B31,'الماركرات'!$A$5:$A$104,0)),0),""))</f>
        <v/>
      </c>
      <c r="H31" s="17">
        <f>IF(G31="","",IFERROR(G31*INDEX('الماركرات'!$D$5:$D$104,MATCH($B31,'الماركرات'!$A$5:$A$104,0)),""))</f>
        <v/>
      </c>
      <c r="I31" s="18">
        <f>IF(G31="","",IFERROR(G31*(INDEX('الماركرات'!$C$5:$C$104,MATCH($B31,'الماركرات'!$A$5:$A$104,0))+INDEX('الماركرات'!$E$5:$E$104,MATCH($B31,'الماركرات'!$A$5:$A$104,0))/100)*(1+INDEX('الماركرات'!$F$5:$F$104,MATCH($B31,'الماركرات'!$A$5:$A$104,0))/100),""))</f>
        <v/>
      </c>
      <c r="J31" s="18">
        <f>IF(I31="","",IFERROR(I31*INDEX('الماركرات'!$J$5:$J$104,MATCH($B31,'الماركرات'!$A$5:$A$104,0)),""))</f>
        <v/>
      </c>
    </row>
    <row r="32">
      <c r="A32" s="5" t="n"/>
      <c r="B32" s="5" t="n"/>
      <c r="C32" s="14" t="n"/>
      <c r="D32" s="15" t="n"/>
      <c r="E32" s="6">
        <f>IF(B32="","",IFERROR(INDEX('الماركرات'!$B$5:$B$104,MATCH($B32,'الماركرات'!$A$5:$A$104,0))&amp;"",""))</f>
        <v/>
      </c>
      <c r="F32" s="17">
        <f>IF(OR(B32="",C32=""),"",IF(D32&lt;100,ROUNDUP(C32/(1-D32/100),0),""))</f>
        <v/>
      </c>
      <c r="G32" s="17">
        <f>IF(F32="","",IFERROR(ROUNDUP(F32/INDEX('الماركرات'!$D$5:$D$104,MATCH($B32,'الماركرات'!$A$5:$A$104,0)),0),""))</f>
        <v/>
      </c>
      <c r="H32" s="17">
        <f>IF(G32="","",IFERROR(G32*INDEX('الماركرات'!$D$5:$D$104,MATCH($B32,'الماركرات'!$A$5:$A$104,0)),""))</f>
        <v/>
      </c>
      <c r="I32" s="18">
        <f>IF(G32="","",IFERROR(G32*(INDEX('الماركرات'!$C$5:$C$104,MATCH($B32,'الماركرات'!$A$5:$A$104,0))+INDEX('الماركرات'!$E$5:$E$104,MATCH($B32,'الماركرات'!$A$5:$A$104,0))/100)*(1+INDEX('الماركرات'!$F$5:$F$104,MATCH($B32,'الماركرات'!$A$5:$A$104,0))/100),""))</f>
        <v/>
      </c>
      <c r="J32" s="18">
        <f>IF(I32="","",IFERROR(I32*INDEX('الماركرات'!$J$5:$J$104,MATCH($B32,'الماركرات'!$A$5:$A$104,0)),""))</f>
        <v/>
      </c>
    </row>
    <row r="33">
      <c r="A33" s="5" t="n"/>
      <c r="B33" s="5" t="n"/>
      <c r="C33" s="14" t="n"/>
      <c r="D33" s="15" t="n"/>
      <c r="E33" s="6">
        <f>IF(B33="","",IFERROR(INDEX('الماركرات'!$B$5:$B$104,MATCH($B33,'الماركرات'!$A$5:$A$104,0))&amp;"",""))</f>
        <v/>
      </c>
      <c r="F33" s="17">
        <f>IF(OR(B33="",C33=""),"",IF(D33&lt;100,ROUNDUP(C33/(1-D33/100),0),""))</f>
        <v/>
      </c>
      <c r="G33" s="17">
        <f>IF(F33="","",IFERROR(ROUNDUP(F33/INDEX('الماركرات'!$D$5:$D$104,MATCH($B33,'الماركرات'!$A$5:$A$104,0)),0),""))</f>
        <v/>
      </c>
      <c r="H33" s="17">
        <f>IF(G33="","",IFERROR(G33*INDEX('الماركرات'!$D$5:$D$104,MATCH($B33,'الماركرات'!$A$5:$A$104,0)),""))</f>
        <v/>
      </c>
      <c r="I33" s="18">
        <f>IF(G33="","",IFERROR(G33*(INDEX('الماركرات'!$C$5:$C$104,MATCH($B33,'الماركرات'!$A$5:$A$104,0))+INDEX('الماركرات'!$E$5:$E$104,MATCH($B33,'الماركرات'!$A$5:$A$104,0))/100)*(1+INDEX('الماركرات'!$F$5:$F$104,MATCH($B33,'الماركرات'!$A$5:$A$104,0))/100),""))</f>
        <v/>
      </c>
      <c r="J33" s="18">
        <f>IF(I33="","",IFERROR(I33*INDEX('الماركرات'!$J$5:$J$104,MATCH($B33,'الماركرات'!$A$5:$A$104,0)),""))</f>
        <v/>
      </c>
    </row>
    <row r="34">
      <c r="A34" s="5" t="n"/>
      <c r="B34" s="5" t="n"/>
      <c r="C34" s="14" t="n"/>
      <c r="D34" s="15" t="n"/>
      <c r="E34" s="6">
        <f>IF(B34="","",IFERROR(INDEX('الماركرات'!$B$5:$B$104,MATCH($B34,'الماركرات'!$A$5:$A$104,0))&amp;"",""))</f>
        <v/>
      </c>
      <c r="F34" s="17">
        <f>IF(OR(B34="",C34=""),"",IF(D34&lt;100,ROUNDUP(C34/(1-D34/100),0),""))</f>
        <v/>
      </c>
      <c r="G34" s="17">
        <f>IF(F34="","",IFERROR(ROUNDUP(F34/INDEX('الماركرات'!$D$5:$D$104,MATCH($B34,'الماركرات'!$A$5:$A$104,0)),0),""))</f>
        <v/>
      </c>
      <c r="H34" s="17">
        <f>IF(G34="","",IFERROR(G34*INDEX('الماركرات'!$D$5:$D$104,MATCH($B34,'الماركرات'!$A$5:$A$104,0)),""))</f>
        <v/>
      </c>
      <c r="I34" s="18">
        <f>IF(G34="","",IFERROR(G34*(INDEX('الماركرات'!$C$5:$C$104,MATCH($B34,'الماركرات'!$A$5:$A$104,0))+INDEX('الماركرات'!$E$5:$E$104,MATCH($B34,'الماركرات'!$A$5:$A$104,0))/100)*(1+INDEX('الماركرات'!$F$5:$F$104,MATCH($B34,'الماركرات'!$A$5:$A$104,0))/100),""))</f>
        <v/>
      </c>
      <c r="J34" s="18">
        <f>IF(I34="","",IFERROR(I34*INDEX('الماركرات'!$J$5:$J$104,MATCH($B34,'الماركرات'!$A$5:$A$104,0)),""))</f>
        <v/>
      </c>
    </row>
    <row r="35">
      <c r="A35" s="5" t="n"/>
      <c r="B35" s="5" t="n"/>
      <c r="C35" s="14" t="n"/>
      <c r="D35" s="15" t="n"/>
      <c r="E35" s="6">
        <f>IF(B35="","",IFERROR(INDEX('الماركرات'!$B$5:$B$104,MATCH($B35,'الماركرات'!$A$5:$A$104,0))&amp;"",""))</f>
        <v/>
      </c>
      <c r="F35" s="17">
        <f>IF(OR(B35="",C35=""),"",IF(D35&lt;100,ROUNDUP(C35/(1-D35/100),0),""))</f>
        <v/>
      </c>
      <c r="G35" s="17">
        <f>IF(F35="","",IFERROR(ROUNDUP(F35/INDEX('الماركرات'!$D$5:$D$104,MATCH($B35,'الماركرات'!$A$5:$A$104,0)),0),""))</f>
        <v/>
      </c>
      <c r="H35" s="17">
        <f>IF(G35="","",IFERROR(G35*INDEX('الماركرات'!$D$5:$D$104,MATCH($B35,'الماركرات'!$A$5:$A$104,0)),""))</f>
        <v/>
      </c>
      <c r="I35" s="18">
        <f>IF(G35="","",IFERROR(G35*(INDEX('الماركرات'!$C$5:$C$104,MATCH($B35,'الماركرات'!$A$5:$A$104,0))+INDEX('الماركرات'!$E$5:$E$104,MATCH($B35,'الماركرات'!$A$5:$A$104,0))/100)*(1+INDEX('الماركرات'!$F$5:$F$104,MATCH($B35,'الماركرات'!$A$5:$A$104,0))/100),""))</f>
        <v/>
      </c>
      <c r="J35" s="18">
        <f>IF(I35="","",IFERROR(I35*INDEX('الماركرات'!$J$5:$J$104,MATCH($B35,'الماركرات'!$A$5:$A$104,0)),""))</f>
        <v/>
      </c>
    </row>
    <row r="36">
      <c r="A36" s="5" t="n"/>
      <c r="B36" s="5" t="n"/>
      <c r="C36" s="14" t="n"/>
      <c r="D36" s="15" t="n"/>
      <c r="E36" s="6">
        <f>IF(B36="","",IFERROR(INDEX('الماركرات'!$B$5:$B$104,MATCH($B36,'الماركرات'!$A$5:$A$104,0))&amp;"",""))</f>
        <v/>
      </c>
      <c r="F36" s="17">
        <f>IF(OR(B36="",C36=""),"",IF(D36&lt;100,ROUNDUP(C36/(1-D36/100),0),""))</f>
        <v/>
      </c>
      <c r="G36" s="17">
        <f>IF(F36="","",IFERROR(ROUNDUP(F36/INDEX('الماركرات'!$D$5:$D$104,MATCH($B36,'الماركرات'!$A$5:$A$104,0)),0),""))</f>
        <v/>
      </c>
      <c r="H36" s="17">
        <f>IF(G36="","",IFERROR(G36*INDEX('الماركرات'!$D$5:$D$104,MATCH($B36,'الماركرات'!$A$5:$A$104,0)),""))</f>
        <v/>
      </c>
      <c r="I36" s="18">
        <f>IF(G36="","",IFERROR(G36*(INDEX('الماركرات'!$C$5:$C$104,MATCH($B36,'الماركرات'!$A$5:$A$104,0))+INDEX('الماركرات'!$E$5:$E$104,MATCH($B36,'الماركرات'!$A$5:$A$104,0))/100)*(1+INDEX('الماركرات'!$F$5:$F$104,MATCH($B36,'الماركرات'!$A$5:$A$104,0))/100),""))</f>
        <v/>
      </c>
      <c r="J36" s="18">
        <f>IF(I36="","",IFERROR(I36*INDEX('الماركرات'!$J$5:$J$104,MATCH($B36,'الماركرات'!$A$5:$A$104,0)),""))</f>
        <v/>
      </c>
    </row>
    <row r="37">
      <c r="A37" s="5" t="n"/>
      <c r="B37" s="5" t="n"/>
      <c r="C37" s="14" t="n"/>
      <c r="D37" s="15" t="n"/>
      <c r="E37" s="6">
        <f>IF(B37="","",IFERROR(INDEX('الماركرات'!$B$5:$B$104,MATCH($B37,'الماركرات'!$A$5:$A$104,0))&amp;"",""))</f>
        <v/>
      </c>
      <c r="F37" s="17">
        <f>IF(OR(B37="",C37=""),"",IF(D37&lt;100,ROUNDUP(C37/(1-D37/100),0),""))</f>
        <v/>
      </c>
      <c r="G37" s="17">
        <f>IF(F37="","",IFERROR(ROUNDUP(F37/INDEX('الماركرات'!$D$5:$D$104,MATCH($B37,'الماركرات'!$A$5:$A$104,0)),0),""))</f>
        <v/>
      </c>
      <c r="H37" s="17">
        <f>IF(G37="","",IFERROR(G37*INDEX('الماركرات'!$D$5:$D$104,MATCH($B37,'الماركرات'!$A$5:$A$104,0)),""))</f>
        <v/>
      </c>
      <c r="I37" s="18">
        <f>IF(G37="","",IFERROR(G37*(INDEX('الماركرات'!$C$5:$C$104,MATCH($B37,'الماركرات'!$A$5:$A$104,0))+INDEX('الماركرات'!$E$5:$E$104,MATCH($B37,'الماركرات'!$A$5:$A$104,0))/100)*(1+INDEX('الماركرات'!$F$5:$F$104,MATCH($B37,'الماركرات'!$A$5:$A$104,0))/100),""))</f>
        <v/>
      </c>
      <c r="J37" s="18">
        <f>IF(I37="","",IFERROR(I37*INDEX('الماركرات'!$J$5:$J$104,MATCH($B37,'الماركرات'!$A$5:$A$104,0)),""))</f>
        <v/>
      </c>
    </row>
    <row r="38">
      <c r="A38" s="5" t="n"/>
      <c r="B38" s="5" t="n"/>
      <c r="C38" s="14" t="n"/>
      <c r="D38" s="15" t="n"/>
      <c r="E38" s="6">
        <f>IF(B38="","",IFERROR(INDEX('الماركرات'!$B$5:$B$104,MATCH($B38,'الماركرات'!$A$5:$A$104,0))&amp;"",""))</f>
        <v/>
      </c>
      <c r="F38" s="17">
        <f>IF(OR(B38="",C38=""),"",IF(D38&lt;100,ROUNDUP(C38/(1-D38/100),0),""))</f>
        <v/>
      </c>
      <c r="G38" s="17">
        <f>IF(F38="","",IFERROR(ROUNDUP(F38/INDEX('الماركرات'!$D$5:$D$104,MATCH($B38,'الماركرات'!$A$5:$A$104,0)),0),""))</f>
        <v/>
      </c>
      <c r="H38" s="17">
        <f>IF(G38="","",IFERROR(G38*INDEX('الماركرات'!$D$5:$D$104,MATCH($B38,'الماركرات'!$A$5:$A$104,0)),""))</f>
        <v/>
      </c>
      <c r="I38" s="18">
        <f>IF(G38="","",IFERROR(G38*(INDEX('الماركرات'!$C$5:$C$104,MATCH($B38,'الماركرات'!$A$5:$A$104,0))+INDEX('الماركرات'!$E$5:$E$104,MATCH($B38,'الماركرات'!$A$5:$A$104,0))/100)*(1+INDEX('الماركرات'!$F$5:$F$104,MATCH($B38,'الماركرات'!$A$5:$A$104,0))/100),""))</f>
        <v/>
      </c>
      <c r="J38" s="18">
        <f>IF(I38="","",IFERROR(I38*INDEX('الماركرات'!$J$5:$J$104,MATCH($B38,'الماركرات'!$A$5:$A$104,0)),""))</f>
        <v/>
      </c>
    </row>
    <row r="39">
      <c r="A39" s="5" t="n"/>
      <c r="B39" s="5" t="n"/>
      <c r="C39" s="14" t="n"/>
      <c r="D39" s="15" t="n"/>
      <c r="E39" s="6">
        <f>IF(B39="","",IFERROR(INDEX('الماركرات'!$B$5:$B$104,MATCH($B39,'الماركرات'!$A$5:$A$104,0))&amp;"",""))</f>
        <v/>
      </c>
      <c r="F39" s="17">
        <f>IF(OR(B39="",C39=""),"",IF(D39&lt;100,ROUNDUP(C39/(1-D39/100),0),""))</f>
        <v/>
      </c>
      <c r="G39" s="17">
        <f>IF(F39="","",IFERROR(ROUNDUP(F39/INDEX('الماركرات'!$D$5:$D$104,MATCH($B39,'الماركرات'!$A$5:$A$104,0)),0),""))</f>
        <v/>
      </c>
      <c r="H39" s="17">
        <f>IF(G39="","",IFERROR(G39*INDEX('الماركرات'!$D$5:$D$104,MATCH($B39,'الماركرات'!$A$5:$A$104,0)),""))</f>
        <v/>
      </c>
      <c r="I39" s="18">
        <f>IF(G39="","",IFERROR(G39*(INDEX('الماركرات'!$C$5:$C$104,MATCH($B39,'الماركرات'!$A$5:$A$104,0))+INDEX('الماركرات'!$E$5:$E$104,MATCH($B39,'الماركرات'!$A$5:$A$104,0))/100)*(1+INDEX('الماركرات'!$F$5:$F$104,MATCH($B39,'الماركرات'!$A$5:$A$104,0))/100),""))</f>
        <v/>
      </c>
      <c r="J39" s="18">
        <f>IF(I39="","",IFERROR(I39*INDEX('الماركرات'!$J$5:$J$104,MATCH($B39,'الماركرات'!$A$5:$A$104,0)),""))</f>
        <v/>
      </c>
    </row>
    <row r="40">
      <c r="A40" s="5" t="n"/>
      <c r="B40" s="5" t="n"/>
      <c r="C40" s="14" t="n"/>
      <c r="D40" s="15" t="n"/>
      <c r="E40" s="6">
        <f>IF(B40="","",IFERROR(INDEX('الماركرات'!$B$5:$B$104,MATCH($B40,'الماركرات'!$A$5:$A$104,0))&amp;"",""))</f>
        <v/>
      </c>
      <c r="F40" s="17">
        <f>IF(OR(B40="",C40=""),"",IF(D40&lt;100,ROUNDUP(C40/(1-D40/100),0),""))</f>
        <v/>
      </c>
      <c r="G40" s="17">
        <f>IF(F40="","",IFERROR(ROUNDUP(F40/INDEX('الماركرات'!$D$5:$D$104,MATCH($B40,'الماركرات'!$A$5:$A$104,0)),0),""))</f>
        <v/>
      </c>
      <c r="H40" s="17">
        <f>IF(G40="","",IFERROR(G40*INDEX('الماركرات'!$D$5:$D$104,MATCH($B40,'الماركرات'!$A$5:$A$104,0)),""))</f>
        <v/>
      </c>
      <c r="I40" s="18">
        <f>IF(G40="","",IFERROR(G40*(INDEX('الماركرات'!$C$5:$C$104,MATCH($B40,'الماركرات'!$A$5:$A$104,0))+INDEX('الماركرات'!$E$5:$E$104,MATCH($B40,'الماركرات'!$A$5:$A$104,0))/100)*(1+INDEX('الماركرات'!$F$5:$F$104,MATCH($B40,'الماركرات'!$A$5:$A$104,0))/100),""))</f>
        <v/>
      </c>
      <c r="J40" s="18">
        <f>IF(I40="","",IFERROR(I40*INDEX('الماركرات'!$J$5:$J$104,MATCH($B40,'الماركرات'!$A$5:$A$104,0)),""))</f>
        <v/>
      </c>
    </row>
    <row r="41">
      <c r="A41" s="5" t="n"/>
      <c r="B41" s="5" t="n"/>
      <c r="C41" s="14" t="n"/>
      <c r="D41" s="15" t="n"/>
      <c r="E41" s="6">
        <f>IF(B41="","",IFERROR(INDEX('الماركرات'!$B$5:$B$104,MATCH($B41,'الماركرات'!$A$5:$A$104,0))&amp;"",""))</f>
        <v/>
      </c>
      <c r="F41" s="17">
        <f>IF(OR(B41="",C41=""),"",IF(D41&lt;100,ROUNDUP(C41/(1-D41/100),0),""))</f>
        <v/>
      </c>
      <c r="G41" s="17">
        <f>IF(F41="","",IFERROR(ROUNDUP(F41/INDEX('الماركرات'!$D$5:$D$104,MATCH($B41,'الماركرات'!$A$5:$A$104,0)),0),""))</f>
        <v/>
      </c>
      <c r="H41" s="17">
        <f>IF(G41="","",IFERROR(G41*INDEX('الماركرات'!$D$5:$D$104,MATCH($B41,'الماركرات'!$A$5:$A$104,0)),""))</f>
        <v/>
      </c>
      <c r="I41" s="18">
        <f>IF(G41="","",IFERROR(G41*(INDEX('الماركرات'!$C$5:$C$104,MATCH($B41,'الماركرات'!$A$5:$A$104,0))+INDEX('الماركرات'!$E$5:$E$104,MATCH($B41,'الماركرات'!$A$5:$A$104,0))/100)*(1+INDEX('الماركرات'!$F$5:$F$104,MATCH($B41,'الماركرات'!$A$5:$A$104,0))/100),""))</f>
        <v/>
      </c>
      <c r="J41" s="18">
        <f>IF(I41="","",IFERROR(I41*INDEX('الماركرات'!$J$5:$J$104,MATCH($B41,'الماركرات'!$A$5:$A$104,0)),""))</f>
        <v/>
      </c>
    </row>
    <row r="42">
      <c r="A42" s="5" t="n"/>
      <c r="B42" s="5" t="n"/>
      <c r="C42" s="14" t="n"/>
      <c r="D42" s="15" t="n"/>
      <c r="E42" s="6">
        <f>IF(B42="","",IFERROR(INDEX('الماركرات'!$B$5:$B$104,MATCH($B42,'الماركرات'!$A$5:$A$104,0))&amp;"",""))</f>
        <v/>
      </c>
      <c r="F42" s="17">
        <f>IF(OR(B42="",C42=""),"",IF(D42&lt;100,ROUNDUP(C42/(1-D42/100),0),""))</f>
        <v/>
      </c>
      <c r="G42" s="17">
        <f>IF(F42="","",IFERROR(ROUNDUP(F42/INDEX('الماركرات'!$D$5:$D$104,MATCH($B42,'الماركرات'!$A$5:$A$104,0)),0),""))</f>
        <v/>
      </c>
      <c r="H42" s="17">
        <f>IF(G42="","",IFERROR(G42*INDEX('الماركرات'!$D$5:$D$104,MATCH($B42,'الماركرات'!$A$5:$A$104,0)),""))</f>
        <v/>
      </c>
      <c r="I42" s="18">
        <f>IF(G42="","",IFERROR(G42*(INDEX('الماركرات'!$C$5:$C$104,MATCH($B42,'الماركرات'!$A$5:$A$104,0))+INDEX('الماركرات'!$E$5:$E$104,MATCH($B42,'الماركرات'!$A$5:$A$104,0))/100)*(1+INDEX('الماركرات'!$F$5:$F$104,MATCH($B42,'الماركرات'!$A$5:$A$104,0))/100),""))</f>
        <v/>
      </c>
      <c r="J42" s="18">
        <f>IF(I42="","",IFERROR(I42*INDEX('الماركرات'!$J$5:$J$104,MATCH($B42,'الماركرات'!$A$5:$A$104,0)),""))</f>
        <v/>
      </c>
    </row>
    <row r="43">
      <c r="A43" s="5" t="n"/>
      <c r="B43" s="5" t="n"/>
      <c r="C43" s="14" t="n"/>
      <c r="D43" s="15" t="n"/>
      <c r="E43" s="6">
        <f>IF(B43="","",IFERROR(INDEX('الماركرات'!$B$5:$B$104,MATCH($B43,'الماركرات'!$A$5:$A$104,0))&amp;"",""))</f>
        <v/>
      </c>
      <c r="F43" s="17">
        <f>IF(OR(B43="",C43=""),"",IF(D43&lt;100,ROUNDUP(C43/(1-D43/100),0),""))</f>
        <v/>
      </c>
      <c r="G43" s="17">
        <f>IF(F43="","",IFERROR(ROUNDUP(F43/INDEX('الماركرات'!$D$5:$D$104,MATCH($B43,'الماركرات'!$A$5:$A$104,0)),0),""))</f>
        <v/>
      </c>
      <c r="H43" s="17">
        <f>IF(G43="","",IFERROR(G43*INDEX('الماركرات'!$D$5:$D$104,MATCH($B43,'الماركرات'!$A$5:$A$104,0)),""))</f>
        <v/>
      </c>
      <c r="I43" s="18">
        <f>IF(G43="","",IFERROR(G43*(INDEX('الماركرات'!$C$5:$C$104,MATCH($B43,'الماركرات'!$A$5:$A$104,0))+INDEX('الماركرات'!$E$5:$E$104,MATCH($B43,'الماركرات'!$A$5:$A$104,0))/100)*(1+INDEX('الماركرات'!$F$5:$F$104,MATCH($B43,'الماركرات'!$A$5:$A$104,0))/100),""))</f>
        <v/>
      </c>
      <c r="J43" s="18">
        <f>IF(I43="","",IFERROR(I43*INDEX('الماركرات'!$J$5:$J$104,MATCH($B43,'الماركرات'!$A$5:$A$104,0)),""))</f>
        <v/>
      </c>
    </row>
    <row r="44">
      <c r="A44" s="5" t="n"/>
      <c r="B44" s="5" t="n"/>
      <c r="C44" s="14" t="n"/>
      <c r="D44" s="15" t="n"/>
      <c r="E44" s="6">
        <f>IF(B44="","",IFERROR(INDEX('الماركرات'!$B$5:$B$104,MATCH($B44,'الماركرات'!$A$5:$A$104,0))&amp;"",""))</f>
        <v/>
      </c>
      <c r="F44" s="17">
        <f>IF(OR(B44="",C44=""),"",IF(D44&lt;100,ROUNDUP(C44/(1-D44/100),0),""))</f>
        <v/>
      </c>
      <c r="G44" s="17">
        <f>IF(F44="","",IFERROR(ROUNDUP(F44/INDEX('الماركرات'!$D$5:$D$104,MATCH($B44,'الماركرات'!$A$5:$A$104,0)),0),""))</f>
        <v/>
      </c>
      <c r="H44" s="17">
        <f>IF(G44="","",IFERROR(G44*INDEX('الماركرات'!$D$5:$D$104,MATCH($B44,'الماركرات'!$A$5:$A$104,0)),""))</f>
        <v/>
      </c>
      <c r="I44" s="18">
        <f>IF(G44="","",IFERROR(G44*(INDEX('الماركرات'!$C$5:$C$104,MATCH($B44,'الماركرات'!$A$5:$A$104,0))+INDEX('الماركرات'!$E$5:$E$104,MATCH($B44,'الماركرات'!$A$5:$A$104,0))/100)*(1+INDEX('الماركرات'!$F$5:$F$104,MATCH($B44,'الماركرات'!$A$5:$A$104,0))/100),""))</f>
        <v/>
      </c>
      <c r="J44" s="18">
        <f>IF(I44="","",IFERROR(I44*INDEX('الماركرات'!$J$5:$J$104,MATCH($B44,'الماركرات'!$A$5:$A$104,0)),""))</f>
        <v/>
      </c>
    </row>
    <row r="45">
      <c r="A45" s="5" t="n"/>
      <c r="B45" s="5" t="n"/>
      <c r="C45" s="14" t="n"/>
      <c r="D45" s="15" t="n"/>
      <c r="E45" s="6">
        <f>IF(B45="","",IFERROR(INDEX('الماركرات'!$B$5:$B$104,MATCH($B45,'الماركرات'!$A$5:$A$104,0))&amp;"",""))</f>
        <v/>
      </c>
      <c r="F45" s="17">
        <f>IF(OR(B45="",C45=""),"",IF(D45&lt;100,ROUNDUP(C45/(1-D45/100),0),""))</f>
        <v/>
      </c>
      <c r="G45" s="17">
        <f>IF(F45="","",IFERROR(ROUNDUP(F45/INDEX('الماركرات'!$D$5:$D$104,MATCH($B45,'الماركرات'!$A$5:$A$104,0)),0),""))</f>
        <v/>
      </c>
      <c r="H45" s="17">
        <f>IF(G45="","",IFERROR(G45*INDEX('الماركرات'!$D$5:$D$104,MATCH($B45,'الماركرات'!$A$5:$A$104,0)),""))</f>
        <v/>
      </c>
      <c r="I45" s="18">
        <f>IF(G45="","",IFERROR(G45*(INDEX('الماركرات'!$C$5:$C$104,MATCH($B45,'الماركرات'!$A$5:$A$104,0))+INDEX('الماركرات'!$E$5:$E$104,MATCH($B45,'الماركرات'!$A$5:$A$104,0))/100)*(1+INDEX('الماركرات'!$F$5:$F$104,MATCH($B45,'الماركرات'!$A$5:$A$104,0))/100),""))</f>
        <v/>
      </c>
      <c r="J45" s="18">
        <f>IF(I45="","",IFERROR(I45*INDEX('الماركرات'!$J$5:$J$104,MATCH($B45,'الماركرات'!$A$5:$A$104,0)),""))</f>
        <v/>
      </c>
    </row>
    <row r="46">
      <c r="A46" s="5" t="n"/>
      <c r="B46" s="5" t="n"/>
      <c r="C46" s="14" t="n"/>
      <c r="D46" s="15" t="n"/>
      <c r="E46" s="6">
        <f>IF(B46="","",IFERROR(INDEX('الماركرات'!$B$5:$B$104,MATCH($B46,'الماركرات'!$A$5:$A$104,0))&amp;"",""))</f>
        <v/>
      </c>
      <c r="F46" s="17">
        <f>IF(OR(B46="",C46=""),"",IF(D46&lt;100,ROUNDUP(C46/(1-D46/100),0),""))</f>
        <v/>
      </c>
      <c r="G46" s="17">
        <f>IF(F46="","",IFERROR(ROUNDUP(F46/INDEX('الماركرات'!$D$5:$D$104,MATCH($B46,'الماركرات'!$A$5:$A$104,0)),0),""))</f>
        <v/>
      </c>
      <c r="H46" s="17">
        <f>IF(G46="","",IFERROR(G46*INDEX('الماركرات'!$D$5:$D$104,MATCH($B46,'الماركرات'!$A$5:$A$104,0)),""))</f>
        <v/>
      </c>
      <c r="I46" s="18">
        <f>IF(G46="","",IFERROR(G46*(INDEX('الماركرات'!$C$5:$C$104,MATCH($B46,'الماركرات'!$A$5:$A$104,0))+INDEX('الماركرات'!$E$5:$E$104,MATCH($B46,'الماركرات'!$A$5:$A$104,0))/100)*(1+INDEX('الماركرات'!$F$5:$F$104,MATCH($B46,'الماركرات'!$A$5:$A$104,0))/100),""))</f>
        <v/>
      </c>
      <c r="J46" s="18">
        <f>IF(I46="","",IFERROR(I46*INDEX('الماركرات'!$J$5:$J$104,MATCH($B46,'الماركرات'!$A$5:$A$104,0)),""))</f>
        <v/>
      </c>
    </row>
    <row r="47">
      <c r="A47" s="5" t="n"/>
      <c r="B47" s="5" t="n"/>
      <c r="C47" s="14" t="n"/>
      <c r="D47" s="15" t="n"/>
      <c r="E47" s="6">
        <f>IF(B47="","",IFERROR(INDEX('الماركرات'!$B$5:$B$104,MATCH($B47,'الماركرات'!$A$5:$A$104,0))&amp;"",""))</f>
        <v/>
      </c>
      <c r="F47" s="17">
        <f>IF(OR(B47="",C47=""),"",IF(D47&lt;100,ROUNDUP(C47/(1-D47/100),0),""))</f>
        <v/>
      </c>
      <c r="G47" s="17">
        <f>IF(F47="","",IFERROR(ROUNDUP(F47/INDEX('الماركرات'!$D$5:$D$104,MATCH($B47,'الماركرات'!$A$5:$A$104,0)),0),""))</f>
        <v/>
      </c>
      <c r="H47" s="17">
        <f>IF(G47="","",IFERROR(G47*INDEX('الماركرات'!$D$5:$D$104,MATCH($B47,'الماركرات'!$A$5:$A$104,0)),""))</f>
        <v/>
      </c>
      <c r="I47" s="18">
        <f>IF(G47="","",IFERROR(G47*(INDEX('الماركرات'!$C$5:$C$104,MATCH($B47,'الماركرات'!$A$5:$A$104,0))+INDEX('الماركرات'!$E$5:$E$104,MATCH($B47,'الماركرات'!$A$5:$A$104,0))/100)*(1+INDEX('الماركرات'!$F$5:$F$104,MATCH($B47,'الماركرات'!$A$5:$A$104,0))/100),""))</f>
        <v/>
      </c>
      <c r="J47" s="18">
        <f>IF(I47="","",IFERROR(I47*INDEX('الماركرات'!$J$5:$J$104,MATCH($B47,'الماركرات'!$A$5:$A$104,0)),""))</f>
        <v/>
      </c>
    </row>
    <row r="48">
      <c r="A48" s="5" t="n"/>
      <c r="B48" s="5" t="n"/>
      <c r="C48" s="14" t="n"/>
      <c r="D48" s="15" t="n"/>
      <c r="E48" s="6">
        <f>IF(B48="","",IFERROR(INDEX('الماركرات'!$B$5:$B$104,MATCH($B48,'الماركرات'!$A$5:$A$104,0))&amp;"",""))</f>
        <v/>
      </c>
      <c r="F48" s="17">
        <f>IF(OR(B48="",C48=""),"",IF(D48&lt;100,ROUNDUP(C48/(1-D48/100),0),""))</f>
        <v/>
      </c>
      <c r="G48" s="17">
        <f>IF(F48="","",IFERROR(ROUNDUP(F48/INDEX('الماركرات'!$D$5:$D$104,MATCH($B48,'الماركرات'!$A$5:$A$104,0)),0),""))</f>
        <v/>
      </c>
      <c r="H48" s="17">
        <f>IF(G48="","",IFERROR(G48*INDEX('الماركرات'!$D$5:$D$104,MATCH($B48,'الماركرات'!$A$5:$A$104,0)),""))</f>
        <v/>
      </c>
      <c r="I48" s="18">
        <f>IF(G48="","",IFERROR(G48*(INDEX('الماركرات'!$C$5:$C$104,MATCH($B48,'الماركرات'!$A$5:$A$104,0))+INDEX('الماركرات'!$E$5:$E$104,MATCH($B48,'الماركرات'!$A$5:$A$104,0))/100)*(1+INDEX('الماركرات'!$F$5:$F$104,MATCH($B48,'الماركرات'!$A$5:$A$104,0))/100),""))</f>
        <v/>
      </c>
      <c r="J48" s="18">
        <f>IF(I48="","",IFERROR(I48*INDEX('الماركرات'!$J$5:$J$104,MATCH($B48,'الماركرات'!$A$5:$A$104,0)),""))</f>
        <v/>
      </c>
    </row>
    <row r="49">
      <c r="A49" s="5" t="n"/>
      <c r="B49" s="5" t="n"/>
      <c r="C49" s="14" t="n"/>
      <c r="D49" s="15" t="n"/>
      <c r="E49" s="6">
        <f>IF(B49="","",IFERROR(INDEX('الماركرات'!$B$5:$B$104,MATCH($B49,'الماركرات'!$A$5:$A$104,0))&amp;"",""))</f>
        <v/>
      </c>
      <c r="F49" s="17">
        <f>IF(OR(B49="",C49=""),"",IF(D49&lt;100,ROUNDUP(C49/(1-D49/100),0),""))</f>
        <v/>
      </c>
      <c r="G49" s="17">
        <f>IF(F49="","",IFERROR(ROUNDUP(F49/INDEX('الماركرات'!$D$5:$D$104,MATCH($B49,'الماركرات'!$A$5:$A$104,0)),0),""))</f>
        <v/>
      </c>
      <c r="H49" s="17">
        <f>IF(G49="","",IFERROR(G49*INDEX('الماركرات'!$D$5:$D$104,MATCH($B49,'الماركرات'!$A$5:$A$104,0)),""))</f>
        <v/>
      </c>
      <c r="I49" s="18">
        <f>IF(G49="","",IFERROR(G49*(INDEX('الماركرات'!$C$5:$C$104,MATCH($B49,'الماركرات'!$A$5:$A$104,0))+INDEX('الماركرات'!$E$5:$E$104,MATCH($B49,'الماركرات'!$A$5:$A$104,0))/100)*(1+INDEX('الماركرات'!$F$5:$F$104,MATCH($B49,'الماركرات'!$A$5:$A$104,0))/100),""))</f>
        <v/>
      </c>
      <c r="J49" s="18">
        <f>IF(I49="","",IFERROR(I49*INDEX('الماركرات'!$J$5:$J$104,MATCH($B49,'الماركرات'!$A$5:$A$104,0)),""))</f>
        <v/>
      </c>
    </row>
    <row r="50">
      <c r="A50" s="5" t="n"/>
      <c r="B50" s="5" t="n"/>
      <c r="C50" s="14" t="n"/>
      <c r="D50" s="15" t="n"/>
      <c r="E50" s="6">
        <f>IF(B50="","",IFERROR(INDEX('الماركرات'!$B$5:$B$104,MATCH($B50,'الماركرات'!$A$5:$A$104,0))&amp;"",""))</f>
        <v/>
      </c>
      <c r="F50" s="17">
        <f>IF(OR(B50="",C50=""),"",IF(D50&lt;100,ROUNDUP(C50/(1-D50/100),0),""))</f>
        <v/>
      </c>
      <c r="G50" s="17">
        <f>IF(F50="","",IFERROR(ROUNDUP(F50/INDEX('الماركرات'!$D$5:$D$104,MATCH($B50,'الماركرات'!$A$5:$A$104,0)),0),""))</f>
        <v/>
      </c>
      <c r="H50" s="17">
        <f>IF(G50="","",IFERROR(G50*INDEX('الماركرات'!$D$5:$D$104,MATCH($B50,'الماركرات'!$A$5:$A$104,0)),""))</f>
        <v/>
      </c>
      <c r="I50" s="18">
        <f>IF(G50="","",IFERROR(G50*(INDEX('الماركرات'!$C$5:$C$104,MATCH($B50,'الماركرات'!$A$5:$A$104,0))+INDEX('الماركرات'!$E$5:$E$104,MATCH($B50,'الماركرات'!$A$5:$A$104,0))/100)*(1+INDEX('الماركرات'!$F$5:$F$104,MATCH($B50,'الماركرات'!$A$5:$A$104,0))/100),""))</f>
        <v/>
      </c>
      <c r="J50" s="18">
        <f>IF(I50="","",IFERROR(I50*INDEX('الماركرات'!$J$5:$J$104,MATCH($B50,'الماركرات'!$A$5:$A$104,0)),""))</f>
        <v/>
      </c>
    </row>
    <row r="51">
      <c r="A51" s="5" t="n"/>
      <c r="B51" s="5" t="n"/>
      <c r="C51" s="14" t="n"/>
      <c r="D51" s="15" t="n"/>
      <c r="E51" s="6">
        <f>IF(B51="","",IFERROR(INDEX('الماركرات'!$B$5:$B$104,MATCH($B51,'الماركرات'!$A$5:$A$104,0))&amp;"",""))</f>
        <v/>
      </c>
      <c r="F51" s="17">
        <f>IF(OR(B51="",C51=""),"",IF(D51&lt;100,ROUNDUP(C51/(1-D51/100),0),""))</f>
        <v/>
      </c>
      <c r="G51" s="17">
        <f>IF(F51="","",IFERROR(ROUNDUP(F51/INDEX('الماركرات'!$D$5:$D$104,MATCH($B51,'الماركرات'!$A$5:$A$104,0)),0),""))</f>
        <v/>
      </c>
      <c r="H51" s="17">
        <f>IF(G51="","",IFERROR(G51*INDEX('الماركرات'!$D$5:$D$104,MATCH($B51,'الماركرات'!$A$5:$A$104,0)),""))</f>
        <v/>
      </c>
      <c r="I51" s="18">
        <f>IF(G51="","",IFERROR(G51*(INDEX('الماركرات'!$C$5:$C$104,MATCH($B51,'الماركرات'!$A$5:$A$104,0))+INDEX('الماركرات'!$E$5:$E$104,MATCH($B51,'الماركرات'!$A$5:$A$104,0))/100)*(1+INDEX('الماركرات'!$F$5:$F$104,MATCH($B51,'الماركرات'!$A$5:$A$104,0))/100),""))</f>
        <v/>
      </c>
      <c r="J51" s="18">
        <f>IF(I51="","",IFERROR(I51*INDEX('الماركرات'!$J$5:$J$104,MATCH($B51,'الماركرات'!$A$5:$A$104,0)),""))</f>
        <v/>
      </c>
    </row>
    <row r="52">
      <c r="A52" s="5" t="n"/>
      <c r="B52" s="5" t="n"/>
      <c r="C52" s="14" t="n"/>
      <c r="D52" s="15" t="n"/>
      <c r="E52" s="6">
        <f>IF(B52="","",IFERROR(INDEX('الماركرات'!$B$5:$B$104,MATCH($B52,'الماركرات'!$A$5:$A$104,0))&amp;"",""))</f>
        <v/>
      </c>
      <c r="F52" s="17">
        <f>IF(OR(B52="",C52=""),"",IF(D52&lt;100,ROUNDUP(C52/(1-D52/100),0),""))</f>
        <v/>
      </c>
      <c r="G52" s="17">
        <f>IF(F52="","",IFERROR(ROUNDUP(F52/INDEX('الماركرات'!$D$5:$D$104,MATCH($B52,'الماركرات'!$A$5:$A$104,0)),0),""))</f>
        <v/>
      </c>
      <c r="H52" s="17">
        <f>IF(G52="","",IFERROR(G52*INDEX('الماركرات'!$D$5:$D$104,MATCH($B52,'الماركرات'!$A$5:$A$104,0)),""))</f>
        <v/>
      </c>
      <c r="I52" s="18">
        <f>IF(G52="","",IFERROR(G52*(INDEX('الماركرات'!$C$5:$C$104,MATCH($B52,'الماركرات'!$A$5:$A$104,0))+INDEX('الماركرات'!$E$5:$E$104,MATCH($B52,'الماركرات'!$A$5:$A$104,0))/100)*(1+INDEX('الماركرات'!$F$5:$F$104,MATCH($B52,'الماركرات'!$A$5:$A$104,0))/100),""))</f>
        <v/>
      </c>
      <c r="J52" s="18">
        <f>IF(I52="","",IFERROR(I52*INDEX('الماركرات'!$J$5:$J$104,MATCH($B52,'الماركرات'!$A$5:$A$104,0)),""))</f>
        <v/>
      </c>
    </row>
    <row r="53">
      <c r="A53" s="5" t="n"/>
      <c r="B53" s="5" t="n"/>
      <c r="C53" s="14" t="n"/>
      <c r="D53" s="15" t="n"/>
      <c r="E53" s="6">
        <f>IF(B53="","",IFERROR(INDEX('الماركرات'!$B$5:$B$104,MATCH($B53,'الماركرات'!$A$5:$A$104,0))&amp;"",""))</f>
        <v/>
      </c>
      <c r="F53" s="17">
        <f>IF(OR(B53="",C53=""),"",IF(D53&lt;100,ROUNDUP(C53/(1-D53/100),0),""))</f>
        <v/>
      </c>
      <c r="G53" s="17">
        <f>IF(F53="","",IFERROR(ROUNDUP(F53/INDEX('الماركرات'!$D$5:$D$104,MATCH($B53,'الماركرات'!$A$5:$A$104,0)),0),""))</f>
        <v/>
      </c>
      <c r="H53" s="17">
        <f>IF(G53="","",IFERROR(G53*INDEX('الماركرات'!$D$5:$D$104,MATCH($B53,'الماركرات'!$A$5:$A$104,0)),""))</f>
        <v/>
      </c>
      <c r="I53" s="18">
        <f>IF(G53="","",IFERROR(G53*(INDEX('الماركرات'!$C$5:$C$104,MATCH($B53,'الماركرات'!$A$5:$A$104,0))+INDEX('الماركرات'!$E$5:$E$104,MATCH($B53,'الماركرات'!$A$5:$A$104,0))/100)*(1+INDEX('الماركرات'!$F$5:$F$104,MATCH($B53,'الماركرات'!$A$5:$A$104,0))/100),""))</f>
        <v/>
      </c>
      <c r="J53" s="18">
        <f>IF(I53="","",IFERROR(I53*INDEX('الماركرات'!$J$5:$J$104,MATCH($B53,'الماركرات'!$A$5:$A$104,0)),""))</f>
        <v/>
      </c>
    </row>
    <row r="54">
      <c r="A54" s="5" t="n"/>
      <c r="B54" s="5" t="n"/>
      <c r="C54" s="14" t="n"/>
      <c r="D54" s="15" t="n"/>
      <c r="E54" s="6">
        <f>IF(B54="","",IFERROR(INDEX('الماركرات'!$B$5:$B$104,MATCH($B54,'الماركرات'!$A$5:$A$104,0))&amp;"",""))</f>
        <v/>
      </c>
      <c r="F54" s="17">
        <f>IF(OR(B54="",C54=""),"",IF(D54&lt;100,ROUNDUP(C54/(1-D54/100),0),""))</f>
        <v/>
      </c>
      <c r="G54" s="17">
        <f>IF(F54="","",IFERROR(ROUNDUP(F54/INDEX('الماركرات'!$D$5:$D$104,MATCH($B54,'الماركرات'!$A$5:$A$104,0)),0),""))</f>
        <v/>
      </c>
      <c r="H54" s="17">
        <f>IF(G54="","",IFERROR(G54*INDEX('الماركرات'!$D$5:$D$104,MATCH($B54,'الماركرات'!$A$5:$A$104,0)),""))</f>
        <v/>
      </c>
      <c r="I54" s="18">
        <f>IF(G54="","",IFERROR(G54*(INDEX('الماركرات'!$C$5:$C$104,MATCH($B54,'الماركرات'!$A$5:$A$104,0))+INDEX('الماركرات'!$E$5:$E$104,MATCH($B54,'الماركرات'!$A$5:$A$104,0))/100)*(1+INDEX('الماركرات'!$F$5:$F$104,MATCH($B54,'الماركرات'!$A$5:$A$104,0))/100),""))</f>
        <v/>
      </c>
      <c r="J54" s="18">
        <f>IF(I54="","",IFERROR(I54*INDEX('الماركرات'!$J$5:$J$104,MATCH($B54,'الماركرات'!$A$5:$A$104,0)),""))</f>
        <v/>
      </c>
    </row>
    <row r="55">
      <c r="A55" s="5" t="n"/>
      <c r="B55" s="5" t="n"/>
      <c r="C55" s="14" t="n"/>
      <c r="D55" s="15" t="n"/>
      <c r="E55" s="6">
        <f>IF(B55="","",IFERROR(INDEX('الماركرات'!$B$5:$B$104,MATCH($B55,'الماركرات'!$A$5:$A$104,0))&amp;"",""))</f>
        <v/>
      </c>
      <c r="F55" s="17">
        <f>IF(OR(B55="",C55=""),"",IF(D55&lt;100,ROUNDUP(C55/(1-D55/100),0),""))</f>
        <v/>
      </c>
      <c r="G55" s="17">
        <f>IF(F55="","",IFERROR(ROUNDUP(F55/INDEX('الماركرات'!$D$5:$D$104,MATCH($B55,'الماركرات'!$A$5:$A$104,0)),0),""))</f>
        <v/>
      </c>
      <c r="H55" s="17">
        <f>IF(G55="","",IFERROR(G55*INDEX('الماركرات'!$D$5:$D$104,MATCH($B55,'الماركرات'!$A$5:$A$104,0)),""))</f>
        <v/>
      </c>
      <c r="I55" s="18">
        <f>IF(G55="","",IFERROR(G55*(INDEX('الماركرات'!$C$5:$C$104,MATCH($B55,'الماركرات'!$A$5:$A$104,0))+INDEX('الماركرات'!$E$5:$E$104,MATCH($B55,'الماركرات'!$A$5:$A$104,0))/100)*(1+INDEX('الماركرات'!$F$5:$F$104,MATCH($B55,'الماركرات'!$A$5:$A$104,0))/100),""))</f>
        <v/>
      </c>
      <c r="J55" s="18">
        <f>IF(I55="","",IFERROR(I55*INDEX('الماركرات'!$J$5:$J$104,MATCH($B55,'الماركرات'!$A$5:$A$104,0)),""))</f>
        <v/>
      </c>
    </row>
    <row r="56">
      <c r="A56" s="5" t="n"/>
      <c r="B56" s="5" t="n"/>
      <c r="C56" s="14" t="n"/>
      <c r="D56" s="15" t="n"/>
      <c r="E56" s="6">
        <f>IF(B56="","",IFERROR(INDEX('الماركرات'!$B$5:$B$104,MATCH($B56,'الماركرات'!$A$5:$A$104,0))&amp;"",""))</f>
        <v/>
      </c>
      <c r="F56" s="17">
        <f>IF(OR(B56="",C56=""),"",IF(D56&lt;100,ROUNDUP(C56/(1-D56/100),0),""))</f>
        <v/>
      </c>
      <c r="G56" s="17">
        <f>IF(F56="","",IFERROR(ROUNDUP(F56/INDEX('الماركرات'!$D$5:$D$104,MATCH($B56,'الماركرات'!$A$5:$A$104,0)),0),""))</f>
        <v/>
      </c>
      <c r="H56" s="17">
        <f>IF(G56="","",IFERROR(G56*INDEX('الماركرات'!$D$5:$D$104,MATCH($B56,'الماركرات'!$A$5:$A$104,0)),""))</f>
        <v/>
      </c>
      <c r="I56" s="18">
        <f>IF(G56="","",IFERROR(G56*(INDEX('الماركرات'!$C$5:$C$104,MATCH($B56,'الماركرات'!$A$5:$A$104,0))+INDEX('الماركرات'!$E$5:$E$104,MATCH($B56,'الماركرات'!$A$5:$A$104,0))/100)*(1+INDEX('الماركرات'!$F$5:$F$104,MATCH($B56,'الماركرات'!$A$5:$A$104,0))/100),""))</f>
        <v/>
      </c>
      <c r="J56" s="18">
        <f>IF(I56="","",IFERROR(I56*INDEX('الماركرات'!$J$5:$J$104,MATCH($B56,'الماركرات'!$A$5:$A$104,0)),""))</f>
        <v/>
      </c>
    </row>
    <row r="57">
      <c r="A57" s="5" t="n"/>
      <c r="B57" s="5" t="n"/>
      <c r="C57" s="14" t="n"/>
      <c r="D57" s="15" t="n"/>
      <c r="E57" s="6">
        <f>IF(B57="","",IFERROR(INDEX('الماركرات'!$B$5:$B$104,MATCH($B57,'الماركرات'!$A$5:$A$104,0))&amp;"",""))</f>
        <v/>
      </c>
      <c r="F57" s="17">
        <f>IF(OR(B57="",C57=""),"",IF(D57&lt;100,ROUNDUP(C57/(1-D57/100),0),""))</f>
        <v/>
      </c>
      <c r="G57" s="17">
        <f>IF(F57="","",IFERROR(ROUNDUP(F57/INDEX('الماركرات'!$D$5:$D$104,MATCH($B57,'الماركرات'!$A$5:$A$104,0)),0),""))</f>
        <v/>
      </c>
      <c r="H57" s="17">
        <f>IF(G57="","",IFERROR(G57*INDEX('الماركرات'!$D$5:$D$104,MATCH($B57,'الماركرات'!$A$5:$A$104,0)),""))</f>
        <v/>
      </c>
      <c r="I57" s="18">
        <f>IF(G57="","",IFERROR(G57*(INDEX('الماركرات'!$C$5:$C$104,MATCH($B57,'الماركرات'!$A$5:$A$104,0))+INDEX('الماركرات'!$E$5:$E$104,MATCH($B57,'الماركرات'!$A$5:$A$104,0))/100)*(1+INDEX('الماركرات'!$F$5:$F$104,MATCH($B57,'الماركرات'!$A$5:$A$104,0))/100),""))</f>
        <v/>
      </c>
      <c r="J57" s="18">
        <f>IF(I57="","",IFERROR(I57*INDEX('الماركرات'!$J$5:$J$104,MATCH($B57,'الماركرات'!$A$5:$A$104,0)),""))</f>
        <v/>
      </c>
    </row>
    <row r="58">
      <c r="A58" s="5" t="n"/>
      <c r="B58" s="5" t="n"/>
      <c r="C58" s="14" t="n"/>
      <c r="D58" s="15" t="n"/>
      <c r="E58" s="6">
        <f>IF(B58="","",IFERROR(INDEX('الماركرات'!$B$5:$B$104,MATCH($B58,'الماركرات'!$A$5:$A$104,0))&amp;"",""))</f>
        <v/>
      </c>
      <c r="F58" s="17">
        <f>IF(OR(B58="",C58=""),"",IF(D58&lt;100,ROUNDUP(C58/(1-D58/100),0),""))</f>
        <v/>
      </c>
      <c r="G58" s="17">
        <f>IF(F58="","",IFERROR(ROUNDUP(F58/INDEX('الماركرات'!$D$5:$D$104,MATCH($B58,'الماركرات'!$A$5:$A$104,0)),0),""))</f>
        <v/>
      </c>
      <c r="H58" s="17">
        <f>IF(G58="","",IFERROR(G58*INDEX('الماركرات'!$D$5:$D$104,MATCH($B58,'الماركرات'!$A$5:$A$104,0)),""))</f>
        <v/>
      </c>
      <c r="I58" s="18">
        <f>IF(G58="","",IFERROR(G58*(INDEX('الماركرات'!$C$5:$C$104,MATCH($B58,'الماركرات'!$A$5:$A$104,0))+INDEX('الماركرات'!$E$5:$E$104,MATCH($B58,'الماركرات'!$A$5:$A$104,0))/100)*(1+INDEX('الماركرات'!$F$5:$F$104,MATCH($B58,'الماركرات'!$A$5:$A$104,0))/100),""))</f>
        <v/>
      </c>
      <c r="J58" s="18">
        <f>IF(I58="","",IFERROR(I58*INDEX('الماركرات'!$J$5:$J$104,MATCH($B58,'الماركرات'!$A$5:$A$104,0)),""))</f>
        <v/>
      </c>
    </row>
    <row r="59">
      <c r="A59" s="5" t="n"/>
      <c r="B59" s="5" t="n"/>
      <c r="C59" s="14" t="n"/>
      <c r="D59" s="15" t="n"/>
      <c r="E59" s="6">
        <f>IF(B59="","",IFERROR(INDEX('الماركرات'!$B$5:$B$104,MATCH($B59,'الماركرات'!$A$5:$A$104,0))&amp;"",""))</f>
        <v/>
      </c>
      <c r="F59" s="17">
        <f>IF(OR(B59="",C59=""),"",IF(D59&lt;100,ROUNDUP(C59/(1-D59/100),0),""))</f>
        <v/>
      </c>
      <c r="G59" s="17">
        <f>IF(F59="","",IFERROR(ROUNDUP(F59/INDEX('الماركرات'!$D$5:$D$104,MATCH($B59,'الماركرات'!$A$5:$A$104,0)),0),""))</f>
        <v/>
      </c>
      <c r="H59" s="17">
        <f>IF(G59="","",IFERROR(G59*INDEX('الماركرات'!$D$5:$D$104,MATCH($B59,'الماركرات'!$A$5:$A$104,0)),""))</f>
        <v/>
      </c>
      <c r="I59" s="18">
        <f>IF(G59="","",IFERROR(G59*(INDEX('الماركرات'!$C$5:$C$104,MATCH($B59,'الماركرات'!$A$5:$A$104,0))+INDEX('الماركرات'!$E$5:$E$104,MATCH($B59,'الماركرات'!$A$5:$A$104,0))/100)*(1+INDEX('الماركرات'!$F$5:$F$104,MATCH($B59,'الماركرات'!$A$5:$A$104,0))/100),""))</f>
        <v/>
      </c>
      <c r="J59" s="18">
        <f>IF(I59="","",IFERROR(I59*INDEX('الماركرات'!$J$5:$J$104,MATCH($B59,'الماركرات'!$A$5:$A$104,0)),""))</f>
        <v/>
      </c>
    </row>
    <row r="60">
      <c r="A60" s="5" t="n"/>
      <c r="B60" s="5" t="n"/>
      <c r="C60" s="14" t="n"/>
      <c r="D60" s="15" t="n"/>
      <c r="E60" s="6">
        <f>IF(B60="","",IFERROR(INDEX('الماركرات'!$B$5:$B$104,MATCH($B60,'الماركرات'!$A$5:$A$104,0))&amp;"",""))</f>
        <v/>
      </c>
      <c r="F60" s="17">
        <f>IF(OR(B60="",C60=""),"",IF(D60&lt;100,ROUNDUP(C60/(1-D60/100),0),""))</f>
        <v/>
      </c>
      <c r="G60" s="17">
        <f>IF(F60="","",IFERROR(ROUNDUP(F60/INDEX('الماركرات'!$D$5:$D$104,MATCH($B60,'الماركرات'!$A$5:$A$104,0)),0),""))</f>
        <v/>
      </c>
      <c r="H60" s="17">
        <f>IF(G60="","",IFERROR(G60*INDEX('الماركرات'!$D$5:$D$104,MATCH($B60,'الماركرات'!$A$5:$A$104,0)),""))</f>
        <v/>
      </c>
      <c r="I60" s="18">
        <f>IF(G60="","",IFERROR(G60*(INDEX('الماركرات'!$C$5:$C$104,MATCH($B60,'الماركرات'!$A$5:$A$104,0))+INDEX('الماركرات'!$E$5:$E$104,MATCH($B60,'الماركرات'!$A$5:$A$104,0))/100)*(1+INDEX('الماركرات'!$F$5:$F$104,MATCH($B60,'الماركرات'!$A$5:$A$104,0))/100),""))</f>
        <v/>
      </c>
      <c r="J60" s="18">
        <f>IF(I60="","",IFERROR(I60*INDEX('الماركرات'!$J$5:$J$104,MATCH($B60,'الماركرات'!$A$5:$A$104,0)),""))</f>
        <v/>
      </c>
    </row>
    <row r="61">
      <c r="A61" s="5" t="n"/>
      <c r="B61" s="5" t="n"/>
      <c r="C61" s="14" t="n"/>
      <c r="D61" s="15" t="n"/>
      <c r="E61" s="6">
        <f>IF(B61="","",IFERROR(INDEX('الماركرات'!$B$5:$B$104,MATCH($B61,'الماركرات'!$A$5:$A$104,0))&amp;"",""))</f>
        <v/>
      </c>
      <c r="F61" s="17">
        <f>IF(OR(B61="",C61=""),"",IF(D61&lt;100,ROUNDUP(C61/(1-D61/100),0),""))</f>
        <v/>
      </c>
      <c r="G61" s="17">
        <f>IF(F61="","",IFERROR(ROUNDUP(F61/INDEX('الماركرات'!$D$5:$D$104,MATCH($B61,'الماركرات'!$A$5:$A$104,0)),0),""))</f>
        <v/>
      </c>
      <c r="H61" s="17">
        <f>IF(G61="","",IFERROR(G61*INDEX('الماركرات'!$D$5:$D$104,MATCH($B61,'الماركرات'!$A$5:$A$104,0)),""))</f>
        <v/>
      </c>
      <c r="I61" s="18">
        <f>IF(G61="","",IFERROR(G61*(INDEX('الماركرات'!$C$5:$C$104,MATCH($B61,'الماركرات'!$A$5:$A$104,0))+INDEX('الماركرات'!$E$5:$E$104,MATCH($B61,'الماركرات'!$A$5:$A$104,0))/100)*(1+INDEX('الماركرات'!$F$5:$F$104,MATCH($B61,'الماركرات'!$A$5:$A$104,0))/100),""))</f>
        <v/>
      </c>
      <c r="J61" s="18">
        <f>IF(I61="","",IFERROR(I61*INDEX('الماركرات'!$J$5:$J$104,MATCH($B61,'الماركرات'!$A$5:$A$104,0)),""))</f>
        <v/>
      </c>
    </row>
    <row r="62">
      <c r="A62" s="5" t="n"/>
      <c r="B62" s="5" t="n"/>
      <c r="C62" s="14" t="n"/>
      <c r="D62" s="15" t="n"/>
      <c r="E62" s="6">
        <f>IF(B62="","",IFERROR(INDEX('الماركرات'!$B$5:$B$104,MATCH($B62,'الماركرات'!$A$5:$A$104,0))&amp;"",""))</f>
        <v/>
      </c>
      <c r="F62" s="17">
        <f>IF(OR(B62="",C62=""),"",IF(D62&lt;100,ROUNDUP(C62/(1-D62/100),0),""))</f>
        <v/>
      </c>
      <c r="G62" s="17">
        <f>IF(F62="","",IFERROR(ROUNDUP(F62/INDEX('الماركرات'!$D$5:$D$104,MATCH($B62,'الماركرات'!$A$5:$A$104,0)),0),""))</f>
        <v/>
      </c>
      <c r="H62" s="17">
        <f>IF(G62="","",IFERROR(G62*INDEX('الماركرات'!$D$5:$D$104,MATCH($B62,'الماركرات'!$A$5:$A$104,0)),""))</f>
        <v/>
      </c>
      <c r="I62" s="18">
        <f>IF(G62="","",IFERROR(G62*(INDEX('الماركرات'!$C$5:$C$104,MATCH($B62,'الماركرات'!$A$5:$A$104,0))+INDEX('الماركرات'!$E$5:$E$104,MATCH($B62,'الماركرات'!$A$5:$A$104,0))/100)*(1+INDEX('الماركرات'!$F$5:$F$104,MATCH($B62,'الماركرات'!$A$5:$A$104,0))/100),""))</f>
        <v/>
      </c>
      <c r="J62" s="18">
        <f>IF(I62="","",IFERROR(I62*INDEX('الماركرات'!$J$5:$J$104,MATCH($B62,'الماركرات'!$A$5:$A$104,0)),""))</f>
        <v/>
      </c>
    </row>
    <row r="63">
      <c r="A63" s="5" t="n"/>
      <c r="B63" s="5" t="n"/>
      <c r="C63" s="14" t="n"/>
      <c r="D63" s="15" t="n"/>
      <c r="E63" s="6">
        <f>IF(B63="","",IFERROR(INDEX('الماركرات'!$B$5:$B$104,MATCH($B63,'الماركرات'!$A$5:$A$104,0))&amp;"",""))</f>
        <v/>
      </c>
      <c r="F63" s="17">
        <f>IF(OR(B63="",C63=""),"",IF(D63&lt;100,ROUNDUP(C63/(1-D63/100),0),""))</f>
        <v/>
      </c>
      <c r="G63" s="17">
        <f>IF(F63="","",IFERROR(ROUNDUP(F63/INDEX('الماركرات'!$D$5:$D$104,MATCH($B63,'الماركرات'!$A$5:$A$104,0)),0),""))</f>
        <v/>
      </c>
      <c r="H63" s="17">
        <f>IF(G63="","",IFERROR(G63*INDEX('الماركرات'!$D$5:$D$104,MATCH($B63,'الماركرات'!$A$5:$A$104,0)),""))</f>
        <v/>
      </c>
      <c r="I63" s="18">
        <f>IF(G63="","",IFERROR(G63*(INDEX('الماركرات'!$C$5:$C$104,MATCH($B63,'الماركرات'!$A$5:$A$104,0))+INDEX('الماركرات'!$E$5:$E$104,MATCH($B63,'الماركرات'!$A$5:$A$104,0))/100)*(1+INDEX('الماركرات'!$F$5:$F$104,MATCH($B63,'الماركرات'!$A$5:$A$104,0))/100),""))</f>
        <v/>
      </c>
      <c r="J63" s="18">
        <f>IF(I63="","",IFERROR(I63*INDEX('الماركرات'!$J$5:$J$104,MATCH($B63,'الماركرات'!$A$5:$A$104,0)),""))</f>
        <v/>
      </c>
    </row>
    <row r="64">
      <c r="A64" s="5" t="n"/>
      <c r="B64" s="5" t="n"/>
      <c r="C64" s="14" t="n"/>
      <c r="D64" s="15" t="n"/>
      <c r="E64" s="6">
        <f>IF(B64="","",IFERROR(INDEX('الماركرات'!$B$5:$B$104,MATCH($B64,'الماركرات'!$A$5:$A$104,0))&amp;"",""))</f>
        <v/>
      </c>
      <c r="F64" s="17">
        <f>IF(OR(B64="",C64=""),"",IF(D64&lt;100,ROUNDUP(C64/(1-D64/100),0),""))</f>
        <v/>
      </c>
      <c r="G64" s="17">
        <f>IF(F64="","",IFERROR(ROUNDUP(F64/INDEX('الماركرات'!$D$5:$D$104,MATCH($B64,'الماركرات'!$A$5:$A$104,0)),0),""))</f>
        <v/>
      </c>
      <c r="H64" s="17">
        <f>IF(G64="","",IFERROR(G64*INDEX('الماركرات'!$D$5:$D$104,MATCH($B64,'الماركرات'!$A$5:$A$104,0)),""))</f>
        <v/>
      </c>
      <c r="I64" s="18">
        <f>IF(G64="","",IFERROR(G64*(INDEX('الماركرات'!$C$5:$C$104,MATCH($B64,'الماركرات'!$A$5:$A$104,0))+INDEX('الماركرات'!$E$5:$E$104,MATCH($B64,'الماركرات'!$A$5:$A$104,0))/100)*(1+INDEX('الماركرات'!$F$5:$F$104,MATCH($B64,'الماركرات'!$A$5:$A$104,0))/100),""))</f>
        <v/>
      </c>
      <c r="J64" s="18">
        <f>IF(I64="","",IFERROR(I64*INDEX('الماركرات'!$J$5:$J$104,MATCH($B64,'الماركرات'!$A$5:$A$104,0)),""))</f>
        <v/>
      </c>
    </row>
    <row r="65">
      <c r="A65" s="5" t="n"/>
      <c r="B65" s="5" t="n"/>
      <c r="C65" s="14" t="n"/>
      <c r="D65" s="15" t="n"/>
      <c r="E65" s="6">
        <f>IF(B65="","",IFERROR(INDEX('الماركرات'!$B$5:$B$104,MATCH($B65,'الماركرات'!$A$5:$A$104,0))&amp;"",""))</f>
        <v/>
      </c>
      <c r="F65" s="17">
        <f>IF(OR(B65="",C65=""),"",IF(D65&lt;100,ROUNDUP(C65/(1-D65/100),0),""))</f>
        <v/>
      </c>
      <c r="G65" s="17">
        <f>IF(F65="","",IFERROR(ROUNDUP(F65/INDEX('الماركرات'!$D$5:$D$104,MATCH($B65,'الماركرات'!$A$5:$A$104,0)),0),""))</f>
        <v/>
      </c>
      <c r="H65" s="17">
        <f>IF(G65="","",IFERROR(G65*INDEX('الماركرات'!$D$5:$D$104,MATCH($B65,'الماركرات'!$A$5:$A$104,0)),""))</f>
        <v/>
      </c>
      <c r="I65" s="18">
        <f>IF(G65="","",IFERROR(G65*(INDEX('الماركرات'!$C$5:$C$104,MATCH($B65,'الماركرات'!$A$5:$A$104,0))+INDEX('الماركرات'!$E$5:$E$104,MATCH($B65,'الماركرات'!$A$5:$A$104,0))/100)*(1+INDEX('الماركرات'!$F$5:$F$104,MATCH($B65,'الماركرات'!$A$5:$A$104,0))/100),""))</f>
        <v/>
      </c>
      <c r="J65" s="18">
        <f>IF(I65="","",IFERROR(I65*INDEX('الماركرات'!$J$5:$J$104,MATCH($B65,'الماركرات'!$A$5:$A$104,0)),""))</f>
        <v/>
      </c>
    </row>
    <row r="66">
      <c r="A66" s="5" t="n"/>
      <c r="B66" s="5" t="n"/>
      <c r="C66" s="14" t="n"/>
      <c r="D66" s="15" t="n"/>
      <c r="E66" s="6">
        <f>IF(B66="","",IFERROR(INDEX('الماركرات'!$B$5:$B$104,MATCH($B66,'الماركرات'!$A$5:$A$104,0))&amp;"",""))</f>
        <v/>
      </c>
      <c r="F66" s="17">
        <f>IF(OR(B66="",C66=""),"",IF(D66&lt;100,ROUNDUP(C66/(1-D66/100),0),""))</f>
        <v/>
      </c>
      <c r="G66" s="17">
        <f>IF(F66="","",IFERROR(ROUNDUP(F66/INDEX('الماركرات'!$D$5:$D$104,MATCH($B66,'الماركرات'!$A$5:$A$104,0)),0),""))</f>
        <v/>
      </c>
      <c r="H66" s="17">
        <f>IF(G66="","",IFERROR(G66*INDEX('الماركرات'!$D$5:$D$104,MATCH($B66,'الماركرات'!$A$5:$A$104,0)),""))</f>
        <v/>
      </c>
      <c r="I66" s="18">
        <f>IF(G66="","",IFERROR(G66*(INDEX('الماركرات'!$C$5:$C$104,MATCH($B66,'الماركرات'!$A$5:$A$104,0))+INDEX('الماركرات'!$E$5:$E$104,MATCH($B66,'الماركرات'!$A$5:$A$104,0))/100)*(1+INDEX('الماركرات'!$F$5:$F$104,MATCH($B66,'الماركرات'!$A$5:$A$104,0))/100),""))</f>
        <v/>
      </c>
      <c r="J66" s="18">
        <f>IF(I66="","",IFERROR(I66*INDEX('الماركرات'!$J$5:$J$104,MATCH($B66,'الماركرات'!$A$5:$A$104,0)),""))</f>
        <v/>
      </c>
    </row>
    <row r="67">
      <c r="A67" s="5" t="n"/>
      <c r="B67" s="5" t="n"/>
      <c r="C67" s="14" t="n"/>
      <c r="D67" s="15" t="n"/>
      <c r="E67" s="6">
        <f>IF(B67="","",IFERROR(INDEX('الماركرات'!$B$5:$B$104,MATCH($B67,'الماركرات'!$A$5:$A$104,0))&amp;"",""))</f>
        <v/>
      </c>
      <c r="F67" s="17">
        <f>IF(OR(B67="",C67=""),"",IF(D67&lt;100,ROUNDUP(C67/(1-D67/100),0),""))</f>
        <v/>
      </c>
      <c r="G67" s="17">
        <f>IF(F67="","",IFERROR(ROUNDUP(F67/INDEX('الماركرات'!$D$5:$D$104,MATCH($B67,'الماركرات'!$A$5:$A$104,0)),0),""))</f>
        <v/>
      </c>
      <c r="H67" s="17">
        <f>IF(G67="","",IFERROR(G67*INDEX('الماركرات'!$D$5:$D$104,MATCH($B67,'الماركرات'!$A$5:$A$104,0)),""))</f>
        <v/>
      </c>
      <c r="I67" s="18">
        <f>IF(G67="","",IFERROR(G67*(INDEX('الماركرات'!$C$5:$C$104,MATCH($B67,'الماركرات'!$A$5:$A$104,0))+INDEX('الماركرات'!$E$5:$E$104,MATCH($B67,'الماركرات'!$A$5:$A$104,0))/100)*(1+INDEX('الماركرات'!$F$5:$F$104,MATCH($B67,'الماركرات'!$A$5:$A$104,0))/100),""))</f>
        <v/>
      </c>
      <c r="J67" s="18">
        <f>IF(I67="","",IFERROR(I67*INDEX('الماركرات'!$J$5:$J$104,MATCH($B67,'الماركرات'!$A$5:$A$104,0)),""))</f>
        <v/>
      </c>
    </row>
    <row r="68">
      <c r="A68" s="5" t="n"/>
      <c r="B68" s="5" t="n"/>
      <c r="C68" s="14" t="n"/>
      <c r="D68" s="15" t="n"/>
      <c r="E68" s="6">
        <f>IF(B68="","",IFERROR(INDEX('الماركرات'!$B$5:$B$104,MATCH($B68,'الماركرات'!$A$5:$A$104,0))&amp;"",""))</f>
        <v/>
      </c>
      <c r="F68" s="17">
        <f>IF(OR(B68="",C68=""),"",IF(D68&lt;100,ROUNDUP(C68/(1-D68/100),0),""))</f>
        <v/>
      </c>
      <c r="G68" s="17">
        <f>IF(F68="","",IFERROR(ROUNDUP(F68/INDEX('الماركرات'!$D$5:$D$104,MATCH($B68,'الماركرات'!$A$5:$A$104,0)),0),""))</f>
        <v/>
      </c>
      <c r="H68" s="17">
        <f>IF(G68="","",IFERROR(G68*INDEX('الماركرات'!$D$5:$D$104,MATCH($B68,'الماركرات'!$A$5:$A$104,0)),""))</f>
        <v/>
      </c>
      <c r="I68" s="18">
        <f>IF(G68="","",IFERROR(G68*(INDEX('الماركرات'!$C$5:$C$104,MATCH($B68,'الماركرات'!$A$5:$A$104,0))+INDEX('الماركرات'!$E$5:$E$104,MATCH($B68,'الماركرات'!$A$5:$A$104,0))/100)*(1+INDEX('الماركرات'!$F$5:$F$104,MATCH($B68,'الماركرات'!$A$5:$A$104,0))/100),""))</f>
        <v/>
      </c>
      <c r="J68" s="18">
        <f>IF(I68="","",IFERROR(I68*INDEX('الماركرات'!$J$5:$J$104,MATCH($B68,'الماركرات'!$A$5:$A$104,0)),""))</f>
        <v/>
      </c>
    </row>
    <row r="69">
      <c r="A69" s="5" t="n"/>
      <c r="B69" s="5" t="n"/>
      <c r="C69" s="14" t="n"/>
      <c r="D69" s="15" t="n"/>
      <c r="E69" s="6">
        <f>IF(B69="","",IFERROR(INDEX('الماركرات'!$B$5:$B$104,MATCH($B69,'الماركرات'!$A$5:$A$104,0))&amp;"",""))</f>
        <v/>
      </c>
      <c r="F69" s="17">
        <f>IF(OR(B69="",C69=""),"",IF(D69&lt;100,ROUNDUP(C69/(1-D69/100),0),""))</f>
        <v/>
      </c>
      <c r="G69" s="17">
        <f>IF(F69="","",IFERROR(ROUNDUP(F69/INDEX('الماركرات'!$D$5:$D$104,MATCH($B69,'الماركرات'!$A$5:$A$104,0)),0),""))</f>
        <v/>
      </c>
      <c r="H69" s="17">
        <f>IF(G69="","",IFERROR(G69*INDEX('الماركرات'!$D$5:$D$104,MATCH($B69,'الماركرات'!$A$5:$A$104,0)),""))</f>
        <v/>
      </c>
      <c r="I69" s="18">
        <f>IF(G69="","",IFERROR(G69*(INDEX('الماركرات'!$C$5:$C$104,MATCH($B69,'الماركرات'!$A$5:$A$104,0))+INDEX('الماركرات'!$E$5:$E$104,MATCH($B69,'الماركرات'!$A$5:$A$104,0))/100)*(1+INDEX('الماركرات'!$F$5:$F$104,MATCH($B69,'الماركرات'!$A$5:$A$104,0))/100),""))</f>
        <v/>
      </c>
      <c r="J69" s="18">
        <f>IF(I69="","",IFERROR(I69*INDEX('الماركرات'!$J$5:$J$104,MATCH($B69,'الماركرات'!$A$5:$A$104,0)),""))</f>
        <v/>
      </c>
    </row>
    <row r="70">
      <c r="A70" s="5" t="n"/>
      <c r="B70" s="5" t="n"/>
      <c r="C70" s="14" t="n"/>
      <c r="D70" s="15" t="n"/>
      <c r="E70" s="6">
        <f>IF(B70="","",IFERROR(INDEX('الماركرات'!$B$5:$B$104,MATCH($B70,'الماركرات'!$A$5:$A$104,0))&amp;"",""))</f>
        <v/>
      </c>
      <c r="F70" s="17">
        <f>IF(OR(B70="",C70=""),"",IF(D70&lt;100,ROUNDUP(C70/(1-D70/100),0),""))</f>
        <v/>
      </c>
      <c r="G70" s="17">
        <f>IF(F70="","",IFERROR(ROUNDUP(F70/INDEX('الماركرات'!$D$5:$D$104,MATCH($B70,'الماركرات'!$A$5:$A$104,0)),0),""))</f>
        <v/>
      </c>
      <c r="H70" s="17">
        <f>IF(G70="","",IFERROR(G70*INDEX('الماركرات'!$D$5:$D$104,MATCH($B70,'الماركرات'!$A$5:$A$104,0)),""))</f>
        <v/>
      </c>
      <c r="I70" s="18">
        <f>IF(G70="","",IFERROR(G70*(INDEX('الماركرات'!$C$5:$C$104,MATCH($B70,'الماركرات'!$A$5:$A$104,0))+INDEX('الماركرات'!$E$5:$E$104,MATCH($B70,'الماركرات'!$A$5:$A$104,0))/100)*(1+INDEX('الماركرات'!$F$5:$F$104,MATCH($B70,'الماركرات'!$A$5:$A$104,0))/100),""))</f>
        <v/>
      </c>
      <c r="J70" s="18">
        <f>IF(I70="","",IFERROR(I70*INDEX('الماركرات'!$J$5:$J$104,MATCH($B70,'الماركرات'!$A$5:$A$104,0)),""))</f>
        <v/>
      </c>
    </row>
    <row r="71">
      <c r="A71" s="5" t="n"/>
      <c r="B71" s="5" t="n"/>
      <c r="C71" s="14" t="n"/>
      <c r="D71" s="15" t="n"/>
      <c r="E71" s="6">
        <f>IF(B71="","",IFERROR(INDEX('الماركرات'!$B$5:$B$104,MATCH($B71,'الماركرات'!$A$5:$A$104,0))&amp;"",""))</f>
        <v/>
      </c>
      <c r="F71" s="17">
        <f>IF(OR(B71="",C71=""),"",IF(D71&lt;100,ROUNDUP(C71/(1-D71/100),0),""))</f>
        <v/>
      </c>
      <c r="G71" s="17">
        <f>IF(F71="","",IFERROR(ROUNDUP(F71/INDEX('الماركرات'!$D$5:$D$104,MATCH($B71,'الماركرات'!$A$5:$A$104,0)),0),""))</f>
        <v/>
      </c>
      <c r="H71" s="17">
        <f>IF(G71="","",IFERROR(G71*INDEX('الماركرات'!$D$5:$D$104,MATCH($B71,'الماركرات'!$A$5:$A$104,0)),""))</f>
        <v/>
      </c>
      <c r="I71" s="18">
        <f>IF(G71="","",IFERROR(G71*(INDEX('الماركرات'!$C$5:$C$104,MATCH($B71,'الماركرات'!$A$5:$A$104,0))+INDEX('الماركرات'!$E$5:$E$104,MATCH($B71,'الماركرات'!$A$5:$A$104,0))/100)*(1+INDEX('الماركرات'!$F$5:$F$104,MATCH($B71,'الماركرات'!$A$5:$A$104,0))/100),""))</f>
        <v/>
      </c>
      <c r="J71" s="18">
        <f>IF(I71="","",IFERROR(I71*INDEX('الماركرات'!$J$5:$J$104,MATCH($B71,'الماركرات'!$A$5:$A$104,0)),""))</f>
        <v/>
      </c>
    </row>
    <row r="72">
      <c r="A72" s="5" t="n"/>
      <c r="B72" s="5" t="n"/>
      <c r="C72" s="14" t="n"/>
      <c r="D72" s="15" t="n"/>
      <c r="E72" s="6">
        <f>IF(B72="","",IFERROR(INDEX('الماركرات'!$B$5:$B$104,MATCH($B72,'الماركرات'!$A$5:$A$104,0))&amp;"",""))</f>
        <v/>
      </c>
      <c r="F72" s="17">
        <f>IF(OR(B72="",C72=""),"",IF(D72&lt;100,ROUNDUP(C72/(1-D72/100),0),""))</f>
        <v/>
      </c>
      <c r="G72" s="17">
        <f>IF(F72="","",IFERROR(ROUNDUP(F72/INDEX('الماركرات'!$D$5:$D$104,MATCH($B72,'الماركرات'!$A$5:$A$104,0)),0),""))</f>
        <v/>
      </c>
      <c r="H72" s="17">
        <f>IF(G72="","",IFERROR(G72*INDEX('الماركرات'!$D$5:$D$104,MATCH($B72,'الماركرات'!$A$5:$A$104,0)),""))</f>
        <v/>
      </c>
      <c r="I72" s="18">
        <f>IF(G72="","",IFERROR(G72*(INDEX('الماركرات'!$C$5:$C$104,MATCH($B72,'الماركرات'!$A$5:$A$104,0))+INDEX('الماركرات'!$E$5:$E$104,MATCH($B72,'الماركرات'!$A$5:$A$104,0))/100)*(1+INDEX('الماركرات'!$F$5:$F$104,MATCH($B72,'الماركرات'!$A$5:$A$104,0))/100),""))</f>
        <v/>
      </c>
      <c r="J72" s="18">
        <f>IF(I72="","",IFERROR(I72*INDEX('الماركرات'!$J$5:$J$104,MATCH($B72,'الماركرات'!$A$5:$A$104,0)),""))</f>
        <v/>
      </c>
    </row>
    <row r="73">
      <c r="A73" s="5" t="n"/>
      <c r="B73" s="5" t="n"/>
      <c r="C73" s="14" t="n"/>
      <c r="D73" s="15" t="n"/>
      <c r="E73" s="6">
        <f>IF(B73="","",IFERROR(INDEX('الماركرات'!$B$5:$B$104,MATCH($B73,'الماركرات'!$A$5:$A$104,0))&amp;"",""))</f>
        <v/>
      </c>
      <c r="F73" s="17">
        <f>IF(OR(B73="",C73=""),"",IF(D73&lt;100,ROUNDUP(C73/(1-D73/100),0),""))</f>
        <v/>
      </c>
      <c r="G73" s="17">
        <f>IF(F73="","",IFERROR(ROUNDUP(F73/INDEX('الماركرات'!$D$5:$D$104,MATCH($B73,'الماركرات'!$A$5:$A$104,0)),0),""))</f>
        <v/>
      </c>
      <c r="H73" s="17">
        <f>IF(G73="","",IFERROR(G73*INDEX('الماركرات'!$D$5:$D$104,MATCH($B73,'الماركرات'!$A$5:$A$104,0)),""))</f>
        <v/>
      </c>
      <c r="I73" s="18">
        <f>IF(G73="","",IFERROR(G73*(INDEX('الماركرات'!$C$5:$C$104,MATCH($B73,'الماركرات'!$A$5:$A$104,0))+INDEX('الماركرات'!$E$5:$E$104,MATCH($B73,'الماركرات'!$A$5:$A$104,0))/100)*(1+INDEX('الماركرات'!$F$5:$F$104,MATCH($B73,'الماركرات'!$A$5:$A$104,0))/100),""))</f>
        <v/>
      </c>
      <c r="J73" s="18">
        <f>IF(I73="","",IFERROR(I73*INDEX('الماركرات'!$J$5:$J$104,MATCH($B73,'الماركرات'!$A$5:$A$104,0)),""))</f>
        <v/>
      </c>
    </row>
    <row r="74">
      <c r="A74" s="5" t="n"/>
      <c r="B74" s="5" t="n"/>
      <c r="C74" s="14" t="n"/>
      <c r="D74" s="15" t="n"/>
      <c r="E74" s="6">
        <f>IF(B74="","",IFERROR(INDEX('الماركرات'!$B$5:$B$104,MATCH($B74,'الماركرات'!$A$5:$A$104,0))&amp;"",""))</f>
        <v/>
      </c>
      <c r="F74" s="17">
        <f>IF(OR(B74="",C74=""),"",IF(D74&lt;100,ROUNDUP(C74/(1-D74/100),0),""))</f>
        <v/>
      </c>
      <c r="G74" s="17">
        <f>IF(F74="","",IFERROR(ROUNDUP(F74/INDEX('الماركرات'!$D$5:$D$104,MATCH($B74,'الماركرات'!$A$5:$A$104,0)),0),""))</f>
        <v/>
      </c>
      <c r="H74" s="17">
        <f>IF(G74="","",IFERROR(G74*INDEX('الماركرات'!$D$5:$D$104,MATCH($B74,'الماركرات'!$A$5:$A$104,0)),""))</f>
        <v/>
      </c>
      <c r="I74" s="18">
        <f>IF(G74="","",IFERROR(G74*(INDEX('الماركرات'!$C$5:$C$104,MATCH($B74,'الماركرات'!$A$5:$A$104,0))+INDEX('الماركرات'!$E$5:$E$104,MATCH($B74,'الماركرات'!$A$5:$A$104,0))/100)*(1+INDEX('الماركرات'!$F$5:$F$104,MATCH($B74,'الماركرات'!$A$5:$A$104,0))/100),""))</f>
        <v/>
      </c>
      <c r="J74" s="18">
        <f>IF(I74="","",IFERROR(I74*INDEX('الماركرات'!$J$5:$J$104,MATCH($B74,'الماركرات'!$A$5:$A$104,0)),""))</f>
        <v/>
      </c>
    </row>
    <row r="75">
      <c r="A75" s="5" t="n"/>
      <c r="B75" s="5" t="n"/>
      <c r="C75" s="14" t="n"/>
      <c r="D75" s="15" t="n"/>
      <c r="E75" s="6">
        <f>IF(B75="","",IFERROR(INDEX('الماركرات'!$B$5:$B$104,MATCH($B75,'الماركرات'!$A$5:$A$104,0))&amp;"",""))</f>
        <v/>
      </c>
      <c r="F75" s="17">
        <f>IF(OR(B75="",C75=""),"",IF(D75&lt;100,ROUNDUP(C75/(1-D75/100),0),""))</f>
        <v/>
      </c>
      <c r="G75" s="17">
        <f>IF(F75="","",IFERROR(ROUNDUP(F75/INDEX('الماركرات'!$D$5:$D$104,MATCH($B75,'الماركرات'!$A$5:$A$104,0)),0),""))</f>
        <v/>
      </c>
      <c r="H75" s="17">
        <f>IF(G75="","",IFERROR(G75*INDEX('الماركرات'!$D$5:$D$104,MATCH($B75,'الماركرات'!$A$5:$A$104,0)),""))</f>
        <v/>
      </c>
      <c r="I75" s="18">
        <f>IF(G75="","",IFERROR(G75*(INDEX('الماركرات'!$C$5:$C$104,MATCH($B75,'الماركرات'!$A$5:$A$104,0))+INDEX('الماركرات'!$E$5:$E$104,MATCH($B75,'الماركرات'!$A$5:$A$104,0))/100)*(1+INDEX('الماركرات'!$F$5:$F$104,MATCH($B75,'الماركرات'!$A$5:$A$104,0))/100),""))</f>
        <v/>
      </c>
      <c r="J75" s="18">
        <f>IF(I75="","",IFERROR(I75*INDEX('الماركرات'!$J$5:$J$104,MATCH($B75,'الماركرات'!$A$5:$A$104,0)),""))</f>
        <v/>
      </c>
    </row>
    <row r="76">
      <c r="A76" s="5" t="n"/>
      <c r="B76" s="5" t="n"/>
      <c r="C76" s="14" t="n"/>
      <c r="D76" s="15" t="n"/>
      <c r="E76" s="6">
        <f>IF(B76="","",IFERROR(INDEX('الماركرات'!$B$5:$B$104,MATCH($B76,'الماركرات'!$A$5:$A$104,0))&amp;"",""))</f>
        <v/>
      </c>
      <c r="F76" s="17">
        <f>IF(OR(B76="",C76=""),"",IF(D76&lt;100,ROUNDUP(C76/(1-D76/100),0),""))</f>
        <v/>
      </c>
      <c r="G76" s="17">
        <f>IF(F76="","",IFERROR(ROUNDUP(F76/INDEX('الماركرات'!$D$5:$D$104,MATCH($B76,'الماركرات'!$A$5:$A$104,0)),0),""))</f>
        <v/>
      </c>
      <c r="H76" s="17">
        <f>IF(G76="","",IFERROR(G76*INDEX('الماركرات'!$D$5:$D$104,MATCH($B76,'الماركرات'!$A$5:$A$104,0)),""))</f>
        <v/>
      </c>
      <c r="I76" s="18">
        <f>IF(G76="","",IFERROR(G76*(INDEX('الماركرات'!$C$5:$C$104,MATCH($B76,'الماركرات'!$A$5:$A$104,0))+INDEX('الماركرات'!$E$5:$E$104,MATCH($B76,'الماركرات'!$A$5:$A$104,0))/100)*(1+INDEX('الماركرات'!$F$5:$F$104,MATCH($B76,'الماركرات'!$A$5:$A$104,0))/100),""))</f>
        <v/>
      </c>
      <c r="J76" s="18">
        <f>IF(I76="","",IFERROR(I76*INDEX('الماركرات'!$J$5:$J$104,MATCH($B76,'الماركرات'!$A$5:$A$104,0)),""))</f>
        <v/>
      </c>
    </row>
    <row r="77">
      <c r="A77" s="5" t="n"/>
      <c r="B77" s="5" t="n"/>
      <c r="C77" s="14" t="n"/>
      <c r="D77" s="15" t="n"/>
      <c r="E77" s="6">
        <f>IF(B77="","",IFERROR(INDEX('الماركرات'!$B$5:$B$104,MATCH($B77,'الماركرات'!$A$5:$A$104,0))&amp;"",""))</f>
        <v/>
      </c>
      <c r="F77" s="17">
        <f>IF(OR(B77="",C77=""),"",IF(D77&lt;100,ROUNDUP(C77/(1-D77/100),0),""))</f>
        <v/>
      </c>
      <c r="G77" s="17">
        <f>IF(F77="","",IFERROR(ROUNDUP(F77/INDEX('الماركرات'!$D$5:$D$104,MATCH($B77,'الماركرات'!$A$5:$A$104,0)),0),""))</f>
        <v/>
      </c>
      <c r="H77" s="17">
        <f>IF(G77="","",IFERROR(G77*INDEX('الماركرات'!$D$5:$D$104,MATCH($B77,'الماركرات'!$A$5:$A$104,0)),""))</f>
        <v/>
      </c>
      <c r="I77" s="18">
        <f>IF(G77="","",IFERROR(G77*(INDEX('الماركرات'!$C$5:$C$104,MATCH($B77,'الماركرات'!$A$5:$A$104,0))+INDEX('الماركرات'!$E$5:$E$104,MATCH($B77,'الماركرات'!$A$5:$A$104,0))/100)*(1+INDEX('الماركرات'!$F$5:$F$104,MATCH($B77,'الماركرات'!$A$5:$A$104,0))/100),""))</f>
        <v/>
      </c>
      <c r="J77" s="18">
        <f>IF(I77="","",IFERROR(I77*INDEX('الماركرات'!$J$5:$J$104,MATCH($B77,'الماركرات'!$A$5:$A$104,0)),""))</f>
        <v/>
      </c>
    </row>
    <row r="78">
      <c r="A78" s="5" t="n"/>
      <c r="B78" s="5" t="n"/>
      <c r="C78" s="14" t="n"/>
      <c r="D78" s="15" t="n"/>
      <c r="E78" s="6">
        <f>IF(B78="","",IFERROR(INDEX('الماركرات'!$B$5:$B$104,MATCH($B78,'الماركرات'!$A$5:$A$104,0))&amp;"",""))</f>
        <v/>
      </c>
      <c r="F78" s="17">
        <f>IF(OR(B78="",C78=""),"",IF(D78&lt;100,ROUNDUP(C78/(1-D78/100),0),""))</f>
        <v/>
      </c>
      <c r="G78" s="17">
        <f>IF(F78="","",IFERROR(ROUNDUP(F78/INDEX('الماركرات'!$D$5:$D$104,MATCH($B78,'الماركرات'!$A$5:$A$104,0)),0),""))</f>
        <v/>
      </c>
      <c r="H78" s="17">
        <f>IF(G78="","",IFERROR(G78*INDEX('الماركرات'!$D$5:$D$104,MATCH($B78,'الماركرات'!$A$5:$A$104,0)),""))</f>
        <v/>
      </c>
      <c r="I78" s="18">
        <f>IF(G78="","",IFERROR(G78*(INDEX('الماركرات'!$C$5:$C$104,MATCH($B78,'الماركرات'!$A$5:$A$104,0))+INDEX('الماركرات'!$E$5:$E$104,MATCH($B78,'الماركرات'!$A$5:$A$104,0))/100)*(1+INDEX('الماركرات'!$F$5:$F$104,MATCH($B78,'الماركرات'!$A$5:$A$104,0))/100),""))</f>
        <v/>
      </c>
      <c r="J78" s="18">
        <f>IF(I78="","",IFERROR(I78*INDEX('الماركرات'!$J$5:$J$104,MATCH($B78,'الماركرات'!$A$5:$A$104,0)),""))</f>
        <v/>
      </c>
    </row>
    <row r="79">
      <c r="A79" s="5" t="n"/>
      <c r="B79" s="5" t="n"/>
      <c r="C79" s="14" t="n"/>
      <c r="D79" s="15" t="n"/>
      <c r="E79" s="6">
        <f>IF(B79="","",IFERROR(INDEX('الماركرات'!$B$5:$B$104,MATCH($B79,'الماركرات'!$A$5:$A$104,0))&amp;"",""))</f>
        <v/>
      </c>
      <c r="F79" s="17">
        <f>IF(OR(B79="",C79=""),"",IF(D79&lt;100,ROUNDUP(C79/(1-D79/100),0),""))</f>
        <v/>
      </c>
      <c r="G79" s="17">
        <f>IF(F79="","",IFERROR(ROUNDUP(F79/INDEX('الماركرات'!$D$5:$D$104,MATCH($B79,'الماركرات'!$A$5:$A$104,0)),0),""))</f>
        <v/>
      </c>
      <c r="H79" s="17">
        <f>IF(G79="","",IFERROR(G79*INDEX('الماركرات'!$D$5:$D$104,MATCH($B79,'الماركرات'!$A$5:$A$104,0)),""))</f>
        <v/>
      </c>
      <c r="I79" s="18">
        <f>IF(G79="","",IFERROR(G79*(INDEX('الماركرات'!$C$5:$C$104,MATCH($B79,'الماركرات'!$A$5:$A$104,0))+INDEX('الماركرات'!$E$5:$E$104,MATCH($B79,'الماركرات'!$A$5:$A$104,0))/100)*(1+INDEX('الماركرات'!$F$5:$F$104,MATCH($B79,'الماركرات'!$A$5:$A$104,0))/100),""))</f>
        <v/>
      </c>
      <c r="J79" s="18">
        <f>IF(I79="","",IFERROR(I79*INDEX('الماركرات'!$J$5:$J$104,MATCH($B79,'الماركرات'!$A$5:$A$104,0)),""))</f>
        <v/>
      </c>
    </row>
    <row r="80">
      <c r="A80" s="5" t="n"/>
      <c r="B80" s="5" t="n"/>
      <c r="C80" s="14" t="n"/>
      <c r="D80" s="15" t="n"/>
      <c r="E80" s="6">
        <f>IF(B80="","",IFERROR(INDEX('الماركرات'!$B$5:$B$104,MATCH($B80,'الماركرات'!$A$5:$A$104,0))&amp;"",""))</f>
        <v/>
      </c>
      <c r="F80" s="17">
        <f>IF(OR(B80="",C80=""),"",IF(D80&lt;100,ROUNDUP(C80/(1-D80/100),0),""))</f>
        <v/>
      </c>
      <c r="G80" s="17">
        <f>IF(F80="","",IFERROR(ROUNDUP(F80/INDEX('الماركرات'!$D$5:$D$104,MATCH($B80,'الماركرات'!$A$5:$A$104,0)),0),""))</f>
        <v/>
      </c>
      <c r="H80" s="17">
        <f>IF(G80="","",IFERROR(G80*INDEX('الماركرات'!$D$5:$D$104,MATCH($B80,'الماركرات'!$A$5:$A$104,0)),""))</f>
        <v/>
      </c>
      <c r="I80" s="18">
        <f>IF(G80="","",IFERROR(G80*(INDEX('الماركرات'!$C$5:$C$104,MATCH($B80,'الماركرات'!$A$5:$A$104,0))+INDEX('الماركرات'!$E$5:$E$104,MATCH($B80,'الماركرات'!$A$5:$A$104,0))/100)*(1+INDEX('الماركرات'!$F$5:$F$104,MATCH($B80,'الماركرات'!$A$5:$A$104,0))/100),""))</f>
        <v/>
      </c>
      <c r="J80" s="18">
        <f>IF(I80="","",IFERROR(I80*INDEX('الماركرات'!$J$5:$J$104,MATCH($B80,'الماركرات'!$A$5:$A$104,0)),""))</f>
        <v/>
      </c>
    </row>
    <row r="81">
      <c r="A81" s="5" t="n"/>
      <c r="B81" s="5" t="n"/>
      <c r="C81" s="14" t="n"/>
      <c r="D81" s="15" t="n"/>
      <c r="E81" s="6">
        <f>IF(B81="","",IFERROR(INDEX('الماركرات'!$B$5:$B$104,MATCH($B81,'الماركرات'!$A$5:$A$104,0))&amp;"",""))</f>
        <v/>
      </c>
      <c r="F81" s="17">
        <f>IF(OR(B81="",C81=""),"",IF(D81&lt;100,ROUNDUP(C81/(1-D81/100),0),""))</f>
        <v/>
      </c>
      <c r="G81" s="17">
        <f>IF(F81="","",IFERROR(ROUNDUP(F81/INDEX('الماركرات'!$D$5:$D$104,MATCH($B81,'الماركرات'!$A$5:$A$104,0)),0),""))</f>
        <v/>
      </c>
      <c r="H81" s="17">
        <f>IF(G81="","",IFERROR(G81*INDEX('الماركرات'!$D$5:$D$104,MATCH($B81,'الماركرات'!$A$5:$A$104,0)),""))</f>
        <v/>
      </c>
      <c r="I81" s="18">
        <f>IF(G81="","",IFERROR(G81*(INDEX('الماركرات'!$C$5:$C$104,MATCH($B81,'الماركرات'!$A$5:$A$104,0))+INDEX('الماركرات'!$E$5:$E$104,MATCH($B81,'الماركرات'!$A$5:$A$104,0))/100)*(1+INDEX('الماركرات'!$F$5:$F$104,MATCH($B81,'الماركرات'!$A$5:$A$104,0))/100),""))</f>
        <v/>
      </c>
      <c r="J81" s="18">
        <f>IF(I81="","",IFERROR(I81*INDEX('الماركرات'!$J$5:$J$104,MATCH($B81,'الماركرات'!$A$5:$A$104,0)),""))</f>
        <v/>
      </c>
    </row>
    <row r="82">
      <c r="A82" s="5" t="n"/>
      <c r="B82" s="5" t="n"/>
      <c r="C82" s="14" t="n"/>
      <c r="D82" s="15" t="n"/>
      <c r="E82" s="6">
        <f>IF(B82="","",IFERROR(INDEX('الماركرات'!$B$5:$B$104,MATCH($B82,'الماركرات'!$A$5:$A$104,0))&amp;"",""))</f>
        <v/>
      </c>
      <c r="F82" s="17">
        <f>IF(OR(B82="",C82=""),"",IF(D82&lt;100,ROUNDUP(C82/(1-D82/100),0),""))</f>
        <v/>
      </c>
      <c r="G82" s="17">
        <f>IF(F82="","",IFERROR(ROUNDUP(F82/INDEX('الماركرات'!$D$5:$D$104,MATCH($B82,'الماركرات'!$A$5:$A$104,0)),0),""))</f>
        <v/>
      </c>
      <c r="H82" s="17">
        <f>IF(G82="","",IFERROR(G82*INDEX('الماركرات'!$D$5:$D$104,MATCH($B82,'الماركرات'!$A$5:$A$104,0)),""))</f>
        <v/>
      </c>
      <c r="I82" s="18">
        <f>IF(G82="","",IFERROR(G82*(INDEX('الماركرات'!$C$5:$C$104,MATCH($B82,'الماركرات'!$A$5:$A$104,0))+INDEX('الماركرات'!$E$5:$E$104,MATCH($B82,'الماركرات'!$A$5:$A$104,0))/100)*(1+INDEX('الماركرات'!$F$5:$F$104,MATCH($B82,'الماركرات'!$A$5:$A$104,0))/100),""))</f>
        <v/>
      </c>
      <c r="J82" s="18">
        <f>IF(I82="","",IFERROR(I82*INDEX('الماركرات'!$J$5:$J$104,MATCH($B82,'الماركرات'!$A$5:$A$104,0)),""))</f>
        <v/>
      </c>
    </row>
    <row r="83">
      <c r="A83" s="5" t="n"/>
      <c r="B83" s="5" t="n"/>
      <c r="C83" s="14" t="n"/>
      <c r="D83" s="15" t="n"/>
      <c r="E83" s="6">
        <f>IF(B83="","",IFERROR(INDEX('الماركرات'!$B$5:$B$104,MATCH($B83,'الماركرات'!$A$5:$A$104,0))&amp;"",""))</f>
        <v/>
      </c>
      <c r="F83" s="17">
        <f>IF(OR(B83="",C83=""),"",IF(D83&lt;100,ROUNDUP(C83/(1-D83/100),0),""))</f>
        <v/>
      </c>
      <c r="G83" s="17">
        <f>IF(F83="","",IFERROR(ROUNDUP(F83/INDEX('الماركرات'!$D$5:$D$104,MATCH($B83,'الماركرات'!$A$5:$A$104,0)),0),""))</f>
        <v/>
      </c>
      <c r="H83" s="17">
        <f>IF(G83="","",IFERROR(G83*INDEX('الماركرات'!$D$5:$D$104,MATCH($B83,'الماركرات'!$A$5:$A$104,0)),""))</f>
        <v/>
      </c>
      <c r="I83" s="18">
        <f>IF(G83="","",IFERROR(G83*(INDEX('الماركرات'!$C$5:$C$104,MATCH($B83,'الماركرات'!$A$5:$A$104,0))+INDEX('الماركرات'!$E$5:$E$104,MATCH($B83,'الماركرات'!$A$5:$A$104,0))/100)*(1+INDEX('الماركرات'!$F$5:$F$104,MATCH($B83,'الماركرات'!$A$5:$A$104,0))/100),""))</f>
        <v/>
      </c>
      <c r="J83" s="18">
        <f>IF(I83="","",IFERROR(I83*INDEX('الماركرات'!$J$5:$J$104,MATCH($B83,'الماركرات'!$A$5:$A$104,0)),""))</f>
        <v/>
      </c>
    </row>
    <row r="84">
      <c r="A84" s="5" t="n"/>
      <c r="B84" s="5" t="n"/>
      <c r="C84" s="14" t="n"/>
      <c r="D84" s="15" t="n"/>
      <c r="E84" s="6">
        <f>IF(B84="","",IFERROR(INDEX('الماركرات'!$B$5:$B$104,MATCH($B84,'الماركرات'!$A$5:$A$104,0))&amp;"",""))</f>
        <v/>
      </c>
      <c r="F84" s="17">
        <f>IF(OR(B84="",C84=""),"",IF(D84&lt;100,ROUNDUP(C84/(1-D84/100),0),""))</f>
        <v/>
      </c>
      <c r="G84" s="17">
        <f>IF(F84="","",IFERROR(ROUNDUP(F84/INDEX('الماركرات'!$D$5:$D$104,MATCH($B84,'الماركرات'!$A$5:$A$104,0)),0),""))</f>
        <v/>
      </c>
      <c r="H84" s="17">
        <f>IF(G84="","",IFERROR(G84*INDEX('الماركرات'!$D$5:$D$104,MATCH($B84,'الماركرات'!$A$5:$A$104,0)),""))</f>
        <v/>
      </c>
      <c r="I84" s="18">
        <f>IF(G84="","",IFERROR(G84*(INDEX('الماركرات'!$C$5:$C$104,MATCH($B84,'الماركرات'!$A$5:$A$104,0))+INDEX('الماركرات'!$E$5:$E$104,MATCH($B84,'الماركرات'!$A$5:$A$104,0))/100)*(1+INDEX('الماركرات'!$F$5:$F$104,MATCH($B84,'الماركرات'!$A$5:$A$104,0))/100),""))</f>
        <v/>
      </c>
      <c r="J84" s="18">
        <f>IF(I84="","",IFERROR(I84*INDEX('الماركرات'!$J$5:$J$104,MATCH($B84,'الماركرات'!$A$5:$A$104,0)),""))</f>
        <v/>
      </c>
    </row>
    <row r="85">
      <c r="A85" s="5" t="n"/>
      <c r="B85" s="5" t="n"/>
      <c r="C85" s="14" t="n"/>
      <c r="D85" s="15" t="n"/>
      <c r="E85" s="6">
        <f>IF(B85="","",IFERROR(INDEX('الماركرات'!$B$5:$B$104,MATCH($B85,'الماركرات'!$A$5:$A$104,0))&amp;"",""))</f>
        <v/>
      </c>
      <c r="F85" s="17">
        <f>IF(OR(B85="",C85=""),"",IF(D85&lt;100,ROUNDUP(C85/(1-D85/100),0),""))</f>
        <v/>
      </c>
      <c r="G85" s="17">
        <f>IF(F85="","",IFERROR(ROUNDUP(F85/INDEX('الماركرات'!$D$5:$D$104,MATCH($B85,'الماركرات'!$A$5:$A$104,0)),0),""))</f>
        <v/>
      </c>
      <c r="H85" s="17">
        <f>IF(G85="","",IFERROR(G85*INDEX('الماركرات'!$D$5:$D$104,MATCH($B85,'الماركرات'!$A$5:$A$104,0)),""))</f>
        <v/>
      </c>
      <c r="I85" s="18">
        <f>IF(G85="","",IFERROR(G85*(INDEX('الماركرات'!$C$5:$C$104,MATCH($B85,'الماركرات'!$A$5:$A$104,0))+INDEX('الماركرات'!$E$5:$E$104,MATCH($B85,'الماركرات'!$A$5:$A$104,0))/100)*(1+INDEX('الماركرات'!$F$5:$F$104,MATCH($B85,'الماركرات'!$A$5:$A$104,0))/100),""))</f>
        <v/>
      </c>
      <c r="J85" s="18">
        <f>IF(I85="","",IFERROR(I85*INDEX('الماركرات'!$J$5:$J$104,MATCH($B85,'الماركرات'!$A$5:$A$104,0)),""))</f>
        <v/>
      </c>
    </row>
    <row r="86">
      <c r="A86" s="5" t="n"/>
      <c r="B86" s="5" t="n"/>
      <c r="C86" s="14" t="n"/>
      <c r="D86" s="15" t="n"/>
      <c r="E86" s="6">
        <f>IF(B86="","",IFERROR(INDEX('الماركرات'!$B$5:$B$104,MATCH($B86,'الماركرات'!$A$5:$A$104,0))&amp;"",""))</f>
        <v/>
      </c>
      <c r="F86" s="17">
        <f>IF(OR(B86="",C86=""),"",IF(D86&lt;100,ROUNDUP(C86/(1-D86/100),0),""))</f>
        <v/>
      </c>
      <c r="G86" s="17">
        <f>IF(F86="","",IFERROR(ROUNDUP(F86/INDEX('الماركرات'!$D$5:$D$104,MATCH($B86,'الماركرات'!$A$5:$A$104,0)),0),""))</f>
        <v/>
      </c>
      <c r="H86" s="17">
        <f>IF(G86="","",IFERROR(G86*INDEX('الماركرات'!$D$5:$D$104,MATCH($B86,'الماركرات'!$A$5:$A$104,0)),""))</f>
        <v/>
      </c>
      <c r="I86" s="18">
        <f>IF(G86="","",IFERROR(G86*(INDEX('الماركرات'!$C$5:$C$104,MATCH($B86,'الماركرات'!$A$5:$A$104,0))+INDEX('الماركرات'!$E$5:$E$104,MATCH($B86,'الماركرات'!$A$5:$A$104,0))/100)*(1+INDEX('الماركرات'!$F$5:$F$104,MATCH($B86,'الماركرات'!$A$5:$A$104,0))/100),""))</f>
        <v/>
      </c>
      <c r="J86" s="18">
        <f>IF(I86="","",IFERROR(I86*INDEX('الماركرات'!$J$5:$J$104,MATCH($B86,'الماركرات'!$A$5:$A$104,0)),""))</f>
        <v/>
      </c>
    </row>
    <row r="87">
      <c r="A87" s="5" t="n"/>
      <c r="B87" s="5" t="n"/>
      <c r="C87" s="14" t="n"/>
      <c r="D87" s="15" t="n"/>
      <c r="E87" s="6">
        <f>IF(B87="","",IFERROR(INDEX('الماركرات'!$B$5:$B$104,MATCH($B87,'الماركرات'!$A$5:$A$104,0))&amp;"",""))</f>
        <v/>
      </c>
      <c r="F87" s="17">
        <f>IF(OR(B87="",C87=""),"",IF(D87&lt;100,ROUNDUP(C87/(1-D87/100),0),""))</f>
        <v/>
      </c>
      <c r="G87" s="17">
        <f>IF(F87="","",IFERROR(ROUNDUP(F87/INDEX('الماركرات'!$D$5:$D$104,MATCH($B87,'الماركرات'!$A$5:$A$104,0)),0),""))</f>
        <v/>
      </c>
      <c r="H87" s="17">
        <f>IF(G87="","",IFERROR(G87*INDEX('الماركرات'!$D$5:$D$104,MATCH($B87,'الماركرات'!$A$5:$A$104,0)),""))</f>
        <v/>
      </c>
      <c r="I87" s="18">
        <f>IF(G87="","",IFERROR(G87*(INDEX('الماركرات'!$C$5:$C$104,MATCH($B87,'الماركرات'!$A$5:$A$104,0))+INDEX('الماركرات'!$E$5:$E$104,MATCH($B87,'الماركرات'!$A$5:$A$104,0))/100)*(1+INDEX('الماركرات'!$F$5:$F$104,MATCH($B87,'الماركرات'!$A$5:$A$104,0))/100),""))</f>
        <v/>
      </c>
      <c r="J87" s="18">
        <f>IF(I87="","",IFERROR(I87*INDEX('الماركرات'!$J$5:$J$104,MATCH($B87,'الماركرات'!$A$5:$A$104,0)),""))</f>
        <v/>
      </c>
    </row>
    <row r="88">
      <c r="A88" s="5" t="n"/>
      <c r="B88" s="5" t="n"/>
      <c r="C88" s="14" t="n"/>
      <c r="D88" s="15" t="n"/>
      <c r="E88" s="6">
        <f>IF(B88="","",IFERROR(INDEX('الماركرات'!$B$5:$B$104,MATCH($B88,'الماركرات'!$A$5:$A$104,0))&amp;"",""))</f>
        <v/>
      </c>
      <c r="F88" s="17">
        <f>IF(OR(B88="",C88=""),"",IF(D88&lt;100,ROUNDUP(C88/(1-D88/100),0),""))</f>
        <v/>
      </c>
      <c r="G88" s="17">
        <f>IF(F88="","",IFERROR(ROUNDUP(F88/INDEX('الماركرات'!$D$5:$D$104,MATCH($B88,'الماركرات'!$A$5:$A$104,0)),0),""))</f>
        <v/>
      </c>
      <c r="H88" s="17">
        <f>IF(G88="","",IFERROR(G88*INDEX('الماركرات'!$D$5:$D$104,MATCH($B88,'الماركرات'!$A$5:$A$104,0)),""))</f>
        <v/>
      </c>
      <c r="I88" s="18">
        <f>IF(G88="","",IFERROR(G88*(INDEX('الماركرات'!$C$5:$C$104,MATCH($B88,'الماركرات'!$A$5:$A$104,0))+INDEX('الماركرات'!$E$5:$E$104,MATCH($B88,'الماركرات'!$A$5:$A$104,0))/100)*(1+INDEX('الماركرات'!$F$5:$F$104,MATCH($B88,'الماركرات'!$A$5:$A$104,0))/100),""))</f>
        <v/>
      </c>
      <c r="J88" s="18">
        <f>IF(I88="","",IFERROR(I88*INDEX('الماركرات'!$J$5:$J$104,MATCH($B88,'الماركرات'!$A$5:$A$104,0)),""))</f>
        <v/>
      </c>
    </row>
    <row r="89">
      <c r="A89" s="5" t="n"/>
      <c r="B89" s="5" t="n"/>
      <c r="C89" s="14" t="n"/>
      <c r="D89" s="15" t="n"/>
      <c r="E89" s="6">
        <f>IF(B89="","",IFERROR(INDEX('الماركرات'!$B$5:$B$104,MATCH($B89,'الماركرات'!$A$5:$A$104,0))&amp;"",""))</f>
        <v/>
      </c>
      <c r="F89" s="17">
        <f>IF(OR(B89="",C89=""),"",IF(D89&lt;100,ROUNDUP(C89/(1-D89/100),0),""))</f>
        <v/>
      </c>
      <c r="G89" s="17">
        <f>IF(F89="","",IFERROR(ROUNDUP(F89/INDEX('الماركرات'!$D$5:$D$104,MATCH($B89,'الماركرات'!$A$5:$A$104,0)),0),""))</f>
        <v/>
      </c>
      <c r="H89" s="17">
        <f>IF(G89="","",IFERROR(G89*INDEX('الماركرات'!$D$5:$D$104,MATCH($B89,'الماركرات'!$A$5:$A$104,0)),""))</f>
        <v/>
      </c>
      <c r="I89" s="18">
        <f>IF(G89="","",IFERROR(G89*(INDEX('الماركرات'!$C$5:$C$104,MATCH($B89,'الماركرات'!$A$5:$A$104,0))+INDEX('الماركرات'!$E$5:$E$104,MATCH($B89,'الماركرات'!$A$5:$A$104,0))/100)*(1+INDEX('الماركرات'!$F$5:$F$104,MATCH($B89,'الماركرات'!$A$5:$A$104,0))/100),""))</f>
        <v/>
      </c>
      <c r="J89" s="18">
        <f>IF(I89="","",IFERROR(I89*INDEX('الماركرات'!$J$5:$J$104,MATCH($B89,'الماركرات'!$A$5:$A$104,0)),""))</f>
        <v/>
      </c>
    </row>
    <row r="90">
      <c r="A90" s="5" t="n"/>
      <c r="B90" s="5" t="n"/>
      <c r="C90" s="14" t="n"/>
      <c r="D90" s="15" t="n"/>
      <c r="E90" s="6">
        <f>IF(B90="","",IFERROR(INDEX('الماركرات'!$B$5:$B$104,MATCH($B90,'الماركرات'!$A$5:$A$104,0))&amp;"",""))</f>
        <v/>
      </c>
      <c r="F90" s="17">
        <f>IF(OR(B90="",C90=""),"",IF(D90&lt;100,ROUNDUP(C90/(1-D90/100),0),""))</f>
        <v/>
      </c>
      <c r="G90" s="17">
        <f>IF(F90="","",IFERROR(ROUNDUP(F90/INDEX('الماركرات'!$D$5:$D$104,MATCH($B90,'الماركرات'!$A$5:$A$104,0)),0),""))</f>
        <v/>
      </c>
      <c r="H90" s="17">
        <f>IF(G90="","",IFERROR(G90*INDEX('الماركرات'!$D$5:$D$104,MATCH($B90,'الماركرات'!$A$5:$A$104,0)),""))</f>
        <v/>
      </c>
      <c r="I90" s="18">
        <f>IF(G90="","",IFERROR(G90*(INDEX('الماركرات'!$C$5:$C$104,MATCH($B90,'الماركرات'!$A$5:$A$104,0))+INDEX('الماركرات'!$E$5:$E$104,MATCH($B90,'الماركرات'!$A$5:$A$104,0))/100)*(1+INDEX('الماركرات'!$F$5:$F$104,MATCH($B90,'الماركرات'!$A$5:$A$104,0))/100),""))</f>
        <v/>
      </c>
      <c r="J90" s="18">
        <f>IF(I90="","",IFERROR(I90*INDEX('الماركرات'!$J$5:$J$104,MATCH($B90,'الماركرات'!$A$5:$A$104,0)),""))</f>
        <v/>
      </c>
    </row>
    <row r="91">
      <c r="A91" s="5" t="n"/>
      <c r="B91" s="5" t="n"/>
      <c r="C91" s="14" t="n"/>
      <c r="D91" s="15" t="n"/>
      <c r="E91" s="6">
        <f>IF(B91="","",IFERROR(INDEX('الماركرات'!$B$5:$B$104,MATCH($B91,'الماركرات'!$A$5:$A$104,0))&amp;"",""))</f>
        <v/>
      </c>
      <c r="F91" s="17">
        <f>IF(OR(B91="",C91=""),"",IF(D91&lt;100,ROUNDUP(C91/(1-D91/100),0),""))</f>
        <v/>
      </c>
      <c r="G91" s="17">
        <f>IF(F91="","",IFERROR(ROUNDUP(F91/INDEX('الماركرات'!$D$5:$D$104,MATCH($B91,'الماركرات'!$A$5:$A$104,0)),0),""))</f>
        <v/>
      </c>
      <c r="H91" s="17">
        <f>IF(G91="","",IFERROR(G91*INDEX('الماركرات'!$D$5:$D$104,MATCH($B91,'الماركرات'!$A$5:$A$104,0)),""))</f>
        <v/>
      </c>
      <c r="I91" s="18">
        <f>IF(G91="","",IFERROR(G91*(INDEX('الماركرات'!$C$5:$C$104,MATCH($B91,'الماركرات'!$A$5:$A$104,0))+INDEX('الماركرات'!$E$5:$E$104,MATCH($B91,'الماركرات'!$A$5:$A$104,0))/100)*(1+INDEX('الماركرات'!$F$5:$F$104,MATCH($B91,'الماركرات'!$A$5:$A$104,0))/100),""))</f>
        <v/>
      </c>
      <c r="J91" s="18">
        <f>IF(I91="","",IFERROR(I91*INDEX('الماركرات'!$J$5:$J$104,MATCH($B91,'الماركرات'!$A$5:$A$104,0)),""))</f>
        <v/>
      </c>
    </row>
    <row r="92">
      <c r="A92" s="5" t="n"/>
      <c r="B92" s="5" t="n"/>
      <c r="C92" s="14" t="n"/>
      <c r="D92" s="15" t="n"/>
      <c r="E92" s="6">
        <f>IF(B92="","",IFERROR(INDEX('الماركرات'!$B$5:$B$104,MATCH($B92,'الماركرات'!$A$5:$A$104,0))&amp;"",""))</f>
        <v/>
      </c>
      <c r="F92" s="17">
        <f>IF(OR(B92="",C92=""),"",IF(D92&lt;100,ROUNDUP(C92/(1-D92/100),0),""))</f>
        <v/>
      </c>
      <c r="G92" s="17">
        <f>IF(F92="","",IFERROR(ROUNDUP(F92/INDEX('الماركرات'!$D$5:$D$104,MATCH($B92,'الماركرات'!$A$5:$A$104,0)),0),""))</f>
        <v/>
      </c>
      <c r="H92" s="17">
        <f>IF(G92="","",IFERROR(G92*INDEX('الماركرات'!$D$5:$D$104,MATCH($B92,'الماركرات'!$A$5:$A$104,0)),""))</f>
        <v/>
      </c>
      <c r="I92" s="18">
        <f>IF(G92="","",IFERROR(G92*(INDEX('الماركرات'!$C$5:$C$104,MATCH($B92,'الماركرات'!$A$5:$A$104,0))+INDEX('الماركرات'!$E$5:$E$104,MATCH($B92,'الماركرات'!$A$5:$A$104,0))/100)*(1+INDEX('الماركرات'!$F$5:$F$104,MATCH($B92,'الماركرات'!$A$5:$A$104,0))/100),""))</f>
        <v/>
      </c>
      <c r="J92" s="18">
        <f>IF(I92="","",IFERROR(I92*INDEX('الماركرات'!$J$5:$J$104,MATCH($B92,'الماركرات'!$A$5:$A$104,0)),""))</f>
        <v/>
      </c>
    </row>
    <row r="93">
      <c r="A93" s="5" t="n"/>
      <c r="B93" s="5" t="n"/>
      <c r="C93" s="14" t="n"/>
      <c r="D93" s="15" t="n"/>
      <c r="E93" s="6">
        <f>IF(B93="","",IFERROR(INDEX('الماركرات'!$B$5:$B$104,MATCH($B93,'الماركرات'!$A$5:$A$104,0))&amp;"",""))</f>
        <v/>
      </c>
      <c r="F93" s="17">
        <f>IF(OR(B93="",C93=""),"",IF(D93&lt;100,ROUNDUP(C93/(1-D93/100),0),""))</f>
        <v/>
      </c>
      <c r="G93" s="17">
        <f>IF(F93="","",IFERROR(ROUNDUP(F93/INDEX('الماركرات'!$D$5:$D$104,MATCH($B93,'الماركرات'!$A$5:$A$104,0)),0),""))</f>
        <v/>
      </c>
      <c r="H93" s="17">
        <f>IF(G93="","",IFERROR(G93*INDEX('الماركرات'!$D$5:$D$104,MATCH($B93,'الماركرات'!$A$5:$A$104,0)),""))</f>
        <v/>
      </c>
      <c r="I93" s="18">
        <f>IF(G93="","",IFERROR(G93*(INDEX('الماركرات'!$C$5:$C$104,MATCH($B93,'الماركرات'!$A$5:$A$104,0))+INDEX('الماركرات'!$E$5:$E$104,MATCH($B93,'الماركرات'!$A$5:$A$104,0))/100)*(1+INDEX('الماركرات'!$F$5:$F$104,MATCH($B93,'الماركرات'!$A$5:$A$104,0))/100),""))</f>
        <v/>
      </c>
      <c r="J93" s="18">
        <f>IF(I93="","",IFERROR(I93*INDEX('الماركرات'!$J$5:$J$104,MATCH($B93,'الماركرات'!$A$5:$A$104,0)),""))</f>
        <v/>
      </c>
    </row>
    <row r="94">
      <c r="A94" s="5" t="n"/>
      <c r="B94" s="5" t="n"/>
      <c r="C94" s="14" t="n"/>
      <c r="D94" s="15" t="n"/>
      <c r="E94" s="6">
        <f>IF(B94="","",IFERROR(INDEX('الماركرات'!$B$5:$B$104,MATCH($B94,'الماركرات'!$A$5:$A$104,0))&amp;"",""))</f>
        <v/>
      </c>
      <c r="F94" s="17">
        <f>IF(OR(B94="",C94=""),"",IF(D94&lt;100,ROUNDUP(C94/(1-D94/100),0),""))</f>
        <v/>
      </c>
      <c r="G94" s="17">
        <f>IF(F94="","",IFERROR(ROUNDUP(F94/INDEX('الماركرات'!$D$5:$D$104,MATCH($B94,'الماركرات'!$A$5:$A$104,0)),0),""))</f>
        <v/>
      </c>
      <c r="H94" s="17">
        <f>IF(G94="","",IFERROR(G94*INDEX('الماركرات'!$D$5:$D$104,MATCH($B94,'الماركرات'!$A$5:$A$104,0)),""))</f>
        <v/>
      </c>
      <c r="I94" s="18">
        <f>IF(G94="","",IFERROR(G94*(INDEX('الماركرات'!$C$5:$C$104,MATCH($B94,'الماركرات'!$A$5:$A$104,0))+INDEX('الماركرات'!$E$5:$E$104,MATCH($B94,'الماركرات'!$A$5:$A$104,0))/100)*(1+INDEX('الماركرات'!$F$5:$F$104,MATCH($B94,'الماركرات'!$A$5:$A$104,0))/100),""))</f>
        <v/>
      </c>
      <c r="J94" s="18">
        <f>IF(I94="","",IFERROR(I94*INDEX('الماركرات'!$J$5:$J$104,MATCH($B94,'الماركرات'!$A$5:$A$104,0)),""))</f>
        <v/>
      </c>
    </row>
    <row r="95">
      <c r="A95" s="5" t="n"/>
      <c r="B95" s="5" t="n"/>
      <c r="C95" s="14" t="n"/>
      <c r="D95" s="15" t="n"/>
      <c r="E95" s="6">
        <f>IF(B95="","",IFERROR(INDEX('الماركرات'!$B$5:$B$104,MATCH($B95,'الماركرات'!$A$5:$A$104,0))&amp;"",""))</f>
        <v/>
      </c>
      <c r="F95" s="17">
        <f>IF(OR(B95="",C95=""),"",IF(D95&lt;100,ROUNDUP(C95/(1-D95/100),0),""))</f>
        <v/>
      </c>
      <c r="G95" s="17">
        <f>IF(F95="","",IFERROR(ROUNDUP(F95/INDEX('الماركرات'!$D$5:$D$104,MATCH($B95,'الماركرات'!$A$5:$A$104,0)),0),""))</f>
        <v/>
      </c>
      <c r="H95" s="17">
        <f>IF(G95="","",IFERROR(G95*INDEX('الماركرات'!$D$5:$D$104,MATCH($B95,'الماركرات'!$A$5:$A$104,0)),""))</f>
        <v/>
      </c>
      <c r="I95" s="18">
        <f>IF(G95="","",IFERROR(G95*(INDEX('الماركرات'!$C$5:$C$104,MATCH($B95,'الماركرات'!$A$5:$A$104,0))+INDEX('الماركرات'!$E$5:$E$104,MATCH($B95,'الماركرات'!$A$5:$A$104,0))/100)*(1+INDEX('الماركرات'!$F$5:$F$104,MATCH($B95,'الماركرات'!$A$5:$A$104,0))/100),""))</f>
        <v/>
      </c>
      <c r="J95" s="18">
        <f>IF(I95="","",IFERROR(I95*INDEX('الماركرات'!$J$5:$J$104,MATCH($B95,'الماركرات'!$A$5:$A$104,0)),""))</f>
        <v/>
      </c>
    </row>
    <row r="96">
      <c r="A96" s="5" t="n"/>
      <c r="B96" s="5" t="n"/>
      <c r="C96" s="14" t="n"/>
      <c r="D96" s="15" t="n"/>
      <c r="E96" s="6">
        <f>IF(B96="","",IFERROR(INDEX('الماركرات'!$B$5:$B$104,MATCH($B96,'الماركرات'!$A$5:$A$104,0))&amp;"",""))</f>
        <v/>
      </c>
      <c r="F96" s="17">
        <f>IF(OR(B96="",C96=""),"",IF(D96&lt;100,ROUNDUP(C96/(1-D96/100),0),""))</f>
        <v/>
      </c>
      <c r="G96" s="17">
        <f>IF(F96="","",IFERROR(ROUNDUP(F96/INDEX('الماركرات'!$D$5:$D$104,MATCH($B96,'الماركرات'!$A$5:$A$104,0)),0),""))</f>
        <v/>
      </c>
      <c r="H96" s="17">
        <f>IF(G96="","",IFERROR(G96*INDEX('الماركرات'!$D$5:$D$104,MATCH($B96,'الماركرات'!$A$5:$A$104,0)),""))</f>
        <v/>
      </c>
      <c r="I96" s="18">
        <f>IF(G96="","",IFERROR(G96*(INDEX('الماركرات'!$C$5:$C$104,MATCH($B96,'الماركرات'!$A$5:$A$104,0))+INDEX('الماركرات'!$E$5:$E$104,MATCH($B96,'الماركرات'!$A$5:$A$104,0))/100)*(1+INDEX('الماركرات'!$F$5:$F$104,MATCH($B96,'الماركرات'!$A$5:$A$104,0))/100),""))</f>
        <v/>
      </c>
      <c r="J96" s="18">
        <f>IF(I96="","",IFERROR(I96*INDEX('الماركرات'!$J$5:$J$104,MATCH($B96,'الماركرات'!$A$5:$A$104,0)),""))</f>
        <v/>
      </c>
    </row>
    <row r="97">
      <c r="A97" s="5" t="n"/>
      <c r="B97" s="5" t="n"/>
      <c r="C97" s="14" t="n"/>
      <c r="D97" s="15" t="n"/>
      <c r="E97" s="6">
        <f>IF(B97="","",IFERROR(INDEX('الماركرات'!$B$5:$B$104,MATCH($B97,'الماركرات'!$A$5:$A$104,0))&amp;"",""))</f>
        <v/>
      </c>
      <c r="F97" s="17">
        <f>IF(OR(B97="",C97=""),"",IF(D97&lt;100,ROUNDUP(C97/(1-D97/100),0),""))</f>
        <v/>
      </c>
      <c r="G97" s="17">
        <f>IF(F97="","",IFERROR(ROUNDUP(F97/INDEX('الماركرات'!$D$5:$D$104,MATCH($B97,'الماركرات'!$A$5:$A$104,0)),0),""))</f>
        <v/>
      </c>
      <c r="H97" s="17">
        <f>IF(G97="","",IFERROR(G97*INDEX('الماركرات'!$D$5:$D$104,MATCH($B97,'الماركرات'!$A$5:$A$104,0)),""))</f>
        <v/>
      </c>
      <c r="I97" s="18">
        <f>IF(G97="","",IFERROR(G97*(INDEX('الماركرات'!$C$5:$C$104,MATCH($B97,'الماركرات'!$A$5:$A$104,0))+INDEX('الماركرات'!$E$5:$E$104,MATCH($B97,'الماركرات'!$A$5:$A$104,0))/100)*(1+INDEX('الماركرات'!$F$5:$F$104,MATCH($B97,'الماركرات'!$A$5:$A$104,0))/100),""))</f>
        <v/>
      </c>
      <c r="J97" s="18">
        <f>IF(I97="","",IFERROR(I97*INDEX('الماركرات'!$J$5:$J$104,MATCH($B97,'الماركرات'!$A$5:$A$104,0)),""))</f>
        <v/>
      </c>
    </row>
    <row r="98">
      <c r="A98" s="5" t="n"/>
      <c r="B98" s="5" t="n"/>
      <c r="C98" s="14" t="n"/>
      <c r="D98" s="15" t="n"/>
      <c r="E98" s="6">
        <f>IF(B98="","",IFERROR(INDEX('الماركرات'!$B$5:$B$104,MATCH($B98,'الماركرات'!$A$5:$A$104,0))&amp;"",""))</f>
        <v/>
      </c>
      <c r="F98" s="17">
        <f>IF(OR(B98="",C98=""),"",IF(D98&lt;100,ROUNDUP(C98/(1-D98/100),0),""))</f>
        <v/>
      </c>
      <c r="G98" s="17">
        <f>IF(F98="","",IFERROR(ROUNDUP(F98/INDEX('الماركرات'!$D$5:$D$104,MATCH($B98,'الماركرات'!$A$5:$A$104,0)),0),""))</f>
        <v/>
      </c>
      <c r="H98" s="17">
        <f>IF(G98="","",IFERROR(G98*INDEX('الماركرات'!$D$5:$D$104,MATCH($B98,'الماركرات'!$A$5:$A$104,0)),""))</f>
        <v/>
      </c>
      <c r="I98" s="18">
        <f>IF(G98="","",IFERROR(G98*(INDEX('الماركرات'!$C$5:$C$104,MATCH($B98,'الماركرات'!$A$5:$A$104,0))+INDEX('الماركرات'!$E$5:$E$104,MATCH($B98,'الماركرات'!$A$5:$A$104,0))/100)*(1+INDEX('الماركرات'!$F$5:$F$104,MATCH($B98,'الماركرات'!$A$5:$A$104,0))/100),""))</f>
        <v/>
      </c>
      <c r="J98" s="18">
        <f>IF(I98="","",IFERROR(I98*INDEX('الماركرات'!$J$5:$J$104,MATCH($B98,'الماركرات'!$A$5:$A$104,0)),""))</f>
        <v/>
      </c>
    </row>
    <row r="99">
      <c r="A99" s="5" t="n"/>
      <c r="B99" s="5" t="n"/>
      <c r="C99" s="14" t="n"/>
      <c r="D99" s="15" t="n"/>
      <c r="E99" s="6">
        <f>IF(B99="","",IFERROR(INDEX('الماركرات'!$B$5:$B$104,MATCH($B99,'الماركرات'!$A$5:$A$104,0))&amp;"",""))</f>
        <v/>
      </c>
      <c r="F99" s="17">
        <f>IF(OR(B99="",C99=""),"",IF(D99&lt;100,ROUNDUP(C99/(1-D99/100),0),""))</f>
        <v/>
      </c>
      <c r="G99" s="17">
        <f>IF(F99="","",IFERROR(ROUNDUP(F99/INDEX('الماركرات'!$D$5:$D$104,MATCH($B99,'الماركرات'!$A$5:$A$104,0)),0),""))</f>
        <v/>
      </c>
      <c r="H99" s="17">
        <f>IF(G99="","",IFERROR(G99*INDEX('الماركرات'!$D$5:$D$104,MATCH($B99,'الماركرات'!$A$5:$A$104,0)),""))</f>
        <v/>
      </c>
      <c r="I99" s="18">
        <f>IF(G99="","",IFERROR(G99*(INDEX('الماركرات'!$C$5:$C$104,MATCH($B99,'الماركرات'!$A$5:$A$104,0))+INDEX('الماركرات'!$E$5:$E$104,MATCH($B99,'الماركرات'!$A$5:$A$104,0))/100)*(1+INDEX('الماركرات'!$F$5:$F$104,MATCH($B99,'الماركرات'!$A$5:$A$104,0))/100),""))</f>
        <v/>
      </c>
      <c r="J99" s="18">
        <f>IF(I99="","",IFERROR(I99*INDEX('الماركرات'!$J$5:$J$104,MATCH($B99,'الماركرات'!$A$5:$A$104,0)),""))</f>
        <v/>
      </c>
    </row>
    <row r="100">
      <c r="A100" s="5" t="n"/>
      <c r="B100" s="5" t="n"/>
      <c r="C100" s="14" t="n"/>
      <c r="D100" s="15" t="n"/>
      <c r="E100" s="6">
        <f>IF(B100="","",IFERROR(INDEX('الماركرات'!$B$5:$B$104,MATCH($B100,'الماركرات'!$A$5:$A$104,0))&amp;"",""))</f>
        <v/>
      </c>
      <c r="F100" s="17">
        <f>IF(OR(B100="",C100=""),"",IF(D100&lt;100,ROUNDUP(C100/(1-D100/100),0),""))</f>
        <v/>
      </c>
      <c r="G100" s="17">
        <f>IF(F100="","",IFERROR(ROUNDUP(F100/INDEX('الماركرات'!$D$5:$D$104,MATCH($B100,'الماركرات'!$A$5:$A$104,0)),0),""))</f>
        <v/>
      </c>
      <c r="H100" s="17">
        <f>IF(G100="","",IFERROR(G100*INDEX('الماركرات'!$D$5:$D$104,MATCH($B100,'الماركرات'!$A$5:$A$104,0)),""))</f>
        <v/>
      </c>
      <c r="I100" s="18">
        <f>IF(G100="","",IFERROR(G100*(INDEX('الماركرات'!$C$5:$C$104,MATCH($B100,'الماركرات'!$A$5:$A$104,0))+INDEX('الماركرات'!$E$5:$E$104,MATCH($B100,'الماركرات'!$A$5:$A$104,0))/100)*(1+INDEX('الماركرات'!$F$5:$F$104,MATCH($B100,'الماركرات'!$A$5:$A$104,0))/100),""))</f>
        <v/>
      </c>
      <c r="J100" s="18">
        <f>IF(I100="","",IFERROR(I100*INDEX('الماركرات'!$J$5:$J$104,MATCH($B100,'الماركرات'!$A$5:$A$104,0)),""))</f>
        <v/>
      </c>
    </row>
    <row r="101">
      <c r="A101" s="5" t="n"/>
      <c r="B101" s="5" t="n"/>
      <c r="C101" s="14" t="n"/>
      <c r="D101" s="15" t="n"/>
      <c r="E101" s="6">
        <f>IF(B101="","",IFERROR(INDEX('الماركرات'!$B$5:$B$104,MATCH($B101,'الماركرات'!$A$5:$A$104,0))&amp;"",""))</f>
        <v/>
      </c>
      <c r="F101" s="17">
        <f>IF(OR(B101="",C101=""),"",IF(D101&lt;100,ROUNDUP(C101/(1-D101/100),0),""))</f>
        <v/>
      </c>
      <c r="G101" s="17">
        <f>IF(F101="","",IFERROR(ROUNDUP(F101/INDEX('الماركرات'!$D$5:$D$104,MATCH($B101,'الماركرات'!$A$5:$A$104,0)),0),""))</f>
        <v/>
      </c>
      <c r="H101" s="17">
        <f>IF(G101="","",IFERROR(G101*INDEX('الماركرات'!$D$5:$D$104,MATCH($B101,'الماركرات'!$A$5:$A$104,0)),""))</f>
        <v/>
      </c>
      <c r="I101" s="18">
        <f>IF(G101="","",IFERROR(G101*(INDEX('الماركرات'!$C$5:$C$104,MATCH($B101,'الماركرات'!$A$5:$A$104,0))+INDEX('الماركرات'!$E$5:$E$104,MATCH($B101,'الماركرات'!$A$5:$A$104,0))/100)*(1+INDEX('الماركرات'!$F$5:$F$104,MATCH($B101,'الماركرات'!$A$5:$A$104,0))/100),""))</f>
        <v/>
      </c>
      <c r="J101" s="18">
        <f>IF(I101="","",IFERROR(I101*INDEX('الماركرات'!$J$5:$J$104,MATCH($B101,'الماركرات'!$A$5:$A$104,0)),""))</f>
        <v/>
      </c>
    </row>
    <row r="102">
      <c r="A102" s="5" t="n"/>
      <c r="B102" s="5" t="n"/>
      <c r="C102" s="14" t="n"/>
      <c r="D102" s="15" t="n"/>
      <c r="E102" s="6">
        <f>IF(B102="","",IFERROR(INDEX('الماركرات'!$B$5:$B$104,MATCH($B102,'الماركرات'!$A$5:$A$104,0))&amp;"",""))</f>
        <v/>
      </c>
      <c r="F102" s="17">
        <f>IF(OR(B102="",C102=""),"",IF(D102&lt;100,ROUNDUP(C102/(1-D102/100),0),""))</f>
        <v/>
      </c>
      <c r="G102" s="17">
        <f>IF(F102="","",IFERROR(ROUNDUP(F102/INDEX('الماركرات'!$D$5:$D$104,MATCH($B102,'الماركرات'!$A$5:$A$104,0)),0),""))</f>
        <v/>
      </c>
      <c r="H102" s="17">
        <f>IF(G102="","",IFERROR(G102*INDEX('الماركرات'!$D$5:$D$104,MATCH($B102,'الماركرات'!$A$5:$A$104,0)),""))</f>
        <v/>
      </c>
      <c r="I102" s="18">
        <f>IF(G102="","",IFERROR(G102*(INDEX('الماركرات'!$C$5:$C$104,MATCH($B102,'الماركرات'!$A$5:$A$104,0))+INDEX('الماركرات'!$E$5:$E$104,MATCH($B102,'الماركرات'!$A$5:$A$104,0))/100)*(1+INDEX('الماركرات'!$F$5:$F$104,MATCH($B102,'الماركرات'!$A$5:$A$104,0))/100),""))</f>
        <v/>
      </c>
      <c r="J102" s="18">
        <f>IF(I102="","",IFERROR(I102*INDEX('الماركرات'!$J$5:$J$104,MATCH($B102,'الماركرات'!$A$5:$A$104,0)),""))</f>
        <v/>
      </c>
    </row>
    <row r="103">
      <c r="A103" s="5" t="n"/>
      <c r="B103" s="5" t="n"/>
      <c r="C103" s="14" t="n"/>
      <c r="D103" s="15" t="n"/>
      <c r="E103" s="6">
        <f>IF(B103="","",IFERROR(INDEX('الماركرات'!$B$5:$B$104,MATCH($B103,'الماركرات'!$A$5:$A$104,0))&amp;"",""))</f>
        <v/>
      </c>
      <c r="F103" s="17">
        <f>IF(OR(B103="",C103=""),"",IF(D103&lt;100,ROUNDUP(C103/(1-D103/100),0),""))</f>
        <v/>
      </c>
      <c r="G103" s="17">
        <f>IF(F103="","",IFERROR(ROUNDUP(F103/INDEX('الماركرات'!$D$5:$D$104,MATCH($B103,'الماركرات'!$A$5:$A$104,0)),0),""))</f>
        <v/>
      </c>
      <c r="H103" s="17">
        <f>IF(G103="","",IFERROR(G103*INDEX('الماركرات'!$D$5:$D$104,MATCH($B103,'الماركرات'!$A$5:$A$104,0)),""))</f>
        <v/>
      </c>
      <c r="I103" s="18">
        <f>IF(G103="","",IFERROR(G103*(INDEX('الماركرات'!$C$5:$C$104,MATCH($B103,'الماركرات'!$A$5:$A$104,0))+INDEX('الماركرات'!$E$5:$E$104,MATCH($B103,'الماركرات'!$A$5:$A$104,0))/100)*(1+INDEX('الماركرات'!$F$5:$F$104,MATCH($B103,'الماركرات'!$A$5:$A$104,0))/100),""))</f>
        <v/>
      </c>
      <c r="J103" s="18">
        <f>IF(I103="","",IFERROR(I103*INDEX('الماركرات'!$J$5:$J$104,MATCH($B103,'الماركرات'!$A$5:$A$104,0)),""))</f>
        <v/>
      </c>
    </row>
    <row r="104">
      <c r="A104" s="5" t="n"/>
      <c r="B104" s="5" t="n"/>
      <c r="C104" s="14" t="n"/>
      <c r="D104" s="15" t="n"/>
      <c r="E104" s="6">
        <f>IF(B104="","",IFERROR(INDEX('الماركرات'!$B$5:$B$104,MATCH($B104,'الماركرات'!$A$5:$A$104,0))&amp;"",""))</f>
        <v/>
      </c>
      <c r="F104" s="17">
        <f>IF(OR(B104="",C104=""),"",IF(D104&lt;100,ROUNDUP(C104/(1-D104/100),0),""))</f>
        <v/>
      </c>
      <c r="G104" s="17">
        <f>IF(F104="","",IFERROR(ROUNDUP(F104/INDEX('الماركرات'!$D$5:$D$104,MATCH($B104,'الماركرات'!$A$5:$A$104,0)),0),""))</f>
        <v/>
      </c>
      <c r="H104" s="17">
        <f>IF(G104="","",IFERROR(G104*INDEX('الماركرات'!$D$5:$D$104,MATCH($B104,'الماركرات'!$A$5:$A$104,0)),""))</f>
        <v/>
      </c>
      <c r="I104" s="18">
        <f>IF(G104="","",IFERROR(G104*(INDEX('الماركرات'!$C$5:$C$104,MATCH($B104,'الماركرات'!$A$5:$A$104,0))+INDEX('الماركرات'!$E$5:$E$104,MATCH($B104,'الماركرات'!$A$5:$A$104,0))/100)*(1+INDEX('الماركرات'!$F$5:$F$104,MATCH($B104,'الماركرات'!$A$5:$A$104,0))/100),""))</f>
        <v/>
      </c>
      <c r="J104" s="18">
        <f>IF(I104="","",IFERROR(I104*INDEX('الماركرات'!$J$5:$J$104,MATCH($B104,'الماركرات'!$A$5:$A$104,0)),""))</f>
        <v/>
      </c>
    </row>
    <row r="105">
      <c r="A105" s="5" t="n"/>
      <c r="B105" s="5" t="n"/>
      <c r="C105" s="14" t="n"/>
      <c r="D105" s="15" t="n"/>
      <c r="E105" s="6">
        <f>IF(B105="","",IFERROR(INDEX('الماركرات'!$B$5:$B$104,MATCH($B105,'الماركرات'!$A$5:$A$104,0))&amp;"",""))</f>
        <v/>
      </c>
      <c r="F105" s="17">
        <f>IF(OR(B105="",C105=""),"",IF(D105&lt;100,ROUNDUP(C105/(1-D105/100),0),""))</f>
        <v/>
      </c>
      <c r="G105" s="17">
        <f>IF(F105="","",IFERROR(ROUNDUP(F105/INDEX('الماركرات'!$D$5:$D$104,MATCH($B105,'الماركرات'!$A$5:$A$104,0)),0),""))</f>
        <v/>
      </c>
      <c r="H105" s="17">
        <f>IF(G105="","",IFERROR(G105*INDEX('الماركرات'!$D$5:$D$104,MATCH($B105,'الماركرات'!$A$5:$A$104,0)),""))</f>
        <v/>
      </c>
      <c r="I105" s="18">
        <f>IF(G105="","",IFERROR(G105*(INDEX('الماركرات'!$C$5:$C$104,MATCH($B105,'الماركرات'!$A$5:$A$104,0))+INDEX('الماركرات'!$E$5:$E$104,MATCH($B105,'الماركرات'!$A$5:$A$104,0))/100)*(1+INDEX('الماركرات'!$F$5:$F$104,MATCH($B105,'الماركرات'!$A$5:$A$104,0))/100),""))</f>
        <v/>
      </c>
      <c r="J105" s="18">
        <f>IF(I105="","",IFERROR(I105*INDEX('الماركرات'!$J$5:$J$104,MATCH($B105,'الماركرات'!$A$5:$A$104,0)),""))</f>
        <v/>
      </c>
    </row>
    <row r="106">
      <c r="A106" s="5" t="n"/>
      <c r="B106" s="5" t="n"/>
      <c r="C106" s="14" t="n"/>
      <c r="D106" s="15" t="n"/>
      <c r="E106" s="6">
        <f>IF(B106="","",IFERROR(INDEX('الماركرات'!$B$5:$B$104,MATCH($B106,'الماركرات'!$A$5:$A$104,0))&amp;"",""))</f>
        <v/>
      </c>
      <c r="F106" s="17">
        <f>IF(OR(B106="",C106=""),"",IF(D106&lt;100,ROUNDUP(C106/(1-D106/100),0),""))</f>
        <v/>
      </c>
      <c r="G106" s="17">
        <f>IF(F106="","",IFERROR(ROUNDUP(F106/INDEX('الماركرات'!$D$5:$D$104,MATCH($B106,'الماركرات'!$A$5:$A$104,0)),0),""))</f>
        <v/>
      </c>
      <c r="H106" s="17">
        <f>IF(G106="","",IFERROR(G106*INDEX('الماركرات'!$D$5:$D$104,MATCH($B106,'الماركرات'!$A$5:$A$104,0)),""))</f>
        <v/>
      </c>
      <c r="I106" s="18">
        <f>IF(G106="","",IFERROR(G106*(INDEX('الماركرات'!$C$5:$C$104,MATCH($B106,'الماركرات'!$A$5:$A$104,0))+INDEX('الماركرات'!$E$5:$E$104,MATCH($B106,'الماركرات'!$A$5:$A$104,0))/100)*(1+INDEX('الماركرات'!$F$5:$F$104,MATCH($B106,'الماركرات'!$A$5:$A$104,0))/100),""))</f>
        <v/>
      </c>
      <c r="J106" s="18">
        <f>IF(I106="","",IFERROR(I106*INDEX('الماركرات'!$J$5:$J$104,MATCH($B106,'الماركرات'!$A$5:$A$104,0)),""))</f>
        <v/>
      </c>
    </row>
    <row r="107">
      <c r="A107" s="5" t="n"/>
      <c r="B107" s="5" t="n"/>
      <c r="C107" s="14" t="n"/>
      <c r="D107" s="15" t="n"/>
      <c r="E107" s="6">
        <f>IF(B107="","",IFERROR(INDEX('الماركرات'!$B$5:$B$104,MATCH($B107,'الماركرات'!$A$5:$A$104,0))&amp;"",""))</f>
        <v/>
      </c>
      <c r="F107" s="17">
        <f>IF(OR(B107="",C107=""),"",IF(D107&lt;100,ROUNDUP(C107/(1-D107/100),0),""))</f>
        <v/>
      </c>
      <c r="G107" s="17">
        <f>IF(F107="","",IFERROR(ROUNDUP(F107/INDEX('الماركرات'!$D$5:$D$104,MATCH($B107,'الماركرات'!$A$5:$A$104,0)),0),""))</f>
        <v/>
      </c>
      <c r="H107" s="17">
        <f>IF(G107="","",IFERROR(G107*INDEX('الماركرات'!$D$5:$D$104,MATCH($B107,'الماركرات'!$A$5:$A$104,0)),""))</f>
        <v/>
      </c>
      <c r="I107" s="18">
        <f>IF(G107="","",IFERROR(G107*(INDEX('الماركرات'!$C$5:$C$104,MATCH($B107,'الماركرات'!$A$5:$A$104,0))+INDEX('الماركرات'!$E$5:$E$104,MATCH($B107,'الماركرات'!$A$5:$A$104,0))/100)*(1+INDEX('الماركرات'!$F$5:$F$104,MATCH($B107,'الماركرات'!$A$5:$A$104,0))/100),""))</f>
        <v/>
      </c>
      <c r="J107" s="18">
        <f>IF(I107="","",IFERROR(I107*INDEX('الماركرات'!$J$5:$J$104,MATCH($B107,'الماركرات'!$A$5:$A$104,0)),""))</f>
        <v/>
      </c>
    </row>
    <row r="108">
      <c r="A108" s="5" t="n"/>
      <c r="B108" s="5" t="n"/>
      <c r="C108" s="14" t="n"/>
      <c r="D108" s="15" t="n"/>
      <c r="E108" s="6">
        <f>IF(B108="","",IFERROR(INDEX('الماركرات'!$B$5:$B$104,MATCH($B108,'الماركرات'!$A$5:$A$104,0))&amp;"",""))</f>
        <v/>
      </c>
      <c r="F108" s="17">
        <f>IF(OR(B108="",C108=""),"",IF(D108&lt;100,ROUNDUP(C108/(1-D108/100),0),""))</f>
        <v/>
      </c>
      <c r="G108" s="17">
        <f>IF(F108="","",IFERROR(ROUNDUP(F108/INDEX('الماركرات'!$D$5:$D$104,MATCH($B108,'الماركرات'!$A$5:$A$104,0)),0),""))</f>
        <v/>
      </c>
      <c r="H108" s="17">
        <f>IF(G108="","",IFERROR(G108*INDEX('الماركرات'!$D$5:$D$104,MATCH($B108,'الماركرات'!$A$5:$A$104,0)),""))</f>
        <v/>
      </c>
      <c r="I108" s="18">
        <f>IF(G108="","",IFERROR(G108*(INDEX('الماركرات'!$C$5:$C$104,MATCH($B108,'الماركرات'!$A$5:$A$104,0))+INDEX('الماركرات'!$E$5:$E$104,MATCH($B108,'الماركرات'!$A$5:$A$104,0))/100)*(1+INDEX('الماركرات'!$F$5:$F$104,MATCH($B108,'الماركرات'!$A$5:$A$104,0))/100),""))</f>
        <v/>
      </c>
      <c r="J108" s="18">
        <f>IF(I108="","",IFERROR(I108*INDEX('الماركرات'!$J$5:$J$104,MATCH($B108,'الماركرات'!$A$5:$A$104,0)),""))</f>
        <v/>
      </c>
    </row>
    <row r="109">
      <c r="A109" s="5" t="n"/>
      <c r="B109" s="5" t="n"/>
      <c r="C109" s="14" t="n"/>
      <c r="D109" s="15" t="n"/>
      <c r="E109" s="6">
        <f>IF(B109="","",IFERROR(INDEX('الماركرات'!$B$5:$B$104,MATCH($B109,'الماركرات'!$A$5:$A$104,0))&amp;"",""))</f>
        <v/>
      </c>
      <c r="F109" s="17">
        <f>IF(OR(B109="",C109=""),"",IF(D109&lt;100,ROUNDUP(C109/(1-D109/100),0),""))</f>
        <v/>
      </c>
      <c r="G109" s="17">
        <f>IF(F109="","",IFERROR(ROUNDUP(F109/INDEX('الماركرات'!$D$5:$D$104,MATCH($B109,'الماركرات'!$A$5:$A$104,0)),0),""))</f>
        <v/>
      </c>
      <c r="H109" s="17">
        <f>IF(G109="","",IFERROR(G109*INDEX('الماركرات'!$D$5:$D$104,MATCH($B109,'الماركرات'!$A$5:$A$104,0)),""))</f>
        <v/>
      </c>
      <c r="I109" s="18">
        <f>IF(G109="","",IFERROR(G109*(INDEX('الماركرات'!$C$5:$C$104,MATCH($B109,'الماركرات'!$A$5:$A$104,0))+INDEX('الماركرات'!$E$5:$E$104,MATCH($B109,'الماركرات'!$A$5:$A$104,0))/100)*(1+INDEX('الماركرات'!$F$5:$F$104,MATCH($B109,'الماركرات'!$A$5:$A$104,0))/100),""))</f>
        <v/>
      </c>
      <c r="J109" s="18">
        <f>IF(I109="","",IFERROR(I109*INDEX('الماركرات'!$J$5:$J$104,MATCH($B109,'الماركرات'!$A$5:$A$104,0)),""))</f>
        <v/>
      </c>
    </row>
    <row r="110">
      <c r="A110" s="5" t="n"/>
      <c r="B110" s="5" t="n"/>
      <c r="C110" s="14" t="n"/>
      <c r="D110" s="15" t="n"/>
      <c r="E110" s="6">
        <f>IF(B110="","",IFERROR(INDEX('الماركرات'!$B$5:$B$104,MATCH($B110,'الماركرات'!$A$5:$A$104,0))&amp;"",""))</f>
        <v/>
      </c>
      <c r="F110" s="17">
        <f>IF(OR(B110="",C110=""),"",IF(D110&lt;100,ROUNDUP(C110/(1-D110/100),0),""))</f>
        <v/>
      </c>
      <c r="G110" s="17">
        <f>IF(F110="","",IFERROR(ROUNDUP(F110/INDEX('الماركرات'!$D$5:$D$104,MATCH($B110,'الماركرات'!$A$5:$A$104,0)),0),""))</f>
        <v/>
      </c>
      <c r="H110" s="17">
        <f>IF(G110="","",IFERROR(G110*INDEX('الماركرات'!$D$5:$D$104,MATCH($B110,'الماركرات'!$A$5:$A$104,0)),""))</f>
        <v/>
      </c>
      <c r="I110" s="18">
        <f>IF(G110="","",IFERROR(G110*(INDEX('الماركرات'!$C$5:$C$104,MATCH($B110,'الماركرات'!$A$5:$A$104,0))+INDEX('الماركرات'!$E$5:$E$104,MATCH($B110,'الماركرات'!$A$5:$A$104,0))/100)*(1+INDEX('الماركرات'!$F$5:$F$104,MATCH($B110,'الماركرات'!$A$5:$A$104,0))/100),""))</f>
        <v/>
      </c>
      <c r="J110" s="18">
        <f>IF(I110="","",IFERROR(I110*INDEX('الماركرات'!$J$5:$J$104,MATCH($B110,'الماركرات'!$A$5:$A$104,0)),""))</f>
        <v/>
      </c>
    </row>
    <row r="111">
      <c r="A111" s="5" t="n"/>
      <c r="B111" s="5" t="n"/>
      <c r="C111" s="14" t="n"/>
      <c r="D111" s="15" t="n"/>
      <c r="E111" s="6">
        <f>IF(B111="","",IFERROR(INDEX('الماركرات'!$B$5:$B$104,MATCH($B111,'الماركرات'!$A$5:$A$104,0))&amp;"",""))</f>
        <v/>
      </c>
      <c r="F111" s="17">
        <f>IF(OR(B111="",C111=""),"",IF(D111&lt;100,ROUNDUP(C111/(1-D111/100),0),""))</f>
        <v/>
      </c>
      <c r="G111" s="17">
        <f>IF(F111="","",IFERROR(ROUNDUP(F111/INDEX('الماركرات'!$D$5:$D$104,MATCH($B111,'الماركرات'!$A$5:$A$104,0)),0),""))</f>
        <v/>
      </c>
      <c r="H111" s="17">
        <f>IF(G111="","",IFERROR(G111*INDEX('الماركرات'!$D$5:$D$104,MATCH($B111,'الماركرات'!$A$5:$A$104,0)),""))</f>
        <v/>
      </c>
      <c r="I111" s="18">
        <f>IF(G111="","",IFERROR(G111*(INDEX('الماركرات'!$C$5:$C$104,MATCH($B111,'الماركرات'!$A$5:$A$104,0))+INDEX('الماركرات'!$E$5:$E$104,MATCH($B111,'الماركرات'!$A$5:$A$104,0))/100)*(1+INDEX('الماركرات'!$F$5:$F$104,MATCH($B111,'الماركرات'!$A$5:$A$104,0))/100),""))</f>
        <v/>
      </c>
      <c r="J111" s="18">
        <f>IF(I111="","",IFERROR(I111*INDEX('الماركرات'!$J$5:$J$104,MATCH($B111,'الماركرات'!$A$5:$A$104,0)),""))</f>
        <v/>
      </c>
    </row>
    <row r="112">
      <c r="A112" s="5" t="n"/>
      <c r="B112" s="5" t="n"/>
      <c r="C112" s="14" t="n"/>
      <c r="D112" s="15" t="n"/>
      <c r="E112" s="6">
        <f>IF(B112="","",IFERROR(INDEX('الماركرات'!$B$5:$B$104,MATCH($B112,'الماركرات'!$A$5:$A$104,0))&amp;"",""))</f>
        <v/>
      </c>
      <c r="F112" s="17">
        <f>IF(OR(B112="",C112=""),"",IF(D112&lt;100,ROUNDUP(C112/(1-D112/100),0),""))</f>
        <v/>
      </c>
      <c r="G112" s="17">
        <f>IF(F112="","",IFERROR(ROUNDUP(F112/INDEX('الماركرات'!$D$5:$D$104,MATCH($B112,'الماركرات'!$A$5:$A$104,0)),0),""))</f>
        <v/>
      </c>
      <c r="H112" s="17">
        <f>IF(G112="","",IFERROR(G112*INDEX('الماركرات'!$D$5:$D$104,MATCH($B112,'الماركرات'!$A$5:$A$104,0)),""))</f>
        <v/>
      </c>
      <c r="I112" s="18">
        <f>IF(G112="","",IFERROR(G112*(INDEX('الماركرات'!$C$5:$C$104,MATCH($B112,'الماركرات'!$A$5:$A$104,0))+INDEX('الماركرات'!$E$5:$E$104,MATCH($B112,'الماركرات'!$A$5:$A$104,0))/100)*(1+INDEX('الماركرات'!$F$5:$F$104,MATCH($B112,'الماركرات'!$A$5:$A$104,0))/100),""))</f>
        <v/>
      </c>
      <c r="J112" s="18">
        <f>IF(I112="","",IFERROR(I112*INDEX('الماركرات'!$J$5:$J$104,MATCH($B112,'الماركرات'!$A$5:$A$104,0)),""))</f>
        <v/>
      </c>
    </row>
    <row r="113">
      <c r="A113" s="5" t="n"/>
      <c r="B113" s="5" t="n"/>
      <c r="C113" s="14" t="n"/>
      <c r="D113" s="15" t="n"/>
      <c r="E113" s="6">
        <f>IF(B113="","",IFERROR(INDEX('الماركرات'!$B$5:$B$104,MATCH($B113,'الماركرات'!$A$5:$A$104,0))&amp;"",""))</f>
        <v/>
      </c>
      <c r="F113" s="17">
        <f>IF(OR(B113="",C113=""),"",IF(D113&lt;100,ROUNDUP(C113/(1-D113/100),0),""))</f>
        <v/>
      </c>
      <c r="G113" s="17">
        <f>IF(F113="","",IFERROR(ROUNDUP(F113/INDEX('الماركرات'!$D$5:$D$104,MATCH($B113,'الماركرات'!$A$5:$A$104,0)),0),""))</f>
        <v/>
      </c>
      <c r="H113" s="17">
        <f>IF(G113="","",IFERROR(G113*INDEX('الماركرات'!$D$5:$D$104,MATCH($B113,'الماركرات'!$A$5:$A$104,0)),""))</f>
        <v/>
      </c>
      <c r="I113" s="18">
        <f>IF(G113="","",IFERROR(G113*(INDEX('الماركرات'!$C$5:$C$104,MATCH($B113,'الماركرات'!$A$5:$A$104,0))+INDEX('الماركرات'!$E$5:$E$104,MATCH($B113,'الماركرات'!$A$5:$A$104,0))/100)*(1+INDEX('الماركرات'!$F$5:$F$104,MATCH($B113,'الماركرات'!$A$5:$A$104,0))/100),""))</f>
        <v/>
      </c>
      <c r="J113" s="18">
        <f>IF(I113="","",IFERROR(I113*INDEX('الماركرات'!$J$5:$J$104,MATCH($B113,'الماركرات'!$A$5:$A$104,0)),""))</f>
        <v/>
      </c>
    </row>
    <row r="114">
      <c r="A114" s="5" t="n"/>
      <c r="B114" s="5" t="n"/>
      <c r="C114" s="14" t="n"/>
      <c r="D114" s="15" t="n"/>
      <c r="E114" s="6">
        <f>IF(B114="","",IFERROR(INDEX('الماركرات'!$B$5:$B$104,MATCH($B114,'الماركرات'!$A$5:$A$104,0))&amp;"",""))</f>
        <v/>
      </c>
      <c r="F114" s="17">
        <f>IF(OR(B114="",C114=""),"",IF(D114&lt;100,ROUNDUP(C114/(1-D114/100),0),""))</f>
        <v/>
      </c>
      <c r="G114" s="17">
        <f>IF(F114="","",IFERROR(ROUNDUP(F114/INDEX('الماركرات'!$D$5:$D$104,MATCH($B114,'الماركرات'!$A$5:$A$104,0)),0),""))</f>
        <v/>
      </c>
      <c r="H114" s="17">
        <f>IF(G114="","",IFERROR(G114*INDEX('الماركرات'!$D$5:$D$104,MATCH($B114,'الماركرات'!$A$5:$A$104,0)),""))</f>
        <v/>
      </c>
      <c r="I114" s="18">
        <f>IF(G114="","",IFERROR(G114*(INDEX('الماركرات'!$C$5:$C$104,MATCH($B114,'الماركرات'!$A$5:$A$104,0))+INDEX('الماركرات'!$E$5:$E$104,MATCH($B114,'الماركرات'!$A$5:$A$104,0))/100)*(1+INDEX('الماركرات'!$F$5:$F$104,MATCH($B114,'الماركرات'!$A$5:$A$104,0))/100),""))</f>
        <v/>
      </c>
      <c r="J114" s="18">
        <f>IF(I114="","",IFERROR(I114*INDEX('الماركرات'!$J$5:$J$104,MATCH($B114,'الماركرات'!$A$5:$A$104,0)),""))</f>
        <v/>
      </c>
    </row>
    <row r="115">
      <c r="A115" s="5" t="n"/>
      <c r="B115" s="5" t="n"/>
      <c r="C115" s="14" t="n"/>
      <c r="D115" s="15" t="n"/>
      <c r="E115" s="6">
        <f>IF(B115="","",IFERROR(INDEX('الماركرات'!$B$5:$B$104,MATCH($B115,'الماركرات'!$A$5:$A$104,0))&amp;"",""))</f>
        <v/>
      </c>
      <c r="F115" s="17">
        <f>IF(OR(B115="",C115=""),"",IF(D115&lt;100,ROUNDUP(C115/(1-D115/100),0),""))</f>
        <v/>
      </c>
      <c r="G115" s="17">
        <f>IF(F115="","",IFERROR(ROUNDUP(F115/INDEX('الماركرات'!$D$5:$D$104,MATCH($B115,'الماركرات'!$A$5:$A$104,0)),0),""))</f>
        <v/>
      </c>
      <c r="H115" s="17">
        <f>IF(G115="","",IFERROR(G115*INDEX('الماركرات'!$D$5:$D$104,MATCH($B115,'الماركرات'!$A$5:$A$104,0)),""))</f>
        <v/>
      </c>
      <c r="I115" s="18">
        <f>IF(G115="","",IFERROR(G115*(INDEX('الماركرات'!$C$5:$C$104,MATCH($B115,'الماركرات'!$A$5:$A$104,0))+INDEX('الماركرات'!$E$5:$E$104,MATCH($B115,'الماركرات'!$A$5:$A$104,0))/100)*(1+INDEX('الماركرات'!$F$5:$F$104,MATCH($B115,'الماركرات'!$A$5:$A$104,0))/100),""))</f>
        <v/>
      </c>
      <c r="J115" s="18">
        <f>IF(I115="","",IFERROR(I115*INDEX('الماركرات'!$J$5:$J$104,MATCH($B115,'الماركرات'!$A$5:$A$104,0)),""))</f>
        <v/>
      </c>
    </row>
    <row r="116">
      <c r="A116" s="5" t="n"/>
      <c r="B116" s="5" t="n"/>
      <c r="C116" s="14" t="n"/>
      <c r="D116" s="15" t="n"/>
      <c r="E116" s="6">
        <f>IF(B116="","",IFERROR(INDEX('الماركرات'!$B$5:$B$104,MATCH($B116,'الماركرات'!$A$5:$A$104,0))&amp;"",""))</f>
        <v/>
      </c>
      <c r="F116" s="17">
        <f>IF(OR(B116="",C116=""),"",IF(D116&lt;100,ROUNDUP(C116/(1-D116/100),0),""))</f>
        <v/>
      </c>
      <c r="G116" s="17">
        <f>IF(F116="","",IFERROR(ROUNDUP(F116/INDEX('الماركرات'!$D$5:$D$104,MATCH($B116,'الماركرات'!$A$5:$A$104,0)),0),""))</f>
        <v/>
      </c>
      <c r="H116" s="17">
        <f>IF(G116="","",IFERROR(G116*INDEX('الماركرات'!$D$5:$D$104,MATCH($B116,'الماركرات'!$A$5:$A$104,0)),""))</f>
        <v/>
      </c>
      <c r="I116" s="18">
        <f>IF(G116="","",IFERROR(G116*(INDEX('الماركرات'!$C$5:$C$104,MATCH($B116,'الماركرات'!$A$5:$A$104,0))+INDEX('الماركرات'!$E$5:$E$104,MATCH($B116,'الماركرات'!$A$5:$A$104,0))/100)*(1+INDEX('الماركرات'!$F$5:$F$104,MATCH($B116,'الماركرات'!$A$5:$A$104,0))/100),""))</f>
        <v/>
      </c>
      <c r="J116" s="18">
        <f>IF(I116="","",IFERROR(I116*INDEX('الماركرات'!$J$5:$J$104,MATCH($B116,'الماركرات'!$A$5:$A$104,0)),""))</f>
        <v/>
      </c>
    </row>
    <row r="117">
      <c r="A117" s="5" t="n"/>
      <c r="B117" s="5" t="n"/>
      <c r="C117" s="14" t="n"/>
      <c r="D117" s="15" t="n"/>
      <c r="E117" s="6">
        <f>IF(B117="","",IFERROR(INDEX('الماركرات'!$B$5:$B$104,MATCH($B117,'الماركرات'!$A$5:$A$104,0))&amp;"",""))</f>
        <v/>
      </c>
      <c r="F117" s="17">
        <f>IF(OR(B117="",C117=""),"",IF(D117&lt;100,ROUNDUP(C117/(1-D117/100),0),""))</f>
        <v/>
      </c>
      <c r="G117" s="17">
        <f>IF(F117="","",IFERROR(ROUNDUP(F117/INDEX('الماركرات'!$D$5:$D$104,MATCH($B117,'الماركرات'!$A$5:$A$104,0)),0),""))</f>
        <v/>
      </c>
      <c r="H117" s="17">
        <f>IF(G117="","",IFERROR(G117*INDEX('الماركرات'!$D$5:$D$104,MATCH($B117,'الماركرات'!$A$5:$A$104,0)),""))</f>
        <v/>
      </c>
      <c r="I117" s="18">
        <f>IF(G117="","",IFERROR(G117*(INDEX('الماركرات'!$C$5:$C$104,MATCH($B117,'الماركرات'!$A$5:$A$104,0))+INDEX('الماركرات'!$E$5:$E$104,MATCH($B117,'الماركرات'!$A$5:$A$104,0))/100)*(1+INDEX('الماركرات'!$F$5:$F$104,MATCH($B117,'الماركرات'!$A$5:$A$104,0))/100),""))</f>
        <v/>
      </c>
      <c r="J117" s="18">
        <f>IF(I117="","",IFERROR(I117*INDEX('الماركرات'!$J$5:$J$104,MATCH($B117,'الماركرات'!$A$5:$A$104,0)),""))</f>
        <v/>
      </c>
    </row>
    <row r="118">
      <c r="A118" s="5" t="n"/>
      <c r="B118" s="5" t="n"/>
      <c r="C118" s="14" t="n"/>
      <c r="D118" s="15" t="n"/>
      <c r="E118" s="6">
        <f>IF(B118="","",IFERROR(INDEX('الماركرات'!$B$5:$B$104,MATCH($B118,'الماركرات'!$A$5:$A$104,0))&amp;"",""))</f>
        <v/>
      </c>
      <c r="F118" s="17">
        <f>IF(OR(B118="",C118=""),"",IF(D118&lt;100,ROUNDUP(C118/(1-D118/100),0),""))</f>
        <v/>
      </c>
      <c r="G118" s="17">
        <f>IF(F118="","",IFERROR(ROUNDUP(F118/INDEX('الماركرات'!$D$5:$D$104,MATCH($B118,'الماركرات'!$A$5:$A$104,0)),0),""))</f>
        <v/>
      </c>
      <c r="H118" s="17">
        <f>IF(G118="","",IFERROR(G118*INDEX('الماركرات'!$D$5:$D$104,MATCH($B118,'الماركرات'!$A$5:$A$104,0)),""))</f>
        <v/>
      </c>
      <c r="I118" s="18">
        <f>IF(G118="","",IFERROR(G118*(INDEX('الماركرات'!$C$5:$C$104,MATCH($B118,'الماركرات'!$A$5:$A$104,0))+INDEX('الماركرات'!$E$5:$E$104,MATCH($B118,'الماركرات'!$A$5:$A$104,0))/100)*(1+INDEX('الماركرات'!$F$5:$F$104,MATCH($B118,'الماركرات'!$A$5:$A$104,0))/100),""))</f>
        <v/>
      </c>
      <c r="J118" s="18">
        <f>IF(I118="","",IFERROR(I118*INDEX('الماركرات'!$J$5:$J$104,MATCH($B118,'الماركرات'!$A$5:$A$104,0)),""))</f>
        <v/>
      </c>
    </row>
    <row r="119">
      <c r="A119" s="5" t="n"/>
      <c r="B119" s="5" t="n"/>
      <c r="C119" s="14" t="n"/>
      <c r="D119" s="15" t="n"/>
      <c r="E119" s="6">
        <f>IF(B119="","",IFERROR(INDEX('الماركرات'!$B$5:$B$104,MATCH($B119,'الماركرات'!$A$5:$A$104,0))&amp;"",""))</f>
        <v/>
      </c>
      <c r="F119" s="17">
        <f>IF(OR(B119="",C119=""),"",IF(D119&lt;100,ROUNDUP(C119/(1-D119/100),0),""))</f>
        <v/>
      </c>
      <c r="G119" s="17">
        <f>IF(F119="","",IFERROR(ROUNDUP(F119/INDEX('الماركرات'!$D$5:$D$104,MATCH($B119,'الماركرات'!$A$5:$A$104,0)),0),""))</f>
        <v/>
      </c>
      <c r="H119" s="17">
        <f>IF(G119="","",IFERROR(G119*INDEX('الماركرات'!$D$5:$D$104,MATCH($B119,'الماركرات'!$A$5:$A$104,0)),""))</f>
        <v/>
      </c>
      <c r="I119" s="18">
        <f>IF(G119="","",IFERROR(G119*(INDEX('الماركرات'!$C$5:$C$104,MATCH($B119,'الماركرات'!$A$5:$A$104,0))+INDEX('الماركرات'!$E$5:$E$104,MATCH($B119,'الماركرات'!$A$5:$A$104,0))/100)*(1+INDEX('الماركرات'!$F$5:$F$104,MATCH($B119,'الماركرات'!$A$5:$A$104,0))/100),""))</f>
        <v/>
      </c>
      <c r="J119" s="18">
        <f>IF(I119="","",IFERROR(I119*INDEX('الماركرات'!$J$5:$J$104,MATCH($B119,'الماركرات'!$A$5:$A$104,0)),""))</f>
        <v/>
      </c>
    </row>
    <row r="120">
      <c r="A120" s="5" t="n"/>
      <c r="B120" s="5" t="n"/>
      <c r="C120" s="14" t="n"/>
      <c r="D120" s="15" t="n"/>
      <c r="E120" s="6">
        <f>IF(B120="","",IFERROR(INDEX('الماركرات'!$B$5:$B$104,MATCH($B120,'الماركرات'!$A$5:$A$104,0))&amp;"",""))</f>
        <v/>
      </c>
      <c r="F120" s="17">
        <f>IF(OR(B120="",C120=""),"",IF(D120&lt;100,ROUNDUP(C120/(1-D120/100),0),""))</f>
        <v/>
      </c>
      <c r="G120" s="17">
        <f>IF(F120="","",IFERROR(ROUNDUP(F120/INDEX('الماركرات'!$D$5:$D$104,MATCH($B120,'الماركرات'!$A$5:$A$104,0)),0),""))</f>
        <v/>
      </c>
      <c r="H120" s="17">
        <f>IF(G120="","",IFERROR(G120*INDEX('الماركرات'!$D$5:$D$104,MATCH($B120,'الماركرات'!$A$5:$A$104,0)),""))</f>
        <v/>
      </c>
      <c r="I120" s="18">
        <f>IF(G120="","",IFERROR(G120*(INDEX('الماركرات'!$C$5:$C$104,MATCH($B120,'الماركرات'!$A$5:$A$104,0))+INDEX('الماركرات'!$E$5:$E$104,MATCH($B120,'الماركرات'!$A$5:$A$104,0))/100)*(1+INDEX('الماركرات'!$F$5:$F$104,MATCH($B120,'الماركرات'!$A$5:$A$104,0))/100),""))</f>
        <v/>
      </c>
      <c r="J120" s="18">
        <f>IF(I120="","",IFERROR(I120*INDEX('الماركرات'!$J$5:$J$104,MATCH($B120,'الماركرات'!$A$5:$A$104,0)),""))</f>
        <v/>
      </c>
    </row>
    <row r="121">
      <c r="A121" s="5" t="n"/>
      <c r="B121" s="5" t="n"/>
      <c r="C121" s="14" t="n"/>
      <c r="D121" s="15" t="n"/>
      <c r="E121" s="6">
        <f>IF(B121="","",IFERROR(INDEX('الماركرات'!$B$5:$B$104,MATCH($B121,'الماركرات'!$A$5:$A$104,0))&amp;"",""))</f>
        <v/>
      </c>
      <c r="F121" s="17">
        <f>IF(OR(B121="",C121=""),"",IF(D121&lt;100,ROUNDUP(C121/(1-D121/100),0),""))</f>
        <v/>
      </c>
      <c r="G121" s="17">
        <f>IF(F121="","",IFERROR(ROUNDUP(F121/INDEX('الماركرات'!$D$5:$D$104,MATCH($B121,'الماركرات'!$A$5:$A$104,0)),0),""))</f>
        <v/>
      </c>
      <c r="H121" s="17">
        <f>IF(G121="","",IFERROR(G121*INDEX('الماركرات'!$D$5:$D$104,MATCH($B121,'الماركرات'!$A$5:$A$104,0)),""))</f>
        <v/>
      </c>
      <c r="I121" s="18">
        <f>IF(G121="","",IFERROR(G121*(INDEX('الماركرات'!$C$5:$C$104,MATCH($B121,'الماركرات'!$A$5:$A$104,0))+INDEX('الماركرات'!$E$5:$E$104,MATCH($B121,'الماركرات'!$A$5:$A$104,0))/100)*(1+INDEX('الماركرات'!$F$5:$F$104,MATCH($B121,'الماركرات'!$A$5:$A$104,0))/100),""))</f>
        <v/>
      </c>
      <c r="J121" s="18">
        <f>IF(I121="","",IFERROR(I121*INDEX('الماركرات'!$J$5:$J$104,MATCH($B121,'الماركرات'!$A$5:$A$104,0)),""))</f>
        <v/>
      </c>
    </row>
    <row r="122">
      <c r="A122" s="5" t="n"/>
      <c r="B122" s="5" t="n"/>
      <c r="C122" s="14" t="n"/>
      <c r="D122" s="15" t="n"/>
      <c r="E122" s="6">
        <f>IF(B122="","",IFERROR(INDEX('الماركرات'!$B$5:$B$104,MATCH($B122,'الماركرات'!$A$5:$A$104,0))&amp;"",""))</f>
        <v/>
      </c>
      <c r="F122" s="17">
        <f>IF(OR(B122="",C122=""),"",IF(D122&lt;100,ROUNDUP(C122/(1-D122/100),0),""))</f>
        <v/>
      </c>
      <c r="G122" s="17">
        <f>IF(F122="","",IFERROR(ROUNDUP(F122/INDEX('الماركرات'!$D$5:$D$104,MATCH($B122,'الماركرات'!$A$5:$A$104,0)),0),""))</f>
        <v/>
      </c>
      <c r="H122" s="17">
        <f>IF(G122="","",IFERROR(G122*INDEX('الماركرات'!$D$5:$D$104,MATCH($B122,'الماركرات'!$A$5:$A$104,0)),""))</f>
        <v/>
      </c>
      <c r="I122" s="18">
        <f>IF(G122="","",IFERROR(G122*(INDEX('الماركرات'!$C$5:$C$104,MATCH($B122,'الماركرات'!$A$5:$A$104,0))+INDEX('الماركرات'!$E$5:$E$104,MATCH($B122,'الماركرات'!$A$5:$A$104,0))/100)*(1+INDEX('الماركرات'!$F$5:$F$104,MATCH($B122,'الماركرات'!$A$5:$A$104,0))/100),""))</f>
        <v/>
      </c>
      <c r="J122" s="18">
        <f>IF(I122="","",IFERROR(I122*INDEX('الماركرات'!$J$5:$J$104,MATCH($B122,'الماركرات'!$A$5:$A$104,0)),""))</f>
        <v/>
      </c>
    </row>
    <row r="123">
      <c r="A123" s="5" t="n"/>
      <c r="B123" s="5" t="n"/>
      <c r="C123" s="14" t="n"/>
      <c r="D123" s="15" t="n"/>
      <c r="E123" s="6">
        <f>IF(B123="","",IFERROR(INDEX('الماركرات'!$B$5:$B$104,MATCH($B123,'الماركرات'!$A$5:$A$104,0))&amp;"",""))</f>
        <v/>
      </c>
      <c r="F123" s="17">
        <f>IF(OR(B123="",C123=""),"",IF(D123&lt;100,ROUNDUP(C123/(1-D123/100),0),""))</f>
        <v/>
      </c>
      <c r="G123" s="17">
        <f>IF(F123="","",IFERROR(ROUNDUP(F123/INDEX('الماركرات'!$D$5:$D$104,MATCH($B123,'الماركرات'!$A$5:$A$104,0)),0),""))</f>
        <v/>
      </c>
      <c r="H123" s="17">
        <f>IF(G123="","",IFERROR(G123*INDEX('الماركرات'!$D$5:$D$104,MATCH($B123,'الماركرات'!$A$5:$A$104,0)),""))</f>
        <v/>
      </c>
      <c r="I123" s="18">
        <f>IF(G123="","",IFERROR(G123*(INDEX('الماركرات'!$C$5:$C$104,MATCH($B123,'الماركرات'!$A$5:$A$104,0))+INDEX('الماركرات'!$E$5:$E$104,MATCH($B123,'الماركرات'!$A$5:$A$104,0))/100)*(1+INDEX('الماركرات'!$F$5:$F$104,MATCH($B123,'الماركرات'!$A$5:$A$104,0))/100),""))</f>
        <v/>
      </c>
      <c r="J123" s="18">
        <f>IF(I123="","",IFERROR(I123*INDEX('الماركرات'!$J$5:$J$104,MATCH($B123,'الماركرات'!$A$5:$A$104,0)),""))</f>
        <v/>
      </c>
    </row>
    <row r="124">
      <c r="A124" s="5" t="n"/>
      <c r="B124" s="5" t="n"/>
      <c r="C124" s="14" t="n"/>
      <c r="D124" s="15" t="n"/>
      <c r="E124" s="6">
        <f>IF(B124="","",IFERROR(INDEX('الماركرات'!$B$5:$B$104,MATCH($B124,'الماركرات'!$A$5:$A$104,0))&amp;"",""))</f>
        <v/>
      </c>
      <c r="F124" s="17">
        <f>IF(OR(B124="",C124=""),"",IF(D124&lt;100,ROUNDUP(C124/(1-D124/100),0),""))</f>
        <v/>
      </c>
      <c r="G124" s="17">
        <f>IF(F124="","",IFERROR(ROUNDUP(F124/INDEX('الماركرات'!$D$5:$D$104,MATCH($B124,'الماركرات'!$A$5:$A$104,0)),0),""))</f>
        <v/>
      </c>
      <c r="H124" s="17">
        <f>IF(G124="","",IFERROR(G124*INDEX('الماركرات'!$D$5:$D$104,MATCH($B124,'الماركرات'!$A$5:$A$104,0)),""))</f>
        <v/>
      </c>
      <c r="I124" s="18">
        <f>IF(G124="","",IFERROR(G124*(INDEX('الماركرات'!$C$5:$C$104,MATCH($B124,'الماركرات'!$A$5:$A$104,0))+INDEX('الماركرات'!$E$5:$E$104,MATCH($B124,'الماركرات'!$A$5:$A$104,0))/100)*(1+INDEX('الماركرات'!$F$5:$F$104,MATCH($B124,'الماركرات'!$A$5:$A$104,0))/100),""))</f>
        <v/>
      </c>
      <c r="J124" s="18">
        <f>IF(I124="","",IFERROR(I124*INDEX('الماركرات'!$J$5:$J$104,MATCH($B124,'الماركرات'!$A$5:$A$104,0)),""))</f>
        <v/>
      </c>
    </row>
    <row r="125">
      <c r="A125" s="5" t="n"/>
      <c r="B125" s="5" t="n"/>
      <c r="C125" s="14" t="n"/>
      <c r="D125" s="15" t="n"/>
      <c r="E125" s="6">
        <f>IF(B125="","",IFERROR(INDEX('الماركرات'!$B$5:$B$104,MATCH($B125,'الماركرات'!$A$5:$A$104,0))&amp;"",""))</f>
        <v/>
      </c>
      <c r="F125" s="17">
        <f>IF(OR(B125="",C125=""),"",IF(D125&lt;100,ROUNDUP(C125/(1-D125/100),0),""))</f>
        <v/>
      </c>
      <c r="G125" s="17">
        <f>IF(F125="","",IFERROR(ROUNDUP(F125/INDEX('الماركرات'!$D$5:$D$104,MATCH($B125,'الماركرات'!$A$5:$A$104,0)),0),""))</f>
        <v/>
      </c>
      <c r="H125" s="17">
        <f>IF(G125="","",IFERROR(G125*INDEX('الماركرات'!$D$5:$D$104,MATCH($B125,'الماركرات'!$A$5:$A$104,0)),""))</f>
        <v/>
      </c>
      <c r="I125" s="18">
        <f>IF(G125="","",IFERROR(G125*(INDEX('الماركرات'!$C$5:$C$104,MATCH($B125,'الماركرات'!$A$5:$A$104,0))+INDEX('الماركرات'!$E$5:$E$104,MATCH($B125,'الماركرات'!$A$5:$A$104,0))/100)*(1+INDEX('الماركرات'!$F$5:$F$104,MATCH($B125,'الماركرات'!$A$5:$A$104,0))/100),""))</f>
        <v/>
      </c>
      <c r="J125" s="18">
        <f>IF(I125="","",IFERROR(I125*INDEX('الماركرات'!$J$5:$J$104,MATCH($B125,'الماركرات'!$A$5:$A$104,0)),""))</f>
        <v/>
      </c>
    </row>
    <row r="126">
      <c r="A126" s="5" t="n"/>
      <c r="B126" s="5" t="n"/>
      <c r="C126" s="14" t="n"/>
      <c r="D126" s="15" t="n"/>
      <c r="E126" s="6">
        <f>IF(B126="","",IFERROR(INDEX('الماركرات'!$B$5:$B$104,MATCH($B126,'الماركرات'!$A$5:$A$104,0))&amp;"",""))</f>
        <v/>
      </c>
      <c r="F126" s="17">
        <f>IF(OR(B126="",C126=""),"",IF(D126&lt;100,ROUNDUP(C126/(1-D126/100),0),""))</f>
        <v/>
      </c>
      <c r="G126" s="17">
        <f>IF(F126="","",IFERROR(ROUNDUP(F126/INDEX('الماركرات'!$D$5:$D$104,MATCH($B126,'الماركرات'!$A$5:$A$104,0)),0),""))</f>
        <v/>
      </c>
      <c r="H126" s="17">
        <f>IF(G126="","",IFERROR(G126*INDEX('الماركرات'!$D$5:$D$104,MATCH($B126,'الماركرات'!$A$5:$A$104,0)),""))</f>
        <v/>
      </c>
      <c r="I126" s="18">
        <f>IF(G126="","",IFERROR(G126*(INDEX('الماركرات'!$C$5:$C$104,MATCH($B126,'الماركرات'!$A$5:$A$104,0))+INDEX('الماركرات'!$E$5:$E$104,MATCH($B126,'الماركرات'!$A$5:$A$104,0))/100)*(1+INDEX('الماركرات'!$F$5:$F$104,MATCH($B126,'الماركرات'!$A$5:$A$104,0))/100),""))</f>
        <v/>
      </c>
      <c r="J126" s="18">
        <f>IF(I126="","",IFERROR(I126*INDEX('الماركرات'!$J$5:$J$104,MATCH($B126,'الماركرات'!$A$5:$A$104,0)),""))</f>
        <v/>
      </c>
    </row>
    <row r="127">
      <c r="A127" s="5" t="n"/>
      <c r="B127" s="5" t="n"/>
      <c r="C127" s="14" t="n"/>
      <c r="D127" s="15" t="n"/>
      <c r="E127" s="6">
        <f>IF(B127="","",IFERROR(INDEX('الماركرات'!$B$5:$B$104,MATCH($B127,'الماركرات'!$A$5:$A$104,0))&amp;"",""))</f>
        <v/>
      </c>
      <c r="F127" s="17">
        <f>IF(OR(B127="",C127=""),"",IF(D127&lt;100,ROUNDUP(C127/(1-D127/100),0),""))</f>
        <v/>
      </c>
      <c r="G127" s="17">
        <f>IF(F127="","",IFERROR(ROUNDUP(F127/INDEX('الماركرات'!$D$5:$D$104,MATCH($B127,'الماركرات'!$A$5:$A$104,0)),0),""))</f>
        <v/>
      </c>
      <c r="H127" s="17">
        <f>IF(G127="","",IFERROR(G127*INDEX('الماركرات'!$D$5:$D$104,MATCH($B127,'الماركرات'!$A$5:$A$104,0)),""))</f>
        <v/>
      </c>
      <c r="I127" s="18">
        <f>IF(G127="","",IFERROR(G127*(INDEX('الماركرات'!$C$5:$C$104,MATCH($B127,'الماركرات'!$A$5:$A$104,0))+INDEX('الماركرات'!$E$5:$E$104,MATCH($B127,'الماركرات'!$A$5:$A$104,0))/100)*(1+INDEX('الماركرات'!$F$5:$F$104,MATCH($B127,'الماركرات'!$A$5:$A$104,0))/100),""))</f>
        <v/>
      </c>
      <c r="J127" s="18">
        <f>IF(I127="","",IFERROR(I127*INDEX('الماركرات'!$J$5:$J$104,MATCH($B127,'الماركرات'!$A$5:$A$104,0)),""))</f>
        <v/>
      </c>
    </row>
    <row r="128">
      <c r="A128" s="5" t="n"/>
      <c r="B128" s="5" t="n"/>
      <c r="C128" s="14" t="n"/>
      <c r="D128" s="15" t="n"/>
      <c r="E128" s="6">
        <f>IF(B128="","",IFERROR(INDEX('الماركرات'!$B$5:$B$104,MATCH($B128,'الماركرات'!$A$5:$A$104,0))&amp;"",""))</f>
        <v/>
      </c>
      <c r="F128" s="17">
        <f>IF(OR(B128="",C128=""),"",IF(D128&lt;100,ROUNDUP(C128/(1-D128/100),0),""))</f>
        <v/>
      </c>
      <c r="G128" s="17">
        <f>IF(F128="","",IFERROR(ROUNDUP(F128/INDEX('الماركرات'!$D$5:$D$104,MATCH($B128,'الماركرات'!$A$5:$A$104,0)),0),""))</f>
        <v/>
      </c>
      <c r="H128" s="17">
        <f>IF(G128="","",IFERROR(G128*INDEX('الماركرات'!$D$5:$D$104,MATCH($B128,'الماركرات'!$A$5:$A$104,0)),""))</f>
        <v/>
      </c>
      <c r="I128" s="18">
        <f>IF(G128="","",IFERROR(G128*(INDEX('الماركرات'!$C$5:$C$104,MATCH($B128,'الماركرات'!$A$5:$A$104,0))+INDEX('الماركرات'!$E$5:$E$104,MATCH($B128,'الماركرات'!$A$5:$A$104,0))/100)*(1+INDEX('الماركرات'!$F$5:$F$104,MATCH($B128,'الماركرات'!$A$5:$A$104,0))/100),""))</f>
        <v/>
      </c>
      <c r="J128" s="18">
        <f>IF(I128="","",IFERROR(I128*INDEX('الماركرات'!$J$5:$J$104,MATCH($B128,'الماركرات'!$A$5:$A$104,0)),""))</f>
        <v/>
      </c>
    </row>
    <row r="129">
      <c r="A129" s="5" t="n"/>
      <c r="B129" s="5" t="n"/>
      <c r="C129" s="14" t="n"/>
      <c r="D129" s="15" t="n"/>
      <c r="E129" s="6">
        <f>IF(B129="","",IFERROR(INDEX('الماركرات'!$B$5:$B$104,MATCH($B129,'الماركرات'!$A$5:$A$104,0))&amp;"",""))</f>
        <v/>
      </c>
      <c r="F129" s="17">
        <f>IF(OR(B129="",C129=""),"",IF(D129&lt;100,ROUNDUP(C129/(1-D129/100),0),""))</f>
        <v/>
      </c>
      <c r="G129" s="17">
        <f>IF(F129="","",IFERROR(ROUNDUP(F129/INDEX('الماركرات'!$D$5:$D$104,MATCH($B129,'الماركرات'!$A$5:$A$104,0)),0),""))</f>
        <v/>
      </c>
      <c r="H129" s="17">
        <f>IF(G129="","",IFERROR(G129*INDEX('الماركرات'!$D$5:$D$104,MATCH($B129,'الماركرات'!$A$5:$A$104,0)),""))</f>
        <v/>
      </c>
      <c r="I129" s="18">
        <f>IF(G129="","",IFERROR(G129*(INDEX('الماركرات'!$C$5:$C$104,MATCH($B129,'الماركرات'!$A$5:$A$104,0))+INDEX('الماركرات'!$E$5:$E$104,MATCH($B129,'الماركرات'!$A$5:$A$104,0))/100)*(1+INDEX('الماركرات'!$F$5:$F$104,MATCH($B129,'الماركرات'!$A$5:$A$104,0))/100),""))</f>
        <v/>
      </c>
      <c r="J129" s="18">
        <f>IF(I129="","",IFERROR(I129*INDEX('الماركرات'!$J$5:$J$104,MATCH($B129,'الماركرات'!$A$5:$A$104,0)),""))</f>
        <v/>
      </c>
    </row>
    <row r="130">
      <c r="A130" s="5" t="n"/>
      <c r="B130" s="5" t="n"/>
      <c r="C130" s="14" t="n"/>
      <c r="D130" s="15" t="n"/>
      <c r="E130" s="6">
        <f>IF(B130="","",IFERROR(INDEX('الماركرات'!$B$5:$B$104,MATCH($B130,'الماركرات'!$A$5:$A$104,0))&amp;"",""))</f>
        <v/>
      </c>
      <c r="F130" s="17">
        <f>IF(OR(B130="",C130=""),"",IF(D130&lt;100,ROUNDUP(C130/(1-D130/100),0),""))</f>
        <v/>
      </c>
      <c r="G130" s="17">
        <f>IF(F130="","",IFERROR(ROUNDUP(F130/INDEX('الماركرات'!$D$5:$D$104,MATCH($B130,'الماركرات'!$A$5:$A$104,0)),0),""))</f>
        <v/>
      </c>
      <c r="H130" s="17">
        <f>IF(G130="","",IFERROR(G130*INDEX('الماركرات'!$D$5:$D$104,MATCH($B130,'الماركرات'!$A$5:$A$104,0)),""))</f>
        <v/>
      </c>
      <c r="I130" s="18">
        <f>IF(G130="","",IFERROR(G130*(INDEX('الماركرات'!$C$5:$C$104,MATCH($B130,'الماركرات'!$A$5:$A$104,0))+INDEX('الماركرات'!$E$5:$E$104,MATCH($B130,'الماركرات'!$A$5:$A$104,0))/100)*(1+INDEX('الماركرات'!$F$5:$F$104,MATCH($B130,'الماركرات'!$A$5:$A$104,0))/100),""))</f>
        <v/>
      </c>
      <c r="J130" s="18">
        <f>IF(I130="","",IFERROR(I130*INDEX('الماركرات'!$J$5:$J$104,MATCH($B130,'الماركرات'!$A$5:$A$104,0)),""))</f>
        <v/>
      </c>
    </row>
    <row r="131">
      <c r="A131" s="5" t="n"/>
      <c r="B131" s="5" t="n"/>
      <c r="C131" s="14" t="n"/>
      <c r="D131" s="15" t="n"/>
      <c r="E131" s="6">
        <f>IF(B131="","",IFERROR(INDEX('الماركرات'!$B$5:$B$104,MATCH($B131,'الماركرات'!$A$5:$A$104,0))&amp;"",""))</f>
        <v/>
      </c>
      <c r="F131" s="17">
        <f>IF(OR(B131="",C131=""),"",IF(D131&lt;100,ROUNDUP(C131/(1-D131/100),0),""))</f>
        <v/>
      </c>
      <c r="G131" s="17">
        <f>IF(F131="","",IFERROR(ROUNDUP(F131/INDEX('الماركرات'!$D$5:$D$104,MATCH($B131,'الماركرات'!$A$5:$A$104,0)),0),""))</f>
        <v/>
      </c>
      <c r="H131" s="17">
        <f>IF(G131="","",IFERROR(G131*INDEX('الماركرات'!$D$5:$D$104,MATCH($B131,'الماركرات'!$A$5:$A$104,0)),""))</f>
        <v/>
      </c>
      <c r="I131" s="18">
        <f>IF(G131="","",IFERROR(G131*(INDEX('الماركرات'!$C$5:$C$104,MATCH($B131,'الماركرات'!$A$5:$A$104,0))+INDEX('الماركرات'!$E$5:$E$104,MATCH($B131,'الماركرات'!$A$5:$A$104,0))/100)*(1+INDEX('الماركرات'!$F$5:$F$104,MATCH($B131,'الماركرات'!$A$5:$A$104,0))/100),""))</f>
        <v/>
      </c>
      <c r="J131" s="18">
        <f>IF(I131="","",IFERROR(I131*INDEX('الماركرات'!$J$5:$J$104,MATCH($B131,'الماركرات'!$A$5:$A$104,0)),""))</f>
        <v/>
      </c>
    </row>
    <row r="132">
      <c r="A132" s="5" t="n"/>
      <c r="B132" s="5" t="n"/>
      <c r="C132" s="14" t="n"/>
      <c r="D132" s="15" t="n"/>
      <c r="E132" s="6">
        <f>IF(B132="","",IFERROR(INDEX('الماركرات'!$B$5:$B$104,MATCH($B132,'الماركرات'!$A$5:$A$104,0))&amp;"",""))</f>
        <v/>
      </c>
      <c r="F132" s="17">
        <f>IF(OR(B132="",C132=""),"",IF(D132&lt;100,ROUNDUP(C132/(1-D132/100),0),""))</f>
        <v/>
      </c>
      <c r="G132" s="17">
        <f>IF(F132="","",IFERROR(ROUNDUP(F132/INDEX('الماركرات'!$D$5:$D$104,MATCH($B132,'الماركرات'!$A$5:$A$104,0)),0),""))</f>
        <v/>
      </c>
      <c r="H132" s="17">
        <f>IF(G132="","",IFERROR(G132*INDEX('الماركرات'!$D$5:$D$104,MATCH($B132,'الماركرات'!$A$5:$A$104,0)),""))</f>
        <v/>
      </c>
      <c r="I132" s="18">
        <f>IF(G132="","",IFERROR(G132*(INDEX('الماركرات'!$C$5:$C$104,MATCH($B132,'الماركرات'!$A$5:$A$104,0))+INDEX('الماركرات'!$E$5:$E$104,MATCH($B132,'الماركرات'!$A$5:$A$104,0))/100)*(1+INDEX('الماركرات'!$F$5:$F$104,MATCH($B132,'الماركرات'!$A$5:$A$104,0))/100),""))</f>
        <v/>
      </c>
      <c r="J132" s="18">
        <f>IF(I132="","",IFERROR(I132*INDEX('الماركرات'!$J$5:$J$104,MATCH($B132,'الماركرات'!$A$5:$A$104,0)),""))</f>
        <v/>
      </c>
    </row>
    <row r="133">
      <c r="A133" s="5" t="n"/>
      <c r="B133" s="5" t="n"/>
      <c r="C133" s="14" t="n"/>
      <c r="D133" s="15" t="n"/>
      <c r="E133" s="6">
        <f>IF(B133="","",IFERROR(INDEX('الماركرات'!$B$5:$B$104,MATCH($B133,'الماركرات'!$A$5:$A$104,0))&amp;"",""))</f>
        <v/>
      </c>
      <c r="F133" s="17">
        <f>IF(OR(B133="",C133=""),"",IF(D133&lt;100,ROUNDUP(C133/(1-D133/100),0),""))</f>
        <v/>
      </c>
      <c r="G133" s="17">
        <f>IF(F133="","",IFERROR(ROUNDUP(F133/INDEX('الماركرات'!$D$5:$D$104,MATCH($B133,'الماركرات'!$A$5:$A$104,0)),0),""))</f>
        <v/>
      </c>
      <c r="H133" s="17">
        <f>IF(G133="","",IFERROR(G133*INDEX('الماركرات'!$D$5:$D$104,MATCH($B133,'الماركرات'!$A$5:$A$104,0)),""))</f>
        <v/>
      </c>
      <c r="I133" s="18">
        <f>IF(G133="","",IFERROR(G133*(INDEX('الماركرات'!$C$5:$C$104,MATCH($B133,'الماركرات'!$A$5:$A$104,0))+INDEX('الماركرات'!$E$5:$E$104,MATCH($B133,'الماركرات'!$A$5:$A$104,0))/100)*(1+INDEX('الماركرات'!$F$5:$F$104,MATCH($B133,'الماركرات'!$A$5:$A$104,0))/100),""))</f>
        <v/>
      </c>
      <c r="J133" s="18">
        <f>IF(I133="","",IFERROR(I133*INDEX('الماركرات'!$J$5:$J$104,MATCH($B133,'الماركرات'!$A$5:$A$104,0)),""))</f>
        <v/>
      </c>
    </row>
    <row r="134">
      <c r="A134" s="5" t="n"/>
      <c r="B134" s="5" t="n"/>
      <c r="C134" s="14" t="n"/>
      <c r="D134" s="15" t="n"/>
      <c r="E134" s="6">
        <f>IF(B134="","",IFERROR(INDEX('الماركرات'!$B$5:$B$104,MATCH($B134,'الماركرات'!$A$5:$A$104,0))&amp;"",""))</f>
        <v/>
      </c>
      <c r="F134" s="17">
        <f>IF(OR(B134="",C134=""),"",IF(D134&lt;100,ROUNDUP(C134/(1-D134/100),0),""))</f>
        <v/>
      </c>
      <c r="G134" s="17">
        <f>IF(F134="","",IFERROR(ROUNDUP(F134/INDEX('الماركرات'!$D$5:$D$104,MATCH($B134,'الماركرات'!$A$5:$A$104,0)),0),""))</f>
        <v/>
      </c>
      <c r="H134" s="17">
        <f>IF(G134="","",IFERROR(G134*INDEX('الماركرات'!$D$5:$D$104,MATCH($B134,'الماركرات'!$A$5:$A$104,0)),""))</f>
        <v/>
      </c>
      <c r="I134" s="18">
        <f>IF(G134="","",IFERROR(G134*(INDEX('الماركرات'!$C$5:$C$104,MATCH($B134,'الماركرات'!$A$5:$A$104,0))+INDEX('الماركرات'!$E$5:$E$104,MATCH($B134,'الماركرات'!$A$5:$A$104,0))/100)*(1+INDEX('الماركرات'!$F$5:$F$104,MATCH($B134,'الماركرات'!$A$5:$A$104,0))/100),""))</f>
        <v/>
      </c>
      <c r="J134" s="18">
        <f>IF(I134="","",IFERROR(I134*INDEX('الماركرات'!$J$5:$J$104,MATCH($B134,'الماركرات'!$A$5:$A$104,0)),""))</f>
        <v/>
      </c>
    </row>
    <row r="135">
      <c r="A135" s="5" t="n"/>
      <c r="B135" s="5" t="n"/>
      <c r="C135" s="14" t="n"/>
      <c r="D135" s="15" t="n"/>
      <c r="E135" s="6">
        <f>IF(B135="","",IFERROR(INDEX('الماركرات'!$B$5:$B$104,MATCH($B135,'الماركرات'!$A$5:$A$104,0))&amp;"",""))</f>
        <v/>
      </c>
      <c r="F135" s="17">
        <f>IF(OR(B135="",C135=""),"",IF(D135&lt;100,ROUNDUP(C135/(1-D135/100),0),""))</f>
        <v/>
      </c>
      <c r="G135" s="17">
        <f>IF(F135="","",IFERROR(ROUNDUP(F135/INDEX('الماركرات'!$D$5:$D$104,MATCH($B135,'الماركرات'!$A$5:$A$104,0)),0),""))</f>
        <v/>
      </c>
      <c r="H135" s="17">
        <f>IF(G135="","",IFERROR(G135*INDEX('الماركرات'!$D$5:$D$104,MATCH($B135,'الماركرات'!$A$5:$A$104,0)),""))</f>
        <v/>
      </c>
      <c r="I135" s="18">
        <f>IF(G135="","",IFERROR(G135*(INDEX('الماركرات'!$C$5:$C$104,MATCH($B135,'الماركرات'!$A$5:$A$104,0))+INDEX('الماركرات'!$E$5:$E$104,MATCH($B135,'الماركرات'!$A$5:$A$104,0))/100)*(1+INDEX('الماركرات'!$F$5:$F$104,MATCH($B135,'الماركرات'!$A$5:$A$104,0))/100),""))</f>
        <v/>
      </c>
      <c r="J135" s="18">
        <f>IF(I135="","",IFERROR(I135*INDEX('الماركرات'!$J$5:$J$104,MATCH($B135,'الماركرات'!$A$5:$A$104,0)),""))</f>
        <v/>
      </c>
    </row>
    <row r="136">
      <c r="A136" s="5" t="n"/>
      <c r="B136" s="5" t="n"/>
      <c r="C136" s="14" t="n"/>
      <c r="D136" s="15" t="n"/>
      <c r="E136" s="6">
        <f>IF(B136="","",IFERROR(INDEX('الماركرات'!$B$5:$B$104,MATCH($B136,'الماركرات'!$A$5:$A$104,0))&amp;"",""))</f>
        <v/>
      </c>
      <c r="F136" s="17">
        <f>IF(OR(B136="",C136=""),"",IF(D136&lt;100,ROUNDUP(C136/(1-D136/100),0),""))</f>
        <v/>
      </c>
      <c r="G136" s="17">
        <f>IF(F136="","",IFERROR(ROUNDUP(F136/INDEX('الماركرات'!$D$5:$D$104,MATCH($B136,'الماركرات'!$A$5:$A$104,0)),0),""))</f>
        <v/>
      </c>
      <c r="H136" s="17">
        <f>IF(G136="","",IFERROR(G136*INDEX('الماركرات'!$D$5:$D$104,MATCH($B136,'الماركرات'!$A$5:$A$104,0)),""))</f>
        <v/>
      </c>
      <c r="I136" s="18">
        <f>IF(G136="","",IFERROR(G136*(INDEX('الماركرات'!$C$5:$C$104,MATCH($B136,'الماركرات'!$A$5:$A$104,0))+INDEX('الماركرات'!$E$5:$E$104,MATCH($B136,'الماركرات'!$A$5:$A$104,0))/100)*(1+INDEX('الماركرات'!$F$5:$F$104,MATCH($B136,'الماركرات'!$A$5:$A$104,0))/100),""))</f>
        <v/>
      </c>
      <c r="J136" s="18">
        <f>IF(I136="","",IFERROR(I136*INDEX('الماركرات'!$J$5:$J$104,MATCH($B136,'الماركرات'!$A$5:$A$104,0)),""))</f>
        <v/>
      </c>
    </row>
    <row r="137">
      <c r="A137" s="5" t="n"/>
      <c r="B137" s="5" t="n"/>
      <c r="C137" s="14" t="n"/>
      <c r="D137" s="15" t="n"/>
      <c r="E137" s="6">
        <f>IF(B137="","",IFERROR(INDEX('الماركرات'!$B$5:$B$104,MATCH($B137,'الماركرات'!$A$5:$A$104,0))&amp;"",""))</f>
        <v/>
      </c>
      <c r="F137" s="17">
        <f>IF(OR(B137="",C137=""),"",IF(D137&lt;100,ROUNDUP(C137/(1-D137/100),0),""))</f>
        <v/>
      </c>
      <c r="G137" s="17">
        <f>IF(F137="","",IFERROR(ROUNDUP(F137/INDEX('الماركرات'!$D$5:$D$104,MATCH($B137,'الماركرات'!$A$5:$A$104,0)),0),""))</f>
        <v/>
      </c>
      <c r="H137" s="17">
        <f>IF(G137="","",IFERROR(G137*INDEX('الماركرات'!$D$5:$D$104,MATCH($B137,'الماركرات'!$A$5:$A$104,0)),""))</f>
        <v/>
      </c>
      <c r="I137" s="18">
        <f>IF(G137="","",IFERROR(G137*(INDEX('الماركرات'!$C$5:$C$104,MATCH($B137,'الماركرات'!$A$5:$A$104,0))+INDEX('الماركرات'!$E$5:$E$104,MATCH($B137,'الماركرات'!$A$5:$A$104,0))/100)*(1+INDEX('الماركرات'!$F$5:$F$104,MATCH($B137,'الماركرات'!$A$5:$A$104,0))/100),""))</f>
        <v/>
      </c>
      <c r="J137" s="18">
        <f>IF(I137="","",IFERROR(I137*INDEX('الماركرات'!$J$5:$J$104,MATCH($B137,'الماركرات'!$A$5:$A$104,0)),""))</f>
        <v/>
      </c>
    </row>
    <row r="138">
      <c r="A138" s="5" t="n"/>
      <c r="B138" s="5" t="n"/>
      <c r="C138" s="14" t="n"/>
      <c r="D138" s="15" t="n"/>
      <c r="E138" s="6">
        <f>IF(B138="","",IFERROR(INDEX('الماركرات'!$B$5:$B$104,MATCH($B138,'الماركرات'!$A$5:$A$104,0))&amp;"",""))</f>
        <v/>
      </c>
      <c r="F138" s="17">
        <f>IF(OR(B138="",C138=""),"",IF(D138&lt;100,ROUNDUP(C138/(1-D138/100),0),""))</f>
        <v/>
      </c>
      <c r="G138" s="17">
        <f>IF(F138="","",IFERROR(ROUNDUP(F138/INDEX('الماركرات'!$D$5:$D$104,MATCH($B138,'الماركرات'!$A$5:$A$104,0)),0),""))</f>
        <v/>
      </c>
      <c r="H138" s="17">
        <f>IF(G138="","",IFERROR(G138*INDEX('الماركرات'!$D$5:$D$104,MATCH($B138,'الماركرات'!$A$5:$A$104,0)),""))</f>
        <v/>
      </c>
      <c r="I138" s="18">
        <f>IF(G138="","",IFERROR(G138*(INDEX('الماركرات'!$C$5:$C$104,MATCH($B138,'الماركرات'!$A$5:$A$104,0))+INDEX('الماركرات'!$E$5:$E$104,MATCH($B138,'الماركرات'!$A$5:$A$104,0))/100)*(1+INDEX('الماركرات'!$F$5:$F$104,MATCH($B138,'الماركرات'!$A$5:$A$104,0))/100),""))</f>
        <v/>
      </c>
      <c r="J138" s="18">
        <f>IF(I138="","",IFERROR(I138*INDEX('الماركرات'!$J$5:$J$104,MATCH($B138,'الماركرات'!$A$5:$A$104,0)),""))</f>
        <v/>
      </c>
    </row>
    <row r="139">
      <c r="A139" s="5" t="n"/>
      <c r="B139" s="5" t="n"/>
      <c r="C139" s="14" t="n"/>
      <c r="D139" s="15" t="n"/>
      <c r="E139" s="6">
        <f>IF(B139="","",IFERROR(INDEX('الماركرات'!$B$5:$B$104,MATCH($B139,'الماركرات'!$A$5:$A$104,0))&amp;"",""))</f>
        <v/>
      </c>
      <c r="F139" s="17">
        <f>IF(OR(B139="",C139=""),"",IF(D139&lt;100,ROUNDUP(C139/(1-D139/100),0),""))</f>
        <v/>
      </c>
      <c r="G139" s="17">
        <f>IF(F139="","",IFERROR(ROUNDUP(F139/INDEX('الماركرات'!$D$5:$D$104,MATCH($B139,'الماركرات'!$A$5:$A$104,0)),0),""))</f>
        <v/>
      </c>
      <c r="H139" s="17">
        <f>IF(G139="","",IFERROR(G139*INDEX('الماركرات'!$D$5:$D$104,MATCH($B139,'الماركرات'!$A$5:$A$104,0)),""))</f>
        <v/>
      </c>
      <c r="I139" s="18">
        <f>IF(G139="","",IFERROR(G139*(INDEX('الماركرات'!$C$5:$C$104,MATCH($B139,'الماركرات'!$A$5:$A$104,0))+INDEX('الماركرات'!$E$5:$E$104,MATCH($B139,'الماركرات'!$A$5:$A$104,0))/100)*(1+INDEX('الماركرات'!$F$5:$F$104,MATCH($B139,'الماركرات'!$A$5:$A$104,0))/100),""))</f>
        <v/>
      </c>
      <c r="J139" s="18">
        <f>IF(I139="","",IFERROR(I139*INDEX('الماركرات'!$J$5:$J$104,MATCH($B139,'الماركرات'!$A$5:$A$104,0)),""))</f>
        <v/>
      </c>
    </row>
    <row r="140">
      <c r="A140" s="5" t="n"/>
      <c r="B140" s="5" t="n"/>
      <c r="C140" s="14" t="n"/>
      <c r="D140" s="15" t="n"/>
      <c r="E140" s="6">
        <f>IF(B140="","",IFERROR(INDEX('الماركرات'!$B$5:$B$104,MATCH($B140,'الماركرات'!$A$5:$A$104,0))&amp;"",""))</f>
        <v/>
      </c>
      <c r="F140" s="17">
        <f>IF(OR(B140="",C140=""),"",IF(D140&lt;100,ROUNDUP(C140/(1-D140/100),0),""))</f>
        <v/>
      </c>
      <c r="G140" s="17">
        <f>IF(F140="","",IFERROR(ROUNDUP(F140/INDEX('الماركرات'!$D$5:$D$104,MATCH($B140,'الماركرات'!$A$5:$A$104,0)),0),""))</f>
        <v/>
      </c>
      <c r="H140" s="17">
        <f>IF(G140="","",IFERROR(G140*INDEX('الماركرات'!$D$5:$D$104,MATCH($B140,'الماركرات'!$A$5:$A$104,0)),""))</f>
        <v/>
      </c>
      <c r="I140" s="18">
        <f>IF(G140="","",IFERROR(G140*(INDEX('الماركرات'!$C$5:$C$104,MATCH($B140,'الماركرات'!$A$5:$A$104,0))+INDEX('الماركرات'!$E$5:$E$104,MATCH($B140,'الماركرات'!$A$5:$A$104,0))/100)*(1+INDEX('الماركرات'!$F$5:$F$104,MATCH($B140,'الماركرات'!$A$5:$A$104,0))/100),""))</f>
        <v/>
      </c>
      <c r="J140" s="18">
        <f>IF(I140="","",IFERROR(I140*INDEX('الماركرات'!$J$5:$J$104,MATCH($B140,'الماركرات'!$A$5:$A$104,0)),""))</f>
        <v/>
      </c>
    </row>
    <row r="141">
      <c r="A141" s="5" t="n"/>
      <c r="B141" s="5" t="n"/>
      <c r="C141" s="14" t="n"/>
      <c r="D141" s="15" t="n"/>
      <c r="E141" s="6">
        <f>IF(B141="","",IFERROR(INDEX('الماركرات'!$B$5:$B$104,MATCH($B141,'الماركرات'!$A$5:$A$104,0))&amp;"",""))</f>
        <v/>
      </c>
      <c r="F141" s="17">
        <f>IF(OR(B141="",C141=""),"",IF(D141&lt;100,ROUNDUP(C141/(1-D141/100),0),""))</f>
        <v/>
      </c>
      <c r="G141" s="17">
        <f>IF(F141="","",IFERROR(ROUNDUP(F141/INDEX('الماركرات'!$D$5:$D$104,MATCH($B141,'الماركرات'!$A$5:$A$104,0)),0),""))</f>
        <v/>
      </c>
      <c r="H141" s="17">
        <f>IF(G141="","",IFERROR(G141*INDEX('الماركرات'!$D$5:$D$104,MATCH($B141,'الماركرات'!$A$5:$A$104,0)),""))</f>
        <v/>
      </c>
      <c r="I141" s="18">
        <f>IF(G141="","",IFERROR(G141*(INDEX('الماركرات'!$C$5:$C$104,MATCH($B141,'الماركرات'!$A$5:$A$104,0))+INDEX('الماركرات'!$E$5:$E$104,MATCH($B141,'الماركرات'!$A$5:$A$104,0))/100)*(1+INDEX('الماركرات'!$F$5:$F$104,MATCH($B141,'الماركرات'!$A$5:$A$104,0))/100),""))</f>
        <v/>
      </c>
      <c r="J141" s="18">
        <f>IF(I141="","",IFERROR(I141*INDEX('الماركرات'!$J$5:$J$104,MATCH($B141,'الماركرات'!$A$5:$A$104,0)),""))</f>
        <v/>
      </c>
    </row>
    <row r="142">
      <c r="A142" s="5" t="n"/>
      <c r="B142" s="5" t="n"/>
      <c r="C142" s="14" t="n"/>
      <c r="D142" s="15" t="n"/>
      <c r="E142" s="6">
        <f>IF(B142="","",IFERROR(INDEX('الماركرات'!$B$5:$B$104,MATCH($B142,'الماركرات'!$A$5:$A$104,0))&amp;"",""))</f>
        <v/>
      </c>
      <c r="F142" s="17">
        <f>IF(OR(B142="",C142=""),"",IF(D142&lt;100,ROUNDUP(C142/(1-D142/100),0),""))</f>
        <v/>
      </c>
      <c r="G142" s="17">
        <f>IF(F142="","",IFERROR(ROUNDUP(F142/INDEX('الماركرات'!$D$5:$D$104,MATCH($B142,'الماركرات'!$A$5:$A$104,0)),0),""))</f>
        <v/>
      </c>
      <c r="H142" s="17">
        <f>IF(G142="","",IFERROR(G142*INDEX('الماركرات'!$D$5:$D$104,MATCH($B142,'الماركرات'!$A$5:$A$104,0)),""))</f>
        <v/>
      </c>
      <c r="I142" s="18">
        <f>IF(G142="","",IFERROR(G142*(INDEX('الماركرات'!$C$5:$C$104,MATCH($B142,'الماركرات'!$A$5:$A$104,0))+INDEX('الماركرات'!$E$5:$E$104,MATCH($B142,'الماركرات'!$A$5:$A$104,0))/100)*(1+INDEX('الماركرات'!$F$5:$F$104,MATCH($B142,'الماركرات'!$A$5:$A$104,0))/100),""))</f>
        <v/>
      </c>
      <c r="J142" s="18">
        <f>IF(I142="","",IFERROR(I142*INDEX('الماركرات'!$J$5:$J$104,MATCH($B142,'الماركرات'!$A$5:$A$104,0)),""))</f>
        <v/>
      </c>
    </row>
    <row r="143">
      <c r="A143" s="5" t="n"/>
      <c r="B143" s="5" t="n"/>
      <c r="C143" s="14" t="n"/>
      <c r="D143" s="15" t="n"/>
      <c r="E143" s="6">
        <f>IF(B143="","",IFERROR(INDEX('الماركرات'!$B$5:$B$104,MATCH($B143,'الماركرات'!$A$5:$A$104,0))&amp;"",""))</f>
        <v/>
      </c>
      <c r="F143" s="17">
        <f>IF(OR(B143="",C143=""),"",IF(D143&lt;100,ROUNDUP(C143/(1-D143/100),0),""))</f>
        <v/>
      </c>
      <c r="G143" s="17">
        <f>IF(F143="","",IFERROR(ROUNDUP(F143/INDEX('الماركرات'!$D$5:$D$104,MATCH($B143,'الماركرات'!$A$5:$A$104,0)),0),""))</f>
        <v/>
      </c>
      <c r="H143" s="17">
        <f>IF(G143="","",IFERROR(G143*INDEX('الماركرات'!$D$5:$D$104,MATCH($B143,'الماركرات'!$A$5:$A$104,0)),""))</f>
        <v/>
      </c>
      <c r="I143" s="18">
        <f>IF(G143="","",IFERROR(G143*(INDEX('الماركرات'!$C$5:$C$104,MATCH($B143,'الماركرات'!$A$5:$A$104,0))+INDEX('الماركرات'!$E$5:$E$104,MATCH($B143,'الماركرات'!$A$5:$A$104,0))/100)*(1+INDEX('الماركرات'!$F$5:$F$104,MATCH($B143,'الماركرات'!$A$5:$A$104,0))/100),""))</f>
        <v/>
      </c>
      <c r="J143" s="18">
        <f>IF(I143="","",IFERROR(I143*INDEX('الماركرات'!$J$5:$J$104,MATCH($B143,'الماركرات'!$A$5:$A$104,0)),""))</f>
        <v/>
      </c>
    </row>
    <row r="144">
      <c r="A144" s="5" t="n"/>
      <c r="B144" s="5" t="n"/>
      <c r="C144" s="14" t="n"/>
      <c r="D144" s="15" t="n"/>
      <c r="E144" s="6">
        <f>IF(B144="","",IFERROR(INDEX('الماركرات'!$B$5:$B$104,MATCH($B144,'الماركرات'!$A$5:$A$104,0))&amp;"",""))</f>
        <v/>
      </c>
      <c r="F144" s="17">
        <f>IF(OR(B144="",C144=""),"",IF(D144&lt;100,ROUNDUP(C144/(1-D144/100),0),""))</f>
        <v/>
      </c>
      <c r="G144" s="17">
        <f>IF(F144="","",IFERROR(ROUNDUP(F144/INDEX('الماركرات'!$D$5:$D$104,MATCH($B144,'الماركرات'!$A$5:$A$104,0)),0),""))</f>
        <v/>
      </c>
      <c r="H144" s="17">
        <f>IF(G144="","",IFERROR(G144*INDEX('الماركرات'!$D$5:$D$104,MATCH($B144,'الماركرات'!$A$5:$A$104,0)),""))</f>
        <v/>
      </c>
      <c r="I144" s="18">
        <f>IF(G144="","",IFERROR(G144*(INDEX('الماركرات'!$C$5:$C$104,MATCH($B144,'الماركرات'!$A$5:$A$104,0))+INDEX('الماركرات'!$E$5:$E$104,MATCH($B144,'الماركرات'!$A$5:$A$104,0))/100)*(1+INDEX('الماركرات'!$F$5:$F$104,MATCH($B144,'الماركرات'!$A$5:$A$104,0))/100),""))</f>
        <v/>
      </c>
      <c r="J144" s="18">
        <f>IF(I144="","",IFERROR(I144*INDEX('الماركرات'!$J$5:$J$104,MATCH($B144,'الماركرات'!$A$5:$A$104,0)),""))</f>
        <v/>
      </c>
    </row>
    <row r="145">
      <c r="A145" s="5" t="n"/>
      <c r="B145" s="5" t="n"/>
      <c r="C145" s="14" t="n"/>
      <c r="D145" s="15" t="n"/>
      <c r="E145" s="6">
        <f>IF(B145="","",IFERROR(INDEX('الماركرات'!$B$5:$B$104,MATCH($B145,'الماركرات'!$A$5:$A$104,0))&amp;"",""))</f>
        <v/>
      </c>
      <c r="F145" s="17">
        <f>IF(OR(B145="",C145=""),"",IF(D145&lt;100,ROUNDUP(C145/(1-D145/100),0),""))</f>
        <v/>
      </c>
      <c r="G145" s="17">
        <f>IF(F145="","",IFERROR(ROUNDUP(F145/INDEX('الماركرات'!$D$5:$D$104,MATCH($B145,'الماركرات'!$A$5:$A$104,0)),0),""))</f>
        <v/>
      </c>
      <c r="H145" s="17">
        <f>IF(G145="","",IFERROR(G145*INDEX('الماركرات'!$D$5:$D$104,MATCH($B145,'الماركرات'!$A$5:$A$104,0)),""))</f>
        <v/>
      </c>
      <c r="I145" s="18">
        <f>IF(G145="","",IFERROR(G145*(INDEX('الماركرات'!$C$5:$C$104,MATCH($B145,'الماركرات'!$A$5:$A$104,0))+INDEX('الماركرات'!$E$5:$E$104,MATCH($B145,'الماركرات'!$A$5:$A$104,0))/100)*(1+INDEX('الماركرات'!$F$5:$F$104,MATCH($B145,'الماركرات'!$A$5:$A$104,0))/100),""))</f>
        <v/>
      </c>
      <c r="J145" s="18">
        <f>IF(I145="","",IFERROR(I145*INDEX('الماركرات'!$J$5:$J$104,MATCH($B145,'الماركرات'!$A$5:$A$104,0)),""))</f>
        <v/>
      </c>
    </row>
    <row r="146">
      <c r="A146" s="5" t="n"/>
      <c r="B146" s="5" t="n"/>
      <c r="C146" s="14" t="n"/>
      <c r="D146" s="15" t="n"/>
      <c r="E146" s="6">
        <f>IF(B146="","",IFERROR(INDEX('الماركرات'!$B$5:$B$104,MATCH($B146,'الماركرات'!$A$5:$A$104,0))&amp;"",""))</f>
        <v/>
      </c>
      <c r="F146" s="17">
        <f>IF(OR(B146="",C146=""),"",IF(D146&lt;100,ROUNDUP(C146/(1-D146/100),0),""))</f>
        <v/>
      </c>
      <c r="G146" s="17">
        <f>IF(F146="","",IFERROR(ROUNDUP(F146/INDEX('الماركرات'!$D$5:$D$104,MATCH($B146,'الماركرات'!$A$5:$A$104,0)),0),""))</f>
        <v/>
      </c>
      <c r="H146" s="17">
        <f>IF(G146="","",IFERROR(G146*INDEX('الماركرات'!$D$5:$D$104,MATCH($B146,'الماركرات'!$A$5:$A$104,0)),""))</f>
        <v/>
      </c>
      <c r="I146" s="18">
        <f>IF(G146="","",IFERROR(G146*(INDEX('الماركرات'!$C$5:$C$104,MATCH($B146,'الماركرات'!$A$5:$A$104,0))+INDEX('الماركرات'!$E$5:$E$104,MATCH($B146,'الماركرات'!$A$5:$A$104,0))/100)*(1+INDEX('الماركرات'!$F$5:$F$104,MATCH($B146,'الماركرات'!$A$5:$A$104,0))/100),""))</f>
        <v/>
      </c>
      <c r="J146" s="18">
        <f>IF(I146="","",IFERROR(I146*INDEX('الماركرات'!$J$5:$J$104,MATCH($B146,'الماركرات'!$A$5:$A$104,0)),""))</f>
        <v/>
      </c>
    </row>
    <row r="147">
      <c r="A147" s="5" t="n"/>
      <c r="B147" s="5" t="n"/>
      <c r="C147" s="14" t="n"/>
      <c r="D147" s="15" t="n"/>
      <c r="E147" s="6">
        <f>IF(B147="","",IFERROR(INDEX('الماركرات'!$B$5:$B$104,MATCH($B147,'الماركرات'!$A$5:$A$104,0))&amp;"",""))</f>
        <v/>
      </c>
      <c r="F147" s="17">
        <f>IF(OR(B147="",C147=""),"",IF(D147&lt;100,ROUNDUP(C147/(1-D147/100),0),""))</f>
        <v/>
      </c>
      <c r="G147" s="17">
        <f>IF(F147="","",IFERROR(ROUNDUP(F147/INDEX('الماركرات'!$D$5:$D$104,MATCH($B147,'الماركرات'!$A$5:$A$104,0)),0),""))</f>
        <v/>
      </c>
      <c r="H147" s="17">
        <f>IF(G147="","",IFERROR(G147*INDEX('الماركرات'!$D$5:$D$104,MATCH($B147,'الماركرات'!$A$5:$A$104,0)),""))</f>
        <v/>
      </c>
      <c r="I147" s="18">
        <f>IF(G147="","",IFERROR(G147*(INDEX('الماركرات'!$C$5:$C$104,MATCH($B147,'الماركرات'!$A$5:$A$104,0))+INDEX('الماركرات'!$E$5:$E$104,MATCH($B147,'الماركرات'!$A$5:$A$104,0))/100)*(1+INDEX('الماركرات'!$F$5:$F$104,MATCH($B147,'الماركرات'!$A$5:$A$104,0))/100),""))</f>
        <v/>
      </c>
      <c r="J147" s="18">
        <f>IF(I147="","",IFERROR(I147*INDEX('الماركرات'!$J$5:$J$104,MATCH($B147,'الماركرات'!$A$5:$A$104,0)),""))</f>
        <v/>
      </c>
    </row>
    <row r="148">
      <c r="A148" s="5" t="n"/>
      <c r="B148" s="5" t="n"/>
      <c r="C148" s="14" t="n"/>
      <c r="D148" s="15" t="n"/>
      <c r="E148" s="6">
        <f>IF(B148="","",IFERROR(INDEX('الماركرات'!$B$5:$B$104,MATCH($B148,'الماركرات'!$A$5:$A$104,0))&amp;"",""))</f>
        <v/>
      </c>
      <c r="F148" s="17">
        <f>IF(OR(B148="",C148=""),"",IF(D148&lt;100,ROUNDUP(C148/(1-D148/100),0),""))</f>
        <v/>
      </c>
      <c r="G148" s="17">
        <f>IF(F148="","",IFERROR(ROUNDUP(F148/INDEX('الماركرات'!$D$5:$D$104,MATCH($B148,'الماركرات'!$A$5:$A$104,0)),0),""))</f>
        <v/>
      </c>
      <c r="H148" s="17">
        <f>IF(G148="","",IFERROR(G148*INDEX('الماركرات'!$D$5:$D$104,MATCH($B148,'الماركرات'!$A$5:$A$104,0)),""))</f>
        <v/>
      </c>
      <c r="I148" s="18">
        <f>IF(G148="","",IFERROR(G148*(INDEX('الماركرات'!$C$5:$C$104,MATCH($B148,'الماركرات'!$A$5:$A$104,0))+INDEX('الماركرات'!$E$5:$E$104,MATCH($B148,'الماركرات'!$A$5:$A$104,0))/100)*(1+INDEX('الماركرات'!$F$5:$F$104,MATCH($B148,'الماركرات'!$A$5:$A$104,0))/100),""))</f>
        <v/>
      </c>
      <c r="J148" s="18">
        <f>IF(I148="","",IFERROR(I148*INDEX('الماركرات'!$J$5:$J$104,MATCH($B148,'الماركرات'!$A$5:$A$104,0)),""))</f>
        <v/>
      </c>
    </row>
    <row r="149">
      <c r="A149" s="5" t="n"/>
      <c r="B149" s="5" t="n"/>
      <c r="C149" s="14" t="n"/>
      <c r="D149" s="15" t="n"/>
      <c r="E149" s="6">
        <f>IF(B149="","",IFERROR(INDEX('الماركرات'!$B$5:$B$104,MATCH($B149,'الماركرات'!$A$5:$A$104,0))&amp;"",""))</f>
        <v/>
      </c>
      <c r="F149" s="17">
        <f>IF(OR(B149="",C149=""),"",IF(D149&lt;100,ROUNDUP(C149/(1-D149/100),0),""))</f>
        <v/>
      </c>
      <c r="G149" s="17">
        <f>IF(F149="","",IFERROR(ROUNDUP(F149/INDEX('الماركرات'!$D$5:$D$104,MATCH($B149,'الماركرات'!$A$5:$A$104,0)),0),""))</f>
        <v/>
      </c>
      <c r="H149" s="17">
        <f>IF(G149="","",IFERROR(G149*INDEX('الماركرات'!$D$5:$D$104,MATCH($B149,'الماركرات'!$A$5:$A$104,0)),""))</f>
        <v/>
      </c>
      <c r="I149" s="18">
        <f>IF(G149="","",IFERROR(G149*(INDEX('الماركرات'!$C$5:$C$104,MATCH($B149,'الماركرات'!$A$5:$A$104,0))+INDEX('الماركرات'!$E$5:$E$104,MATCH($B149,'الماركرات'!$A$5:$A$104,0))/100)*(1+INDEX('الماركرات'!$F$5:$F$104,MATCH($B149,'الماركرات'!$A$5:$A$104,0))/100),""))</f>
        <v/>
      </c>
      <c r="J149" s="18">
        <f>IF(I149="","",IFERROR(I149*INDEX('الماركرات'!$J$5:$J$104,MATCH($B149,'الماركرات'!$A$5:$A$104,0)),""))</f>
        <v/>
      </c>
    </row>
    <row r="150">
      <c r="A150" s="5" t="n"/>
      <c r="B150" s="5" t="n"/>
      <c r="C150" s="14" t="n"/>
      <c r="D150" s="15" t="n"/>
      <c r="E150" s="6">
        <f>IF(B150="","",IFERROR(INDEX('الماركرات'!$B$5:$B$104,MATCH($B150,'الماركرات'!$A$5:$A$104,0))&amp;"",""))</f>
        <v/>
      </c>
      <c r="F150" s="17">
        <f>IF(OR(B150="",C150=""),"",IF(D150&lt;100,ROUNDUP(C150/(1-D150/100),0),""))</f>
        <v/>
      </c>
      <c r="G150" s="17">
        <f>IF(F150="","",IFERROR(ROUNDUP(F150/INDEX('الماركرات'!$D$5:$D$104,MATCH($B150,'الماركرات'!$A$5:$A$104,0)),0),""))</f>
        <v/>
      </c>
      <c r="H150" s="17">
        <f>IF(G150="","",IFERROR(G150*INDEX('الماركرات'!$D$5:$D$104,MATCH($B150,'الماركرات'!$A$5:$A$104,0)),""))</f>
        <v/>
      </c>
      <c r="I150" s="18">
        <f>IF(G150="","",IFERROR(G150*(INDEX('الماركرات'!$C$5:$C$104,MATCH($B150,'الماركرات'!$A$5:$A$104,0))+INDEX('الماركرات'!$E$5:$E$104,MATCH($B150,'الماركرات'!$A$5:$A$104,0))/100)*(1+INDEX('الماركرات'!$F$5:$F$104,MATCH($B150,'الماركرات'!$A$5:$A$104,0))/100),""))</f>
        <v/>
      </c>
      <c r="J150" s="18">
        <f>IF(I150="","",IFERROR(I150*INDEX('الماركرات'!$J$5:$J$104,MATCH($B150,'الماركرات'!$A$5:$A$104,0)),""))</f>
        <v/>
      </c>
    </row>
    <row r="151">
      <c r="A151" s="5" t="n"/>
      <c r="B151" s="5" t="n"/>
      <c r="C151" s="14" t="n"/>
      <c r="D151" s="15" t="n"/>
      <c r="E151" s="6">
        <f>IF(B151="","",IFERROR(INDEX('الماركرات'!$B$5:$B$104,MATCH($B151,'الماركرات'!$A$5:$A$104,0))&amp;"",""))</f>
        <v/>
      </c>
      <c r="F151" s="17">
        <f>IF(OR(B151="",C151=""),"",IF(D151&lt;100,ROUNDUP(C151/(1-D151/100),0),""))</f>
        <v/>
      </c>
      <c r="G151" s="17">
        <f>IF(F151="","",IFERROR(ROUNDUP(F151/INDEX('الماركرات'!$D$5:$D$104,MATCH($B151,'الماركرات'!$A$5:$A$104,0)),0),""))</f>
        <v/>
      </c>
      <c r="H151" s="17">
        <f>IF(G151="","",IFERROR(G151*INDEX('الماركرات'!$D$5:$D$104,MATCH($B151,'الماركرات'!$A$5:$A$104,0)),""))</f>
        <v/>
      </c>
      <c r="I151" s="18">
        <f>IF(G151="","",IFERROR(G151*(INDEX('الماركرات'!$C$5:$C$104,MATCH($B151,'الماركرات'!$A$5:$A$104,0))+INDEX('الماركرات'!$E$5:$E$104,MATCH($B151,'الماركرات'!$A$5:$A$104,0))/100)*(1+INDEX('الماركرات'!$F$5:$F$104,MATCH($B151,'الماركرات'!$A$5:$A$104,0))/100),""))</f>
        <v/>
      </c>
      <c r="J151" s="18">
        <f>IF(I151="","",IFERROR(I151*INDEX('الماركرات'!$J$5:$J$104,MATCH($B151,'الماركرات'!$A$5:$A$104,0)),""))</f>
        <v/>
      </c>
    </row>
    <row r="152">
      <c r="A152" s="5" t="n"/>
      <c r="B152" s="5" t="n"/>
      <c r="C152" s="14" t="n"/>
      <c r="D152" s="15" t="n"/>
      <c r="E152" s="6">
        <f>IF(B152="","",IFERROR(INDEX('الماركرات'!$B$5:$B$104,MATCH($B152,'الماركرات'!$A$5:$A$104,0))&amp;"",""))</f>
        <v/>
      </c>
      <c r="F152" s="17">
        <f>IF(OR(B152="",C152=""),"",IF(D152&lt;100,ROUNDUP(C152/(1-D152/100),0),""))</f>
        <v/>
      </c>
      <c r="G152" s="17">
        <f>IF(F152="","",IFERROR(ROUNDUP(F152/INDEX('الماركرات'!$D$5:$D$104,MATCH($B152,'الماركرات'!$A$5:$A$104,0)),0),""))</f>
        <v/>
      </c>
      <c r="H152" s="17">
        <f>IF(G152="","",IFERROR(G152*INDEX('الماركرات'!$D$5:$D$104,MATCH($B152,'الماركرات'!$A$5:$A$104,0)),""))</f>
        <v/>
      </c>
      <c r="I152" s="18">
        <f>IF(G152="","",IFERROR(G152*(INDEX('الماركرات'!$C$5:$C$104,MATCH($B152,'الماركرات'!$A$5:$A$104,0))+INDEX('الماركرات'!$E$5:$E$104,MATCH($B152,'الماركرات'!$A$5:$A$104,0))/100)*(1+INDEX('الماركرات'!$F$5:$F$104,MATCH($B152,'الماركرات'!$A$5:$A$104,0))/100),""))</f>
        <v/>
      </c>
      <c r="J152" s="18">
        <f>IF(I152="","",IFERROR(I152*INDEX('الماركرات'!$J$5:$J$104,MATCH($B152,'الماركرات'!$A$5:$A$104,0)),""))</f>
        <v/>
      </c>
    </row>
    <row r="153">
      <c r="A153" s="5" t="n"/>
      <c r="B153" s="5" t="n"/>
      <c r="C153" s="14" t="n"/>
      <c r="D153" s="15" t="n"/>
      <c r="E153" s="6">
        <f>IF(B153="","",IFERROR(INDEX('الماركرات'!$B$5:$B$104,MATCH($B153,'الماركرات'!$A$5:$A$104,0))&amp;"",""))</f>
        <v/>
      </c>
      <c r="F153" s="17">
        <f>IF(OR(B153="",C153=""),"",IF(D153&lt;100,ROUNDUP(C153/(1-D153/100),0),""))</f>
        <v/>
      </c>
      <c r="G153" s="17">
        <f>IF(F153="","",IFERROR(ROUNDUP(F153/INDEX('الماركرات'!$D$5:$D$104,MATCH($B153,'الماركرات'!$A$5:$A$104,0)),0),""))</f>
        <v/>
      </c>
      <c r="H153" s="17">
        <f>IF(G153="","",IFERROR(G153*INDEX('الماركرات'!$D$5:$D$104,MATCH($B153,'الماركرات'!$A$5:$A$104,0)),""))</f>
        <v/>
      </c>
      <c r="I153" s="18">
        <f>IF(G153="","",IFERROR(G153*(INDEX('الماركرات'!$C$5:$C$104,MATCH($B153,'الماركرات'!$A$5:$A$104,0))+INDEX('الماركرات'!$E$5:$E$104,MATCH($B153,'الماركرات'!$A$5:$A$104,0))/100)*(1+INDEX('الماركرات'!$F$5:$F$104,MATCH($B153,'الماركرات'!$A$5:$A$104,0))/100),""))</f>
        <v/>
      </c>
      <c r="J153" s="18">
        <f>IF(I153="","",IFERROR(I153*INDEX('الماركرات'!$J$5:$J$104,MATCH($B153,'الماركرات'!$A$5:$A$104,0)),""))</f>
        <v/>
      </c>
    </row>
    <row r="154">
      <c r="A154" s="5" t="n"/>
      <c r="B154" s="5" t="n"/>
      <c r="C154" s="14" t="n"/>
      <c r="D154" s="15" t="n"/>
      <c r="E154" s="6">
        <f>IF(B154="","",IFERROR(INDEX('الماركرات'!$B$5:$B$104,MATCH($B154,'الماركرات'!$A$5:$A$104,0))&amp;"",""))</f>
        <v/>
      </c>
      <c r="F154" s="17">
        <f>IF(OR(B154="",C154=""),"",IF(D154&lt;100,ROUNDUP(C154/(1-D154/100),0),""))</f>
        <v/>
      </c>
      <c r="G154" s="17">
        <f>IF(F154="","",IFERROR(ROUNDUP(F154/INDEX('الماركرات'!$D$5:$D$104,MATCH($B154,'الماركرات'!$A$5:$A$104,0)),0),""))</f>
        <v/>
      </c>
      <c r="H154" s="17">
        <f>IF(G154="","",IFERROR(G154*INDEX('الماركرات'!$D$5:$D$104,MATCH($B154,'الماركرات'!$A$5:$A$104,0)),""))</f>
        <v/>
      </c>
      <c r="I154" s="18">
        <f>IF(G154="","",IFERROR(G154*(INDEX('الماركرات'!$C$5:$C$104,MATCH($B154,'الماركرات'!$A$5:$A$104,0))+INDEX('الماركرات'!$E$5:$E$104,MATCH($B154,'الماركرات'!$A$5:$A$104,0))/100)*(1+INDEX('الماركرات'!$F$5:$F$104,MATCH($B154,'الماركرات'!$A$5:$A$104,0))/100),""))</f>
        <v/>
      </c>
      <c r="J154" s="18">
        <f>IF(I154="","",IFERROR(I154*INDEX('الماركرات'!$J$5:$J$104,MATCH($B154,'الماركرات'!$A$5:$A$104,0)),""))</f>
        <v/>
      </c>
    </row>
    <row r="155">
      <c r="A155" s="5" t="n"/>
      <c r="B155" s="5" t="n"/>
      <c r="C155" s="14" t="n"/>
      <c r="D155" s="15" t="n"/>
      <c r="E155" s="6">
        <f>IF(B155="","",IFERROR(INDEX('الماركرات'!$B$5:$B$104,MATCH($B155,'الماركرات'!$A$5:$A$104,0))&amp;"",""))</f>
        <v/>
      </c>
      <c r="F155" s="17">
        <f>IF(OR(B155="",C155=""),"",IF(D155&lt;100,ROUNDUP(C155/(1-D155/100),0),""))</f>
        <v/>
      </c>
      <c r="G155" s="17">
        <f>IF(F155="","",IFERROR(ROUNDUP(F155/INDEX('الماركرات'!$D$5:$D$104,MATCH($B155,'الماركرات'!$A$5:$A$104,0)),0),""))</f>
        <v/>
      </c>
      <c r="H155" s="17">
        <f>IF(G155="","",IFERROR(G155*INDEX('الماركرات'!$D$5:$D$104,MATCH($B155,'الماركرات'!$A$5:$A$104,0)),""))</f>
        <v/>
      </c>
      <c r="I155" s="18">
        <f>IF(G155="","",IFERROR(G155*(INDEX('الماركرات'!$C$5:$C$104,MATCH($B155,'الماركرات'!$A$5:$A$104,0))+INDEX('الماركرات'!$E$5:$E$104,MATCH($B155,'الماركرات'!$A$5:$A$104,0))/100)*(1+INDEX('الماركرات'!$F$5:$F$104,MATCH($B155,'الماركرات'!$A$5:$A$104,0))/100),""))</f>
        <v/>
      </c>
      <c r="J155" s="18">
        <f>IF(I155="","",IFERROR(I155*INDEX('الماركرات'!$J$5:$J$104,MATCH($B155,'الماركرات'!$A$5:$A$104,0)),""))</f>
        <v/>
      </c>
    </row>
    <row r="156">
      <c r="A156" s="5" t="n"/>
      <c r="B156" s="5" t="n"/>
      <c r="C156" s="14" t="n"/>
      <c r="D156" s="15" t="n"/>
      <c r="E156" s="6">
        <f>IF(B156="","",IFERROR(INDEX('الماركرات'!$B$5:$B$104,MATCH($B156,'الماركرات'!$A$5:$A$104,0))&amp;"",""))</f>
        <v/>
      </c>
      <c r="F156" s="17">
        <f>IF(OR(B156="",C156=""),"",IF(D156&lt;100,ROUNDUP(C156/(1-D156/100),0),""))</f>
        <v/>
      </c>
      <c r="G156" s="17">
        <f>IF(F156="","",IFERROR(ROUNDUP(F156/INDEX('الماركرات'!$D$5:$D$104,MATCH($B156,'الماركرات'!$A$5:$A$104,0)),0),""))</f>
        <v/>
      </c>
      <c r="H156" s="17">
        <f>IF(G156="","",IFERROR(G156*INDEX('الماركرات'!$D$5:$D$104,MATCH($B156,'الماركرات'!$A$5:$A$104,0)),""))</f>
        <v/>
      </c>
      <c r="I156" s="18">
        <f>IF(G156="","",IFERROR(G156*(INDEX('الماركرات'!$C$5:$C$104,MATCH($B156,'الماركرات'!$A$5:$A$104,0))+INDEX('الماركرات'!$E$5:$E$104,MATCH($B156,'الماركرات'!$A$5:$A$104,0))/100)*(1+INDEX('الماركرات'!$F$5:$F$104,MATCH($B156,'الماركرات'!$A$5:$A$104,0))/100),""))</f>
        <v/>
      </c>
      <c r="J156" s="18">
        <f>IF(I156="","",IFERROR(I156*INDEX('الماركرات'!$J$5:$J$104,MATCH($B156,'الماركرات'!$A$5:$A$104,0)),""))</f>
        <v/>
      </c>
    </row>
    <row r="157">
      <c r="A157" s="5" t="n"/>
      <c r="B157" s="5" t="n"/>
      <c r="C157" s="14" t="n"/>
      <c r="D157" s="15" t="n"/>
      <c r="E157" s="6">
        <f>IF(B157="","",IFERROR(INDEX('الماركرات'!$B$5:$B$104,MATCH($B157,'الماركرات'!$A$5:$A$104,0))&amp;"",""))</f>
        <v/>
      </c>
      <c r="F157" s="17">
        <f>IF(OR(B157="",C157=""),"",IF(D157&lt;100,ROUNDUP(C157/(1-D157/100),0),""))</f>
        <v/>
      </c>
      <c r="G157" s="17">
        <f>IF(F157="","",IFERROR(ROUNDUP(F157/INDEX('الماركرات'!$D$5:$D$104,MATCH($B157,'الماركرات'!$A$5:$A$104,0)),0),""))</f>
        <v/>
      </c>
      <c r="H157" s="17">
        <f>IF(G157="","",IFERROR(G157*INDEX('الماركرات'!$D$5:$D$104,MATCH($B157,'الماركرات'!$A$5:$A$104,0)),""))</f>
        <v/>
      </c>
      <c r="I157" s="18">
        <f>IF(G157="","",IFERROR(G157*(INDEX('الماركرات'!$C$5:$C$104,MATCH($B157,'الماركرات'!$A$5:$A$104,0))+INDEX('الماركرات'!$E$5:$E$104,MATCH($B157,'الماركرات'!$A$5:$A$104,0))/100)*(1+INDEX('الماركرات'!$F$5:$F$104,MATCH($B157,'الماركرات'!$A$5:$A$104,0))/100),""))</f>
        <v/>
      </c>
      <c r="J157" s="18">
        <f>IF(I157="","",IFERROR(I157*INDEX('الماركرات'!$J$5:$J$104,MATCH($B157,'الماركرات'!$A$5:$A$104,0)),""))</f>
        <v/>
      </c>
    </row>
    <row r="158">
      <c r="A158" s="5" t="n"/>
      <c r="B158" s="5" t="n"/>
      <c r="C158" s="14" t="n"/>
      <c r="D158" s="15" t="n"/>
      <c r="E158" s="6">
        <f>IF(B158="","",IFERROR(INDEX('الماركرات'!$B$5:$B$104,MATCH($B158,'الماركرات'!$A$5:$A$104,0))&amp;"",""))</f>
        <v/>
      </c>
      <c r="F158" s="17">
        <f>IF(OR(B158="",C158=""),"",IF(D158&lt;100,ROUNDUP(C158/(1-D158/100),0),""))</f>
        <v/>
      </c>
      <c r="G158" s="17">
        <f>IF(F158="","",IFERROR(ROUNDUP(F158/INDEX('الماركرات'!$D$5:$D$104,MATCH($B158,'الماركرات'!$A$5:$A$104,0)),0),""))</f>
        <v/>
      </c>
      <c r="H158" s="17">
        <f>IF(G158="","",IFERROR(G158*INDEX('الماركرات'!$D$5:$D$104,MATCH($B158,'الماركرات'!$A$5:$A$104,0)),""))</f>
        <v/>
      </c>
      <c r="I158" s="18">
        <f>IF(G158="","",IFERROR(G158*(INDEX('الماركرات'!$C$5:$C$104,MATCH($B158,'الماركرات'!$A$5:$A$104,0))+INDEX('الماركرات'!$E$5:$E$104,MATCH($B158,'الماركرات'!$A$5:$A$104,0))/100)*(1+INDEX('الماركرات'!$F$5:$F$104,MATCH($B158,'الماركرات'!$A$5:$A$104,0))/100),""))</f>
        <v/>
      </c>
      <c r="J158" s="18">
        <f>IF(I158="","",IFERROR(I158*INDEX('الماركرات'!$J$5:$J$104,MATCH($B158,'الماركرات'!$A$5:$A$104,0)),""))</f>
        <v/>
      </c>
    </row>
    <row r="159">
      <c r="A159" s="5" t="n"/>
      <c r="B159" s="5" t="n"/>
      <c r="C159" s="14" t="n"/>
      <c r="D159" s="15" t="n"/>
      <c r="E159" s="6">
        <f>IF(B159="","",IFERROR(INDEX('الماركرات'!$B$5:$B$104,MATCH($B159,'الماركرات'!$A$5:$A$104,0))&amp;"",""))</f>
        <v/>
      </c>
      <c r="F159" s="17">
        <f>IF(OR(B159="",C159=""),"",IF(D159&lt;100,ROUNDUP(C159/(1-D159/100),0),""))</f>
        <v/>
      </c>
      <c r="G159" s="17">
        <f>IF(F159="","",IFERROR(ROUNDUP(F159/INDEX('الماركرات'!$D$5:$D$104,MATCH($B159,'الماركرات'!$A$5:$A$104,0)),0),""))</f>
        <v/>
      </c>
      <c r="H159" s="17">
        <f>IF(G159="","",IFERROR(G159*INDEX('الماركرات'!$D$5:$D$104,MATCH($B159,'الماركرات'!$A$5:$A$104,0)),""))</f>
        <v/>
      </c>
      <c r="I159" s="18">
        <f>IF(G159="","",IFERROR(G159*(INDEX('الماركرات'!$C$5:$C$104,MATCH($B159,'الماركرات'!$A$5:$A$104,0))+INDEX('الماركرات'!$E$5:$E$104,MATCH($B159,'الماركرات'!$A$5:$A$104,0))/100)*(1+INDEX('الماركرات'!$F$5:$F$104,MATCH($B159,'الماركرات'!$A$5:$A$104,0))/100),""))</f>
        <v/>
      </c>
      <c r="J159" s="18">
        <f>IF(I159="","",IFERROR(I159*INDEX('الماركرات'!$J$5:$J$104,MATCH($B159,'الماركرات'!$A$5:$A$104,0)),""))</f>
        <v/>
      </c>
    </row>
    <row r="160">
      <c r="A160" s="5" t="n"/>
      <c r="B160" s="5" t="n"/>
      <c r="C160" s="14" t="n"/>
      <c r="D160" s="15" t="n"/>
      <c r="E160" s="6">
        <f>IF(B160="","",IFERROR(INDEX('الماركرات'!$B$5:$B$104,MATCH($B160,'الماركرات'!$A$5:$A$104,0))&amp;"",""))</f>
        <v/>
      </c>
      <c r="F160" s="17">
        <f>IF(OR(B160="",C160=""),"",IF(D160&lt;100,ROUNDUP(C160/(1-D160/100),0),""))</f>
        <v/>
      </c>
      <c r="G160" s="17">
        <f>IF(F160="","",IFERROR(ROUNDUP(F160/INDEX('الماركرات'!$D$5:$D$104,MATCH($B160,'الماركرات'!$A$5:$A$104,0)),0),""))</f>
        <v/>
      </c>
      <c r="H160" s="17">
        <f>IF(G160="","",IFERROR(G160*INDEX('الماركرات'!$D$5:$D$104,MATCH($B160,'الماركرات'!$A$5:$A$104,0)),""))</f>
        <v/>
      </c>
      <c r="I160" s="18">
        <f>IF(G160="","",IFERROR(G160*(INDEX('الماركرات'!$C$5:$C$104,MATCH($B160,'الماركرات'!$A$5:$A$104,0))+INDEX('الماركرات'!$E$5:$E$104,MATCH($B160,'الماركرات'!$A$5:$A$104,0))/100)*(1+INDEX('الماركرات'!$F$5:$F$104,MATCH($B160,'الماركرات'!$A$5:$A$104,0))/100),""))</f>
        <v/>
      </c>
      <c r="J160" s="18">
        <f>IF(I160="","",IFERROR(I160*INDEX('الماركرات'!$J$5:$J$104,MATCH($B160,'الماركرات'!$A$5:$A$104,0)),""))</f>
        <v/>
      </c>
    </row>
    <row r="161">
      <c r="A161" s="5" t="n"/>
      <c r="B161" s="5" t="n"/>
      <c r="C161" s="14" t="n"/>
      <c r="D161" s="15" t="n"/>
      <c r="E161" s="6">
        <f>IF(B161="","",IFERROR(INDEX('الماركرات'!$B$5:$B$104,MATCH($B161,'الماركرات'!$A$5:$A$104,0))&amp;"",""))</f>
        <v/>
      </c>
      <c r="F161" s="17">
        <f>IF(OR(B161="",C161=""),"",IF(D161&lt;100,ROUNDUP(C161/(1-D161/100),0),""))</f>
        <v/>
      </c>
      <c r="G161" s="17">
        <f>IF(F161="","",IFERROR(ROUNDUP(F161/INDEX('الماركرات'!$D$5:$D$104,MATCH($B161,'الماركرات'!$A$5:$A$104,0)),0),""))</f>
        <v/>
      </c>
      <c r="H161" s="17">
        <f>IF(G161="","",IFERROR(G161*INDEX('الماركرات'!$D$5:$D$104,MATCH($B161,'الماركرات'!$A$5:$A$104,0)),""))</f>
        <v/>
      </c>
      <c r="I161" s="18">
        <f>IF(G161="","",IFERROR(G161*(INDEX('الماركرات'!$C$5:$C$104,MATCH($B161,'الماركرات'!$A$5:$A$104,0))+INDEX('الماركرات'!$E$5:$E$104,MATCH($B161,'الماركرات'!$A$5:$A$104,0))/100)*(1+INDEX('الماركرات'!$F$5:$F$104,MATCH($B161,'الماركرات'!$A$5:$A$104,0))/100),""))</f>
        <v/>
      </c>
      <c r="J161" s="18">
        <f>IF(I161="","",IFERROR(I161*INDEX('الماركرات'!$J$5:$J$104,MATCH($B161,'الماركرات'!$A$5:$A$104,0)),""))</f>
        <v/>
      </c>
    </row>
    <row r="162">
      <c r="A162" s="5" t="n"/>
      <c r="B162" s="5" t="n"/>
      <c r="C162" s="14" t="n"/>
      <c r="D162" s="15" t="n"/>
      <c r="E162" s="6">
        <f>IF(B162="","",IFERROR(INDEX('الماركرات'!$B$5:$B$104,MATCH($B162,'الماركرات'!$A$5:$A$104,0))&amp;"",""))</f>
        <v/>
      </c>
      <c r="F162" s="17">
        <f>IF(OR(B162="",C162=""),"",IF(D162&lt;100,ROUNDUP(C162/(1-D162/100),0),""))</f>
        <v/>
      </c>
      <c r="G162" s="17">
        <f>IF(F162="","",IFERROR(ROUNDUP(F162/INDEX('الماركرات'!$D$5:$D$104,MATCH($B162,'الماركرات'!$A$5:$A$104,0)),0),""))</f>
        <v/>
      </c>
      <c r="H162" s="17">
        <f>IF(G162="","",IFERROR(G162*INDEX('الماركرات'!$D$5:$D$104,MATCH($B162,'الماركرات'!$A$5:$A$104,0)),""))</f>
        <v/>
      </c>
      <c r="I162" s="18">
        <f>IF(G162="","",IFERROR(G162*(INDEX('الماركرات'!$C$5:$C$104,MATCH($B162,'الماركرات'!$A$5:$A$104,0))+INDEX('الماركرات'!$E$5:$E$104,MATCH($B162,'الماركرات'!$A$5:$A$104,0))/100)*(1+INDEX('الماركرات'!$F$5:$F$104,MATCH($B162,'الماركرات'!$A$5:$A$104,0))/100),""))</f>
        <v/>
      </c>
      <c r="J162" s="18">
        <f>IF(I162="","",IFERROR(I162*INDEX('الماركرات'!$J$5:$J$104,MATCH($B162,'الماركرات'!$A$5:$A$104,0)),""))</f>
        <v/>
      </c>
    </row>
    <row r="163">
      <c r="A163" s="5" t="n"/>
      <c r="B163" s="5" t="n"/>
      <c r="C163" s="14" t="n"/>
      <c r="D163" s="15" t="n"/>
      <c r="E163" s="6">
        <f>IF(B163="","",IFERROR(INDEX('الماركرات'!$B$5:$B$104,MATCH($B163,'الماركرات'!$A$5:$A$104,0))&amp;"",""))</f>
        <v/>
      </c>
      <c r="F163" s="17">
        <f>IF(OR(B163="",C163=""),"",IF(D163&lt;100,ROUNDUP(C163/(1-D163/100),0),""))</f>
        <v/>
      </c>
      <c r="G163" s="17">
        <f>IF(F163="","",IFERROR(ROUNDUP(F163/INDEX('الماركرات'!$D$5:$D$104,MATCH($B163,'الماركرات'!$A$5:$A$104,0)),0),""))</f>
        <v/>
      </c>
      <c r="H163" s="17">
        <f>IF(G163="","",IFERROR(G163*INDEX('الماركرات'!$D$5:$D$104,MATCH($B163,'الماركرات'!$A$5:$A$104,0)),""))</f>
        <v/>
      </c>
      <c r="I163" s="18">
        <f>IF(G163="","",IFERROR(G163*(INDEX('الماركرات'!$C$5:$C$104,MATCH($B163,'الماركرات'!$A$5:$A$104,0))+INDEX('الماركرات'!$E$5:$E$104,MATCH($B163,'الماركرات'!$A$5:$A$104,0))/100)*(1+INDEX('الماركرات'!$F$5:$F$104,MATCH($B163,'الماركرات'!$A$5:$A$104,0))/100),""))</f>
        <v/>
      </c>
      <c r="J163" s="18">
        <f>IF(I163="","",IFERROR(I163*INDEX('الماركرات'!$J$5:$J$104,MATCH($B163,'الماركرات'!$A$5:$A$104,0)),""))</f>
        <v/>
      </c>
    </row>
    <row r="164">
      <c r="A164" s="5" t="n"/>
      <c r="B164" s="5" t="n"/>
      <c r="C164" s="14" t="n"/>
      <c r="D164" s="15" t="n"/>
      <c r="E164" s="6">
        <f>IF(B164="","",IFERROR(INDEX('الماركرات'!$B$5:$B$104,MATCH($B164,'الماركرات'!$A$5:$A$104,0))&amp;"",""))</f>
        <v/>
      </c>
      <c r="F164" s="17">
        <f>IF(OR(B164="",C164=""),"",IF(D164&lt;100,ROUNDUP(C164/(1-D164/100),0),""))</f>
        <v/>
      </c>
      <c r="G164" s="17">
        <f>IF(F164="","",IFERROR(ROUNDUP(F164/INDEX('الماركرات'!$D$5:$D$104,MATCH($B164,'الماركرات'!$A$5:$A$104,0)),0),""))</f>
        <v/>
      </c>
      <c r="H164" s="17">
        <f>IF(G164="","",IFERROR(G164*INDEX('الماركرات'!$D$5:$D$104,MATCH($B164,'الماركرات'!$A$5:$A$104,0)),""))</f>
        <v/>
      </c>
      <c r="I164" s="18">
        <f>IF(G164="","",IFERROR(G164*(INDEX('الماركرات'!$C$5:$C$104,MATCH($B164,'الماركرات'!$A$5:$A$104,0))+INDEX('الماركرات'!$E$5:$E$104,MATCH($B164,'الماركرات'!$A$5:$A$104,0))/100)*(1+INDEX('الماركرات'!$F$5:$F$104,MATCH($B164,'الماركرات'!$A$5:$A$104,0))/100),""))</f>
        <v/>
      </c>
      <c r="J164" s="18">
        <f>IF(I164="","",IFERROR(I164*INDEX('الماركرات'!$J$5:$J$104,MATCH($B164,'الماركرات'!$A$5:$A$104,0)),""))</f>
        <v/>
      </c>
    </row>
    <row r="165">
      <c r="A165" s="5" t="n"/>
      <c r="B165" s="5" t="n"/>
      <c r="C165" s="14" t="n"/>
      <c r="D165" s="15" t="n"/>
      <c r="E165" s="6">
        <f>IF(B165="","",IFERROR(INDEX('الماركرات'!$B$5:$B$104,MATCH($B165,'الماركرات'!$A$5:$A$104,0))&amp;"",""))</f>
        <v/>
      </c>
      <c r="F165" s="17">
        <f>IF(OR(B165="",C165=""),"",IF(D165&lt;100,ROUNDUP(C165/(1-D165/100),0),""))</f>
        <v/>
      </c>
      <c r="G165" s="17">
        <f>IF(F165="","",IFERROR(ROUNDUP(F165/INDEX('الماركرات'!$D$5:$D$104,MATCH($B165,'الماركرات'!$A$5:$A$104,0)),0),""))</f>
        <v/>
      </c>
      <c r="H165" s="17">
        <f>IF(G165="","",IFERROR(G165*INDEX('الماركرات'!$D$5:$D$104,MATCH($B165,'الماركرات'!$A$5:$A$104,0)),""))</f>
        <v/>
      </c>
      <c r="I165" s="18">
        <f>IF(G165="","",IFERROR(G165*(INDEX('الماركرات'!$C$5:$C$104,MATCH($B165,'الماركرات'!$A$5:$A$104,0))+INDEX('الماركرات'!$E$5:$E$104,MATCH($B165,'الماركرات'!$A$5:$A$104,0))/100)*(1+INDEX('الماركرات'!$F$5:$F$104,MATCH($B165,'الماركرات'!$A$5:$A$104,0))/100),""))</f>
        <v/>
      </c>
      <c r="J165" s="18">
        <f>IF(I165="","",IFERROR(I165*INDEX('الماركرات'!$J$5:$J$104,MATCH($B165,'الماركرات'!$A$5:$A$104,0)),""))</f>
        <v/>
      </c>
    </row>
    <row r="166">
      <c r="A166" s="5" t="n"/>
      <c r="B166" s="5" t="n"/>
      <c r="C166" s="14" t="n"/>
      <c r="D166" s="15" t="n"/>
      <c r="E166" s="6">
        <f>IF(B166="","",IFERROR(INDEX('الماركرات'!$B$5:$B$104,MATCH($B166,'الماركرات'!$A$5:$A$104,0))&amp;"",""))</f>
        <v/>
      </c>
      <c r="F166" s="17">
        <f>IF(OR(B166="",C166=""),"",IF(D166&lt;100,ROUNDUP(C166/(1-D166/100),0),""))</f>
        <v/>
      </c>
      <c r="G166" s="17">
        <f>IF(F166="","",IFERROR(ROUNDUP(F166/INDEX('الماركرات'!$D$5:$D$104,MATCH($B166,'الماركرات'!$A$5:$A$104,0)),0),""))</f>
        <v/>
      </c>
      <c r="H166" s="17">
        <f>IF(G166="","",IFERROR(G166*INDEX('الماركرات'!$D$5:$D$104,MATCH($B166,'الماركرات'!$A$5:$A$104,0)),""))</f>
        <v/>
      </c>
      <c r="I166" s="18">
        <f>IF(G166="","",IFERROR(G166*(INDEX('الماركرات'!$C$5:$C$104,MATCH($B166,'الماركرات'!$A$5:$A$104,0))+INDEX('الماركرات'!$E$5:$E$104,MATCH($B166,'الماركرات'!$A$5:$A$104,0))/100)*(1+INDEX('الماركرات'!$F$5:$F$104,MATCH($B166,'الماركرات'!$A$5:$A$104,0))/100),""))</f>
        <v/>
      </c>
      <c r="J166" s="18">
        <f>IF(I166="","",IFERROR(I166*INDEX('الماركرات'!$J$5:$J$104,MATCH($B166,'الماركرات'!$A$5:$A$104,0)),""))</f>
        <v/>
      </c>
    </row>
    <row r="167">
      <c r="A167" s="5" t="n"/>
      <c r="B167" s="5" t="n"/>
      <c r="C167" s="14" t="n"/>
      <c r="D167" s="15" t="n"/>
      <c r="E167" s="6">
        <f>IF(B167="","",IFERROR(INDEX('الماركرات'!$B$5:$B$104,MATCH($B167,'الماركرات'!$A$5:$A$104,0))&amp;"",""))</f>
        <v/>
      </c>
      <c r="F167" s="17">
        <f>IF(OR(B167="",C167=""),"",IF(D167&lt;100,ROUNDUP(C167/(1-D167/100),0),""))</f>
        <v/>
      </c>
      <c r="G167" s="17">
        <f>IF(F167="","",IFERROR(ROUNDUP(F167/INDEX('الماركرات'!$D$5:$D$104,MATCH($B167,'الماركرات'!$A$5:$A$104,0)),0),""))</f>
        <v/>
      </c>
      <c r="H167" s="17">
        <f>IF(G167="","",IFERROR(G167*INDEX('الماركرات'!$D$5:$D$104,MATCH($B167,'الماركرات'!$A$5:$A$104,0)),""))</f>
        <v/>
      </c>
      <c r="I167" s="18">
        <f>IF(G167="","",IFERROR(G167*(INDEX('الماركرات'!$C$5:$C$104,MATCH($B167,'الماركرات'!$A$5:$A$104,0))+INDEX('الماركرات'!$E$5:$E$104,MATCH($B167,'الماركرات'!$A$5:$A$104,0))/100)*(1+INDEX('الماركرات'!$F$5:$F$104,MATCH($B167,'الماركرات'!$A$5:$A$104,0))/100),""))</f>
        <v/>
      </c>
      <c r="J167" s="18">
        <f>IF(I167="","",IFERROR(I167*INDEX('الماركرات'!$J$5:$J$104,MATCH($B167,'الماركرات'!$A$5:$A$104,0)),""))</f>
        <v/>
      </c>
    </row>
    <row r="168">
      <c r="A168" s="5" t="n"/>
      <c r="B168" s="5" t="n"/>
      <c r="C168" s="14" t="n"/>
      <c r="D168" s="15" t="n"/>
      <c r="E168" s="6">
        <f>IF(B168="","",IFERROR(INDEX('الماركرات'!$B$5:$B$104,MATCH($B168,'الماركرات'!$A$5:$A$104,0))&amp;"",""))</f>
        <v/>
      </c>
      <c r="F168" s="17">
        <f>IF(OR(B168="",C168=""),"",IF(D168&lt;100,ROUNDUP(C168/(1-D168/100),0),""))</f>
        <v/>
      </c>
      <c r="G168" s="17">
        <f>IF(F168="","",IFERROR(ROUNDUP(F168/INDEX('الماركرات'!$D$5:$D$104,MATCH($B168,'الماركرات'!$A$5:$A$104,0)),0),""))</f>
        <v/>
      </c>
      <c r="H168" s="17">
        <f>IF(G168="","",IFERROR(G168*INDEX('الماركرات'!$D$5:$D$104,MATCH($B168,'الماركرات'!$A$5:$A$104,0)),""))</f>
        <v/>
      </c>
      <c r="I168" s="18">
        <f>IF(G168="","",IFERROR(G168*(INDEX('الماركرات'!$C$5:$C$104,MATCH($B168,'الماركرات'!$A$5:$A$104,0))+INDEX('الماركرات'!$E$5:$E$104,MATCH($B168,'الماركرات'!$A$5:$A$104,0))/100)*(1+INDEX('الماركرات'!$F$5:$F$104,MATCH($B168,'الماركرات'!$A$5:$A$104,0))/100),""))</f>
        <v/>
      </c>
      <c r="J168" s="18">
        <f>IF(I168="","",IFERROR(I168*INDEX('الماركرات'!$J$5:$J$104,MATCH($B168,'الماركرات'!$A$5:$A$104,0)),""))</f>
        <v/>
      </c>
    </row>
    <row r="169">
      <c r="A169" s="5" t="n"/>
      <c r="B169" s="5" t="n"/>
      <c r="C169" s="14" t="n"/>
      <c r="D169" s="15" t="n"/>
      <c r="E169" s="6">
        <f>IF(B169="","",IFERROR(INDEX('الماركرات'!$B$5:$B$104,MATCH($B169,'الماركرات'!$A$5:$A$104,0))&amp;"",""))</f>
        <v/>
      </c>
      <c r="F169" s="17">
        <f>IF(OR(B169="",C169=""),"",IF(D169&lt;100,ROUNDUP(C169/(1-D169/100),0),""))</f>
        <v/>
      </c>
      <c r="G169" s="17">
        <f>IF(F169="","",IFERROR(ROUNDUP(F169/INDEX('الماركرات'!$D$5:$D$104,MATCH($B169,'الماركرات'!$A$5:$A$104,0)),0),""))</f>
        <v/>
      </c>
      <c r="H169" s="17">
        <f>IF(G169="","",IFERROR(G169*INDEX('الماركرات'!$D$5:$D$104,MATCH($B169,'الماركرات'!$A$5:$A$104,0)),""))</f>
        <v/>
      </c>
      <c r="I169" s="18">
        <f>IF(G169="","",IFERROR(G169*(INDEX('الماركرات'!$C$5:$C$104,MATCH($B169,'الماركرات'!$A$5:$A$104,0))+INDEX('الماركرات'!$E$5:$E$104,MATCH($B169,'الماركرات'!$A$5:$A$104,0))/100)*(1+INDEX('الماركرات'!$F$5:$F$104,MATCH($B169,'الماركرات'!$A$5:$A$104,0))/100),""))</f>
        <v/>
      </c>
      <c r="J169" s="18">
        <f>IF(I169="","",IFERROR(I169*INDEX('الماركرات'!$J$5:$J$104,MATCH($B169,'الماركرات'!$A$5:$A$104,0)),""))</f>
        <v/>
      </c>
    </row>
    <row r="170">
      <c r="A170" s="5" t="n"/>
      <c r="B170" s="5" t="n"/>
      <c r="C170" s="14" t="n"/>
      <c r="D170" s="15" t="n"/>
      <c r="E170" s="6">
        <f>IF(B170="","",IFERROR(INDEX('الماركرات'!$B$5:$B$104,MATCH($B170,'الماركرات'!$A$5:$A$104,0))&amp;"",""))</f>
        <v/>
      </c>
      <c r="F170" s="17">
        <f>IF(OR(B170="",C170=""),"",IF(D170&lt;100,ROUNDUP(C170/(1-D170/100),0),""))</f>
        <v/>
      </c>
      <c r="G170" s="17">
        <f>IF(F170="","",IFERROR(ROUNDUP(F170/INDEX('الماركرات'!$D$5:$D$104,MATCH($B170,'الماركرات'!$A$5:$A$104,0)),0),""))</f>
        <v/>
      </c>
      <c r="H170" s="17">
        <f>IF(G170="","",IFERROR(G170*INDEX('الماركرات'!$D$5:$D$104,MATCH($B170,'الماركرات'!$A$5:$A$104,0)),""))</f>
        <v/>
      </c>
      <c r="I170" s="18">
        <f>IF(G170="","",IFERROR(G170*(INDEX('الماركرات'!$C$5:$C$104,MATCH($B170,'الماركرات'!$A$5:$A$104,0))+INDEX('الماركرات'!$E$5:$E$104,MATCH($B170,'الماركرات'!$A$5:$A$104,0))/100)*(1+INDEX('الماركرات'!$F$5:$F$104,MATCH($B170,'الماركرات'!$A$5:$A$104,0))/100),""))</f>
        <v/>
      </c>
      <c r="J170" s="18">
        <f>IF(I170="","",IFERROR(I170*INDEX('الماركرات'!$J$5:$J$104,MATCH($B170,'الماركرات'!$A$5:$A$104,0)),""))</f>
        <v/>
      </c>
    </row>
    <row r="171">
      <c r="A171" s="5" t="n"/>
      <c r="B171" s="5" t="n"/>
      <c r="C171" s="14" t="n"/>
      <c r="D171" s="15" t="n"/>
      <c r="E171" s="6">
        <f>IF(B171="","",IFERROR(INDEX('الماركرات'!$B$5:$B$104,MATCH($B171,'الماركرات'!$A$5:$A$104,0))&amp;"",""))</f>
        <v/>
      </c>
      <c r="F171" s="17">
        <f>IF(OR(B171="",C171=""),"",IF(D171&lt;100,ROUNDUP(C171/(1-D171/100),0),""))</f>
        <v/>
      </c>
      <c r="G171" s="17">
        <f>IF(F171="","",IFERROR(ROUNDUP(F171/INDEX('الماركرات'!$D$5:$D$104,MATCH($B171,'الماركرات'!$A$5:$A$104,0)),0),""))</f>
        <v/>
      </c>
      <c r="H171" s="17">
        <f>IF(G171="","",IFERROR(G171*INDEX('الماركرات'!$D$5:$D$104,MATCH($B171,'الماركرات'!$A$5:$A$104,0)),""))</f>
        <v/>
      </c>
      <c r="I171" s="18">
        <f>IF(G171="","",IFERROR(G171*(INDEX('الماركرات'!$C$5:$C$104,MATCH($B171,'الماركرات'!$A$5:$A$104,0))+INDEX('الماركرات'!$E$5:$E$104,MATCH($B171,'الماركرات'!$A$5:$A$104,0))/100)*(1+INDEX('الماركرات'!$F$5:$F$104,MATCH($B171,'الماركرات'!$A$5:$A$104,0))/100),""))</f>
        <v/>
      </c>
      <c r="J171" s="18">
        <f>IF(I171="","",IFERROR(I171*INDEX('الماركرات'!$J$5:$J$104,MATCH($B171,'الماركرات'!$A$5:$A$104,0)),""))</f>
        <v/>
      </c>
    </row>
    <row r="172">
      <c r="A172" s="5" t="n"/>
      <c r="B172" s="5" t="n"/>
      <c r="C172" s="14" t="n"/>
      <c r="D172" s="15" t="n"/>
      <c r="E172" s="6">
        <f>IF(B172="","",IFERROR(INDEX('الماركرات'!$B$5:$B$104,MATCH($B172,'الماركرات'!$A$5:$A$104,0))&amp;"",""))</f>
        <v/>
      </c>
      <c r="F172" s="17">
        <f>IF(OR(B172="",C172=""),"",IF(D172&lt;100,ROUNDUP(C172/(1-D172/100),0),""))</f>
        <v/>
      </c>
      <c r="G172" s="17">
        <f>IF(F172="","",IFERROR(ROUNDUP(F172/INDEX('الماركرات'!$D$5:$D$104,MATCH($B172,'الماركرات'!$A$5:$A$104,0)),0),""))</f>
        <v/>
      </c>
      <c r="H172" s="17">
        <f>IF(G172="","",IFERROR(G172*INDEX('الماركرات'!$D$5:$D$104,MATCH($B172,'الماركرات'!$A$5:$A$104,0)),""))</f>
        <v/>
      </c>
      <c r="I172" s="18">
        <f>IF(G172="","",IFERROR(G172*(INDEX('الماركرات'!$C$5:$C$104,MATCH($B172,'الماركرات'!$A$5:$A$104,0))+INDEX('الماركرات'!$E$5:$E$104,MATCH($B172,'الماركرات'!$A$5:$A$104,0))/100)*(1+INDEX('الماركرات'!$F$5:$F$104,MATCH($B172,'الماركرات'!$A$5:$A$104,0))/100),""))</f>
        <v/>
      </c>
      <c r="J172" s="18">
        <f>IF(I172="","",IFERROR(I172*INDEX('الماركرات'!$J$5:$J$104,MATCH($B172,'الماركرات'!$A$5:$A$104,0)),""))</f>
        <v/>
      </c>
    </row>
    <row r="173">
      <c r="A173" s="5" t="n"/>
      <c r="B173" s="5" t="n"/>
      <c r="C173" s="14" t="n"/>
      <c r="D173" s="15" t="n"/>
      <c r="E173" s="6">
        <f>IF(B173="","",IFERROR(INDEX('الماركرات'!$B$5:$B$104,MATCH($B173,'الماركرات'!$A$5:$A$104,0))&amp;"",""))</f>
        <v/>
      </c>
      <c r="F173" s="17">
        <f>IF(OR(B173="",C173=""),"",IF(D173&lt;100,ROUNDUP(C173/(1-D173/100),0),""))</f>
        <v/>
      </c>
      <c r="G173" s="17">
        <f>IF(F173="","",IFERROR(ROUNDUP(F173/INDEX('الماركرات'!$D$5:$D$104,MATCH($B173,'الماركرات'!$A$5:$A$104,0)),0),""))</f>
        <v/>
      </c>
      <c r="H173" s="17">
        <f>IF(G173="","",IFERROR(G173*INDEX('الماركرات'!$D$5:$D$104,MATCH($B173,'الماركرات'!$A$5:$A$104,0)),""))</f>
        <v/>
      </c>
      <c r="I173" s="18">
        <f>IF(G173="","",IFERROR(G173*(INDEX('الماركرات'!$C$5:$C$104,MATCH($B173,'الماركرات'!$A$5:$A$104,0))+INDEX('الماركرات'!$E$5:$E$104,MATCH($B173,'الماركرات'!$A$5:$A$104,0))/100)*(1+INDEX('الماركرات'!$F$5:$F$104,MATCH($B173,'الماركرات'!$A$5:$A$104,0))/100),""))</f>
        <v/>
      </c>
      <c r="J173" s="18">
        <f>IF(I173="","",IFERROR(I173*INDEX('الماركرات'!$J$5:$J$104,MATCH($B173,'الماركرات'!$A$5:$A$104,0)),""))</f>
        <v/>
      </c>
    </row>
    <row r="174">
      <c r="A174" s="5" t="n"/>
      <c r="B174" s="5" t="n"/>
      <c r="C174" s="14" t="n"/>
      <c r="D174" s="15" t="n"/>
      <c r="E174" s="6">
        <f>IF(B174="","",IFERROR(INDEX('الماركرات'!$B$5:$B$104,MATCH($B174,'الماركرات'!$A$5:$A$104,0))&amp;"",""))</f>
        <v/>
      </c>
      <c r="F174" s="17">
        <f>IF(OR(B174="",C174=""),"",IF(D174&lt;100,ROUNDUP(C174/(1-D174/100),0),""))</f>
        <v/>
      </c>
      <c r="G174" s="17">
        <f>IF(F174="","",IFERROR(ROUNDUP(F174/INDEX('الماركرات'!$D$5:$D$104,MATCH($B174,'الماركرات'!$A$5:$A$104,0)),0),""))</f>
        <v/>
      </c>
      <c r="H174" s="17">
        <f>IF(G174="","",IFERROR(G174*INDEX('الماركرات'!$D$5:$D$104,MATCH($B174,'الماركرات'!$A$5:$A$104,0)),""))</f>
        <v/>
      </c>
      <c r="I174" s="18">
        <f>IF(G174="","",IFERROR(G174*(INDEX('الماركرات'!$C$5:$C$104,MATCH($B174,'الماركرات'!$A$5:$A$104,0))+INDEX('الماركرات'!$E$5:$E$104,MATCH($B174,'الماركرات'!$A$5:$A$104,0))/100)*(1+INDEX('الماركرات'!$F$5:$F$104,MATCH($B174,'الماركرات'!$A$5:$A$104,0))/100),""))</f>
        <v/>
      </c>
      <c r="J174" s="18">
        <f>IF(I174="","",IFERROR(I174*INDEX('الماركرات'!$J$5:$J$104,MATCH($B174,'الماركرات'!$A$5:$A$104,0)),""))</f>
        <v/>
      </c>
    </row>
    <row r="175">
      <c r="A175" s="5" t="n"/>
      <c r="B175" s="5" t="n"/>
      <c r="C175" s="14" t="n"/>
      <c r="D175" s="15" t="n"/>
      <c r="E175" s="6">
        <f>IF(B175="","",IFERROR(INDEX('الماركرات'!$B$5:$B$104,MATCH($B175,'الماركرات'!$A$5:$A$104,0))&amp;"",""))</f>
        <v/>
      </c>
      <c r="F175" s="17">
        <f>IF(OR(B175="",C175=""),"",IF(D175&lt;100,ROUNDUP(C175/(1-D175/100),0),""))</f>
        <v/>
      </c>
      <c r="G175" s="17">
        <f>IF(F175="","",IFERROR(ROUNDUP(F175/INDEX('الماركرات'!$D$5:$D$104,MATCH($B175,'الماركرات'!$A$5:$A$104,0)),0),""))</f>
        <v/>
      </c>
      <c r="H175" s="17">
        <f>IF(G175="","",IFERROR(G175*INDEX('الماركرات'!$D$5:$D$104,MATCH($B175,'الماركرات'!$A$5:$A$104,0)),""))</f>
        <v/>
      </c>
      <c r="I175" s="18">
        <f>IF(G175="","",IFERROR(G175*(INDEX('الماركرات'!$C$5:$C$104,MATCH($B175,'الماركرات'!$A$5:$A$104,0))+INDEX('الماركرات'!$E$5:$E$104,MATCH($B175,'الماركرات'!$A$5:$A$104,0))/100)*(1+INDEX('الماركرات'!$F$5:$F$104,MATCH($B175,'الماركرات'!$A$5:$A$104,0))/100),""))</f>
        <v/>
      </c>
      <c r="J175" s="18">
        <f>IF(I175="","",IFERROR(I175*INDEX('الماركرات'!$J$5:$J$104,MATCH($B175,'الماركرات'!$A$5:$A$104,0)),""))</f>
        <v/>
      </c>
    </row>
    <row r="176">
      <c r="A176" s="5" t="n"/>
      <c r="B176" s="5" t="n"/>
      <c r="C176" s="14" t="n"/>
      <c r="D176" s="15" t="n"/>
      <c r="E176" s="6">
        <f>IF(B176="","",IFERROR(INDEX('الماركرات'!$B$5:$B$104,MATCH($B176,'الماركرات'!$A$5:$A$104,0))&amp;"",""))</f>
        <v/>
      </c>
      <c r="F176" s="17">
        <f>IF(OR(B176="",C176=""),"",IF(D176&lt;100,ROUNDUP(C176/(1-D176/100),0),""))</f>
        <v/>
      </c>
      <c r="G176" s="17">
        <f>IF(F176="","",IFERROR(ROUNDUP(F176/INDEX('الماركرات'!$D$5:$D$104,MATCH($B176,'الماركرات'!$A$5:$A$104,0)),0),""))</f>
        <v/>
      </c>
      <c r="H176" s="17">
        <f>IF(G176="","",IFERROR(G176*INDEX('الماركرات'!$D$5:$D$104,MATCH($B176,'الماركرات'!$A$5:$A$104,0)),""))</f>
        <v/>
      </c>
      <c r="I176" s="18">
        <f>IF(G176="","",IFERROR(G176*(INDEX('الماركرات'!$C$5:$C$104,MATCH($B176,'الماركرات'!$A$5:$A$104,0))+INDEX('الماركرات'!$E$5:$E$104,MATCH($B176,'الماركرات'!$A$5:$A$104,0))/100)*(1+INDEX('الماركرات'!$F$5:$F$104,MATCH($B176,'الماركرات'!$A$5:$A$104,0))/100),""))</f>
        <v/>
      </c>
      <c r="J176" s="18">
        <f>IF(I176="","",IFERROR(I176*INDEX('الماركرات'!$J$5:$J$104,MATCH($B176,'الماركرات'!$A$5:$A$104,0)),""))</f>
        <v/>
      </c>
    </row>
    <row r="177">
      <c r="A177" s="5" t="n"/>
      <c r="B177" s="5" t="n"/>
      <c r="C177" s="14" t="n"/>
      <c r="D177" s="15" t="n"/>
      <c r="E177" s="6">
        <f>IF(B177="","",IFERROR(INDEX('الماركرات'!$B$5:$B$104,MATCH($B177,'الماركرات'!$A$5:$A$104,0))&amp;"",""))</f>
        <v/>
      </c>
      <c r="F177" s="17">
        <f>IF(OR(B177="",C177=""),"",IF(D177&lt;100,ROUNDUP(C177/(1-D177/100),0),""))</f>
        <v/>
      </c>
      <c r="G177" s="17">
        <f>IF(F177="","",IFERROR(ROUNDUP(F177/INDEX('الماركرات'!$D$5:$D$104,MATCH($B177,'الماركرات'!$A$5:$A$104,0)),0),""))</f>
        <v/>
      </c>
      <c r="H177" s="17">
        <f>IF(G177="","",IFERROR(G177*INDEX('الماركرات'!$D$5:$D$104,MATCH($B177,'الماركرات'!$A$5:$A$104,0)),""))</f>
        <v/>
      </c>
      <c r="I177" s="18">
        <f>IF(G177="","",IFERROR(G177*(INDEX('الماركرات'!$C$5:$C$104,MATCH($B177,'الماركرات'!$A$5:$A$104,0))+INDEX('الماركرات'!$E$5:$E$104,MATCH($B177,'الماركرات'!$A$5:$A$104,0))/100)*(1+INDEX('الماركرات'!$F$5:$F$104,MATCH($B177,'الماركرات'!$A$5:$A$104,0))/100),""))</f>
        <v/>
      </c>
      <c r="J177" s="18">
        <f>IF(I177="","",IFERROR(I177*INDEX('الماركرات'!$J$5:$J$104,MATCH($B177,'الماركرات'!$A$5:$A$104,0)),""))</f>
        <v/>
      </c>
    </row>
    <row r="178">
      <c r="A178" s="5" t="n"/>
      <c r="B178" s="5" t="n"/>
      <c r="C178" s="14" t="n"/>
      <c r="D178" s="15" t="n"/>
      <c r="E178" s="6">
        <f>IF(B178="","",IFERROR(INDEX('الماركرات'!$B$5:$B$104,MATCH($B178,'الماركرات'!$A$5:$A$104,0))&amp;"",""))</f>
        <v/>
      </c>
      <c r="F178" s="17">
        <f>IF(OR(B178="",C178=""),"",IF(D178&lt;100,ROUNDUP(C178/(1-D178/100),0),""))</f>
        <v/>
      </c>
      <c r="G178" s="17">
        <f>IF(F178="","",IFERROR(ROUNDUP(F178/INDEX('الماركرات'!$D$5:$D$104,MATCH($B178,'الماركرات'!$A$5:$A$104,0)),0),""))</f>
        <v/>
      </c>
      <c r="H178" s="17">
        <f>IF(G178="","",IFERROR(G178*INDEX('الماركرات'!$D$5:$D$104,MATCH($B178,'الماركرات'!$A$5:$A$104,0)),""))</f>
        <v/>
      </c>
      <c r="I178" s="18">
        <f>IF(G178="","",IFERROR(G178*(INDEX('الماركرات'!$C$5:$C$104,MATCH($B178,'الماركرات'!$A$5:$A$104,0))+INDEX('الماركرات'!$E$5:$E$104,MATCH($B178,'الماركرات'!$A$5:$A$104,0))/100)*(1+INDEX('الماركرات'!$F$5:$F$104,MATCH($B178,'الماركرات'!$A$5:$A$104,0))/100),""))</f>
        <v/>
      </c>
      <c r="J178" s="18">
        <f>IF(I178="","",IFERROR(I178*INDEX('الماركرات'!$J$5:$J$104,MATCH($B178,'الماركرات'!$A$5:$A$104,0)),""))</f>
        <v/>
      </c>
    </row>
    <row r="179">
      <c r="A179" s="5" t="n"/>
      <c r="B179" s="5" t="n"/>
      <c r="C179" s="14" t="n"/>
      <c r="D179" s="15" t="n"/>
      <c r="E179" s="6">
        <f>IF(B179="","",IFERROR(INDEX('الماركرات'!$B$5:$B$104,MATCH($B179,'الماركرات'!$A$5:$A$104,0))&amp;"",""))</f>
        <v/>
      </c>
      <c r="F179" s="17">
        <f>IF(OR(B179="",C179=""),"",IF(D179&lt;100,ROUNDUP(C179/(1-D179/100),0),""))</f>
        <v/>
      </c>
      <c r="G179" s="17">
        <f>IF(F179="","",IFERROR(ROUNDUP(F179/INDEX('الماركرات'!$D$5:$D$104,MATCH($B179,'الماركرات'!$A$5:$A$104,0)),0),""))</f>
        <v/>
      </c>
      <c r="H179" s="17">
        <f>IF(G179="","",IFERROR(G179*INDEX('الماركرات'!$D$5:$D$104,MATCH($B179,'الماركرات'!$A$5:$A$104,0)),""))</f>
        <v/>
      </c>
      <c r="I179" s="18">
        <f>IF(G179="","",IFERROR(G179*(INDEX('الماركرات'!$C$5:$C$104,MATCH($B179,'الماركرات'!$A$5:$A$104,0))+INDEX('الماركرات'!$E$5:$E$104,MATCH($B179,'الماركرات'!$A$5:$A$104,0))/100)*(1+INDEX('الماركرات'!$F$5:$F$104,MATCH($B179,'الماركرات'!$A$5:$A$104,0))/100),""))</f>
        <v/>
      </c>
      <c r="J179" s="18">
        <f>IF(I179="","",IFERROR(I179*INDEX('الماركرات'!$J$5:$J$104,MATCH($B179,'الماركرات'!$A$5:$A$104,0)),""))</f>
        <v/>
      </c>
    </row>
    <row r="180">
      <c r="A180" s="5" t="n"/>
      <c r="B180" s="5" t="n"/>
      <c r="C180" s="14" t="n"/>
      <c r="D180" s="15" t="n"/>
      <c r="E180" s="6">
        <f>IF(B180="","",IFERROR(INDEX('الماركرات'!$B$5:$B$104,MATCH($B180,'الماركرات'!$A$5:$A$104,0))&amp;"",""))</f>
        <v/>
      </c>
      <c r="F180" s="17">
        <f>IF(OR(B180="",C180=""),"",IF(D180&lt;100,ROUNDUP(C180/(1-D180/100),0),""))</f>
        <v/>
      </c>
      <c r="G180" s="17">
        <f>IF(F180="","",IFERROR(ROUNDUP(F180/INDEX('الماركرات'!$D$5:$D$104,MATCH($B180,'الماركرات'!$A$5:$A$104,0)),0),""))</f>
        <v/>
      </c>
      <c r="H180" s="17">
        <f>IF(G180="","",IFERROR(G180*INDEX('الماركرات'!$D$5:$D$104,MATCH($B180,'الماركرات'!$A$5:$A$104,0)),""))</f>
        <v/>
      </c>
      <c r="I180" s="18">
        <f>IF(G180="","",IFERROR(G180*(INDEX('الماركرات'!$C$5:$C$104,MATCH($B180,'الماركرات'!$A$5:$A$104,0))+INDEX('الماركرات'!$E$5:$E$104,MATCH($B180,'الماركرات'!$A$5:$A$104,0))/100)*(1+INDEX('الماركرات'!$F$5:$F$104,MATCH($B180,'الماركرات'!$A$5:$A$104,0))/100),""))</f>
        <v/>
      </c>
      <c r="J180" s="18">
        <f>IF(I180="","",IFERROR(I180*INDEX('الماركرات'!$J$5:$J$104,MATCH($B180,'الماركرات'!$A$5:$A$104,0)),""))</f>
        <v/>
      </c>
    </row>
    <row r="181">
      <c r="A181" s="5" t="n"/>
      <c r="B181" s="5" t="n"/>
      <c r="C181" s="14" t="n"/>
      <c r="D181" s="15" t="n"/>
      <c r="E181" s="6">
        <f>IF(B181="","",IFERROR(INDEX('الماركرات'!$B$5:$B$104,MATCH($B181,'الماركرات'!$A$5:$A$104,0))&amp;"",""))</f>
        <v/>
      </c>
      <c r="F181" s="17">
        <f>IF(OR(B181="",C181=""),"",IF(D181&lt;100,ROUNDUP(C181/(1-D181/100),0),""))</f>
        <v/>
      </c>
      <c r="G181" s="17">
        <f>IF(F181="","",IFERROR(ROUNDUP(F181/INDEX('الماركرات'!$D$5:$D$104,MATCH($B181,'الماركرات'!$A$5:$A$104,0)),0),""))</f>
        <v/>
      </c>
      <c r="H181" s="17">
        <f>IF(G181="","",IFERROR(G181*INDEX('الماركرات'!$D$5:$D$104,MATCH($B181,'الماركرات'!$A$5:$A$104,0)),""))</f>
        <v/>
      </c>
      <c r="I181" s="18">
        <f>IF(G181="","",IFERROR(G181*(INDEX('الماركرات'!$C$5:$C$104,MATCH($B181,'الماركرات'!$A$5:$A$104,0))+INDEX('الماركرات'!$E$5:$E$104,MATCH($B181,'الماركرات'!$A$5:$A$104,0))/100)*(1+INDEX('الماركرات'!$F$5:$F$104,MATCH($B181,'الماركرات'!$A$5:$A$104,0))/100),""))</f>
        <v/>
      </c>
      <c r="J181" s="18">
        <f>IF(I181="","",IFERROR(I181*INDEX('الماركرات'!$J$5:$J$104,MATCH($B181,'الماركرات'!$A$5:$A$104,0)),""))</f>
        <v/>
      </c>
    </row>
    <row r="182">
      <c r="A182" s="5" t="n"/>
      <c r="B182" s="5" t="n"/>
      <c r="C182" s="14" t="n"/>
      <c r="D182" s="15" t="n"/>
      <c r="E182" s="6">
        <f>IF(B182="","",IFERROR(INDEX('الماركرات'!$B$5:$B$104,MATCH($B182,'الماركرات'!$A$5:$A$104,0))&amp;"",""))</f>
        <v/>
      </c>
      <c r="F182" s="17">
        <f>IF(OR(B182="",C182=""),"",IF(D182&lt;100,ROUNDUP(C182/(1-D182/100),0),""))</f>
        <v/>
      </c>
      <c r="G182" s="17">
        <f>IF(F182="","",IFERROR(ROUNDUP(F182/INDEX('الماركرات'!$D$5:$D$104,MATCH($B182,'الماركرات'!$A$5:$A$104,0)),0),""))</f>
        <v/>
      </c>
      <c r="H182" s="17">
        <f>IF(G182="","",IFERROR(G182*INDEX('الماركرات'!$D$5:$D$104,MATCH($B182,'الماركرات'!$A$5:$A$104,0)),""))</f>
        <v/>
      </c>
      <c r="I182" s="18">
        <f>IF(G182="","",IFERROR(G182*(INDEX('الماركرات'!$C$5:$C$104,MATCH($B182,'الماركرات'!$A$5:$A$104,0))+INDEX('الماركرات'!$E$5:$E$104,MATCH($B182,'الماركرات'!$A$5:$A$104,0))/100)*(1+INDEX('الماركرات'!$F$5:$F$104,MATCH($B182,'الماركرات'!$A$5:$A$104,0))/100),""))</f>
        <v/>
      </c>
      <c r="J182" s="18">
        <f>IF(I182="","",IFERROR(I182*INDEX('الماركرات'!$J$5:$J$104,MATCH($B182,'الماركرات'!$A$5:$A$104,0)),""))</f>
        <v/>
      </c>
    </row>
    <row r="183">
      <c r="A183" s="5" t="n"/>
      <c r="B183" s="5" t="n"/>
      <c r="C183" s="14" t="n"/>
      <c r="D183" s="15" t="n"/>
      <c r="E183" s="6">
        <f>IF(B183="","",IFERROR(INDEX('الماركرات'!$B$5:$B$104,MATCH($B183,'الماركرات'!$A$5:$A$104,0))&amp;"",""))</f>
        <v/>
      </c>
      <c r="F183" s="17">
        <f>IF(OR(B183="",C183=""),"",IF(D183&lt;100,ROUNDUP(C183/(1-D183/100),0),""))</f>
        <v/>
      </c>
      <c r="G183" s="17">
        <f>IF(F183="","",IFERROR(ROUNDUP(F183/INDEX('الماركرات'!$D$5:$D$104,MATCH($B183,'الماركرات'!$A$5:$A$104,0)),0),""))</f>
        <v/>
      </c>
      <c r="H183" s="17">
        <f>IF(G183="","",IFERROR(G183*INDEX('الماركرات'!$D$5:$D$104,MATCH($B183,'الماركرات'!$A$5:$A$104,0)),""))</f>
        <v/>
      </c>
      <c r="I183" s="18">
        <f>IF(G183="","",IFERROR(G183*(INDEX('الماركرات'!$C$5:$C$104,MATCH($B183,'الماركرات'!$A$5:$A$104,0))+INDEX('الماركرات'!$E$5:$E$104,MATCH($B183,'الماركرات'!$A$5:$A$104,0))/100)*(1+INDEX('الماركرات'!$F$5:$F$104,MATCH($B183,'الماركرات'!$A$5:$A$104,0))/100),""))</f>
        <v/>
      </c>
      <c r="J183" s="18">
        <f>IF(I183="","",IFERROR(I183*INDEX('الماركرات'!$J$5:$J$104,MATCH($B183,'الماركرات'!$A$5:$A$104,0)),""))</f>
        <v/>
      </c>
    </row>
    <row r="184">
      <c r="A184" s="5" t="n"/>
      <c r="B184" s="5" t="n"/>
      <c r="C184" s="14" t="n"/>
      <c r="D184" s="15" t="n"/>
      <c r="E184" s="6">
        <f>IF(B184="","",IFERROR(INDEX('الماركرات'!$B$5:$B$104,MATCH($B184,'الماركرات'!$A$5:$A$104,0))&amp;"",""))</f>
        <v/>
      </c>
      <c r="F184" s="17">
        <f>IF(OR(B184="",C184=""),"",IF(D184&lt;100,ROUNDUP(C184/(1-D184/100),0),""))</f>
        <v/>
      </c>
      <c r="G184" s="17">
        <f>IF(F184="","",IFERROR(ROUNDUP(F184/INDEX('الماركرات'!$D$5:$D$104,MATCH($B184,'الماركرات'!$A$5:$A$104,0)),0),""))</f>
        <v/>
      </c>
      <c r="H184" s="17">
        <f>IF(G184="","",IFERROR(G184*INDEX('الماركرات'!$D$5:$D$104,MATCH($B184,'الماركرات'!$A$5:$A$104,0)),""))</f>
        <v/>
      </c>
      <c r="I184" s="18">
        <f>IF(G184="","",IFERROR(G184*(INDEX('الماركرات'!$C$5:$C$104,MATCH($B184,'الماركرات'!$A$5:$A$104,0))+INDEX('الماركرات'!$E$5:$E$104,MATCH($B184,'الماركرات'!$A$5:$A$104,0))/100)*(1+INDEX('الماركرات'!$F$5:$F$104,MATCH($B184,'الماركرات'!$A$5:$A$104,0))/100),""))</f>
        <v/>
      </c>
      <c r="J184" s="18">
        <f>IF(I184="","",IFERROR(I184*INDEX('الماركرات'!$J$5:$J$104,MATCH($B184,'الماركرات'!$A$5:$A$104,0)),""))</f>
        <v/>
      </c>
    </row>
    <row r="185">
      <c r="A185" s="5" t="n"/>
      <c r="B185" s="5" t="n"/>
      <c r="C185" s="14" t="n"/>
      <c r="D185" s="15" t="n"/>
      <c r="E185" s="6">
        <f>IF(B185="","",IFERROR(INDEX('الماركرات'!$B$5:$B$104,MATCH($B185,'الماركرات'!$A$5:$A$104,0))&amp;"",""))</f>
        <v/>
      </c>
      <c r="F185" s="17">
        <f>IF(OR(B185="",C185=""),"",IF(D185&lt;100,ROUNDUP(C185/(1-D185/100),0),""))</f>
        <v/>
      </c>
      <c r="G185" s="17">
        <f>IF(F185="","",IFERROR(ROUNDUP(F185/INDEX('الماركرات'!$D$5:$D$104,MATCH($B185,'الماركرات'!$A$5:$A$104,0)),0),""))</f>
        <v/>
      </c>
      <c r="H185" s="17">
        <f>IF(G185="","",IFERROR(G185*INDEX('الماركرات'!$D$5:$D$104,MATCH($B185,'الماركرات'!$A$5:$A$104,0)),""))</f>
        <v/>
      </c>
      <c r="I185" s="18">
        <f>IF(G185="","",IFERROR(G185*(INDEX('الماركرات'!$C$5:$C$104,MATCH($B185,'الماركرات'!$A$5:$A$104,0))+INDEX('الماركرات'!$E$5:$E$104,MATCH($B185,'الماركرات'!$A$5:$A$104,0))/100)*(1+INDEX('الماركرات'!$F$5:$F$104,MATCH($B185,'الماركرات'!$A$5:$A$104,0))/100),""))</f>
        <v/>
      </c>
      <c r="J185" s="18">
        <f>IF(I185="","",IFERROR(I185*INDEX('الماركرات'!$J$5:$J$104,MATCH($B185,'الماركرات'!$A$5:$A$104,0)),""))</f>
        <v/>
      </c>
    </row>
    <row r="186">
      <c r="A186" s="5" t="n"/>
      <c r="B186" s="5" t="n"/>
      <c r="C186" s="14" t="n"/>
      <c r="D186" s="15" t="n"/>
      <c r="E186" s="6">
        <f>IF(B186="","",IFERROR(INDEX('الماركرات'!$B$5:$B$104,MATCH($B186,'الماركرات'!$A$5:$A$104,0))&amp;"",""))</f>
        <v/>
      </c>
      <c r="F186" s="17">
        <f>IF(OR(B186="",C186=""),"",IF(D186&lt;100,ROUNDUP(C186/(1-D186/100),0),""))</f>
        <v/>
      </c>
      <c r="G186" s="17">
        <f>IF(F186="","",IFERROR(ROUNDUP(F186/INDEX('الماركرات'!$D$5:$D$104,MATCH($B186,'الماركرات'!$A$5:$A$104,0)),0),""))</f>
        <v/>
      </c>
      <c r="H186" s="17">
        <f>IF(G186="","",IFERROR(G186*INDEX('الماركرات'!$D$5:$D$104,MATCH($B186,'الماركرات'!$A$5:$A$104,0)),""))</f>
        <v/>
      </c>
      <c r="I186" s="18">
        <f>IF(G186="","",IFERROR(G186*(INDEX('الماركرات'!$C$5:$C$104,MATCH($B186,'الماركرات'!$A$5:$A$104,0))+INDEX('الماركرات'!$E$5:$E$104,MATCH($B186,'الماركرات'!$A$5:$A$104,0))/100)*(1+INDEX('الماركرات'!$F$5:$F$104,MATCH($B186,'الماركرات'!$A$5:$A$104,0))/100),""))</f>
        <v/>
      </c>
      <c r="J186" s="18">
        <f>IF(I186="","",IFERROR(I186*INDEX('الماركرات'!$J$5:$J$104,MATCH($B186,'الماركرات'!$A$5:$A$104,0)),""))</f>
        <v/>
      </c>
    </row>
    <row r="187">
      <c r="A187" s="5" t="n"/>
      <c r="B187" s="5" t="n"/>
      <c r="C187" s="14" t="n"/>
      <c r="D187" s="15" t="n"/>
      <c r="E187" s="6">
        <f>IF(B187="","",IFERROR(INDEX('الماركرات'!$B$5:$B$104,MATCH($B187,'الماركرات'!$A$5:$A$104,0))&amp;"",""))</f>
        <v/>
      </c>
      <c r="F187" s="17">
        <f>IF(OR(B187="",C187=""),"",IF(D187&lt;100,ROUNDUP(C187/(1-D187/100),0),""))</f>
        <v/>
      </c>
      <c r="G187" s="17">
        <f>IF(F187="","",IFERROR(ROUNDUP(F187/INDEX('الماركرات'!$D$5:$D$104,MATCH($B187,'الماركرات'!$A$5:$A$104,0)),0),""))</f>
        <v/>
      </c>
      <c r="H187" s="17">
        <f>IF(G187="","",IFERROR(G187*INDEX('الماركرات'!$D$5:$D$104,MATCH($B187,'الماركرات'!$A$5:$A$104,0)),""))</f>
        <v/>
      </c>
      <c r="I187" s="18">
        <f>IF(G187="","",IFERROR(G187*(INDEX('الماركرات'!$C$5:$C$104,MATCH($B187,'الماركرات'!$A$5:$A$104,0))+INDEX('الماركرات'!$E$5:$E$104,MATCH($B187,'الماركرات'!$A$5:$A$104,0))/100)*(1+INDEX('الماركرات'!$F$5:$F$104,MATCH($B187,'الماركرات'!$A$5:$A$104,0))/100),""))</f>
        <v/>
      </c>
      <c r="J187" s="18">
        <f>IF(I187="","",IFERROR(I187*INDEX('الماركرات'!$J$5:$J$104,MATCH($B187,'الماركرات'!$A$5:$A$104,0)),""))</f>
        <v/>
      </c>
    </row>
    <row r="188">
      <c r="A188" s="5" t="n"/>
      <c r="B188" s="5" t="n"/>
      <c r="C188" s="14" t="n"/>
      <c r="D188" s="15" t="n"/>
      <c r="E188" s="6">
        <f>IF(B188="","",IFERROR(INDEX('الماركرات'!$B$5:$B$104,MATCH($B188,'الماركرات'!$A$5:$A$104,0))&amp;"",""))</f>
        <v/>
      </c>
      <c r="F188" s="17">
        <f>IF(OR(B188="",C188=""),"",IF(D188&lt;100,ROUNDUP(C188/(1-D188/100),0),""))</f>
        <v/>
      </c>
      <c r="G188" s="17">
        <f>IF(F188="","",IFERROR(ROUNDUP(F188/INDEX('الماركرات'!$D$5:$D$104,MATCH($B188,'الماركرات'!$A$5:$A$104,0)),0),""))</f>
        <v/>
      </c>
      <c r="H188" s="17">
        <f>IF(G188="","",IFERROR(G188*INDEX('الماركرات'!$D$5:$D$104,MATCH($B188,'الماركرات'!$A$5:$A$104,0)),""))</f>
        <v/>
      </c>
      <c r="I188" s="18">
        <f>IF(G188="","",IFERROR(G188*(INDEX('الماركرات'!$C$5:$C$104,MATCH($B188,'الماركرات'!$A$5:$A$104,0))+INDEX('الماركرات'!$E$5:$E$104,MATCH($B188,'الماركرات'!$A$5:$A$104,0))/100)*(1+INDEX('الماركرات'!$F$5:$F$104,MATCH($B188,'الماركرات'!$A$5:$A$104,0))/100),""))</f>
        <v/>
      </c>
      <c r="J188" s="18">
        <f>IF(I188="","",IFERROR(I188*INDEX('الماركرات'!$J$5:$J$104,MATCH($B188,'الماركرات'!$A$5:$A$104,0)),""))</f>
        <v/>
      </c>
    </row>
    <row r="189">
      <c r="A189" s="5" t="n"/>
      <c r="B189" s="5" t="n"/>
      <c r="C189" s="14" t="n"/>
      <c r="D189" s="15" t="n"/>
      <c r="E189" s="6">
        <f>IF(B189="","",IFERROR(INDEX('الماركرات'!$B$5:$B$104,MATCH($B189,'الماركرات'!$A$5:$A$104,0))&amp;"",""))</f>
        <v/>
      </c>
      <c r="F189" s="17">
        <f>IF(OR(B189="",C189=""),"",IF(D189&lt;100,ROUNDUP(C189/(1-D189/100),0),""))</f>
        <v/>
      </c>
      <c r="G189" s="17">
        <f>IF(F189="","",IFERROR(ROUNDUP(F189/INDEX('الماركرات'!$D$5:$D$104,MATCH($B189,'الماركرات'!$A$5:$A$104,0)),0),""))</f>
        <v/>
      </c>
      <c r="H189" s="17">
        <f>IF(G189="","",IFERROR(G189*INDEX('الماركرات'!$D$5:$D$104,MATCH($B189,'الماركرات'!$A$5:$A$104,0)),""))</f>
        <v/>
      </c>
      <c r="I189" s="18">
        <f>IF(G189="","",IFERROR(G189*(INDEX('الماركرات'!$C$5:$C$104,MATCH($B189,'الماركرات'!$A$5:$A$104,0))+INDEX('الماركرات'!$E$5:$E$104,MATCH($B189,'الماركرات'!$A$5:$A$104,0))/100)*(1+INDEX('الماركرات'!$F$5:$F$104,MATCH($B189,'الماركرات'!$A$5:$A$104,0))/100),""))</f>
        <v/>
      </c>
      <c r="J189" s="18">
        <f>IF(I189="","",IFERROR(I189*INDEX('الماركرات'!$J$5:$J$104,MATCH($B189,'الماركرات'!$A$5:$A$104,0)),""))</f>
        <v/>
      </c>
    </row>
    <row r="190">
      <c r="A190" s="5" t="n"/>
      <c r="B190" s="5" t="n"/>
      <c r="C190" s="14" t="n"/>
      <c r="D190" s="15" t="n"/>
      <c r="E190" s="6">
        <f>IF(B190="","",IFERROR(INDEX('الماركرات'!$B$5:$B$104,MATCH($B190,'الماركرات'!$A$5:$A$104,0))&amp;"",""))</f>
        <v/>
      </c>
      <c r="F190" s="17">
        <f>IF(OR(B190="",C190=""),"",IF(D190&lt;100,ROUNDUP(C190/(1-D190/100),0),""))</f>
        <v/>
      </c>
      <c r="G190" s="17">
        <f>IF(F190="","",IFERROR(ROUNDUP(F190/INDEX('الماركرات'!$D$5:$D$104,MATCH($B190,'الماركرات'!$A$5:$A$104,0)),0),""))</f>
        <v/>
      </c>
      <c r="H190" s="17">
        <f>IF(G190="","",IFERROR(G190*INDEX('الماركرات'!$D$5:$D$104,MATCH($B190,'الماركرات'!$A$5:$A$104,0)),""))</f>
        <v/>
      </c>
      <c r="I190" s="18">
        <f>IF(G190="","",IFERROR(G190*(INDEX('الماركرات'!$C$5:$C$104,MATCH($B190,'الماركرات'!$A$5:$A$104,0))+INDEX('الماركرات'!$E$5:$E$104,MATCH($B190,'الماركرات'!$A$5:$A$104,0))/100)*(1+INDEX('الماركرات'!$F$5:$F$104,MATCH($B190,'الماركرات'!$A$5:$A$104,0))/100),""))</f>
        <v/>
      </c>
      <c r="J190" s="18">
        <f>IF(I190="","",IFERROR(I190*INDEX('الماركرات'!$J$5:$J$104,MATCH($B190,'الماركرات'!$A$5:$A$104,0)),""))</f>
        <v/>
      </c>
    </row>
    <row r="191">
      <c r="A191" s="5" t="n"/>
      <c r="B191" s="5" t="n"/>
      <c r="C191" s="14" t="n"/>
      <c r="D191" s="15" t="n"/>
      <c r="E191" s="6">
        <f>IF(B191="","",IFERROR(INDEX('الماركرات'!$B$5:$B$104,MATCH($B191,'الماركرات'!$A$5:$A$104,0))&amp;"",""))</f>
        <v/>
      </c>
      <c r="F191" s="17">
        <f>IF(OR(B191="",C191=""),"",IF(D191&lt;100,ROUNDUP(C191/(1-D191/100),0),""))</f>
        <v/>
      </c>
      <c r="G191" s="17">
        <f>IF(F191="","",IFERROR(ROUNDUP(F191/INDEX('الماركرات'!$D$5:$D$104,MATCH($B191,'الماركرات'!$A$5:$A$104,0)),0),""))</f>
        <v/>
      </c>
      <c r="H191" s="17">
        <f>IF(G191="","",IFERROR(G191*INDEX('الماركرات'!$D$5:$D$104,MATCH($B191,'الماركرات'!$A$5:$A$104,0)),""))</f>
        <v/>
      </c>
      <c r="I191" s="18">
        <f>IF(G191="","",IFERROR(G191*(INDEX('الماركرات'!$C$5:$C$104,MATCH($B191,'الماركرات'!$A$5:$A$104,0))+INDEX('الماركرات'!$E$5:$E$104,MATCH($B191,'الماركرات'!$A$5:$A$104,0))/100)*(1+INDEX('الماركرات'!$F$5:$F$104,MATCH($B191,'الماركرات'!$A$5:$A$104,0))/100),""))</f>
        <v/>
      </c>
      <c r="J191" s="18">
        <f>IF(I191="","",IFERROR(I191*INDEX('الماركرات'!$J$5:$J$104,MATCH($B191,'الماركرات'!$A$5:$A$104,0)),""))</f>
        <v/>
      </c>
    </row>
    <row r="192">
      <c r="A192" s="5" t="n"/>
      <c r="B192" s="5" t="n"/>
      <c r="C192" s="14" t="n"/>
      <c r="D192" s="15" t="n"/>
      <c r="E192" s="6">
        <f>IF(B192="","",IFERROR(INDEX('الماركرات'!$B$5:$B$104,MATCH($B192,'الماركرات'!$A$5:$A$104,0))&amp;"",""))</f>
        <v/>
      </c>
      <c r="F192" s="17">
        <f>IF(OR(B192="",C192=""),"",IF(D192&lt;100,ROUNDUP(C192/(1-D192/100),0),""))</f>
        <v/>
      </c>
      <c r="G192" s="17">
        <f>IF(F192="","",IFERROR(ROUNDUP(F192/INDEX('الماركرات'!$D$5:$D$104,MATCH($B192,'الماركرات'!$A$5:$A$104,0)),0),""))</f>
        <v/>
      </c>
      <c r="H192" s="17">
        <f>IF(G192="","",IFERROR(G192*INDEX('الماركرات'!$D$5:$D$104,MATCH($B192,'الماركرات'!$A$5:$A$104,0)),""))</f>
        <v/>
      </c>
      <c r="I192" s="18">
        <f>IF(G192="","",IFERROR(G192*(INDEX('الماركرات'!$C$5:$C$104,MATCH($B192,'الماركرات'!$A$5:$A$104,0))+INDEX('الماركرات'!$E$5:$E$104,MATCH($B192,'الماركرات'!$A$5:$A$104,0))/100)*(1+INDEX('الماركرات'!$F$5:$F$104,MATCH($B192,'الماركرات'!$A$5:$A$104,0))/100),""))</f>
        <v/>
      </c>
      <c r="J192" s="18">
        <f>IF(I192="","",IFERROR(I192*INDEX('الماركرات'!$J$5:$J$104,MATCH($B192,'الماركرات'!$A$5:$A$104,0)),""))</f>
        <v/>
      </c>
    </row>
    <row r="193">
      <c r="A193" s="5" t="n"/>
      <c r="B193" s="5" t="n"/>
      <c r="C193" s="14" t="n"/>
      <c r="D193" s="15" t="n"/>
      <c r="E193" s="6">
        <f>IF(B193="","",IFERROR(INDEX('الماركرات'!$B$5:$B$104,MATCH($B193,'الماركرات'!$A$5:$A$104,0))&amp;"",""))</f>
        <v/>
      </c>
      <c r="F193" s="17">
        <f>IF(OR(B193="",C193=""),"",IF(D193&lt;100,ROUNDUP(C193/(1-D193/100),0),""))</f>
        <v/>
      </c>
      <c r="G193" s="17">
        <f>IF(F193="","",IFERROR(ROUNDUP(F193/INDEX('الماركرات'!$D$5:$D$104,MATCH($B193,'الماركرات'!$A$5:$A$104,0)),0),""))</f>
        <v/>
      </c>
      <c r="H193" s="17">
        <f>IF(G193="","",IFERROR(G193*INDEX('الماركرات'!$D$5:$D$104,MATCH($B193,'الماركرات'!$A$5:$A$104,0)),""))</f>
        <v/>
      </c>
      <c r="I193" s="18">
        <f>IF(G193="","",IFERROR(G193*(INDEX('الماركرات'!$C$5:$C$104,MATCH($B193,'الماركرات'!$A$5:$A$104,0))+INDEX('الماركرات'!$E$5:$E$104,MATCH($B193,'الماركرات'!$A$5:$A$104,0))/100)*(1+INDEX('الماركرات'!$F$5:$F$104,MATCH($B193,'الماركرات'!$A$5:$A$104,0))/100),""))</f>
        <v/>
      </c>
      <c r="J193" s="18">
        <f>IF(I193="","",IFERROR(I193*INDEX('الماركرات'!$J$5:$J$104,MATCH($B193,'الماركرات'!$A$5:$A$104,0)),""))</f>
        <v/>
      </c>
    </row>
    <row r="194">
      <c r="A194" s="5" t="n"/>
      <c r="B194" s="5" t="n"/>
      <c r="C194" s="14" t="n"/>
      <c r="D194" s="15" t="n"/>
      <c r="E194" s="6">
        <f>IF(B194="","",IFERROR(INDEX('الماركرات'!$B$5:$B$104,MATCH($B194,'الماركرات'!$A$5:$A$104,0))&amp;"",""))</f>
        <v/>
      </c>
      <c r="F194" s="17">
        <f>IF(OR(B194="",C194=""),"",IF(D194&lt;100,ROUNDUP(C194/(1-D194/100),0),""))</f>
        <v/>
      </c>
      <c r="G194" s="17">
        <f>IF(F194="","",IFERROR(ROUNDUP(F194/INDEX('الماركرات'!$D$5:$D$104,MATCH($B194,'الماركرات'!$A$5:$A$104,0)),0),""))</f>
        <v/>
      </c>
      <c r="H194" s="17">
        <f>IF(G194="","",IFERROR(G194*INDEX('الماركرات'!$D$5:$D$104,MATCH($B194,'الماركرات'!$A$5:$A$104,0)),""))</f>
        <v/>
      </c>
      <c r="I194" s="18">
        <f>IF(G194="","",IFERROR(G194*(INDEX('الماركرات'!$C$5:$C$104,MATCH($B194,'الماركرات'!$A$5:$A$104,0))+INDEX('الماركرات'!$E$5:$E$104,MATCH($B194,'الماركرات'!$A$5:$A$104,0))/100)*(1+INDEX('الماركرات'!$F$5:$F$104,MATCH($B194,'الماركرات'!$A$5:$A$104,0))/100),""))</f>
        <v/>
      </c>
      <c r="J194" s="18">
        <f>IF(I194="","",IFERROR(I194*INDEX('الماركرات'!$J$5:$J$104,MATCH($B194,'الماركرات'!$A$5:$A$104,0)),""))</f>
        <v/>
      </c>
    </row>
    <row r="195">
      <c r="A195" s="5" t="n"/>
      <c r="B195" s="5" t="n"/>
      <c r="C195" s="14" t="n"/>
      <c r="D195" s="15" t="n"/>
      <c r="E195" s="6">
        <f>IF(B195="","",IFERROR(INDEX('الماركرات'!$B$5:$B$104,MATCH($B195,'الماركرات'!$A$5:$A$104,0))&amp;"",""))</f>
        <v/>
      </c>
      <c r="F195" s="17">
        <f>IF(OR(B195="",C195=""),"",IF(D195&lt;100,ROUNDUP(C195/(1-D195/100),0),""))</f>
        <v/>
      </c>
      <c r="G195" s="17">
        <f>IF(F195="","",IFERROR(ROUNDUP(F195/INDEX('الماركرات'!$D$5:$D$104,MATCH($B195,'الماركرات'!$A$5:$A$104,0)),0),""))</f>
        <v/>
      </c>
      <c r="H195" s="17">
        <f>IF(G195="","",IFERROR(G195*INDEX('الماركرات'!$D$5:$D$104,MATCH($B195,'الماركرات'!$A$5:$A$104,0)),""))</f>
        <v/>
      </c>
      <c r="I195" s="18">
        <f>IF(G195="","",IFERROR(G195*(INDEX('الماركرات'!$C$5:$C$104,MATCH($B195,'الماركرات'!$A$5:$A$104,0))+INDEX('الماركرات'!$E$5:$E$104,MATCH($B195,'الماركرات'!$A$5:$A$104,0))/100)*(1+INDEX('الماركرات'!$F$5:$F$104,MATCH($B195,'الماركرات'!$A$5:$A$104,0))/100),""))</f>
        <v/>
      </c>
      <c r="J195" s="18">
        <f>IF(I195="","",IFERROR(I195*INDEX('الماركرات'!$J$5:$J$104,MATCH($B195,'الماركرات'!$A$5:$A$104,0)),""))</f>
        <v/>
      </c>
    </row>
    <row r="196">
      <c r="A196" s="5" t="n"/>
      <c r="B196" s="5" t="n"/>
      <c r="C196" s="14" t="n"/>
      <c r="D196" s="15" t="n"/>
      <c r="E196" s="6">
        <f>IF(B196="","",IFERROR(INDEX('الماركرات'!$B$5:$B$104,MATCH($B196,'الماركرات'!$A$5:$A$104,0))&amp;"",""))</f>
        <v/>
      </c>
      <c r="F196" s="17">
        <f>IF(OR(B196="",C196=""),"",IF(D196&lt;100,ROUNDUP(C196/(1-D196/100),0),""))</f>
        <v/>
      </c>
      <c r="G196" s="17">
        <f>IF(F196="","",IFERROR(ROUNDUP(F196/INDEX('الماركرات'!$D$5:$D$104,MATCH($B196,'الماركرات'!$A$5:$A$104,0)),0),""))</f>
        <v/>
      </c>
      <c r="H196" s="17">
        <f>IF(G196="","",IFERROR(G196*INDEX('الماركرات'!$D$5:$D$104,MATCH($B196,'الماركرات'!$A$5:$A$104,0)),""))</f>
        <v/>
      </c>
      <c r="I196" s="18">
        <f>IF(G196="","",IFERROR(G196*(INDEX('الماركرات'!$C$5:$C$104,MATCH($B196,'الماركرات'!$A$5:$A$104,0))+INDEX('الماركرات'!$E$5:$E$104,MATCH($B196,'الماركرات'!$A$5:$A$104,0))/100)*(1+INDEX('الماركرات'!$F$5:$F$104,MATCH($B196,'الماركرات'!$A$5:$A$104,0))/100),""))</f>
        <v/>
      </c>
      <c r="J196" s="18">
        <f>IF(I196="","",IFERROR(I196*INDEX('الماركرات'!$J$5:$J$104,MATCH($B196,'الماركرات'!$A$5:$A$104,0)),""))</f>
        <v/>
      </c>
    </row>
    <row r="197">
      <c r="A197" s="5" t="n"/>
      <c r="B197" s="5" t="n"/>
      <c r="C197" s="14" t="n"/>
      <c r="D197" s="15" t="n"/>
      <c r="E197" s="6">
        <f>IF(B197="","",IFERROR(INDEX('الماركرات'!$B$5:$B$104,MATCH($B197,'الماركرات'!$A$5:$A$104,0))&amp;"",""))</f>
        <v/>
      </c>
      <c r="F197" s="17">
        <f>IF(OR(B197="",C197=""),"",IF(D197&lt;100,ROUNDUP(C197/(1-D197/100),0),""))</f>
        <v/>
      </c>
      <c r="G197" s="17">
        <f>IF(F197="","",IFERROR(ROUNDUP(F197/INDEX('الماركرات'!$D$5:$D$104,MATCH($B197,'الماركرات'!$A$5:$A$104,0)),0),""))</f>
        <v/>
      </c>
      <c r="H197" s="17">
        <f>IF(G197="","",IFERROR(G197*INDEX('الماركرات'!$D$5:$D$104,MATCH($B197,'الماركرات'!$A$5:$A$104,0)),""))</f>
        <v/>
      </c>
      <c r="I197" s="18">
        <f>IF(G197="","",IFERROR(G197*(INDEX('الماركرات'!$C$5:$C$104,MATCH($B197,'الماركرات'!$A$5:$A$104,0))+INDEX('الماركرات'!$E$5:$E$104,MATCH($B197,'الماركرات'!$A$5:$A$104,0))/100)*(1+INDEX('الماركرات'!$F$5:$F$104,MATCH($B197,'الماركرات'!$A$5:$A$104,0))/100),""))</f>
        <v/>
      </c>
      <c r="J197" s="18">
        <f>IF(I197="","",IFERROR(I197*INDEX('الماركرات'!$J$5:$J$104,MATCH($B197,'الماركرات'!$A$5:$A$104,0)),""))</f>
        <v/>
      </c>
    </row>
    <row r="198">
      <c r="A198" s="5" t="n"/>
      <c r="B198" s="5" t="n"/>
      <c r="C198" s="14" t="n"/>
      <c r="D198" s="15" t="n"/>
      <c r="E198" s="6">
        <f>IF(B198="","",IFERROR(INDEX('الماركرات'!$B$5:$B$104,MATCH($B198,'الماركرات'!$A$5:$A$104,0))&amp;"",""))</f>
        <v/>
      </c>
      <c r="F198" s="17">
        <f>IF(OR(B198="",C198=""),"",IF(D198&lt;100,ROUNDUP(C198/(1-D198/100),0),""))</f>
        <v/>
      </c>
      <c r="G198" s="17">
        <f>IF(F198="","",IFERROR(ROUNDUP(F198/INDEX('الماركرات'!$D$5:$D$104,MATCH($B198,'الماركرات'!$A$5:$A$104,0)),0),""))</f>
        <v/>
      </c>
      <c r="H198" s="17">
        <f>IF(G198="","",IFERROR(G198*INDEX('الماركرات'!$D$5:$D$104,MATCH($B198,'الماركرات'!$A$5:$A$104,0)),""))</f>
        <v/>
      </c>
      <c r="I198" s="18">
        <f>IF(G198="","",IFERROR(G198*(INDEX('الماركرات'!$C$5:$C$104,MATCH($B198,'الماركرات'!$A$5:$A$104,0))+INDEX('الماركرات'!$E$5:$E$104,MATCH($B198,'الماركرات'!$A$5:$A$104,0))/100)*(1+INDEX('الماركرات'!$F$5:$F$104,MATCH($B198,'الماركرات'!$A$5:$A$104,0))/100),""))</f>
        <v/>
      </c>
      <c r="J198" s="18">
        <f>IF(I198="","",IFERROR(I198*INDEX('الماركرات'!$J$5:$J$104,MATCH($B198,'الماركرات'!$A$5:$A$104,0)),""))</f>
        <v/>
      </c>
    </row>
    <row r="199">
      <c r="A199" s="5" t="n"/>
      <c r="B199" s="5" t="n"/>
      <c r="C199" s="14" t="n"/>
      <c r="D199" s="15" t="n"/>
      <c r="E199" s="6">
        <f>IF(B199="","",IFERROR(INDEX('الماركرات'!$B$5:$B$104,MATCH($B199,'الماركرات'!$A$5:$A$104,0))&amp;"",""))</f>
        <v/>
      </c>
      <c r="F199" s="17">
        <f>IF(OR(B199="",C199=""),"",IF(D199&lt;100,ROUNDUP(C199/(1-D199/100),0),""))</f>
        <v/>
      </c>
      <c r="G199" s="17">
        <f>IF(F199="","",IFERROR(ROUNDUP(F199/INDEX('الماركرات'!$D$5:$D$104,MATCH($B199,'الماركرات'!$A$5:$A$104,0)),0),""))</f>
        <v/>
      </c>
      <c r="H199" s="17">
        <f>IF(G199="","",IFERROR(G199*INDEX('الماركرات'!$D$5:$D$104,MATCH($B199,'الماركرات'!$A$5:$A$104,0)),""))</f>
        <v/>
      </c>
      <c r="I199" s="18">
        <f>IF(G199="","",IFERROR(G199*(INDEX('الماركرات'!$C$5:$C$104,MATCH($B199,'الماركرات'!$A$5:$A$104,0))+INDEX('الماركرات'!$E$5:$E$104,MATCH($B199,'الماركرات'!$A$5:$A$104,0))/100)*(1+INDEX('الماركرات'!$F$5:$F$104,MATCH($B199,'الماركرات'!$A$5:$A$104,0))/100),""))</f>
        <v/>
      </c>
      <c r="J199" s="18">
        <f>IF(I199="","",IFERROR(I199*INDEX('الماركرات'!$J$5:$J$104,MATCH($B199,'الماركرات'!$A$5:$A$104,0)),""))</f>
        <v/>
      </c>
    </row>
    <row r="200">
      <c r="A200" s="5" t="n"/>
      <c r="B200" s="5" t="n"/>
      <c r="C200" s="14" t="n"/>
      <c r="D200" s="15" t="n"/>
      <c r="E200" s="6">
        <f>IF(B200="","",IFERROR(INDEX('الماركرات'!$B$5:$B$104,MATCH($B200,'الماركرات'!$A$5:$A$104,0))&amp;"",""))</f>
        <v/>
      </c>
      <c r="F200" s="17">
        <f>IF(OR(B200="",C200=""),"",IF(D200&lt;100,ROUNDUP(C200/(1-D200/100),0),""))</f>
        <v/>
      </c>
      <c r="G200" s="17">
        <f>IF(F200="","",IFERROR(ROUNDUP(F200/INDEX('الماركرات'!$D$5:$D$104,MATCH($B200,'الماركرات'!$A$5:$A$104,0)),0),""))</f>
        <v/>
      </c>
      <c r="H200" s="17">
        <f>IF(G200="","",IFERROR(G200*INDEX('الماركرات'!$D$5:$D$104,MATCH($B200,'الماركرات'!$A$5:$A$104,0)),""))</f>
        <v/>
      </c>
      <c r="I200" s="18">
        <f>IF(G200="","",IFERROR(G200*(INDEX('الماركرات'!$C$5:$C$104,MATCH($B200,'الماركرات'!$A$5:$A$104,0))+INDEX('الماركرات'!$E$5:$E$104,MATCH($B200,'الماركرات'!$A$5:$A$104,0))/100)*(1+INDEX('الماركرات'!$F$5:$F$104,MATCH($B200,'الماركرات'!$A$5:$A$104,0))/100),""))</f>
        <v/>
      </c>
      <c r="J200" s="18">
        <f>IF(I200="","",IFERROR(I200*INDEX('الماركرات'!$J$5:$J$104,MATCH($B200,'الماركرات'!$A$5:$A$104,0)),""))</f>
        <v/>
      </c>
    </row>
    <row r="201">
      <c r="A201" s="5" t="n"/>
      <c r="B201" s="5" t="n"/>
      <c r="C201" s="14" t="n"/>
      <c r="D201" s="15" t="n"/>
      <c r="E201" s="6">
        <f>IF(B201="","",IFERROR(INDEX('الماركرات'!$B$5:$B$104,MATCH($B201,'الماركرات'!$A$5:$A$104,0))&amp;"",""))</f>
        <v/>
      </c>
      <c r="F201" s="17">
        <f>IF(OR(B201="",C201=""),"",IF(D201&lt;100,ROUNDUP(C201/(1-D201/100),0),""))</f>
        <v/>
      </c>
      <c r="G201" s="17">
        <f>IF(F201="","",IFERROR(ROUNDUP(F201/INDEX('الماركرات'!$D$5:$D$104,MATCH($B201,'الماركرات'!$A$5:$A$104,0)),0),""))</f>
        <v/>
      </c>
      <c r="H201" s="17">
        <f>IF(G201="","",IFERROR(G201*INDEX('الماركرات'!$D$5:$D$104,MATCH($B201,'الماركرات'!$A$5:$A$104,0)),""))</f>
        <v/>
      </c>
      <c r="I201" s="18">
        <f>IF(G201="","",IFERROR(G201*(INDEX('الماركرات'!$C$5:$C$104,MATCH($B201,'الماركرات'!$A$5:$A$104,0))+INDEX('الماركرات'!$E$5:$E$104,MATCH($B201,'الماركرات'!$A$5:$A$104,0))/100)*(1+INDEX('الماركرات'!$F$5:$F$104,MATCH($B201,'الماركرات'!$A$5:$A$104,0))/100),""))</f>
        <v/>
      </c>
      <c r="J201" s="18">
        <f>IF(I201="","",IFERROR(I201*INDEX('الماركرات'!$J$5:$J$104,MATCH($B201,'الماركرات'!$A$5:$A$104,0)),""))</f>
        <v/>
      </c>
    </row>
    <row r="202">
      <c r="A202" s="5" t="n"/>
      <c r="B202" s="5" t="n"/>
      <c r="C202" s="14" t="n"/>
      <c r="D202" s="15" t="n"/>
      <c r="E202" s="6">
        <f>IF(B202="","",IFERROR(INDEX('الماركرات'!$B$5:$B$104,MATCH($B202,'الماركرات'!$A$5:$A$104,0))&amp;"",""))</f>
        <v/>
      </c>
      <c r="F202" s="17">
        <f>IF(OR(B202="",C202=""),"",IF(D202&lt;100,ROUNDUP(C202/(1-D202/100),0),""))</f>
        <v/>
      </c>
      <c r="G202" s="17">
        <f>IF(F202="","",IFERROR(ROUNDUP(F202/INDEX('الماركرات'!$D$5:$D$104,MATCH($B202,'الماركرات'!$A$5:$A$104,0)),0),""))</f>
        <v/>
      </c>
      <c r="H202" s="17">
        <f>IF(G202="","",IFERROR(G202*INDEX('الماركرات'!$D$5:$D$104,MATCH($B202,'الماركرات'!$A$5:$A$104,0)),""))</f>
        <v/>
      </c>
      <c r="I202" s="18">
        <f>IF(G202="","",IFERROR(G202*(INDEX('الماركرات'!$C$5:$C$104,MATCH($B202,'الماركرات'!$A$5:$A$104,0))+INDEX('الماركرات'!$E$5:$E$104,MATCH($B202,'الماركرات'!$A$5:$A$104,0))/100)*(1+INDEX('الماركرات'!$F$5:$F$104,MATCH($B202,'الماركرات'!$A$5:$A$104,0))/100),""))</f>
        <v/>
      </c>
      <c r="J202" s="18">
        <f>IF(I202="","",IFERROR(I202*INDEX('الماركرات'!$J$5:$J$104,MATCH($B202,'الماركرات'!$A$5:$A$104,0)),""))</f>
        <v/>
      </c>
    </row>
    <row r="203">
      <c r="A203" s="5" t="n"/>
      <c r="B203" s="5" t="n"/>
      <c r="C203" s="14" t="n"/>
      <c r="D203" s="15" t="n"/>
      <c r="E203" s="6">
        <f>IF(B203="","",IFERROR(INDEX('الماركرات'!$B$5:$B$104,MATCH($B203,'الماركرات'!$A$5:$A$104,0))&amp;"",""))</f>
        <v/>
      </c>
      <c r="F203" s="17">
        <f>IF(OR(B203="",C203=""),"",IF(D203&lt;100,ROUNDUP(C203/(1-D203/100),0),""))</f>
        <v/>
      </c>
      <c r="G203" s="17">
        <f>IF(F203="","",IFERROR(ROUNDUP(F203/INDEX('الماركرات'!$D$5:$D$104,MATCH($B203,'الماركرات'!$A$5:$A$104,0)),0),""))</f>
        <v/>
      </c>
      <c r="H203" s="17">
        <f>IF(G203="","",IFERROR(G203*INDEX('الماركرات'!$D$5:$D$104,MATCH($B203,'الماركرات'!$A$5:$A$104,0)),""))</f>
        <v/>
      </c>
      <c r="I203" s="18">
        <f>IF(G203="","",IFERROR(G203*(INDEX('الماركرات'!$C$5:$C$104,MATCH($B203,'الماركرات'!$A$5:$A$104,0))+INDEX('الماركرات'!$E$5:$E$104,MATCH($B203,'الماركرات'!$A$5:$A$104,0))/100)*(1+INDEX('الماركرات'!$F$5:$F$104,MATCH($B203,'الماركرات'!$A$5:$A$104,0))/100),""))</f>
        <v/>
      </c>
      <c r="J203" s="18">
        <f>IF(I203="","",IFERROR(I203*INDEX('الماركرات'!$J$5:$J$104,MATCH($B203,'الماركرات'!$A$5:$A$104,0)),""))</f>
        <v/>
      </c>
    </row>
    <row r="204">
      <c r="A204" s="5" t="n"/>
      <c r="B204" s="5" t="n"/>
      <c r="C204" s="14" t="n"/>
      <c r="D204" s="15" t="n"/>
      <c r="E204" s="6">
        <f>IF(B204="","",IFERROR(INDEX('الماركرات'!$B$5:$B$104,MATCH($B204,'الماركرات'!$A$5:$A$104,0))&amp;"",""))</f>
        <v/>
      </c>
      <c r="F204" s="17">
        <f>IF(OR(B204="",C204=""),"",IF(D204&lt;100,ROUNDUP(C204/(1-D204/100),0),""))</f>
        <v/>
      </c>
      <c r="G204" s="17">
        <f>IF(F204="","",IFERROR(ROUNDUP(F204/INDEX('الماركرات'!$D$5:$D$104,MATCH($B204,'الماركرات'!$A$5:$A$104,0)),0),""))</f>
        <v/>
      </c>
      <c r="H204" s="17">
        <f>IF(G204="","",IFERROR(G204*INDEX('الماركرات'!$D$5:$D$104,MATCH($B204,'الماركرات'!$A$5:$A$104,0)),""))</f>
        <v/>
      </c>
      <c r="I204" s="18">
        <f>IF(G204="","",IFERROR(G204*(INDEX('الماركرات'!$C$5:$C$104,MATCH($B204,'الماركرات'!$A$5:$A$104,0))+INDEX('الماركرات'!$E$5:$E$104,MATCH($B204,'الماركرات'!$A$5:$A$104,0))/100)*(1+INDEX('الماركرات'!$F$5:$F$104,MATCH($B204,'الماركرات'!$A$5:$A$104,0))/100),""))</f>
        <v/>
      </c>
      <c r="J204" s="18">
        <f>IF(I204="","",IFERROR(I204*INDEX('الماركرات'!$J$5:$J$104,MATCH($B204,'الماركرات'!$A$5:$A$104,0)),""))</f>
        <v/>
      </c>
    </row>
    <row r="205">
      <c r="A205" s="5" t="n"/>
      <c r="B205" s="5" t="n"/>
      <c r="C205" s="14" t="n"/>
      <c r="D205" s="15" t="n"/>
      <c r="E205" s="6">
        <f>IF(B205="","",IFERROR(INDEX('الماركرات'!$B$5:$B$104,MATCH($B205,'الماركرات'!$A$5:$A$104,0))&amp;"",""))</f>
        <v/>
      </c>
      <c r="F205" s="17">
        <f>IF(OR(B205="",C205=""),"",IF(D205&lt;100,ROUNDUP(C205/(1-D205/100),0),""))</f>
        <v/>
      </c>
      <c r="G205" s="17">
        <f>IF(F205="","",IFERROR(ROUNDUP(F205/INDEX('الماركرات'!$D$5:$D$104,MATCH($B205,'الماركرات'!$A$5:$A$104,0)),0),""))</f>
        <v/>
      </c>
      <c r="H205" s="17">
        <f>IF(G205="","",IFERROR(G205*INDEX('الماركرات'!$D$5:$D$104,MATCH($B205,'الماركرات'!$A$5:$A$104,0)),""))</f>
        <v/>
      </c>
      <c r="I205" s="18">
        <f>IF(G205="","",IFERROR(G205*(INDEX('الماركرات'!$C$5:$C$104,MATCH($B205,'الماركرات'!$A$5:$A$104,0))+INDEX('الماركرات'!$E$5:$E$104,MATCH($B205,'الماركرات'!$A$5:$A$104,0))/100)*(1+INDEX('الماركرات'!$F$5:$F$104,MATCH($B205,'الماركرات'!$A$5:$A$104,0))/100),""))</f>
        <v/>
      </c>
      <c r="J205" s="18">
        <f>IF(I205="","",IFERROR(I205*INDEX('الماركرات'!$J$5:$J$104,MATCH($B205,'الماركرات'!$A$5:$A$104,0)),""))</f>
        <v/>
      </c>
    </row>
    <row r="206">
      <c r="A206" s="5" t="n"/>
      <c r="B206" s="5" t="n"/>
      <c r="C206" s="14" t="n"/>
      <c r="D206" s="15" t="n"/>
      <c r="E206" s="6">
        <f>IF(B206="","",IFERROR(INDEX('الماركرات'!$B$5:$B$104,MATCH($B206,'الماركرات'!$A$5:$A$104,0))&amp;"",""))</f>
        <v/>
      </c>
      <c r="F206" s="17">
        <f>IF(OR(B206="",C206=""),"",IF(D206&lt;100,ROUNDUP(C206/(1-D206/100),0),""))</f>
        <v/>
      </c>
      <c r="G206" s="17">
        <f>IF(F206="","",IFERROR(ROUNDUP(F206/INDEX('الماركرات'!$D$5:$D$104,MATCH($B206,'الماركرات'!$A$5:$A$104,0)),0),""))</f>
        <v/>
      </c>
      <c r="H206" s="17">
        <f>IF(G206="","",IFERROR(G206*INDEX('الماركرات'!$D$5:$D$104,MATCH($B206,'الماركرات'!$A$5:$A$104,0)),""))</f>
        <v/>
      </c>
      <c r="I206" s="18">
        <f>IF(G206="","",IFERROR(G206*(INDEX('الماركرات'!$C$5:$C$104,MATCH($B206,'الماركرات'!$A$5:$A$104,0))+INDEX('الماركرات'!$E$5:$E$104,MATCH($B206,'الماركرات'!$A$5:$A$104,0))/100)*(1+INDEX('الماركرات'!$F$5:$F$104,MATCH($B206,'الماركرات'!$A$5:$A$104,0))/100),""))</f>
        <v/>
      </c>
      <c r="J206" s="18">
        <f>IF(I206="","",IFERROR(I206*INDEX('الماركرات'!$J$5:$J$104,MATCH($B206,'الماركرات'!$A$5:$A$104,0)),""))</f>
        <v/>
      </c>
    </row>
    <row r="207">
      <c r="A207" s="5" t="n"/>
      <c r="B207" s="5" t="n"/>
      <c r="C207" s="14" t="n"/>
      <c r="D207" s="15" t="n"/>
      <c r="E207" s="6">
        <f>IF(B207="","",IFERROR(INDEX('الماركرات'!$B$5:$B$104,MATCH($B207,'الماركرات'!$A$5:$A$104,0))&amp;"",""))</f>
        <v/>
      </c>
      <c r="F207" s="17">
        <f>IF(OR(B207="",C207=""),"",IF(D207&lt;100,ROUNDUP(C207/(1-D207/100),0),""))</f>
        <v/>
      </c>
      <c r="G207" s="17">
        <f>IF(F207="","",IFERROR(ROUNDUP(F207/INDEX('الماركرات'!$D$5:$D$104,MATCH($B207,'الماركرات'!$A$5:$A$104,0)),0),""))</f>
        <v/>
      </c>
      <c r="H207" s="17">
        <f>IF(G207="","",IFERROR(G207*INDEX('الماركرات'!$D$5:$D$104,MATCH($B207,'الماركرات'!$A$5:$A$104,0)),""))</f>
        <v/>
      </c>
      <c r="I207" s="18">
        <f>IF(G207="","",IFERROR(G207*(INDEX('الماركرات'!$C$5:$C$104,MATCH($B207,'الماركرات'!$A$5:$A$104,0))+INDEX('الماركرات'!$E$5:$E$104,MATCH($B207,'الماركرات'!$A$5:$A$104,0))/100)*(1+INDEX('الماركرات'!$F$5:$F$104,MATCH($B207,'الماركرات'!$A$5:$A$104,0))/100),""))</f>
        <v/>
      </c>
      <c r="J207" s="18">
        <f>IF(I207="","",IFERROR(I207*INDEX('الماركرات'!$J$5:$J$104,MATCH($B207,'الماركرات'!$A$5:$A$104,0)),""))</f>
        <v/>
      </c>
    </row>
    <row r="208">
      <c r="A208" s="5" t="n"/>
      <c r="B208" s="5" t="n"/>
      <c r="C208" s="14" t="n"/>
      <c r="D208" s="15" t="n"/>
      <c r="E208" s="6">
        <f>IF(B208="","",IFERROR(INDEX('الماركرات'!$B$5:$B$104,MATCH($B208,'الماركرات'!$A$5:$A$104,0))&amp;"",""))</f>
        <v/>
      </c>
      <c r="F208" s="17">
        <f>IF(OR(B208="",C208=""),"",IF(D208&lt;100,ROUNDUP(C208/(1-D208/100),0),""))</f>
        <v/>
      </c>
      <c r="G208" s="17">
        <f>IF(F208="","",IFERROR(ROUNDUP(F208/INDEX('الماركرات'!$D$5:$D$104,MATCH($B208,'الماركرات'!$A$5:$A$104,0)),0),""))</f>
        <v/>
      </c>
      <c r="H208" s="17">
        <f>IF(G208="","",IFERROR(G208*INDEX('الماركرات'!$D$5:$D$104,MATCH($B208,'الماركرات'!$A$5:$A$104,0)),""))</f>
        <v/>
      </c>
      <c r="I208" s="18">
        <f>IF(G208="","",IFERROR(G208*(INDEX('الماركرات'!$C$5:$C$104,MATCH($B208,'الماركرات'!$A$5:$A$104,0))+INDEX('الماركرات'!$E$5:$E$104,MATCH($B208,'الماركرات'!$A$5:$A$104,0))/100)*(1+INDEX('الماركرات'!$F$5:$F$104,MATCH($B208,'الماركرات'!$A$5:$A$104,0))/100),""))</f>
        <v/>
      </c>
      <c r="J208" s="18">
        <f>IF(I208="","",IFERROR(I208*INDEX('الماركرات'!$J$5:$J$104,MATCH($B208,'الماركرات'!$A$5:$A$104,0)),""))</f>
        <v/>
      </c>
    </row>
    <row r="209">
      <c r="A209" s="5" t="n"/>
      <c r="B209" s="5" t="n"/>
      <c r="C209" s="14" t="n"/>
      <c r="D209" s="15" t="n"/>
      <c r="E209" s="6">
        <f>IF(B209="","",IFERROR(INDEX('الماركرات'!$B$5:$B$104,MATCH($B209,'الماركرات'!$A$5:$A$104,0))&amp;"",""))</f>
        <v/>
      </c>
      <c r="F209" s="17">
        <f>IF(OR(B209="",C209=""),"",IF(D209&lt;100,ROUNDUP(C209/(1-D209/100),0),""))</f>
        <v/>
      </c>
      <c r="G209" s="17">
        <f>IF(F209="","",IFERROR(ROUNDUP(F209/INDEX('الماركرات'!$D$5:$D$104,MATCH($B209,'الماركرات'!$A$5:$A$104,0)),0),""))</f>
        <v/>
      </c>
      <c r="H209" s="17">
        <f>IF(G209="","",IFERROR(G209*INDEX('الماركرات'!$D$5:$D$104,MATCH($B209,'الماركرات'!$A$5:$A$104,0)),""))</f>
        <v/>
      </c>
      <c r="I209" s="18">
        <f>IF(G209="","",IFERROR(G209*(INDEX('الماركرات'!$C$5:$C$104,MATCH($B209,'الماركرات'!$A$5:$A$104,0))+INDEX('الماركرات'!$E$5:$E$104,MATCH($B209,'الماركرات'!$A$5:$A$104,0))/100)*(1+INDEX('الماركرات'!$F$5:$F$104,MATCH($B209,'الماركرات'!$A$5:$A$104,0))/100),""))</f>
        <v/>
      </c>
      <c r="J209" s="18">
        <f>IF(I209="","",IFERROR(I209*INDEX('الماركرات'!$J$5:$J$104,MATCH($B209,'الماركرات'!$A$5:$A$104,0)),""))</f>
        <v/>
      </c>
    </row>
    <row r="210">
      <c r="A210" s="5" t="n"/>
      <c r="B210" s="5" t="n"/>
      <c r="C210" s="14" t="n"/>
      <c r="D210" s="15" t="n"/>
      <c r="E210" s="6">
        <f>IF(B210="","",IFERROR(INDEX('الماركرات'!$B$5:$B$104,MATCH($B210,'الماركرات'!$A$5:$A$104,0))&amp;"",""))</f>
        <v/>
      </c>
      <c r="F210" s="17">
        <f>IF(OR(B210="",C210=""),"",IF(D210&lt;100,ROUNDUP(C210/(1-D210/100),0),""))</f>
        <v/>
      </c>
      <c r="G210" s="17">
        <f>IF(F210="","",IFERROR(ROUNDUP(F210/INDEX('الماركرات'!$D$5:$D$104,MATCH($B210,'الماركرات'!$A$5:$A$104,0)),0),""))</f>
        <v/>
      </c>
      <c r="H210" s="17">
        <f>IF(G210="","",IFERROR(G210*INDEX('الماركرات'!$D$5:$D$104,MATCH($B210,'الماركرات'!$A$5:$A$104,0)),""))</f>
        <v/>
      </c>
      <c r="I210" s="18">
        <f>IF(G210="","",IFERROR(G210*(INDEX('الماركرات'!$C$5:$C$104,MATCH($B210,'الماركرات'!$A$5:$A$104,0))+INDEX('الماركرات'!$E$5:$E$104,MATCH($B210,'الماركرات'!$A$5:$A$104,0))/100)*(1+INDEX('الماركرات'!$F$5:$F$104,MATCH($B210,'الماركرات'!$A$5:$A$104,0))/100),""))</f>
        <v/>
      </c>
      <c r="J210" s="18">
        <f>IF(I210="","",IFERROR(I210*INDEX('الماركرات'!$J$5:$J$104,MATCH($B210,'الماركرات'!$A$5:$A$104,0)),""))</f>
        <v/>
      </c>
    </row>
    <row r="211">
      <c r="A211" s="5" t="n"/>
      <c r="B211" s="5" t="n"/>
      <c r="C211" s="14" t="n"/>
      <c r="D211" s="15" t="n"/>
      <c r="E211" s="6">
        <f>IF(B211="","",IFERROR(INDEX('الماركرات'!$B$5:$B$104,MATCH($B211,'الماركرات'!$A$5:$A$104,0))&amp;"",""))</f>
        <v/>
      </c>
      <c r="F211" s="17">
        <f>IF(OR(B211="",C211=""),"",IF(D211&lt;100,ROUNDUP(C211/(1-D211/100),0),""))</f>
        <v/>
      </c>
      <c r="G211" s="17">
        <f>IF(F211="","",IFERROR(ROUNDUP(F211/INDEX('الماركرات'!$D$5:$D$104,MATCH($B211,'الماركرات'!$A$5:$A$104,0)),0),""))</f>
        <v/>
      </c>
      <c r="H211" s="17">
        <f>IF(G211="","",IFERROR(G211*INDEX('الماركرات'!$D$5:$D$104,MATCH($B211,'الماركرات'!$A$5:$A$104,0)),""))</f>
        <v/>
      </c>
      <c r="I211" s="18">
        <f>IF(G211="","",IFERROR(G211*(INDEX('الماركرات'!$C$5:$C$104,MATCH($B211,'الماركرات'!$A$5:$A$104,0))+INDEX('الماركرات'!$E$5:$E$104,MATCH($B211,'الماركرات'!$A$5:$A$104,0))/100)*(1+INDEX('الماركرات'!$F$5:$F$104,MATCH($B211,'الماركرات'!$A$5:$A$104,0))/100),""))</f>
        <v/>
      </c>
      <c r="J211" s="18">
        <f>IF(I211="","",IFERROR(I211*INDEX('الماركرات'!$J$5:$J$104,MATCH($B211,'الماركرات'!$A$5:$A$104,0)),""))</f>
        <v/>
      </c>
    </row>
    <row r="212">
      <c r="A212" s="5" t="n"/>
      <c r="B212" s="5" t="n"/>
      <c r="C212" s="14" t="n"/>
      <c r="D212" s="15" t="n"/>
      <c r="E212" s="6">
        <f>IF(B212="","",IFERROR(INDEX('الماركرات'!$B$5:$B$104,MATCH($B212,'الماركرات'!$A$5:$A$104,0))&amp;"",""))</f>
        <v/>
      </c>
      <c r="F212" s="17">
        <f>IF(OR(B212="",C212=""),"",IF(D212&lt;100,ROUNDUP(C212/(1-D212/100),0),""))</f>
        <v/>
      </c>
      <c r="G212" s="17">
        <f>IF(F212="","",IFERROR(ROUNDUP(F212/INDEX('الماركرات'!$D$5:$D$104,MATCH($B212,'الماركرات'!$A$5:$A$104,0)),0),""))</f>
        <v/>
      </c>
      <c r="H212" s="17">
        <f>IF(G212="","",IFERROR(G212*INDEX('الماركرات'!$D$5:$D$104,MATCH($B212,'الماركرات'!$A$5:$A$104,0)),""))</f>
        <v/>
      </c>
      <c r="I212" s="18">
        <f>IF(G212="","",IFERROR(G212*(INDEX('الماركرات'!$C$5:$C$104,MATCH($B212,'الماركرات'!$A$5:$A$104,0))+INDEX('الماركرات'!$E$5:$E$104,MATCH($B212,'الماركرات'!$A$5:$A$104,0))/100)*(1+INDEX('الماركرات'!$F$5:$F$104,MATCH($B212,'الماركرات'!$A$5:$A$104,0))/100),""))</f>
        <v/>
      </c>
      <c r="J212" s="18">
        <f>IF(I212="","",IFERROR(I212*INDEX('الماركرات'!$J$5:$J$104,MATCH($B212,'الماركرات'!$A$5:$A$104,0)),""))</f>
        <v/>
      </c>
    </row>
    <row r="213">
      <c r="A213" s="5" t="n"/>
      <c r="B213" s="5" t="n"/>
      <c r="C213" s="14" t="n"/>
      <c r="D213" s="15" t="n"/>
      <c r="E213" s="6">
        <f>IF(B213="","",IFERROR(INDEX('الماركرات'!$B$5:$B$104,MATCH($B213,'الماركرات'!$A$5:$A$104,0))&amp;"",""))</f>
        <v/>
      </c>
      <c r="F213" s="17">
        <f>IF(OR(B213="",C213=""),"",IF(D213&lt;100,ROUNDUP(C213/(1-D213/100),0),""))</f>
        <v/>
      </c>
      <c r="G213" s="17">
        <f>IF(F213="","",IFERROR(ROUNDUP(F213/INDEX('الماركرات'!$D$5:$D$104,MATCH($B213,'الماركرات'!$A$5:$A$104,0)),0),""))</f>
        <v/>
      </c>
      <c r="H213" s="17">
        <f>IF(G213="","",IFERROR(G213*INDEX('الماركرات'!$D$5:$D$104,MATCH($B213,'الماركرات'!$A$5:$A$104,0)),""))</f>
        <v/>
      </c>
      <c r="I213" s="18">
        <f>IF(G213="","",IFERROR(G213*(INDEX('الماركرات'!$C$5:$C$104,MATCH($B213,'الماركرات'!$A$5:$A$104,0))+INDEX('الماركرات'!$E$5:$E$104,MATCH($B213,'الماركرات'!$A$5:$A$104,0))/100)*(1+INDEX('الماركرات'!$F$5:$F$104,MATCH($B213,'الماركرات'!$A$5:$A$104,0))/100),""))</f>
        <v/>
      </c>
      <c r="J213" s="18">
        <f>IF(I213="","",IFERROR(I213*INDEX('الماركرات'!$J$5:$J$104,MATCH($B213,'الماركرات'!$A$5:$A$104,0)),""))</f>
        <v/>
      </c>
    </row>
    <row r="214">
      <c r="A214" s="5" t="n"/>
      <c r="B214" s="5" t="n"/>
      <c r="C214" s="14" t="n"/>
      <c r="D214" s="15" t="n"/>
      <c r="E214" s="6">
        <f>IF(B214="","",IFERROR(INDEX('الماركرات'!$B$5:$B$104,MATCH($B214,'الماركرات'!$A$5:$A$104,0))&amp;"",""))</f>
        <v/>
      </c>
      <c r="F214" s="17">
        <f>IF(OR(B214="",C214=""),"",IF(D214&lt;100,ROUNDUP(C214/(1-D214/100),0),""))</f>
        <v/>
      </c>
      <c r="G214" s="17">
        <f>IF(F214="","",IFERROR(ROUNDUP(F214/INDEX('الماركرات'!$D$5:$D$104,MATCH($B214,'الماركرات'!$A$5:$A$104,0)),0),""))</f>
        <v/>
      </c>
      <c r="H214" s="17">
        <f>IF(G214="","",IFERROR(G214*INDEX('الماركرات'!$D$5:$D$104,MATCH($B214,'الماركرات'!$A$5:$A$104,0)),""))</f>
        <v/>
      </c>
      <c r="I214" s="18">
        <f>IF(G214="","",IFERROR(G214*(INDEX('الماركرات'!$C$5:$C$104,MATCH($B214,'الماركرات'!$A$5:$A$104,0))+INDEX('الماركرات'!$E$5:$E$104,MATCH($B214,'الماركرات'!$A$5:$A$104,0))/100)*(1+INDEX('الماركرات'!$F$5:$F$104,MATCH($B214,'الماركرات'!$A$5:$A$104,0))/100),""))</f>
        <v/>
      </c>
      <c r="J214" s="18">
        <f>IF(I214="","",IFERROR(I214*INDEX('الماركرات'!$J$5:$J$104,MATCH($B214,'الماركرات'!$A$5:$A$104,0)),""))</f>
        <v/>
      </c>
    </row>
    <row r="215">
      <c r="A215" s="5" t="n"/>
      <c r="B215" s="5" t="n"/>
      <c r="C215" s="14" t="n"/>
      <c r="D215" s="15" t="n"/>
      <c r="E215" s="6">
        <f>IF(B215="","",IFERROR(INDEX('الماركرات'!$B$5:$B$104,MATCH($B215,'الماركرات'!$A$5:$A$104,0))&amp;"",""))</f>
        <v/>
      </c>
      <c r="F215" s="17">
        <f>IF(OR(B215="",C215=""),"",IF(D215&lt;100,ROUNDUP(C215/(1-D215/100),0),""))</f>
        <v/>
      </c>
      <c r="G215" s="17">
        <f>IF(F215="","",IFERROR(ROUNDUP(F215/INDEX('الماركرات'!$D$5:$D$104,MATCH($B215,'الماركرات'!$A$5:$A$104,0)),0),""))</f>
        <v/>
      </c>
      <c r="H215" s="17">
        <f>IF(G215="","",IFERROR(G215*INDEX('الماركرات'!$D$5:$D$104,MATCH($B215,'الماركرات'!$A$5:$A$104,0)),""))</f>
        <v/>
      </c>
      <c r="I215" s="18">
        <f>IF(G215="","",IFERROR(G215*(INDEX('الماركرات'!$C$5:$C$104,MATCH($B215,'الماركرات'!$A$5:$A$104,0))+INDEX('الماركرات'!$E$5:$E$104,MATCH($B215,'الماركرات'!$A$5:$A$104,0))/100)*(1+INDEX('الماركرات'!$F$5:$F$104,MATCH($B215,'الماركرات'!$A$5:$A$104,0))/100),""))</f>
        <v/>
      </c>
      <c r="J215" s="18">
        <f>IF(I215="","",IFERROR(I215*INDEX('الماركرات'!$J$5:$J$104,MATCH($B215,'الماركرات'!$A$5:$A$104,0)),""))</f>
        <v/>
      </c>
    </row>
    <row r="216">
      <c r="A216" s="5" t="n"/>
      <c r="B216" s="5" t="n"/>
      <c r="C216" s="14" t="n"/>
      <c r="D216" s="15" t="n"/>
      <c r="E216" s="6">
        <f>IF(B216="","",IFERROR(INDEX('الماركرات'!$B$5:$B$104,MATCH($B216,'الماركرات'!$A$5:$A$104,0))&amp;"",""))</f>
        <v/>
      </c>
      <c r="F216" s="17">
        <f>IF(OR(B216="",C216=""),"",IF(D216&lt;100,ROUNDUP(C216/(1-D216/100),0),""))</f>
        <v/>
      </c>
      <c r="G216" s="17">
        <f>IF(F216="","",IFERROR(ROUNDUP(F216/INDEX('الماركرات'!$D$5:$D$104,MATCH($B216,'الماركرات'!$A$5:$A$104,0)),0),""))</f>
        <v/>
      </c>
      <c r="H216" s="17">
        <f>IF(G216="","",IFERROR(G216*INDEX('الماركرات'!$D$5:$D$104,MATCH($B216,'الماركرات'!$A$5:$A$104,0)),""))</f>
        <v/>
      </c>
      <c r="I216" s="18">
        <f>IF(G216="","",IFERROR(G216*(INDEX('الماركرات'!$C$5:$C$104,MATCH($B216,'الماركرات'!$A$5:$A$104,0))+INDEX('الماركرات'!$E$5:$E$104,MATCH($B216,'الماركرات'!$A$5:$A$104,0))/100)*(1+INDEX('الماركرات'!$F$5:$F$104,MATCH($B216,'الماركرات'!$A$5:$A$104,0))/100),""))</f>
        <v/>
      </c>
      <c r="J216" s="18">
        <f>IF(I216="","",IFERROR(I216*INDEX('الماركرات'!$J$5:$J$104,MATCH($B216,'الماركرات'!$A$5:$A$104,0)),""))</f>
        <v/>
      </c>
    </row>
    <row r="217">
      <c r="A217" s="5" t="n"/>
      <c r="B217" s="5" t="n"/>
      <c r="C217" s="14" t="n"/>
      <c r="D217" s="15" t="n"/>
      <c r="E217" s="6">
        <f>IF(B217="","",IFERROR(INDEX('الماركرات'!$B$5:$B$104,MATCH($B217,'الماركرات'!$A$5:$A$104,0))&amp;"",""))</f>
        <v/>
      </c>
      <c r="F217" s="17">
        <f>IF(OR(B217="",C217=""),"",IF(D217&lt;100,ROUNDUP(C217/(1-D217/100),0),""))</f>
        <v/>
      </c>
      <c r="G217" s="17">
        <f>IF(F217="","",IFERROR(ROUNDUP(F217/INDEX('الماركرات'!$D$5:$D$104,MATCH($B217,'الماركرات'!$A$5:$A$104,0)),0),""))</f>
        <v/>
      </c>
      <c r="H217" s="17">
        <f>IF(G217="","",IFERROR(G217*INDEX('الماركرات'!$D$5:$D$104,MATCH($B217,'الماركرات'!$A$5:$A$104,0)),""))</f>
        <v/>
      </c>
      <c r="I217" s="18">
        <f>IF(G217="","",IFERROR(G217*(INDEX('الماركرات'!$C$5:$C$104,MATCH($B217,'الماركرات'!$A$5:$A$104,0))+INDEX('الماركرات'!$E$5:$E$104,MATCH($B217,'الماركرات'!$A$5:$A$104,0))/100)*(1+INDEX('الماركرات'!$F$5:$F$104,MATCH($B217,'الماركرات'!$A$5:$A$104,0))/100),""))</f>
        <v/>
      </c>
      <c r="J217" s="18">
        <f>IF(I217="","",IFERROR(I217*INDEX('الماركرات'!$J$5:$J$104,MATCH($B217,'الماركرات'!$A$5:$A$104,0)),""))</f>
        <v/>
      </c>
    </row>
    <row r="218">
      <c r="A218" s="5" t="n"/>
      <c r="B218" s="5" t="n"/>
      <c r="C218" s="14" t="n"/>
      <c r="D218" s="15" t="n"/>
      <c r="E218" s="6">
        <f>IF(B218="","",IFERROR(INDEX('الماركرات'!$B$5:$B$104,MATCH($B218,'الماركرات'!$A$5:$A$104,0))&amp;"",""))</f>
        <v/>
      </c>
      <c r="F218" s="17">
        <f>IF(OR(B218="",C218=""),"",IF(D218&lt;100,ROUNDUP(C218/(1-D218/100),0),""))</f>
        <v/>
      </c>
      <c r="G218" s="17">
        <f>IF(F218="","",IFERROR(ROUNDUP(F218/INDEX('الماركرات'!$D$5:$D$104,MATCH($B218,'الماركرات'!$A$5:$A$104,0)),0),""))</f>
        <v/>
      </c>
      <c r="H218" s="17">
        <f>IF(G218="","",IFERROR(G218*INDEX('الماركرات'!$D$5:$D$104,MATCH($B218,'الماركرات'!$A$5:$A$104,0)),""))</f>
        <v/>
      </c>
      <c r="I218" s="18">
        <f>IF(G218="","",IFERROR(G218*(INDEX('الماركرات'!$C$5:$C$104,MATCH($B218,'الماركرات'!$A$5:$A$104,0))+INDEX('الماركرات'!$E$5:$E$104,MATCH($B218,'الماركرات'!$A$5:$A$104,0))/100)*(1+INDEX('الماركرات'!$F$5:$F$104,MATCH($B218,'الماركرات'!$A$5:$A$104,0))/100),""))</f>
        <v/>
      </c>
      <c r="J218" s="18">
        <f>IF(I218="","",IFERROR(I218*INDEX('الماركرات'!$J$5:$J$104,MATCH($B218,'الماركرات'!$A$5:$A$104,0)),""))</f>
        <v/>
      </c>
    </row>
    <row r="219">
      <c r="A219" s="5" t="n"/>
      <c r="B219" s="5" t="n"/>
      <c r="C219" s="14" t="n"/>
      <c r="D219" s="15" t="n"/>
      <c r="E219" s="6">
        <f>IF(B219="","",IFERROR(INDEX('الماركرات'!$B$5:$B$104,MATCH($B219,'الماركرات'!$A$5:$A$104,0))&amp;"",""))</f>
        <v/>
      </c>
      <c r="F219" s="17">
        <f>IF(OR(B219="",C219=""),"",IF(D219&lt;100,ROUNDUP(C219/(1-D219/100),0),""))</f>
        <v/>
      </c>
      <c r="G219" s="17">
        <f>IF(F219="","",IFERROR(ROUNDUP(F219/INDEX('الماركرات'!$D$5:$D$104,MATCH($B219,'الماركرات'!$A$5:$A$104,0)),0),""))</f>
        <v/>
      </c>
      <c r="H219" s="17">
        <f>IF(G219="","",IFERROR(G219*INDEX('الماركرات'!$D$5:$D$104,MATCH($B219,'الماركرات'!$A$5:$A$104,0)),""))</f>
        <v/>
      </c>
      <c r="I219" s="18">
        <f>IF(G219="","",IFERROR(G219*(INDEX('الماركرات'!$C$5:$C$104,MATCH($B219,'الماركرات'!$A$5:$A$104,0))+INDEX('الماركرات'!$E$5:$E$104,MATCH($B219,'الماركرات'!$A$5:$A$104,0))/100)*(1+INDEX('الماركرات'!$F$5:$F$104,MATCH($B219,'الماركرات'!$A$5:$A$104,0))/100),""))</f>
        <v/>
      </c>
      <c r="J219" s="18">
        <f>IF(I219="","",IFERROR(I219*INDEX('الماركرات'!$J$5:$J$104,MATCH($B219,'الماركرات'!$A$5:$A$104,0)),""))</f>
        <v/>
      </c>
    </row>
    <row r="220">
      <c r="A220" s="5" t="n"/>
      <c r="B220" s="5" t="n"/>
      <c r="C220" s="14" t="n"/>
      <c r="D220" s="15" t="n"/>
      <c r="E220" s="6">
        <f>IF(B220="","",IFERROR(INDEX('الماركرات'!$B$5:$B$104,MATCH($B220,'الماركرات'!$A$5:$A$104,0))&amp;"",""))</f>
        <v/>
      </c>
      <c r="F220" s="17">
        <f>IF(OR(B220="",C220=""),"",IF(D220&lt;100,ROUNDUP(C220/(1-D220/100),0),""))</f>
        <v/>
      </c>
      <c r="G220" s="17">
        <f>IF(F220="","",IFERROR(ROUNDUP(F220/INDEX('الماركرات'!$D$5:$D$104,MATCH($B220,'الماركرات'!$A$5:$A$104,0)),0),""))</f>
        <v/>
      </c>
      <c r="H220" s="17">
        <f>IF(G220="","",IFERROR(G220*INDEX('الماركرات'!$D$5:$D$104,MATCH($B220,'الماركرات'!$A$5:$A$104,0)),""))</f>
        <v/>
      </c>
      <c r="I220" s="18">
        <f>IF(G220="","",IFERROR(G220*(INDEX('الماركرات'!$C$5:$C$104,MATCH($B220,'الماركرات'!$A$5:$A$104,0))+INDEX('الماركرات'!$E$5:$E$104,MATCH($B220,'الماركرات'!$A$5:$A$104,0))/100)*(1+INDEX('الماركرات'!$F$5:$F$104,MATCH($B220,'الماركرات'!$A$5:$A$104,0))/100),""))</f>
        <v/>
      </c>
      <c r="J220" s="18">
        <f>IF(I220="","",IFERROR(I220*INDEX('الماركرات'!$J$5:$J$104,MATCH($B220,'الماركرات'!$A$5:$A$104,0)),""))</f>
        <v/>
      </c>
    </row>
    <row r="221">
      <c r="A221" s="5" t="n"/>
      <c r="B221" s="5" t="n"/>
      <c r="C221" s="14" t="n"/>
      <c r="D221" s="15" t="n"/>
      <c r="E221" s="6">
        <f>IF(B221="","",IFERROR(INDEX('الماركرات'!$B$5:$B$104,MATCH($B221,'الماركرات'!$A$5:$A$104,0))&amp;"",""))</f>
        <v/>
      </c>
      <c r="F221" s="17">
        <f>IF(OR(B221="",C221=""),"",IF(D221&lt;100,ROUNDUP(C221/(1-D221/100),0),""))</f>
        <v/>
      </c>
      <c r="G221" s="17">
        <f>IF(F221="","",IFERROR(ROUNDUP(F221/INDEX('الماركرات'!$D$5:$D$104,MATCH($B221,'الماركرات'!$A$5:$A$104,0)),0),""))</f>
        <v/>
      </c>
      <c r="H221" s="17">
        <f>IF(G221="","",IFERROR(G221*INDEX('الماركرات'!$D$5:$D$104,MATCH($B221,'الماركرات'!$A$5:$A$104,0)),""))</f>
        <v/>
      </c>
      <c r="I221" s="18">
        <f>IF(G221="","",IFERROR(G221*(INDEX('الماركرات'!$C$5:$C$104,MATCH($B221,'الماركرات'!$A$5:$A$104,0))+INDEX('الماركرات'!$E$5:$E$104,MATCH($B221,'الماركرات'!$A$5:$A$104,0))/100)*(1+INDEX('الماركرات'!$F$5:$F$104,MATCH($B221,'الماركرات'!$A$5:$A$104,0))/100),""))</f>
        <v/>
      </c>
      <c r="J221" s="18">
        <f>IF(I221="","",IFERROR(I221*INDEX('الماركرات'!$J$5:$J$104,MATCH($B221,'الماركرات'!$A$5:$A$104,0)),""))</f>
        <v/>
      </c>
    </row>
    <row r="222">
      <c r="A222" s="5" t="n"/>
      <c r="B222" s="5" t="n"/>
      <c r="C222" s="14" t="n"/>
      <c r="D222" s="15" t="n"/>
      <c r="E222" s="6">
        <f>IF(B222="","",IFERROR(INDEX('الماركرات'!$B$5:$B$104,MATCH($B222,'الماركرات'!$A$5:$A$104,0))&amp;"",""))</f>
        <v/>
      </c>
      <c r="F222" s="17">
        <f>IF(OR(B222="",C222=""),"",IF(D222&lt;100,ROUNDUP(C222/(1-D222/100),0),""))</f>
        <v/>
      </c>
      <c r="G222" s="17">
        <f>IF(F222="","",IFERROR(ROUNDUP(F222/INDEX('الماركرات'!$D$5:$D$104,MATCH($B222,'الماركرات'!$A$5:$A$104,0)),0),""))</f>
        <v/>
      </c>
      <c r="H222" s="17">
        <f>IF(G222="","",IFERROR(G222*INDEX('الماركرات'!$D$5:$D$104,MATCH($B222,'الماركرات'!$A$5:$A$104,0)),""))</f>
        <v/>
      </c>
      <c r="I222" s="18">
        <f>IF(G222="","",IFERROR(G222*(INDEX('الماركرات'!$C$5:$C$104,MATCH($B222,'الماركرات'!$A$5:$A$104,0))+INDEX('الماركرات'!$E$5:$E$104,MATCH($B222,'الماركرات'!$A$5:$A$104,0))/100)*(1+INDEX('الماركرات'!$F$5:$F$104,MATCH($B222,'الماركرات'!$A$5:$A$104,0))/100),""))</f>
        <v/>
      </c>
      <c r="J222" s="18">
        <f>IF(I222="","",IFERROR(I222*INDEX('الماركرات'!$J$5:$J$104,MATCH($B222,'الماركرات'!$A$5:$A$104,0)),""))</f>
        <v/>
      </c>
    </row>
    <row r="223">
      <c r="A223" s="5" t="n"/>
      <c r="B223" s="5" t="n"/>
      <c r="C223" s="14" t="n"/>
      <c r="D223" s="15" t="n"/>
      <c r="E223" s="6">
        <f>IF(B223="","",IFERROR(INDEX('الماركرات'!$B$5:$B$104,MATCH($B223,'الماركرات'!$A$5:$A$104,0))&amp;"",""))</f>
        <v/>
      </c>
      <c r="F223" s="17">
        <f>IF(OR(B223="",C223=""),"",IF(D223&lt;100,ROUNDUP(C223/(1-D223/100),0),""))</f>
        <v/>
      </c>
      <c r="G223" s="17">
        <f>IF(F223="","",IFERROR(ROUNDUP(F223/INDEX('الماركرات'!$D$5:$D$104,MATCH($B223,'الماركرات'!$A$5:$A$104,0)),0),""))</f>
        <v/>
      </c>
      <c r="H223" s="17">
        <f>IF(G223="","",IFERROR(G223*INDEX('الماركرات'!$D$5:$D$104,MATCH($B223,'الماركرات'!$A$5:$A$104,0)),""))</f>
        <v/>
      </c>
      <c r="I223" s="18">
        <f>IF(G223="","",IFERROR(G223*(INDEX('الماركرات'!$C$5:$C$104,MATCH($B223,'الماركرات'!$A$5:$A$104,0))+INDEX('الماركرات'!$E$5:$E$104,MATCH($B223,'الماركرات'!$A$5:$A$104,0))/100)*(1+INDEX('الماركرات'!$F$5:$F$104,MATCH($B223,'الماركرات'!$A$5:$A$104,0))/100),""))</f>
        <v/>
      </c>
      <c r="J223" s="18">
        <f>IF(I223="","",IFERROR(I223*INDEX('الماركرات'!$J$5:$J$104,MATCH($B223,'الماركرات'!$A$5:$A$104,0)),""))</f>
        <v/>
      </c>
    </row>
    <row r="224">
      <c r="A224" s="5" t="n"/>
      <c r="B224" s="5" t="n"/>
      <c r="C224" s="14" t="n"/>
      <c r="D224" s="15" t="n"/>
      <c r="E224" s="6">
        <f>IF(B224="","",IFERROR(INDEX('الماركرات'!$B$5:$B$104,MATCH($B224,'الماركرات'!$A$5:$A$104,0))&amp;"",""))</f>
        <v/>
      </c>
      <c r="F224" s="17">
        <f>IF(OR(B224="",C224=""),"",IF(D224&lt;100,ROUNDUP(C224/(1-D224/100),0),""))</f>
        <v/>
      </c>
      <c r="G224" s="17">
        <f>IF(F224="","",IFERROR(ROUNDUP(F224/INDEX('الماركرات'!$D$5:$D$104,MATCH($B224,'الماركرات'!$A$5:$A$104,0)),0),""))</f>
        <v/>
      </c>
      <c r="H224" s="17">
        <f>IF(G224="","",IFERROR(G224*INDEX('الماركرات'!$D$5:$D$104,MATCH($B224,'الماركرات'!$A$5:$A$104,0)),""))</f>
        <v/>
      </c>
      <c r="I224" s="18">
        <f>IF(G224="","",IFERROR(G224*(INDEX('الماركرات'!$C$5:$C$104,MATCH($B224,'الماركرات'!$A$5:$A$104,0))+INDEX('الماركرات'!$E$5:$E$104,MATCH($B224,'الماركرات'!$A$5:$A$104,0))/100)*(1+INDEX('الماركرات'!$F$5:$F$104,MATCH($B224,'الماركرات'!$A$5:$A$104,0))/100),""))</f>
        <v/>
      </c>
      <c r="J224" s="18">
        <f>IF(I224="","",IFERROR(I224*INDEX('الماركرات'!$J$5:$J$104,MATCH($B224,'الماركرات'!$A$5:$A$104,0)),""))</f>
        <v/>
      </c>
    </row>
    <row r="225">
      <c r="A225" s="5" t="n"/>
      <c r="B225" s="5" t="n"/>
      <c r="C225" s="14" t="n"/>
      <c r="D225" s="15" t="n"/>
      <c r="E225" s="6">
        <f>IF(B225="","",IFERROR(INDEX('الماركرات'!$B$5:$B$104,MATCH($B225,'الماركرات'!$A$5:$A$104,0))&amp;"",""))</f>
        <v/>
      </c>
      <c r="F225" s="17">
        <f>IF(OR(B225="",C225=""),"",IF(D225&lt;100,ROUNDUP(C225/(1-D225/100),0),""))</f>
        <v/>
      </c>
      <c r="G225" s="17">
        <f>IF(F225="","",IFERROR(ROUNDUP(F225/INDEX('الماركرات'!$D$5:$D$104,MATCH($B225,'الماركرات'!$A$5:$A$104,0)),0),""))</f>
        <v/>
      </c>
      <c r="H225" s="17">
        <f>IF(G225="","",IFERROR(G225*INDEX('الماركرات'!$D$5:$D$104,MATCH($B225,'الماركرات'!$A$5:$A$104,0)),""))</f>
        <v/>
      </c>
      <c r="I225" s="18">
        <f>IF(G225="","",IFERROR(G225*(INDEX('الماركرات'!$C$5:$C$104,MATCH($B225,'الماركرات'!$A$5:$A$104,0))+INDEX('الماركرات'!$E$5:$E$104,MATCH($B225,'الماركرات'!$A$5:$A$104,0))/100)*(1+INDEX('الماركرات'!$F$5:$F$104,MATCH($B225,'الماركرات'!$A$5:$A$104,0))/100),""))</f>
        <v/>
      </c>
      <c r="J225" s="18">
        <f>IF(I225="","",IFERROR(I225*INDEX('الماركرات'!$J$5:$J$104,MATCH($B225,'الماركرات'!$A$5:$A$104,0)),""))</f>
        <v/>
      </c>
    </row>
    <row r="226">
      <c r="A226" s="5" t="n"/>
      <c r="B226" s="5" t="n"/>
      <c r="C226" s="14" t="n"/>
      <c r="D226" s="15" t="n"/>
      <c r="E226" s="6">
        <f>IF(B226="","",IFERROR(INDEX('الماركرات'!$B$5:$B$104,MATCH($B226,'الماركرات'!$A$5:$A$104,0))&amp;"",""))</f>
        <v/>
      </c>
      <c r="F226" s="17">
        <f>IF(OR(B226="",C226=""),"",IF(D226&lt;100,ROUNDUP(C226/(1-D226/100),0),""))</f>
        <v/>
      </c>
      <c r="G226" s="17">
        <f>IF(F226="","",IFERROR(ROUNDUP(F226/INDEX('الماركرات'!$D$5:$D$104,MATCH($B226,'الماركرات'!$A$5:$A$104,0)),0),""))</f>
        <v/>
      </c>
      <c r="H226" s="17">
        <f>IF(G226="","",IFERROR(G226*INDEX('الماركرات'!$D$5:$D$104,MATCH($B226,'الماركرات'!$A$5:$A$104,0)),""))</f>
        <v/>
      </c>
      <c r="I226" s="18">
        <f>IF(G226="","",IFERROR(G226*(INDEX('الماركرات'!$C$5:$C$104,MATCH($B226,'الماركرات'!$A$5:$A$104,0))+INDEX('الماركرات'!$E$5:$E$104,MATCH($B226,'الماركرات'!$A$5:$A$104,0))/100)*(1+INDEX('الماركرات'!$F$5:$F$104,MATCH($B226,'الماركرات'!$A$5:$A$104,0))/100),""))</f>
        <v/>
      </c>
      <c r="J226" s="18">
        <f>IF(I226="","",IFERROR(I226*INDEX('الماركرات'!$J$5:$J$104,MATCH($B226,'الماركرات'!$A$5:$A$104,0)),""))</f>
        <v/>
      </c>
    </row>
    <row r="227">
      <c r="A227" s="5" t="n"/>
      <c r="B227" s="5" t="n"/>
      <c r="C227" s="14" t="n"/>
      <c r="D227" s="15" t="n"/>
      <c r="E227" s="6">
        <f>IF(B227="","",IFERROR(INDEX('الماركرات'!$B$5:$B$104,MATCH($B227,'الماركرات'!$A$5:$A$104,0))&amp;"",""))</f>
        <v/>
      </c>
      <c r="F227" s="17">
        <f>IF(OR(B227="",C227=""),"",IF(D227&lt;100,ROUNDUP(C227/(1-D227/100),0),""))</f>
        <v/>
      </c>
      <c r="G227" s="17">
        <f>IF(F227="","",IFERROR(ROUNDUP(F227/INDEX('الماركرات'!$D$5:$D$104,MATCH($B227,'الماركرات'!$A$5:$A$104,0)),0),""))</f>
        <v/>
      </c>
      <c r="H227" s="17">
        <f>IF(G227="","",IFERROR(G227*INDEX('الماركرات'!$D$5:$D$104,MATCH($B227,'الماركرات'!$A$5:$A$104,0)),""))</f>
        <v/>
      </c>
      <c r="I227" s="18">
        <f>IF(G227="","",IFERROR(G227*(INDEX('الماركرات'!$C$5:$C$104,MATCH($B227,'الماركرات'!$A$5:$A$104,0))+INDEX('الماركرات'!$E$5:$E$104,MATCH($B227,'الماركرات'!$A$5:$A$104,0))/100)*(1+INDEX('الماركرات'!$F$5:$F$104,MATCH($B227,'الماركرات'!$A$5:$A$104,0))/100),""))</f>
        <v/>
      </c>
      <c r="J227" s="18">
        <f>IF(I227="","",IFERROR(I227*INDEX('الماركرات'!$J$5:$J$104,MATCH($B227,'الماركرات'!$A$5:$A$104,0)),""))</f>
        <v/>
      </c>
    </row>
    <row r="228">
      <c r="A228" s="5" t="n"/>
      <c r="B228" s="5" t="n"/>
      <c r="C228" s="14" t="n"/>
      <c r="D228" s="15" t="n"/>
      <c r="E228" s="6">
        <f>IF(B228="","",IFERROR(INDEX('الماركرات'!$B$5:$B$104,MATCH($B228,'الماركرات'!$A$5:$A$104,0))&amp;"",""))</f>
        <v/>
      </c>
      <c r="F228" s="17">
        <f>IF(OR(B228="",C228=""),"",IF(D228&lt;100,ROUNDUP(C228/(1-D228/100),0),""))</f>
        <v/>
      </c>
      <c r="G228" s="17">
        <f>IF(F228="","",IFERROR(ROUNDUP(F228/INDEX('الماركرات'!$D$5:$D$104,MATCH($B228,'الماركرات'!$A$5:$A$104,0)),0),""))</f>
        <v/>
      </c>
      <c r="H228" s="17">
        <f>IF(G228="","",IFERROR(G228*INDEX('الماركرات'!$D$5:$D$104,MATCH($B228,'الماركرات'!$A$5:$A$104,0)),""))</f>
        <v/>
      </c>
      <c r="I228" s="18">
        <f>IF(G228="","",IFERROR(G228*(INDEX('الماركرات'!$C$5:$C$104,MATCH($B228,'الماركرات'!$A$5:$A$104,0))+INDEX('الماركرات'!$E$5:$E$104,MATCH($B228,'الماركرات'!$A$5:$A$104,0))/100)*(1+INDEX('الماركرات'!$F$5:$F$104,MATCH($B228,'الماركرات'!$A$5:$A$104,0))/100),""))</f>
        <v/>
      </c>
      <c r="J228" s="18">
        <f>IF(I228="","",IFERROR(I228*INDEX('الماركرات'!$J$5:$J$104,MATCH($B228,'الماركرات'!$A$5:$A$104,0)),""))</f>
        <v/>
      </c>
    </row>
    <row r="229">
      <c r="A229" s="5" t="n"/>
      <c r="B229" s="5" t="n"/>
      <c r="C229" s="14" t="n"/>
      <c r="D229" s="15" t="n"/>
      <c r="E229" s="6">
        <f>IF(B229="","",IFERROR(INDEX('الماركرات'!$B$5:$B$104,MATCH($B229,'الماركرات'!$A$5:$A$104,0))&amp;"",""))</f>
        <v/>
      </c>
      <c r="F229" s="17">
        <f>IF(OR(B229="",C229=""),"",IF(D229&lt;100,ROUNDUP(C229/(1-D229/100),0),""))</f>
        <v/>
      </c>
      <c r="G229" s="17">
        <f>IF(F229="","",IFERROR(ROUNDUP(F229/INDEX('الماركرات'!$D$5:$D$104,MATCH($B229,'الماركرات'!$A$5:$A$104,0)),0),""))</f>
        <v/>
      </c>
      <c r="H229" s="17">
        <f>IF(G229="","",IFERROR(G229*INDEX('الماركرات'!$D$5:$D$104,MATCH($B229,'الماركرات'!$A$5:$A$104,0)),""))</f>
        <v/>
      </c>
      <c r="I229" s="18">
        <f>IF(G229="","",IFERROR(G229*(INDEX('الماركرات'!$C$5:$C$104,MATCH($B229,'الماركرات'!$A$5:$A$104,0))+INDEX('الماركرات'!$E$5:$E$104,MATCH($B229,'الماركرات'!$A$5:$A$104,0))/100)*(1+INDEX('الماركرات'!$F$5:$F$104,MATCH($B229,'الماركرات'!$A$5:$A$104,0))/100),""))</f>
        <v/>
      </c>
      <c r="J229" s="18">
        <f>IF(I229="","",IFERROR(I229*INDEX('الماركرات'!$J$5:$J$104,MATCH($B229,'الماركرات'!$A$5:$A$104,0)),""))</f>
        <v/>
      </c>
    </row>
    <row r="230">
      <c r="A230" s="5" t="n"/>
      <c r="B230" s="5" t="n"/>
      <c r="C230" s="14" t="n"/>
      <c r="D230" s="15" t="n"/>
      <c r="E230" s="6">
        <f>IF(B230="","",IFERROR(INDEX('الماركرات'!$B$5:$B$104,MATCH($B230,'الماركرات'!$A$5:$A$104,0))&amp;"",""))</f>
        <v/>
      </c>
      <c r="F230" s="17">
        <f>IF(OR(B230="",C230=""),"",IF(D230&lt;100,ROUNDUP(C230/(1-D230/100),0),""))</f>
        <v/>
      </c>
      <c r="G230" s="17">
        <f>IF(F230="","",IFERROR(ROUNDUP(F230/INDEX('الماركرات'!$D$5:$D$104,MATCH($B230,'الماركرات'!$A$5:$A$104,0)),0),""))</f>
        <v/>
      </c>
      <c r="H230" s="17">
        <f>IF(G230="","",IFERROR(G230*INDEX('الماركرات'!$D$5:$D$104,MATCH($B230,'الماركرات'!$A$5:$A$104,0)),""))</f>
        <v/>
      </c>
      <c r="I230" s="18">
        <f>IF(G230="","",IFERROR(G230*(INDEX('الماركرات'!$C$5:$C$104,MATCH($B230,'الماركرات'!$A$5:$A$104,0))+INDEX('الماركرات'!$E$5:$E$104,MATCH($B230,'الماركرات'!$A$5:$A$104,0))/100)*(1+INDEX('الماركرات'!$F$5:$F$104,MATCH($B230,'الماركرات'!$A$5:$A$104,0))/100),""))</f>
        <v/>
      </c>
      <c r="J230" s="18">
        <f>IF(I230="","",IFERROR(I230*INDEX('الماركرات'!$J$5:$J$104,MATCH($B230,'الماركرات'!$A$5:$A$104,0)),""))</f>
        <v/>
      </c>
    </row>
    <row r="231">
      <c r="A231" s="5" t="n"/>
      <c r="B231" s="5" t="n"/>
      <c r="C231" s="14" t="n"/>
      <c r="D231" s="15" t="n"/>
      <c r="E231" s="6">
        <f>IF(B231="","",IFERROR(INDEX('الماركرات'!$B$5:$B$104,MATCH($B231,'الماركرات'!$A$5:$A$104,0))&amp;"",""))</f>
        <v/>
      </c>
      <c r="F231" s="17">
        <f>IF(OR(B231="",C231=""),"",IF(D231&lt;100,ROUNDUP(C231/(1-D231/100),0),""))</f>
        <v/>
      </c>
      <c r="G231" s="17">
        <f>IF(F231="","",IFERROR(ROUNDUP(F231/INDEX('الماركرات'!$D$5:$D$104,MATCH($B231,'الماركرات'!$A$5:$A$104,0)),0),""))</f>
        <v/>
      </c>
      <c r="H231" s="17">
        <f>IF(G231="","",IFERROR(G231*INDEX('الماركرات'!$D$5:$D$104,MATCH($B231,'الماركرات'!$A$5:$A$104,0)),""))</f>
        <v/>
      </c>
      <c r="I231" s="18">
        <f>IF(G231="","",IFERROR(G231*(INDEX('الماركرات'!$C$5:$C$104,MATCH($B231,'الماركرات'!$A$5:$A$104,0))+INDEX('الماركرات'!$E$5:$E$104,MATCH($B231,'الماركرات'!$A$5:$A$104,0))/100)*(1+INDEX('الماركرات'!$F$5:$F$104,MATCH($B231,'الماركرات'!$A$5:$A$104,0))/100),""))</f>
        <v/>
      </c>
      <c r="J231" s="18">
        <f>IF(I231="","",IFERROR(I231*INDEX('الماركرات'!$J$5:$J$104,MATCH($B231,'الماركرات'!$A$5:$A$104,0)),""))</f>
        <v/>
      </c>
    </row>
    <row r="232">
      <c r="A232" s="5" t="n"/>
      <c r="B232" s="5" t="n"/>
      <c r="C232" s="14" t="n"/>
      <c r="D232" s="15" t="n"/>
      <c r="E232" s="6">
        <f>IF(B232="","",IFERROR(INDEX('الماركرات'!$B$5:$B$104,MATCH($B232,'الماركرات'!$A$5:$A$104,0))&amp;"",""))</f>
        <v/>
      </c>
      <c r="F232" s="17">
        <f>IF(OR(B232="",C232=""),"",IF(D232&lt;100,ROUNDUP(C232/(1-D232/100),0),""))</f>
        <v/>
      </c>
      <c r="G232" s="17">
        <f>IF(F232="","",IFERROR(ROUNDUP(F232/INDEX('الماركرات'!$D$5:$D$104,MATCH($B232,'الماركرات'!$A$5:$A$104,0)),0),""))</f>
        <v/>
      </c>
      <c r="H232" s="17">
        <f>IF(G232="","",IFERROR(G232*INDEX('الماركرات'!$D$5:$D$104,MATCH($B232,'الماركرات'!$A$5:$A$104,0)),""))</f>
        <v/>
      </c>
      <c r="I232" s="18">
        <f>IF(G232="","",IFERROR(G232*(INDEX('الماركرات'!$C$5:$C$104,MATCH($B232,'الماركرات'!$A$5:$A$104,0))+INDEX('الماركرات'!$E$5:$E$104,MATCH($B232,'الماركرات'!$A$5:$A$104,0))/100)*(1+INDEX('الماركرات'!$F$5:$F$104,MATCH($B232,'الماركرات'!$A$5:$A$104,0))/100),""))</f>
        <v/>
      </c>
      <c r="J232" s="18">
        <f>IF(I232="","",IFERROR(I232*INDEX('الماركرات'!$J$5:$J$104,MATCH($B232,'الماركرات'!$A$5:$A$104,0)),""))</f>
        <v/>
      </c>
    </row>
    <row r="233">
      <c r="A233" s="5" t="n"/>
      <c r="B233" s="5" t="n"/>
      <c r="C233" s="14" t="n"/>
      <c r="D233" s="15" t="n"/>
      <c r="E233" s="6">
        <f>IF(B233="","",IFERROR(INDEX('الماركرات'!$B$5:$B$104,MATCH($B233,'الماركرات'!$A$5:$A$104,0))&amp;"",""))</f>
        <v/>
      </c>
      <c r="F233" s="17">
        <f>IF(OR(B233="",C233=""),"",IF(D233&lt;100,ROUNDUP(C233/(1-D233/100),0),""))</f>
        <v/>
      </c>
      <c r="G233" s="17">
        <f>IF(F233="","",IFERROR(ROUNDUP(F233/INDEX('الماركرات'!$D$5:$D$104,MATCH($B233,'الماركرات'!$A$5:$A$104,0)),0),""))</f>
        <v/>
      </c>
      <c r="H233" s="17">
        <f>IF(G233="","",IFERROR(G233*INDEX('الماركرات'!$D$5:$D$104,MATCH($B233,'الماركرات'!$A$5:$A$104,0)),""))</f>
        <v/>
      </c>
      <c r="I233" s="18">
        <f>IF(G233="","",IFERROR(G233*(INDEX('الماركرات'!$C$5:$C$104,MATCH($B233,'الماركرات'!$A$5:$A$104,0))+INDEX('الماركرات'!$E$5:$E$104,MATCH($B233,'الماركرات'!$A$5:$A$104,0))/100)*(1+INDEX('الماركرات'!$F$5:$F$104,MATCH($B233,'الماركرات'!$A$5:$A$104,0))/100),""))</f>
        <v/>
      </c>
      <c r="J233" s="18">
        <f>IF(I233="","",IFERROR(I233*INDEX('الماركرات'!$J$5:$J$104,MATCH($B233,'الماركرات'!$A$5:$A$104,0)),""))</f>
        <v/>
      </c>
    </row>
    <row r="234">
      <c r="A234" s="5" t="n"/>
      <c r="B234" s="5" t="n"/>
      <c r="C234" s="14" t="n"/>
      <c r="D234" s="15" t="n"/>
      <c r="E234" s="6">
        <f>IF(B234="","",IFERROR(INDEX('الماركرات'!$B$5:$B$104,MATCH($B234,'الماركرات'!$A$5:$A$104,0))&amp;"",""))</f>
        <v/>
      </c>
      <c r="F234" s="17">
        <f>IF(OR(B234="",C234=""),"",IF(D234&lt;100,ROUNDUP(C234/(1-D234/100),0),""))</f>
        <v/>
      </c>
      <c r="G234" s="17">
        <f>IF(F234="","",IFERROR(ROUNDUP(F234/INDEX('الماركرات'!$D$5:$D$104,MATCH($B234,'الماركرات'!$A$5:$A$104,0)),0),""))</f>
        <v/>
      </c>
      <c r="H234" s="17">
        <f>IF(G234="","",IFERROR(G234*INDEX('الماركرات'!$D$5:$D$104,MATCH($B234,'الماركرات'!$A$5:$A$104,0)),""))</f>
        <v/>
      </c>
      <c r="I234" s="18">
        <f>IF(G234="","",IFERROR(G234*(INDEX('الماركرات'!$C$5:$C$104,MATCH($B234,'الماركرات'!$A$5:$A$104,0))+INDEX('الماركرات'!$E$5:$E$104,MATCH($B234,'الماركرات'!$A$5:$A$104,0))/100)*(1+INDEX('الماركرات'!$F$5:$F$104,MATCH($B234,'الماركرات'!$A$5:$A$104,0))/100),""))</f>
        <v/>
      </c>
      <c r="J234" s="18">
        <f>IF(I234="","",IFERROR(I234*INDEX('الماركرات'!$J$5:$J$104,MATCH($B234,'الماركرات'!$A$5:$A$104,0)),""))</f>
        <v/>
      </c>
    </row>
    <row r="235">
      <c r="A235" s="5" t="n"/>
      <c r="B235" s="5" t="n"/>
      <c r="C235" s="14" t="n"/>
      <c r="D235" s="15" t="n"/>
      <c r="E235" s="6">
        <f>IF(B235="","",IFERROR(INDEX('الماركرات'!$B$5:$B$104,MATCH($B235,'الماركرات'!$A$5:$A$104,0))&amp;"",""))</f>
        <v/>
      </c>
      <c r="F235" s="17">
        <f>IF(OR(B235="",C235=""),"",IF(D235&lt;100,ROUNDUP(C235/(1-D235/100),0),""))</f>
        <v/>
      </c>
      <c r="G235" s="17">
        <f>IF(F235="","",IFERROR(ROUNDUP(F235/INDEX('الماركرات'!$D$5:$D$104,MATCH($B235,'الماركرات'!$A$5:$A$104,0)),0),""))</f>
        <v/>
      </c>
      <c r="H235" s="17">
        <f>IF(G235="","",IFERROR(G235*INDEX('الماركرات'!$D$5:$D$104,MATCH($B235,'الماركرات'!$A$5:$A$104,0)),""))</f>
        <v/>
      </c>
      <c r="I235" s="18">
        <f>IF(G235="","",IFERROR(G235*(INDEX('الماركرات'!$C$5:$C$104,MATCH($B235,'الماركرات'!$A$5:$A$104,0))+INDEX('الماركرات'!$E$5:$E$104,MATCH($B235,'الماركرات'!$A$5:$A$104,0))/100)*(1+INDEX('الماركرات'!$F$5:$F$104,MATCH($B235,'الماركرات'!$A$5:$A$104,0))/100),""))</f>
        <v/>
      </c>
      <c r="J235" s="18">
        <f>IF(I235="","",IFERROR(I235*INDEX('الماركرات'!$J$5:$J$104,MATCH($B235,'الماركرات'!$A$5:$A$104,0)),""))</f>
        <v/>
      </c>
    </row>
    <row r="236">
      <c r="A236" s="5" t="n"/>
      <c r="B236" s="5" t="n"/>
      <c r="C236" s="14" t="n"/>
      <c r="D236" s="15" t="n"/>
      <c r="E236" s="6">
        <f>IF(B236="","",IFERROR(INDEX('الماركرات'!$B$5:$B$104,MATCH($B236,'الماركرات'!$A$5:$A$104,0))&amp;"",""))</f>
        <v/>
      </c>
      <c r="F236" s="17">
        <f>IF(OR(B236="",C236=""),"",IF(D236&lt;100,ROUNDUP(C236/(1-D236/100),0),""))</f>
        <v/>
      </c>
      <c r="G236" s="17">
        <f>IF(F236="","",IFERROR(ROUNDUP(F236/INDEX('الماركرات'!$D$5:$D$104,MATCH($B236,'الماركرات'!$A$5:$A$104,0)),0),""))</f>
        <v/>
      </c>
      <c r="H236" s="17">
        <f>IF(G236="","",IFERROR(G236*INDEX('الماركرات'!$D$5:$D$104,MATCH($B236,'الماركرات'!$A$5:$A$104,0)),""))</f>
        <v/>
      </c>
      <c r="I236" s="18">
        <f>IF(G236="","",IFERROR(G236*(INDEX('الماركرات'!$C$5:$C$104,MATCH($B236,'الماركرات'!$A$5:$A$104,0))+INDEX('الماركرات'!$E$5:$E$104,MATCH($B236,'الماركرات'!$A$5:$A$104,0))/100)*(1+INDEX('الماركرات'!$F$5:$F$104,MATCH($B236,'الماركرات'!$A$5:$A$104,0))/100),""))</f>
        <v/>
      </c>
      <c r="J236" s="18">
        <f>IF(I236="","",IFERROR(I236*INDEX('الماركرات'!$J$5:$J$104,MATCH($B236,'الماركرات'!$A$5:$A$104,0)),""))</f>
        <v/>
      </c>
    </row>
    <row r="237">
      <c r="A237" s="5" t="n"/>
      <c r="B237" s="5" t="n"/>
      <c r="C237" s="14" t="n"/>
      <c r="D237" s="15" t="n"/>
      <c r="E237" s="6">
        <f>IF(B237="","",IFERROR(INDEX('الماركرات'!$B$5:$B$104,MATCH($B237,'الماركرات'!$A$5:$A$104,0))&amp;"",""))</f>
        <v/>
      </c>
      <c r="F237" s="17">
        <f>IF(OR(B237="",C237=""),"",IF(D237&lt;100,ROUNDUP(C237/(1-D237/100),0),""))</f>
        <v/>
      </c>
      <c r="G237" s="17">
        <f>IF(F237="","",IFERROR(ROUNDUP(F237/INDEX('الماركرات'!$D$5:$D$104,MATCH($B237,'الماركرات'!$A$5:$A$104,0)),0),""))</f>
        <v/>
      </c>
      <c r="H237" s="17">
        <f>IF(G237="","",IFERROR(G237*INDEX('الماركرات'!$D$5:$D$104,MATCH($B237,'الماركرات'!$A$5:$A$104,0)),""))</f>
        <v/>
      </c>
      <c r="I237" s="18">
        <f>IF(G237="","",IFERROR(G237*(INDEX('الماركرات'!$C$5:$C$104,MATCH($B237,'الماركرات'!$A$5:$A$104,0))+INDEX('الماركرات'!$E$5:$E$104,MATCH($B237,'الماركرات'!$A$5:$A$104,0))/100)*(1+INDEX('الماركرات'!$F$5:$F$104,MATCH($B237,'الماركرات'!$A$5:$A$104,0))/100),""))</f>
        <v/>
      </c>
      <c r="J237" s="18">
        <f>IF(I237="","",IFERROR(I237*INDEX('الماركرات'!$J$5:$J$104,MATCH($B237,'الماركرات'!$A$5:$A$104,0)),""))</f>
        <v/>
      </c>
    </row>
    <row r="238">
      <c r="A238" s="5" t="n"/>
      <c r="B238" s="5" t="n"/>
      <c r="C238" s="14" t="n"/>
      <c r="D238" s="15" t="n"/>
      <c r="E238" s="6">
        <f>IF(B238="","",IFERROR(INDEX('الماركرات'!$B$5:$B$104,MATCH($B238,'الماركرات'!$A$5:$A$104,0))&amp;"",""))</f>
        <v/>
      </c>
      <c r="F238" s="17">
        <f>IF(OR(B238="",C238=""),"",IF(D238&lt;100,ROUNDUP(C238/(1-D238/100),0),""))</f>
        <v/>
      </c>
      <c r="G238" s="17">
        <f>IF(F238="","",IFERROR(ROUNDUP(F238/INDEX('الماركرات'!$D$5:$D$104,MATCH($B238,'الماركرات'!$A$5:$A$104,0)),0),""))</f>
        <v/>
      </c>
      <c r="H238" s="17">
        <f>IF(G238="","",IFERROR(G238*INDEX('الماركرات'!$D$5:$D$104,MATCH($B238,'الماركرات'!$A$5:$A$104,0)),""))</f>
        <v/>
      </c>
      <c r="I238" s="18">
        <f>IF(G238="","",IFERROR(G238*(INDEX('الماركرات'!$C$5:$C$104,MATCH($B238,'الماركرات'!$A$5:$A$104,0))+INDEX('الماركرات'!$E$5:$E$104,MATCH($B238,'الماركرات'!$A$5:$A$104,0))/100)*(1+INDEX('الماركرات'!$F$5:$F$104,MATCH($B238,'الماركرات'!$A$5:$A$104,0))/100),""))</f>
        <v/>
      </c>
      <c r="J238" s="18">
        <f>IF(I238="","",IFERROR(I238*INDEX('الماركرات'!$J$5:$J$104,MATCH($B238,'الماركرات'!$A$5:$A$104,0)),""))</f>
        <v/>
      </c>
    </row>
    <row r="239">
      <c r="A239" s="5" t="n"/>
      <c r="B239" s="5" t="n"/>
      <c r="C239" s="14" t="n"/>
      <c r="D239" s="15" t="n"/>
      <c r="E239" s="6">
        <f>IF(B239="","",IFERROR(INDEX('الماركرات'!$B$5:$B$104,MATCH($B239,'الماركرات'!$A$5:$A$104,0))&amp;"",""))</f>
        <v/>
      </c>
      <c r="F239" s="17">
        <f>IF(OR(B239="",C239=""),"",IF(D239&lt;100,ROUNDUP(C239/(1-D239/100),0),""))</f>
        <v/>
      </c>
      <c r="G239" s="17">
        <f>IF(F239="","",IFERROR(ROUNDUP(F239/INDEX('الماركرات'!$D$5:$D$104,MATCH($B239,'الماركرات'!$A$5:$A$104,0)),0),""))</f>
        <v/>
      </c>
      <c r="H239" s="17">
        <f>IF(G239="","",IFERROR(G239*INDEX('الماركرات'!$D$5:$D$104,MATCH($B239,'الماركرات'!$A$5:$A$104,0)),""))</f>
        <v/>
      </c>
      <c r="I239" s="18">
        <f>IF(G239="","",IFERROR(G239*(INDEX('الماركرات'!$C$5:$C$104,MATCH($B239,'الماركرات'!$A$5:$A$104,0))+INDEX('الماركرات'!$E$5:$E$104,MATCH($B239,'الماركرات'!$A$5:$A$104,0))/100)*(1+INDEX('الماركرات'!$F$5:$F$104,MATCH($B239,'الماركرات'!$A$5:$A$104,0))/100),""))</f>
        <v/>
      </c>
      <c r="J239" s="18">
        <f>IF(I239="","",IFERROR(I239*INDEX('الماركرات'!$J$5:$J$104,MATCH($B239,'الماركرات'!$A$5:$A$104,0)),""))</f>
        <v/>
      </c>
    </row>
    <row r="240">
      <c r="A240" s="5" t="n"/>
      <c r="B240" s="5" t="n"/>
      <c r="C240" s="14" t="n"/>
      <c r="D240" s="15" t="n"/>
      <c r="E240" s="6">
        <f>IF(B240="","",IFERROR(INDEX('الماركرات'!$B$5:$B$104,MATCH($B240,'الماركرات'!$A$5:$A$104,0))&amp;"",""))</f>
        <v/>
      </c>
      <c r="F240" s="17">
        <f>IF(OR(B240="",C240=""),"",IF(D240&lt;100,ROUNDUP(C240/(1-D240/100),0),""))</f>
        <v/>
      </c>
      <c r="G240" s="17">
        <f>IF(F240="","",IFERROR(ROUNDUP(F240/INDEX('الماركرات'!$D$5:$D$104,MATCH($B240,'الماركرات'!$A$5:$A$104,0)),0),""))</f>
        <v/>
      </c>
      <c r="H240" s="17">
        <f>IF(G240="","",IFERROR(G240*INDEX('الماركرات'!$D$5:$D$104,MATCH($B240,'الماركرات'!$A$5:$A$104,0)),""))</f>
        <v/>
      </c>
      <c r="I240" s="18">
        <f>IF(G240="","",IFERROR(G240*(INDEX('الماركرات'!$C$5:$C$104,MATCH($B240,'الماركرات'!$A$5:$A$104,0))+INDEX('الماركرات'!$E$5:$E$104,MATCH($B240,'الماركرات'!$A$5:$A$104,0))/100)*(1+INDEX('الماركرات'!$F$5:$F$104,MATCH($B240,'الماركرات'!$A$5:$A$104,0))/100),""))</f>
        <v/>
      </c>
      <c r="J240" s="18">
        <f>IF(I240="","",IFERROR(I240*INDEX('الماركرات'!$J$5:$J$104,MATCH($B240,'الماركرات'!$A$5:$A$104,0)),""))</f>
        <v/>
      </c>
    </row>
    <row r="241">
      <c r="A241" s="5" t="n"/>
      <c r="B241" s="5" t="n"/>
      <c r="C241" s="14" t="n"/>
      <c r="D241" s="15" t="n"/>
      <c r="E241" s="6">
        <f>IF(B241="","",IFERROR(INDEX('الماركرات'!$B$5:$B$104,MATCH($B241,'الماركرات'!$A$5:$A$104,0))&amp;"",""))</f>
        <v/>
      </c>
      <c r="F241" s="17">
        <f>IF(OR(B241="",C241=""),"",IF(D241&lt;100,ROUNDUP(C241/(1-D241/100),0),""))</f>
        <v/>
      </c>
      <c r="G241" s="17">
        <f>IF(F241="","",IFERROR(ROUNDUP(F241/INDEX('الماركرات'!$D$5:$D$104,MATCH($B241,'الماركرات'!$A$5:$A$104,0)),0),""))</f>
        <v/>
      </c>
      <c r="H241" s="17">
        <f>IF(G241="","",IFERROR(G241*INDEX('الماركرات'!$D$5:$D$104,MATCH($B241,'الماركرات'!$A$5:$A$104,0)),""))</f>
        <v/>
      </c>
      <c r="I241" s="18">
        <f>IF(G241="","",IFERROR(G241*(INDEX('الماركرات'!$C$5:$C$104,MATCH($B241,'الماركرات'!$A$5:$A$104,0))+INDEX('الماركرات'!$E$5:$E$104,MATCH($B241,'الماركرات'!$A$5:$A$104,0))/100)*(1+INDEX('الماركرات'!$F$5:$F$104,MATCH($B241,'الماركرات'!$A$5:$A$104,0))/100),""))</f>
        <v/>
      </c>
      <c r="J241" s="18">
        <f>IF(I241="","",IFERROR(I241*INDEX('الماركرات'!$J$5:$J$104,MATCH($B241,'الماركرات'!$A$5:$A$104,0)),""))</f>
        <v/>
      </c>
    </row>
    <row r="242">
      <c r="A242" s="5" t="n"/>
      <c r="B242" s="5" t="n"/>
      <c r="C242" s="14" t="n"/>
      <c r="D242" s="15" t="n"/>
      <c r="E242" s="6">
        <f>IF(B242="","",IFERROR(INDEX('الماركرات'!$B$5:$B$104,MATCH($B242,'الماركرات'!$A$5:$A$104,0))&amp;"",""))</f>
        <v/>
      </c>
      <c r="F242" s="17">
        <f>IF(OR(B242="",C242=""),"",IF(D242&lt;100,ROUNDUP(C242/(1-D242/100),0),""))</f>
        <v/>
      </c>
      <c r="G242" s="17">
        <f>IF(F242="","",IFERROR(ROUNDUP(F242/INDEX('الماركرات'!$D$5:$D$104,MATCH($B242,'الماركرات'!$A$5:$A$104,0)),0),""))</f>
        <v/>
      </c>
      <c r="H242" s="17">
        <f>IF(G242="","",IFERROR(G242*INDEX('الماركرات'!$D$5:$D$104,MATCH($B242,'الماركرات'!$A$5:$A$104,0)),""))</f>
        <v/>
      </c>
      <c r="I242" s="18">
        <f>IF(G242="","",IFERROR(G242*(INDEX('الماركرات'!$C$5:$C$104,MATCH($B242,'الماركرات'!$A$5:$A$104,0))+INDEX('الماركرات'!$E$5:$E$104,MATCH($B242,'الماركرات'!$A$5:$A$104,0))/100)*(1+INDEX('الماركرات'!$F$5:$F$104,MATCH($B242,'الماركرات'!$A$5:$A$104,0))/100),""))</f>
        <v/>
      </c>
      <c r="J242" s="18">
        <f>IF(I242="","",IFERROR(I242*INDEX('الماركرات'!$J$5:$J$104,MATCH($B242,'الماركرات'!$A$5:$A$104,0)),""))</f>
        <v/>
      </c>
    </row>
    <row r="243">
      <c r="A243" s="5" t="n"/>
      <c r="B243" s="5" t="n"/>
      <c r="C243" s="14" t="n"/>
      <c r="D243" s="15" t="n"/>
      <c r="E243" s="6">
        <f>IF(B243="","",IFERROR(INDEX('الماركرات'!$B$5:$B$104,MATCH($B243,'الماركرات'!$A$5:$A$104,0))&amp;"",""))</f>
        <v/>
      </c>
      <c r="F243" s="17">
        <f>IF(OR(B243="",C243=""),"",IF(D243&lt;100,ROUNDUP(C243/(1-D243/100),0),""))</f>
        <v/>
      </c>
      <c r="G243" s="17">
        <f>IF(F243="","",IFERROR(ROUNDUP(F243/INDEX('الماركرات'!$D$5:$D$104,MATCH($B243,'الماركرات'!$A$5:$A$104,0)),0),""))</f>
        <v/>
      </c>
      <c r="H243" s="17">
        <f>IF(G243="","",IFERROR(G243*INDEX('الماركرات'!$D$5:$D$104,MATCH($B243,'الماركرات'!$A$5:$A$104,0)),""))</f>
        <v/>
      </c>
      <c r="I243" s="18">
        <f>IF(G243="","",IFERROR(G243*(INDEX('الماركرات'!$C$5:$C$104,MATCH($B243,'الماركرات'!$A$5:$A$104,0))+INDEX('الماركرات'!$E$5:$E$104,MATCH($B243,'الماركرات'!$A$5:$A$104,0))/100)*(1+INDEX('الماركرات'!$F$5:$F$104,MATCH($B243,'الماركرات'!$A$5:$A$104,0))/100),""))</f>
        <v/>
      </c>
      <c r="J243" s="18">
        <f>IF(I243="","",IFERROR(I243*INDEX('الماركرات'!$J$5:$J$104,MATCH($B243,'الماركرات'!$A$5:$A$104,0)),""))</f>
        <v/>
      </c>
    </row>
    <row r="244">
      <c r="A244" s="5" t="n"/>
      <c r="B244" s="5" t="n"/>
      <c r="C244" s="14" t="n"/>
      <c r="D244" s="15" t="n"/>
      <c r="E244" s="6">
        <f>IF(B244="","",IFERROR(INDEX('الماركرات'!$B$5:$B$104,MATCH($B244,'الماركرات'!$A$5:$A$104,0))&amp;"",""))</f>
        <v/>
      </c>
      <c r="F244" s="17">
        <f>IF(OR(B244="",C244=""),"",IF(D244&lt;100,ROUNDUP(C244/(1-D244/100),0),""))</f>
        <v/>
      </c>
      <c r="G244" s="17">
        <f>IF(F244="","",IFERROR(ROUNDUP(F244/INDEX('الماركرات'!$D$5:$D$104,MATCH($B244,'الماركرات'!$A$5:$A$104,0)),0),""))</f>
        <v/>
      </c>
      <c r="H244" s="17">
        <f>IF(G244="","",IFERROR(G244*INDEX('الماركرات'!$D$5:$D$104,MATCH($B244,'الماركرات'!$A$5:$A$104,0)),""))</f>
        <v/>
      </c>
      <c r="I244" s="18">
        <f>IF(G244="","",IFERROR(G244*(INDEX('الماركرات'!$C$5:$C$104,MATCH($B244,'الماركرات'!$A$5:$A$104,0))+INDEX('الماركرات'!$E$5:$E$104,MATCH($B244,'الماركرات'!$A$5:$A$104,0))/100)*(1+INDEX('الماركرات'!$F$5:$F$104,MATCH($B244,'الماركرات'!$A$5:$A$104,0))/100),""))</f>
        <v/>
      </c>
      <c r="J244" s="18">
        <f>IF(I244="","",IFERROR(I244*INDEX('الماركرات'!$J$5:$J$104,MATCH($B244,'الماركرات'!$A$5:$A$104,0)),""))</f>
        <v/>
      </c>
    </row>
    <row r="245">
      <c r="A245" s="5" t="n"/>
      <c r="B245" s="5" t="n"/>
      <c r="C245" s="14" t="n"/>
      <c r="D245" s="15" t="n"/>
      <c r="E245" s="6">
        <f>IF(B245="","",IFERROR(INDEX('الماركرات'!$B$5:$B$104,MATCH($B245,'الماركرات'!$A$5:$A$104,0))&amp;"",""))</f>
        <v/>
      </c>
      <c r="F245" s="17">
        <f>IF(OR(B245="",C245=""),"",IF(D245&lt;100,ROUNDUP(C245/(1-D245/100),0),""))</f>
        <v/>
      </c>
      <c r="G245" s="17">
        <f>IF(F245="","",IFERROR(ROUNDUP(F245/INDEX('الماركرات'!$D$5:$D$104,MATCH($B245,'الماركرات'!$A$5:$A$104,0)),0),""))</f>
        <v/>
      </c>
      <c r="H245" s="17">
        <f>IF(G245="","",IFERROR(G245*INDEX('الماركرات'!$D$5:$D$104,MATCH($B245,'الماركرات'!$A$5:$A$104,0)),""))</f>
        <v/>
      </c>
      <c r="I245" s="18">
        <f>IF(G245="","",IFERROR(G245*(INDEX('الماركرات'!$C$5:$C$104,MATCH($B245,'الماركرات'!$A$5:$A$104,0))+INDEX('الماركرات'!$E$5:$E$104,MATCH($B245,'الماركرات'!$A$5:$A$104,0))/100)*(1+INDEX('الماركرات'!$F$5:$F$104,MATCH($B245,'الماركرات'!$A$5:$A$104,0))/100),""))</f>
        <v/>
      </c>
      <c r="J245" s="18">
        <f>IF(I245="","",IFERROR(I245*INDEX('الماركرات'!$J$5:$J$104,MATCH($B245,'الماركرات'!$A$5:$A$104,0)),""))</f>
        <v/>
      </c>
    </row>
    <row r="246">
      <c r="A246" s="5" t="n"/>
      <c r="B246" s="5" t="n"/>
      <c r="C246" s="14" t="n"/>
      <c r="D246" s="15" t="n"/>
      <c r="E246" s="6">
        <f>IF(B246="","",IFERROR(INDEX('الماركرات'!$B$5:$B$104,MATCH($B246,'الماركرات'!$A$5:$A$104,0))&amp;"",""))</f>
        <v/>
      </c>
      <c r="F246" s="17">
        <f>IF(OR(B246="",C246=""),"",IF(D246&lt;100,ROUNDUP(C246/(1-D246/100),0),""))</f>
        <v/>
      </c>
      <c r="G246" s="17">
        <f>IF(F246="","",IFERROR(ROUNDUP(F246/INDEX('الماركرات'!$D$5:$D$104,MATCH($B246,'الماركرات'!$A$5:$A$104,0)),0),""))</f>
        <v/>
      </c>
      <c r="H246" s="17">
        <f>IF(G246="","",IFERROR(G246*INDEX('الماركرات'!$D$5:$D$104,MATCH($B246,'الماركرات'!$A$5:$A$104,0)),""))</f>
        <v/>
      </c>
      <c r="I246" s="18">
        <f>IF(G246="","",IFERROR(G246*(INDEX('الماركرات'!$C$5:$C$104,MATCH($B246,'الماركرات'!$A$5:$A$104,0))+INDEX('الماركرات'!$E$5:$E$104,MATCH($B246,'الماركرات'!$A$5:$A$104,0))/100)*(1+INDEX('الماركرات'!$F$5:$F$104,MATCH($B246,'الماركرات'!$A$5:$A$104,0))/100),""))</f>
        <v/>
      </c>
      <c r="J246" s="18">
        <f>IF(I246="","",IFERROR(I246*INDEX('الماركرات'!$J$5:$J$104,MATCH($B246,'الماركرات'!$A$5:$A$104,0)),""))</f>
        <v/>
      </c>
    </row>
    <row r="247">
      <c r="A247" s="5" t="n"/>
      <c r="B247" s="5" t="n"/>
      <c r="C247" s="14" t="n"/>
      <c r="D247" s="15" t="n"/>
      <c r="E247" s="6">
        <f>IF(B247="","",IFERROR(INDEX('الماركرات'!$B$5:$B$104,MATCH($B247,'الماركرات'!$A$5:$A$104,0))&amp;"",""))</f>
        <v/>
      </c>
      <c r="F247" s="17">
        <f>IF(OR(B247="",C247=""),"",IF(D247&lt;100,ROUNDUP(C247/(1-D247/100),0),""))</f>
        <v/>
      </c>
      <c r="G247" s="17">
        <f>IF(F247="","",IFERROR(ROUNDUP(F247/INDEX('الماركرات'!$D$5:$D$104,MATCH($B247,'الماركرات'!$A$5:$A$104,0)),0),""))</f>
        <v/>
      </c>
      <c r="H247" s="17">
        <f>IF(G247="","",IFERROR(G247*INDEX('الماركرات'!$D$5:$D$104,MATCH($B247,'الماركرات'!$A$5:$A$104,0)),""))</f>
        <v/>
      </c>
      <c r="I247" s="18">
        <f>IF(G247="","",IFERROR(G247*(INDEX('الماركرات'!$C$5:$C$104,MATCH($B247,'الماركرات'!$A$5:$A$104,0))+INDEX('الماركرات'!$E$5:$E$104,MATCH($B247,'الماركرات'!$A$5:$A$104,0))/100)*(1+INDEX('الماركرات'!$F$5:$F$104,MATCH($B247,'الماركرات'!$A$5:$A$104,0))/100),""))</f>
        <v/>
      </c>
      <c r="J247" s="18">
        <f>IF(I247="","",IFERROR(I247*INDEX('الماركرات'!$J$5:$J$104,MATCH($B247,'الماركرات'!$A$5:$A$104,0)),""))</f>
        <v/>
      </c>
    </row>
    <row r="248">
      <c r="A248" s="5" t="n"/>
      <c r="B248" s="5" t="n"/>
      <c r="C248" s="14" t="n"/>
      <c r="D248" s="15" t="n"/>
      <c r="E248" s="6">
        <f>IF(B248="","",IFERROR(INDEX('الماركرات'!$B$5:$B$104,MATCH($B248,'الماركرات'!$A$5:$A$104,0))&amp;"",""))</f>
        <v/>
      </c>
      <c r="F248" s="17">
        <f>IF(OR(B248="",C248=""),"",IF(D248&lt;100,ROUNDUP(C248/(1-D248/100),0),""))</f>
        <v/>
      </c>
      <c r="G248" s="17">
        <f>IF(F248="","",IFERROR(ROUNDUP(F248/INDEX('الماركرات'!$D$5:$D$104,MATCH($B248,'الماركرات'!$A$5:$A$104,0)),0),""))</f>
        <v/>
      </c>
      <c r="H248" s="17">
        <f>IF(G248="","",IFERROR(G248*INDEX('الماركرات'!$D$5:$D$104,MATCH($B248,'الماركرات'!$A$5:$A$104,0)),""))</f>
        <v/>
      </c>
      <c r="I248" s="18">
        <f>IF(G248="","",IFERROR(G248*(INDEX('الماركرات'!$C$5:$C$104,MATCH($B248,'الماركرات'!$A$5:$A$104,0))+INDEX('الماركرات'!$E$5:$E$104,MATCH($B248,'الماركرات'!$A$5:$A$104,0))/100)*(1+INDEX('الماركرات'!$F$5:$F$104,MATCH($B248,'الماركرات'!$A$5:$A$104,0))/100),""))</f>
        <v/>
      </c>
      <c r="J248" s="18">
        <f>IF(I248="","",IFERROR(I248*INDEX('الماركرات'!$J$5:$J$104,MATCH($B248,'الماركرات'!$A$5:$A$104,0)),""))</f>
        <v/>
      </c>
    </row>
    <row r="249">
      <c r="A249" s="5" t="n"/>
      <c r="B249" s="5" t="n"/>
      <c r="C249" s="14" t="n"/>
      <c r="D249" s="15" t="n"/>
      <c r="E249" s="6">
        <f>IF(B249="","",IFERROR(INDEX('الماركرات'!$B$5:$B$104,MATCH($B249,'الماركرات'!$A$5:$A$104,0))&amp;"",""))</f>
        <v/>
      </c>
      <c r="F249" s="17">
        <f>IF(OR(B249="",C249=""),"",IF(D249&lt;100,ROUNDUP(C249/(1-D249/100),0),""))</f>
        <v/>
      </c>
      <c r="G249" s="17">
        <f>IF(F249="","",IFERROR(ROUNDUP(F249/INDEX('الماركرات'!$D$5:$D$104,MATCH($B249,'الماركرات'!$A$5:$A$104,0)),0),""))</f>
        <v/>
      </c>
      <c r="H249" s="17">
        <f>IF(G249="","",IFERROR(G249*INDEX('الماركرات'!$D$5:$D$104,MATCH($B249,'الماركرات'!$A$5:$A$104,0)),""))</f>
        <v/>
      </c>
      <c r="I249" s="18">
        <f>IF(G249="","",IFERROR(G249*(INDEX('الماركرات'!$C$5:$C$104,MATCH($B249,'الماركرات'!$A$5:$A$104,0))+INDEX('الماركرات'!$E$5:$E$104,MATCH($B249,'الماركرات'!$A$5:$A$104,0))/100)*(1+INDEX('الماركرات'!$F$5:$F$104,MATCH($B249,'الماركرات'!$A$5:$A$104,0))/100),""))</f>
        <v/>
      </c>
      <c r="J249" s="18">
        <f>IF(I249="","",IFERROR(I249*INDEX('الماركرات'!$J$5:$J$104,MATCH($B249,'الماركرات'!$A$5:$A$104,0)),""))</f>
        <v/>
      </c>
    </row>
    <row r="250">
      <c r="A250" s="5" t="n"/>
      <c r="B250" s="5" t="n"/>
      <c r="C250" s="14" t="n"/>
      <c r="D250" s="15" t="n"/>
      <c r="E250" s="6">
        <f>IF(B250="","",IFERROR(INDEX('الماركرات'!$B$5:$B$104,MATCH($B250,'الماركرات'!$A$5:$A$104,0))&amp;"",""))</f>
        <v/>
      </c>
      <c r="F250" s="17">
        <f>IF(OR(B250="",C250=""),"",IF(D250&lt;100,ROUNDUP(C250/(1-D250/100),0),""))</f>
        <v/>
      </c>
      <c r="G250" s="17">
        <f>IF(F250="","",IFERROR(ROUNDUP(F250/INDEX('الماركرات'!$D$5:$D$104,MATCH($B250,'الماركرات'!$A$5:$A$104,0)),0),""))</f>
        <v/>
      </c>
      <c r="H250" s="17">
        <f>IF(G250="","",IFERROR(G250*INDEX('الماركرات'!$D$5:$D$104,MATCH($B250,'الماركرات'!$A$5:$A$104,0)),""))</f>
        <v/>
      </c>
      <c r="I250" s="18">
        <f>IF(G250="","",IFERROR(G250*(INDEX('الماركرات'!$C$5:$C$104,MATCH($B250,'الماركرات'!$A$5:$A$104,0))+INDEX('الماركرات'!$E$5:$E$104,MATCH($B250,'الماركرات'!$A$5:$A$104,0))/100)*(1+INDEX('الماركرات'!$F$5:$F$104,MATCH($B250,'الماركرات'!$A$5:$A$104,0))/100),""))</f>
        <v/>
      </c>
      <c r="J250" s="18">
        <f>IF(I250="","",IFERROR(I250*INDEX('الماركرات'!$J$5:$J$104,MATCH($B250,'الماركرات'!$A$5:$A$104,0)),""))</f>
        <v/>
      </c>
    </row>
    <row r="251">
      <c r="A251" s="5" t="n"/>
      <c r="B251" s="5" t="n"/>
      <c r="C251" s="14" t="n"/>
      <c r="D251" s="15" t="n"/>
      <c r="E251" s="6">
        <f>IF(B251="","",IFERROR(INDEX('الماركرات'!$B$5:$B$104,MATCH($B251,'الماركرات'!$A$5:$A$104,0))&amp;"",""))</f>
        <v/>
      </c>
      <c r="F251" s="17">
        <f>IF(OR(B251="",C251=""),"",IF(D251&lt;100,ROUNDUP(C251/(1-D251/100),0),""))</f>
        <v/>
      </c>
      <c r="G251" s="17">
        <f>IF(F251="","",IFERROR(ROUNDUP(F251/INDEX('الماركرات'!$D$5:$D$104,MATCH($B251,'الماركرات'!$A$5:$A$104,0)),0),""))</f>
        <v/>
      </c>
      <c r="H251" s="17">
        <f>IF(G251="","",IFERROR(G251*INDEX('الماركرات'!$D$5:$D$104,MATCH($B251,'الماركرات'!$A$5:$A$104,0)),""))</f>
        <v/>
      </c>
      <c r="I251" s="18">
        <f>IF(G251="","",IFERROR(G251*(INDEX('الماركرات'!$C$5:$C$104,MATCH($B251,'الماركرات'!$A$5:$A$104,0))+INDEX('الماركرات'!$E$5:$E$104,MATCH($B251,'الماركرات'!$A$5:$A$104,0))/100)*(1+INDEX('الماركرات'!$F$5:$F$104,MATCH($B251,'الماركرات'!$A$5:$A$104,0))/100),""))</f>
        <v/>
      </c>
      <c r="J251" s="18">
        <f>IF(I251="","",IFERROR(I251*INDEX('الماركرات'!$J$5:$J$104,MATCH($B251,'الماركرات'!$A$5:$A$104,0)),""))</f>
        <v/>
      </c>
    </row>
    <row r="252">
      <c r="A252" s="5" t="n"/>
      <c r="B252" s="5" t="n"/>
      <c r="C252" s="14" t="n"/>
      <c r="D252" s="15" t="n"/>
      <c r="E252" s="6">
        <f>IF(B252="","",IFERROR(INDEX('الماركرات'!$B$5:$B$104,MATCH($B252,'الماركرات'!$A$5:$A$104,0))&amp;"",""))</f>
        <v/>
      </c>
      <c r="F252" s="17">
        <f>IF(OR(B252="",C252=""),"",IF(D252&lt;100,ROUNDUP(C252/(1-D252/100),0),""))</f>
        <v/>
      </c>
      <c r="G252" s="17">
        <f>IF(F252="","",IFERROR(ROUNDUP(F252/INDEX('الماركرات'!$D$5:$D$104,MATCH($B252,'الماركرات'!$A$5:$A$104,0)),0),""))</f>
        <v/>
      </c>
      <c r="H252" s="17">
        <f>IF(G252="","",IFERROR(G252*INDEX('الماركرات'!$D$5:$D$104,MATCH($B252,'الماركرات'!$A$5:$A$104,0)),""))</f>
        <v/>
      </c>
      <c r="I252" s="18">
        <f>IF(G252="","",IFERROR(G252*(INDEX('الماركرات'!$C$5:$C$104,MATCH($B252,'الماركرات'!$A$5:$A$104,0))+INDEX('الماركرات'!$E$5:$E$104,MATCH($B252,'الماركرات'!$A$5:$A$104,0))/100)*(1+INDEX('الماركرات'!$F$5:$F$104,MATCH($B252,'الماركرات'!$A$5:$A$104,0))/100),""))</f>
        <v/>
      </c>
      <c r="J252" s="18">
        <f>IF(I252="","",IFERROR(I252*INDEX('الماركرات'!$J$5:$J$104,MATCH($B252,'الماركرات'!$A$5:$A$104,0)),""))</f>
        <v/>
      </c>
    </row>
    <row r="253">
      <c r="A253" s="5" t="n"/>
      <c r="B253" s="5" t="n"/>
      <c r="C253" s="14" t="n"/>
      <c r="D253" s="15" t="n"/>
      <c r="E253" s="6">
        <f>IF(B253="","",IFERROR(INDEX('الماركرات'!$B$5:$B$104,MATCH($B253,'الماركرات'!$A$5:$A$104,0))&amp;"",""))</f>
        <v/>
      </c>
      <c r="F253" s="17">
        <f>IF(OR(B253="",C253=""),"",IF(D253&lt;100,ROUNDUP(C253/(1-D253/100),0),""))</f>
        <v/>
      </c>
      <c r="G253" s="17">
        <f>IF(F253="","",IFERROR(ROUNDUP(F253/INDEX('الماركرات'!$D$5:$D$104,MATCH($B253,'الماركرات'!$A$5:$A$104,0)),0),""))</f>
        <v/>
      </c>
      <c r="H253" s="17">
        <f>IF(G253="","",IFERROR(G253*INDEX('الماركرات'!$D$5:$D$104,MATCH($B253,'الماركرات'!$A$5:$A$104,0)),""))</f>
        <v/>
      </c>
      <c r="I253" s="18">
        <f>IF(G253="","",IFERROR(G253*(INDEX('الماركرات'!$C$5:$C$104,MATCH($B253,'الماركرات'!$A$5:$A$104,0))+INDEX('الماركرات'!$E$5:$E$104,MATCH($B253,'الماركرات'!$A$5:$A$104,0))/100)*(1+INDEX('الماركرات'!$F$5:$F$104,MATCH($B253,'الماركرات'!$A$5:$A$104,0))/100),""))</f>
        <v/>
      </c>
      <c r="J253" s="18">
        <f>IF(I253="","",IFERROR(I253*INDEX('الماركرات'!$J$5:$J$104,MATCH($B253,'الماركرات'!$A$5:$A$104,0)),""))</f>
        <v/>
      </c>
    </row>
    <row r="254">
      <c r="A254" s="5" t="n"/>
      <c r="B254" s="5" t="n"/>
      <c r="C254" s="14" t="n"/>
      <c r="D254" s="15" t="n"/>
      <c r="E254" s="6">
        <f>IF(B254="","",IFERROR(INDEX('الماركرات'!$B$5:$B$104,MATCH($B254,'الماركرات'!$A$5:$A$104,0))&amp;"",""))</f>
        <v/>
      </c>
      <c r="F254" s="17">
        <f>IF(OR(B254="",C254=""),"",IF(D254&lt;100,ROUNDUP(C254/(1-D254/100),0),""))</f>
        <v/>
      </c>
      <c r="G254" s="17">
        <f>IF(F254="","",IFERROR(ROUNDUP(F254/INDEX('الماركرات'!$D$5:$D$104,MATCH($B254,'الماركرات'!$A$5:$A$104,0)),0),""))</f>
        <v/>
      </c>
      <c r="H254" s="17">
        <f>IF(G254="","",IFERROR(G254*INDEX('الماركرات'!$D$5:$D$104,MATCH($B254,'الماركرات'!$A$5:$A$104,0)),""))</f>
        <v/>
      </c>
      <c r="I254" s="18">
        <f>IF(G254="","",IFERROR(G254*(INDEX('الماركرات'!$C$5:$C$104,MATCH($B254,'الماركرات'!$A$5:$A$104,0))+INDEX('الماركرات'!$E$5:$E$104,MATCH($B254,'الماركرات'!$A$5:$A$104,0))/100)*(1+INDEX('الماركرات'!$F$5:$F$104,MATCH($B254,'الماركرات'!$A$5:$A$104,0))/100),""))</f>
        <v/>
      </c>
      <c r="J254" s="18">
        <f>IF(I254="","",IFERROR(I254*INDEX('الماركرات'!$J$5:$J$104,MATCH($B254,'الماركرات'!$A$5:$A$104,0)),""))</f>
        <v/>
      </c>
    </row>
    <row r="255">
      <c r="A255" s="5" t="n"/>
      <c r="B255" s="5" t="n"/>
      <c r="C255" s="14" t="n"/>
      <c r="D255" s="15" t="n"/>
      <c r="E255" s="6">
        <f>IF(B255="","",IFERROR(INDEX('الماركرات'!$B$5:$B$104,MATCH($B255,'الماركرات'!$A$5:$A$104,0))&amp;"",""))</f>
        <v/>
      </c>
      <c r="F255" s="17">
        <f>IF(OR(B255="",C255=""),"",IF(D255&lt;100,ROUNDUP(C255/(1-D255/100),0),""))</f>
        <v/>
      </c>
      <c r="G255" s="17">
        <f>IF(F255="","",IFERROR(ROUNDUP(F255/INDEX('الماركرات'!$D$5:$D$104,MATCH($B255,'الماركرات'!$A$5:$A$104,0)),0),""))</f>
        <v/>
      </c>
      <c r="H255" s="17">
        <f>IF(G255="","",IFERROR(G255*INDEX('الماركرات'!$D$5:$D$104,MATCH($B255,'الماركرات'!$A$5:$A$104,0)),""))</f>
        <v/>
      </c>
      <c r="I255" s="18">
        <f>IF(G255="","",IFERROR(G255*(INDEX('الماركرات'!$C$5:$C$104,MATCH($B255,'الماركرات'!$A$5:$A$104,0))+INDEX('الماركرات'!$E$5:$E$104,MATCH($B255,'الماركرات'!$A$5:$A$104,0))/100)*(1+INDEX('الماركرات'!$F$5:$F$104,MATCH($B255,'الماركرات'!$A$5:$A$104,0))/100),""))</f>
        <v/>
      </c>
      <c r="J255" s="18">
        <f>IF(I255="","",IFERROR(I255*INDEX('الماركرات'!$J$5:$J$104,MATCH($B255,'الماركرات'!$A$5:$A$104,0)),""))</f>
        <v/>
      </c>
    </row>
    <row r="256">
      <c r="A256" s="5" t="n"/>
      <c r="B256" s="5" t="n"/>
      <c r="C256" s="14" t="n"/>
      <c r="D256" s="15" t="n"/>
      <c r="E256" s="6">
        <f>IF(B256="","",IFERROR(INDEX('الماركرات'!$B$5:$B$104,MATCH($B256,'الماركرات'!$A$5:$A$104,0))&amp;"",""))</f>
        <v/>
      </c>
      <c r="F256" s="17">
        <f>IF(OR(B256="",C256=""),"",IF(D256&lt;100,ROUNDUP(C256/(1-D256/100),0),""))</f>
        <v/>
      </c>
      <c r="G256" s="17">
        <f>IF(F256="","",IFERROR(ROUNDUP(F256/INDEX('الماركرات'!$D$5:$D$104,MATCH($B256,'الماركرات'!$A$5:$A$104,0)),0),""))</f>
        <v/>
      </c>
      <c r="H256" s="17">
        <f>IF(G256="","",IFERROR(G256*INDEX('الماركرات'!$D$5:$D$104,MATCH($B256,'الماركرات'!$A$5:$A$104,0)),""))</f>
        <v/>
      </c>
      <c r="I256" s="18">
        <f>IF(G256="","",IFERROR(G256*(INDEX('الماركرات'!$C$5:$C$104,MATCH($B256,'الماركرات'!$A$5:$A$104,0))+INDEX('الماركرات'!$E$5:$E$104,MATCH($B256,'الماركرات'!$A$5:$A$104,0))/100)*(1+INDEX('الماركرات'!$F$5:$F$104,MATCH($B256,'الماركرات'!$A$5:$A$104,0))/100),""))</f>
        <v/>
      </c>
      <c r="J256" s="18">
        <f>IF(I256="","",IFERROR(I256*INDEX('الماركرات'!$J$5:$J$104,MATCH($B256,'الماركرات'!$A$5:$A$104,0)),""))</f>
        <v/>
      </c>
    </row>
    <row r="257">
      <c r="A257" s="5" t="n"/>
      <c r="B257" s="5" t="n"/>
      <c r="C257" s="14" t="n"/>
      <c r="D257" s="15" t="n"/>
      <c r="E257" s="6">
        <f>IF(B257="","",IFERROR(INDEX('الماركرات'!$B$5:$B$104,MATCH($B257,'الماركرات'!$A$5:$A$104,0))&amp;"",""))</f>
        <v/>
      </c>
      <c r="F257" s="17">
        <f>IF(OR(B257="",C257=""),"",IF(D257&lt;100,ROUNDUP(C257/(1-D257/100),0),""))</f>
        <v/>
      </c>
      <c r="G257" s="17">
        <f>IF(F257="","",IFERROR(ROUNDUP(F257/INDEX('الماركرات'!$D$5:$D$104,MATCH($B257,'الماركرات'!$A$5:$A$104,0)),0),""))</f>
        <v/>
      </c>
      <c r="H257" s="17">
        <f>IF(G257="","",IFERROR(G257*INDEX('الماركرات'!$D$5:$D$104,MATCH($B257,'الماركرات'!$A$5:$A$104,0)),""))</f>
        <v/>
      </c>
      <c r="I257" s="18">
        <f>IF(G257="","",IFERROR(G257*(INDEX('الماركرات'!$C$5:$C$104,MATCH($B257,'الماركرات'!$A$5:$A$104,0))+INDEX('الماركرات'!$E$5:$E$104,MATCH($B257,'الماركرات'!$A$5:$A$104,0))/100)*(1+INDEX('الماركرات'!$F$5:$F$104,MATCH($B257,'الماركرات'!$A$5:$A$104,0))/100),""))</f>
        <v/>
      </c>
      <c r="J257" s="18">
        <f>IF(I257="","",IFERROR(I257*INDEX('الماركرات'!$J$5:$J$104,MATCH($B257,'الماركرات'!$A$5:$A$104,0)),""))</f>
        <v/>
      </c>
    </row>
    <row r="258">
      <c r="A258" s="5" t="n"/>
      <c r="B258" s="5" t="n"/>
      <c r="C258" s="14" t="n"/>
      <c r="D258" s="15" t="n"/>
      <c r="E258" s="6">
        <f>IF(B258="","",IFERROR(INDEX('الماركرات'!$B$5:$B$104,MATCH($B258,'الماركرات'!$A$5:$A$104,0))&amp;"",""))</f>
        <v/>
      </c>
      <c r="F258" s="17">
        <f>IF(OR(B258="",C258=""),"",IF(D258&lt;100,ROUNDUP(C258/(1-D258/100),0),""))</f>
        <v/>
      </c>
      <c r="G258" s="17">
        <f>IF(F258="","",IFERROR(ROUNDUP(F258/INDEX('الماركرات'!$D$5:$D$104,MATCH($B258,'الماركرات'!$A$5:$A$104,0)),0),""))</f>
        <v/>
      </c>
      <c r="H258" s="17">
        <f>IF(G258="","",IFERROR(G258*INDEX('الماركرات'!$D$5:$D$104,MATCH($B258,'الماركرات'!$A$5:$A$104,0)),""))</f>
        <v/>
      </c>
      <c r="I258" s="18">
        <f>IF(G258="","",IFERROR(G258*(INDEX('الماركرات'!$C$5:$C$104,MATCH($B258,'الماركرات'!$A$5:$A$104,0))+INDEX('الماركرات'!$E$5:$E$104,MATCH($B258,'الماركرات'!$A$5:$A$104,0))/100)*(1+INDEX('الماركرات'!$F$5:$F$104,MATCH($B258,'الماركرات'!$A$5:$A$104,0))/100),""))</f>
        <v/>
      </c>
      <c r="J258" s="18">
        <f>IF(I258="","",IFERROR(I258*INDEX('الماركرات'!$J$5:$J$104,MATCH($B258,'الماركرات'!$A$5:$A$104,0)),""))</f>
        <v/>
      </c>
    </row>
    <row r="259">
      <c r="A259" s="5" t="n"/>
      <c r="B259" s="5" t="n"/>
      <c r="C259" s="14" t="n"/>
      <c r="D259" s="15" t="n"/>
      <c r="E259" s="6">
        <f>IF(B259="","",IFERROR(INDEX('الماركرات'!$B$5:$B$104,MATCH($B259,'الماركرات'!$A$5:$A$104,0))&amp;"",""))</f>
        <v/>
      </c>
      <c r="F259" s="17">
        <f>IF(OR(B259="",C259=""),"",IF(D259&lt;100,ROUNDUP(C259/(1-D259/100),0),""))</f>
        <v/>
      </c>
      <c r="G259" s="17">
        <f>IF(F259="","",IFERROR(ROUNDUP(F259/INDEX('الماركرات'!$D$5:$D$104,MATCH($B259,'الماركرات'!$A$5:$A$104,0)),0),""))</f>
        <v/>
      </c>
      <c r="H259" s="17">
        <f>IF(G259="","",IFERROR(G259*INDEX('الماركرات'!$D$5:$D$104,MATCH($B259,'الماركرات'!$A$5:$A$104,0)),""))</f>
        <v/>
      </c>
      <c r="I259" s="18">
        <f>IF(G259="","",IFERROR(G259*(INDEX('الماركرات'!$C$5:$C$104,MATCH($B259,'الماركرات'!$A$5:$A$104,0))+INDEX('الماركرات'!$E$5:$E$104,MATCH($B259,'الماركرات'!$A$5:$A$104,0))/100)*(1+INDEX('الماركرات'!$F$5:$F$104,MATCH($B259,'الماركرات'!$A$5:$A$104,0))/100),""))</f>
        <v/>
      </c>
      <c r="J259" s="18">
        <f>IF(I259="","",IFERROR(I259*INDEX('الماركرات'!$J$5:$J$104,MATCH($B259,'الماركرات'!$A$5:$A$104,0)),""))</f>
        <v/>
      </c>
    </row>
    <row r="260">
      <c r="A260" s="5" t="n"/>
      <c r="B260" s="5" t="n"/>
      <c r="C260" s="14" t="n"/>
      <c r="D260" s="15" t="n"/>
      <c r="E260" s="6">
        <f>IF(B260="","",IFERROR(INDEX('الماركرات'!$B$5:$B$104,MATCH($B260,'الماركرات'!$A$5:$A$104,0))&amp;"",""))</f>
        <v/>
      </c>
      <c r="F260" s="17">
        <f>IF(OR(B260="",C260=""),"",IF(D260&lt;100,ROUNDUP(C260/(1-D260/100),0),""))</f>
        <v/>
      </c>
      <c r="G260" s="17">
        <f>IF(F260="","",IFERROR(ROUNDUP(F260/INDEX('الماركرات'!$D$5:$D$104,MATCH($B260,'الماركرات'!$A$5:$A$104,0)),0),""))</f>
        <v/>
      </c>
      <c r="H260" s="17">
        <f>IF(G260="","",IFERROR(G260*INDEX('الماركرات'!$D$5:$D$104,MATCH($B260,'الماركرات'!$A$5:$A$104,0)),""))</f>
        <v/>
      </c>
      <c r="I260" s="18">
        <f>IF(G260="","",IFERROR(G260*(INDEX('الماركرات'!$C$5:$C$104,MATCH($B260,'الماركرات'!$A$5:$A$104,0))+INDEX('الماركرات'!$E$5:$E$104,MATCH($B260,'الماركرات'!$A$5:$A$104,0))/100)*(1+INDEX('الماركرات'!$F$5:$F$104,MATCH($B260,'الماركرات'!$A$5:$A$104,0))/100),""))</f>
        <v/>
      </c>
      <c r="J260" s="18">
        <f>IF(I260="","",IFERROR(I260*INDEX('الماركرات'!$J$5:$J$104,MATCH($B260,'الماركرات'!$A$5:$A$104,0)),""))</f>
        <v/>
      </c>
    </row>
    <row r="261">
      <c r="A261" s="5" t="n"/>
      <c r="B261" s="5" t="n"/>
      <c r="C261" s="14" t="n"/>
      <c r="D261" s="15" t="n"/>
      <c r="E261" s="6">
        <f>IF(B261="","",IFERROR(INDEX('الماركرات'!$B$5:$B$104,MATCH($B261,'الماركرات'!$A$5:$A$104,0))&amp;"",""))</f>
        <v/>
      </c>
      <c r="F261" s="17">
        <f>IF(OR(B261="",C261=""),"",IF(D261&lt;100,ROUNDUP(C261/(1-D261/100),0),""))</f>
        <v/>
      </c>
      <c r="G261" s="17">
        <f>IF(F261="","",IFERROR(ROUNDUP(F261/INDEX('الماركرات'!$D$5:$D$104,MATCH($B261,'الماركرات'!$A$5:$A$104,0)),0),""))</f>
        <v/>
      </c>
      <c r="H261" s="17">
        <f>IF(G261="","",IFERROR(G261*INDEX('الماركرات'!$D$5:$D$104,MATCH($B261,'الماركرات'!$A$5:$A$104,0)),""))</f>
        <v/>
      </c>
      <c r="I261" s="18">
        <f>IF(G261="","",IFERROR(G261*(INDEX('الماركرات'!$C$5:$C$104,MATCH($B261,'الماركرات'!$A$5:$A$104,0))+INDEX('الماركرات'!$E$5:$E$104,MATCH($B261,'الماركرات'!$A$5:$A$104,0))/100)*(1+INDEX('الماركرات'!$F$5:$F$104,MATCH($B261,'الماركرات'!$A$5:$A$104,0))/100),""))</f>
        <v/>
      </c>
      <c r="J261" s="18">
        <f>IF(I261="","",IFERROR(I261*INDEX('الماركرات'!$J$5:$J$104,MATCH($B261,'الماركرات'!$A$5:$A$104,0)),""))</f>
        <v/>
      </c>
    </row>
    <row r="262">
      <c r="A262" s="5" t="n"/>
      <c r="B262" s="5" t="n"/>
      <c r="C262" s="14" t="n"/>
      <c r="D262" s="15" t="n"/>
      <c r="E262" s="6">
        <f>IF(B262="","",IFERROR(INDEX('الماركرات'!$B$5:$B$104,MATCH($B262,'الماركرات'!$A$5:$A$104,0))&amp;"",""))</f>
        <v/>
      </c>
      <c r="F262" s="17">
        <f>IF(OR(B262="",C262=""),"",IF(D262&lt;100,ROUNDUP(C262/(1-D262/100),0),""))</f>
        <v/>
      </c>
      <c r="G262" s="17">
        <f>IF(F262="","",IFERROR(ROUNDUP(F262/INDEX('الماركرات'!$D$5:$D$104,MATCH($B262,'الماركرات'!$A$5:$A$104,0)),0),""))</f>
        <v/>
      </c>
      <c r="H262" s="17">
        <f>IF(G262="","",IFERROR(G262*INDEX('الماركرات'!$D$5:$D$104,MATCH($B262,'الماركرات'!$A$5:$A$104,0)),""))</f>
        <v/>
      </c>
      <c r="I262" s="18">
        <f>IF(G262="","",IFERROR(G262*(INDEX('الماركرات'!$C$5:$C$104,MATCH($B262,'الماركرات'!$A$5:$A$104,0))+INDEX('الماركرات'!$E$5:$E$104,MATCH($B262,'الماركرات'!$A$5:$A$104,0))/100)*(1+INDEX('الماركرات'!$F$5:$F$104,MATCH($B262,'الماركرات'!$A$5:$A$104,0))/100),""))</f>
        <v/>
      </c>
      <c r="J262" s="18">
        <f>IF(I262="","",IFERROR(I262*INDEX('الماركرات'!$J$5:$J$104,MATCH($B262,'الماركرات'!$A$5:$A$104,0)),""))</f>
        <v/>
      </c>
    </row>
    <row r="263">
      <c r="A263" s="5" t="n"/>
      <c r="B263" s="5" t="n"/>
      <c r="C263" s="14" t="n"/>
      <c r="D263" s="15" t="n"/>
      <c r="E263" s="6">
        <f>IF(B263="","",IFERROR(INDEX('الماركرات'!$B$5:$B$104,MATCH($B263,'الماركرات'!$A$5:$A$104,0))&amp;"",""))</f>
        <v/>
      </c>
      <c r="F263" s="17">
        <f>IF(OR(B263="",C263=""),"",IF(D263&lt;100,ROUNDUP(C263/(1-D263/100),0),""))</f>
        <v/>
      </c>
      <c r="G263" s="17">
        <f>IF(F263="","",IFERROR(ROUNDUP(F263/INDEX('الماركرات'!$D$5:$D$104,MATCH($B263,'الماركرات'!$A$5:$A$104,0)),0),""))</f>
        <v/>
      </c>
      <c r="H263" s="17">
        <f>IF(G263="","",IFERROR(G263*INDEX('الماركرات'!$D$5:$D$104,MATCH($B263,'الماركرات'!$A$5:$A$104,0)),""))</f>
        <v/>
      </c>
      <c r="I263" s="18">
        <f>IF(G263="","",IFERROR(G263*(INDEX('الماركرات'!$C$5:$C$104,MATCH($B263,'الماركرات'!$A$5:$A$104,0))+INDEX('الماركرات'!$E$5:$E$104,MATCH($B263,'الماركرات'!$A$5:$A$104,0))/100)*(1+INDEX('الماركرات'!$F$5:$F$104,MATCH($B263,'الماركرات'!$A$5:$A$104,0))/100),""))</f>
        <v/>
      </c>
      <c r="J263" s="18">
        <f>IF(I263="","",IFERROR(I263*INDEX('الماركرات'!$J$5:$J$104,MATCH($B263,'الماركرات'!$A$5:$A$104,0)),""))</f>
        <v/>
      </c>
    </row>
    <row r="264">
      <c r="A264" s="5" t="n"/>
      <c r="B264" s="5" t="n"/>
      <c r="C264" s="14" t="n"/>
      <c r="D264" s="15" t="n"/>
      <c r="E264" s="6">
        <f>IF(B264="","",IFERROR(INDEX('الماركرات'!$B$5:$B$104,MATCH($B264,'الماركرات'!$A$5:$A$104,0))&amp;"",""))</f>
        <v/>
      </c>
      <c r="F264" s="17">
        <f>IF(OR(B264="",C264=""),"",IF(D264&lt;100,ROUNDUP(C264/(1-D264/100),0),""))</f>
        <v/>
      </c>
      <c r="G264" s="17">
        <f>IF(F264="","",IFERROR(ROUNDUP(F264/INDEX('الماركرات'!$D$5:$D$104,MATCH($B264,'الماركرات'!$A$5:$A$104,0)),0),""))</f>
        <v/>
      </c>
      <c r="H264" s="17">
        <f>IF(G264="","",IFERROR(G264*INDEX('الماركرات'!$D$5:$D$104,MATCH($B264,'الماركرات'!$A$5:$A$104,0)),""))</f>
        <v/>
      </c>
      <c r="I264" s="18">
        <f>IF(G264="","",IFERROR(G264*(INDEX('الماركرات'!$C$5:$C$104,MATCH($B264,'الماركرات'!$A$5:$A$104,0))+INDEX('الماركرات'!$E$5:$E$104,MATCH($B264,'الماركرات'!$A$5:$A$104,0))/100)*(1+INDEX('الماركرات'!$F$5:$F$104,MATCH($B264,'الماركرات'!$A$5:$A$104,0))/100),""))</f>
        <v/>
      </c>
      <c r="J264" s="18">
        <f>IF(I264="","",IFERROR(I264*INDEX('الماركرات'!$J$5:$J$104,MATCH($B264,'الماركرات'!$A$5:$A$104,0)),""))</f>
        <v/>
      </c>
    </row>
    <row r="265">
      <c r="A265" s="5" t="n"/>
      <c r="B265" s="5" t="n"/>
      <c r="C265" s="14" t="n"/>
      <c r="D265" s="15" t="n"/>
      <c r="E265" s="6">
        <f>IF(B265="","",IFERROR(INDEX('الماركرات'!$B$5:$B$104,MATCH($B265,'الماركرات'!$A$5:$A$104,0))&amp;"",""))</f>
        <v/>
      </c>
      <c r="F265" s="17">
        <f>IF(OR(B265="",C265=""),"",IF(D265&lt;100,ROUNDUP(C265/(1-D265/100),0),""))</f>
        <v/>
      </c>
      <c r="G265" s="17">
        <f>IF(F265="","",IFERROR(ROUNDUP(F265/INDEX('الماركرات'!$D$5:$D$104,MATCH($B265,'الماركرات'!$A$5:$A$104,0)),0),""))</f>
        <v/>
      </c>
      <c r="H265" s="17">
        <f>IF(G265="","",IFERROR(G265*INDEX('الماركرات'!$D$5:$D$104,MATCH($B265,'الماركرات'!$A$5:$A$104,0)),""))</f>
        <v/>
      </c>
      <c r="I265" s="18">
        <f>IF(G265="","",IFERROR(G265*(INDEX('الماركرات'!$C$5:$C$104,MATCH($B265,'الماركرات'!$A$5:$A$104,0))+INDEX('الماركرات'!$E$5:$E$104,MATCH($B265,'الماركرات'!$A$5:$A$104,0))/100)*(1+INDEX('الماركرات'!$F$5:$F$104,MATCH($B265,'الماركرات'!$A$5:$A$104,0))/100),""))</f>
        <v/>
      </c>
      <c r="J265" s="18">
        <f>IF(I265="","",IFERROR(I265*INDEX('الماركرات'!$J$5:$J$104,MATCH($B265,'الماركرات'!$A$5:$A$104,0)),""))</f>
        <v/>
      </c>
    </row>
    <row r="266">
      <c r="A266" s="5" t="n"/>
      <c r="B266" s="5" t="n"/>
      <c r="C266" s="14" t="n"/>
      <c r="D266" s="15" t="n"/>
      <c r="E266" s="6">
        <f>IF(B266="","",IFERROR(INDEX('الماركرات'!$B$5:$B$104,MATCH($B266,'الماركرات'!$A$5:$A$104,0))&amp;"",""))</f>
        <v/>
      </c>
      <c r="F266" s="17">
        <f>IF(OR(B266="",C266=""),"",IF(D266&lt;100,ROUNDUP(C266/(1-D266/100),0),""))</f>
        <v/>
      </c>
      <c r="G266" s="17">
        <f>IF(F266="","",IFERROR(ROUNDUP(F266/INDEX('الماركرات'!$D$5:$D$104,MATCH($B266,'الماركرات'!$A$5:$A$104,0)),0),""))</f>
        <v/>
      </c>
      <c r="H266" s="17">
        <f>IF(G266="","",IFERROR(G266*INDEX('الماركرات'!$D$5:$D$104,MATCH($B266,'الماركرات'!$A$5:$A$104,0)),""))</f>
        <v/>
      </c>
      <c r="I266" s="18">
        <f>IF(G266="","",IFERROR(G266*(INDEX('الماركرات'!$C$5:$C$104,MATCH($B266,'الماركرات'!$A$5:$A$104,0))+INDEX('الماركرات'!$E$5:$E$104,MATCH($B266,'الماركرات'!$A$5:$A$104,0))/100)*(1+INDEX('الماركرات'!$F$5:$F$104,MATCH($B266,'الماركرات'!$A$5:$A$104,0))/100),""))</f>
        <v/>
      </c>
      <c r="J266" s="18">
        <f>IF(I266="","",IFERROR(I266*INDEX('الماركرات'!$J$5:$J$104,MATCH($B266,'الماركرات'!$A$5:$A$104,0)),""))</f>
        <v/>
      </c>
    </row>
    <row r="267">
      <c r="A267" s="5" t="n"/>
      <c r="B267" s="5" t="n"/>
      <c r="C267" s="14" t="n"/>
      <c r="D267" s="15" t="n"/>
      <c r="E267" s="6">
        <f>IF(B267="","",IFERROR(INDEX('الماركرات'!$B$5:$B$104,MATCH($B267,'الماركرات'!$A$5:$A$104,0))&amp;"",""))</f>
        <v/>
      </c>
      <c r="F267" s="17">
        <f>IF(OR(B267="",C267=""),"",IF(D267&lt;100,ROUNDUP(C267/(1-D267/100),0),""))</f>
        <v/>
      </c>
      <c r="G267" s="17">
        <f>IF(F267="","",IFERROR(ROUNDUP(F267/INDEX('الماركرات'!$D$5:$D$104,MATCH($B267,'الماركرات'!$A$5:$A$104,0)),0),""))</f>
        <v/>
      </c>
      <c r="H267" s="17">
        <f>IF(G267="","",IFERROR(G267*INDEX('الماركرات'!$D$5:$D$104,MATCH($B267,'الماركرات'!$A$5:$A$104,0)),""))</f>
        <v/>
      </c>
      <c r="I267" s="18">
        <f>IF(G267="","",IFERROR(G267*(INDEX('الماركرات'!$C$5:$C$104,MATCH($B267,'الماركرات'!$A$5:$A$104,0))+INDEX('الماركرات'!$E$5:$E$104,MATCH($B267,'الماركرات'!$A$5:$A$104,0))/100)*(1+INDEX('الماركرات'!$F$5:$F$104,MATCH($B267,'الماركرات'!$A$5:$A$104,0))/100),""))</f>
        <v/>
      </c>
      <c r="J267" s="18">
        <f>IF(I267="","",IFERROR(I267*INDEX('الماركرات'!$J$5:$J$104,MATCH($B267,'الماركرات'!$A$5:$A$104,0)),""))</f>
        <v/>
      </c>
    </row>
    <row r="268">
      <c r="A268" s="5" t="n"/>
      <c r="B268" s="5" t="n"/>
      <c r="C268" s="14" t="n"/>
      <c r="D268" s="15" t="n"/>
      <c r="E268" s="6">
        <f>IF(B268="","",IFERROR(INDEX('الماركرات'!$B$5:$B$104,MATCH($B268,'الماركرات'!$A$5:$A$104,0))&amp;"",""))</f>
        <v/>
      </c>
      <c r="F268" s="17">
        <f>IF(OR(B268="",C268=""),"",IF(D268&lt;100,ROUNDUP(C268/(1-D268/100),0),""))</f>
        <v/>
      </c>
      <c r="G268" s="17">
        <f>IF(F268="","",IFERROR(ROUNDUP(F268/INDEX('الماركرات'!$D$5:$D$104,MATCH($B268,'الماركرات'!$A$5:$A$104,0)),0),""))</f>
        <v/>
      </c>
      <c r="H268" s="17">
        <f>IF(G268="","",IFERROR(G268*INDEX('الماركرات'!$D$5:$D$104,MATCH($B268,'الماركرات'!$A$5:$A$104,0)),""))</f>
        <v/>
      </c>
      <c r="I268" s="18">
        <f>IF(G268="","",IFERROR(G268*(INDEX('الماركرات'!$C$5:$C$104,MATCH($B268,'الماركرات'!$A$5:$A$104,0))+INDEX('الماركرات'!$E$5:$E$104,MATCH($B268,'الماركرات'!$A$5:$A$104,0))/100)*(1+INDEX('الماركرات'!$F$5:$F$104,MATCH($B268,'الماركرات'!$A$5:$A$104,0))/100),""))</f>
        <v/>
      </c>
      <c r="J268" s="18">
        <f>IF(I268="","",IFERROR(I268*INDEX('الماركرات'!$J$5:$J$104,MATCH($B268,'الماركرات'!$A$5:$A$104,0)),""))</f>
        <v/>
      </c>
    </row>
    <row r="269">
      <c r="A269" s="5" t="n"/>
      <c r="B269" s="5" t="n"/>
      <c r="C269" s="14" t="n"/>
      <c r="D269" s="15" t="n"/>
      <c r="E269" s="6">
        <f>IF(B269="","",IFERROR(INDEX('الماركرات'!$B$5:$B$104,MATCH($B269,'الماركرات'!$A$5:$A$104,0))&amp;"",""))</f>
        <v/>
      </c>
      <c r="F269" s="17">
        <f>IF(OR(B269="",C269=""),"",IF(D269&lt;100,ROUNDUP(C269/(1-D269/100),0),""))</f>
        <v/>
      </c>
      <c r="G269" s="17">
        <f>IF(F269="","",IFERROR(ROUNDUP(F269/INDEX('الماركرات'!$D$5:$D$104,MATCH($B269,'الماركرات'!$A$5:$A$104,0)),0),""))</f>
        <v/>
      </c>
      <c r="H269" s="17">
        <f>IF(G269="","",IFERROR(G269*INDEX('الماركرات'!$D$5:$D$104,MATCH($B269,'الماركرات'!$A$5:$A$104,0)),""))</f>
        <v/>
      </c>
      <c r="I269" s="18">
        <f>IF(G269="","",IFERROR(G269*(INDEX('الماركرات'!$C$5:$C$104,MATCH($B269,'الماركرات'!$A$5:$A$104,0))+INDEX('الماركرات'!$E$5:$E$104,MATCH($B269,'الماركرات'!$A$5:$A$104,0))/100)*(1+INDEX('الماركرات'!$F$5:$F$104,MATCH($B269,'الماركرات'!$A$5:$A$104,0))/100),""))</f>
        <v/>
      </c>
      <c r="J269" s="18">
        <f>IF(I269="","",IFERROR(I269*INDEX('الماركرات'!$J$5:$J$104,MATCH($B269,'الماركرات'!$A$5:$A$104,0)),""))</f>
        <v/>
      </c>
    </row>
    <row r="270">
      <c r="A270" s="5" t="n"/>
      <c r="B270" s="5" t="n"/>
      <c r="C270" s="14" t="n"/>
      <c r="D270" s="15" t="n"/>
      <c r="E270" s="6">
        <f>IF(B270="","",IFERROR(INDEX('الماركرات'!$B$5:$B$104,MATCH($B270,'الماركرات'!$A$5:$A$104,0))&amp;"",""))</f>
        <v/>
      </c>
      <c r="F270" s="17">
        <f>IF(OR(B270="",C270=""),"",IF(D270&lt;100,ROUNDUP(C270/(1-D270/100),0),""))</f>
        <v/>
      </c>
      <c r="G270" s="17">
        <f>IF(F270="","",IFERROR(ROUNDUP(F270/INDEX('الماركرات'!$D$5:$D$104,MATCH($B270,'الماركرات'!$A$5:$A$104,0)),0),""))</f>
        <v/>
      </c>
      <c r="H270" s="17">
        <f>IF(G270="","",IFERROR(G270*INDEX('الماركرات'!$D$5:$D$104,MATCH($B270,'الماركرات'!$A$5:$A$104,0)),""))</f>
        <v/>
      </c>
      <c r="I270" s="18">
        <f>IF(G270="","",IFERROR(G270*(INDEX('الماركرات'!$C$5:$C$104,MATCH($B270,'الماركرات'!$A$5:$A$104,0))+INDEX('الماركرات'!$E$5:$E$104,MATCH($B270,'الماركرات'!$A$5:$A$104,0))/100)*(1+INDEX('الماركرات'!$F$5:$F$104,MATCH($B270,'الماركرات'!$A$5:$A$104,0))/100),""))</f>
        <v/>
      </c>
      <c r="J270" s="18">
        <f>IF(I270="","",IFERROR(I270*INDEX('الماركرات'!$J$5:$J$104,MATCH($B270,'الماركرات'!$A$5:$A$104,0)),""))</f>
        <v/>
      </c>
    </row>
    <row r="271">
      <c r="A271" s="5" t="n"/>
      <c r="B271" s="5" t="n"/>
      <c r="C271" s="14" t="n"/>
      <c r="D271" s="15" t="n"/>
      <c r="E271" s="6">
        <f>IF(B271="","",IFERROR(INDEX('الماركرات'!$B$5:$B$104,MATCH($B271,'الماركرات'!$A$5:$A$104,0))&amp;"",""))</f>
        <v/>
      </c>
      <c r="F271" s="17">
        <f>IF(OR(B271="",C271=""),"",IF(D271&lt;100,ROUNDUP(C271/(1-D271/100),0),""))</f>
        <v/>
      </c>
      <c r="G271" s="17">
        <f>IF(F271="","",IFERROR(ROUNDUP(F271/INDEX('الماركرات'!$D$5:$D$104,MATCH($B271,'الماركرات'!$A$5:$A$104,0)),0),""))</f>
        <v/>
      </c>
      <c r="H271" s="17">
        <f>IF(G271="","",IFERROR(G271*INDEX('الماركرات'!$D$5:$D$104,MATCH($B271,'الماركرات'!$A$5:$A$104,0)),""))</f>
        <v/>
      </c>
      <c r="I271" s="18">
        <f>IF(G271="","",IFERROR(G271*(INDEX('الماركرات'!$C$5:$C$104,MATCH($B271,'الماركرات'!$A$5:$A$104,0))+INDEX('الماركرات'!$E$5:$E$104,MATCH($B271,'الماركرات'!$A$5:$A$104,0))/100)*(1+INDEX('الماركرات'!$F$5:$F$104,MATCH($B271,'الماركرات'!$A$5:$A$104,0))/100),""))</f>
        <v/>
      </c>
      <c r="J271" s="18">
        <f>IF(I271="","",IFERROR(I271*INDEX('الماركرات'!$J$5:$J$104,MATCH($B271,'الماركرات'!$A$5:$A$104,0)),""))</f>
        <v/>
      </c>
    </row>
    <row r="272">
      <c r="A272" s="5" t="n"/>
      <c r="B272" s="5" t="n"/>
      <c r="C272" s="14" t="n"/>
      <c r="D272" s="15" t="n"/>
      <c r="E272" s="6">
        <f>IF(B272="","",IFERROR(INDEX('الماركرات'!$B$5:$B$104,MATCH($B272,'الماركرات'!$A$5:$A$104,0))&amp;"",""))</f>
        <v/>
      </c>
      <c r="F272" s="17">
        <f>IF(OR(B272="",C272=""),"",IF(D272&lt;100,ROUNDUP(C272/(1-D272/100),0),""))</f>
        <v/>
      </c>
      <c r="G272" s="17">
        <f>IF(F272="","",IFERROR(ROUNDUP(F272/INDEX('الماركرات'!$D$5:$D$104,MATCH($B272,'الماركرات'!$A$5:$A$104,0)),0),""))</f>
        <v/>
      </c>
      <c r="H272" s="17">
        <f>IF(G272="","",IFERROR(G272*INDEX('الماركرات'!$D$5:$D$104,MATCH($B272,'الماركرات'!$A$5:$A$104,0)),""))</f>
        <v/>
      </c>
      <c r="I272" s="18">
        <f>IF(G272="","",IFERROR(G272*(INDEX('الماركرات'!$C$5:$C$104,MATCH($B272,'الماركرات'!$A$5:$A$104,0))+INDEX('الماركرات'!$E$5:$E$104,MATCH($B272,'الماركرات'!$A$5:$A$104,0))/100)*(1+INDEX('الماركرات'!$F$5:$F$104,MATCH($B272,'الماركرات'!$A$5:$A$104,0))/100),""))</f>
        <v/>
      </c>
      <c r="J272" s="18">
        <f>IF(I272="","",IFERROR(I272*INDEX('الماركرات'!$J$5:$J$104,MATCH($B272,'الماركرات'!$A$5:$A$104,0)),""))</f>
        <v/>
      </c>
    </row>
    <row r="273">
      <c r="A273" s="5" t="n"/>
      <c r="B273" s="5" t="n"/>
      <c r="C273" s="14" t="n"/>
      <c r="D273" s="15" t="n"/>
      <c r="E273" s="6">
        <f>IF(B273="","",IFERROR(INDEX('الماركرات'!$B$5:$B$104,MATCH($B273,'الماركرات'!$A$5:$A$104,0))&amp;"",""))</f>
        <v/>
      </c>
      <c r="F273" s="17">
        <f>IF(OR(B273="",C273=""),"",IF(D273&lt;100,ROUNDUP(C273/(1-D273/100),0),""))</f>
        <v/>
      </c>
      <c r="G273" s="17">
        <f>IF(F273="","",IFERROR(ROUNDUP(F273/INDEX('الماركرات'!$D$5:$D$104,MATCH($B273,'الماركرات'!$A$5:$A$104,0)),0),""))</f>
        <v/>
      </c>
      <c r="H273" s="17">
        <f>IF(G273="","",IFERROR(G273*INDEX('الماركرات'!$D$5:$D$104,MATCH($B273,'الماركرات'!$A$5:$A$104,0)),""))</f>
        <v/>
      </c>
      <c r="I273" s="18">
        <f>IF(G273="","",IFERROR(G273*(INDEX('الماركرات'!$C$5:$C$104,MATCH($B273,'الماركرات'!$A$5:$A$104,0))+INDEX('الماركرات'!$E$5:$E$104,MATCH($B273,'الماركرات'!$A$5:$A$104,0))/100)*(1+INDEX('الماركرات'!$F$5:$F$104,MATCH($B273,'الماركرات'!$A$5:$A$104,0))/100),""))</f>
        <v/>
      </c>
      <c r="J273" s="18">
        <f>IF(I273="","",IFERROR(I273*INDEX('الماركرات'!$J$5:$J$104,MATCH($B273,'الماركرات'!$A$5:$A$104,0)),""))</f>
        <v/>
      </c>
    </row>
    <row r="274">
      <c r="A274" s="5" t="n"/>
      <c r="B274" s="5" t="n"/>
      <c r="C274" s="14" t="n"/>
      <c r="D274" s="15" t="n"/>
      <c r="E274" s="6">
        <f>IF(B274="","",IFERROR(INDEX('الماركرات'!$B$5:$B$104,MATCH($B274,'الماركرات'!$A$5:$A$104,0))&amp;"",""))</f>
        <v/>
      </c>
      <c r="F274" s="17">
        <f>IF(OR(B274="",C274=""),"",IF(D274&lt;100,ROUNDUP(C274/(1-D274/100),0),""))</f>
        <v/>
      </c>
      <c r="G274" s="17">
        <f>IF(F274="","",IFERROR(ROUNDUP(F274/INDEX('الماركرات'!$D$5:$D$104,MATCH($B274,'الماركرات'!$A$5:$A$104,0)),0),""))</f>
        <v/>
      </c>
      <c r="H274" s="17">
        <f>IF(G274="","",IFERROR(G274*INDEX('الماركرات'!$D$5:$D$104,MATCH($B274,'الماركرات'!$A$5:$A$104,0)),""))</f>
        <v/>
      </c>
      <c r="I274" s="18">
        <f>IF(G274="","",IFERROR(G274*(INDEX('الماركرات'!$C$5:$C$104,MATCH($B274,'الماركرات'!$A$5:$A$104,0))+INDEX('الماركرات'!$E$5:$E$104,MATCH($B274,'الماركرات'!$A$5:$A$104,0))/100)*(1+INDEX('الماركرات'!$F$5:$F$104,MATCH($B274,'الماركرات'!$A$5:$A$104,0))/100),""))</f>
        <v/>
      </c>
      <c r="J274" s="18">
        <f>IF(I274="","",IFERROR(I274*INDEX('الماركرات'!$J$5:$J$104,MATCH($B274,'الماركرات'!$A$5:$A$104,0)),""))</f>
        <v/>
      </c>
    </row>
    <row r="275">
      <c r="A275" s="5" t="n"/>
      <c r="B275" s="5" t="n"/>
      <c r="C275" s="14" t="n"/>
      <c r="D275" s="15" t="n"/>
      <c r="E275" s="6">
        <f>IF(B275="","",IFERROR(INDEX('الماركرات'!$B$5:$B$104,MATCH($B275,'الماركرات'!$A$5:$A$104,0))&amp;"",""))</f>
        <v/>
      </c>
      <c r="F275" s="17">
        <f>IF(OR(B275="",C275=""),"",IF(D275&lt;100,ROUNDUP(C275/(1-D275/100),0),""))</f>
        <v/>
      </c>
      <c r="G275" s="17">
        <f>IF(F275="","",IFERROR(ROUNDUP(F275/INDEX('الماركرات'!$D$5:$D$104,MATCH($B275,'الماركرات'!$A$5:$A$104,0)),0),""))</f>
        <v/>
      </c>
      <c r="H275" s="17">
        <f>IF(G275="","",IFERROR(G275*INDEX('الماركرات'!$D$5:$D$104,MATCH($B275,'الماركرات'!$A$5:$A$104,0)),""))</f>
        <v/>
      </c>
      <c r="I275" s="18">
        <f>IF(G275="","",IFERROR(G275*(INDEX('الماركرات'!$C$5:$C$104,MATCH($B275,'الماركرات'!$A$5:$A$104,0))+INDEX('الماركرات'!$E$5:$E$104,MATCH($B275,'الماركرات'!$A$5:$A$104,0))/100)*(1+INDEX('الماركرات'!$F$5:$F$104,MATCH($B275,'الماركرات'!$A$5:$A$104,0))/100),""))</f>
        <v/>
      </c>
      <c r="J275" s="18">
        <f>IF(I275="","",IFERROR(I275*INDEX('الماركرات'!$J$5:$J$104,MATCH($B275,'الماركرات'!$A$5:$A$104,0)),""))</f>
        <v/>
      </c>
    </row>
    <row r="276">
      <c r="A276" s="5" t="n"/>
      <c r="B276" s="5" t="n"/>
      <c r="C276" s="14" t="n"/>
      <c r="D276" s="15" t="n"/>
      <c r="E276" s="6">
        <f>IF(B276="","",IFERROR(INDEX('الماركرات'!$B$5:$B$104,MATCH($B276,'الماركرات'!$A$5:$A$104,0))&amp;"",""))</f>
        <v/>
      </c>
      <c r="F276" s="17">
        <f>IF(OR(B276="",C276=""),"",IF(D276&lt;100,ROUNDUP(C276/(1-D276/100),0),""))</f>
        <v/>
      </c>
      <c r="G276" s="17">
        <f>IF(F276="","",IFERROR(ROUNDUP(F276/INDEX('الماركرات'!$D$5:$D$104,MATCH($B276,'الماركرات'!$A$5:$A$104,0)),0),""))</f>
        <v/>
      </c>
      <c r="H276" s="17">
        <f>IF(G276="","",IFERROR(G276*INDEX('الماركرات'!$D$5:$D$104,MATCH($B276,'الماركرات'!$A$5:$A$104,0)),""))</f>
        <v/>
      </c>
      <c r="I276" s="18">
        <f>IF(G276="","",IFERROR(G276*(INDEX('الماركرات'!$C$5:$C$104,MATCH($B276,'الماركرات'!$A$5:$A$104,0))+INDEX('الماركرات'!$E$5:$E$104,MATCH($B276,'الماركرات'!$A$5:$A$104,0))/100)*(1+INDEX('الماركرات'!$F$5:$F$104,MATCH($B276,'الماركرات'!$A$5:$A$104,0))/100),""))</f>
        <v/>
      </c>
      <c r="J276" s="18">
        <f>IF(I276="","",IFERROR(I276*INDEX('الماركرات'!$J$5:$J$104,MATCH($B276,'الماركرات'!$A$5:$A$104,0)),""))</f>
        <v/>
      </c>
    </row>
    <row r="277">
      <c r="A277" s="5" t="n"/>
      <c r="B277" s="5" t="n"/>
      <c r="C277" s="14" t="n"/>
      <c r="D277" s="15" t="n"/>
      <c r="E277" s="6">
        <f>IF(B277="","",IFERROR(INDEX('الماركرات'!$B$5:$B$104,MATCH($B277,'الماركرات'!$A$5:$A$104,0))&amp;"",""))</f>
        <v/>
      </c>
      <c r="F277" s="17">
        <f>IF(OR(B277="",C277=""),"",IF(D277&lt;100,ROUNDUP(C277/(1-D277/100),0),""))</f>
        <v/>
      </c>
      <c r="G277" s="17">
        <f>IF(F277="","",IFERROR(ROUNDUP(F277/INDEX('الماركرات'!$D$5:$D$104,MATCH($B277,'الماركرات'!$A$5:$A$104,0)),0),""))</f>
        <v/>
      </c>
      <c r="H277" s="17">
        <f>IF(G277="","",IFERROR(G277*INDEX('الماركرات'!$D$5:$D$104,MATCH($B277,'الماركرات'!$A$5:$A$104,0)),""))</f>
        <v/>
      </c>
      <c r="I277" s="18">
        <f>IF(G277="","",IFERROR(G277*(INDEX('الماركرات'!$C$5:$C$104,MATCH($B277,'الماركرات'!$A$5:$A$104,0))+INDEX('الماركرات'!$E$5:$E$104,MATCH($B277,'الماركرات'!$A$5:$A$104,0))/100)*(1+INDEX('الماركرات'!$F$5:$F$104,MATCH($B277,'الماركرات'!$A$5:$A$104,0))/100),""))</f>
        <v/>
      </c>
      <c r="J277" s="18">
        <f>IF(I277="","",IFERROR(I277*INDEX('الماركرات'!$J$5:$J$104,MATCH($B277,'الماركرات'!$A$5:$A$104,0)),""))</f>
        <v/>
      </c>
    </row>
    <row r="278">
      <c r="A278" s="5" t="n"/>
      <c r="B278" s="5" t="n"/>
      <c r="C278" s="14" t="n"/>
      <c r="D278" s="15" t="n"/>
      <c r="E278" s="6">
        <f>IF(B278="","",IFERROR(INDEX('الماركرات'!$B$5:$B$104,MATCH($B278,'الماركرات'!$A$5:$A$104,0))&amp;"",""))</f>
        <v/>
      </c>
      <c r="F278" s="17">
        <f>IF(OR(B278="",C278=""),"",IF(D278&lt;100,ROUNDUP(C278/(1-D278/100),0),""))</f>
        <v/>
      </c>
      <c r="G278" s="17">
        <f>IF(F278="","",IFERROR(ROUNDUP(F278/INDEX('الماركرات'!$D$5:$D$104,MATCH($B278,'الماركرات'!$A$5:$A$104,0)),0),""))</f>
        <v/>
      </c>
      <c r="H278" s="17">
        <f>IF(G278="","",IFERROR(G278*INDEX('الماركرات'!$D$5:$D$104,MATCH($B278,'الماركرات'!$A$5:$A$104,0)),""))</f>
        <v/>
      </c>
      <c r="I278" s="18">
        <f>IF(G278="","",IFERROR(G278*(INDEX('الماركرات'!$C$5:$C$104,MATCH($B278,'الماركرات'!$A$5:$A$104,0))+INDEX('الماركرات'!$E$5:$E$104,MATCH($B278,'الماركرات'!$A$5:$A$104,0))/100)*(1+INDEX('الماركرات'!$F$5:$F$104,MATCH($B278,'الماركرات'!$A$5:$A$104,0))/100),""))</f>
        <v/>
      </c>
      <c r="J278" s="18">
        <f>IF(I278="","",IFERROR(I278*INDEX('الماركرات'!$J$5:$J$104,MATCH($B278,'الماركرات'!$A$5:$A$104,0)),""))</f>
        <v/>
      </c>
    </row>
    <row r="279">
      <c r="A279" s="5" t="n"/>
      <c r="B279" s="5" t="n"/>
      <c r="C279" s="14" t="n"/>
      <c r="D279" s="15" t="n"/>
      <c r="E279" s="6">
        <f>IF(B279="","",IFERROR(INDEX('الماركرات'!$B$5:$B$104,MATCH($B279,'الماركرات'!$A$5:$A$104,0))&amp;"",""))</f>
        <v/>
      </c>
      <c r="F279" s="17">
        <f>IF(OR(B279="",C279=""),"",IF(D279&lt;100,ROUNDUP(C279/(1-D279/100),0),""))</f>
        <v/>
      </c>
      <c r="G279" s="17">
        <f>IF(F279="","",IFERROR(ROUNDUP(F279/INDEX('الماركرات'!$D$5:$D$104,MATCH($B279,'الماركرات'!$A$5:$A$104,0)),0),""))</f>
        <v/>
      </c>
      <c r="H279" s="17">
        <f>IF(G279="","",IFERROR(G279*INDEX('الماركرات'!$D$5:$D$104,MATCH($B279,'الماركرات'!$A$5:$A$104,0)),""))</f>
        <v/>
      </c>
      <c r="I279" s="18">
        <f>IF(G279="","",IFERROR(G279*(INDEX('الماركرات'!$C$5:$C$104,MATCH($B279,'الماركرات'!$A$5:$A$104,0))+INDEX('الماركرات'!$E$5:$E$104,MATCH($B279,'الماركرات'!$A$5:$A$104,0))/100)*(1+INDEX('الماركرات'!$F$5:$F$104,MATCH($B279,'الماركرات'!$A$5:$A$104,0))/100),""))</f>
        <v/>
      </c>
      <c r="J279" s="18">
        <f>IF(I279="","",IFERROR(I279*INDEX('الماركرات'!$J$5:$J$104,MATCH($B279,'الماركرات'!$A$5:$A$104,0)),""))</f>
        <v/>
      </c>
    </row>
    <row r="280">
      <c r="A280" s="5" t="n"/>
      <c r="B280" s="5" t="n"/>
      <c r="C280" s="14" t="n"/>
      <c r="D280" s="15" t="n"/>
      <c r="E280" s="6">
        <f>IF(B280="","",IFERROR(INDEX('الماركرات'!$B$5:$B$104,MATCH($B280,'الماركرات'!$A$5:$A$104,0))&amp;"",""))</f>
        <v/>
      </c>
      <c r="F280" s="17">
        <f>IF(OR(B280="",C280=""),"",IF(D280&lt;100,ROUNDUP(C280/(1-D280/100),0),""))</f>
        <v/>
      </c>
      <c r="G280" s="17">
        <f>IF(F280="","",IFERROR(ROUNDUP(F280/INDEX('الماركرات'!$D$5:$D$104,MATCH($B280,'الماركرات'!$A$5:$A$104,0)),0),""))</f>
        <v/>
      </c>
      <c r="H280" s="17">
        <f>IF(G280="","",IFERROR(G280*INDEX('الماركرات'!$D$5:$D$104,MATCH($B280,'الماركرات'!$A$5:$A$104,0)),""))</f>
        <v/>
      </c>
      <c r="I280" s="18">
        <f>IF(G280="","",IFERROR(G280*(INDEX('الماركرات'!$C$5:$C$104,MATCH($B280,'الماركرات'!$A$5:$A$104,0))+INDEX('الماركرات'!$E$5:$E$104,MATCH($B280,'الماركرات'!$A$5:$A$104,0))/100)*(1+INDEX('الماركرات'!$F$5:$F$104,MATCH($B280,'الماركرات'!$A$5:$A$104,0))/100),""))</f>
        <v/>
      </c>
      <c r="J280" s="18">
        <f>IF(I280="","",IFERROR(I280*INDEX('الماركرات'!$J$5:$J$104,MATCH($B280,'الماركرات'!$A$5:$A$104,0)),""))</f>
        <v/>
      </c>
    </row>
    <row r="281">
      <c r="A281" s="5" t="n"/>
      <c r="B281" s="5" t="n"/>
      <c r="C281" s="14" t="n"/>
      <c r="D281" s="15" t="n"/>
      <c r="E281" s="6">
        <f>IF(B281="","",IFERROR(INDEX('الماركرات'!$B$5:$B$104,MATCH($B281,'الماركرات'!$A$5:$A$104,0))&amp;"",""))</f>
        <v/>
      </c>
      <c r="F281" s="17">
        <f>IF(OR(B281="",C281=""),"",IF(D281&lt;100,ROUNDUP(C281/(1-D281/100),0),""))</f>
        <v/>
      </c>
      <c r="G281" s="17">
        <f>IF(F281="","",IFERROR(ROUNDUP(F281/INDEX('الماركرات'!$D$5:$D$104,MATCH($B281,'الماركرات'!$A$5:$A$104,0)),0),""))</f>
        <v/>
      </c>
      <c r="H281" s="17">
        <f>IF(G281="","",IFERROR(G281*INDEX('الماركرات'!$D$5:$D$104,MATCH($B281,'الماركرات'!$A$5:$A$104,0)),""))</f>
        <v/>
      </c>
      <c r="I281" s="18">
        <f>IF(G281="","",IFERROR(G281*(INDEX('الماركرات'!$C$5:$C$104,MATCH($B281,'الماركرات'!$A$5:$A$104,0))+INDEX('الماركرات'!$E$5:$E$104,MATCH($B281,'الماركرات'!$A$5:$A$104,0))/100)*(1+INDEX('الماركرات'!$F$5:$F$104,MATCH($B281,'الماركرات'!$A$5:$A$104,0))/100),""))</f>
        <v/>
      </c>
      <c r="J281" s="18">
        <f>IF(I281="","",IFERROR(I281*INDEX('الماركرات'!$J$5:$J$104,MATCH($B281,'الماركرات'!$A$5:$A$104,0)),""))</f>
        <v/>
      </c>
    </row>
    <row r="282">
      <c r="A282" s="5" t="n"/>
      <c r="B282" s="5" t="n"/>
      <c r="C282" s="14" t="n"/>
      <c r="D282" s="15" t="n"/>
      <c r="E282" s="6">
        <f>IF(B282="","",IFERROR(INDEX('الماركرات'!$B$5:$B$104,MATCH($B282,'الماركرات'!$A$5:$A$104,0))&amp;"",""))</f>
        <v/>
      </c>
      <c r="F282" s="17">
        <f>IF(OR(B282="",C282=""),"",IF(D282&lt;100,ROUNDUP(C282/(1-D282/100),0),""))</f>
        <v/>
      </c>
      <c r="G282" s="17">
        <f>IF(F282="","",IFERROR(ROUNDUP(F282/INDEX('الماركرات'!$D$5:$D$104,MATCH($B282,'الماركرات'!$A$5:$A$104,0)),0),""))</f>
        <v/>
      </c>
      <c r="H282" s="17">
        <f>IF(G282="","",IFERROR(G282*INDEX('الماركرات'!$D$5:$D$104,MATCH($B282,'الماركرات'!$A$5:$A$104,0)),""))</f>
        <v/>
      </c>
      <c r="I282" s="18">
        <f>IF(G282="","",IFERROR(G282*(INDEX('الماركرات'!$C$5:$C$104,MATCH($B282,'الماركرات'!$A$5:$A$104,0))+INDEX('الماركرات'!$E$5:$E$104,MATCH($B282,'الماركرات'!$A$5:$A$104,0))/100)*(1+INDEX('الماركرات'!$F$5:$F$104,MATCH($B282,'الماركرات'!$A$5:$A$104,0))/100),""))</f>
        <v/>
      </c>
      <c r="J282" s="18">
        <f>IF(I282="","",IFERROR(I282*INDEX('الماركرات'!$J$5:$J$104,MATCH($B282,'الماركرات'!$A$5:$A$104,0)),""))</f>
        <v/>
      </c>
    </row>
    <row r="283">
      <c r="A283" s="5" t="n"/>
      <c r="B283" s="5" t="n"/>
      <c r="C283" s="14" t="n"/>
      <c r="D283" s="15" t="n"/>
      <c r="E283" s="6">
        <f>IF(B283="","",IFERROR(INDEX('الماركرات'!$B$5:$B$104,MATCH($B283,'الماركرات'!$A$5:$A$104,0))&amp;"",""))</f>
        <v/>
      </c>
      <c r="F283" s="17">
        <f>IF(OR(B283="",C283=""),"",IF(D283&lt;100,ROUNDUP(C283/(1-D283/100),0),""))</f>
        <v/>
      </c>
      <c r="G283" s="17">
        <f>IF(F283="","",IFERROR(ROUNDUP(F283/INDEX('الماركرات'!$D$5:$D$104,MATCH($B283,'الماركرات'!$A$5:$A$104,0)),0),""))</f>
        <v/>
      </c>
      <c r="H283" s="17">
        <f>IF(G283="","",IFERROR(G283*INDEX('الماركرات'!$D$5:$D$104,MATCH($B283,'الماركرات'!$A$5:$A$104,0)),""))</f>
        <v/>
      </c>
      <c r="I283" s="18">
        <f>IF(G283="","",IFERROR(G283*(INDEX('الماركرات'!$C$5:$C$104,MATCH($B283,'الماركرات'!$A$5:$A$104,0))+INDEX('الماركرات'!$E$5:$E$104,MATCH($B283,'الماركرات'!$A$5:$A$104,0))/100)*(1+INDEX('الماركرات'!$F$5:$F$104,MATCH($B283,'الماركرات'!$A$5:$A$104,0))/100),""))</f>
        <v/>
      </c>
      <c r="J283" s="18">
        <f>IF(I283="","",IFERROR(I283*INDEX('الماركرات'!$J$5:$J$104,MATCH($B283,'الماركرات'!$A$5:$A$104,0)),""))</f>
        <v/>
      </c>
    </row>
    <row r="284">
      <c r="A284" s="5" t="n"/>
      <c r="B284" s="5" t="n"/>
      <c r="C284" s="14" t="n"/>
      <c r="D284" s="15" t="n"/>
      <c r="E284" s="6">
        <f>IF(B284="","",IFERROR(INDEX('الماركرات'!$B$5:$B$104,MATCH($B284,'الماركرات'!$A$5:$A$104,0))&amp;"",""))</f>
        <v/>
      </c>
      <c r="F284" s="17">
        <f>IF(OR(B284="",C284=""),"",IF(D284&lt;100,ROUNDUP(C284/(1-D284/100),0),""))</f>
        <v/>
      </c>
      <c r="G284" s="17">
        <f>IF(F284="","",IFERROR(ROUNDUP(F284/INDEX('الماركرات'!$D$5:$D$104,MATCH($B284,'الماركرات'!$A$5:$A$104,0)),0),""))</f>
        <v/>
      </c>
      <c r="H284" s="17">
        <f>IF(G284="","",IFERROR(G284*INDEX('الماركرات'!$D$5:$D$104,MATCH($B284,'الماركرات'!$A$5:$A$104,0)),""))</f>
        <v/>
      </c>
      <c r="I284" s="18">
        <f>IF(G284="","",IFERROR(G284*(INDEX('الماركرات'!$C$5:$C$104,MATCH($B284,'الماركرات'!$A$5:$A$104,0))+INDEX('الماركرات'!$E$5:$E$104,MATCH($B284,'الماركرات'!$A$5:$A$104,0))/100)*(1+INDEX('الماركرات'!$F$5:$F$104,MATCH($B284,'الماركرات'!$A$5:$A$104,0))/100),""))</f>
        <v/>
      </c>
      <c r="J284" s="18">
        <f>IF(I284="","",IFERROR(I284*INDEX('الماركرات'!$J$5:$J$104,MATCH($B284,'الماركرات'!$A$5:$A$104,0)),""))</f>
        <v/>
      </c>
    </row>
    <row r="285">
      <c r="A285" s="5" t="n"/>
      <c r="B285" s="5" t="n"/>
      <c r="C285" s="14" t="n"/>
      <c r="D285" s="15" t="n"/>
      <c r="E285" s="6">
        <f>IF(B285="","",IFERROR(INDEX('الماركرات'!$B$5:$B$104,MATCH($B285,'الماركرات'!$A$5:$A$104,0))&amp;"",""))</f>
        <v/>
      </c>
      <c r="F285" s="17">
        <f>IF(OR(B285="",C285=""),"",IF(D285&lt;100,ROUNDUP(C285/(1-D285/100),0),""))</f>
        <v/>
      </c>
      <c r="G285" s="17">
        <f>IF(F285="","",IFERROR(ROUNDUP(F285/INDEX('الماركرات'!$D$5:$D$104,MATCH($B285,'الماركرات'!$A$5:$A$104,0)),0),""))</f>
        <v/>
      </c>
      <c r="H285" s="17">
        <f>IF(G285="","",IFERROR(G285*INDEX('الماركرات'!$D$5:$D$104,MATCH($B285,'الماركرات'!$A$5:$A$104,0)),""))</f>
        <v/>
      </c>
      <c r="I285" s="18">
        <f>IF(G285="","",IFERROR(G285*(INDEX('الماركرات'!$C$5:$C$104,MATCH($B285,'الماركرات'!$A$5:$A$104,0))+INDEX('الماركرات'!$E$5:$E$104,MATCH($B285,'الماركرات'!$A$5:$A$104,0))/100)*(1+INDEX('الماركرات'!$F$5:$F$104,MATCH($B285,'الماركرات'!$A$5:$A$104,0))/100),""))</f>
        <v/>
      </c>
      <c r="J285" s="18">
        <f>IF(I285="","",IFERROR(I285*INDEX('الماركرات'!$J$5:$J$104,MATCH($B285,'الماركرات'!$A$5:$A$104,0)),""))</f>
        <v/>
      </c>
    </row>
    <row r="286">
      <c r="A286" s="5" t="n"/>
      <c r="B286" s="5" t="n"/>
      <c r="C286" s="14" t="n"/>
      <c r="D286" s="15" t="n"/>
      <c r="E286" s="6">
        <f>IF(B286="","",IFERROR(INDEX('الماركرات'!$B$5:$B$104,MATCH($B286,'الماركرات'!$A$5:$A$104,0))&amp;"",""))</f>
        <v/>
      </c>
      <c r="F286" s="17">
        <f>IF(OR(B286="",C286=""),"",IF(D286&lt;100,ROUNDUP(C286/(1-D286/100),0),""))</f>
        <v/>
      </c>
      <c r="G286" s="17">
        <f>IF(F286="","",IFERROR(ROUNDUP(F286/INDEX('الماركرات'!$D$5:$D$104,MATCH($B286,'الماركرات'!$A$5:$A$104,0)),0),""))</f>
        <v/>
      </c>
      <c r="H286" s="17">
        <f>IF(G286="","",IFERROR(G286*INDEX('الماركرات'!$D$5:$D$104,MATCH($B286,'الماركرات'!$A$5:$A$104,0)),""))</f>
        <v/>
      </c>
      <c r="I286" s="18">
        <f>IF(G286="","",IFERROR(G286*(INDEX('الماركرات'!$C$5:$C$104,MATCH($B286,'الماركرات'!$A$5:$A$104,0))+INDEX('الماركرات'!$E$5:$E$104,MATCH($B286,'الماركرات'!$A$5:$A$104,0))/100)*(1+INDEX('الماركرات'!$F$5:$F$104,MATCH($B286,'الماركرات'!$A$5:$A$104,0))/100),""))</f>
        <v/>
      </c>
      <c r="J286" s="18">
        <f>IF(I286="","",IFERROR(I286*INDEX('الماركرات'!$J$5:$J$104,MATCH($B286,'الماركرات'!$A$5:$A$104,0)),""))</f>
        <v/>
      </c>
    </row>
    <row r="287">
      <c r="A287" s="5" t="n"/>
      <c r="B287" s="5" t="n"/>
      <c r="C287" s="14" t="n"/>
      <c r="D287" s="15" t="n"/>
      <c r="E287" s="6">
        <f>IF(B287="","",IFERROR(INDEX('الماركرات'!$B$5:$B$104,MATCH($B287,'الماركرات'!$A$5:$A$104,0))&amp;"",""))</f>
        <v/>
      </c>
      <c r="F287" s="17">
        <f>IF(OR(B287="",C287=""),"",IF(D287&lt;100,ROUNDUP(C287/(1-D287/100),0),""))</f>
        <v/>
      </c>
      <c r="G287" s="17">
        <f>IF(F287="","",IFERROR(ROUNDUP(F287/INDEX('الماركرات'!$D$5:$D$104,MATCH($B287,'الماركرات'!$A$5:$A$104,0)),0),""))</f>
        <v/>
      </c>
      <c r="H287" s="17">
        <f>IF(G287="","",IFERROR(G287*INDEX('الماركرات'!$D$5:$D$104,MATCH($B287,'الماركرات'!$A$5:$A$104,0)),""))</f>
        <v/>
      </c>
      <c r="I287" s="18">
        <f>IF(G287="","",IFERROR(G287*(INDEX('الماركرات'!$C$5:$C$104,MATCH($B287,'الماركرات'!$A$5:$A$104,0))+INDEX('الماركرات'!$E$5:$E$104,MATCH($B287,'الماركرات'!$A$5:$A$104,0))/100)*(1+INDEX('الماركرات'!$F$5:$F$104,MATCH($B287,'الماركرات'!$A$5:$A$104,0))/100),""))</f>
        <v/>
      </c>
      <c r="J287" s="18">
        <f>IF(I287="","",IFERROR(I287*INDEX('الماركرات'!$J$5:$J$104,MATCH($B287,'الماركرات'!$A$5:$A$104,0)),""))</f>
        <v/>
      </c>
    </row>
    <row r="288">
      <c r="A288" s="5" t="n"/>
      <c r="B288" s="5" t="n"/>
      <c r="C288" s="14" t="n"/>
      <c r="D288" s="15" t="n"/>
      <c r="E288" s="6">
        <f>IF(B288="","",IFERROR(INDEX('الماركرات'!$B$5:$B$104,MATCH($B288,'الماركرات'!$A$5:$A$104,0))&amp;"",""))</f>
        <v/>
      </c>
      <c r="F288" s="17">
        <f>IF(OR(B288="",C288=""),"",IF(D288&lt;100,ROUNDUP(C288/(1-D288/100),0),""))</f>
        <v/>
      </c>
      <c r="G288" s="17">
        <f>IF(F288="","",IFERROR(ROUNDUP(F288/INDEX('الماركرات'!$D$5:$D$104,MATCH($B288,'الماركرات'!$A$5:$A$104,0)),0),""))</f>
        <v/>
      </c>
      <c r="H288" s="17">
        <f>IF(G288="","",IFERROR(G288*INDEX('الماركرات'!$D$5:$D$104,MATCH($B288,'الماركرات'!$A$5:$A$104,0)),""))</f>
        <v/>
      </c>
      <c r="I288" s="18">
        <f>IF(G288="","",IFERROR(G288*(INDEX('الماركرات'!$C$5:$C$104,MATCH($B288,'الماركرات'!$A$5:$A$104,0))+INDEX('الماركرات'!$E$5:$E$104,MATCH($B288,'الماركرات'!$A$5:$A$104,0))/100)*(1+INDEX('الماركرات'!$F$5:$F$104,MATCH($B288,'الماركرات'!$A$5:$A$104,0))/100),""))</f>
        <v/>
      </c>
      <c r="J288" s="18">
        <f>IF(I288="","",IFERROR(I288*INDEX('الماركرات'!$J$5:$J$104,MATCH($B288,'الماركرات'!$A$5:$A$104,0)),""))</f>
        <v/>
      </c>
    </row>
    <row r="289">
      <c r="A289" s="5" t="n"/>
      <c r="B289" s="5" t="n"/>
      <c r="C289" s="14" t="n"/>
      <c r="D289" s="15" t="n"/>
      <c r="E289" s="6">
        <f>IF(B289="","",IFERROR(INDEX('الماركرات'!$B$5:$B$104,MATCH($B289,'الماركرات'!$A$5:$A$104,0))&amp;"",""))</f>
        <v/>
      </c>
      <c r="F289" s="17">
        <f>IF(OR(B289="",C289=""),"",IF(D289&lt;100,ROUNDUP(C289/(1-D289/100),0),""))</f>
        <v/>
      </c>
      <c r="G289" s="17">
        <f>IF(F289="","",IFERROR(ROUNDUP(F289/INDEX('الماركرات'!$D$5:$D$104,MATCH($B289,'الماركرات'!$A$5:$A$104,0)),0),""))</f>
        <v/>
      </c>
      <c r="H289" s="17">
        <f>IF(G289="","",IFERROR(G289*INDEX('الماركرات'!$D$5:$D$104,MATCH($B289,'الماركرات'!$A$5:$A$104,0)),""))</f>
        <v/>
      </c>
      <c r="I289" s="18">
        <f>IF(G289="","",IFERROR(G289*(INDEX('الماركرات'!$C$5:$C$104,MATCH($B289,'الماركرات'!$A$5:$A$104,0))+INDEX('الماركرات'!$E$5:$E$104,MATCH($B289,'الماركرات'!$A$5:$A$104,0))/100)*(1+INDEX('الماركرات'!$F$5:$F$104,MATCH($B289,'الماركرات'!$A$5:$A$104,0))/100),""))</f>
        <v/>
      </c>
      <c r="J289" s="18">
        <f>IF(I289="","",IFERROR(I289*INDEX('الماركرات'!$J$5:$J$104,MATCH($B289,'الماركرات'!$A$5:$A$104,0)),""))</f>
        <v/>
      </c>
    </row>
    <row r="290">
      <c r="A290" s="5" t="n"/>
      <c r="B290" s="5" t="n"/>
      <c r="C290" s="14" t="n"/>
      <c r="D290" s="15" t="n"/>
      <c r="E290" s="6">
        <f>IF(B290="","",IFERROR(INDEX('الماركرات'!$B$5:$B$104,MATCH($B290,'الماركرات'!$A$5:$A$104,0))&amp;"",""))</f>
        <v/>
      </c>
      <c r="F290" s="17">
        <f>IF(OR(B290="",C290=""),"",IF(D290&lt;100,ROUNDUP(C290/(1-D290/100),0),""))</f>
        <v/>
      </c>
      <c r="G290" s="17">
        <f>IF(F290="","",IFERROR(ROUNDUP(F290/INDEX('الماركرات'!$D$5:$D$104,MATCH($B290,'الماركرات'!$A$5:$A$104,0)),0),""))</f>
        <v/>
      </c>
      <c r="H290" s="17">
        <f>IF(G290="","",IFERROR(G290*INDEX('الماركرات'!$D$5:$D$104,MATCH($B290,'الماركرات'!$A$5:$A$104,0)),""))</f>
        <v/>
      </c>
      <c r="I290" s="18">
        <f>IF(G290="","",IFERROR(G290*(INDEX('الماركرات'!$C$5:$C$104,MATCH($B290,'الماركرات'!$A$5:$A$104,0))+INDEX('الماركرات'!$E$5:$E$104,MATCH($B290,'الماركرات'!$A$5:$A$104,0))/100)*(1+INDEX('الماركرات'!$F$5:$F$104,MATCH($B290,'الماركرات'!$A$5:$A$104,0))/100),""))</f>
        <v/>
      </c>
      <c r="J290" s="18">
        <f>IF(I290="","",IFERROR(I290*INDEX('الماركرات'!$J$5:$J$104,MATCH($B290,'الماركرات'!$A$5:$A$104,0)),""))</f>
        <v/>
      </c>
    </row>
    <row r="291">
      <c r="A291" s="5" t="n"/>
      <c r="B291" s="5" t="n"/>
      <c r="C291" s="14" t="n"/>
      <c r="D291" s="15" t="n"/>
      <c r="E291" s="6">
        <f>IF(B291="","",IFERROR(INDEX('الماركرات'!$B$5:$B$104,MATCH($B291,'الماركرات'!$A$5:$A$104,0))&amp;"",""))</f>
        <v/>
      </c>
      <c r="F291" s="17">
        <f>IF(OR(B291="",C291=""),"",IF(D291&lt;100,ROUNDUP(C291/(1-D291/100),0),""))</f>
        <v/>
      </c>
      <c r="G291" s="17">
        <f>IF(F291="","",IFERROR(ROUNDUP(F291/INDEX('الماركرات'!$D$5:$D$104,MATCH($B291,'الماركرات'!$A$5:$A$104,0)),0),""))</f>
        <v/>
      </c>
      <c r="H291" s="17">
        <f>IF(G291="","",IFERROR(G291*INDEX('الماركرات'!$D$5:$D$104,MATCH($B291,'الماركرات'!$A$5:$A$104,0)),""))</f>
        <v/>
      </c>
      <c r="I291" s="18">
        <f>IF(G291="","",IFERROR(G291*(INDEX('الماركرات'!$C$5:$C$104,MATCH($B291,'الماركرات'!$A$5:$A$104,0))+INDEX('الماركرات'!$E$5:$E$104,MATCH($B291,'الماركرات'!$A$5:$A$104,0))/100)*(1+INDEX('الماركرات'!$F$5:$F$104,MATCH($B291,'الماركرات'!$A$5:$A$104,0))/100),""))</f>
        <v/>
      </c>
      <c r="J291" s="18">
        <f>IF(I291="","",IFERROR(I291*INDEX('الماركرات'!$J$5:$J$104,MATCH($B291,'الماركرات'!$A$5:$A$104,0)),""))</f>
        <v/>
      </c>
    </row>
    <row r="292">
      <c r="A292" s="5" t="n"/>
      <c r="B292" s="5" t="n"/>
      <c r="C292" s="14" t="n"/>
      <c r="D292" s="15" t="n"/>
      <c r="E292" s="6">
        <f>IF(B292="","",IFERROR(INDEX('الماركرات'!$B$5:$B$104,MATCH($B292,'الماركرات'!$A$5:$A$104,0))&amp;"",""))</f>
        <v/>
      </c>
      <c r="F292" s="17">
        <f>IF(OR(B292="",C292=""),"",IF(D292&lt;100,ROUNDUP(C292/(1-D292/100),0),""))</f>
        <v/>
      </c>
      <c r="G292" s="17">
        <f>IF(F292="","",IFERROR(ROUNDUP(F292/INDEX('الماركرات'!$D$5:$D$104,MATCH($B292,'الماركرات'!$A$5:$A$104,0)),0),""))</f>
        <v/>
      </c>
      <c r="H292" s="17">
        <f>IF(G292="","",IFERROR(G292*INDEX('الماركرات'!$D$5:$D$104,MATCH($B292,'الماركرات'!$A$5:$A$104,0)),""))</f>
        <v/>
      </c>
      <c r="I292" s="18">
        <f>IF(G292="","",IFERROR(G292*(INDEX('الماركرات'!$C$5:$C$104,MATCH($B292,'الماركرات'!$A$5:$A$104,0))+INDEX('الماركرات'!$E$5:$E$104,MATCH($B292,'الماركرات'!$A$5:$A$104,0))/100)*(1+INDEX('الماركرات'!$F$5:$F$104,MATCH($B292,'الماركرات'!$A$5:$A$104,0))/100),""))</f>
        <v/>
      </c>
      <c r="J292" s="18">
        <f>IF(I292="","",IFERROR(I292*INDEX('الماركرات'!$J$5:$J$104,MATCH($B292,'الماركرات'!$A$5:$A$104,0)),""))</f>
        <v/>
      </c>
    </row>
    <row r="293">
      <c r="A293" s="5" t="n"/>
      <c r="B293" s="5" t="n"/>
      <c r="C293" s="14" t="n"/>
      <c r="D293" s="15" t="n"/>
      <c r="E293" s="6">
        <f>IF(B293="","",IFERROR(INDEX('الماركرات'!$B$5:$B$104,MATCH($B293,'الماركرات'!$A$5:$A$104,0))&amp;"",""))</f>
        <v/>
      </c>
      <c r="F293" s="17">
        <f>IF(OR(B293="",C293=""),"",IF(D293&lt;100,ROUNDUP(C293/(1-D293/100),0),""))</f>
        <v/>
      </c>
      <c r="G293" s="17">
        <f>IF(F293="","",IFERROR(ROUNDUP(F293/INDEX('الماركرات'!$D$5:$D$104,MATCH($B293,'الماركرات'!$A$5:$A$104,0)),0),""))</f>
        <v/>
      </c>
      <c r="H293" s="17">
        <f>IF(G293="","",IFERROR(G293*INDEX('الماركرات'!$D$5:$D$104,MATCH($B293,'الماركرات'!$A$5:$A$104,0)),""))</f>
        <v/>
      </c>
      <c r="I293" s="18">
        <f>IF(G293="","",IFERROR(G293*(INDEX('الماركرات'!$C$5:$C$104,MATCH($B293,'الماركرات'!$A$5:$A$104,0))+INDEX('الماركرات'!$E$5:$E$104,MATCH($B293,'الماركرات'!$A$5:$A$104,0))/100)*(1+INDEX('الماركرات'!$F$5:$F$104,MATCH($B293,'الماركرات'!$A$5:$A$104,0))/100),""))</f>
        <v/>
      </c>
      <c r="J293" s="18">
        <f>IF(I293="","",IFERROR(I293*INDEX('الماركرات'!$J$5:$J$104,MATCH($B293,'الماركرات'!$A$5:$A$104,0)),""))</f>
        <v/>
      </c>
    </row>
    <row r="294">
      <c r="A294" s="5" t="n"/>
      <c r="B294" s="5" t="n"/>
      <c r="C294" s="14" t="n"/>
      <c r="D294" s="15" t="n"/>
      <c r="E294" s="6">
        <f>IF(B294="","",IFERROR(INDEX('الماركرات'!$B$5:$B$104,MATCH($B294,'الماركرات'!$A$5:$A$104,0))&amp;"",""))</f>
        <v/>
      </c>
      <c r="F294" s="17">
        <f>IF(OR(B294="",C294=""),"",IF(D294&lt;100,ROUNDUP(C294/(1-D294/100),0),""))</f>
        <v/>
      </c>
      <c r="G294" s="17">
        <f>IF(F294="","",IFERROR(ROUNDUP(F294/INDEX('الماركرات'!$D$5:$D$104,MATCH($B294,'الماركرات'!$A$5:$A$104,0)),0),""))</f>
        <v/>
      </c>
      <c r="H294" s="17">
        <f>IF(G294="","",IFERROR(G294*INDEX('الماركرات'!$D$5:$D$104,MATCH($B294,'الماركرات'!$A$5:$A$104,0)),""))</f>
        <v/>
      </c>
      <c r="I294" s="18">
        <f>IF(G294="","",IFERROR(G294*(INDEX('الماركرات'!$C$5:$C$104,MATCH($B294,'الماركرات'!$A$5:$A$104,0))+INDEX('الماركرات'!$E$5:$E$104,MATCH($B294,'الماركرات'!$A$5:$A$104,0))/100)*(1+INDEX('الماركرات'!$F$5:$F$104,MATCH($B294,'الماركرات'!$A$5:$A$104,0))/100),""))</f>
        <v/>
      </c>
      <c r="J294" s="18">
        <f>IF(I294="","",IFERROR(I294*INDEX('الماركرات'!$J$5:$J$104,MATCH($B294,'الماركرات'!$A$5:$A$104,0)),""))</f>
        <v/>
      </c>
    </row>
    <row r="295">
      <c r="A295" s="5" t="n"/>
      <c r="B295" s="5" t="n"/>
      <c r="C295" s="14" t="n"/>
      <c r="D295" s="15" t="n"/>
      <c r="E295" s="6">
        <f>IF(B295="","",IFERROR(INDEX('الماركرات'!$B$5:$B$104,MATCH($B295,'الماركرات'!$A$5:$A$104,0))&amp;"",""))</f>
        <v/>
      </c>
      <c r="F295" s="17">
        <f>IF(OR(B295="",C295=""),"",IF(D295&lt;100,ROUNDUP(C295/(1-D295/100),0),""))</f>
        <v/>
      </c>
      <c r="G295" s="17">
        <f>IF(F295="","",IFERROR(ROUNDUP(F295/INDEX('الماركرات'!$D$5:$D$104,MATCH($B295,'الماركرات'!$A$5:$A$104,0)),0),""))</f>
        <v/>
      </c>
      <c r="H295" s="17">
        <f>IF(G295="","",IFERROR(G295*INDEX('الماركرات'!$D$5:$D$104,MATCH($B295,'الماركرات'!$A$5:$A$104,0)),""))</f>
        <v/>
      </c>
      <c r="I295" s="18">
        <f>IF(G295="","",IFERROR(G295*(INDEX('الماركرات'!$C$5:$C$104,MATCH($B295,'الماركرات'!$A$5:$A$104,0))+INDEX('الماركرات'!$E$5:$E$104,MATCH($B295,'الماركرات'!$A$5:$A$104,0))/100)*(1+INDEX('الماركرات'!$F$5:$F$104,MATCH($B295,'الماركرات'!$A$5:$A$104,0))/100),""))</f>
        <v/>
      </c>
      <c r="J295" s="18">
        <f>IF(I295="","",IFERROR(I295*INDEX('الماركرات'!$J$5:$J$104,MATCH($B295,'الماركرات'!$A$5:$A$104,0)),""))</f>
        <v/>
      </c>
    </row>
    <row r="296">
      <c r="A296" s="5" t="n"/>
      <c r="B296" s="5" t="n"/>
      <c r="C296" s="14" t="n"/>
      <c r="D296" s="15" t="n"/>
      <c r="E296" s="6">
        <f>IF(B296="","",IFERROR(INDEX('الماركرات'!$B$5:$B$104,MATCH($B296,'الماركرات'!$A$5:$A$104,0))&amp;"",""))</f>
        <v/>
      </c>
      <c r="F296" s="17">
        <f>IF(OR(B296="",C296=""),"",IF(D296&lt;100,ROUNDUP(C296/(1-D296/100),0),""))</f>
        <v/>
      </c>
      <c r="G296" s="17">
        <f>IF(F296="","",IFERROR(ROUNDUP(F296/INDEX('الماركرات'!$D$5:$D$104,MATCH($B296,'الماركرات'!$A$5:$A$104,0)),0),""))</f>
        <v/>
      </c>
      <c r="H296" s="17">
        <f>IF(G296="","",IFERROR(G296*INDEX('الماركرات'!$D$5:$D$104,MATCH($B296,'الماركرات'!$A$5:$A$104,0)),""))</f>
        <v/>
      </c>
      <c r="I296" s="18">
        <f>IF(G296="","",IFERROR(G296*(INDEX('الماركرات'!$C$5:$C$104,MATCH($B296,'الماركرات'!$A$5:$A$104,0))+INDEX('الماركرات'!$E$5:$E$104,MATCH($B296,'الماركرات'!$A$5:$A$104,0))/100)*(1+INDEX('الماركرات'!$F$5:$F$104,MATCH($B296,'الماركرات'!$A$5:$A$104,0))/100),""))</f>
        <v/>
      </c>
      <c r="J296" s="18">
        <f>IF(I296="","",IFERROR(I296*INDEX('الماركرات'!$J$5:$J$104,MATCH($B296,'الماركرات'!$A$5:$A$104,0)),""))</f>
        <v/>
      </c>
    </row>
    <row r="297">
      <c r="A297" s="5" t="n"/>
      <c r="B297" s="5" t="n"/>
      <c r="C297" s="14" t="n"/>
      <c r="D297" s="15" t="n"/>
      <c r="E297" s="6">
        <f>IF(B297="","",IFERROR(INDEX('الماركرات'!$B$5:$B$104,MATCH($B297,'الماركرات'!$A$5:$A$104,0))&amp;"",""))</f>
        <v/>
      </c>
      <c r="F297" s="17">
        <f>IF(OR(B297="",C297=""),"",IF(D297&lt;100,ROUNDUP(C297/(1-D297/100),0),""))</f>
        <v/>
      </c>
      <c r="G297" s="17">
        <f>IF(F297="","",IFERROR(ROUNDUP(F297/INDEX('الماركرات'!$D$5:$D$104,MATCH($B297,'الماركرات'!$A$5:$A$104,0)),0),""))</f>
        <v/>
      </c>
      <c r="H297" s="17">
        <f>IF(G297="","",IFERROR(G297*INDEX('الماركرات'!$D$5:$D$104,MATCH($B297,'الماركرات'!$A$5:$A$104,0)),""))</f>
        <v/>
      </c>
      <c r="I297" s="18">
        <f>IF(G297="","",IFERROR(G297*(INDEX('الماركرات'!$C$5:$C$104,MATCH($B297,'الماركرات'!$A$5:$A$104,0))+INDEX('الماركرات'!$E$5:$E$104,MATCH($B297,'الماركرات'!$A$5:$A$104,0))/100)*(1+INDEX('الماركرات'!$F$5:$F$104,MATCH($B297,'الماركرات'!$A$5:$A$104,0))/100),""))</f>
        <v/>
      </c>
      <c r="J297" s="18">
        <f>IF(I297="","",IFERROR(I297*INDEX('الماركرات'!$J$5:$J$104,MATCH($B297,'الماركرات'!$A$5:$A$104,0)),""))</f>
        <v/>
      </c>
    </row>
    <row r="298">
      <c r="A298" s="5" t="n"/>
      <c r="B298" s="5" t="n"/>
      <c r="C298" s="14" t="n"/>
      <c r="D298" s="15" t="n"/>
      <c r="E298" s="6">
        <f>IF(B298="","",IFERROR(INDEX('الماركرات'!$B$5:$B$104,MATCH($B298,'الماركرات'!$A$5:$A$104,0))&amp;"",""))</f>
        <v/>
      </c>
      <c r="F298" s="17">
        <f>IF(OR(B298="",C298=""),"",IF(D298&lt;100,ROUNDUP(C298/(1-D298/100),0),""))</f>
        <v/>
      </c>
      <c r="G298" s="17">
        <f>IF(F298="","",IFERROR(ROUNDUP(F298/INDEX('الماركرات'!$D$5:$D$104,MATCH($B298,'الماركرات'!$A$5:$A$104,0)),0),""))</f>
        <v/>
      </c>
      <c r="H298" s="17">
        <f>IF(G298="","",IFERROR(G298*INDEX('الماركرات'!$D$5:$D$104,MATCH($B298,'الماركرات'!$A$5:$A$104,0)),""))</f>
        <v/>
      </c>
      <c r="I298" s="18">
        <f>IF(G298="","",IFERROR(G298*(INDEX('الماركرات'!$C$5:$C$104,MATCH($B298,'الماركرات'!$A$5:$A$104,0))+INDEX('الماركرات'!$E$5:$E$104,MATCH($B298,'الماركرات'!$A$5:$A$104,0))/100)*(1+INDEX('الماركرات'!$F$5:$F$104,MATCH($B298,'الماركرات'!$A$5:$A$104,0))/100),""))</f>
        <v/>
      </c>
      <c r="J298" s="18">
        <f>IF(I298="","",IFERROR(I298*INDEX('الماركرات'!$J$5:$J$104,MATCH($B298,'الماركرات'!$A$5:$A$104,0)),""))</f>
        <v/>
      </c>
    </row>
    <row r="299">
      <c r="A299" s="5" t="n"/>
      <c r="B299" s="5" t="n"/>
      <c r="C299" s="14" t="n"/>
      <c r="D299" s="15" t="n"/>
      <c r="E299" s="6">
        <f>IF(B299="","",IFERROR(INDEX('الماركرات'!$B$5:$B$104,MATCH($B299,'الماركرات'!$A$5:$A$104,0))&amp;"",""))</f>
        <v/>
      </c>
      <c r="F299" s="17">
        <f>IF(OR(B299="",C299=""),"",IF(D299&lt;100,ROUNDUP(C299/(1-D299/100),0),""))</f>
        <v/>
      </c>
      <c r="G299" s="17">
        <f>IF(F299="","",IFERROR(ROUNDUP(F299/INDEX('الماركرات'!$D$5:$D$104,MATCH($B299,'الماركرات'!$A$5:$A$104,0)),0),""))</f>
        <v/>
      </c>
      <c r="H299" s="17">
        <f>IF(G299="","",IFERROR(G299*INDEX('الماركرات'!$D$5:$D$104,MATCH($B299,'الماركرات'!$A$5:$A$104,0)),""))</f>
        <v/>
      </c>
      <c r="I299" s="18">
        <f>IF(G299="","",IFERROR(G299*(INDEX('الماركرات'!$C$5:$C$104,MATCH($B299,'الماركرات'!$A$5:$A$104,0))+INDEX('الماركرات'!$E$5:$E$104,MATCH($B299,'الماركرات'!$A$5:$A$104,0))/100)*(1+INDEX('الماركرات'!$F$5:$F$104,MATCH($B299,'الماركرات'!$A$5:$A$104,0))/100),""))</f>
        <v/>
      </c>
      <c r="J299" s="18">
        <f>IF(I299="","",IFERROR(I299*INDEX('الماركرات'!$J$5:$J$104,MATCH($B299,'الماركرات'!$A$5:$A$104,0)),""))</f>
        <v/>
      </c>
    </row>
    <row r="300">
      <c r="A300" s="5" t="n"/>
      <c r="B300" s="5" t="n"/>
      <c r="C300" s="14" t="n"/>
      <c r="D300" s="15" t="n"/>
      <c r="E300" s="6">
        <f>IF(B300="","",IFERROR(INDEX('الماركرات'!$B$5:$B$104,MATCH($B300,'الماركرات'!$A$5:$A$104,0))&amp;"",""))</f>
        <v/>
      </c>
      <c r="F300" s="17">
        <f>IF(OR(B300="",C300=""),"",IF(D300&lt;100,ROUNDUP(C300/(1-D300/100),0),""))</f>
        <v/>
      </c>
      <c r="G300" s="17">
        <f>IF(F300="","",IFERROR(ROUNDUP(F300/INDEX('الماركرات'!$D$5:$D$104,MATCH($B300,'الماركرات'!$A$5:$A$104,0)),0),""))</f>
        <v/>
      </c>
      <c r="H300" s="17">
        <f>IF(G300="","",IFERROR(G300*INDEX('الماركرات'!$D$5:$D$104,MATCH($B300,'الماركرات'!$A$5:$A$104,0)),""))</f>
        <v/>
      </c>
      <c r="I300" s="18">
        <f>IF(G300="","",IFERROR(G300*(INDEX('الماركرات'!$C$5:$C$104,MATCH($B300,'الماركرات'!$A$5:$A$104,0))+INDEX('الماركرات'!$E$5:$E$104,MATCH($B300,'الماركرات'!$A$5:$A$104,0))/100)*(1+INDEX('الماركرات'!$F$5:$F$104,MATCH($B300,'الماركرات'!$A$5:$A$104,0))/100),""))</f>
        <v/>
      </c>
      <c r="J300" s="18">
        <f>IF(I300="","",IFERROR(I300*INDEX('الماركرات'!$J$5:$J$104,MATCH($B300,'الماركرات'!$A$5:$A$104,0)),""))</f>
        <v/>
      </c>
    </row>
    <row r="301">
      <c r="A301" s="5" t="n"/>
      <c r="B301" s="5" t="n"/>
      <c r="C301" s="14" t="n"/>
      <c r="D301" s="15" t="n"/>
      <c r="E301" s="6">
        <f>IF(B301="","",IFERROR(INDEX('الماركرات'!$B$5:$B$104,MATCH($B301,'الماركرات'!$A$5:$A$104,0))&amp;"",""))</f>
        <v/>
      </c>
      <c r="F301" s="17">
        <f>IF(OR(B301="",C301=""),"",IF(D301&lt;100,ROUNDUP(C301/(1-D301/100),0),""))</f>
        <v/>
      </c>
      <c r="G301" s="17">
        <f>IF(F301="","",IFERROR(ROUNDUP(F301/INDEX('الماركرات'!$D$5:$D$104,MATCH($B301,'الماركرات'!$A$5:$A$104,0)),0),""))</f>
        <v/>
      </c>
      <c r="H301" s="17">
        <f>IF(G301="","",IFERROR(G301*INDEX('الماركرات'!$D$5:$D$104,MATCH($B301,'الماركرات'!$A$5:$A$104,0)),""))</f>
        <v/>
      </c>
      <c r="I301" s="18">
        <f>IF(G301="","",IFERROR(G301*(INDEX('الماركرات'!$C$5:$C$104,MATCH($B301,'الماركرات'!$A$5:$A$104,0))+INDEX('الماركرات'!$E$5:$E$104,MATCH($B301,'الماركرات'!$A$5:$A$104,0))/100)*(1+INDEX('الماركرات'!$F$5:$F$104,MATCH($B301,'الماركرات'!$A$5:$A$104,0))/100),""))</f>
        <v/>
      </c>
      <c r="J301" s="18">
        <f>IF(I301="","",IFERROR(I301*INDEX('الماركرات'!$J$5:$J$104,MATCH($B301,'الماركرات'!$A$5:$A$104,0)),""))</f>
        <v/>
      </c>
    </row>
    <row r="302">
      <c r="A302" s="5" t="n"/>
      <c r="B302" s="5" t="n"/>
      <c r="C302" s="14" t="n"/>
      <c r="D302" s="15" t="n"/>
      <c r="E302" s="6">
        <f>IF(B302="","",IFERROR(INDEX('الماركرات'!$B$5:$B$104,MATCH($B302,'الماركرات'!$A$5:$A$104,0))&amp;"",""))</f>
        <v/>
      </c>
      <c r="F302" s="17">
        <f>IF(OR(B302="",C302=""),"",IF(D302&lt;100,ROUNDUP(C302/(1-D302/100),0),""))</f>
        <v/>
      </c>
      <c r="G302" s="17">
        <f>IF(F302="","",IFERROR(ROUNDUP(F302/INDEX('الماركرات'!$D$5:$D$104,MATCH($B302,'الماركرات'!$A$5:$A$104,0)),0),""))</f>
        <v/>
      </c>
      <c r="H302" s="17">
        <f>IF(G302="","",IFERROR(G302*INDEX('الماركرات'!$D$5:$D$104,MATCH($B302,'الماركرات'!$A$5:$A$104,0)),""))</f>
        <v/>
      </c>
      <c r="I302" s="18">
        <f>IF(G302="","",IFERROR(G302*(INDEX('الماركرات'!$C$5:$C$104,MATCH($B302,'الماركرات'!$A$5:$A$104,0))+INDEX('الماركرات'!$E$5:$E$104,MATCH($B302,'الماركرات'!$A$5:$A$104,0))/100)*(1+INDEX('الماركرات'!$F$5:$F$104,MATCH($B302,'الماركرات'!$A$5:$A$104,0))/100),""))</f>
        <v/>
      </c>
      <c r="J302" s="18">
        <f>IF(I302="","",IFERROR(I302*INDEX('الماركرات'!$J$5:$J$104,MATCH($B302,'الماركرات'!$A$5:$A$104,0)),""))</f>
        <v/>
      </c>
    </row>
    <row r="303">
      <c r="A303" s="5" t="n"/>
      <c r="B303" s="5" t="n"/>
      <c r="C303" s="14" t="n"/>
      <c r="D303" s="15" t="n"/>
      <c r="E303" s="6">
        <f>IF(B303="","",IFERROR(INDEX('الماركرات'!$B$5:$B$104,MATCH($B303,'الماركرات'!$A$5:$A$104,0))&amp;"",""))</f>
        <v/>
      </c>
      <c r="F303" s="17">
        <f>IF(OR(B303="",C303=""),"",IF(D303&lt;100,ROUNDUP(C303/(1-D303/100),0),""))</f>
        <v/>
      </c>
      <c r="G303" s="17">
        <f>IF(F303="","",IFERROR(ROUNDUP(F303/INDEX('الماركرات'!$D$5:$D$104,MATCH($B303,'الماركرات'!$A$5:$A$104,0)),0),""))</f>
        <v/>
      </c>
      <c r="H303" s="17">
        <f>IF(G303="","",IFERROR(G303*INDEX('الماركرات'!$D$5:$D$104,MATCH($B303,'الماركرات'!$A$5:$A$104,0)),""))</f>
        <v/>
      </c>
      <c r="I303" s="18">
        <f>IF(G303="","",IFERROR(G303*(INDEX('الماركرات'!$C$5:$C$104,MATCH($B303,'الماركرات'!$A$5:$A$104,0))+INDEX('الماركرات'!$E$5:$E$104,MATCH($B303,'الماركرات'!$A$5:$A$104,0))/100)*(1+INDEX('الماركرات'!$F$5:$F$104,MATCH($B303,'الماركرات'!$A$5:$A$104,0))/100),""))</f>
        <v/>
      </c>
      <c r="J303" s="18">
        <f>IF(I303="","",IFERROR(I303*INDEX('الماركرات'!$J$5:$J$104,MATCH($B303,'الماركرات'!$A$5:$A$104,0)),""))</f>
        <v/>
      </c>
    </row>
    <row r="304">
      <c r="A304" s="5" t="n"/>
      <c r="B304" s="5" t="n"/>
      <c r="C304" s="14" t="n"/>
      <c r="D304" s="15" t="n"/>
      <c r="E304" s="6">
        <f>IF(B304="","",IFERROR(INDEX('الماركرات'!$B$5:$B$104,MATCH($B304,'الماركرات'!$A$5:$A$104,0))&amp;"",""))</f>
        <v/>
      </c>
      <c r="F304" s="17">
        <f>IF(OR(B304="",C304=""),"",IF(D304&lt;100,ROUNDUP(C304/(1-D304/100),0),""))</f>
        <v/>
      </c>
      <c r="G304" s="17">
        <f>IF(F304="","",IFERROR(ROUNDUP(F304/INDEX('الماركرات'!$D$5:$D$104,MATCH($B304,'الماركرات'!$A$5:$A$104,0)),0),""))</f>
        <v/>
      </c>
      <c r="H304" s="17">
        <f>IF(G304="","",IFERROR(G304*INDEX('الماركرات'!$D$5:$D$104,MATCH($B304,'الماركرات'!$A$5:$A$104,0)),""))</f>
        <v/>
      </c>
      <c r="I304" s="18">
        <f>IF(G304="","",IFERROR(G304*(INDEX('الماركرات'!$C$5:$C$104,MATCH($B304,'الماركرات'!$A$5:$A$104,0))+INDEX('الماركرات'!$E$5:$E$104,MATCH($B304,'الماركرات'!$A$5:$A$104,0))/100)*(1+INDEX('الماركرات'!$F$5:$F$104,MATCH($B304,'الماركرات'!$A$5:$A$104,0))/100),""))</f>
        <v/>
      </c>
      <c r="J304" s="18">
        <f>IF(I304="","",IFERROR(I304*INDEX('الماركرات'!$J$5:$J$104,MATCH($B304,'الماركرات'!$A$5:$A$104,0)),""))</f>
        <v/>
      </c>
    </row>
  </sheetData>
  <mergeCells count="2">
    <mergeCell ref="A1:J1"/>
    <mergeCell ref="A2:J2"/>
  </mergeCells>
  <dataValidations count="1">
    <dataValidation sqref="B5:B304" showDropDown="0" showInputMessage="0" showErrorMessage="0" allowBlank="1" type="list">
      <formula1>='الماركرات'!$A$5:$A$104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H104"/>
  <sheetViews>
    <sheetView showGridLines="1"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4" customWidth="1" min="8" max="8"/>
  </cols>
  <sheetData>
    <row r="1" ht="26" customHeight="1">
      <c r="A1" s="10" t="inlineStr">
        <is>
          <t>شيت احتياجات القماش والماركر · قالب مجاني من Softwiro</t>
        </is>
      </c>
    </row>
    <row r="2">
      <c r="A2" s="11" t="inlineStr">
        <is>
          <t>هل تعبت من نقل الأرقام بين الشيتات؟ هذا العمل يتم تلقائيًا في MESwiro ← اضغط هنا</t>
        </is>
      </c>
    </row>
    <row r="3">
      <c r="A3" s="8" t="inlineStr">
        <is>
          <t>القماش الذي يُشترى بالكيلو اكتب رصيده بالكيلو، والذي يُشترى بالمتر اكتب رصيده بالمتر؛ ولا يُحسب العجز إلا للرصيد المكتوب.</t>
        </is>
      </c>
    </row>
    <row r="4" ht="32" customHeight="1">
      <c r="A4" s="12" t="inlineStr">
        <is>
          <t>القماش</t>
        </is>
      </c>
      <c r="B4" s="12" t="inlineStr">
        <is>
          <t>الرصيد بالمتر</t>
        </is>
      </c>
      <c r="C4" s="12" t="inlineStr">
        <is>
          <t>الرصيد بالكيلو</t>
        </is>
      </c>
      <c r="D4" s="12" t="inlineStr">
        <is>
          <t>المطلوب بالمتر</t>
        </is>
      </c>
      <c r="E4" s="12" t="inlineStr">
        <is>
          <t>المطلوب بالكيلو</t>
        </is>
      </c>
      <c r="F4" s="12" t="inlineStr">
        <is>
          <t>العجز بالمتر</t>
        </is>
      </c>
      <c r="G4" s="12" t="inlineStr">
        <is>
          <t>العجز بالكيلو</t>
        </is>
      </c>
      <c r="H4" s="12" t="inlineStr">
        <is>
          <t>الحالة</t>
        </is>
      </c>
    </row>
    <row r="5">
      <c r="A5" s="5" t="inlineStr">
        <is>
          <t>جيرسيه قطن</t>
        </is>
      </c>
      <c r="B5" s="19" t="n">
        <v>1800</v>
      </c>
      <c r="C5" s="19" t="n"/>
      <c r="D5" s="18">
        <f>IF(A5="","",SUMIFS('الأوامر'!$I$5:$I$304,'الأوامر'!$E$5:$E$304,A5))</f>
        <v/>
      </c>
      <c r="E5" s="18">
        <f>IF(A5="","",SUMIFS('الأوامر'!$J$5:$J$304,'الأوامر'!$E$5:$E$304,A5))</f>
        <v/>
      </c>
      <c r="F5" s="18">
        <f>IF(OR(A5="",B5=""),"",MAX(0,D5-B5))</f>
        <v/>
      </c>
      <c r="G5" s="18">
        <f>IF(OR(A5="",C5=""),"",MAX(0,E5-C5))</f>
        <v/>
      </c>
      <c r="H5" s="6">
        <f>IF(A5="","",IF(AND(B5="",C5=""),"اكتب الرصيد",IF(IF(F5="",0,F5)+IF(G5="",0,G5)&gt;0,"ناقص","يكفي")))</f>
        <v/>
      </c>
    </row>
    <row r="6">
      <c r="A6" s="5" t="inlineStr">
        <is>
          <t>ليكرا ميلانج</t>
        </is>
      </c>
      <c r="B6" s="19" t="n"/>
      <c r="C6" s="19" t="n">
        <v>400</v>
      </c>
      <c r="D6" s="18">
        <f>IF(A6="","",SUMIFS('الأوامر'!$I$5:$I$304,'الأوامر'!$E$5:$E$304,A6))</f>
        <v/>
      </c>
      <c r="E6" s="18">
        <f>IF(A6="","",SUMIFS('الأوامر'!$J$5:$J$304,'الأوامر'!$E$5:$E$304,A6))</f>
        <v/>
      </c>
      <c r="F6" s="18">
        <f>IF(OR(A6="",B6=""),"",MAX(0,D6-B6))</f>
        <v/>
      </c>
      <c r="G6" s="18">
        <f>IF(OR(A6="",C6=""),"",MAX(0,E6-C6))</f>
        <v/>
      </c>
      <c r="H6" s="6">
        <f>IF(A6="","",IF(AND(B6="",C6=""),"اكتب الرصيد",IF(IF(F6="",0,F6)+IF(G6="",0,G6)&gt;0,"ناقص","يكفي")))</f>
        <v/>
      </c>
    </row>
    <row r="7">
      <c r="A7" s="5" t="inlineStr">
        <is>
          <t>جبردين</t>
        </is>
      </c>
      <c r="B7" s="19" t="n">
        <v>800</v>
      </c>
      <c r="C7" s="19" t="n"/>
      <c r="D7" s="18">
        <f>IF(A7="","",SUMIFS('الأوامر'!$I$5:$I$304,'الأوامر'!$E$5:$E$304,A7))</f>
        <v/>
      </c>
      <c r="E7" s="18">
        <f>IF(A7="","",SUMIFS('الأوامر'!$J$5:$J$304,'الأوامر'!$E$5:$E$304,A7))</f>
        <v/>
      </c>
      <c r="F7" s="18">
        <f>IF(OR(A7="",B7=""),"",MAX(0,D7-B7))</f>
        <v/>
      </c>
      <c r="G7" s="18">
        <f>IF(OR(A7="",C7=""),"",MAX(0,E7-C7))</f>
        <v/>
      </c>
      <c r="H7" s="6">
        <f>IF(A7="","",IF(AND(B7="",C7=""),"اكتب الرصيد",IF(IF(F7="",0,F7)+IF(G7="",0,G7)&gt;0,"ناقص","يكفي")))</f>
        <v/>
      </c>
    </row>
    <row r="8">
      <c r="A8" s="5" t="n"/>
      <c r="B8" s="19" t="n"/>
      <c r="C8" s="19" t="n"/>
      <c r="D8" s="18">
        <f>IF(A8="","",SUMIFS('الأوامر'!$I$5:$I$304,'الأوامر'!$E$5:$E$304,A8))</f>
        <v/>
      </c>
      <c r="E8" s="18">
        <f>IF(A8="","",SUMIFS('الأوامر'!$J$5:$J$304,'الأوامر'!$E$5:$E$304,A8))</f>
        <v/>
      </c>
      <c r="F8" s="18">
        <f>IF(OR(A8="",B8=""),"",MAX(0,D8-B8))</f>
        <v/>
      </c>
      <c r="G8" s="18">
        <f>IF(OR(A8="",C8=""),"",MAX(0,E8-C8))</f>
        <v/>
      </c>
      <c r="H8" s="6">
        <f>IF(A8="","",IF(AND(B8="",C8=""),"اكتب الرصيد",IF(IF(F8="",0,F8)+IF(G8="",0,G8)&gt;0,"ناقص","يكفي")))</f>
        <v/>
      </c>
    </row>
    <row r="9">
      <c r="A9" s="5" t="n"/>
      <c r="B9" s="19" t="n"/>
      <c r="C9" s="19" t="n"/>
      <c r="D9" s="18">
        <f>IF(A9="","",SUMIFS('الأوامر'!$I$5:$I$304,'الأوامر'!$E$5:$E$304,A9))</f>
        <v/>
      </c>
      <c r="E9" s="18">
        <f>IF(A9="","",SUMIFS('الأوامر'!$J$5:$J$304,'الأوامر'!$E$5:$E$304,A9))</f>
        <v/>
      </c>
      <c r="F9" s="18">
        <f>IF(OR(A9="",B9=""),"",MAX(0,D9-B9))</f>
        <v/>
      </c>
      <c r="G9" s="18">
        <f>IF(OR(A9="",C9=""),"",MAX(0,E9-C9))</f>
        <v/>
      </c>
      <c r="H9" s="6">
        <f>IF(A9="","",IF(AND(B9="",C9=""),"اكتب الرصيد",IF(IF(F9="",0,F9)+IF(G9="",0,G9)&gt;0,"ناقص","يكفي")))</f>
        <v/>
      </c>
    </row>
    <row r="10">
      <c r="A10" s="5" t="n"/>
      <c r="B10" s="19" t="n"/>
      <c r="C10" s="19" t="n"/>
      <c r="D10" s="18">
        <f>IF(A10="","",SUMIFS('الأوامر'!$I$5:$I$304,'الأوامر'!$E$5:$E$304,A10))</f>
        <v/>
      </c>
      <c r="E10" s="18">
        <f>IF(A10="","",SUMIFS('الأوامر'!$J$5:$J$304,'الأوامر'!$E$5:$E$304,A10))</f>
        <v/>
      </c>
      <c r="F10" s="18">
        <f>IF(OR(A10="",B10=""),"",MAX(0,D10-B10))</f>
        <v/>
      </c>
      <c r="G10" s="18">
        <f>IF(OR(A10="",C10=""),"",MAX(0,E10-C10))</f>
        <v/>
      </c>
      <c r="H10" s="6">
        <f>IF(A10="","",IF(AND(B10="",C10=""),"اكتب الرصيد",IF(IF(F10="",0,F10)+IF(G10="",0,G10)&gt;0,"ناقص","يكفي")))</f>
        <v/>
      </c>
    </row>
    <row r="11">
      <c r="A11" s="5" t="n"/>
      <c r="B11" s="19" t="n"/>
      <c r="C11" s="19" t="n"/>
      <c r="D11" s="18">
        <f>IF(A11="","",SUMIFS('الأوامر'!$I$5:$I$304,'الأوامر'!$E$5:$E$304,A11))</f>
        <v/>
      </c>
      <c r="E11" s="18">
        <f>IF(A11="","",SUMIFS('الأوامر'!$J$5:$J$304,'الأوامر'!$E$5:$E$304,A11))</f>
        <v/>
      </c>
      <c r="F11" s="18">
        <f>IF(OR(A11="",B11=""),"",MAX(0,D11-B11))</f>
        <v/>
      </c>
      <c r="G11" s="18">
        <f>IF(OR(A11="",C11=""),"",MAX(0,E11-C11))</f>
        <v/>
      </c>
      <c r="H11" s="6">
        <f>IF(A11="","",IF(AND(B11="",C11=""),"اكتب الرصيد",IF(IF(F11="",0,F11)+IF(G11="",0,G11)&gt;0,"ناقص","يكفي")))</f>
        <v/>
      </c>
    </row>
    <row r="12">
      <c r="A12" s="5" t="n"/>
      <c r="B12" s="19" t="n"/>
      <c r="C12" s="19" t="n"/>
      <c r="D12" s="18">
        <f>IF(A12="","",SUMIFS('الأوامر'!$I$5:$I$304,'الأوامر'!$E$5:$E$304,A12))</f>
        <v/>
      </c>
      <c r="E12" s="18">
        <f>IF(A12="","",SUMIFS('الأوامر'!$J$5:$J$304,'الأوامر'!$E$5:$E$304,A12))</f>
        <v/>
      </c>
      <c r="F12" s="18">
        <f>IF(OR(A12="",B12=""),"",MAX(0,D12-B12))</f>
        <v/>
      </c>
      <c r="G12" s="18">
        <f>IF(OR(A12="",C12=""),"",MAX(0,E12-C12))</f>
        <v/>
      </c>
      <c r="H12" s="6">
        <f>IF(A12="","",IF(AND(B12="",C12=""),"اكتب الرصيد",IF(IF(F12="",0,F12)+IF(G12="",0,G12)&gt;0,"ناقص","يكفي")))</f>
        <v/>
      </c>
    </row>
    <row r="13">
      <c r="A13" s="5" t="n"/>
      <c r="B13" s="19" t="n"/>
      <c r="C13" s="19" t="n"/>
      <c r="D13" s="18">
        <f>IF(A13="","",SUMIFS('الأوامر'!$I$5:$I$304,'الأوامر'!$E$5:$E$304,A13))</f>
        <v/>
      </c>
      <c r="E13" s="18">
        <f>IF(A13="","",SUMIFS('الأوامر'!$J$5:$J$304,'الأوامر'!$E$5:$E$304,A13))</f>
        <v/>
      </c>
      <c r="F13" s="18">
        <f>IF(OR(A13="",B13=""),"",MAX(0,D13-B13))</f>
        <v/>
      </c>
      <c r="G13" s="18">
        <f>IF(OR(A13="",C13=""),"",MAX(0,E13-C13))</f>
        <v/>
      </c>
      <c r="H13" s="6">
        <f>IF(A13="","",IF(AND(B13="",C13=""),"اكتب الرصيد",IF(IF(F13="",0,F13)+IF(G13="",0,G13)&gt;0,"ناقص","يكفي")))</f>
        <v/>
      </c>
    </row>
    <row r="14">
      <c r="A14" s="5" t="n"/>
      <c r="B14" s="19" t="n"/>
      <c r="C14" s="19" t="n"/>
      <c r="D14" s="18">
        <f>IF(A14="","",SUMIFS('الأوامر'!$I$5:$I$304,'الأوامر'!$E$5:$E$304,A14))</f>
        <v/>
      </c>
      <c r="E14" s="18">
        <f>IF(A14="","",SUMIFS('الأوامر'!$J$5:$J$304,'الأوامر'!$E$5:$E$304,A14))</f>
        <v/>
      </c>
      <c r="F14" s="18">
        <f>IF(OR(A14="",B14=""),"",MAX(0,D14-B14))</f>
        <v/>
      </c>
      <c r="G14" s="18">
        <f>IF(OR(A14="",C14=""),"",MAX(0,E14-C14))</f>
        <v/>
      </c>
      <c r="H14" s="6">
        <f>IF(A14="","",IF(AND(B14="",C14=""),"اكتب الرصيد",IF(IF(F14="",0,F14)+IF(G14="",0,G14)&gt;0,"ناقص","يكفي")))</f>
        <v/>
      </c>
    </row>
    <row r="15">
      <c r="A15" s="5" t="n"/>
      <c r="B15" s="19" t="n"/>
      <c r="C15" s="19" t="n"/>
      <c r="D15" s="18">
        <f>IF(A15="","",SUMIFS('الأوامر'!$I$5:$I$304,'الأوامر'!$E$5:$E$304,A15))</f>
        <v/>
      </c>
      <c r="E15" s="18">
        <f>IF(A15="","",SUMIFS('الأوامر'!$J$5:$J$304,'الأوامر'!$E$5:$E$304,A15))</f>
        <v/>
      </c>
      <c r="F15" s="18">
        <f>IF(OR(A15="",B15=""),"",MAX(0,D15-B15))</f>
        <v/>
      </c>
      <c r="G15" s="18">
        <f>IF(OR(A15="",C15=""),"",MAX(0,E15-C15))</f>
        <v/>
      </c>
      <c r="H15" s="6">
        <f>IF(A15="","",IF(AND(B15="",C15=""),"اكتب الرصيد",IF(IF(F15="",0,F15)+IF(G15="",0,G15)&gt;0,"ناقص","يكفي")))</f>
        <v/>
      </c>
    </row>
    <row r="16">
      <c r="A16" s="5" t="n"/>
      <c r="B16" s="19" t="n"/>
      <c r="C16" s="19" t="n"/>
      <c r="D16" s="18">
        <f>IF(A16="","",SUMIFS('الأوامر'!$I$5:$I$304,'الأوامر'!$E$5:$E$304,A16))</f>
        <v/>
      </c>
      <c r="E16" s="18">
        <f>IF(A16="","",SUMIFS('الأوامر'!$J$5:$J$304,'الأوامر'!$E$5:$E$304,A16))</f>
        <v/>
      </c>
      <c r="F16" s="18">
        <f>IF(OR(A16="",B16=""),"",MAX(0,D16-B16))</f>
        <v/>
      </c>
      <c r="G16" s="18">
        <f>IF(OR(A16="",C16=""),"",MAX(0,E16-C16))</f>
        <v/>
      </c>
      <c r="H16" s="6">
        <f>IF(A16="","",IF(AND(B16="",C16=""),"اكتب الرصيد",IF(IF(F16="",0,F16)+IF(G16="",0,G16)&gt;0,"ناقص","يكفي")))</f>
        <v/>
      </c>
    </row>
    <row r="17">
      <c r="A17" s="5" t="n"/>
      <c r="B17" s="19" t="n"/>
      <c r="C17" s="19" t="n"/>
      <c r="D17" s="18">
        <f>IF(A17="","",SUMIFS('الأوامر'!$I$5:$I$304,'الأوامر'!$E$5:$E$304,A17))</f>
        <v/>
      </c>
      <c r="E17" s="18">
        <f>IF(A17="","",SUMIFS('الأوامر'!$J$5:$J$304,'الأوامر'!$E$5:$E$304,A17))</f>
        <v/>
      </c>
      <c r="F17" s="18">
        <f>IF(OR(A17="",B17=""),"",MAX(0,D17-B17))</f>
        <v/>
      </c>
      <c r="G17" s="18">
        <f>IF(OR(A17="",C17=""),"",MAX(0,E17-C17))</f>
        <v/>
      </c>
      <c r="H17" s="6">
        <f>IF(A17="","",IF(AND(B17="",C17=""),"اكتب الرصيد",IF(IF(F17="",0,F17)+IF(G17="",0,G17)&gt;0,"ناقص","يكفي")))</f>
        <v/>
      </c>
    </row>
    <row r="18">
      <c r="A18" s="5" t="n"/>
      <c r="B18" s="19" t="n"/>
      <c r="C18" s="19" t="n"/>
      <c r="D18" s="18">
        <f>IF(A18="","",SUMIFS('الأوامر'!$I$5:$I$304,'الأوامر'!$E$5:$E$304,A18))</f>
        <v/>
      </c>
      <c r="E18" s="18">
        <f>IF(A18="","",SUMIFS('الأوامر'!$J$5:$J$304,'الأوامر'!$E$5:$E$304,A18))</f>
        <v/>
      </c>
      <c r="F18" s="18">
        <f>IF(OR(A18="",B18=""),"",MAX(0,D18-B18))</f>
        <v/>
      </c>
      <c r="G18" s="18">
        <f>IF(OR(A18="",C18=""),"",MAX(0,E18-C18))</f>
        <v/>
      </c>
      <c r="H18" s="6">
        <f>IF(A18="","",IF(AND(B18="",C18=""),"اكتب الرصيد",IF(IF(F18="",0,F18)+IF(G18="",0,G18)&gt;0,"ناقص","يكفي")))</f>
        <v/>
      </c>
    </row>
    <row r="19">
      <c r="A19" s="5" t="n"/>
      <c r="B19" s="19" t="n"/>
      <c r="C19" s="19" t="n"/>
      <c r="D19" s="18">
        <f>IF(A19="","",SUMIFS('الأوامر'!$I$5:$I$304,'الأوامر'!$E$5:$E$304,A19))</f>
        <v/>
      </c>
      <c r="E19" s="18">
        <f>IF(A19="","",SUMIFS('الأوامر'!$J$5:$J$304,'الأوامر'!$E$5:$E$304,A19))</f>
        <v/>
      </c>
      <c r="F19" s="18">
        <f>IF(OR(A19="",B19=""),"",MAX(0,D19-B19))</f>
        <v/>
      </c>
      <c r="G19" s="18">
        <f>IF(OR(A19="",C19=""),"",MAX(0,E19-C19))</f>
        <v/>
      </c>
      <c r="H19" s="6">
        <f>IF(A19="","",IF(AND(B19="",C19=""),"اكتب الرصيد",IF(IF(F19="",0,F19)+IF(G19="",0,G19)&gt;0,"ناقص","يكفي")))</f>
        <v/>
      </c>
    </row>
    <row r="20">
      <c r="A20" s="5" t="n"/>
      <c r="B20" s="19" t="n"/>
      <c r="C20" s="19" t="n"/>
      <c r="D20" s="18">
        <f>IF(A20="","",SUMIFS('الأوامر'!$I$5:$I$304,'الأوامر'!$E$5:$E$304,A20))</f>
        <v/>
      </c>
      <c r="E20" s="18">
        <f>IF(A20="","",SUMIFS('الأوامر'!$J$5:$J$304,'الأوامر'!$E$5:$E$304,A20))</f>
        <v/>
      </c>
      <c r="F20" s="18">
        <f>IF(OR(A20="",B20=""),"",MAX(0,D20-B20))</f>
        <v/>
      </c>
      <c r="G20" s="18">
        <f>IF(OR(A20="",C20=""),"",MAX(0,E20-C20))</f>
        <v/>
      </c>
      <c r="H20" s="6">
        <f>IF(A20="","",IF(AND(B20="",C20=""),"اكتب الرصيد",IF(IF(F20="",0,F20)+IF(G20="",0,G20)&gt;0,"ناقص","يكفي")))</f>
        <v/>
      </c>
    </row>
    <row r="21">
      <c r="A21" s="5" t="n"/>
      <c r="B21" s="19" t="n"/>
      <c r="C21" s="19" t="n"/>
      <c r="D21" s="18">
        <f>IF(A21="","",SUMIFS('الأوامر'!$I$5:$I$304,'الأوامر'!$E$5:$E$304,A21))</f>
        <v/>
      </c>
      <c r="E21" s="18">
        <f>IF(A21="","",SUMIFS('الأوامر'!$J$5:$J$304,'الأوامر'!$E$5:$E$304,A21))</f>
        <v/>
      </c>
      <c r="F21" s="18">
        <f>IF(OR(A21="",B21=""),"",MAX(0,D21-B21))</f>
        <v/>
      </c>
      <c r="G21" s="18">
        <f>IF(OR(A21="",C21=""),"",MAX(0,E21-C21))</f>
        <v/>
      </c>
      <c r="H21" s="6">
        <f>IF(A21="","",IF(AND(B21="",C21=""),"اكتب الرصيد",IF(IF(F21="",0,F21)+IF(G21="",0,G21)&gt;0,"ناقص","يكفي")))</f>
        <v/>
      </c>
    </row>
    <row r="22">
      <c r="A22" s="5" t="n"/>
      <c r="B22" s="19" t="n"/>
      <c r="C22" s="19" t="n"/>
      <c r="D22" s="18">
        <f>IF(A22="","",SUMIFS('الأوامر'!$I$5:$I$304,'الأوامر'!$E$5:$E$304,A22))</f>
        <v/>
      </c>
      <c r="E22" s="18">
        <f>IF(A22="","",SUMIFS('الأوامر'!$J$5:$J$304,'الأوامر'!$E$5:$E$304,A22))</f>
        <v/>
      </c>
      <c r="F22" s="18">
        <f>IF(OR(A22="",B22=""),"",MAX(0,D22-B22))</f>
        <v/>
      </c>
      <c r="G22" s="18">
        <f>IF(OR(A22="",C22=""),"",MAX(0,E22-C22))</f>
        <v/>
      </c>
      <c r="H22" s="6">
        <f>IF(A22="","",IF(AND(B22="",C22=""),"اكتب الرصيد",IF(IF(F22="",0,F22)+IF(G22="",0,G22)&gt;0,"ناقص","يكفي")))</f>
        <v/>
      </c>
    </row>
    <row r="23">
      <c r="A23" s="5" t="n"/>
      <c r="B23" s="19" t="n"/>
      <c r="C23" s="19" t="n"/>
      <c r="D23" s="18">
        <f>IF(A23="","",SUMIFS('الأوامر'!$I$5:$I$304,'الأوامر'!$E$5:$E$304,A23))</f>
        <v/>
      </c>
      <c r="E23" s="18">
        <f>IF(A23="","",SUMIFS('الأوامر'!$J$5:$J$304,'الأوامر'!$E$5:$E$304,A23))</f>
        <v/>
      </c>
      <c r="F23" s="18">
        <f>IF(OR(A23="",B23=""),"",MAX(0,D23-B23))</f>
        <v/>
      </c>
      <c r="G23" s="18">
        <f>IF(OR(A23="",C23=""),"",MAX(0,E23-C23))</f>
        <v/>
      </c>
      <c r="H23" s="6">
        <f>IF(A23="","",IF(AND(B23="",C23=""),"اكتب الرصيد",IF(IF(F23="",0,F23)+IF(G23="",0,G23)&gt;0,"ناقص","يكفي")))</f>
        <v/>
      </c>
    </row>
    <row r="24">
      <c r="A24" s="5" t="n"/>
      <c r="B24" s="19" t="n"/>
      <c r="C24" s="19" t="n"/>
      <c r="D24" s="18">
        <f>IF(A24="","",SUMIFS('الأوامر'!$I$5:$I$304,'الأوامر'!$E$5:$E$304,A24))</f>
        <v/>
      </c>
      <c r="E24" s="18">
        <f>IF(A24="","",SUMIFS('الأوامر'!$J$5:$J$304,'الأوامر'!$E$5:$E$304,A24))</f>
        <v/>
      </c>
      <c r="F24" s="18">
        <f>IF(OR(A24="",B24=""),"",MAX(0,D24-B24))</f>
        <v/>
      </c>
      <c r="G24" s="18">
        <f>IF(OR(A24="",C24=""),"",MAX(0,E24-C24))</f>
        <v/>
      </c>
      <c r="H24" s="6">
        <f>IF(A24="","",IF(AND(B24="",C24=""),"اكتب الرصيد",IF(IF(F24="",0,F24)+IF(G24="",0,G24)&gt;0,"ناقص","يكفي")))</f>
        <v/>
      </c>
    </row>
    <row r="25">
      <c r="A25" s="5" t="n"/>
      <c r="B25" s="19" t="n"/>
      <c r="C25" s="19" t="n"/>
      <c r="D25" s="18">
        <f>IF(A25="","",SUMIFS('الأوامر'!$I$5:$I$304,'الأوامر'!$E$5:$E$304,A25))</f>
        <v/>
      </c>
      <c r="E25" s="18">
        <f>IF(A25="","",SUMIFS('الأوامر'!$J$5:$J$304,'الأوامر'!$E$5:$E$304,A25))</f>
        <v/>
      </c>
      <c r="F25" s="18">
        <f>IF(OR(A25="",B25=""),"",MAX(0,D25-B25))</f>
        <v/>
      </c>
      <c r="G25" s="18">
        <f>IF(OR(A25="",C25=""),"",MAX(0,E25-C25))</f>
        <v/>
      </c>
      <c r="H25" s="6">
        <f>IF(A25="","",IF(AND(B25="",C25=""),"اكتب الرصيد",IF(IF(F25="",0,F25)+IF(G25="",0,G25)&gt;0,"ناقص","يكفي")))</f>
        <v/>
      </c>
    </row>
    <row r="26">
      <c r="A26" s="5" t="n"/>
      <c r="B26" s="19" t="n"/>
      <c r="C26" s="19" t="n"/>
      <c r="D26" s="18">
        <f>IF(A26="","",SUMIFS('الأوامر'!$I$5:$I$304,'الأوامر'!$E$5:$E$304,A26))</f>
        <v/>
      </c>
      <c r="E26" s="18">
        <f>IF(A26="","",SUMIFS('الأوامر'!$J$5:$J$304,'الأوامر'!$E$5:$E$304,A26))</f>
        <v/>
      </c>
      <c r="F26" s="18">
        <f>IF(OR(A26="",B26=""),"",MAX(0,D26-B26))</f>
        <v/>
      </c>
      <c r="G26" s="18">
        <f>IF(OR(A26="",C26=""),"",MAX(0,E26-C26))</f>
        <v/>
      </c>
      <c r="H26" s="6">
        <f>IF(A26="","",IF(AND(B26="",C26=""),"اكتب الرصيد",IF(IF(F26="",0,F26)+IF(G26="",0,G26)&gt;0,"ناقص","يكفي")))</f>
        <v/>
      </c>
    </row>
    <row r="27">
      <c r="A27" s="5" t="n"/>
      <c r="B27" s="19" t="n"/>
      <c r="C27" s="19" t="n"/>
      <c r="D27" s="18">
        <f>IF(A27="","",SUMIFS('الأوامر'!$I$5:$I$304,'الأوامر'!$E$5:$E$304,A27))</f>
        <v/>
      </c>
      <c r="E27" s="18">
        <f>IF(A27="","",SUMIFS('الأوامر'!$J$5:$J$304,'الأوامر'!$E$5:$E$304,A27))</f>
        <v/>
      </c>
      <c r="F27" s="18">
        <f>IF(OR(A27="",B27=""),"",MAX(0,D27-B27))</f>
        <v/>
      </c>
      <c r="G27" s="18">
        <f>IF(OR(A27="",C27=""),"",MAX(0,E27-C27))</f>
        <v/>
      </c>
      <c r="H27" s="6">
        <f>IF(A27="","",IF(AND(B27="",C27=""),"اكتب الرصيد",IF(IF(F27="",0,F27)+IF(G27="",0,G27)&gt;0,"ناقص","يكفي")))</f>
        <v/>
      </c>
    </row>
    <row r="28">
      <c r="A28" s="5" t="n"/>
      <c r="B28" s="19" t="n"/>
      <c r="C28" s="19" t="n"/>
      <c r="D28" s="18">
        <f>IF(A28="","",SUMIFS('الأوامر'!$I$5:$I$304,'الأوامر'!$E$5:$E$304,A28))</f>
        <v/>
      </c>
      <c r="E28" s="18">
        <f>IF(A28="","",SUMIFS('الأوامر'!$J$5:$J$304,'الأوامر'!$E$5:$E$304,A28))</f>
        <v/>
      </c>
      <c r="F28" s="18">
        <f>IF(OR(A28="",B28=""),"",MAX(0,D28-B28))</f>
        <v/>
      </c>
      <c r="G28" s="18">
        <f>IF(OR(A28="",C28=""),"",MAX(0,E28-C28))</f>
        <v/>
      </c>
      <c r="H28" s="6">
        <f>IF(A28="","",IF(AND(B28="",C28=""),"اكتب الرصيد",IF(IF(F28="",0,F28)+IF(G28="",0,G28)&gt;0,"ناقص","يكفي")))</f>
        <v/>
      </c>
    </row>
    <row r="29">
      <c r="A29" s="5" t="n"/>
      <c r="B29" s="19" t="n"/>
      <c r="C29" s="19" t="n"/>
      <c r="D29" s="18">
        <f>IF(A29="","",SUMIFS('الأوامر'!$I$5:$I$304,'الأوامر'!$E$5:$E$304,A29))</f>
        <v/>
      </c>
      <c r="E29" s="18">
        <f>IF(A29="","",SUMIFS('الأوامر'!$J$5:$J$304,'الأوامر'!$E$5:$E$304,A29))</f>
        <v/>
      </c>
      <c r="F29" s="18">
        <f>IF(OR(A29="",B29=""),"",MAX(0,D29-B29))</f>
        <v/>
      </c>
      <c r="G29" s="18">
        <f>IF(OR(A29="",C29=""),"",MAX(0,E29-C29))</f>
        <v/>
      </c>
      <c r="H29" s="6">
        <f>IF(A29="","",IF(AND(B29="",C29=""),"اكتب الرصيد",IF(IF(F29="",0,F29)+IF(G29="",0,G29)&gt;0,"ناقص","يكفي")))</f>
        <v/>
      </c>
    </row>
    <row r="30">
      <c r="A30" s="5" t="n"/>
      <c r="B30" s="19" t="n"/>
      <c r="C30" s="19" t="n"/>
      <c r="D30" s="18">
        <f>IF(A30="","",SUMIFS('الأوامر'!$I$5:$I$304,'الأوامر'!$E$5:$E$304,A30))</f>
        <v/>
      </c>
      <c r="E30" s="18">
        <f>IF(A30="","",SUMIFS('الأوامر'!$J$5:$J$304,'الأوامر'!$E$5:$E$304,A30))</f>
        <v/>
      </c>
      <c r="F30" s="18">
        <f>IF(OR(A30="",B30=""),"",MAX(0,D30-B30))</f>
        <v/>
      </c>
      <c r="G30" s="18">
        <f>IF(OR(A30="",C30=""),"",MAX(0,E30-C30))</f>
        <v/>
      </c>
      <c r="H30" s="6">
        <f>IF(A30="","",IF(AND(B30="",C30=""),"اكتب الرصيد",IF(IF(F30="",0,F30)+IF(G30="",0,G30)&gt;0,"ناقص","يكفي")))</f>
        <v/>
      </c>
    </row>
    <row r="31">
      <c r="A31" s="5" t="n"/>
      <c r="B31" s="19" t="n"/>
      <c r="C31" s="19" t="n"/>
      <c r="D31" s="18">
        <f>IF(A31="","",SUMIFS('الأوامر'!$I$5:$I$304,'الأوامر'!$E$5:$E$304,A31))</f>
        <v/>
      </c>
      <c r="E31" s="18">
        <f>IF(A31="","",SUMIFS('الأوامر'!$J$5:$J$304,'الأوامر'!$E$5:$E$304,A31))</f>
        <v/>
      </c>
      <c r="F31" s="18">
        <f>IF(OR(A31="",B31=""),"",MAX(0,D31-B31))</f>
        <v/>
      </c>
      <c r="G31" s="18">
        <f>IF(OR(A31="",C31=""),"",MAX(0,E31-C31))</f>
        <v/>
      </c>
      <c r="H31" s="6">
        <f>IF(A31="","",IF(AND(B31="",C31=""),"اكتب الرصيد",IF(IF(F31="",0,F31)+IF(G31="",0,G31)&gt;0,"ناقص","يكفي")))</f>
        <v/>
      </c>
    </row>
    <row r="32">
      <c r="A32" s="5" t="n"/>
      <c r="B32" s="19" t="n"/>
      <c r="C32" s="19" t="n"/>
      <c r="D32" s="18">
        <f>IF(A32="","",SUMIFS('الأوامر'!$I$5:$I$304,'الأوامر'!$E$5:$E$304,A32))</f>
        <v/>
      </c>
      <c r="E32" s="18">
        <f>IF(A32="","",SUMIFS('الأوامر'!$J$5:$J$304,'الأوامر'!$E$5:$E$304,A32))</f>
        <v/>
      </c>
      <c r="F32" s="18">
        <f>IF(OR(A32="",B32=""),"",MAX(0,D32-B32))</f>
        <v/>
      </c>
      <c r="G32" s="18">
        <f>IF(OR(A32="",C32=""),"",MAX(0,E32-C32))</f>
        <v/>
      </c>
      <c r="H32" s="6">
        <f>IF(A32="","",IF(AND(B32="",C32=""),"اكتب الرصيد",IF(IF(F32="",0,F32)+IF(G32="",0,G32)&gt;0,"ناقص","يكفي")))</f>
        <v/>
      </c>
    </row>
    <row r="33">
      <c r="A33" s="5" t="n"/>
      <c r="B33" s="19" t="n"/>
      <c r="C33" s="19" t="n"/>
      <c r="D33" s="18">
        <f>IF(A33="","",SUMIFS('الأوامر'!$I$5:$I$304,'الأوامر'!$E$5:$E$304,A33))</f>
        <v/>
      </c>
      <c r="E33" s="18">
        <f>IF(A33="","",SUMIFS('الأوامر'!$J$5:$J$304,'الأوامر'!$E$5:$E$304,A33))</f>
        <v/>
      </c>
      <c r="F33" s="18">
        <f>IF(OR(A33="",B33=""),"",MAX(0,D33-B33))</f>
        <v/>
      </c>
      <c r="G33" s="18">
        <f>IF(OR(A33="",C33=""),"",MAX(0,E33-C33))</f>
        <v/>
      </c>
      <c r="H33" s="6">
        <f>IF(A33="","",IF(AND(B33="",C33=""),"اكتب الرصيد",IF(IF(F33="",0,F33)+IF(G33="",0,G33)&gt;0,"ناقص","يكفي")))</f>
        <v/>
      </c>
    </row>
    <row r="34">
      <c r="A34" s="5" t="n"/>
      <c r="B34" s="19" t="n"/>
      <c r="C34" s="19" t="n"/>
      <c r="D34" s="18">
        <f>IF(A34="","",SUMIFS('الأوامر'!$I$5:$I$304,'الأوامر'!$E$5:$E$304,A34))</f>
        <v/>
      </c>
      <c r="E34" s="18">
        <f>IF(A34="","",SUMIFS('الأوامر'!$J$5:$J$304,'الأوامر'!$E$5:$E$304,A34))</f>
        <v/>
      </c>
      <c r="F34" s="18">
        <f>IF(OR(A34="",B34=""),"",MAX(0,D34-B34))</f>
        <v/>
      </c>
      <c r="G34" s="18">
        <f>IF(OR(A34="",C34=""),"",MAX(0,E34-C34))</f>
        <v/>
      </c>
      <c r="H34" s="6">
        <f>IF(A34="","",IF(AND(B34="",C34=""),"اكتب الرصيد",IF(IF(F34="",0,F34)+IF(G34="",0,G34)&gt;0,"ناقص","يكفي")))</f>
        <v/>
      </c>
    </row>
    <row r="35">
      <c r="A35" s="5" t="n"/>
      <c r="B35" s="19" t="n"/>
      <c r="C35" s="19" t="n"/>
      <c r="D35" s="18">
        <f>IF(A35="","",SUMIFS('الأوامر'!$I$5:$I$304,'الأوامر'!$E$5:$E$304,A35))</f>
        <v/>
      </c>
      <c r="E35" s="18">
        <f>IF(A35="","",SUMIFS('الأوامر'!$J$5:$J$304,'الأوامر'!$E$5:$E$304,A35))</f>
        <v/>
      </c>
      <c r="F35" s="18">
        <f>IF(OR(A35="",B35=""),"",MAX(0,D35-B35))</f>
        <v/>
      </c>
      <c r="G35" s="18">
        <f>IF(OR(A35="",C35=""),"",MAX(0,E35-C35))</f>
        <v/>
      </c>
      <c r="H35" s="6">
        <f>IF(A35="","",IF(AND(B35="",C35=""),"اكتب الرصيد",IF(IF(F35="",0,F35)+IF(G35="",0,G35)&gt;0,"ناقص","يكفي")))</f>
        <v/>
      </c>
    </row>
    <row r="36">
      <c r="A36" s="5" t="n"/>
      <c r="B36" s="19" t="n"/>
      <c r="C36" s="19" t="n"/>
      <c r="D36" s="18">
        <f>IF(A36="","",SUMIFS('الأوامر'!$I$5:$I$304,'الأوامر'!$E$5:$E$304,A36))</f>
        <v/>
      </c>
      <c r="E36" s="18">
        <f>IF(A36="","",SUMIFS('الأوامر'!$J$5:$J$304,'الأوامر'!$E$5:$E$304,A36))</f>
        <v/>
      </c>
      <c r="F36" s="18">
        <f>IF(OR(A36="",B36=""),"",MAX(0,D36-B36))</f>
        <v/>
      </c>
      <c r="G36" s="18">
        <f>IF(OR(A36="",C36=""),"",MAX(0,E36-C36))</f>
        <v/>
      </c>
      <c r="H36" s="6">
        <f>IF(A36="","",IF(AND(B36="",C36=""),"اكتب الرصيد",IF(IF(F36="",0,F36)+IF(G36="",0,G36)&gt;0,"ناقص","يكفي")))</f>
        <v/>
      </c>
    </row>
    <row r="37">
      <c r="A37" s="5" t="n"/>
      <c r="B37" s="19" t="n"/>
      <c r="C37" s="19" t="n"/>
      <c r="D37" s="18">
        <f>IF(A37="","",SUMIFS('الأوامر'!$I$5:$I$304,'الأوامر'!$E$5:$E$304,A37))</f>
        <v/>
      </c>
      <c r="E37" s="18">
        <f>IF(A37="","",SUMIFS('الأوامر'!$J$5:$J$304,'الأوامر'!$E$5:$E$304,A37))</f>
        <v/>
      </c>
      <c r="F37" s="18">
        <f>IF(OR(A37="",B37=""),"",MAX(0,D37-B37))</f>
        <v/>
      </c>
      <c r="G37" s="18">
        <f>IF(OR(A37="",C37=""),"",MAX(0,E37-C37))</f>
        <v/>
      </c>
      <c r="H37" s="6">
        <f>IF(A37="","",IF(AND(B37="",C37=""),"اكتب الرصيد",IF(IF(F37="",0,F37)+IF(G37="",0,G37)&gt;0,"ناقص","يكفي")))</f>
        <v/>
      </c>
    </row>
    <row r="38">
      <c r="A38" s="5" t="n"/>
      <c r="B38" s="19" t="n"/>
      <c r="C38" s="19" t="n"/>
      <c r="D38" s="18">
        <f>IF(A38="","",SUMIFS('الأوامر'!$I$5:$I$304,'الأوامر'!$E$5:$E$304,A38))</f>
        <v/>
      </c>
      <c r="E38" s="18">
        <f>IF(A38="","",SUMIFS('الأوامر'!$J$5:$J$304,'الأوامر'!$E$5:$E$304,A38))</f>
        <v/>
      </c>
      <c r="F38" s="18">
        <f>IF(OR(A38="",B38=""),"",MAX(0,D38-B38))</f>
        <v/>
      </c>
      <c r="G38" s="18">
        <f>IF(OR(A38="",C38=""),"",MAX(0,E38-C38))</f>
        <v/>
      </c>
      <c r="H38" s="6">
        <f>IF(A38="","",IF(AND(B38="",C38=""),"اكتب الرصيد",IF(IF(F38="",0,F38)+IF(G38="",0,G38)&gt;0,"ناقص","يكفي")))</f>
        <v/>
      </c>
    </row>
    <row r="39">
      <c r="A39" s="5" t="n"/>
      <c r="B39" s="19" t="n"/>
      <c r="C39" s="19" t="n"/>
      <c r="D39" s="18">
        <f>IF(A39="","",SUMIFS('الأوامر'!$I$5:$I$304,'الأوامر'!$E$5:$E$304,A39))</f>
        <v/>
      </c>
      <c r="E39" s="18">
        <f>IF(A39="","",SUMIFS('الأوامر'!$J$5:$J$304,'الأوامر'!$E$5:$E$304,A39))</f>
        <v/>
      </c>
      <c r="F39" s="18">
        <f>IF(OR(A39="",B39=""),"",MAX(0,D39-B39))</f>
        <v/>
      </c>
      <c r="G39" s="18">
        <f>IF(OR(A39="",C39=""),"",MAX(0,E39-C39))</f>
        <v/>
      </c>
      <c r="H39" s="6">
        <f>IF(A39="","",IF(AND(B39="",C39=""),"اكتب الرصيد",IF(IF(F39="",0,F39)+IF(G39="",0,G39)&gt;0,"ناقص","يكفي")))</f>
        <v/>
      </c>
    </row>
    <row r="40">
      <c r="A40" s="5" t="n"/>
      <c r="B40" s="19" t="n"/>
      <c r="C40" s="19" t="n"/>
      <c r="D40" s="18">
        <f>IF(A40="","",SUMIFS('الأوامر'!$I$5:$I$304,'الأوامر'!$E$5:$E$304,A40))</f>
        <v/>
      </c>
      <c r="E40" s="18">
        <f>IF(A40="","",SUMIFS('الأوامر'!$J$5:$J$304,'الأوامر'!$E$5:$E$304,A40))</f>
        <v/>
      </c>
      <c r="F40" s="18">
        <f>IF(OR(A40="",B40=""),"",MAX(0,D40-B40))</f>
        <v/>
      </c>
      <c r="G40" s="18">
        <f>IF(OR(A40="",C40=""),"",MAX(0,E40-C40))</f>
        <v/>
      </c>
      <c r="H40" s="6">
        <f>IF(A40="","",IF(AND(B40="",C40=""),"اكتب الرصيد",IF(IF(F40="",0,F40)+IF(G40="",0,G40)&gt;0,"ناقص","يكفي")))</f>
        <v/>
      </c>
    </row>
    <row r="41">
      <c r="A41" s="5" t="n"/>
      <c r="B41" s="19" t="n"/>
      <c r="C41" s="19" t="n"/>
      <c r="D41" s="18">
        <f>IF(A41="","",SUMIFS('الأوامر'!$I$5:$I$304,'الأوامر'!$E$5:$E$304,A41))</f>
        <v/>
      </c>
      <c r="E41" s="18">
        <f>IF(A41="","",SUMIFS('الأوامر'!$J$5:$J$304,'الأوامر'!$E$5:$E$304,A41))</f>
        <v/>
      </c>
      <c r="F41" s="18">
        <f>IF(OR(A41="",B41=""),"",MAX(0,D41-B41))</f>
        <v/>
      </c>
      <c r="G41" s="18">
        <f>IF(OR(A41="",C41=""),"",MAX(0,E41-C41))</f>
        <v/>
      </c>
      <c r="H41" s="6">
        <f>IF(A41="","",IF(AND(B41="",C41=""),"اكتب الرصيد",IF(IF(F41="",0,F41)+IF(G41="",0,G41)&gt;0,"ناقص","يكفي")))</f>
        <v/>
      </c>
    </row>
    <row r="42">
      <c r="A42" s="5" t="n"/>
      <c r="B42" s="19" t="n"/>
      <c r="C42" s="19" t="n"/>
      <c r="D42" s="18">
        <f>IF(A42="","",SUMIFS('الأوامر'!$I$5:$I$304,'الأوامر'!$E$5:$E$304,A42))</f>
        <v/>
      </c>
      <c r="E42" s="18">
        <f>IF(A42="","",SUMIFS('الأوامر'!$J$5:$J$304,'الأوامر'!$E$5:$E$304,A42))</f>
        <v/>
      </c>
      <c r="F42" s="18">
        <f>IF(OR(A42="",B42=""),"",MAX(0,D42-B42))</f>
        <v/>
      </c>
      <c r="G42" s="18">
        <f>IF(OR(A42="",C42=""),"",MAX(0,E42-C42))</f>
        <v/>
      </c>
      <c r="H42" s="6">
        <f>IF(A42="","",IF(AND(B42="",C42=""),"اكتب الرصيد",IF(IF(F42="",0,F42)+IF(G42="",0,G42)&gt;0,"ناقص","يكفي")))</f>
        <v/>
      </c>
    </row>
    <row r="43">
      <c r="A43" s="5" t="n"/>
      <c r="B43" s="19" t="n"/>
      <c r="C43" s="19" t="n"/>
      <c r="D43" s="18">
        <f>IF(A43="","",SUMIFS('الأوامر'!$I$5:$I$304,'الأوامر'!$E$5:$E$304,A43))</f>
        <v/>
      </c>
      <c r="E43" s="18">
        <f>IF(A43="","",SUMIFS('الأوامر'!$J$5:$J$304,'الأوامر'!$E$5:$E$304,A43))</f>
        <v/>
      </c>
      <c r="F43" s="18">
        <f>IF(OR(A43="",B43=""),"",MAX(0,D43-B43))</f>
        <v/>
      </c>
      <c r="G43" s="18">
        <f>IF(OR(A43="",C43=""),"",MAX(0,E43-C43))</f>
        <v/>
      </c>
      <c r="H43" s="6">
        <f>IF(A43="","",IF(AND(B43="",C43=""),"اكتب الرصيد",IF(IF(F43="",0,F43)+IF(G43="",0,G43)&gt;0,"ناقص","يكفي")))</f>
        <v/>
      </c>
    </row>
    <row r="44">
      <c r="A44" s="5" t="n"/>
      <c r="B44" s="19" t="n"/>
      <c r="C44" s="19" t="n"/>
      <c r="D44" s="18">
        <f>IF(A44="","",SUMIFS('الأوامر'!$I$5:$I$304,'الأوامر'!$E$5:$E$304,A44))</f>
        <v/>
      </c>
      <c r="E44" s="18">
        <f>IF(A44="","",SUMIFS('الأوامر'!$J$5:$J$304,'الأوامر'!$E$5:$E$304,A44))</f>
        <v/>
      </c>
      <c r="F44" s="18">
        <f>IF(OR(A44="",B44=""),"",MAX(0,D44-B44))</f>
        <v/>
      </c>
      <c r="G44" s="18">
        <f>IF(OR(A44="",C44=""),"",MAX(0,E44-C44))</f>
        <v/>
      </c>
      <c r="H44" s="6">
        <f>IF(A44="","",IF(AND(B44="",C44=""),"اكتب الرصيد",IF(IF(F44="",0,F44)+IF(G44="",0,G44)&gt;0,"ناقص","يكفي")))</f>
        <v/>
      </c>
    </row>
    <row r="45">
      <c r="A45" s="5" t="n"/>
      <c r="B45" s="19" t="n"/>
      <c r="C45" s="19" t="n"/>
      <c r="D45" s="18">
        <f>IF(A45="","",SUMIFS('الأوامر'!$I$5:$I$304,'الأوامر'!$E$5:$E$304,A45))</f>
        <v/>
      </c>
      <c r="E45" s="18">
        <f>IF(A45="","",SUMIFS('الأوامر'!$J$5:$J$304,'الأوامر'!$E$5:$E$304,A45))</f>
        <v/>
      </c>
      <c r="F45" s="18">
        <f>IF(OR(A45="",B45=""),"",MAX(0,D45-B45))</f>
        <v/>
      </c>
      <c r="G45" s="18">
        <f>IF(OR(A45="",C45=""),"",MAX(0,E45-C45))</f>
        <v/>
      </c>
      <c r="H45" s="6">
        <f>IF(A45="","",IF(AND(B45="",C45=""),"اكتب الرصيد",IF(IF(F45="",0,F45)+IF(G45="",0,G45)&gt;0,"ناقص","يكفي")))</f>
        <v/>
      </c>
    </row>
    <row r="46">
      <c r="A46" s="5" t="n"/>
      <c r="B46" s="19" t="n"/>
      <c r="C46" s="19" t="n"/>
      <c r="D46" s="18">
        <f>IF(A46="","",SUMIFS('الأوامر'!$I$5:$I$304,'الأوامر'!$E$5:$E$304,A46))</f>
        <v/>
      </c>
      <c r="E46" s="18">
        <f>IF(A46="","",SUMIFS('الأوامر'!$J$5:$J$304,'الأوامر'!$E$5:$E$304,A46))</f>
        <v/>
      </c>
      <c r="F46" s="18">
        <f>IF(OR(A46="",B46=""),"",MAX(0,D46-B46))</f>
        <v/>
      </c>
      <c r="G46" s="18">
        <f>IF(OR(A46="",C46=""),"",MAX(0,E46-C46))</f>
        <v/>
      </c>
      <c r="H46" s="6">
        <f>IF(A46="","",IF(AND(B46="",C46=""),"اكتب الرصيد",IF(IF(F46="",0,F46)+IF(G46="",0,G46)&gt;0,"ناقص","يكفي")))</f>
        <v/>
      </c>
    </row>
    <row r="47">
      <c r="A47" s="5" t="n"/>
      <c r="B47" s="19" t="n"/>
      <c r="C47" s="19" t="n"/>
      <c r="D47" s="18">
        <f>IF(A47="","",SUMIFS('الأوامر'!$I$5:$I$304,'الأوامر'!$E$5:$E$304,A47))</f>
        <v/>
      </c>
      <c r="E47" s="18">
        <f>IF(A47="","",SUMIFS('الأوامر'!$J$5:$J$304,'الأوامر'!$E$5:$E$304,A47))</f>
        <v/>
      </c>
      <c r="F47" s="18">
        <f>IF(OR(A47="",B47=""),"",MAX(0,D47-B47))</f>
        <v/>
      </c>
      <c r="G47" s="18">
        <f>IF(OR(A47="",C47=""),"",MAX(0,E47-C47))</f>
        <v/>
      </c>
      <c r="H47" s="6">
        <f>IF(A47="","",IF(AND(B47="",C47=""),"اكتب الرصيد",IF(IF(F47="",0,F47)+IF(G47="",0,G47)&gt;0,"ناقص","يكفي")))</f>
        <v/>
      </c>
    </row>
    <row r="48">
      <c r="A48" s="5" t="n"/>
      <c r="B48" s="19" t="n"/>
      <c r="C48" s="19" t="n"/>
      <c r="D48" s="18">
        <f>IF(A48="","",SUMIFS('الأوامر'!$I$5:$I$304,'الأوامر'!$E$5:$E$304,A48))</f>
        <v/>
      </c>
      <c r="E48" s="18">
        <f>IF(A48="","",SUMIFS('الأوامر'!$J$5:$J$304,'الأوامر'!$E$5:$E$304,A48))</f>
        <v/>
      </c>
      <c r="F48" s="18">
        <f>IF(OR(A48="",B48=""),"",MAX(0,D48-B48))</f>
        <v/>
      </c>
      <c r="G48" s="18">
        <f>IF(OR(A48="",C48=""),"",MAX(0,E48-C48))</f>
        <v/>
      </c>
      <c r="H48" s="6">
        <f>IF(A48="","",IF(AND(B48="",C48=""),"اكتب الرصيد",IF(IF(F48="",0,F48)+IF(G48="",0,G48)&gt;0,"ناقص","يكفي")))</f>
        <v/>
      </c>
    </row>
    <row r="49">
      <c r="A49" s="5" t="n"/>
      <c r="B49" s="19" t="n"/>
      <c r="C49" s="19" t="n"/>
      <c r="D49" s="18">
        <f>IF(A49="","",SUMIFS('الأوامر'!$I$5:$I$304,'الأوامر'!$E$5:$E$304,A49))</f>
        <v/>
      </c>
      <c r="E49" s="18">
        <f>IF(A49="","",SUMIFS('الأوامر'!$J$5:$J$304,'الأوامر'!$E$5:$E$304,A49))</f>
        <v/>
      </c>
      <c r="F49" s="18">
        <f>IF(OR(A49="",B49=""),"",MAX(0,D49-B49))</f>
        <v/>
      </c>
      <c r="G49" s="18">
        <f>IF(OR(A49="",C49=""),"",MAX(0,E49-C49))</f>
        <v/>
      </c>
      <c r="H49" s="6">
        <f>IF(A49="","",IF(AND(B49="",C49=""),"اكتب الرصيد",IF(IF(F49="",0,F49)+IF(G49="",0,G49)&gt;0,"ناقص","يكفي")))</f>
        <v/>
      </c>
    </row>
    <row r="50">
      <c r="A50" s="5" t="n"/>
      <c r="B50" s="19" t="n"/>
      <c r="C50" s="19" t="n"/>
      <c r="D50" s="18">
        <f>IF(A50="","",SUMIFS('الأوامر'!$I$5:$I$304,'الأوامر'!$E$5:$E$304,A50))</f>
        <v/>
      </c>
      <c r="E50" s="18">
        <f>IF(A50="","",SUMIFS('الأوامر'!$J$5:$J$304,'الأوامر'!$E$5:$E$304,A50))</f>
        <v/>
      </c>
      <c r="F50" s="18">
        <f>IF(OR(A50="",B50=""),"",MAX(0,D50-B50))</f>
        <v/>
      </c>
      <c r="G50" s="18">
        <f>IF(OR(A50="",C50=""),"",MAX(0,E50-C50))</f>
        <v/>
      </c>
      <c r="H50" s="6">
        <f>IF(A50="","",IF(AND(B50="",C50=""),"اكتب الرصيد",IF(IF(F50="",0,F50)+IF(G50="",0,G50)&gt;0,"ناقص","يكفي")))</f>
        <v/>
      </c>
    </row>
    <row r="51">
      <c r="A51" s="5" t="n"/>
      <c r="B51" s="19" t="n"/>
      <c r="C51" s="19" t="n"/>
      <c r="D51" s="18">
        <f>IF(A51="","",SUMIFS('الأوامر'!$I$5:$I$304,'الأوامر'!$E$5:$E$304,A51))</f>
        <v/>
      </c>
      <c r="E51" s="18">
        <f>IF(A51="","",SUMIFS('الأوامر'!$J$5:$J$304,'الأوامر'!$E$5:$E$304,A51))</f>
        <v/>
      </c>
      <c r="F51" s="18">
        <f>IF(OR(A51="",B51=""),"",MAX(0,D51-B51))</f>
        <v/>
      </c>
      <c r="G51" s="18">
        <f>IF(OR(A51="",C51=""),"",MAX(0,E51-C51))</f>
        <v/>
      </c>
      <c r="H51" s="6">
        <f>IF(A51="","",IF(AND(B51="",C51=""),"اكتب الرصيد",IF(IF(F51="",0,F51)+IF(G51="",0,G51)&gt;0,"ناقص","يكفي")))</f>
        <v/>
      </c>
    </row>
    <row r="52">
      <c r="A52" s="5" t="n"/>
      <c r="B52" s="19" t="n"/>
      <c r="C52" s="19" t="n"/>
      <c r="D52" s="18">
        <f>IF(A52="","",SUMIFS('الأوامر'!$I$5:$I$304,'الأوامر'!$E$5:$E$304,A52))</f>
        <v/>
      </c>
      <c r="E52" s="18">
        <f>IF(A52="","",SUMIFS('الأوامر'!$J$5:$J$304,'الأوامر'!$E$5:$E$304,A52))</f>
        <v/>
      </c>
      <c r="F52" s="18">
        <f>IF(OR(A52="",B52=""),"",MAX(0,D52-B52))</f>
        <v/>
      </c>
      <c r="G52" s="18">
        <f>IF(OR(A52="",C52=""),"",MAX(0,E52-C52))</f>
        <v/>
      </c>
      <c r="H52" s="6">
        <f>IF(A52="","",IF(AND(B52="",C52=""),"اكتب الرصيد",IF(IF(F52="",0,F52)+IF(G52="",0,G52)&gt;0,"ناقص","يكفي")))</f>
        <v/>
      </c>
    </row>
    <row r="53">
      <c r="A53" s="5" t="n"/>
      <c r="B53" s="19" t="n"/>
      <c r="C53" s="19" t="n"/>
      <c r="D53" s="18">
        <f>IF(A53="","",SUMIFS('الأوامر'!$I$5:$I$304,'الأوامر'!$E$5:$E$304,A53))</f>
        <v/>
      </c>
      <c r="E53" s="18">
        <f>IF(A53="","",SUMIFS('الأوامر'!$J$5:$J$304,'الأوامر'!$E$5:$E$304,A53))</f>
        <v/>
      </c>
      <c r="F53" s="18">
        <f>IF(OR(A53="",B53=""),"",MAX(0,D53-B53))</f>
        <v/>
      </c>
      <c r="G53" s="18">
        <f>IF(OR(A53="",C53=""),"",MAX(0,E53-C53))</f>
        <v/>
      </c>
      <c r="H53" s="6">
        <f>IF(A53="","",IF(AND(B53="",C53=""),"اكتب الرصيد",IF(IF(F53="",0,F53)+IF(G53="",0,G53)&gt;0,"ناقص","يكفي")))</f>
        <v/>
      </c>
    </row>
    <row r="54">
      <c r="A54" s="5" t="n"/>
      <c r="B54" s="19" t="n"/>
      <c r="C54" s="19" t="n"/>
      <c r="D54" s="18">
        <f>IF(A54="","",SUMIFS('الأوامر'!$I$5:$I$304,'الأوامر'!$E$5:$E$304,A54))</f>
        <v/>
      </c>
      <c r="E54" s="18">
        <f>IF(A54="","",SUMIFS('الأوامر'!$J$5:$J$304,'الأوامر'!$E$5:$E$304,A54))</f>
        <v/>
      </c>
      <c r="F54" s="18">
        <f>IF(OR(A54="",B54=""),"",MAX(0,D54-B54))</f>
        <v/>
      </c>
      <c r="G54" s="18">
        <f>IF(OR(A54="",C54=""),"",MAX(0,E54-C54))</f>
        <v/>
      </c>
      <c r="H54" s="6">
        <f>IF(A54="","",IF(AND(B54="",C54=""),"اكتب الرصيد",IF(IF(F54="",0,F54)+IF(G54="",0,G54)&gt;0,"ناقص","يكفي")))</f>
        <v/>
      </c>
    </row>
    <row r="55">
      <c r="A55" s="5" t="n"/>
      <c r="B55" s="19" t="n"/>
      <c r="C55" s="19" t="n"/>
      <c r="D55" s="18">
        <f>IF(A55="","",SUMIFS('الأوامر'!$I$5:$I$304,'الأوامر'!$E$5:$E$304,A55))</f>
        <v/>
      </c>
      <c r="E55" s="18">
        <f>IF(A55="","",SUMIFS('الأوامر'!$J$5:$J$304,'الأوامر'!$E$5:$E$304,A55))</f>
        <v/>
      </c>
      <c r="F55" s="18">
        <f>IF(OR(A55="",B55=""),"",MAX(0,D55-B55))</f>
        <v/>
      </c>
      <c r="G55" s="18">
        <f>IF(OR(A55="",C55=""),"",MAX(0,E55-C55))</f>
        <v/>
      </c>
      <c r="H55" s="6">
        <f>IF(A55="","",IF(AND(B55="",C55=""),"اكتب الرصيد",IF(IF(F55="",0,F55)+IF(G55="",0,G55)&gt;0,"ناقص","يكفي")))</f>
        <v/>
      </c>
    </row>
    <row r="56">
      <c r="A56" s="5" t="n"/>
      <c r="B56" s="19" t="n"/>
      <c r="C56" s="19" t="n"/>
      <c r="D56" s="18">
        <f>IF(A56="","",SUMIFS('الأوامر'!$I$5:$I$304,'الأوامر'!$E$5:$E$304,A56))</f>
        <v/>
      </c>
      <c r="E56" s="18">
        <f>IF(A56="","",SUMIFS('الأوامر'!$J$5:$J$304,'الأوامر'!$E$5:$E$304,A56))</f>
        <v/>
      </c>
      <c r="F56" s="18">
        <f>IF(OR(A56="",B56=""),"",MAX(0,D56-B56))</f>
        <v/>
      </c>
      <c r="G56" s="18">
        <f>IF(OR(A56="",C56=""),"",MAX(0,E56-C56))</f>
        <v/>
      </c>
      <c r="H56" s="6">
        <f>IF(A56="","",IF(AND(B56="",C56=""),"اكتب الرصيد",IF(IF(F56="",0,F56)+IF(G56="",0,G56)&gt;0,"ناقص","يكفي")))</f>
        <v/>
      </c>
    </row>
    <row r="57">
      <c r="A57" s="5" t="n"/>
      <c r="B57" s="19" t="n"/>
      <c r="C57" s="19" t="n"/>
      <c r="D57" s="18">
        <f>IF(A57="","",SUMIFS('الأوامر'!$I$5:$I$304,'الأوامر'!$E$5:$E$304,A57))</f>
        <v/>
      </c>
      <c r="E57" s="18">
        <f>IF(A57="","",SUMIFS('الأوامر'!$J$5:$J$304,'الأوامر'!$E$5:$E$304,A57))</f>
        <v/>
      </c>
      <c r="F57" s="18">
        <f>IF(OR(A57="",B57=""),"",MAX(0,D57-B57))</f>
        <v/>
      </c>
      <c r="G57" s="18">
        <f>IF(OR(A57="",C57=""),"",MAX(0,E57-C57))</f>
        <v/>
      </c>
      <c r="H57" s="6">
        <f>IF(A57="","",IF(AND(B57="",C57=""),"اكتب الرصيد",IF(IF(F57="",0,F57)+IF(G57="",0,G57)&gt;0,"ناقص","يكفي")))</f>
        <v/>
      </c>
    </row>
    <row r="58">
      <c r="A58" s="5" t="n"/>
      <c r="B58" s="19" t="n"/>
      <c r="C58" s="19" t="n"/>
      <c r="D58" s="18">
        <f>IF(A58="","",SUMIFS('الأوامر'!$I$5:$I$304,'الأوامر'!$E$5:$E$304,A58))</f>
        <v/>
      </c>
      <c r="E58" s="18">
        <f>IF(A58="","",SUMIFS('الأوامر'!$J$5:$J$304,'الأوامر'!$E$5:$E$304,A58))</f>
        <v/>
      </c>
      <c r="F58" s="18">
        <f>IF(OR(A58="",B58=""),"",MAX(0,D58-B58))</f>
        <v/>
      </c>
      <c r="G58" s="18">
        <f>IF(OR(A58="",C58=""),"",MAX(0,E58-C58))</f>
        <v/>
      </c>
      <c r="H58" s="6">
        <f>IF(A58="","",IF(AND(B58="",C58=""),"اكتب الرصيد",IF(IF(F58="",0,F58)+IF(G58="",0,G58)&gt;0,"ناقص","يكفي")))</f>
        <v/>
      </c>
    </row>
    <row r="59">
      <c r="A59" s="5" t="n"/>
      <c r="B59" s="19" t="n"/>
      <c r="C59" s="19" t="n"/>
      <c r="D59" s="18">
        <f>IF(A59="","",SUMIFS('الأوامر'!$I$5:$I$304,'الأوامر'!$E$5:$E$304,A59))</f>
        <v/>
      </c>
      <c r="E59" s="18">
        <f>IF(A59="","",SUMIFS('الأوامر'!$J$5:$J$304,'الأوامر'!$E$5:$E$304,A59))</f>
        <v/>
      </c>
      <c r="F59" s="18">
        <f>IF(OR(A59="",B59=""),"",MAX(0,D59-B59))</f>
        <v/>
      </c>
      <c r="G59" s="18">
        <f>IF(OR(A59="",C59=""),"",MAX(0,E59-C59))</f>
        <v/>
      </c>
      <c r="H59" s="6">
        <f>IF(A59="","",IF(AND(B59="",C59=""),"اكتب الرصيد",IF(IF(F59="",0,F59)+IF(G59="",0,G59)&gt;0,"ناقص","يكفي")))</f>
        <v/>
      </c>
    </row>
    <row r="60">
      <c r="A60" s="5" t="n"/>
      <c r="B60" s="19" t="n"/>
      <c r="C60" s="19" t="n"/>
      <c r="D60" s="18">
        <f>IF(A60="","",SUMIFS('الأوامر'!$I$5:$I$304,'الأوامر'!$E$5:$E$304,A60))</f>
        <v/>
      </c>
      <c r="E60" s="18">
        <f>IF(A60="","",SUMIFS('الأوامر'!$J$5:$J$304,'الأوامر'!$E$5:$E$304,A60))</f>
        <v/>
      </c>
      <c r="F60" s="18">
        <f>IF(OR(A60="",B60=""),"",MAX(0,D60-B60))</f>
        <v/>
      </c>
      <c r="G60" s="18">
        <f>IF(OR(A60="",C60=""),"",MAX(0,E60-C60))</f>
        <v/>
      </c>
      <c r="H60" s="6">
        <f>IF(A60="","",IF(AND(B60="",C60=""),"اكتب الرصيد",IF(IF(F60="",0,F60)+IF(G60="",0,G60)&gt;0,"ناقص","يكفي")))</f>
        <v/>
      </c>
    </row>
    <row r="61">
      <c r="A61" s="5" t="n"/>
      <c r="B61" s="19" t="n"/>
      <c r="C61" s="19" t="n"/>
      <c r="D61" s="18">
        <f>IF(A61="","",SUMIFS('الأوامر'!$I$5:$I$304,'الأوامر'!$E$5:$E$304,A61))</f>
        <v/>
      </c>
      <c r="E61" s="18">
        <f>IF(A61="","",SUMIFS('الأوامر'!$J$5:$J$304,'الأوامر'!$E$5:$E$304,A61))</f>
        <v/>
      </c>
      <c r="F61" s="18">
        <f>IF(OR(A61="",B61=""),"",MAX(0,D61-B61))</f>
        <v/>
      </c>
      <c r="G61" s="18">
        <f>IF(OR(A61="",C61=""),"",MAX(0,E61-C61))</f>
        <v/>
      </c>
      <c r="H61" s="6">
        <f>IF(A61="","",IF(AND(B61="",C61=""),"اكتب الرصيد",IF(IF(F61="",0,F61)+IF(G61="",0,G61)&gt;0,"ناقص","يكفي")))</f>
        <v/>
      </c>
    </row>
    <row r="62">
      <c r="A62" s="5" t="n"/>
      <c r="B62" s="19" t="n"/>
      <c r="C62" s="19" t="n"/>
      <c r="D62" s="18">
        <f>IF(A62="","",SUMIFS('الأوامر'!$I$5:$I$304,'الأوامر'!$E$5:$E$304,A62))</f>
        <v/>
      </c>
      <c r="E62" s="18">
        <f>IF(A62="","",SUMIFS('الأوامر'!$J$5:$J$304,'الأوامر'!$E$5:$E$304,A62))</f>
        <v/>
      </c>
      <c r="F62" s="18">
        <f>IF(OR(A62="",B62=""),"",MAX(0,D62-B62))</f>
        <v/>
      </c>
      <c r="G62" s="18">
        <f>IF(OR(A62="",C62=""),"",MAX(0,E62-C62))</f>
        <v/>
      </c>
      <c r="H62" s="6">
        <f>IF(A62="","",IF(AND(B62="",C62=""),"اكتب الرصيد",IF(IF(F62="",0,F62)+IF(G62="",0,G62)&gt;0,"ناقص","يكفي")))</f>
        <v/>
      </c>
    </row>
    <row r="63">
      <c r="A63" s="5" t="n"/>
      <c r="B63" s="19" t="n"/>
      <c r="C63" s="19" t="n"/>
      <c r="D63" s="18">
        <f>IF(A63="","",SUMIFS('الأوامر'!$I$5:$I$304,'الأوامر'!$E$5:$E$304,A63))</f>
        <v/>
      </c>
      <c r="E63" s="18">
        <f>IF(A63="","",SUMIFS('الأوامر'!$J$5:$J$304,'الأوامر'!$E$5:$E$304,A63))</f>
        <v/>
      </c>
      <c r="F63" s="18">
        <f>IF(OR(A63="",B63=""),"",MAX(0,D63-B63))</f>
        <v/>
      </c>
      <c r="G63" s="18">
        <f>IF(OR(A63="",C63=""),"",MAX(0,E63-C63))</f>
        <v/>
      </c>
      <c r="H63" s="6">
        <f>IF(A63="","",IF(AND(B63="",C63=""),"اكتب الرصيد",IF(IF(F63="",0,F63)+IF(G63="",0,G63)&gt;0,"ناقص","يكفي")))</f>
        <v/>
      </c>
    </row>
    <row r="64">
      <c r="A64" s="5" t="n"/>
      <c r="B64" s="19" t="n"/>
      <c r="C64" s="19" t="n"/>
      <c r="D64" s="18">
        <f>IF(A64="","",SUMIFS('الأوامر'!$I$5:$I$304,'الأوامر'!$E$5:$E$304,A64))</f>
        <v/>
      </c>
      <c r="E64" s="18">
        <f>IF(A64="","",SUMIFS('الأوامر'!$J$5:$J$304,'الأوامر'!$E$5:$E$304,A64))</f>
        <v/>
      </c>
      <c r="F64" s="18">
        <f>IF(OR(A64="",B64=""),"",MAX(0,D64-B64))</f>
        <v/>
      </c>
      <c r="G64" s="18">
        <f>IF(OR(A64="",C64=""),"",MAX(0,E64-C64))</f>
        <v/>
      </c>
      <c r="H64" s="6">
        <f>IF(A64="","",IF(AND(B64="",C64=""),"اكتب الرصيد",IF(IF(F64="",0,F64)+IF(G64="",0,G64)&gt;0,"ناقص","يكفي")))</f>
        <v/>
      </c>
    </row>
    <row r="65">
      <c r="A65" s="5" t="n"/>
      <c r="B65" s="19" t="n"/>
      <c r="C65" s="19" t="n"/>
      <c r="D65" s="18">
        <f>IF(A65="","",SUMIFS('الأوامر'!$I$5:$I$304,'الأوامر'!$E$5:$E$304,A65))</f>
        <v/>
      </c>
      <c r="E65" s="18">
        <f>IF(A65="","",SUMIFS('الأوامر'!$J$5:$J$304,'الأوامر'!$E$5:$E$304,A65))</f>
        <v/>
      </c>
      <c r="F65" s="18">
        <f>IF(OR(A65="",B65=""),"",MAX(0,D65-B65))</f>
        <v/>
      </c>
      <c r="G65" s="18">
        <f>IF(OR(A65="",C65=""),"",MAX(0,E65-C65))</f>
        <v/>
      </c>
      <c r="H65" s="6">
        <f>IF(A65="","",IF(AND(B65="",C65=""),"اكتب الرصيد",IF(IF(F65="",0,F65)+IF(G65="",0,G65)&gt;0,"ناقص","يكفي")))</f>
        <v/>
      </c>
    </row>
    <row r="66">
      <c r="A66" s="5" t="n"/>
      <c r="B66" s="19" t="n"/>
      <c r="C66" s="19" t="n"/>
      <c r="D66" s="18">
        <f>IF(A66="","",SUMIFS('الأوامر'!$I$5:$I$304,'الأوامر'!$E$5:$E$304,A66))</f>
        <v/>
      </c>
      <c r="E66" s="18">
        <f>IF(A66="","",SUMIFS('الأوامر'!$J$5:$J$304,'الأوامر'!$E$5:$E$304,A66))</f>
        <v/>
      </c>
      <c r="F66" s="18">
        <f>IF(OR(A66="",B66=""),"",MAX(0,D66-B66))</f>
        <v/>
      </c>
      <c r="G66" s="18">
        <f>IF(OR(A66="",C66=""),"",MAX(0,E66-C66))</f>
        <v/>
      </c>
      <c r="H66" s="6">
        <f>IF(A66="","",IF(AND(B66="",C66=""),"اكتب الرصيد",IF(IF(F66="",0,F66)+IF(G66="",0,G66)&gt;0,"ناقص","يكفي")))</f>
        <v/>
      </c>
    </row>
    <row r="67">
      <c r="A67" s="5" t="n"/>
      <c r="B67" s="19" t="n"/>
      <c r="C67" s="19" t="n"/>
      <c r="D67" s="18">
        <f>IF(A67="","",SUMIFS('الأوامر'!$I$5:$I$304,'الأوامر'!$E$5:$E$304,A67))</f>
        <v/>
      </c>
      <c r="E67" s="18">
        <f>IF(A67="","",SUMIFS('الأوامر'!$J$5:$J$304,'الأوامر'!$E$5:$E$304,A67))</f>
        <v/>
      </c>
      <c r="F67" s="18">
        <f>IF(OR(A67="",B67=""),"",MAX(0,D67-B67))</f>
        <v/>
      </c>
      <c r="G67" s="18">
        <f>IF(OR(A67="",C67=""),"",MAX(0,E67-C67))</f>
        <v/>
      </c>
      <c r="H67" s="6">
        <f>IF(A67="","",IF(AND(B67="",C67=""),"اكتب الرصيد",IF(IF(F67="",0,F67)+IF(G67="",0,G67)&gt;0,"ناقص","يكفي")))</f>
        <v/>
      </c>
    </row>
    <row r="68">
      <c r="A68" s="5" t="n"/>
      <c r="B68" s="19" t="n"/>
      <c r="C68" s="19" t="n"/>
      <c r="D68" s="18">
        <f>IF(A68="","",SUMIFS('الأوامر'!$I$5:$I$304,'الأوامر'!$E$5:$E$304,A68))</f>
        <v/>
      </c>
      <c r="E68" s="18">
        <f>IF(A68="","",SUMIFS('الأوامر'!$J$5:$J$304,'الأوامر'!$E$5:$E$304,A68))</f>
        <v/>
      </c>
      <c r="F68" s="18">
        <f>IF(OR(A68="",B68=""),"",MAX(0,D68-B68))</f>
        <v/>
      </c>
      <c r="G68" s="18">
        <f>IF(OR(A68="",C68=""),"",MAX(0,E68-C68))</f>
        <v/>
      </c>
      <c r="H68" s="6">
        <f>IF(A68="","",IF(AND(B68="",C68=""),"اكتب الرصيد",IF(IF(F68="",0,F68)+IF(G68="",0,G68)&gt;0,"ناقص","يكفي")))</f>
        <v/>
      </c>
    </row>
    <row r="69">
      <c r="A69" s="5" t="n"/>
      <c r="B69" s="19" t="n"/>
      <c r="C69" s="19" t="n"/>
      <c r="D69" s="18">
        <f>IF(A69="","",SUMIFS('الأوامر'!$I$5:$I$304,'الأوامر'!$E$5:$E$304,A69))</f>
        <v/>
      </c>
      <c r="E69" s="18">
        <f>IF(A69="","",SUMIFS('الأوامر'!$J$5:$J$304,'الأوامر'!$E$5:$E$304,A69))</f>
        <v/>
      </c>
      <c r="F69" s="18">
        <f>IF(OR(A69="",B69=""),"",MAX(0,D69-B69))</f>
        <v/>
      </c>
      <c r="G69" s="18">
        <f>IF(OR(A69="",C69=""),"",MAX(0,E69-C69))</f>
        <v/>
      </c>
      <c r="H69" s="6">
        <f>IF(A69="","",IF(AND(B69="",C69=""),"اكتب الرصيد",IF(IF(F69="",0,F69)+IF(G69="",0,G69)&gt;0,"ناقص","يكفي")))</f>
        <v/>
      </c>
    </row>
    <row r="70">
      <c r="A70" s="5" t="n"/>
      <c r="B70" s="19" t="n"/>
      <c r="C70" s="19" t="n"/>
      <c r="D70" s="18">
        <f>IF(A70="","",SUMIFS('الأوامر'!$I$5:$I$304,'الأوامر'!$E$5:$E$304,A70))</f>
        <v/>
      </c>
      <c r="E70" s="18">
        <f>IF(A70="","",SUMIFS('الأوامر'!$J$5:$J$304,'الأوامر'!$E$5:$E$304,A70))</f>
        <v/>
      </c>
      <c r="F70" s="18">
        <f>IF(OR(A70="",B70=""),"",MAX(0,D70-B70))</f>
        <v/>
      </c>
      <c r="G70" s="18">
        <f>IF(OR(A70="",C70=""),"",MAX(0,E70-C70))</f>
        <v/>
      </c>
      <c r="H70" s="6">
        <f>IF(A70="","",IF(AND(B70="",C70=""),"اكتب الرصيد",IF(IF(F70="",0,F70)+IF(G70="",0,G70)&gt;0,"ناقص","يكفي")))</f>
        <v/>
      </c>
    </row>
    <row r="71">
      <c r="A71" s="5" t="n"/>
      <c r="B71" s="19" t="n"/>
      <c r="C71" s="19" t="n"/>
      <c r="D71" s="18">
        <f>IF(A71="","",SUMIFS('الأوامر'!$I$5:$I$304,'الأوامر'!$E$5:$E$304,A71))</f>
        <v/>
      </c>
      <c r="E71" s="18">
        <f>IF(A71="","",SUMIFS('الأوامر'!$J$5:$J$304,'الأوامر'!$E$5:$E$304,A71))</f>
        <v/>
      </c>
      <c r="F71" s="18">
        <f>IF(OR(A71="",B71=""),"",MAX(0,D71-B71))</f>
        <v/>
      </c>
      <c r="G71" s="18">
        <f>IF(OR(A71="",C71=""),"",MAX(0,E71-C71))</f>
        <v/>
      </c>
      <c r="H71" s="6">
        <f>IF(A71="","",IF(AND(B71="",C71=""),"اكتب الرصيد",IF(IF(F71="",0,F71)+IF(G71="",0,G71)&gt;0,"ناقص","يكفي")))</f>
        <v/>
      </c>
    </row>
    <row r="72">
      <c r="A72" s="5" t="n"/>
      <c r="B72" s="19" t="n"/>
      <c r="C72" s="19" t="n"/>
      <c r="D72" s="18">
        <f>IF(A72="","",SUMIFS('الأوامر'!$I$5:$I$304,'الأوامر'!$E$5:$E$304,A72))</f>
        <v/>
      </c>
      <c r="E72" s="18">
        <f>IF(A72="","",SUMIFS('الأوامر'!$J$5:$J$304,'الأوامر'!$E$5:$E$304,A72))</f>
        <v/>
      </c>
      <c r="F72" s="18">
        <f>IF(OR(A72="",B72=""),"",MAX(0,D72-B72))</f>
        <v/>
      </c>
      <c r="G72" s="18">
        <f>IF(OR(A72="",C72=""),"",MAX(0,E72-C72))</f>
        <v/>
      </c>
      <c r="H72" s="6">
        <f>IF(A72="","",IF(AND(B72="",C72=""),"اكتب الرصيد",IF(IF(F72="",0,F72)+IF(G72="",0,G72)&gt;0,"ناقص","يكفي")))</f>
        <v/>
      </c>
    </row>
    <row r="73">
      <c r="A73" s="5" t="n"/>
      <c r="B73" s="19" t="n"/>
      <c r="C73" s="19" t="n"/>
      <c r="D73" s="18">
        <f>IF(A73="","",SUMIFS('الأوامر'!$I$5:$I$304,'الأوامر'!$E$5:$E$304,A73))</f>
        <v/>
      </c>
      <c r="E73" s="18">
        <f>IF(A73="","",SUMIFS('الأوامر'!$J$5:$J$304,'الأوامر'!$E$5:$E$304,A73))</f>
        <v/>
      </c>
      <c r="F73" s="18">
        <f>IF(OR(A73="",B73=""),"",MAX(0,D73-B73))</f>
        <v/>
      </c>
      <c r="G73" s="18">
        <f>IF(OR(A73="",C73=""),"",MAX(0,E73-C73))</f>
        <v/>
      </c>
      <c r="H73" s="6">
        <f>IF(A73="","",IF(AND(B73="",C73=""),"اكتب الرصيد",IF(IF(F73="",0,F73)+IF(G73="",0,G73)&gt;0,"ناقص","يكفي")))</f>
        <v/>
      </c>
    </row>
    <row r="74">
      <c r="A74" s="5" t="n"/>
      <c r="B74" s="19" t="n"/>
      <c r="C74" s="19" t="n"/>
      <c r="D74" s="18">
        <f>IF(A74="","",SUMIFS('الأوامر'!$I$5:$I$304,'الأوامر'!$E$5:$E$304,A74))</f>
        <v/>
      </c>
      <c r="E74" s="18">
        <f>IF(A74="","",SUMIFS('الأوامر'!$J$5:$J$304,'الأوامر'!$E$5:$E$304,A74))</f>
        <v/>
      </c>
      <c r="F74" s="18">
        <f>IF(OR(A74="",B74=""),"",MAX(0,D74-B74))</f>
        <v/>
      </c>
      <c r="G74" s="18">
        <f>IF(OR(A74="",C74=""),"",MAX(0,E74-C74))</f>
        <v/>
      </c>
      <c r="H74" s="6">
        <f>IF(A74="","",IF(AND(B74="",C74=""),"اكتب الرصيد",IF(IF(F74="",0,F74)+IF(G74="",0,G74)&gt;0,"ناقص","يكفي")))</f>
        <v/>
      </c>
    </row>
    <row r="75">
      <c r="A75" s="5" t="n"/>
      <c r="B75" s="19" t="n"/>
      <c r="C75" s="19" t="n"/>
      <c r="D75" s="18">
        <f>IF(A75="","",SUMIFS('الأوامر'!$I$5:$I$304,'الأوامر'!$E$5:$E$304,A75))</f>
        <v/>
      </c>
      <c r="E75" s="18">
        <f>IF(A75="","",SUMIFS('الأوامر'!$J$5:$J$304,'الأوامر'!$E$5:$E$304,A75))</f>
        <v/>
      </c>
      <c r="F75" s="18">
        <f>IF(OR(A75="",B75=""),"",MAX(0,D75-B75))</f>
        <v/>
      </c>
      <c r="G75" s="18">
        <f>IF(OR(A75="",C75=""),"",MAX(0,E75-C75))</f>
        <v/>
      </c>
      <c r="H75" s="6">
        <f>IF(A75="","",IF(AND(B75="",C75=""),"اكتب الرصيد",IF(IF(F75="",0,F75)+IF(G75="",0,G75)&gt;0,"ناقص","يكفي")))</f>
        <v/>
      </c>
    </row>
    <row r="76">
      <c r="A76" s="5" t="n"/>
      <c r="B76" s="19" t="n"/>
      <c r="C76" s="19" t="n"/>
      <c r="D76" s="18">
        <f>IF(A76="","",SUMIFS('الأوامر'!$I$5:$I$304,'الأوامر'!$E$5:$E$304,A76))</f>
        <v/>
      </c>
      <c r="E76" s="18">
        <f>IF(A76="","",SUMIFS('الأوامر'!$J$5:$J$304,'الأوامر'!$E$5:$E$304,A76))</f>
        <v/>
      </c>
      <c r="F76" s="18">
        <f>IF(OR(A76="",B76=""),"",MAX(0,D76-B76))</f>
        <v/>
      </c>
      <c r="G76" s="18">
        <f>IF(OR(A76="",C76=""),"",MAX(0,E76-C76))</f>
        <v/>
      </c>
      <c r="H76" s="6">
        <f>IF(A76="","",IF(AND(B76="",C76=""),"اكتب الرصيد",IF(IF(F76="",0,F76)+IF(G76="",0,G76)&gt;0,"ناقص","يكفي")))</f>
        <v/>
      </c>
    </row>
    <row r="77">
      <c r="A77" s="5" t="n"/>
      <c r="B77" s="19" t="n"/>
      <c r="C77" s="19" t="n"/>
      <c r="D77" s="18">
        <f>IF(A77="","",SUMIFS('الأوامر'!$I$5:$I$304,'الأوامر'!$E$5:$E$304,A77))</f>
        <v/>
      </c>
      <c r="E77" s="18">
        <f>IF(A77="","",SUMIFS('الأوامر'!$J$5:$J$304,'الأوامر'!$E$5:$E$304,A77))</f>
        <v/>
      </c>
      <c r="F77" s="18">
        <f>IF(OR(A77="",B77=""),"",MAX(0,D77-B77))</f>
        <v/>
      </c>
      <c r="G77" s="18">
        <f>IF(OR(A77="",C77=""),"",MAX(0,E77-C77))</f>
        <v/>
      </c>
      <c r="H77" s="6">
        <f>IF(A77="","",IF(AND(B77="",C77=""),"اكتب الرصيد",IF(IF(F77="",0,F77)+IF(G77="",0,G77)&gt;0,"ناقص","يكفي")))</f>
        <v/>
      </c>
    </row>
    <row r="78">
      <c r="A78" s="5" t="n"/>
      <c r="B78" s="19" t="n"/>
      <c r="C78" s="19" t="n"/>
      <c r="D78" s="18">
        <f>IF(A78="","",SUMIFS('الأوامر'!$I$5:$I$304,'الأوامر'!$E$5:$E$304,A78))</f>
        <v/>
      </c>
      <c r="E78" s="18">
        <f>IF(A78="","",SUMIFS('الأوامر'!$J$5:$J$304,'الأوامر'!$E$5:$E$304,A78))</f>
        <v/>
      </c>
      <c r="F78" s="18">
        <f>IF(OR(A78="",B78=""),"",MAX(0,D78-B78))</f>
        <v/>
      </c>
      <c r="G78" s="18">
        <f>IF(OR(A78="",C78=""),"",MAX(0,E78-C78))</f>
        <v/>
      </c>
      <c r="H78" s="6">
        <f>IF(A78="","",IF(AND(B78="",C78=""),"اكتب الرصيد",IF(IF(F78="",0,F78)+IF(G78="",0,G78)&gt;0,"ناقص","يكفي")))</f>
        <v/>
      </c>
    </row>
    <row r="79">
      <c r="A79" s="5" t="n"/>
      <c r="B79" s="19" t="n"/>
      <c r="C79" s="19" t="n"/>
      <c r="D79" s="18">
        <f>IF(A79="","",SUMIFS('الأوامر'!$I$5:$I$304,'الأوامر'!$E$5:$E$304,A79))</f>
        <v/>
      </c>
      <c r="E79" s="18">
        <f>IF(A79="","",SUMIFS('الأوامر'!$J$5:$J$304,'الأوامر'!$E$5:$E$304,A79))</f>
        <v/>
      </c>
      <c r="F79" s="18">
        <f>IF(OR(A79="",B79=""),"",MAX(0,D79-B79))</f>
        <v/>
      </c>
      <c r="G79" s="18">
        <f>IF(OR(A79="",C79=""),"",MAX(0,E79-C79))</f>
        <v/>
      </c>
      <c r="H79" s="6">
        <f>IF(A79="","",IF(AND(B79="",C79=""),"اكتب الرصيد",IF(IF(F79="",0,F79)+IF(G79="",0,G79)&gt;0,"ناقص","يكفي")))</f>
        <v/>
      </c>
    </row>
    <row r="80">
      <c r="A80" s="5" t="n"/>
      <c r="B80" s="19" t="n"/>
      <c r="C80" s="19" t="n"/>
      <c r="D80" s="18">
        <f>IF(A80="","",SUMIFS('الأوامر'!$I$5:$I$304,'الأوامر'!$E$5:$E$304,A80))</f>
        <v/>
      </c>
      <c r="E80" s="18">
        <f>IF(A80="","",SUMIFS('الأوامر'!$J$5:$J$304,'الأوامر'!$E$5:$E$304,A80))</f>
        <v/>
      </c>
      <c r="F80" s="18">
        <f>IF(OR(A80="",B80=""),"",MAX(0,D80-B80))</f>
        <v/>
      </c>
      <c r="G80" s="18">
        <f>IF(OR(A80="",C80=""),"",MAX(0,E80-C80))</f>
        <v/>
      </c>
      <c r="H80" s="6">
        <f>IF(A80="","",IF(AND(B80="",C80=""),"اكتب الرصيد",IF(IF(F80="",0,F80)+IF(G80="",0,G80)&gt;0,"ناقص","يكفي")))</f>
        <v/>
      </c>
    </row>
    <row r="81">
      <c r="A81" s="5" t="n"/>
      <c r="B81" s="19" t="n"/>
      <c r="C81" s="19" t="n"/>
      <c r="D81" s="18">
        <f>IF(A81="","",SUMIFS('الأوامر'!$I$5:$I$304,'الأوامر'!$E$5:$E$304,A81))</f>
        <v/>
      </c>
      <c r="E81" s="18">
        <f>IF(A81="","",SUMIFS('الأوامر'!$J$5:$J$304,'الأوامر'!$E$5:$E$304,A81))</f>
        <v/>
      </c>
      <c r="F81" s="18">
        <f>IF(OR(A81="",B81=""),"",MAX(0,D81-B81))</f>
        <v/>
      </c>
      <c r="G81" s="18">
        <f>IF(OR(A81="",C81=""),"",MAX(0,E81-C81))</f>
        <v/>
      </c>
      <c r="H81" s="6">
        <f>IF(A81="","",IF(AND(B81="",C81=""),"اكتب الرصيد",IF(IF(F81="",0,F81)+IF(G81="",0,G81)&gt;0,"ناقص","يكفي")))</f>
        <v/>
      </c>
    </row>
    <row r="82">
      <c r="A82" s="5" t="n"/>
      <c r="B82" s="19" t="n"/>
      <c r="C82" s="19" t="n"/>
      <c r="D82" s="18">
        <f>IF(A82="","",SUMIFS('الأوامر'!$I$5:$I$304,'الأوامر'!$E$5:$E$304,A82))</f>
        <v/>
      </c>
      <c r="E82" s="18">
        <f>IF(A82="","",SUMIFS('الأوامر'!$J$5:$J$304,'الأوامر'!$E$5:$E$304,A82))</f>
        <v/>
      </c>
      <c r="F82" s="18">
        <f>IF(OR(A82="",B82=""),"",MAX(0,D82-B82))</f>
        <v/>
      </c>
      <c r="G82" s="18">
        <f>IF(OR(A82="",C82=""),"",MAX(0,E82-C82))</f>
        <v/>
      </c>
      <c r="H82" s="6">
        <f>IF(A82="","",IF(AND(B82="",C82=""),"اكتب الرصيد",IF(IF(F82="",0,F82)+IF(G82="",0,G82)&gt;0,"ناقص","يكفي")))</f>
        <v/>
      </c>
    </row>
    <row r="83">
      <c r="A83" s="5" t="n"/>
      <c r="B83" s="19" t="n"/>
      <c r="C83" s="19" t="n"/>
      <c r="D83" s="18">
        <f>IF(A83="","",SUMIFS('الأوامر'!$I$5:$I$304,'الأوامر'!$E$5:$E$304,A83))</f>
        <v/>
      </c>
      <c r="E83" s="18">
        <f>IF(A83="","",SUMIFS('الأوامر'!$J$5:$J$304,'الأوامر'!$E$5:$E$304,A83))</f>
        <v/>
      </c>
      <c r="F83" s="18">
        <f>IF(OR(A83="",B83=""),"",MAX(0,D83-B83))</f>
        <v/>
      </c>
      <c r="G83" s="18">
        <f>IF(OR(A83="",C83=""),"",MAX(0,E83-C83))</f>
        <v/>
      </c>
      <c r="H83" s="6">
        <f>IF(A83="","",IF(AND(B83="",C83=""),"اكتب الرصيد",IF(IF(F83="",0,F83)+IF(G83="",0,G83)&gt;0,"ناقص","يكفي")))</f>
        <v/>
      </c>
    </row>
    <row r="84">
      <c r="A84" s="5" t="n"/>
      <c r="B84" s="19" t="n"/>
      <c r="C84" s="19" t="n"/>
      <c r="D84" s="18">
        <f>IF(A84="","",SUMIFS('الأوامر'!$I$5:$I$304,'الأوامر'!$E$5:$E$304,A84))</f>
        <v/>
      </c>
      <c r="E84" s="18">
        <f>IF(A84="","",SUMIFS('الأوامر'!$J$5:$J$304,'الأوامر'!$E$5:$E$304,A84))</f>
        <v/>
      </c>
      <c r="F84" s="18">
        <f>IF(OR(A84="",B84=""),"",MAX(0,D84-B84))</f>
        <v/>
      </c>
      <c r="G84" s="18">
        <f>IF(OR(A84="",C84=""),"",MAX(0,E84-C84))</f>
        <v/>
      </c>
      <c r="H84" s="6">
        <f>IF(A84="","",IF(AND(B84="",C84=""),"اكتب الرصيد",IF(IF(F84="",0,F84)+IF(G84="",0,G84)&gt;0,"ناقص","يكفي")))</f>
        <v/>
      </c>
    </row>
    <row r="85">
      <c r="A85" s="5" t="n"/>
      <c r="B85" s="19" t="n"/>
      <c r="C85" s="19" t="n"/>
      <c r="D85" s="18">
        <f>IF(A85="","",SUMIFS('الأوامر'!$I$5:$I$304,'الأوامر'!$E$5:$E$304,A85))</f>
        <v/>
      </c>
      <c r="E85" s="18">
        <f>IF(A85="","",SUMIFS('الأوامر'!$J$5:$J$304,'الأوامر'!$E$5:$E$304,A85))</f>
        <v/>
      </c>
      <c r="F85" s="18">
        <f>IF(OR(A85="",B85=""),"",MAX(0,D85-B85))</f>
        <v/>
      </c>
      <c r="G85" s="18">
        <f>IF(OR(A85="",C85=""),"",MAX(0,E85-C85))</f>
        <v/>
      </c>
      <c r="H85" s="6">
        <f>IF(A85="","",IF(AND(B85="",C85=""),"اكتب الرصيد",IF(IF(F85="",0,F85)+IF(G85="",0,G85)&gt;0,"ناقص","يكفي")))</f>
        <v/>
      </c>
    </row>
    <row r="86">
      <c r="A86" s="5" t="n"/>
      <c r="B86" s="19" t="n"/>
      <c r="C86" s="19" t="n"/>
      <c r="D86" s="18">
        <f>IF(A86="","",SUMIFS('الأوامر'!$I$5:$I$304,'الأوامر'!$E$5:$E$304,A86))</f>
        <v/>
      </c>
      <c r="E86" s="18">
        <f>IF(A86="","",SUMIFS('الأوامر'!$J$5:$J$304,'الأوامر'!$E$5:$E$304,A86))</f>
        <v/>
      </c>
      <c r="F86" s="18">
        <f>IF(OR(A86="",B86=""),"",MAX(0,D86-B86))</f>
        <v/>
      </c>
      <c r="G86" s="18">
        <f>IF(OR(A86="",C86=""),"",MAX(0,E86-C86))</f>
        <v/>
      </c>
      <c r="H86" s="6">
        <f>IF(A86="","",IF(AND(B86="",C86=""),"اكتب الرصيد",IF(IF(F86="",0,F86)+IF(G86="",0,G86)&gt;0,"ناقص","يكفي")))</f>
        <v/>
      </c>
    </row>
    <row r="87">
      <c r="A87" s="5" t="n"/>
      <c r="B87" s="19" t="n"/>
      <c r="C87" s="19" t="n"/>
      <c r="D87" s="18">
        <f>IF(A87="","",SUMIFS('الأوامر'!$I$5:$I$304,'الأوامر'!$E$5:$E$304,A87))</f>
        <v/>
      </c>
      <c r="E87" s="18">
        <f>IF(A87="","",SUMIFS('الأوامر'!$J$5:$J$304,'الأوامر'!$E$5:$E$304,A87))</f>
        <v/>
      </c>
      <c r="F87" s="18">
        <f>IF(OR(A87="",B87=""),"",MAX(0,D87-B87))</f>
        <v/>
      </c>
      <c r="G87" s="18">
        <f>IF(OR(A87="",C87=""),"",MAX(0,E87-C87))</f>
        <v/>
      </c>
      <c r="H87" s="6">
        <f>IF(A87="","",IF(AND(B87="",C87=""),"اكتب الرصيد",IF(IF(F87="",0,F87)+IF(G87="",0,G87)&gt;0,"ناقص","يكفي")))</f>
        <v/>
      </c>
    </row>
    <row r="88">
      <c r="A88" s="5" t="n"/>
      <c r="B88" s="19" t="n"/>
      <c r="C88" s="19" t="n"/>
      <c r="D88" s="18">
        <f>IF(A88="","",SUMIFS('الأوامر'!$I$5:$I$304,'الأوامر'!$E$5:$E$304,A88))</f>
        <v/>
      </c>
      <c r="E88" s="18">
        <f>IF(A88="","",SUMIFS('الأوامر'!$J$5:$J$304,'الأوامر'!$E$5:$E$304,A88))</f>
        <v/>
      </c>
      <c r="F88" s="18">
        <f>IF(OR(A88="",B88=""),"",MAX(0,D88-B88))</f>
        <v/>
      </c>
      <c r="G88" s="18">
        <f>IF(OR(A88="",C88=""),"",MAX(0,E88-C88))</f>
        <v/>
      </c>
      <c r="H88" s="6">
        <f>IF(A88="","",IF(AND(B88="",C88=""),"اكتب الرصيد",IF(IF(F88="",0,F88)+IF(G88="",0,G88)&gt;0,"ناقص","يكفي")))</f>
        <v/>
      </c>
    </row>
    <row r="89">
      <c r="A89" s="5" t="n"/>
      <c r="B89" s="19" t="n"/>
      <c r="C89" s="19" t="n"/>
      <c r="D89" s="18">
        <f>IF(A89="","",SUMIFS('الأوامر'!$I$5:$I$304,'الأوامر'!$E$5:$E$304,A89))</f>
        <v/>
      </c>
      <c r="E89" s="18">
        <f>IF(A89="","",SUMIFS('الأوامر'!$J$5:$J$304,'الأوامر'!$E$5:$E$304,A89))</f>
        <v/>
      </c>
      <c r="F89" s="18">
        <f>IF(OR(A89="",B89=""),"",MAX(0,D89-B89))</f>
        <v/>
      </c>
      <c r="G89" s="18">
        <f>IF(OR(A89="",C89=""),"",MAX(0,E89-C89))</f>
        <v/>
      </c>
      <c r="H89" s="6">
        <f>IF(A89="","",IF(AND(B89="",C89=""),"اكتب الرصيد",IF(IF(F89="",0,F89)+IF(G89="",0,G89)&gt;0,"ناقص","يكفي")))</f>
        <v/>
      </c>
    </row>
    <row r="90">
      <c r="A90" s="5" t="n"/>
      <c r="B90" s="19" t="n"/>
      <c r="C90" s="19" t="n"/>
      <c r="D90" s="18">
        <f>IF(A90="","",SUMIFS('الأوامر'!$I$5:$I$304,'الأوامر'!$E$5:$E$304,A90))</f>
        <v/>
      </c>
      <c r="E90" s="18">
        <f>IF(A90="","",SUMIFS('الأوامر'!$J$5:$J$304,'الأوامر'!$E$5:$E$304,A90))</f>
        <v/>
      </c>
      <c r="F90" s="18">
        <f>IF(OR(A90="",B90=""),"",MAX(0,D90-B90))</f>
        <v/>
      </c>
      <c r="G90" s="18">
        <f>IF(OR(A90="",C90=""),"",MAX(0,E90-C90))</f>
        <v/>
      </c>
      <c r="H90" s="6">
        <f>IF(A90="","",IF(AND(B90="",C90=""),"اكتب الرصيد",IF(IF(F90="",0,F90)+IF(G90="",0,G90)&gt;0,"ناقص","يكفي")))</f>
        <v/>
      </c>
    </row>
    <row r="91">
      <c r="A91" s="5" t="n"/>
      <c r="B91" s="19" t="n"/>
      <c r="C91" s="19" t="n"/>
      <c r="D91" s="18">
        <f>IF(A91="","",SUMIFS('الأوامر'!$I$5:$I$304,'الأوامر'!$E$5:$E$304,A91))</f>
        <v/>
      </c>
      <c r="E91" s="18">
        <f>IF(A91="","",SUMIFS('الأوامر'!$J$5:$J$304,'الأوامر'!$E$5:$E$304,A91))</f>
        <v/>
      </c>
      <c r="F91" s="18">
        <f>IF(OR(A91="",B91=""),"",MAX(0,D91-B91))</f>
        <v/>
      </c>
      <c r="G91" s="18">
        <f>IF(OR(A91="",C91=""),"",MAX(0,E91-C91))</f>
        <v/>
      </c>
      <c r="H91" s="6">
        <f>IF(A91="","",IF(AND(B91="",C91=""),"اكتب الرصيد",IF(IF(F91="",0,F91)+IF(G91="",0,G91)&gt;0,"ناقص","يكفي")))</f>
        <v/>
      </c>
    </row>
    <row r="92">
      <c r="A92" s="5" t="n"/>
      <c r="B92" s="19" t="n"/>
      <c r="C92" s="19" t="n"/>
      <c r="D92" s="18">
        <f>IF(A92="","",SUMIFS('الأوامر'!$I$5:$I$304,'الأوامر'!$E$5:$E$304,A92))</f>
        <v/>
      </c>
      <c r="E92" s="18">
        <f>IF(A92="","",SUMIFS('الأوامر'!$J$5:$J$304,'الأوامر'!$E$5:$E$304,A92))</f>
        <v/>
      </c>
      <c r="F92" s="18">
        <f>IF(OR(A92="",B92=""),"",MAX(0,D92-B92))</f>
        <v/>
      </c>
      <c r="G92" s="18">
        <f>IF(OR(A92="",C92=""),"",MAX(0,E92-C92))</f>
        <v/>
      </c>
      <c r="H92" s="6">
        <f>IF(A92="","",IF(AND(B92="",C92=""),"اكتب الرصيد",IF(IF(F92="",0,F92)+IF(G92="",0,G92)&gt;0,"ناقص","يكفي")))</f>
        <v/>
      </c>
    </row>
    <row r="93">
      <c r="A93" s="5" t="n"/>
      <c r="B93" s="19" t="n"/>
      <c r="C93" s="19" t="n"/>
      <c r="D93" s="18">
        <f>IF(A93="","",SUMIFS('الأوامر'!$I$5:$I$304,'الأوامر'!$E$5:$E$304,A93))</f>
        <v/>
      </c>
      <c r="E93" s="18">
        <f>IF(A93="","",SUMIFS('الأوامر'!$J$5:$J$304,'الأوامر'!$E$5:$E$304,A93))</f>
        <v/>
      </c>
      <c r="F93" s="18">
        <f>IF(OR(A93="",B93=""),"",MAX(0,D93-B93))</f>
        <v/>
      </c>
      <c r="G93" s="18">
        <f>IF(OR(A93="",C93=""),"",MAX(0,E93-C93))</f>
        <v/>
      </c>
      <c r="H93" s="6">
        <f>IF(A93="","",IF(AND(B93="",C93=""),"اكتب الرصيد",IF(IF(F93="",0,F93)+IF(G93="",0,G93)&gt;0,"ناقص","يكفي")))</f>
        <v/>
      </c>
    </row>
    <row r="94">
      <c r="A94" s="5" t="n"/>
      <c r="B94" s="19" t="n"/>
      <c r="C94" s="19" t="n"/>
      <c r="D94" s="18">
        <f>IF(A94="","",SUMIFS('الأوامر'!$I$5:$I$304,'الأوامر'!$E$5:$E$304,A94))</f>
        <v/>
      </c>
      <c r="E94" s="18">
        <f>IF(A94="","",SUMIFS('الأوامر'!$J$5:$J$304,'الأوامر'!$E$5:$E$304,A94))</f>
        <v/>
      </c>
      <c r="F94" s="18">
        <f>IF(OR(A94="",B94=""),"",MAX(0,D94-B94))</f>
        <v/>
      </c>
      <c r="G94" s="18">
        <f>IF(OR(A94="",C94=""),"",MAX(0,E94-C94))</f>
        <v/>
      </c>
      <c r="H94" s="6">
        <f>IF(A94="","",IF(AND(B94="",C94=""),"اكتب الرصيد",IF(IF(F94="",0,F94)+IF(G94="",0,G94)&gt;0,"ناقص","يكفي")))</f>
        <v/>
      </c>
    </row>
    <row r="95">
      <c r="A95" s="5" t="n"/>
      <c r="B95" s="19" t="n"/>
      <c r="C95" s="19" t="n"/>
      <c r="D95" s="18">
        <f>IF(A95="","",SUMIFS('الأوامر'!$I$5:$I$304,'الأوامر'!$E$5:$E$304,A95))</f>
        <v/>
      </c>
      <c r="E95" s="18">
        <f>IF(A95="","",SUMIFS('الأوامر'!$J$5:$J$304,'الأوامر'!$E$5:$E$304,A95))</f>
        <v/>
      </c>
      <c r="F95" s="18">
        <f>IF(OR(A95="",B95=""),"",MAX(0,D95-B95))</f>
        <v/>
      </c>
      <c r="G95" s="18">
        <f>IF(OR(A95="",C95=""),"",MAX(0,E95-C95))</f>
        <v/>
      </c>
      <c r="H95" s="6">
        <f>IF(A95="","",IF(AND(B95="",C95=""),"اكتب الرصيد",IF(IF(F95="",0,F95)+IF(G95="",0,G95)&gt;0,"ناقص","يكفي")))</f>
        <v/>
      </c>
    </row>
    <row r="96">
      <c r="A96" s="5" t="n"/>
      <c r="B96" s="19" t="n"/>
      <c r="C96" s="19" t="n"/>
      <c r="D96" s="18">
        <f>IF(A96="","",SUMIFS('الأوامر'!$I$5:$I$304,'الأوامر'!$E$5:$E$304,A96))</f>
        <v/>
      </c>
      <c r="E96" s="18">
        <f>IF(A96="","",SUMIFS('الأوامر'!$J$5:$J$304,'الأوامر'!$E$5:$E$304,A96))</f>
        <v/>
      </c>
      <c r="F96" s="18">
        <f>IF(OR(A96="",B96=""),"",MAX(0,D96-B96))</f>
        <v/>
      </c>
      <c r="G96" s="18">
        <f>IF(OR(A96="",C96=""),"",MAX(0,E96-C96))</f>
        <v/>
      </c>
      <c r="H96" s="6">
        <f>IF(A96="","",IF(AND(B96="",C96=""),"اكتب الرصيد",IF(IF(F96="",0,F96)+IF(G96="",0,G96)&gt;0,"ناقص","يكفي")))</f>
        <v/>
      </c>
    </row>
    <row r="97">
      <c r="A97" s="5" t="n"/>
      <c r="B97" s="19" t="n"/>
      <c r="C97" s="19" t="n"/>
      <c r="D97" s="18">
        <f>IF(A97="","",SUMIFS('الأوامر'!$I$5:$I$304,'الأوامر'!$E$5:$E$304,A97))</f>
        <v/>
      </c>
      <c r="E97" s="18">
        <f>IF(A97="","",SUMIFS('الأوامر'!$J$5:$J$304,'الأوامر'!$E$5:$E$304,A97))</f>
        <v/>
      </c>
      <c r="F97" s="18">
        <f>IF(OR(A97="",B97=""),"",MAX(0,D97-B97))</f>
        <v/>
      </c>
      <c r="G97" s="18">
        <f>IF(OR(A97="",C97=""),"",MAX(0,E97-C97))</f>
        <v/>
      </c>
      <c r="H97" s="6">
        <f>IF(A97="","",IF(AND(B97="",C97=""),"اكتب الرصيد",IF(IF(F97="",0,F97)+IF(G97="",0,G97)&gt;0,"ناقص","يكفي")))</f>
        <v/>
      </c>
    </row>
    <row r="98">
      <c r="A98" s="5" t="n"/>
      <c r="B98" s="19" t="n"/>
      <c r="C98" s="19" t="n"/>
      <c r="D98" s="18">
        <f>IF(A98="","",SUMIFS('الأوامر'!$I$5:$I$304,'الأوامر'!$E$5:$E$304,A98))</f>
        <v/>
      </c>
      <c r="E98" s="18">
        <f>IF(A98="","",SUMIFS('الأوامر'!$J$5:$J$304,'الأوامر'!$E$5:$E$304,A98))</f>
        <v/>
      </c>
      <c r="F98" s="18">
        <f>IF(OR(A98="",B98=""),"",MAX(0,D98-B98))</f>
        <v/>
      </c>
      <c r="G98" s="18">
        <f>IF(OR(A98="",C98=""),"",MAX(0,E98-C98))</f>
        <v/>
      </c>
      <c r="H98" s="6">
        <f>IF(A98="","",IF(AND(B98="",C98=""),"اكتب الرصيد",IF(IF(F98="",0,F98)+IF(G98="",0,G98)&gt;0,"ناقص","يكفي")))</f>
        <v/>
      </c>
    </row>
    <row r="99">
      <c r="A99" s="5" t="n"/>
      <c r="B99" s="19" t="n"/>
      <c r="C99" s="19" t="n"/>
      <c r="D99" s="18">
        <f>IF(A99="","",SUMIFS('الأوامر'!$I$5:$I$304,'الأوامر'!$E$5:$E$304,A99))</f>
        <v/>
      </c>
      <c r="E99" s="18">
        <f>IF(A99="","",SUMIFS('الأوامر'!$J$5:$J$304,'الأوامر'!$E$5:$E$304,A99))</f>
        <v/>
      </c>
      <c r="F99" s="18">
        <f>IF(OR(A99="",B99=""),"",MAX(0,D99-B99))</f>
        <v/>
      </c>
      <c r="G99" s="18">
        <f>IF(OR(A99="",C99=""),"",MAX(0,E99-C99))</f>
        <v/>
      </c>
      <c r="H99" s="6">
        <f>IF(A99="","",IF(AND(B99="",C99=""),"اكتب الرصيد",IF(IF(F99="",0,F99)+IF(G99="",0,G99)&gt;0,"ناقص","يكفي")))</f>
        <v/>
      </c>
    </row>
    <row r="100">
      <c r="A100" s="5" t="n"/>
      <c r="B100" s="19" t="n"/>
      <c r="C100" s="19" t="n"/>
      <c r="D100" s="18">
        <f>IF(A100="","",SUMIFS('الأوامر'!$I$5:$I$304,'الأوامر'!$E$5:$E$304,A100))</f>
        <v/>
      </c>
      <c r="E100" s="18">
        <f>IF(A100="","",SUMIFS('الأوامر'!$J$5:$J$304,'الأوامر'!$E$5:$E$304,A100))</f>
        <v/>
      </c>
      <c r="F100" s="18">
        <f>IF(OR(A100="",B100=""),"",MAX(0,D100-B100))</f>
        <v/>
      </c>
      <c r="G100" s="18">
        <f>IF(OR(A100="",C100=""),"",MAX(0,E100-C100))</f>
        <v/>
      </c>
      <c r="H100" s="6">
        <f>IF(A100="","",IF(AND(B100="",C100=""),"اكتب الرصيد",IF(IF(F100="",0,F100)+IF(G100="",0,G100)&gt;0,"ناقص","يكفي")))</f>
        <v/>
      </c>
    </row>
    <row r="101">
      <c r="A101" s="5" t="n"/>
      <c r="B101" s="19" t="n"/>
      <c r="C101" s="19" t="n"/>
      <c r="D101" s="18">
        <f>IF(A101="","",SUMIFS('الأوامر'!$I$5:$I$304,'الأوامر'!$E$5:$E$304,A101))</f>
        <v/>
      </c>
      <c r="E101" s="18">
        <f>IF(A101="","",SUMIFS('الأوامر'!$J$5:$J$304,'الأوامر'!$E$5:$E$304,A101))</f>
        <v/>
      </c>
      <c r="F101" s="18">
        <f>IF(OR(A101="",B101=""),"",MAX(0,D101-B101))</f>
        <v/>
      </c>
      <c r="G101" s="18">
        <f>IF(OR(A101="",C101=""),"",MAX(0,E101-C101))</f>
        <v/>
      </c>
      <c r="H101" s="6">
        <f>IF(A101="","",IF(AND(B101="",C101=""),"اكتب الرصيد",IF(IF(F101="",0,F101)+IF(G101="",0,G101)&gt;0,"ناقص","يكفي")))</f>
        <v/>
      </c>
    </row>
    <row r="102">
      <c r="A102" s="5" t="n"/>
      <c r="B102" s="19" t="n"/>
      <c r="C102" s="19" t="n"/>
      <c r="D102" s="18">
        <f>IF(A102="","",SUMIFS('الأوامر'!$I$5:$I$304,'الأوامر'!$E$5:$E$304,A102))</f>
        <v/>
      </c>
      <c r="E102" s="18">
        <f>IF(A102="","",SUMIFS('الأوامر'!$J$5:$J$304,'الأوامر'!$E$5:$E$304,A102))</f>
        <v/>
      </c>
      <c r="F102" s="18">
        <f>IF(OR(A102="",B102=""),"",MAX(0,D102-B102))</f>
        <v/>
      </c>
      <c r="G102" s="18">
        <f>IF(OR(A102="",C102=""),"",MAX(0,E102-C102))</f>
        <v/>
      </c>
      <c r="H102" s="6">
        <f>IF(A102="","",IF(AND(B102="",C102=""),"اكتب الرصيد",IF(IF(F102="",0,F102)+IF(G102="",0,G102)&gt;0,"ناقص","يكفي")))</f>
        <v/>
      </c>
    </row>
    <row r="103">
      <c r="A103" s="5" t="n"/>
      <c r="B103" s="19" t="n"/>
      <c r="C103" s="19" t="n"/>
      <c r="D103" s="18">
        <f>IF(A103="","",SUMIFS('الأوامر'!$I$5:$I$304,'الأوامر'!$E$5:$E$304,A103))</f>
        <v/>
      </c>
      <c r="E103" s="18">
        <f>IF(A103="","",SUMIFS('الأوامر'!$J$5:$J$304,'الأوامر'!$E$5:$E$304,A103))</f>
        <v/>
      </c>
      <c r="F103" s="18">
        <f>IF(OR(A103="",B103=""),"",MAX(0,D103-B103))</f>
        <v/>
      </c>
      <c r="G103" s="18">
        <f>IF(OR(A103="",C103=""),"",MAX(0,E103-C103))</f>
        <v/>
      </c>
      <c r="H103" s="6">
        <f>IF(A103="","",IF(AND(B103="",C103=""),"اكتب الرصيد",IF(IF(F103="",0,F103)+IF(G103="",0,G103)&gt;0,"ناقص","يكفي")))</f>
        <v/>
      </c>
    </row>
    <row r="104">
      <c r="A104" s="5" t="n"/>
      <c r="B104" s="19" t="n"/>
      <c r="C104" s="19" t="n"/>
      <c r="D104" s="18">
        <f>IF(A104="","",SUMIFS('الأوامر'!$I$5:$I$304,'الأوامر'!$E$5:$E$304,A104))</f>
        <v/>
      </c>
      <c r="E104" s="18">
        <f>IF(A104="","",SUMIFS('الأوامر'!$J$5:$J$304,'الأوامر'!$E$5:$E$304,A104))</f>
        <v/>
      </c>
      <c r="F104" s="18">
        <f>IF(OR(A104="",B104=""),"",MAX(0,D104-B104))</f>
        <v/>
      </c>
      <c r="G104" s="18">
        <f>IF(OR(A104="",C104=""),"",MAX(0,E104-C104))</f>
        <v/>
      </c>
      <c r="H104" s="6">
        <f>IF(A104="","",IF(AND(B104="",C104=""),"اكتب الرصيد",IF(IF(F104="",0,F104)+IF(G104="",0,G104)&gt;0,"ناقص","يكفي")))</f>
        <v/>
      </c>
    </row>
  </sheetData>
  <mergeCells count="3">
    <mergeCell ref="A3:H3"/>
    <mergeCell ref="A2:H2"/>
    <mergeCell ref="A1:H1"/>
  </mergeCells>
  <conditionalFormatting sqref="H5:H104">
    <cfRule type="expression" priority="1" dxfId="0">
      <formula>H5="ناقص"</formula>
    </cfRule>
    <cfRule type="expression" priority="2" dxfId="1">
      <formula>H5="يكفي"</formula>
    </cfRule>
  </conditionalFormatting>
  <conditionalFormatting sqref="F5:G104">
    <cfRule type="expression" priority="3" dxfId="0">
      <formula>AND(F5&lt;&gt;"",F5&gt;0)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DB2777"/>
    <outlinePr summaryBelow="1" summaryRight="1"/>
    <pageSetUpPr fitToPage="1"/>
  </sheetPr>
  <dimension ref="B2:C13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42" customWidth="1" min="2" max="2"/>
    <col width="52" customWidth="1" min="3" max="3"/>
  </cols>
  <sheetData>
    <row r="2">
      <c r="B2" s="1" t="inlineStr">
        <is>
          <t>لماذا ما زلت تعمل على إكسل؟</t>
        </is>
      </c>
    </row>
    <row r="3" ht="48" customHeight="1">
      <c r="B3" s="2" t="inlineStr">
        <is>
          <t>يحسب هذا الشيت احتياج الأوامر التي تكتبها بنفسك. في MESwiro يفكك تخطيط الاحتياجات (MRP) أوامر الإنتاج المخططة إلى مكوناتها ويحسب النواقص مقابل المخزون.</t>
        </is>
      </c>
    </row>
    <row r="5" ht="32" customHeight="1">
      <c r="B5" s="12" t="inlineStr">
        <is>
          <t>في هذا الشيت</t>
        </is>
      </c>
      <c r="C5" s="12" t="inlineStr">
        <is>
          <t>في MESwiro</t>
        </is>
      </c>
    </row>
    <row r="6" ht="48" customHeight="1">
      <c r="B6" s="5" t="inlineStr">
        <is>
          <t>تكتب كل أمر وكل رصيد بيدك.</t>
        </is>
      </c>
      <c r="C6" s="20" t="inlineStr">
        <is>
          <t>يفكك تخطيط الاحتياجات (MRP) أوامر الإنتاج المخططة إلى مكوناتها، ويحسب النواقص مقابل المخزون.</t>
        </is>
      </c>
    </row>
    <row r="7" ht="48" customHeight="1">
      <c r="B7" s="5" t="inlineStr">
        <is>
          <t>تطلب عروض الأسعار من الموردين بالتليفون.</t>
        </is>
      </c>
      <c r="C7" s="20" t="inlineStr">
        <is>
          <t>يطلب عروض أسعار من عدة موردين، ويقارن السعر والمدة والحد الأدنى للطلب جنبًا إلى جنب.</t>
        </is>
      </c>
    </row>
    <row r="8" ht="48" customHeight="1">
      <c r="B8" s="5" t="inlineStr">
        <is>
          <t>جدولة الخطوط في شيت تخفي التعارضات.</t>
        </is>
      </c>
      <c r="C8" s="20" t="inlineStr">
        <is>
          <t>يوزّع أوامر العمل على الخطوط والورديات بالسحب والإفلات، مع مخطط جانت ولوحة للأوامر غير المجدولة.</t>
        </is>
      </c>
    </row>
    <row r="9" ht="48" customHeight="1">
      <c r="B9" s="5" t="inlineStr">
        <is>
          <t>الكفاءة وتكلفة الأمر تخمين.</t>
        </is>
      </c>
      <c r="C9" s="20" t="inlineStr">
        <is>
          <t>يحسب مؤشر OEE لكل خط تلقائيًا، ويعرض تكلفة المواد والعمالة والماكينات لكل أمر.</t>
        </is>
      </c>
    </row>
    <row r="11" ht="30" customHeight="1">
      <c r="B11" s="21" t="inlineStr">
        <is>
          <t>تعرّف على MESwiro واطلب عرضًا تجريبيًا ←</t>
        </is>
      </c>
    </row>
    <row r="13">
      <c r="B13" s="22" t="inlineStr">
        <is>
          <t>أو تواصل معنا: sales@softwiro.com · softwiro.com/ar/contact</t>
        </is>
      </c>
    </row>
  </sheetData>
  <mergeCells count="3">
    <mergeCell ref="B11:C11"/>
    <mergeCell ref="B3:C3"/>
    <mergeCell ref="B13:C13"/>
  </mergeCells>
  <hyperlinks>
    <hyperlink xmlns:r="http://schemas.openxmlformats.org/officeDocument/2006/relationships" ref="B11" r:id="rId1"/>
    <hyperlink xmlns:r="http://schemas.openxmlformats.org/officeDocument/2006/relationships" ref="B13" r:id="rId2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Softwiro</dc:creator>
  <dc:title>شيت احتياجات القماش والماركر</dc:title>
  <dc:description>يحسب استهلاك القطعة من الماركر، ثم الطبقات والمتر والكيلو المطلوبة لكل أمر قص، ويجمع احتياج كل قماش ويقارنه بالرصيد ليظهر العجز.</dc:description>
  <dcterms:created xsi:type="dcterms:W3CDTF">2026-11-03T00:16:55Z</dcterms:created>
  <dcterms:modified xsi:type="dcterms:W3CDTF">2026-11-03T00:16:55Z</dcterms:modified>
  <cp:keywords>Softwiro, Excel, شيت احتياجات القماش والماركر</cp:keywords>
</cp:coreProperties>
</file>