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ابدأ هنا" sheetId="1" state="visible" r:id="rId1"/>
    <sheet name="العملاء" sheetId="2" state="visible" r:id="rId2"/>
    <sheet name="الحركات" sheetId="3" state="visible" r:id="rId3"/>
    <sheet name="كشف حساب" sheetId="4" state="visible" r:id="rId4"/>
    <sheet name="لماذا ما زلت على إكسل؟" sheetId="5" state="visible" r:id="rId5"/>
  </sheets>
  <definedNames>
    <definedName name="_xlnm._FilterDatabase" localSheetId="2" hidden="1">'الحركات'!$A$5:$I$2005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yyyy-mm-dd"/>
  </numFmts>
  <fonts count="12">
    <font>
      <name val="Calibri"/>
      <family val="2"/>
      <color theme="1"/>
      <sz val="11"/>
      <scheme val="minor"/>
    </font>
    <font>
      <name val="Arial"/>
      <b val="1"/>
      <color rgb="000F172A"/>
      <sz val="18"/>
    </font>
    <font>
      <name val="Arial"/>
      <color rgb="0064748B"/>
      <sz val="11"/>
    </font>
    <font>
      <name val="Arial"/>
      <b val="1"/>
      <color rgb="000F172A"/>
      <sz val="13"/>
    </font>
    <font>
      <name val="Arial"/>
      <color rgb="000F172A"/>
      <sz val="11"/>
    </font>
    <font>
      <name val="Arial"/>
      <i val="1"/>
      <color rgb="0064748B"/>
      <sz val="11"/>
    </font>
    <font>
      <name val="Arial"/>
      <color rgb="004F46E5"/>
      <sz val="11"/>
    </font>
    <font>
      <name val="Arial"/>
      <b val="1"/>
      <color rgb="00FFFFFF"/>
      <sz val="14"/>
    </font>
    <font>
      <name val="Arial"/>
      <color rgb="004F46E5"/>
      <sz val="10"/>
    </font>
    <font>
      <name val="Arial"/>
      <b val="1"/>
      <color rgb="00FFFFFF"/>
      <sz val="11"/>
    </font>
    <font>
      <name val="Arial"/>
      <b val="1"/>
      <color rgb="000F172A"/>
      <sz val="11"/>
    </font>
    <font>
      <name val="Arial"/>
      <b val="1"/>
      <color rgb="00FFFFFF"/>
      <sz val="13"/>
    </font>
  </fonts>
  <fills count="8">
    <fill>
      <patternFill/>
    </fill>
    <fill>
      <patternFill patternType="gray125"/>
    </fill>
    <fill>
      <patternFill patternType="solid">
        <fgColor rgb="00F1F5F9"/>
      </patternFill>
    </fill>
    <fill>
      <patternFill patternType="solid">
        <fgColor rgb="00FEF3C7"/>
      </patternFill>
    </fill>
    <fill>
      <patternFill patternType="solid">
        <fgColor rgb="004F46E5"/>
      </patternFill>
    </fill>
    <fill>
      <patternFill patternType="solid">
        <fgColor rgb="00EEF2FF"/>
      </patternFill>
    </fill>
    <fill>
      <patternFill patternType="solid">
        <fgColor rgb="000F172A"/>
      </patternFill>
    </fill>
    <fill>
      <patternFill patternType="solid">
        <fgColor rgb="00DCFCE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 readingOrder="2"/>
    </xf>
    <xf numFmtId="0" fontId="2" fillId="0" borderId="0" applyAlignment="1" pivotButton="0" quotePrefix="0" xfId="0">
      <alignment horizontal="right" vertical="center" wrapText="1" readingOrder="2"/>
    </xf>
    <xf numFmtId="0" fontId="3" fillId="0" borderId="0" applyAlignment="1" pivotButton="0" quotePrefix="0" xfId="0">
      <alignment horizontal="right" vertical="center" wrapText="1" readingOrder="2"/>
    </xf>
    <xf numFmtId="0" fontId="4" fillId="0" borderId="0" applyAlignment="1" pivotButton="0" quotePrefix="0" xfId="0">
      <alignment horizontal="right" vertical="center" wrapText="1" readingOrder="2"/>
    </xf>
    <xf numFmtId="0" fontId="4" fillId="0" borderId="1" applyAlignment="1" pivotButton="0" quotePrefix="0" xfId="0">
      <alignment horizontal="right" vertical="center" wrapText="1" readingOrder="2"/>
    </xf>
    <xf numFmtId="0" fontId="4" fillId="2" borderId="1" applyAlignment="1" pivotButton="0" quotePrefix="0" xfId="0">
      <alignment horizontal="right" vertical="center" wrapText="1" readingOrder="2"/>
    </xf>
    <xf numFmtId="0" fontId="4" fillId="3" borderId="1" applyAlignment="1" pivotButton="0" quotePrefix="0" xfId="0">
      <alignment horizontal="right" vertical="center" wrapText="1" readingOrder="2"/>
    </xf>
    <xf numFmtId="0" fontId="5" fillId="0" borderId="0" applyAlignment="1" pivotButton="0" quotePrefix="0" xfId="0">
      <alignment horizontal="right" vertical="center" wrapText="1" readingOrder="2"/>
    </xf>
    <xf numFmtId="0" fontId="6" fillId="0" borderId="0" applyAlignment="1" pivotButton="0" quotePrefix="0" xfId="0">
      <alignment horizontal="right" vertical="center" wrapText="1" readingOrder="2"/>
    </xf>
    <xf numFmtId="0" fontId="7" fillId="4" borderId="0" applyAlignment="1" pivotButton="0" quotePrefix="0" xfId="0">
      <alignment horizontal="right" vertical="center" wrapText="1" readingOrder="2"/>
    </xf>
    <xf numFmtId="0" fontId="8" fillId="5" borderId="0" applyAlignment="1" pivotButton="0" quotePrefix="0" xfId="0">
      <alignment horizontal="right" vertical="center" wrapText="1" readingOrder="2"/>
    </xf>
    <xf numFmtId="0" fontId="10" fillId="5" borderId="1" applyAlignment="1" pivotButton="0" quotePrefix="0" xfId="0">
      <alignment horizontal="right" vertical="center" wrapText="1" readingOrder="2"/>
    </xf>
    <xf numFmtId="4" fontId="10" fillId="2" borderId="1" applyAlignment="1" pivotButton="0" quotePrefix="0" xfId="0">
      <alignment horizontal="right" vertical="center" wrapText="1" readingOrder="2"/>
    </xf>
    <xf numFmtId="0" fontId="10" fillId="5" borderId="0" applyAlignment="1" pivotButton="0" quotePrefix="0" xfId="0">
      <alignment horizontal="left" vertical="center" wrapText="1" readingOrder="2"/>
    </xf>
    <xf numFmtId="0" fontId="9" fillId="6" borderId="1" applyAlignment="1" pivotButton="0" quotePrefix="0" xfId="0">
      <alignment horizontal="center" vertical="center" wrapText="1" readingOrder="2"/>
    </xf>
    <xf numFmtId="49" fontId="4" fillId="0" borderId="1" applyAlignment="1" pivotButton="0" quotePrefix="0" xfId="0">
      <alignment horizontal="right" vertical="center" wrapText="1" readingOrder="2"/>
    </xf>
    <xf numFmtId="4" fontId="4" fillId="0" borderId="1" applyAlignment="1" pivotButton="0" quotePrefix="0" xfId="0">
      <alignment horizontal="right" vertical="center" wrapText="1" readingOrder="2"/>
    </xf>
    <xf numFmtId="4" fontId="4" fillId="2" borderId="1" applyAlignment="1" pivotButton="0" quotePrefix="0" xfId="0">
      <alignment horizontal="right" vertical="center" wrapText="1" readingOrder="2"/>
    </xf>
    <xf numFmtId="164" fontId="4" fillId="2" borderId="1" applyAlignment="1" pivotButton="0" quotePrefix="0" xfId="0">
      <alignment horizontal="right" vertical="center" wrapText="1" readingOrder="2"/>
    </xf>
    <xf numFmtId="165" fontId="4" fillId="0" borderId="1" applyAlignment="1" pivotButton="0" quotePrefix="0" xfId="0">
      <alignment horizontal="right" vertical="center" wrapText="1" readingOrder="2"/>
    </xf>
    <xf numFmtId="1" fontId="4" fillId="2" borderId="1" applyAlignment="1" pivotButton="0" quotePrefix="0" xfId="0">
      <alignment horizontal="right" vertical="center" wrapText="1" readingOrder="2"/>
    </xf>
    <xf numFmtId="0" fontId="4" fillId="7" borderId="1" applyAlignment="1" pivotButton="0" quotePrefix="0" xfId="0">
      <alignment horizontal="right" vertical="center" wrapText="1" readingOrder="2"/>
    </xf>
    <xf numFmtId="0" fontId="11" fillId="4" borderId="0" applyAlignment="1" pivotButton="0" quotePrefix="0" xfId="0">
      <alignment horizontal="center" vertical="center" wrapText="1" readingOrder="2"/>
    </xf>
    <xf numFmtId="0" fontId="6" fillId="0" borderId="0" applyAlignment="1" pivotButton="0" quotePrefix="0" xfId="0">
      <alignment horizontal="center" vertical="center" wrapText="1" readingOrder="2"/>
    </xf>
  </cellXfs>
  <cellStyles count="1">
    <cellStyle name="Normal" xfId="0" builtinId="0" hidden="0"/>
  </cellStyles>
  <dxfs count="3">
    <dxf>
      <font>
        <color rgb="00991B1B"/>
      </font>
      <fill>
        <patternFill patternType="solid">
          <fgColor rgb="00FEE2E2"/>
        </patternFill>
      </fill>
    </dxf>
    <dxf>
      <fill>
        <patternFill patternType="solid">
          <fgColor rgb="00FEF3C7"/>
        </patternFill>
      </fill>
    </dxf>
    <dxf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oftwiro.com/ar/templates/customer-ledger?utm_source=excel&amp;utm_medium=template&amp;utm_campaign=customer-ledger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softwiro.com/systems/ar/budoor.html?utm_source=excel&amp;utm_medium=template&amp;utm_campaign=customer-ledger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softwiro.com/systems/ar/budoor.html?utm_source=excel&amp;utm_medium=template&amp;utm_campaign=customer-ledger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softwiro.com/systems/ar/budoor.html?utm_source=excel&amp;utm_medium=template&amp;utm_campaign=customer-ledger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softwiro.com/systems/ar/budoor.html?utm_source=excel&amp;utm_medium=template&amp;utm_campaign=customer-ledger" TargetMode="External" Id="rId1" /><Relationship Type="http://schemas.openxmlformats.org/officeDocument/2006/relationships/hyperlink" Target="https://softwiro.com/ar/contact?utm_source=excel&amp;utm_medium=template&amp;utm_campaign=customer-ledger" TargetMode="External" Id="rId2" /></Relationships>
</file>

<file path=xl/worksheets/sheet1.xml><?xml version="1.0" encoding="utf-8"?>
<worksheet xmlns="http://schemas.openxmlformats.org/spreadsheetml/2006/main">
  <sheetPr>
    <tabColor rgb="000F172A"/>
    <outlinePr summaryBelow="1" summaryRight="1"/>
    <pageSetUpPr fitToPage="1"/>
  </sheetPr>
  <dimension ref="A2:B2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0" customWidth="1" min="2" max="2"/>
  </cols>
  <sheetData>
    <row r="2">
      <c r="B2" s="1" t="inlineStr">
        <is>
          <t>شيت حسابات العملاء والآجل</t>
        </is>
      </c>
    </row>
    <row r="3" ht="36" customHeight="1">
      <c r="B3" s="2" t="inlineStr">
        <is>
          <t>يتابع ما على كل عميل من مبالغ آجلة: الفواتير والدفعات والمرتجعات والرصيد المستحق، وينبهك عند تجاوز حد الائتمان، ويعطيك كشف حساب لأي عميل.</t>
        </is>
      </c>
    </row>
    <row r="5">
      <c r="B5" s="3" t="inlineStr">
        <is>
          <t>طريقة الاستخدام</t>
        </is>
      </c>
    </row>
    <row r="6" ht="30" customHeight="1">
      <c r="B6" s="4" t="inlineStr">
        <is>
          <t>1. في شيت «العملاء» اكتب كود كل عميل واسمه وتليفونه وحد الائتمان، وهو أقصى مبلغ آجل تسمح به له.</t>
        </is>
      </c>
    </row>
    <row r="7" ht="30" customHeight="1">
      <c r="B7" s="4" t="inlineStr">
        <is>
          <t>2. في شيت «الحركات» سجّل كل فاتورة آجلة أو دفعة أو مرتجع: التاريخ وكود العميل ونوع الحركة والمبلغ.</t>
        </is>
      </c>
    </row>
    <row r="8" ht="30" customHeight="1">
      <c r="B8" s="4" t="inlineStr">
        <is>
          <t>3. يحسب شيت «العملاء» تلقائيًا إجمالي الفواتير والمدفوع والمرتجعات والرصيد المستحق وحالة كل عميل.</t>
        </is>
      </c>
    </row>
    <row r="9" ht="30" customHeight="1">
      <c r="B9" s="4" t="inlineStr">
        <is>
          <t>4. لعرض كشف حساب عميل اكتب كوده في شيت «كشف حساب».</t>
        </is>
      </c>
    </row>
    <row r="10" ht="30" customHeight="1">
      <c r="B10" s="4" t="inlineStr">
        <is>
          <t>5. لرؤية حركات عميل بعينه، رشّح عمود «كود العميل» في شيت «الحركات»، فالترشيح مفعّل في صف العناوين.</t>
        </is>
      </c>
    </row>
    <row r="12">
      <c r="B12" s="3" t="inlineStr">
        <is>
          <t>الألوان</t>
        </is>
      </c>
    </row>
    <row r="13">
      <c r="A13" s="5" t="n"/>
      <c r="B13" s="4" t="inlineStr">
        <is>
          <t>الخانة البيضاء: اكتب فيها.</t>
        </is>
      </c>
    </row>
    <row r="14">
      <c r="A14" s="6" t="n"/>
      <c r="B14" s="4" t="inlineStr">
        <is>
          <t>الخانة الرمادية: تُحسب تلقائيًا، فلا تكتب فيها.</t>
        </is>
      </c>
    </row>
    <row r="15">
      <c r="A15" s="7" t="n"/>
      <c r="B15" s="4" t="inlineStr">
        <is>
          <t>الخانة الصفراء أو الحمراء: تنبيه يحتاج إلى مراجعتك.</t>
        </is>
      </c>
    </row>
    <row r="17">
      <c r="B17" s="3" t="inlineStr">
        <is>
          <t>معلومات مهمة</t>
        </is>
      </c>
    </row>
    <row r="18" ht="30" customHeight="1">
      <c r="B18" s="4" t="inlineStr">
        <is>
          <t>• الفاتورة تزيد الرصيد، والدفعة والمرتجع ينقصانه.</t>
        </is>
      </c>
    </row>
    <row r="19" ht="30" customHeight="1">
      <c r="B19" s="4" t="inlineStr">
        <is>
          <t>• الرصيد السالب يعني أن العميل دفع أكثر مما عليه، وتظهر حالته «دائن».</t>
        </is>
      </c>
    </row>
    <row r="20" ht="30" customHeight="1">
      <c r="B20" s="4" t="inlineStr">
        <is>
          <t>• يتسع الشيت لـ 300 عميل و2000 حركة. اترك حد الائتمان فارغًا إذا لم تضع حدًا للعميل.</t>
        </is>
      </c>
    </row>
    <row r="22">
      <c r="B22" s="8" t="inlineStr">
        <is>
          <t>الأرقام الموجودة في الشيت أمثلة توضيحية. امسحها واكتب أرقامك.</t>
        </is>
      </c>
    </row>
    <row r="23">
      <c r="B23" s="9" t="inlineStr">
        <is>
          <t>شرح الشيت وقوالب أخرى مجانية ← softwiro.com/ar/templates</t>
        </is>
      </c>
    </row>
    <row r="24">
      <c r="B24" s="2" t="inlineStr">
        <is>
          <t>القالب مجاني: استخدمه وعدّله وشاركه كما تشاء.</t>
        </is>
      </c>
    </row>
  </sheetData>
  <hyperlinks>
    <hyperlink xmlns:r="http://schemas.openxmlformats.org/officeDocument/2006/relationships" ref="B23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J305"/>
  <sheetViews>
    <sheetView showGridLines="1" rightToLeft="1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6" customWidth="1" min="2" max="2"/>
    <col width="16" customWidth="1" min="3" max="3"/>
    <col width="14" customWidth="1" min="4" max="4"/>
    <col width="16" customWidth="1" min="5" max="5"/>
    <col width="14" customWidth="1" min="6" max="6"/>
    <col width="14" customWidth="1" min="7" max="7"/>
    <col width="16" customWidth="1" min="8" max="8"/>
    <col width="14" customWidth="1" min="9" max="9"/>
    <col width="16" customWidth="1" min="10" max="10"/>
  </cols>
  <sheetData>
    <row r="1" ht="26" customHeight="1">
      <c r="A1" s="10" t="inlineStr">
        <is>
          <t>شيت حسابات العملاء والآجل · قالب مجاني من Softwiro</t>
        </is>
      </c>
    </row>
    <row r="2">
      <c r="A2" s="11" t="inlineStr">
        <is>
          <t>هل تعبت من نقل الأرقام بين الشيتات؟ هذا العمل يتم تلقائيًا في Accountwiro ← اضغط هنا</t>
        </is>
      </c>
    </row>
    <row r="4">
      <c r="D4" s="12" t="inlineStr">
        <is>
          <t>الإجماليات</t>
        </is>
      </c>
      <c r="E4" s="13">
        <f>SUM(E6:E305)</f>
        <v/>
      </c>
      <c r="F4" s="13">
        <f>SUM(F6:F305)</f>
        <v/>
      </c>
      <c r="G4" s="13">
        <f>SUM(G6:G305)</f>
        <v/>
      </c>
      <c r="H4" s="13">
        <f>SUM(H6:H305)</f>
        <v/>
      </c>
      <c r="I4" s="14" t="inlineStr">
        <is>
          <t>إجمالي المستحقات ←</t>
        </is>
      </c>
    </row>
    <row r="5" ht="32" customHeight="1">
      <c r="A5" s="15" t="inlineStr">
        <is>
          <t>الكود</t>
        </is>
      </c>
      <c r="B5" s="15" t="inlineStr">
        <is>
          <t>الاسم</t>
        </is>
      </c>
      <c r="C5" s="15" t="inlineStr">
        <is>
          <t>التليفون</t>
        </is>
      </c>
      <c r="D5" s="15" t="inlineStr">
        <is>
          <t>حد الائتمان</t>
        </is>
      </c>
      <c r="E5" s="15" t="inlineStr">
        <is>
          <t>إجمالي الفواتير</t>
        </is>
      </c>
      <c r="F5" s="15" t="inlineStr">
        <is>
          <t>المدفوع</t>
        </is>
      </c>
      <c r="G5" s="15" t="inlineStr">
        <is>
          <t>المرتجعات</t>
        </is>
      </c>
      <c r="H5" s="15" t="inlineStr">
        <is>
          <t>الرصيد المستحق</t>
        </is>
      </c>
      <c r="I5" s="15" t="inlineStr">
        <is>
          <t>نسبة استخدام الحد</t>
        </is>
      </c>
      <c r="J5" s="15" t="inlineStr">
        <is>
          <t>الحالة</t>
        </is>
      </c>
    </row>
    <row r="6">
      <c r="A6" s="5" t="inlineStr">
        <is>
          <t>C001</t>
        </is>
      </c>
      <c r="B6" s="5" t="inlineStr">
        <is>
          <t>مكتبة النور</t>
        </is>
      </c>
      <c r="C6" s="16" t="inlineStr">
        <is>
          <t>01012345601</t>
        </is>
      </c>
      <c r="D6" s="17" t="n">
        <v>5000</v>
      </c>
      <c r="E6" s="18">
        <f>IF(A6&amp;""="","",SUMIFS('الحركات'!$D$6:$D$2005,'الحركات'!$B$6:$B$2005,A6&amp;"",'الحركات'!$C$6:$C$2005,"فاتورة"))</f>
        <v/>
      </c>
      <c r="F6" s="18">
        <f>IF(A6&amp;""="","",SUMIFS('الحركات'!$D$6:$D$2005,'الحركات'!$B$6:$B$2005,A6&amp;"",'الحركات'!$C$6:$C$2005,"دفعة"))</f>
        <v/>
      </c>
      <c r="G6" s="18">
        <f>IF(A6&amp;""="","",SUMIFS('الحركات'!$D$6:$D$2005,'الحركات'!$B$6:$B$2005,A6&amp;"",'الحركات'!$C$6:$C$2005,"مرتجع"))</f>
        <v/>
      </c>
      <c r="H6" s="18">
        <f>IF(A6&amp;""="","",ROUND(E6-F6-G6,2))</f>
        <v/>
      </c>
      <c r="I6" s="19">
        <f>IF(OR(A6&amp;""="",D6&amp;""="",D6=0),"",H6/D6)</f>
        <v/>
      </c>
      <c r="J6" s="6">
        <f>IF(A6&amp;""="","",IF(AND(D6&lt;&gt;"",D6&gt;0,H6&gt;D6),"تجاوز الحد",IF(H6&lt;0,"دائن",IF(AND(H6=0,COUNTIF('الحركات'!$B$6:$B$2005,A6&amp;"")&gt;0),"مسدد","عليه رصيد"))))</f>
        <v/>
      </c>
    </row>
    <row r="7">
      <c r="A7" s="5" t="inlineStr">
        <is>
          <t>C002</t>
        </is>
      </c>
      <c r="B7" s="5" t="inlineStr">
        <is>
          <t>بقالة الأمل</t>
        </is>
      </c>
      <c r="C7" s="16" t="inlineStr">
        <is>
          <t>01012345602</t>
        </is>
      </c>
      <c r="D7" s="17" t="n">
        <v>3000</v>
      </c>
      <c r="E7" s="18">
        <f>IF(A7&amp;""="","",SUMIFS('الحركات'!$D$6:$D$2005,'الحركات'!$B$6:$B$2005,A7&amp;"",'الحركات'!$C$6:$C$2005,"فاتورة"))</f>
        <v/>
      </c>
      <c r="F7" s="18">
        <f>IF(A7&amp;""="","",SUMIFS('الحركات'!$D$6:$D$2005,'الحركات'!$B$6:$B$2005,A7&amp;"",'الحركات'!$C$6:$C$2005,"دفعة"))</f>
        <v/>
      </c>
      <c r="G7" s="18">
        <f>IF(A7&amp;""="","",SUMIFS('الحركات'!$D$6:$D$2005,'الحركات'!$B$6:$B$2005,A7&amp;"",'الحركات'!$C$6:$C$2005,"مرتجع"))</f>
        <v/>
      </c>
      <c r="H7" s="18">
        <f>IF(A7&amp;""="","",ROUND(E7-F7-G7,2))</f>
        <v/>
      </c>
      <c r="I7" s="19">
        <f>IF(OR(A7&amp;""="",D7&amp;""="",D7=0),"",H7/D7)</f>
        <v/>
      </c>
      <c r="J7" s="6">
        <f>IF(A7&amp;""="","",IF(AND(D7&lt;&gt;"",D7&gt;0,H7&gt;D7),"تجاوز الحد",IF(H7&lt;0,"دائن",IF(AND(H7=0,COUNTIF('الحركات'!$B$6:$B$2005,A7&amp;"")&gt;0),"مسدد","عليه رصيد"))))</f>
        <v/>
      </c>
    </row>
    <row r="8">
      <c r="A8" s="5" t="inlineStr">
        <is>
          <t>C003</t>
        </is>
      </c>
      <c r="B8" s="5" t="inlineStr">
        <is>
          <t>محل الزهراء للملابس</t>
        </is>
      </c>
      <c r="C8" s="16" t="inlineStr">
        <is>
          <t>01012345603</t>
        </is>
      </c>
      <c r="D8" s="17" t="n">
        <v>10000</v>
      </c>
      <c r="E8" s="18">
        <f>IF(A8&amp;""="","",SUMIFS('الحركات'!$D$6:$D$2005,'الحركات'!$B$6:$B$2005,A8&amp;"",'الحركات'!$C$6:$C$2005,"فاتورة"))</f>
        <v/>
      </c>
      <c r="F8" s="18">
        <f>IF(A8&amp;""="","",SUMIFS('الحركات'!$D$6:$D$2005,'الحركات'!$B$6:$B$2005,A8&amp;"",'الحركات'!$C$6:$C$2005,"دفعة"))</f>
        <v/>
      </c>
      <c r="G8" s="18">
        <f>IF(A8&amp;""="","",SUMIFS('الحركات'!$D$6:$D$2005,'الحركات'!$B$6:$B$2005,A8&amp;"",'الحركات'!$C$6:$C$2005,"مرتجع"))</f>
        <v/>
      </c>
      <c r="H8" s="18">
        <f>IF(A8&amp;""="","",ROUND(E8-F8-G8,2))</f>
        <v/>
      </c>
      <c r="I8" s="19">
        <f>IF(OR(A8&amp;""="",D8&amp;""="",D8=0),"",H8/D8)</f>
        <v/>
      </c>
      <c r="J8" s="6">
        <f>IF(A8&amp;""="","",IF(AND(D8&lt;&gt;"",D8&gt;0,H8&gt;D8),"تجاوز الحد",IF(H8&lt;0,"دائن",IF(AND(H8=0,COUNTIF('الحركات'!$B$6:$B$2005,A8&amp;"")&gt;0),"مسدد","عليه رصيد"))))</f>
        <v/>
      </c>
    </row>
    <row r="9">
      <c r="A9" s="5" t="inlineStr">
        <is>
          <t>C004</t>
        </is>
      </c>
      <c r="B9" s="5" t="inlineStr">
        <is>
          <t>ورشة السلام</t>
        </is>
      </c>
      <c r="C9" s="16" t="inlineStr">
        <is>
          <t>01012345604</t>
        </is>
      </c>
      <c r="D9" s="17" t="n">
        <v>8000</v>
      </c>
      <c r="E9" s="18">
        <f>IF(A9&amp;""="","",SUMIFS('الحركات'!$D$6:$D$2005,'الحركات'!$B$6:$B$2005,A9&amp;"",'الحركات'!$C$6:$C$2005,"فاتورة"))</f>
        <v/>
      </c>
      <c r="F9" s="18">
        <f>IF(A9&amp;""="","",SUMIFS('الحركات'!$D$6:$D$2005,'الحركات'!$B$6:$B$2005,A9&amp;"",'الحركات'!$C$6:$C$2005,"دفعة"))</f>
        <v/>
      </c>
      <c r="G9" s="18">
        <f>IF(A9&amp;""="","",SUMIFS('الحركات'!$D$6:$D$2005,'الحركات'!$B$6:$B$2005,A9&amp;"",'الحركات'!$C$6:$C$2005,"مرتجع"))</f>
        <v/>
      </c>
      <c r="H9" s="18">
        <f>IF(A9&amp;""="","",ROUND(E9-F9-G9,2))</f>
        <v/>
      </c>
      <c r="I9" s="19">
        <f>IF(OR(A9&amp;""="",D9&amp;""="",D9=0),"",H9/D9)</f>
        <v/>
      </c>
      <c r="J9" s="6">
        <f>IF(A9&amp;""="","",IF(AND(D9&lt;&gt;"",D9&gt;0,H9&gt;D9),"تجاوز الحد",IF(H9&lt;0,"دائن",IF(AND(H9=0,COUNTIF('الحركات'!$B$6:$B$2005,A9&amp;"")&gt;0),"مسدد","عليه رصيد"))))</f>
        <v/>
      </c>
    </row>
    <row r="10">
      <c r="A10" s="5" t="inlineStr">
        <is>
          <t>C005</t>
        </is>
      </c>
      <c r="B10" s="5" t="inlineStr">
        <is>
          <t>مطعم الواحة</t>
        </is>
      </c>
      <c r="C10" s="16" t="inlineStr">
        <is>
          <t>01012345605</t>
        </is>
      </c>
      <c r="D10" s="17" t="n"/>
      <c r="E10" s="18">
        <f>IF(A10&amp;""="","",SUMIFS('الحركات'!$D$6:$D$2005,'الحركات'!$B$6:$B$2005,A10&amp;"",'الحركات'!$C$6:$C$2005,"فاتورة"))</f>
        <v/>
      </c>
      <c r="F10" s="18">
        <f>IF(A10&amp;""="","",SUMIFS('الحركات'!$D$6:$D$2005,'الحركات'!$B$6:$B$2005,A10&amp;"",'الحركات'!$C$6:$C$2005,"دفعة"))</f>
        <v/>
      </c>
      <c r="G10" s="18">
        <f>IF(A10&amp;""="","",SUMIFS('الحركات'!$D$6:$D$2005,'الحركات'!$B$6:$B$2005,A10&amp;"",'الحركات'!$C$6:$C$2005,"مرتجع"))</f>
        <v/>
      </c>
      <c r="H10" s="18">
        <f>IF(A10&amp;""="","",ROUND(E10-F10-G10,2))</f>
        <v/>
      </c>
      <c r="I10" s="19">
        <f>IF(OR(A10&amp;""="",D10&amp;""="",D10=0),"",H10/D10)</f>
        <v/>
      </c>
      <c r="J10" s="6">
        <f>IF(A10&amp;""="","",IF(AND(D10&lt;&gt;"",D10&gt;0,H10&gt;D10),"تجاوز الحد",IF(H10&lt;0,"دائن",IF(AND(H10=0,COUNTIF('الحركات'!$B$6:$B$2005,A10&amp;"")&gt;0),"مسدد","عليه رصيد"))))</f>
        <v/>
      </c>
    </row>
    <row r="11">
      <c r="A11" s="5" t="n"/>
      <c r="B11" s="5" t="n"/>
      <c r="C11" s="16" t="n"/>
      <c r="D11" s="17" t="n"/>
      <c r="E11" s="18">
        <f>IF(A11&amp;""="","",SUMIFS('الحركات'!$D$6:$D$2005,'الحركات'!$B$6:$B$2005,A11&amp;"",'الحركات'!$C$6:$C$2005,"فاتورة"))</f>
        <v/>
      </c>
      <c r="F11" s="18">
        <f>IF(A11&amp;""="","",SUMIFS('الحركات'!$D$6:$D$2005,'الحركات'!$B$6:$B$2005,A11&amp;"",'الحركات'!$C$6:$C$2005,"دفعة"))</f>
        <v/>
      </c>
      <c r="G11" s="18">
        <f>IF(A11&amp;""="","",SUMIFS('الحركات'!$D$6:$D$2005,'الحركات'!$B$6:$B$2005,A11&amp;"",'الحركات'!$C$6:$C$2005,"مرتجع"))</f>
        <v/>
      </c>
      <c r="H11" s="18">
        <f>IF(A11&amp;""="","",ROUND(E11-F11-G11,2))</f>
        <v/>
      </c>
      <c r="I11" s="19">
        <f>IF(OR(A11&amp;""="",D11&amp;""="",D11=0),"",H11/D11)</f>
        <v/>
      </c>
      <c r="J11" s="6">
        <f>IF(A11&amp;""="","",IF(AND(D11&lt;&gt;"",D11&gt;0,H11&gt;D11),"تجاوز الحد",IF(H11&lt;0,"دائن",IF(AND(H11=0,COUNTIF('الحركات'!$B$6:$B$2005,A11&amp;"")&gt;0),"مسدد","عليه رصيد"))))</f>
        <v/>
      </c>
    </row>
    <row r="12">
      <c r="A12" s="5" t="n"/>
      <c r="B12" s="5" t="n"/>
      <c r="C12" s="16" t="n"/>
      <c r="D12" s="17" t="n"/>
      <c r="E12" s="18">
        <f>IF(A12&amp;""="","",SUMIFS('الحركات'!$D$6:$D$2005,'الحركات'!$B$6:$B$2005,A12&amp;"",'الحركات'!$C$6:$C$2005,"فاتورة"))</f>
        <v/>
      </c>
      <c r="F12" s="18">
        <f>IF(A12&amp;""="","",SUMIFS('الحركات'!$D$6:$D$2005,'الحركات'!$B$6:$B$2005,A12&amp;"",'الحركات'!$C$6:$C$2005,"دفعة"))</f>
        <v/>
      </c>
      <c r="G12" s="18">
        <f>IF(A12&amp;""="","",SUMIFS('الحركات'!$D$6:$D$2005,'الحركات'!$B$6:$B$2005,A12&amp;"",'الحركات'!$C$6:$C$2005,"مرتجع"))</f>
        <v/>
      </c>
      <c r="H12" s="18">
        <f>IF(A12&amp;""="","",ROUND(E12-F12-G12,2))</f>
        <v/>
      </c>
      <c r="I12" s="19">
        <f>IF(OR(A12&amp;""="",D12&amp;""="",D12=0),"",H12/D12)</f>
        <v/>
      </c>
      <c r="J12" s="6">
        <f>IF(A12&amp;""="","",IF(AND(D12&lt;&gt;"",D12&gt;0,H12&gt;D12),"تجاوز الحد",IF(H12&lt;0,"دائن",IF(AND(H12=0,COUNTIF('الحركات'!$B$6:$B$2005,A12&amp;"")&gt;0),"مسدد","عليه رصيد"))))</f>
        <v/>
      </c>
    </row>
    <row r="13">
      <c r="A13" s="5" t="n"/>
      <c r="B13" s="5" t="n"/>
      <c r="C13" s="16" t="n"/>
      <c r="D13" s="17" t="n"/>
      <c r="E13" s="18">
        <f>IF(A13&amp;""="","",SUMIFS('الحركات'!$D$6:$D$2005,'الحركات'!$B$6:$B$2005,A13&amp;"",'الحركات'!$C$6:$C$2005,"فاتورة"))</f>
        <v/>
      </c>
      <c r="F13" s="18">
        <f>IF(A13&amp;""="","",SUMIFS('الحركات'!$D$6:$D$2005,'الحركات'!$B$6:$B$2005,A13&amp;"",'الحركات'!$C$6:$C$2005,"دفعة"))</f>
        <v/>
      </c>
      <c r="G13" s="18">
        <f>IF(A13&amp;""="","",SUMIFS('الحركات'!$D$6:$D$2005,'الحركات'!$B$6:$B$2005,A13&amp;"",'الحركات'!$C$6:$C$2005,"مرتجع"))</f>
        <v/>
      </c>
      <c r="H13" s="18">
        <f>IF(A13&amp;""="","",ROUND(E13-F13-G13,2))</f>
        <v/>
      </c>
      <c r="I13" s="19">
        <f>IF(OR(A13&amp;""="",D13&amp;""="",D13=0),"",H13/D13)</f>
        <v/>
      </c>
      <c r="J13" s="6">
        <f>IF(A13&amp;""="","",IF(AND(D13&lt;&gt;"",D13&gt;0,H13&gt;D13),"تجاوز الحد",IF(H13&lt;0,"دائن",IF(AND(H13=0,COUNTIF('الحركات'!$B$6:$B$2005,A13&amp;"")&gt;0),"مسدد","عليه رصيد"))))</f>
        <v/>
      </c>
    </row>
    <row r="14">
      <c r="A14" s="5" t="n"/>
      <c r="B14" s="5" t="n"/>
      <c r="C14" s="16" t="n"/>
      <c r="D14" s="17" t="n"/>
      <c r="E14" s="18">
        <f>IF(A14&amp;""="","",SUMIFS('الحركات'!$D$6:$D$2005,'الحركات'!$B$6:$B$2005,A14&amp;"",'الحركات'!$C$6:$C$2005,"فاتورة"))</f>
        <v/>
      </c>
      <c r="F14" s="18">
        <f>IF(A14&amp;""="","",SUMIFS('الحركات'!$D$6:$D$2005,'الحركات'!$B$6:$B$2005,A14&amp;"",'الحركات'!$C$6:$C$2005,"دفعة"))</f>
        <v/>
      </c>
      <c r="G14" s="18">
        <f>IF(A14&amp;""="","",SUMIFS('الحركات'!$D$6:$D$2005,'الحركات'!$B$6:$B$2005,A14&amp;"",'الحركات'!$C$6:$C$2005,"مرتجع"))</f>
        <v/>
      </c>
      <c r="H14" s="18">
        <f>IF(A14&amp;""="","",ROUND(E14-F14-G14,2))</f>
        <v/>
      </c>
      <c r="I14" s="19">
        <f>IF(OR(A14&amp;""="",D14&amp;""="",D14=0),"",H14/D14)</f>
        <v/>
      </c>
      <c r="J14" s="6">
        <f>IF(A14&amp;""="","",IF(AND(D14&lt;&gt;"",D14&gt;0,H14&gt;D14),"تجاوز الحد",IF(H14&lt;0,"دائن",IF(AND(H14=0,COUNTIF('الحركات'!$B$6:$B$2005,A14&amp;"")&gt;0),"مسدد","عليه رصيد"))))</f>
        <v/>
      </c>
    </row>
    <row r="15">
      <c r="A15" s="5" t="n"/>
      <c r="B15" s="5" t="n"/>
      <c r="C15" s="16" t="n"/>
      <c r="D15" s="17" t="n"/>
      <c r="E15" s="18">
        <f>IF(A15&amp;""="","",SUMIFS('الحركات'!$D$6:$D$2005,'الحركات'!$B$6:$B$2005,A15&amp;"",'الحركات'!$C$6:$C$2005,"فاتورة"))</f>
        <v/>
      </c>
      <c r="F15" s="18">
        <f>IF(A15&amp;""="","",SUMIFS('الحركات'!$D$6:$D$2005,'الحركات'!$B$6:$B$2005,A15&amp;"",'الحركات'!$C$6:$C$2005,"دفعة"))</f>
        <v/>
      </c>
      <c r="G15" s="18">
        <f>IF(A15&amp;""="","",SUMIFS('الحركات'!$D$6:$D$2005,'الحركات'!$B$6:$B$2005,A15&amp;"",'الحركات'!$C$6:$C$2005,"مرتجع"))</f>
        <v/>
      </c>
      <c r="H15" s="18">
        <f>IF(A15&amp;""="","",ROUND(E15-F15-G15,2))</f>
        <v/>
      </c>
      <c r="I15" s="19">
        <f>IF(OR(A15&amp;""="",D15&amp;""="",D15=0),"",H15/D15)</f>
        <v/>
      </c>
      <c r="J15" s="6">
        <f>IF(A15&amp;""="","",IF(AND(D15&lt;&gt;"",D15&gt;0,H15&gt;D15),"تجاوز الحد",IF(H15&lt;0,"دائن",IF(AND(H15=0,COUNTIF('الحركات'!$B$6:$B$2005,A15&amp;"")&gt;0),"مسدد","عليه رصيد"))))</f>
        <v/>
      </c>
    </row>
    <row r="16">
      <c r="A16" s="5" t="n"/>
      <c r="B16" s="5" t="n"/>
      <c r="C16" s="16" t="n"/>
      <c r="D16" s="17" t="n"/>
      <c r="E16" s="18">
        <f>IF(A16&amp;""="","",SUMIFS('الحركات'!$D$6:$D$2005,'الحركات'!$B$6:$B$2005,A16&amp;"",'الحركات'!$C$6:$C$2005,"فاتورة"))</f>
        <v/>
      </c>
      <c r="F16" s="18">
        <f>IF(A16&amp;""="","",SUMIFS('الحركات'!$D$6:$D$2005,'الحركات'!$B$6:$B$2005,A16&amp;"",'الحركات'!$C$6:$C$2005,"دفعة"))</f>
        <v/>
      </c>
      <c r="G16" s="18">
        <f>IF(A16&amp;""="","",SUMIFS('الحركات'!$D$6:$D$2005,'الحركات'!$B$6:$B$2005,A16&amp;"",'الحركات'!$C$6:$C$2005,"مرتجع"))</f>
        <v/>
      </c>
      <c r="H16" s="18">
        <f>IF(A16&amp;""="","",ROUND(E16-F16-G16,2))</f>
        <v/>
      </c>
      <c r="I16" s="19">
        <f>IF(OR(A16&amp;""="",D16&amp;""="",D16=0),"",H16/D16)</f>
        <v/>
      </c>
      <c r="J16" s="6">
        <f>IF(A16&amp;""="","",IF(AND(D16&lt;&gt;"",D16&gt;0,H16&gt;D16),"تجاوز الحد",IF(H16&lt;0,"دائن",IF(AND(H16=0,COUNTIF('الحركات'!$B$6:$B$2005,A16&amp;"")&gt;0),"مسدد","عليه رصيد"))))</f>
        <v/>
      </c>
    </row>
    <row r="17">
      <c r="A17" s="5" t="n"/>
      <c r="B17" s="5" t="n"/>
      <c r="C17" s="16" t="n"/>
      <c r="D17" s="17" t="n"/>
      <c r="E17" s="18">
        <f>IF(A17&amp;""="","",SUMIFS('الحركات'!$D$6:$D$2005,'الحركات'!$B$6:$B$2005,A17&amp;"",'الحركات'!$C$6:$C$2005,"فاتورة"))</f>
        <v/>
      </c>
      <c r="F17" s="18">
        <f>IF(A17&amp;""="","",SUMIFS('الحركات'!$D$6:$D$2005,'الحركات'!$B$6:$B$2005,A17&amp;"",'الحركات'!$C$6:$C$2005,"دفعة"))</f>
        <v/>
      </c>
      <c r="G17" s="18">
        <f>IF(A17&amp;""="","",SUMIFS('الحركات'!$D$6:$D$2005,'الحركات'!$B$6:$B$2005,A17&amp;"",'الحركات'!$C$6:$C$2005,"مرتجع"))</f>
        <v/>
      </c>
      <c r="H17" s="18">
        <f>IF(A17&amp;""="","",ROUND(E17-F17-G17,2))</f>
        <v/>
      </c>
      <c r="I17" s="19">
        <f>IF(OR(A17&amp;""="",D17&amp;""="",D17=0),"",H17/D17)</f>
        <v/>
      </c>
      <c r="J17" s="6">
        <f>IF(A17&amp;""="","",IF(AND(D17&lt;&gt;"",D17&gt;0,H17&gt;D17),"تجاوز الحد",IF(H17&lt;0,"دائن",IF(AND(H17=0,COUNTIF('الحركات'!$B$6:$B$2005,A17&amp;"")&gt;0),"مسدد","عليه رصيد"))))</f>
        <v/>
      </c>
    </row>
    <row r="18">
      <c r="A18" s="5" t="n"/>
      <c r="B18" s="5" t="n"/>
      <c r="C18" s="16" t="n"/>
      <c r="D18" s="17" t="n"/>
      <c r="E18" s="18">
        <f>IF(A18&amp;""="","",SUMIFS('الحركات'!$D$6:$D$2005,'الحركات'!$B$6:$B$2005,A18&amp;"",'الحركات'!$C$6:$C$2005,"فاتورة"))</f>
        <v/>
      </c>
      <c r="F18" s="18">
        <f>IF(A18&amp;""="","",SUMIFS('الحركات'!$D$6:$D$2005,'الحركات'!$B$6:$B$2005,A18&amp;"",'الحركات'!$C$6:$C$2005,"دفعة"))</f>
        <v/>
      </c>
      <c r="G18" s="18">
        <f>IF(A18&amp;""="","",SUMIFS('الحركات'!$D$6:$D$2005,'الحركات'!$B$6:$B$2005,A18&amp;"",'الحركات'!$C$6:$C$2005,"مرتجع"))</f>
        <v/>
      </c>
      <c r="H18" s="18">
        <f>IF(A18&amp;""="","",ROUND(E18-F18-G18,2))</f>
        <v/>
      </c>
      <c r="I18" s="19">
        <f>IF(OR(A18&amp;""="",D18&amp;""="",D18=0),"",H18/D18)</f>
        <v/>
      </c>
      <c r="J18" s="6">
        <f>IF(A18&amp;""="","",IF(AND(D18&lt;&gt;"",D18&gt;0,H18&gt;D18),"تجاوز الحد",IF(H18&lt;0,"دائن",IF(AND(H18=0,COUNTIF('الحركات'!$B$6:$B$2005,A18&amp;"")&gt;0),"مسدد","عليه رصيد"))))</f>
        <v/>
      </c>
    </row>
    <row r="19">
      <c r="A19" s="5" t="n"/>
      <c r="B19" s="5" t="n"/>
      <c r="C19" s="16" t="n"/>
      <c r="D19" s="17" t="n"/>
      <c r="E19" s="18">
        <f>IF(A19&amp;""="","",SUMIFS('الحركات'!$D$6:$D$2005,'الحركات'!$B$6:$B$2005,A19&amp;"",'الحركات'!$C$6:$C$2005,"فاتورة"))</f>
        <v/>
      </c>
      <c r="F19" s="18">
        <f>IF(A19&amp;""="","",SUMIFS('الحركات'!$D$6:$D$2005,'الحركات'!$B$6:$B$2005,A19&amp;"",'الحركات'!$C$6:$C$2005,"دفعة"))</f>
        <v/>
      </c>
      <c r="G19" s="18">
        <f>IF(A19&amp;""="","",SUMIFS('الحركات'!$D$6:$D$2005,'الحركات'!$B$6:$B$2005,A19&amp;"",'الحركات'!$C$6:$C$2005,"مرتجع"))</f>
        <v/>
      </c>
      <c r="H19" s="18">
        <f>IF(A19&amp;""="","",ROUND(E19-F19-G19,2))</f>
        <v/>
      </c>
      <c r="I19" s="19">
        <f>IF(OR(A19&amp;""="",D19&amp;""="",D19=0),"",H19/D19)</f>
        <v/>
      </c>
      <c r="J19" s="6">
        <f>IF(A19&amp;""="","",IF(AND(D19&lt;&gt;"",D19&gt;0,H19&gt;D19),"تجاوز الحد",IF(H19&lt;0,"دائن",IF(AND(H19=0,COUNTIF('الحركات'!$B$6:$B$2005,A19&amp;"")&gt;0),"مسدد","عليه رصيد"))))</f>
        <v/>
      </c>
    </row>
    <row r="20">
      <c r="A20" s="5" t="n"/>
      <c r="B20" s="5" t="n"/>
      <c r="C20" s="16" t="n"/>
      <c r="D20" s="17" t="n"/>
      <c r="E20" s="18">
        <f>IF(A20&amp;""="","",SUMIFS('الحركات'!$D$6:$D$2005,'الحركات'!$B$6:$B$2005,A20&amp;"",'الحركات'!$C$6:$C$2005,"فاتورة"))</f>
        <v/>
      </c>
      <c r="F20" s="18">
        <f>IF(A20&amp;""="","",SUMIFS('الحركات'!$D$6:$D$2005,'الحركات'!$B$6:$B$2005,A20&amp;"",'الحركات'!$C$6:$C$2005,"دفعة"))</f>
        <v/>
      </c>
      <c r="G20" s="18">
        <f>IF(A20&amp;""="","",SUMIFS('الحركات'!$D$6:$D$2005,'الحركات'!$B$6:$B$2005,A20&amp;"",'الحركات'!$C$6:$C$2005,"مرتجع"))</f>
        <v/>
      </c>
      <c r="H20" s="18">
        <f>IF(A20&amp;""="","",ROUND(E20-F20-G20,2))</f>
        <v/>
      </c>
      <c r="I20" s="19">
        <f>IF(OR(A20&amp;""="",D20&amp;""="",D20=0),"",H20/D20)</f>
        <v/>
      </c>
      <c r="J20" s="6">
        <f>IF(A20&amp;""="","",IF(AND(D20&lt;&gt;"",D20&gt;0,H20&gt;D20),"تجاوز الحد",IF(H20&lt;0,"دائن",IF(AND(H20=0,COUNTIF('الحركات'!$B$6:$B$2005,A20&amp;"")&gt;0),"مسدد","عليه رصيد"))))</f>
        <v/>
      </c>
    </row>
    <row r="21">
      <c r="A21" s="5" t="n"/>
      <c r="B21" s="5" t="n"/>
      <c r="C21" s="16" t="n"/>
      <c r="D21" s="17" t="n"/>
      <c r="E21" s="18">
        <f>IF(A21&amp;""="","",SUMIFS('الحركات'!$D$6:$D$2005,'الحركات'!$B$6:$B$2005,A21&amp;"",'الحركات'!$C$6:$C$2005,"فاتورة"))</f>
        <v/>
      </c>
      <c r="F21" s="18">
        <f>IF(A21&amp;""="","",SUMIFS('الحركات'!$D$6:$D$2005,'الحركات'!$B$6:$B$2005,A21&amp;"",'الحركات'!$C$6:$C$2005,"دفعة"))</f>
        <v/>
      </c>
      <c r="G21" s="18">
        <f>IF(A21&amp;""="","",SUMIFS('الحركات'!$D$6:$D$2005,'الحركات'!$B$6:$B$2005,A21&amp;"",'الحركات'!$C$6:$C$2005,"مرتجع"))</f>
        <v/>
      </c>
      <c r="H21" s="18">
        <f>IF(A21&amp;""="","",ROUND(E21-F21-G21,2))</f>
        <v/>
      </c>
      <c r="I21" s="19">
        <f>IF(OR(A21&amp;""="",D21&amp;""="",D21=0),"",H21/D21)</f>
        <v/>
      </c>
      <c r="J21" s="6">
        <f>IF(A21&amp;""="","",IF(AND(D21&lt;&gt;"",D21&gt;0,H21&gt;D21),"تجاوز الحد",IF(H21&lt;0,"دائن",IF(AND(H21=0,COUNTIF('الحركات'!$B$6:$B$2005,A21&amp;"")&gt;0),"مسدد","عليه رصيد"))))</f>
        <v/>
      </c>
    </row>
    <row r="22">
      <c r="A22" s="5" t="n"/>
      <c r="B22" s="5" t="n"/>
      <c r="C22" s="16" t="n"/>
      <c r="D22" s="17" t="n"/>
      <c r="E22" s="18">
        <f>IF(A22&amp;""="","",SUMIFS('الحركات'!$D$6:$D$2005,'الحركات'!$B$6:$B$2005,A22&amp;"",'الحركات'!$C$6:$C$2005,"فاتورة"))</f>
        <v/>
      </c>
      <c r="F22" s="18">
        <f>IF(A22&amp;""="","",SUMIFS('الحركات'!$D$6:$D$2005,'الحركات'!$B$6:$B$2005,A22&amp;"",'الحركات'!$C$6:$C$2005,"دفعة"))</f>
        <v/>
      </c>
      <c r="G22" s="18">
        <f>IF(A22&amp;""="","",SUMIFS('الحركات'!$D$6:$D$2005,'الحركات'!$B$6:$B$2005,A22&amp;"",'الحركات'!$C$6:$C$2005,"مرتجع"))</f>
        <v/>
      </c>
      <c r="H22" s="18">
        <f>IF(A22&amp;""="","",ROUND(E22-F22-G22,2))</f>
        <v/>
      </c>
      <c r="I22" s="19">
        <f>IF(OR(A22&amp;""="",D22&amp;""="",D22=0),"",H22/D22)</f>
        <v/>
      </c>
      <c r="J22" s="6">
        <f>IF(A22&amp;""="","",IF(AND(D22&lt;&gt;"",D22&gt;0,H22&gt;D22),"تجاوز الحد",IF(H22&lt;0,"دائن",IF(AND(H22=0,COUNTIF('الحركات'!$B$6:$B$2005,A22&amp;"")&gt;0),"مسدد","عليه رصيد"))))</f>
        <v/>
      </c>
    </row>
    <row r="23">
      <c r="A23" s="5" t="n"/>
      <c r="B23" s="5" t="n"/>
      <c r="C23" s="16" t="n"/>
      <c r="D23" s="17" t="n"/>
      <c r="E23" s="18">
        <f>IF(A23&amp;""="","",SUMIFS('الحركات'!$D$6:$D$2005,'الحركات'!$B$6:$B$2005,A23&amp;"",'الحركات'!$C$6:$C$2005,"فاتورة"))</f>
        <v/>
      </c>
      <c r="F23" s="18">
        <f>IF(A23&amp;""="","",SUMIFS('الحركات'!$D$6:$D$2005,'الحركات'!$B$6:$B$2005,A23&amp;"",'الحركات'!$C$6:$C$2005,"دفعة"))</f>
        <v/>
      </c>
      <c r="G23" s="18">
        <f>IF(A23&amp;""="","",SUMIFS('الحركات'!$D$6:$D$2005,'الحركات'!$B$6:$B$2005,A23&amp;"",'الحركات'!$C$6:$C$2005,"مرتجع"))</f>
        <v/>
      </c>
      <c r="H23" s="18">
        <f>IF(A23&amp;""="","",ROUND(E23-F23-G23,2))</f>
        <v/>
      </c>
      <c r="I23" s="19">
        <f>IF(OR(A23&amp;""="",D23&amp;""="",D23=0),"",H23/D23)</f>
        <v/>
      </c>
      <c r="J23" s="6">
        <f>IF(A23&amp;""="","",IF(AND(D23&lt;&gt;"",D23&gt;0,H23&gt;D23),"تجاوز الحد",IF(H23&lt;0,"دائن",IF(AND(H23=0,COUNTIF('الحركات'!$B$6:$B$2005,A23&amp;"")&gt;0),"مسدد","عليه رصيد"))))</f>
        <v/>
      </c>
    </row>
    <row r="24">
      <c r="A24" s="5" t="n"/>
      <c r="B24" s="5" t="n"/>
      <c r="C24" s="16" t="n"/>
      <c r="D24" s="17" t="n"/>
      <c r="E24" s="18">
        <f>IF(A24&amp;""="","",SUMIFS('الحركات'!$D$6:$D$2005,'الحركات'!$B$6:$B$2005,A24&amp;"",'الحركات'!$C$6:$C$2005,"فاتورة"))</f>
        <v/>
      </c>
      <c r="F24" s="18">
        <f>IF(A24&amp;""="","",SUMIFS('الحركات'!$D$6:$D$2005,'الحركات'!$B$6:$B$2005,A24&amp;"",'الحركات'!$C$6:$C$2005,"دفعة"))</f>
        <v/>
      </c>
      <c r="G24" s="18">
        <f>IF(A24&amp;""="","",SUMIFS('الحركات'!$D$6:$D$2005,'الحركات'!$B$6:$B$2005,A24&amp;"",'الحركات'!$C$6:$C$2005,"مرتجع"))</f>
        <v/>
      </c>
      <c r="H24" s="18">
        <f>IF(A24&amp;""="","",ROUND(E24-F24-G24,2))</f>
        <v/>
      </c>
      <c r="I24" s="19">
        <f>IF(OR(A24&amp;""="",D24&amp;""="",D24=0),"",H24/D24)</f>
        <v/>
      </c>
      <c r="J24" s="6">
        <f>IF(A24&amp;""="","",IF(AND(D24&lt;&gt;"",D24&gt;0,H24&gt;D24),"تجاوز الحد",IF(H24&lt;0,"دائن",IF(AND(H24=0,COUNTIF('الحركات'!$B$6:$B$2005,A24&amp;"")&gt;0),"مسدد","عليه رصيد"))))</f>
        <v/>
      </c>
    </row>
    <row r="25">
      <c r="A25" s="5" t="n"/>
      <c r="B25" s="5" t="n"/>
      <c r="C25" s="16" t="n"/>
      <c r="D25" s="17" t="n"/>
      <c r="E25" s="18">
        <f>IF(A25&amp;""="","",SUMIFS('الحركات'!$D$6:$D$2005,'الحركات'!$B$6:$B$2005,A25&amp;"",'الحركات'!$C$6:$C$2005,"فاتورة"))</f>
        <v/>
      </c>
      <c r="F25" s="18">
        <f>IF(A25&amp;""="","",SUMIFS('الحركات'!$D$6:$D$2005,'الحركات'!$B$6:$B$2005,A25&amp;"",'الحركات'!$C$6:$C$2005,"دفعة"))</f>
        <v/>
      </c>
      <c r="G25" s="18">
        <f>IF(A25&amp;""="","",SUMIFS('الحركات'!$D$6:$D$2005,'الحركات'!$B$6:$B$2005,A25&amp;"",'الحركات'!$C$6:$C$2005,"مرتجع"))</f>
        <v/>
      </c>
      <c r="H25" s="18">
        <f>IF(A25&amp;""="","",ROUND(E25-F25-G25,2))</f>
        <v/>
      </c>
      <c r="I25" s="19">
        <f>IF(OR(A25&amp;""="",D25&amp;""="",D25=0),"",H25/D25)</f>
        <v/>
      </c>
      <c r="J25" s="6">
        <f>IF(A25&amp;""="","",IF(AND(D25&lt;&gt;"",D25&gt;0,H25&gt;D25),"تجاوز الحد",IF(H25&lt;0,"دائن",IF(AND(H25=0,COUNTIF('الحركات'!$B$6:$B$2005,A25&amp;"")&gt;0),"مسدد","عليه رصيد"))))</f>
        <v/>
      </c>
    </row>
    <row r="26">
      <c r="A26" s="5" t="n"/>
      <c r="B26" s="5" t="n"/>
      <c r="C26" s="16" t="n"/>
      <c r="D26" s="17" t="n"/>
      <c r="E26" s="18">
        <f>IF(A26&amp;""="","",SUMIFS('الحركات'!$D$6:$D$2005,'الحركات'!$B$6:$B$2005,A26&amp;"",'الحركات'!$C$6:$C$2005,"فاتورة"))</f>
        <v/>
      </c>
      <c r="F26" s="18">
        <f>IF(A26&amp;""="","",SUMIFS('الحركات'!$D$6:$D$2005,'الحركات'!$B$6:$B$2005,A26&amp;"",'الحركات'!$C$6:$C$2005,"دفعة"))</f>
        <v/>
      </c>
      <c r="G26" s="18">
        <f>IF(A26&amp;""="","",SUMIFS('الحركات'!$D$6:$D$2005,'الحركات'!$B$6:$B$2005,A26&amp;"",'الحركات'!$C$6:$C$2005,"مرتجع"))</f>
        <v/>
      </c>
      <c r="H26" s="18">
        <f>IF(A26&amp;""="","",ROUND(E26-F26-G26,2))</f>
        <v/>
      </c>
      <c r="I26" s="19">
        <f>IF(OR(A26&amp;""="",D26&amp;""="",D26=0),"",H26/D26)</f>
        <v/>
      </c>
      <c r="J26" s="6">
        <f>IF(A26&amp;""="","",IF(AND(D26&lt;&gt;"",D26&gt;0,H26&gt;D26),"تجاوز الحد",IF(H26&lt;0,"دائن",IF(AND(H26=0,COUNTIF('الحركات'!$B$6:$B$2005,A26&amp;"")&gt;0),"مسدد","عليه رصيد"))))</f>
        <v/>
      </c>
    </row>
    <row r="27">
      <c r="A27" s="5" t="n"/>
      <c r="B27" s="5" t="n"/>
      <c r="C27" s="16" t="n"/>
      <c r="D27" s="17" t="n"/>
      <c r="E27" s="18">
        <f>IF(A27&amp;""="","",SUMIFS('الحركات'!$D$6:$D$2005,'الحركات'!$B$6:$B$2005,A27&amp;"",'الحركات'!$C$6:$C$2005,"فاتورة"))</f>
        <v/>
      </c>
      <c r="F27" s="18">
        <f>IF(A27&amp;""="","",SUMIFS('الحركات'!$D$6:$D$2005,'الحركات'!$B$6:$B$2005,A27&amp;"",'الحركات'!$C$6:$C$2005,"دفعة"))</f>
        <v/>
      </c>
      <c r="G27" s="18">
        <f>IF(A27&amp;""="","",SUMIFS('الحركات'!$D$6:$D$2005,'الحركات'!$B$6:$B$2005,A27&amp;"",'الحركات'!$C$6:$C$2005,"مرتجع"))</f>
        <v/>
      </c>
      <c r="H27" s="18">
        <f>IF(A27&amp;""="","",ROUND(E27-F27-G27,2))</f>
        <v/>
      </c>
      <c r="I27" s="19">
        <f>IF(OR(A27&amp;""="",D27&amp;""="",D27=0),"",H27/D27)</f>
        <v/>
      </c>
      <c r="J27" s="6">
        <f>IF(A27&amp;""="","",IF(AND(D27&lt;&gt;"",D27&gt;0,H27&gt;D27),"تجاوز الحد",IF(H27&lt;0,"دائن",IF(AND(H27=0,COUNTIF('الحركات'!$B$6:$B$2005,A27&amp;"")&gt;0),"مسدد","عليه رصيد"))))</f>
        <v/>
      </c>
    </row>
    <row r="28">
      <c r="A28" s="5" t="n"/>
      <c r="B28" s="5" t="n"/>
      <c r="C28" s="16" t="n"/>
      <c r="D28" s="17" t="n"/>
      <c r="E28" s="18">
        <f>IF(A28&amp;""="","",SUMIFS('الحركات'!$D$6:$D$2005,'الحركات'!$B$6:$B$2005,A28&amp;"",'الحركات'!$C$6:$C$2005,"فاتورة"))</f>
        <v/>
      </c>
      <c r="F28" s="18">
        <f>IF(A28&amp;""="","",SUMIFS('الحركات'!$D$6:$D$2005,'الحركات'!$B$6:$B$2005,A28&amp;"",'الحركات'!$C$6:$C$2005,"دفعة"))</f>
        <v/>
      </c>
      <c r="G28" s="18">
        <f>IF(A28&amp;""="","",SUMIFS('الحركات'!$D$6:$D$2005,'الحركات'!$B$6:$B$2005,A28&amp;"",'الحركات'!$C$6:$C$2005,"مرتجع"))</f>
        <v/>
      </c>
      <c r="H28" s="18">
        <f>IF(A28&amp;""="","",ROUND(E28-F28-G28,2))</f>
        <v/>
      </c>
      <c r="I28" s="19">
        <f>IF(OR(A28&amp;""="",D28&amp;""="",D28=0),"",H28/D28)</f>
        <v/>
      </c>
      <c r="J28" s="6">
        <f>IF(A28&amp;""="","",IF(AND(D28&lt;&gt;"",D28&gt;0,H28&gt;D28),"تجاوز الحد",IF(H28&lt;0,"دائن",IF(AND(H28=0,COUNTIF('الحركات'!$B$6:$B$2005,A28&amp;"")&gt;0),"مسدد","عليه رصيد"))))</f>
        <v/>
      </c>
    </row>
    <row r="29">
      <c r="A29" s="5" t="n"/>
      <c r="B29" s="5" t="n"/>
      <c r="C29" s="16" t="n"/>
      <c r="D29" s="17" t="n"/>
      <c r="E29" s="18">
        <f>IF(A29&amp;""="","",SUMIFS('الحركات'!$D$6:$D$2005,'الحركات'!$B$6:$B$2005,A29&amp;"",'الحركات'!$C$6:$C$2005,"فاتورة"))</f>
        <v/>
      </c>
      <c r="F29" s="18">
        <f>IF(A29&amp;""="","",SUMIFS('الحركات'!$D$6:$D$2005,'الحركات'!$B$6:$B$2005,A29&amp;"",'الحركات'!$C$6:$C$2005,"دفعة"))</f>
        <v/>
      </c>
      <c r="G29" s="18">
        <f>IF(A29&amp;""="","",SUMIFS('الحركات'!$D$6:$D$2005,'الحركات'!$B$6:$B$2005,A29&amp;"",'الحركات'!$C$6:$C$2005,"مرتجع"))</f>
        <v/>
      </c>
      <c r="H29" s="18">
        <f>IF(A29&amp;""="","",ROUND(E29-F29-G29,2))</f>
        <v/>
      </c>
      <c r="I29" s="19">
        <f>IF(OR(A29&amp;""="",D29&amp;""="",D29=0),"",H29/D29)</f>
        <v/>
      </c>
      <c r="J29" s="6">
        <f>IF(A29&amp;""="","",IF(AND(D29&lt;&gt;"",D29&gt;0,H29&gt;D29),"تجاوز الحد",IF(H29&lt;0,"دائن",IF(AND(H29=0,COUNTIF('الحركات'!$B$6:$B$2005,A29&amp;"")&gt;0),"مسدد","عليه رصيد"))))</f>
        <v/>
      </c>
    </row>
    <row r="30">
      <c r="A30" s="5" t="n"/>
      <c r="B30" s="5" t="n"/>
      <c r="C30" s="16" t="n"/>
      <c r="D30" s="17" t="n"/>
      <c r="E30" s="18">
        <f>IF(A30&amp;""="","",SUMIFS('الحركات'!$D$6:$D$2005,'الحركات'!$B$6:$B$2005,A30&amp;"",'الحركات'!$C$6:$C$2005,"فاتورة"))</f>
        <v/>
      </c>
      <c r="F30" s="18">
        <f>IF(A30&amp;""="","",SUMIFS('الحركات'!$D$6:$D$2005,'الحركات'!$B$6:$B$2005,A30&amp;"",'الحركات'!$C$6:$C$2005,"دفعة"))</f>
        <v/>
      </c>
      <c r="G30" s="18">
        <f>IF(A30&amp;""="","",SUMIFS('الحركات'!$D$6:$D$2005,'الحركات'!$B$6:$B$2005,A30&amp;"",'الحركات'!$C$6:$C$2005,"مرتجع"))</f>
        <v/>
      </c>
      <c r="H30" s="18">
        <f>IF(A30&amp;""="","",ROUND(E30-F30-G30,2))</f>
        <v/>
      </c>
      <c r="I30" s="19">
        <f>IF(OR(A30&amp;""="",D30&amp;""="",D30=0),"",H30/D30)</f>
        <v/>
      </c>
      <c r="J30" s="6">
        <f>IF(A30&amp;""="","",IF(AND(D30&lt;&gt;"",D30&gt;0,H30&gt;D30),"تجاوز الحد",IF(H30&lt;0,"دائن",IF(AND(H30=0,COUNTIF('الحركات'!$B$6:$B$2005,A30&amp;"")&gt;0),"مسدد","عليه رصيد"))))</f>
        <v/>
      </c>
    </row>
    <row r="31">
      <c r="A31" s="5" t="n"/>
      <c r="B31" s="5" t="n"/>
      <c r="C31" s="16" t="n"/>
      <c r="D31" s="17" t="n"/>
      <c r="E31" s="18">
        <f>IF(A31&amp;""="","",SUMIFS('الحركات'!$D$6:$D$2005,'الحركات'!$B$6:$B$2005,A31&amp;"",'الحركات'!$C$6:$C$2005,"فاتورة"))</f>
        <v/>
      </c>
      <c r="F31" s="18">
        <f>IF(A31&amp;""="","",SUMIFS('الحركات'!$D$6:$D$2005,'الحركات'!$B$6:$B$2005,A31&amp;"",'الحركات'!$C$6:$C$2005,"دفعة"))</f>
        <v/>
      </c>
      <c r="G31" s="18">
        <f>IF(A31&amp;""="","",SUMIFS('الحركات'!$D$6:$D$2005,'الحركات'!$B$6:$B$2005,A31&amp;"",'الحركات'!$C$6:$C$2005,"مرتجع"))</f>
        <v/>
      </c>
      <c r="H31" s="18">
        <f>IF(A31&amp;""="","",ROUND(E31-F31-G31,2))</f>
        <v/>
      </c>
      <c r="I31" s="19">
        <f>IF(OR(A31&amp;""="",D31&amp;""="",D31=0),"",H31/D31)</f>
        <v/>
      </c>
      <c r="J31" s="6">
        <f>IF(A31&amp;""="","",IF(AND(D31&lt;&gt;"",D31&gt;0,H31&gt;D31),"تجاوز الحد",IF(H31&lt;0,"دائن",IF(AND(H31=0,COUNTIF('الحركات'!$B$6:$B$2005,A31&amp;"")&gt;0),"مسدد","عليه رصيد"))))</f>
        <v/>
      </c>
    </row>
    <row r="32">
      <c r="A32" s="5" t="n"/>
      <c r="B32" s="5" t="n"/>
      <c r="C32" s="16" t="n"/>
      <c r="D32" s="17" t="n"/>
      <c r="E32" s="18">
        <f>IF(A32&amp;""="","",SUMIFS('الحركات'!$D$6:$D$2005,'الحركات'!$B$6:$B$2005,A32&amp;"",'الحركات'!$C$6:$C$2005,"فاتورة"))</f>
        <v/>
      </c>
      <c r="F32" s="18">
        <f>IF(A32&amp;""="","",SUMIFS('الحركات'!$D$6:$D$2005,'الحركات'!$B$6:$B$2005,A32&amp;"",'الحركات'!$C$6:$C$2005,"دفعة"))</f>
        <v/>
      </c>
      <c r="G32" s="18">
        <f>IF(A32&amp;""="","",SUMIFS('الحركات'!$D$6:$D$2005,'الحركات'!$B$6:$B$2005,A32&amp;"",'الحركات'!$C$6:$C$2005,"مرتجع"))</f>
        <v/>
      </c>
      <c r="H32" s="18">
        <f>IF(A32&amp;""="","",ROUND(E32-F32-G32,2))</f>
        <v/>
      </c>
      <c r="I32" s="19">
        <f>IF(OR(A32&amp;""="",D32&amp;""="",D32=0),"",H32/D32)</f>
        <v/>
      </c>
      <c r="J32" s="6">
        <f>IF(A32&amp;""="","",IF(AND(D32&lt;&gt;"",D32&gt;0,H32&gt;D32),"تجاوز الحد",IF(H32&lt;0,"دائن",IF(AND(H32=0,COUNTIF('الحركات'!$B$6:$B$2005,A32&amp;"")&gt;0),"مسدد","عليه رصيد"))))</f>
        <v/>
      </c>
    </row>
    <row r="33">
      <c r="A33" s="5" t="n"/>
      <c r="B33" s="5" t="n"/>
      <c r="C33" s="16" t="n"/>
      <c r="D33" s="17" t="n"/>
      <c r="E33" s="18">
        <f>IF(A33&amp;""="","",SUMIFS('الحركات'!$D$6:$D$2005,'الحركات'!$B$6:$B$2005,A33&amp;"",'الحركات'!$C$6:$C$2005,"فاتورة"))</f>
        <v/>
      </c>
      <c r="F33" s="18">
        <f>IF(A33&amp;""="","",SUMIFS('الحركات'!$D$6:$D$2005,'الحركات'!$B$6:$B$2005,A33&amp;"",'الحركات'!$C$6:$C$2005,"دفعة"))</f>
        <v/>
      </c>
      <c r="G33" s="18">
        <f>IF(A33&amp;""="","",SUMIFS('الحركات'!$D$6:$D$2005,'الحركات'!$B$6:$B$2005,A33&amp;"",'الحركات'!$C$6:$C$2005,"مرتجع"))</f>
        <v/>
      </c>
      <c r="H33" s="18">
        <f>IF(A33&amp;""="","",ROUND(E33-F33-G33,2))</f>
        <v/>
      </c>
      <c r="I33" s="19">
        <f>IF(OR(A33&amp;""="",D33&amp;""="",D33=0),"",H33/D33)</f>
        <v/>
      </c>
      <c r="J33" s="6">
        <f>IF(A33&amp;""="","",IF(AND(D33&lt;&gt;"",D33&gt;0,H33&gt;D33),"تجاوز الحد",IF(H33&lt;0,"دائن",IF(AND(H33=0,COUNTIF('الحركات'!$B$6:$B$2005,A33&amp;"")&gt;0),"مسدد","عليه رصيد"))))</f>
        <v/>
      </c>
    </row>
    <row r="34">
      <c r="A34" s="5" t="n"/>
      <c r="B34" s="5" t="n"/>
      <c r="C34" s="16" t="n"/>
      <c r="D34" s="17" t="n"/>
      <c r="E34" s="18">
        <f>IF(A34&amp;""="","",SUMIFS('الحركات'!$D$6:$D$2005,'الحركات'!$B$6:$B$2005,A34&amp;"",'الحركات'!$C$6:$C$2005,"فاتورة"))</f>
        <v/>
      </c>
      <c r="F34" s="18">
        <f>IF(A34&amp;""="","",SUMIFS('الحركات'!$D$6:$D$2005,'الحركات'!$B$6:$B$2005,A34&amp;"",'الحركات'!$C$6:$C$2005,"دفعة"))</f>
        <v/>
      </c>
      <c r="G34" s="18">
        <f>IF(A34&amp;""="","",SUMIFS('الحركات'!$D$6:$D$2005,'الحركات'!$B$6:$B$2005,A34&amp;"",'الحركات'!$C$6:$C$2005,"مرتجع"))</f>
        <v/>
      </c>
      <c r="H34" s="18">
        <f>IF(A34&amp;""="","",ROUND(E34-F34-G34,2))</f>
        <v/>
      </c>
      <c r="I34" s="19">
        <f>IF(OR(A34&amp;""="",D34&amp;""="",D34=0),"",H34/D34)</f>
        <v/>
      </c>
      <c r="J34" s="6">
        <f>IF(A34&amp;""="","",IF(AND(D34&lt;&gt;"",D34&gt;0,H34&gt;D34),"تجاوز الحد",IF(H34&lt;0,"دائن",IF(AND(H34=0,COUNTIF('الحركات'!$B$6:$B$2005,A34&amp;"")&gt;0),"مسدد","عليه رصيد"))))</f>
        <v/>
      </c>
    </row>
    <row r="35">
      <c r="A35" s="5" t="n"/>
      <c r="B35" s="5" t="n"/>
      <c r="C35" s="16" t="n"/>
      <c r="D35" s="17" t="n"/>
      <c r="E35" s="18">
        <f>IF(A35&amp;""="","",SUMIFS('الحركات'!$D$6:$D$2005,'الحركات'!$B$6:$B$2005,A35&amp;"",'الحركات'!$C$6:$C$2005,"فاتورة"))</f>
        <v/>
      </c>
      <c r="F35" s="18">
        <f>IF(A35&amp;""="","",SUMIFS('الحركات'!$D$6:$D$2005,'الحركات'!$B$6:$B$2005,A35&amp;"",'الحركات'!$C$6:$C$2005,"دفعة"))</f>
        <v/>
      </c>
      <c r="G35" s="18">
        <f>IF(A35&amp;""="","",SUMIFS('الحركات'!$D$6:$D$2005,'الحركات'!$B$6:$B$2005,A35&amp;"",'الحركات'!$C$6:$C$2005,"مرتجع"))</f>
        <v/>
      </c>
      <c r="H35" s="18">
        <f>IF(A35&amp;""="","",ROUND(E35-F35-G35,2))</f>
        <v/>
      </c>
      <c r="I35" s="19">
        <f>IF(OR(A35&amp;""="",D35&amp;""="",D35=0),"",H35/D35)</f>
        <v/>
      </c>
      <c r="J35" s="6">
        <f>IF(A35&amp;""="","",IF(AND(D35&lt;&gt;"",D35&gt;0,H35&gt;D35),"تجاوز الحد",IF(H35&lt;0,"دائن",IF(AND(H35=0,COUNTIF('الحركات'!$B$6:$B$2005,A35&amp;"")&gt;0),"مسدد","عليه رصيد"))))</f>
        <v/>
      </c>
    </row>
    <row r="36">
      <c r="A36" s="5" t="n"/>
      <c r="B36" s="5" t="n"/>
      <c r="C36" s="16" t="n"/>
      <c r="D36" s="17" t="n"/>
      <c r="E36" s="18">
        <f>IF(A36&amp;""="","",SUMIFS('الحركات'!$D$6:$D$2005,'الحركات'!$B$6:$B$2005,A36&amp;"",'الحركات'!$C$6:$C$2005,"فاتورة"))</f>
        <v/>
      </c>
      <c r="F36" s="18">
        <f>IF(A36&amp;""="","",SUMIFS('الحركات'!$D$6:$D$2005,'الحركات'!$B$6:$B$2005,A36&amp;"",'الحركات'!$C$6:$C$2005,"دفعة"))</f>
        <v/>
      </c>
      <c r="G36" s="18">
        <f>IF(A36&amp;""="","",SUMIFS('الحركات'!$D$6:$D$2005,'الحركات'!$B$6:$B$2005,A36&amp;"",'الحركات'!$C$6:$C$2005,"مرتجع"))</f>
        <v/>
      </c>
      <c r="H36" s="18">
        <f>IF(A36&amp;""="","",ROUND(E36-F36-G36,2))</f>
        <v/>
      </c>
      <c r="I36" s="19">
        <f>IF(OR(A36&amp;""="",D36&amp;""="",D36=0),"",H36/D36)</f>
        <v/>
      </c>
      <c r="J36" s="6">
        <f>IF(A36&amp;""="","",IF(AND(D36&lt;&gt;"",D36&gt;0,H36&gt;D36),"تجاوز الحد",IF(H36&lt;0,"دائن",IF(AND(H36=0,COUNTIF('الحركات'!$B$6:$B$2005,A36&amp;"")&gt;0),"مسدد","عليه رصيد"))))</f>
        <v/>
      </c>
    </row>
    <row r="37">
      <c r="A37" s="5" t="n"/>
      <c r="B37" s="5" t="n"/>
      <c r="C37" s="16" t="n"/>
      <c r="D37" s="17" t="n"/>
      <c r="E37" s="18">
        <f>IF(A37&amp;""="","",SUMIFS('الحركات'!$D$6:$D$2005,'الحركات'!$B$6:$B$2005,A37&amp;"",'الحركات'!$C$6:$C$2005,"فاتورة"))</f>
        <v/>
      </c>
      <c r="F37" s="18">
        <f>IF(A37&amp;""="","",SUMIFS('الحركات'!$D$6:$D$2005,'الحركات'!$B$6:$B$2005,A37&amp;"",'الحركات'!$C$6:$C$2005,"دفعة"))</f>
        <v/>
      </c>
      <c r="G37" s="18">
        <f>IF(A37&amp;""="","",SUMIFS('الحركات'!$D$6:$D$2005,'الحركات'!$B$6:$B$2005,A37&amp;"",'الحركات'!$C$6:$C$2005,"مرتجع"))</f>
        <v/>
      </c>
      <c r="H37" s="18">
        <f>IF(A37&amp;""="","",ROUND(E37-F37-G37,2))</f>
        <v/>
      </c>
      <c r="I37" s="19">
        <f>IF(OR(A37&amp;""="",D37&amp;""="",D37=0),"",H37/D37)</f>
        <v/>
      </c>
      <c r="J37" s="6">
        <f>IF(A37&amp;""="","",IF(AND(D37&lt;&gt;"",D37&gt;0,H37&gt;D37),"تجاوز الحد",IF(H37&lt;0,"دائن",IF(AND(H37=0,COUNTIF('الحركات'!$B$6:$B$2005,A37&amp;"")&gt;0),"مسدد","عليه رصيد"))))</f>
        <v/>
      </c>
    </row>
    <row r="38">
      <c r="A38" s="5" t="n"/>
      <c r="B38" s="5" t="n"/>
      <c r="C38" s="16" t="n"/>
      <c r="D38" s="17" t="n"/>
      <c r="E38" s="18">
        <f>IF(A38&amp;""="","",SUMIFS('الحركات'!$D$6:$D$2005,'الحركات'!$B$6:$B$2005,A38&amp;"",'الحركات'!$C$6:$C$2005,"فاتورة"))</f>
        <v/>
      </c>
      <c r="F38" s="18">
        <f>IF(A38&amp;""="","",SUMIFS('الحركات'!$D$6:$D$2005,'الحركات'!$B$6:$B$2005,A38&amp;"",'الحركات'!$C$6:$C$2005,"دفعة"))</f>
        <v/>
      </c>
      <c r="G38" s="18">
        <f>IF(A38&amp;""="","",SUMIFS('الحركات'!$D$6:$D$2005,'الحركات'!$B$6:$B$2005,A38&amp;"",'الحركات'!$C$6:$C$2005,"مرتجع"))</f>
        <v/>
      </c>
      <c r="H38" s="18">
        <f>IF(A38&amp;""="","",ROUND(E38-F38-G38,2))</f>
        <v/>
      </c>
      <c r="I38" s="19">
        <f>IF(OR(A38&amp;""="",D38&amp;""="",D38=0),"",H38/D38)</f>
        <v/>
      </c>
      <c r="J38" s="6">
        <f>IF(A38&amp;""="","",IF(AND(D38&lt;&gt;"",D38&gt;0,H38&gt;D38),"تجاوز الحد",IF(H38&lt;0,"دائن",IF(AND(H38=0,COUNTIF('الحركات'!$B$6:$B$2005,A38&amp;"")&gt;0),"مسدد","عليه رصيد"))))</f>
        <v/>
      </c>
    </row>
    <row r="39">
      <c r="A39" s="5" t="n"/>
      <c r="B39" s="5" t="n"/>
      <c r="C39" s="16" t="n"/>
      <c r="D39" s="17" t="n"/>
      <c r="E39" s="18">
        <f>IF(A39&amp;""="","",SUMIFS('الحركات'!$D$6:$D$2005,'الحركات'!$B$6:$B$2005,A39&amp;"",'الحركات'!$C$6:$C$2005,"فاتورة"))</f>
        <v/>
      </c>
      <c r="F39" s="18">
        <f>IF(A39&amp;""="","",SUMIFS('الحركات'!$D$6:$D$2005,'الحركات'!$B$6:$B$2005,A39&amp;"",'الحركات'!$C$6:$C$2005,"دفعة"))</f>
        <v/>
      </c>
      <c r="G39" s="18">
        <f>IF(A39&amp;""="","",SUMIFS('الحركات'!$D$6:$D$2005,'الحركات'!$B$6:$B$2005,A39&amp;"",'الحركات'!$C$6:$C$2005,"مرتجع"))</f>
        <v/>
      </c>
      <c r="H39" s="18">
        <f>IF(A39&amp;""="","",ROUND(E39-F39-G39,2))</f>
        <v/>
      </c>
      <c r="I39" s="19">
        <f>IF(OR(A39&amp;""="",D39&amp;""="",D39=0),"",H39/D39)</f>
        <v/>
      </c>
      <c r="J39" s="6">
        <f>IF(A39&amp;""="","",IF(AND(D39&lt;&gt;"",D39&gt;0,H39&gt;D39),"تجاوز الحد",IF(H39&lt;0,"دائن",IF(AND(H39=0,COUNTIF('الحركات'!$B$6:$B$2005,A39&amp;"")&gt;0),"مسدد","عليه رصيد"))))</f>
        <v/>
      </c>
    </row>
    <row r="40">
      <c r="A40" s="5" t="n"/>
      <c r="B40" s="5" t="n"/>
      <c r="C40" s="16" t="n"/>
      <c r="D40" s="17" t="n"/>
      <c r="E40" s="18">
        <f>IF(A40&amp;""="","",SUMIFS('الحركات'!$D$6:$D$2005,'الحركات'!$B$6:$B$2005,A40&amp;"",'الحركات'!$C$6:$C$2005,"فاتورة"))</f>
        <v/>
      </c>
      <c r="F40" s="18">
        <f>IF(A40&amp;""="","",SUMIFS('الحركات'!$D$6:$D$2005,'الحركات'!$B$6:$B$2005,A40&amp;"",'الحركات'!$C$6:$C$2005,"دفعة"))</f>
        <v/>
      </c>
      <c r="G40" s="18">
        <f>IF(A40&amp;""="","",SUMIFS('الحركات'!$D$6:$D$2005,'الحركات'!$B$6:$B$2005,A40&amp;"",'الحركات'!$C$6:$C$2005,"مرتجع"))</f>
        <v/>
      </c>
      <c r="H40" s="18">
        <f>IF(A40&amp;""="","",ROUND(E40-F40-G40,2))</f>
        <v/>
      </c>
      <c r="I40" s="19">
        <f>IF(OR(A40&amp;""="",D40&amp;""="",D40=0),"",H40/D40)</f>
        <v/>
      </c>
      <c r="J40" s="6">
        <f>IF(A40&amp;""="","",IF(AND(D40&lt;&gt;"",D40&gt;0,H40&gt;D40),"تجاوز الحد",IF(H40&lt;0,"دائن",IF(AND(H40=0,COUNTIF('الحركات'!$B$6:$B$2005,A40&amp;"")&gt;0),"مسدد","عليه رصيد"))))</f>
        <v/>
      </c>
    </row>
    <row r="41">
      <c r="A41" s="5" t="n"/>
      <c r="B41" s="5" t="n"/>
      <c r="C41" s="16" t="n"/>
      <c r="D41" s="17" t="n"/>
      <c r="E41" s="18">
        <f>IF(A41&amp;""="","",SUMIFS('الحركات'!$D$6:$D$2005,'الحركات'!$B$6:$B$2005,A41&amp;"",'الحركات'!$C$6:$C$2005,"فاتورة"))</f>
        <v/>
      </c>
      <c r="F41" s="18">
        <f>IF(A41&amp;""="","",SUMIFS('الحركات'!$D$6:$D$2005,'الحركات'!$B$6:$B$2005,A41&amp;"",'الحركات'!$C$6:$C$2005,"دفعة"))</f>
        <v/>
      </c>
      <c r="G41" s="18">
        <f>IF(A41&amp;""="","",SUMIFS('الحركات'!$D$6:$D$2005,'الحركات'!$B$6:$B$2005,A41&amp;"",'الحركات'!$C$6:$C$2005,"مرتجع"))</f>
        <v/>
      </c>
      <c r="H41" s="18">
        <f>IF(A41&amp;""="","",ROUND(E41-F41-G41,2))</f>
        <v/>
      </c>
      <c r="I41" s="19">
        <f>IF(OR(A41&amp;""="",D41&amp;""="",D41=0),"",H41/D41)</f>
        <v/>
      </c>
      <c r="J41" s="6">
        <f>IF(A41&amp;""="","",IF(AND(D41&lt;&gt;"",D41&gt;0,H41&gt;D41),"تجاوز الحد",IF(H41&lt;0,"دائن",IF(AND(H41=0,COUNTIF('الحركات'!$B$6:$B$2005,A41&amp;"")&gt;0),"مسدد","عليه رصيد"))))</f>
        <v/>
      </c>
    </row>
    <row r="42">
      <c r="A42" s="5" t="n"/>
      <c r="B42" s="5" t="n"/>
      <c r="C42" s="16" t="n"/>
      <c r="D42" s="17" t="n"/>
      <c r="E42" s="18">
        <f>IF(A42&amp;""="","",SUMIFS('الحركات'!$D$6:$D$2005,'الحركات'!$B$6:$B$2005,A42&amp;"",'الحركات'!$C$6:$C$2005,"فاتورة"))</f>
        <v/>
      </c>
      <c r="F42" s="18">
        <f>IF(A42&amp;""="","",SUMIFS('الحركات'!$D$6:$D$2005,'الحركات'!$B$6:$B$2005,A42&amp;"",'الحركات'!$C$6:$C$2005,"دفعة"))</f>
        <v/>
      </c>
      <c r="G42" s="18">
        <f>IF(A42&amp;""="","",SUMIFS('الحركات'!$D$6:$D$2005,'الحركات'!$B$6:$B$2005,A42&amp;"",'الحركات'!$C$6:$C$2005,"مرتجع"))</f>
        <v/>
      </c>
      <c r="H42" s="18">
        <f>IF(A42&amp;""="","",ROUND(E42-F42-G42,2))</f>
        <v/>
      </c>
      <c r="I42" s="19">
        <f>IF(OR(A42&amp;""="",D42&amp;""="",D42=0),"",H42/D42)</f>
        <v/>
      </c>
      <c r="J42" s="6">
        <f>IF(A42&amp;""="","",IF(AND(D42&lt;&gt;"",D42&gt;0,H42&gt;D42),"تجاوز الحد",IF(H42&lt;0,"دائن",IF(AND(H42=0,COUNTIF('الحركات'!$B$6:$B$2005,A42&amp;"")&gt;0),"مسدد","عليه رصيد"))))</f>
        <v/>
      </c>
    </row>
    <row r="43">
      <c r="A43" s="5" t="n"/>
      <c r="B43" s="5" t="n"/>
      <c r="C43" s="16" t="n"/>
      <c r="D43" s="17" t="n"/>
      <c r="E43" s="18">
        <f>IF(A43&amp;""="","",SUMIFS('الحركات'!$D$6:$D$2005,'الحركات'!$B$6:$B$2005,A43&amp;"",'الحركات'!$C$6:$C$2005,"فاتورة"))</f>
        <v/>
      </c>
      <c r="F43" s="18">
        <f>IF(A43&amp;""="","",SUMIFS('الحركات'!$D$6:$D$2005,'الحركات'!$B$6:$B$2005,A43&amp;"",'الحركات'!$C$6:$C$2005,"دفعة"))</f>
        <v/>
      </c>
      <c r="G43" s="18">
        <f>IF(A43&amp;""="","",SUMIFS('الحركات'!$D$6:$D$2005,'الحركات'!$B$6:$B$2005,A43&amp;"",'الحركات'!$C$6:$C$2005,"مرتجع"))</f>
        <v/>
      </c>
      <c r="H43" s="18">
        <f>IF(A43&amp;""="","",ROUND(E43-F43-G43,2))</f>
        <v/>
      </c>
      <c r="I43" s="19">
        <f>IF(OR(A43&amp;""="",D43&amp;""="",D43=0),"",H43/D43)</f>
        <v/>
      </c>
      <c r="J43" s="6">
        <f>IF(A43&amp;""="","",IF(AND(D43&lt;&gt;"",D43&gt;0,H43&gt;D43),"تجاوز الحد",IF(H43&lt;0,"دائن",IF(AND(H43=0,COUNTIF('الحركات'!$B$6:$B$2005,A43&amp;"")&gt;0),"مسدد","عليه رصيد"))))</f>
        <v/>
      </c>
    </row>
    <row r="44">
      <c r="A44" s="5" t="n"/>
      <c r="B44" s="5" t="n"/>
      <c r="C44" s="16" t="n"/>
      <c r="D44" s="17" t="n"/>
      <c r="E44" s="18">
        <f>IF(A44&amp;""="","",SUMIFS('الحركات'!$D$6:$D$2005,'الحركات'!$B$6:$B$2005,A44&amp;"",'الحركات'!$C$6:$C$2005,"فاتورة"))</f>
        <v/>
      </c>
      <c r="F44" s="18">
        <f>IF(A44&amp;""="","",SUMIFS('الحركات'!$D$6:$D$2005,'الحركات'!$B$6:$B$2005,A44&amp;"",'الحركات'!$C$6:$C$2005,"دفعة"))</f>
        <v/>
      </c>
      <c r="G44" s="18">
        <f>IF(A44&amp;""="","",SUMIFS('الحركات'!$D$6:$D$2005,'الحركات'!$B$6:$B$2005,A44&amp;"",'الحركات'!$C$6:$C$2005,"مرتجع"))</f>
        <v/>
      </c>
      <c r="H44" s="18">
        <f>IF(A44&amp;""="","",ROUND(E44-F44-G44,2))</f>
        <v/>
      </c>
      <c r="I44" s="19">
        <f>IF(OR(A44&amp;""="",D44&amp;""="",D44=0),"",H44/D44)</f>
        <v/>
      </c>
      <c r="J44" s="6">
        <f>IF(A44&amp;""="","",IF(AND(D44&lt;&gt;"",D44&gt;0,H44&gt;D44),"تجاوز الحد",IF(H44&lt;0,"دائن",IF(AND(H44=0,COUNTIF('الحركات'!$B$6:$B$2005,A44&amp;"")&gt;0),"مسدد","عليه رصيد"))))</f>
        <v/>
      </c>
    </row>
    <row r="45">
      <c r="A45" s="5" t="n"/>
      <c r="B45" s="5" t="n"/>
      <c r="C45" s="16" t="n"/>
      <c r="D45" s="17" t="n"/>
      <c r="E45" s="18">
        <f>IF(A45&amp;""="","",SUMIFS('الحركات'!$D$6:$D$2005,'الحركات'!$B$6:$B$2005,A45&amp;"",'الحركات'!$C$6:$C$2005,"فاتورة"))</f>
        <v/>
      </c>
      <c r="F45" s="18">
        <f>IF(A45&amp;""="","",SUMIFS('الحركات'!$D$6:$D$2005,'الحركات'!$B$6:$B$2005,A45&amp;"",'الحركات'!$C$6:$C$2005,"دفعة"))</f>
        <v/>
      </c>
      <c r="G45" s="18">
        <f>IF(A45&amp;""="","",SUMIFS('الحركات'!$D$6:$D$2005,'الحركات'!$B$6:$B$2005,A45&amp;"",'الحركات'!$C$6:$C$2005,"مرتجع"))</f>
        <v/>
      </c>
      <c r="H45" s="18">
        <f>IF(A45&amp;""="","",ROUND(E45-F45-G45,2))</f>
        <v/>
      </c>
      <c r="I45" s="19">
        <f>IF(OR(A45&amp;""="",D45&amp;""="",D45=0),"",H45/D45)</f>
        <v/>
      </c>
      <c r="J45" s="6">
        <f>IF(A45&amp;""="","",IF(AND(D45&lt;&gt;"",D45&gt;0,H45&gt;D45),"تجاوز الحد",IF(H45&lt;0,"دائن",IF(AND(H45=0,COUNTIF('الحركات'!$B$6:$B$2005,A45&amp;"")&gt;0),"مسدد","عليه رصيد"))))</f>
        <v/>
      </c>
    </row>
    <row r="46">
      <c r="A46" s="5" t="n"/>
      <c r="B46" s="5" t="n"/>
      <c r="C46" s="16" t="n"/>
      <c r="D46" s="17" t="n"/>
      <c r="E46" s="18">
        <f>IF(A46&amp;""="","",SUMIFS('الحركات'!$D$6:$D$2005,'الحركات'!$B$6:$B$2005,A46&amp;"",'الحركات'!$C$6:$C$2005,"فاتورة"))</f>
        <v/>
      </c>
      <c r="F46" s="18">
        <f>IF(A46&amp;""="","",SUMIFS('الحركات'!$D$6:$D$2005,'الحركات'!$B$6:$B$2005,A46&amp;"",'الحركات'!$C$6:$C$2005,"دفعة"))</f>
        <v/>
      </c>
      <c r="G46" s="18">
        <f>IF(A46&amp;""="","",SUMIFS('الحركات'!$D$6:$D$2005,'الحركات'!$B$6:$B$2005,A46&amp;"",'الحركات'!$C$6:$C$2005,"مرتجع"))</f>
        <v/>
      </c>
      <c r="H46" s="18">
        <f>IF(A46&amp;""="","",ROUND(E46-F46-G46,2))</f>
        <v/>
      </c>
      <c r="I46" s="19">
        <f>IF(OR(A46&amp;""="",D46&amp;""="",D46=0),"",H46/D46)</f>
        <v/>
      </c>
      <c r="J46" s="6">
        <f>IF(A46&amp;""="","",IF(AND(D46&lt;&gt;"",D46&gt;0,H46&gt;D46),"تجاوز الحد",IF(H46&lt;0,"دائن",IF(AND(H46=0,COUNTIF('الحركات'!$B$6:$B$2005,A46&amp;"")&gt;0),"مسدد","عليه رصيد"))))</f>
        <v/>
      </c>
    </row>
    <row r="47">
      <c r="A47" s="5" t="n"/>
      <c r="B47" s="5" t="n"/>
      <c r="C47" s="16" t="n"/>
      <c r="D47" s="17" t="n"/>
      <c r="E47" s="18">
        <f>IF(A47&amp;""="","",SUMIFS('الحركات'!$D$6:$D$2005,'الحركات'!$B$6:$B$2005,A47&amp;"",'الحركات'!$C$6:$C$2005,"فاتورة"))</f>
        <v/>
      </c>
      <c r="F47" s="18">
        <f>IF(A47&amp;""="","",SUMIFS('الحركات'!$D$6:$D$2005,'الحركات'!$B$6:$B$2005,A47&amp;"",'الحركات'!$C$6:$C$2005,"دفعة"))</f>
        <v/>
      </c>
      <c r="G47" s="18">
        <f>IF(A47&amp;""="","",SUMIFS('الحركات'!$D$6:$D$2005,'الحركات'!$B$6:$B$2005,A47&amp;"",'الحركات'!$C$6:$C$2005,"مرتجع"))</f>
        <v/>
      </c>
      <c r="H47" s="18">
        <f>IF(A47&amp;""="","",ROUND(E47-F47-G47,2))</f>
        <v/>
      </c>
      <c r="I47" s="19">
        <f>IF(OR(A47&amp;""="",D47&amp;""="",D47=0),"",H47/D47)</f>
        <v/>
      </c>
      <c r="J47" s="6">
        <f>IF(A47&amp;""="","",IF(AND(D47&lt;&gt;"",D47&gt;0,H47&gt;D47),"تجاوز الحد",IF(H47&lt;0,"دائن",IF(AND(H47=0,COUNTIF('الحركات'!$B$6:$B$2005,A47&amp;"")&gt;0),"مسدد","عليه رصيد"))))</f>
        <v/>
      </c>
    </row>
    <row r="48">
      <c r="A48" s="5" t="n"/>
      <c r="B48" s="5" t="n"/>
      <c r="C48" s="16" t="n"/>
      <c r="D48" s="17" t="n"/>
      <c r="E48" s="18">
        <f>IF(A48&amp;""="","",SUMIFS('الحركات'!$D$6:$D$2005,'الحركات'!$B$6:$B$2005,A48&amp;"",'الحركات'!$C$6:$C$2005,"فاتورة"))</f>
        <v/>
      </c>
      <c r="F48" s="18">
        <f>IF(A48&amp;""="","",SUMIFS('الحركات'!$D$6:$D$2005,'الحركات'!$B$6:$B$2005,A48&amp;"",'الحركات'!$C$6:$C$2005,"دفعة"))</f>
        <v/>
      </c>
      <c r="G48" s="18">
        <f>IF(A48&amp;""="","",SUMIFS('الحركات'!$D$6:$D$2005,'الحركات'!$B$6:$B$2005,A48&amp;"",'الحركات'!$C$6:$C$2005,"مرتجع"))</f>
        <v/>
      </c>
      <c r="H48" s="18">
        <f>IF(A48&amp;""="","",ROUND(E48-F48-G48,2))</f>
        <v/>
      </c>
      <c r="I48" s="19">
        <f>IF(OR(A48&amp;""="",D48&amp;""="",D48=0),"",H48/D48)</f>
        <v/>
      </c>
      <c r="J48" s="6">
        <f>IF(A48&amp;""="","",IF(AND(D48&lt;&gt;"",D48&gt;0,H48&gt;D48),"تجاوز الحد",IF(H48&lt;0,"دائن",IF(AND(H48=0,COUNTIF('الحركات'!$B$6:$B$2005,A48&amp;"")&gt;0),"مسدد","عليه رصيد"))))</f>
        <v/>
      </c>
    </row>
    <row r="49">
      <c r="A49" s="5" t="n"/>
      <c r="B49" s="5" t="n"/>
      <c r="C49" s="16" t="n"/>
      <c r="D49" s="17" t="n"/>
      <c r="E49" s="18">
        <f>IF(A49&amp;""="","",SUMIFS('الحركات'!$D$6:$D$2005,'الحركات'!$B$6:$B$2005,A49&amp;"",'الحركات'!$C$6:$C$2005,"فاتورة"))</f>
        <v/>
      </c>
      <c r="F49" s="18">
        <f>IF(A49&amp;""="","",SUMIFS('الحركات'!$D$6:$D$2005,'الحركات'!$B$6:$B$2005,A49&amp;"",'الحركات'!$C$6:$C$2005,"دفعة"))</f>
        <v/>
      </c>
      <c r="G49" s="18">
        <f>IF(A49&amp;""="","",SUMIFS('الحركات'!$D$6:$D$2005,'الحركات'!$B$6:$B$2005,A49&amp;"",'الحركات'!$C$6:$C$2005,"مرتجع"))</f>
        <v/>
      </c>
      <c r="H49" s="18">
        <f>IF(A49&amp;""="","",ROUND(E49-F49-G49,2))</f>
        <v/>
      </c>
      <c r="I49" s="19">
        <f>IF(OR(A49&amp;""="",D49&amp;""="",D49=0),"",H49/D49)</f>
        <v/>
      </c>
      <c r="J49" s="6">
        <f>IF(A49&amp;""="","",IF(AND(D49&lt;&gt;"",D49&gt;0,H49&gt;D49),"تجاوز الحد",IF(H49&lt;0,"دائن",IF(AND(H49=0,COUNTIF('الحركات'!$B$6:$B$2005,A49&amp;"")&gt;0),"مسدد","عليه رصيد"))))</f>
        <v/>
      </c>
    </row>
    <row r="50">
      <c r="A50" s="5" t="n"/>
      <c r="B50" s="5" t="n"/>
      <c r="C50" s="16" t="n"/>
      <c r="D50" s="17" t="n"/>
      <c r="E50" s="18">
        <f>IF(A50&amp;""="","",SUMIFS('الحركات'!$D$6:$D$2005,'الحركات'!$B$6:$B$2005,A50&amp;"",'الحركات'!$C$6:$C$2005,"فاتورة"))</f>
        <v/>
      </c>
      <c r="F50" s="18">
        <f>IF(A50&amp;""="","",SUMIFS('الحركات'!$D$6:$D$2005,'الحركات'!$B$6:$B$2005,A50&amp;"",'الحركات'!$C$6:$C$2005,"دفعة"))</f>
        <v/>
      </c>
      <c r="G50" s="18">
        <f>IF(A50&amp;""="","",SUMIFS('الحركات'!$D$6:$D$2005,'الحركات'!$B$6:$B$2005,A50&amp;"",'الحركات'!$C$6:$C$2005,"مرتجع"))</f>
        <v/>
      </c>
      <c r="H50" s="18">
        <f>IF(A50&amp;""="","",ROUND(E50-F50-G50,2))</f>
        <v/>
      </c>
      <c r="I50" s="19">
        <f>IF(OR(A50&amp;""="",D50&amp;""="",D50=0),"",H50/D50)</f>
        <v/>
      </c>
      <c r="J50" s="6">
        <f>IF(A50&amp;""="","",IF(AND(D50&lt;&gt;"",D50&gt;0,H50&gt;D50),"تجاوز الحد",IF(H50&lt;0,"دائن",IF(AND(H50=0,COUNTIF('الحركات'!$B$6:$B$2005,A50&amp;"")&gt;0),"مسدد","عليه رصيد"))))</f>
        <v/>
      </c>
    </row>
    <row r="51">
      <c r="A51" s="5" t="n"/>
      <c r="B51" s="5" t="n"/>
      <c r="C51" s="16" t="n"/>
      <c r="D51" s="17" t="n"/>
      <c r="E51" s="18">
        <f>IF(A51&amp;""="","",SUMIFS('الحركات'!$D$6:$D$2005,'الحركات'!$B$6:$B$2005,A51&amp;"",'الحركات'!$C$6:$C$2005,"فاتورة"))</f>
        <v/>
      </c>
      <c r="F51" s="18">
        <f>IF(A51&amp;""="","",SUMIFS('الحركات'!$D$6:$D$2005,'الحركات'!$B$6:$B$2005,A51&amp;"",'الحركات'!$C$6:$C$2005,"دفعة"))</f>
        <v/>
      </c>
      <c r="G51" s="18">
        <f>IF(A51&amp;""="","",SUMIFS('الحركات'!$D$6:$D$2005,'الحركات'!$B$6:$B$2005,A51&amp;"",'الحركات'!$C$6:$C$2005,"مرتجع"))</f>
        <v/>
      </c>
      <c r="H51" s="18">
        <f>IF(A51&amp;""="","",ROUND(E51-F51-G51,2))</f>
        <v/>
      </c>
      <c r="I51" s="19">
        <f>IF(OR(A51&amp;""="",D51&amp;""="",D51=0),"",H51/D51)</f>
        <v/>
      </c>
      <c r="J51" s="6">
        <f>IF(A51&amp;""="","",IF(AND(D51&lt;&gt;"",D51&gt;0,H51&gt;D51),"تجاوز الحد",IF(H51&lt;0,"دائن",IF(AND(H51=0,COUNTIF('الحركات'!$B$6:$B$2005,A51&amp;"")&gt;0),"مسدد","عليه رصيد"))))</f>
        <v/>
      </c>
    </row>
    <row r="52">
      <c r="A52" s="5" t="n"/>
      <c r="B52" s="5" t="n"/>
      <c r="C52" s="16" t="n"/>
      <c r="D52" s="17" t="n"/>
      <c r="E52" s="18">
        <f>IF(A52&amp;""="","",SUMIFS('الحركات'!$D$6:$D$2005,'الحركات'!$B$6:$B$2005,A52&amp;"",'الحركات'!$C$6:$C$2005,"فاتورة"))</f>
        <v/>
      </c>
      <c r="F52" s="18">
        <f>IF(A52&amp;""="","",SUMIFS('الحركات'!$D$6:$D$2005,'الحركات'!$B$6:$B$2005,A52&amp;"",'الحركات'!$C$6:$C$2005,"دفعة"))</f>
        <v/>
      </c>
      <c r="G52" s="18">
        <f>IF(A52&amp;""="","",SUMIFS('الحركات'!$D$6:$D$2005,'الحركات'!$B$6:$B$2005,A52&amp;"",'الحركات'!$C$6:$C$2005,"مرتجع"))</f>
        <v/>
      </c>
      <c r="H52" s="18">
        <f>IF(A52&amp;""="","",ROUND(E52-F52-G52,2))</f>
        <v/>
      </c>
      <c r="I52" s="19">
        <f>IF(OR(A52&amp;""="",D52&amp;""="",D52=0),"",H52/D52)</f>
        <v/>
      </c>
      <c r="J52" s="6">
        <f>IF(A52&amp;""="","",IF(AND(D52&lt;&gt;"",D52&gt;0,H52&gt;D52),"تجاوز الحد",IF(H52&lt;0,"دائن",IF(AND(H52=0,COUNTIF('الحركات'!$B$6:$B$2005,A52&amp;"")&gt;0),"مسدد","عليه رصيد"))))</f>
        <v/>
      </c>
    </row>
    <row r="53">
      <c r="A53" s="5" t="n"/>
      <c r="B53" s="5" t="n"/>
      <c r="C53" s="16" t="n"/>
      <c r="D53" s="17" t="n"/>
      <c r="E53" s="18">
        <f>IF(A53&amp;""="","",SUMIFS('الحركات'!$D$6:$D$2005,'الحركات'!$B$6:$B$2005,A53&amp;"",'الحركات'!$C$6:$C$2005,"فاتورة"))</f>
        <v/>
      </c>
      <c r="F53" s="18">
        <f>IF(A53&amp;""="","",SUMIFS('الحركات'!$D$6:$D$2005,'الحركات'!$B$6:$B$2005,A53&amp;"",'الحركات'!$C$6:$C$2005,"دفعة"))</f>
        <v/>
      </c>
      <c r="G53" s="18">
        <f>IF(A53&amp;""="","",SUMIFS('الحركات'!$D$6:$D$2005,'الحركات'!$B$6:$B$2005,A53&amp;"",'الحركات'!$C$6:$C$2005,"مرتجع"))</f>
        <v/>
      </c>
      <c r="H53" s="18">
        <f>IF(A53&amp;""="","",ROUND(E53-F53-G53,2))</f>
        <v/>
      </c>
      <c r="I53" s="19">
        <f>IF(OR(A53&amp;""="",D53&amp;""="",D53=0),"",H53/D53)</f>
        <v/>
      </c>
      <c r="J53" s="6">
        <f>IF(A53&amp;""="","",IF(AND(D53&lt;&gt;"",D53&gt;0,H53&gt;D53),"تجاوز الحد",IF(H53&lt;0,"دائن",IF(AND(H53=0,COUNTIF('الحركات'!$B$6:$B$2005,A53&amp;"")&gt;0),"مسدد","عليه رصيد"))))</f>
        <v/>
      </c>
    </row>
    <row r="54">
      <c r="A54" s="5" t="n"/>
      <c r="B54" s="5" t="n"/>
      <c r="C54" s="16" t="n"/>
      <c r="D54" s="17" t="n"/>
      <c r="E54" s="18">
        <f>IF(A54&amp;""="","",SUMIFS('الحركات'!$D$6:$D$2005,'الحركات'!$B$6:$B$2005,A54&amp;"",'الحركات'!$C$6:$C$2005,"فاتورة"))</f>
        <v/>
      </c>
      <c r="F54" s="18">
        <f>IF(A54&amp;""="","",SUMIFS('الحركات'!$D$6:$D$2005,'الحركات'!$B$6:$B$2005,A54&amp;"",'الحركات'!$C$6:$C$2005,"دفعة"))</f>
        <v/>
      </c>
      <c r="G54" s="18">
        <f>IF(A54&amp;""="","",SUMIFS('الحركات'!$D$6:$D$2005,'الحركات'!$B$6:$B$2005,A54&amp;"",'الحركات'!$C$6:$C$2005,"مرتجع"))</f>
        <v/>
      </c>
      <c r="H54" s="18">
        <f>IF(A54&amp;""="","",ROUND(E54-F54-G54,2))</f>
        <v/>
      </c>
      <c r="I54" s="19">
        <f>IF(OR(A54&amp;""="",D54&amp;""="",D54=0),"",H54/D54)</f>
        <v/>
      </c>
      <c r="J54" s="6">
        <f>IF(A54&amp;""="","",IF(AND(D54&lt;&gt;"",D54&gt;0,H54&gt;D54),"تجاوز الحد",IF(H54&lt;0,"دائن",IF(AND(H54=0,COUNTIF('الحركات'!$B$6:$B$2005,A54&amp;"")&gt;0),"مسدد","عليه رصيد"))))</f>
        <v/>
      </c>
    </row>
    <row r="55">
      <c r="A55" s="5" t="n"/>
      <c r="B55" s="5" t="n"/>
      <c r="C55" s="16" t="n"/>
      <c r="D55" s="17" t="n"/>
      <c r="E55" s="18">
        <f>IF(A55&amp;""="","",SUMIFS('الحركات'!$D$6:$D$2005,'الحركات'!$B$6:$B$2005,A55&amp;"",'الحركات'!$C$6:$C$2005,"فاتورة"))</f>
        <v/>
      </c>
      <c r="F55" s="18">
        <f>IF(A55&amp;""="","",SUMIFS('الحركات'!$D$6:$D$2005,'الحركات'!$B$6:$B$2005,A55&amp;"",'الحركات'!$C$6:$C$2005,"دفعة"))</f>
        <v/>
      </c>
      <c r="G55" s="18">
        <f>IF(A55&amp;""="","",SUMIFS('الحركات'!$D$6:$D$2005,'الحركات'!$B$6:$B$2005,A55&amp;"",'الحركات'!$C$6:$C$2005,"مرتجع"))</f>
        <v/>
      </c>
      <c r="H55" s="18">
        <f>IF(A55&amp;""="","",ROUND(E55-F55-G55,2))</f>
        <v/>
      </c>
      <c r="I55" s="19">
        <f>IF(OR(A55&amp;""="",D55&amp;""="",D55=0),"",H55/D55)</f>
        <v/>
      </c>
      <c r="J55" s="6">
        <f>IF(A55&amp;""="","",IF(AND(D55&lt;&gt;"",D55&gt;0,H55&gt;D55),"تجاوز الحد",IF(H55&lt;0,"دائن",IF(AND(H55=0,COUNTIF('الحركات'!$B$6:$B$2005,A55&amp;"")&gt;0),"مسدد","عليه رصيد"))))</f>
        <v/>
      </c>
    </row>
    <row r="56">
      <c r="A56" s="5" t="n"/>
      <c r="B56" s="5" t="n"/>
      <c r="C56" s="16" t="n"/>
      <c r="D56" s="17" t="n"/>
      <c r="E56" s="18">
        <f>IF(A56&amp;""="","",SUMIFS('الحركات'!$D$6:$D$2005,'الحركات'!$B$6:$B$2005,A56&amp;"",'الحركات'!$C$6:$C$2005,"فاتورة"))</f>
        <v/>
      </c>
      <c r="F56" s="18">
        <f>IF(A56&amp;""="","",SUMIFS('الحركات'!$D$6:$D$2005,'الحركات'!$B$6:$B$2005,A56&amp;"",'الحركات'!$C$6:$C$2005,"دفعة"))</f>
        <v/>
      </c>
      <c r="G56" s="18">
        <f>IF(A56&amp;""="","",SUMIFS('الحركات'!$D$6:$D$2005,'الحركات'!$B$6:$B$2005,A56&amp;"",'الحركات'!$C$6:$C$2005,"مرتجع"))</f>
        <v/>
      </c>
      <c r="H56" s="18">
        <f>IF(A56&amp;""="","",ROUND(E56-F56-G56,2))</f>
        <v/>
      </c>
      <c r="I56" s="19">
        <f>IF(OR(A56&amp;""="",D56&amp;""="",D56=0),"",H56/D56)</f>
        <v/>
      </c>
      <c r="J56" s="6">
        <f>IF(A56&amp;""="","",IF(AND(D56&lt;&gt;"",D56&gt;0,H56&gt;D56),"تجاوز الحد",IF(H56&lt;0,"دائن",IF(AND(H56=0,COUNTIF('الحركات'!$B$6:$B$2005,A56&amp;"")&gt;0),"مسدد","عليه رصيد"))))</f>
        <v/>
      </c>
    </row>
    <row r="57">
      <c r="A57" s="5" t="n"/>
      <c r="B57" s="5" t="n"/>
      <c r="C57" s="16" t="n"/>
      <c r="D57" s="17" t="n"/>
      <c r="E57" s="18">
        <f>IF(A57&amp;""="","",SUMIFS('الحركات'!$D$6:$D$2005,'الحركات'!$B$6:$B$2005,A57&amp;"",'الحركات'!$C$6:$C$2005,"فاتورة"))</f>
        <v/>
      </c>
      <c r="F57" s="18">
        <f>IF(A57&amp;""="","",SUMIFS('الحركات'!$D$6:$D$2005,'الحركات'!$B$6:$B$2005,A57&amp;"",'الحركات'!$C$6:$C$2005,"دفعة"))</f>
        <v/>
      </c>
      <c r="G57" s="18">
        <f>IF(A57&amp;""="","",SUMIFS('الحركات'!$D$6:$D$2005,'الحركات'!$B$6:$B$2005,A57&amp;"",'الحركات'!$C$6:$C$2005,"مرتجع"))</f>
        <v/>
      </c>
      <c r="H57" s="18">
        <f>IF(A57&amp;""="","",ROUND(E57-F57-G57,2))</f>
        <v/>
      </c>
      <c r="I57" s="19">
        <f>IF(OR(A57&amp;""="",D57&amp;""="",D57=0),"",H57/D57)</f>
        <v/>
      </c>
      <c r="J57" s="6">
        <f>IF(A57&amp;""="","",IF(AND(D57&lt;&gt;"",D57&gt;0,H57&gt;D57),"تجاوز الحد",IF(H57&lt;0,"دائن",IF(AND(H57=0,COUNTIF('الحركات'!$B$6:$B$2005,A57&amp;"")&gt;0),"مسدد","عليه رصيد"))))</f>
        <v/>
      </c>
    </row>
    <row r="58">
      <c r="A58" s="5" t="n"/>
      <c r="B58" s="5" t="n"/>
      <c r="C58" s="16" t="n"/>
      <c r="D58" s="17" t="n"/>
      <c r="E58" s="18">
        <f>IF(A58&amp;""="","",SUMIFS('الحركات'!$D$6:$D$2005,'الحركات'!$B$6:$B$2005,A58&amp;"",'الحركات'!$C$6:$C$2005,"فاتورة"))</f>
        <v/>
      </c>
      <c r="F58" s="18">
        <f>IF(A58&amp;""="","",SUMIFS('الحركات'!$D$6:$D$2005,'الحركات'!$B$6:$B$2005,A58&amp;"",'الحركات'!$C$6:$C$2005,"دفعة"))</f>
        <v/>
      </c>
      <c r="G58" s="18">
        <f>IF(A58&amp;""="","",SUMIFS('الحركات'!$D$6:$D$2005,'الحركات'!$B$6:$B$2005,A58&amp;"",'الحركات'!$C$6:$C$2005,"مرتجع"))</f>
        <v/>
      </c>
      <c r="H58" s="18">
        <f>IF(A58&amp;""="","",ROUND(E58-F58-G58,2))</f>
        <v/>
      </c>
      <c r="I58" s="19">
        <f>IF(OR(A58&amp;""="",D58&amp;""="",D58=0),"",H58/D58)</f>
        <v/>
      </c>
      <c r="J58" s="6">
        <f>IF(A58&amp;""="","",IF(AND(D58&lt;&gt;"",D58&gt;0,H58&gt;D58),"تجاوز الحد",IF(H58&lt;0,"دائن",IF(AND(H58=0,COUNTIF('الحركات'!$B$6:$B$2005,A58&amp;"")&gt;0),"مسدد","عليه رصيد"))))</f>
        <v/>
      </c>
    </row>
    <row r="59">
      <c r="A59" s="5" t="n"/>
      <c r="B59" s="5" t="n"/>
      <c r="C59" s="16" t="n"/>
      <c r="D59" s="17" t="n"/>
      <c r="E59" s="18">
        <f>IF(A59&amp;""="","",SUMIFS('الحركات'!$D$6:$D$2005,'الحركات'!$B$6:$B$2005,A59&amp;"",'الحركات'!$C$6:$C$2005,"فاتورة"))</f>
        <v/>
      </c>
      <c r="F59" s="18">
        <f>IF(A59&amp;""="","",SUMIFS('الحركات'!$D$6:$D$2005,'الحركات'!$B$6:$B$2005,A59&amp;"",'الحركات'!$C$6:$C$2005,"دفعة"))</f>
        <v/>
      </c>
      <c r="G59" s="18">
        <f>IF(A59&amp;""="","",SUMIFS('الحركات'!$D$6:$D$2005,'الحركات'!$B$6:$B$2005,A59&amp;"",'الحركات'!$C$6:$C$2005,"مرتجع"))</f>
        <v/>
      </c>
      <c r="H59" s="18">
        <f>IF(A59&amp;""="","",ROUND(E59-F59-G59,2))</f>
        <v/>
      </c>
      <c r="I59" s="19">
        <f>IF(OR(A59&amp;""="",D59&amp;""="",D59=0),"",H59/D59)</f>
        <v/>
      </c>
      <c r="J59" s="6">
        <f>IF(A59&amp;""="","",IF(AND(D59&lt;&gt;"",D59&gt;0,H59&gt;D59),"تجاوز الحد",IF(H59&lt;0,"دائن",IF(AND(H59=0,COUNTIF('الحركات'!$B$6:$B$2005,A59&amp;"")&gt;0),"مسدد","عليه رصيد"))))</f>
        <v/>
      </c>
    </row>
    <row r="60">
      <c r="A60" s="5" t="n"/>
      <c r="B60" s="5" t="n"/>
      <c r="C60" s="16" t="n"/>
      <c r="D60" s="17" t="n"/>
      <c r="E60" s="18">
        <f>IF(A60&amp;""="","",SUMIFS('الحركات'!$D$6:$D$2005,'الحركات'!$B$6:$B$2005,A60&amp;"",'الحركات'!$C$6:$C$2005,"فاتورة"))</f>
        <v/>
      </c>
      <c r="F60" s="18">
        <f>IF(A60&amp;""="","",SUMIFS('الحركات'!$D$6:$D$2005,'الحركات'!$B$6:$B$2005,A60&amp;"",'الحركات'!$C$6:$C$2005,"دفعة"))</f>
        <v/>
      </c>
      <c r="G60" s="18">
        <f>IF(A60&amp;""="","",SUMIFS('الحركات'!$D$6:$D$2005,'الحركات'!$B$6:$B$2005,A60&amp;"",'الحركات'!$C$6:$C$2005,"مرتجع"))</f>
        <v/>
      </c>
      <c r="H60" s="18">
        <f>IF(A60&amp;""="","",ROUND(E60-F60-G60,2))</f>
        <v/>
      </c>
      <c r="I60" s="19">
        <f>IF(OR(A60&amp;""="",D60&amp;""="",D60=0),"",H60/D60)</f>
        <v/>
      </c>
      <c r="J60" s="6">
        <f>IF(A60&amp;""="","",IF(AND(D60&lt;&gt;"",D60&gt;0,H60&gt;D60),"تجاوز الحد",IF(H60&lt;0,"دائن",IF(AND(H60=0,COUNTIF('الحركات'!$B$6:$B$2005,A60&amp;"")&gt;0),"مسدد","عليه رصيد"))))</f>
        <v/>
      </c>
    </row>
    <row r="61">
      <c r="A61" s="5" t="n"/>
      <c r="B61" s="5" t="n"/>
      <c r="C61" s="16" t="n"/>
      <c r="D61" s="17" t="n"/>
      <c r="E61" s="18">
        <f>IF(A61&amp;""="","",SUMIFS('الحركات'!$D$6:$D$2005,'الحركات'!$B$6:$B$2005,A61&amp;"",'الحركات'!$C$6:$C$2005,"فاتورة"))</f>
        <v/>
      </c>
      <c r="F61" s="18">
        <f>IF(A61&amp;""="","",SUMIFS('الحركات'!$D$6:$D$2005,'الحركات'!$B$6:$B$2005,A61&amp;"",'الحركات'!$C$6:$C$2005,"دفعة"))</f>
        <v/>
      </c>
      <c r="G61" s="18">
        <f>IF(A61&amp;""="","",SUMIFS('الحركات'!$D$6:$D$2005,'الحركات'!$B$6:$B$2005,A61&amp;"",'الحركات'!$C$6:$C$2005,"مرتجع"))</f>
        <v/>
      </c>
      <c r="H61" s="18">
        <f>IF(A61&amp;""="","",ROUND(E61-F61-G61,2))</f>
        <v/>
      </c>
      <c r="I61" s="19">
        <f>IF(OR(A61&amp;""="",D61&amp;""="",D61=0),"",H61/D61)</f>
        <v/>
      </c>
      <c r="J61" s="6">
        <f>IF(A61&amp;""="","",IF(AND(D61&lt;&gt;"",D61&gt;0,H61&gt;D61),"تجاوز الحد",IF(H61&lt;0,"دائن",IF(AND(H61=0,COUNTIF('الحركات'!$B$6:$B$2005,A61&amp;"")&gt;0),"مسدد","عليه رصيد"))))</f>
        <v/>
      </c>
    </row>
    <row r="62">
      <c r="A62" s="5" t="n"/>
      <c r="B62" s="5" t="n"/>
      <c r="C62" s="16" t="n"/>
      <c r="D62" s="17" t="n"/>
      <c r="E62" s="18">
        <f>IF(A62&amp;""="","",SUMIFS('الحركات'!$D$6:$D$2005,'الحركات'!$B$6:$B$2005,A62&amp;"",'الحركات'!$C$6:$C$2005,"فاتورة"))</f>
        <v/>
      </c>
      <c r="F62" s="18">
        <f>IF(A62&amp;""="","",SUMIFS('الحركات'!$D$6:$D$2005,'الحركات'!$B$6:$B$2005,A62&amp;"",'الحركات'!$C$6:$C$2005,"دفعة"))</f>
        <v/>
      </c>
      <c r="G62" s="18">
        <f>IF(A62&amp;""="","",SUMIFS('الحركات'!$D$6:$D$2005,'الحركات'!$B$6:$B$2005,A62&amp;"",'الحركات'!$C$6:$C$2005,"مرتجع"))</f>
        <v/>
      </c>
      <c r="H62" s="18">
        <f>IF(A62&amp;""="","",ROUND(E62-F62-G62,2))</f>
        <v/>
      </c>
      <c r="I62" s="19">
        <f>IF(OR(A62&amp;""="",D62&amp;""="",D62=0),"",H62/D62)</f>
        <v/>
      </c>
      <c r="J62" s="6">
        <f>IF(A62&amp;""="","",IF(AND(D62&lt;&gt;"",D62&gt;0,H62&gt;D62),"تجاوز الحد",IF(H62&lt;0,"دائن",IF(AND(H62=0,COUNTIF('الحركات'!$B$6:$B$2005,A62&amp;"")&gt;0),"مسدد","عليه رصيد"))))</f>
        <v/>
      </c>
    </row>
    <row r="63">
      <c r="A63" s="5" t="n"/>
      <c r="B63" s="5" t="n"/>
      <c r="C63" s="16" t="n"/>
      <c r="D63" s="17" t="n"/>
      <c r="E63" s="18">
        <f>IF(A63&amp;""="","",SUMIFS('الحركات'!$D$6:$D$2005,'الحركات'!$B$6:$B$2005,A63&amp;"",'الحركات'!$C$6:$C$2005,"فاتورة"))</f>
        <v/>
      </c>
      <c r="F63" s="18">
        <f>IF(A63&amp;""="","",SUMIFS('الحركات'!$D$6:$D$2005,'الحركات'!$B$6:$B$2005,A63&amp;"",'الحركات'!$C$6:$C$2005,"دفعة"))</f>
        <v/>
      </c>
      <c r="G63" s="18">
        <f>IF(A63&amp;""="","",SUMIFS('الحركات'!$D$6:$D$2005,'الحركات'!$B$6:$B$2005,A63&amp;"",'الحركات'!$C$6:$C$2005,"مرتجع"))</f>
        <v/>
      </c>
      <c r="H63" s="18">
        <f>IF(A63&amp;""="","",ROUND(E63-F63-G63,2))</f>
        <v/>
      </c>
      <c r="I63" s="19">
        <f>IF(OR(A63&amp;""="",D63&amp;""="",D63=0),"",H63/D63)</f>
        <v/>
      </c>
      <c r="J63" s="6">
        <f>IF(A63&amp;""="","",IF(AND(D63&lt;&gt;"",D63&gt;0,H63&gt;D63),"تجاوز الحد",IF(H63&lt;0,"دائن",IF(AND(H63=0,COUNTIF('الحركات'!$B$6:$B$2005,A63&amp;"")&gt;0),"مسدد","عليه رصيد"))))</f>
        <v/>
      </c>
    </row>
    <row r="64">
      <c r="A64" s="5" t="n"/>
      <c r="B64" s="5" t="n"/>
      <c r="C64" s="16" t="n"/>
      <c r="D64" s="17" t="n"/>
      <c r="E64" s="18">
        <f>IF(A64&amp;""="","",SUMIFS('الحركات'!$D$6:$D$2005,'الحركات'!$B$6:$B$2005,A64&amp;"",'الحركات'!$C$6:$C$2005,"فاتورة"))</f>
        <v/>
      </c>
      <c r="F64" s="18">
        <f>IF(A64&amp;""="","",SUMIFS('الحركات'!$D$6:$D$2005,'الحركات'!$B$6:$B$2005,A64&amp;"",'الحركات'!$C$6:$C$2005,"دفعة"))</f>
        <v/>
      </c>
      <c r="G64" s="18">
        <f>IF(A64&amp;""="","",SUMIFS('الحركات'!$D$6:$D$2005,'الحركات'!$B$6:$B$2005,A64&amp;"",'الحركات'!$C$6:$C$2005,"مرتجع"))</f>
        <v/>
      </c>
      <c r="H64" s="18">
        <f>IF(A64&amp;""="","",ROUND(E64-F64-G64,2))</f>
        <v/>
      </c>
      <c r="I64" s="19">
        <f>IF(OR(A64&amp;""="",D64&amp;""="",D64=0),"",H64/D64)</f>
        <v/>
      </c>
      <c r="J64" s="6">
        <f>IF(A64&amp;""="","",IF(AND(D64&lt;&gt;"",D64&gt;0,H64&gt;D64),"تجاوز الحد",IF(H64&lt;0,"دائن",IF(AND(H64=0,COUNTIF('الحركات'!$B$6:$B$2005,A64&amp;"")&gt;0),"مسدد","عليه رصيد"))))</f>
        <v/>
      </c>
    </row>
    <row r="65">
      <c r="A65" s="5" t="n"/>
      <c r="B65" s="5" t="n"/>
      <c r="C65" s="16" t="n"/>
      <c r="D65" s="17" t="n"/>
      <c r="E65" s="18">
        <f>IF(A65&amp;""="","",SUMIFS('الحركات'!$D$6:$D$2005,'الحركات'!$B$6:$B$2005,A65&amp;"",'الحركات'!$C$6:$C$2005,"فاتورة"))</f>
        <v/>
      </c>
      <c r="F65" s="18">
        <f>IF(A65&amp;""="","",SUMIFS('الحركات'!$D$6:$D$2005,'الحركات'!$B$6:$B$2005,A65&amp;"",'الحركات'!$C$6:$C$2005,"دفعة"))</f>
        <v/>
      </c>
      <c r="G65" s="18">
        <f>IF(A65&amp;""="","",SUMIFS('الحركات'!$D$6:$D$2005,'الحركات'!$B$6:$B$2005,A65&amp;"",'الحركات'!$C$6:$C$2005,"مرتجع"))</f>
        <v/>
      </c>
      <c r="H65" s="18">
        <f>IF(A65&amp;""="","",ROUND(E65-F65-G65,2))</f>
        <v/>
      </c>
      <c r="I65" s="19">
        <f>IF(OR(A65&amp;""="",D65&amp;""="",D65=0),"",H65/D65)</f>
        <v/>
      </c>
      <c r="J65" s="6">
        <f>IF(A65&amp;""="","",IF(AND(D65&lt;&gt;"",D65&gt;0,H65&gt;D65),"تجاوز الحد",IF(H65&lt;0,"دائن",IF(AND(H65=0,COUNTIF('الحركات'!$B$6:$B$2005,A65&amp;"")&gt;0),"مسدد","عليه رصيد"))))</f>
        <v/>
      </c>
    </row>
    <row r="66">
      <c r="A66" s="5" t="n"/>
      <c r="B66" s="5" t="n"/>
      <c r="C66" s="16" t="n"/>
      <c r="D66" s="17" t="n"/>
      <c r="E66" s="18">
        <f>IF(A66&amp;""="","",SUMIFS('الحركات'!$D$6:$D$2005,'الحركات'!$B$6:$B$2005,A66&amp;"",'الحركات'!$C$6:$C$2005,"فاتورة"))</f>
        <v/>
      </c>
      <c r="F66" s="18">
        <f>IF(A66&amp;""="","",SUMIFS('الحركات'!$D$6:$D$2005,'الحركات'!$B$6:$B$2005,A66&amp;"",'الحركات'!$C$6:$C$2005,"دفعة"))</f>
        <v/>
      </c>
      <c r="G66" s="18">
        <f>IF(A66&amp;""="","",SUMIFS('الحركات'!$D$6:$D$2005,'الحركات'!$B$6:$B$2005,A66&amp;"",'الحركات'!$C$6:$C$2005,"مرتجع"))</f>
        <v/>
      </c>
      <c r="H66" s="18">
        <f>IF(A66&amp;""="","",ROUND(E66-F66-G66,2))</f>
        <v/>
      </c>
      <c r="I66" s="19">
        <f>IF(OR(A66&amp;""="",D66&amp;""="",D66=0),"",H66/D66)</f>
        <v/>
      </c>
      <c r="J66" s="6">
        <f>IF(A66&amp;""="","",IF(AND(D66&lt;&gt;"",D66&gt;0,H66&gt;D66),"تجاوز الحد",IF(H66&lt;0,"دائن",IF(AND(H66=0,COUNTIF('الحركات'!$B$6:$B$2005,A66&amp;"")&gt;0),"مسدد","عليه رصيد"))))</f>
        <v/>
      </c>
    </row>
    <row r="67">
      <c r="A67" s="5" t="n"/>
      <c r="B67" s="5" t="n"/>
      <c r="C67" s="16" t="n"/>
      <c r="D67" s="17" t="n"/>
      <c r="E67" s="18">
        <f>IF(A67&amp;""="","",SUMIFS('الحركات'!$D$6:$D$2005,'الحركات'!$B$6:$B$2005,A67&amp;"",'الحركات'!$C$6:$C$2005,"فاتورة"))</f>
        <v/>
      </c>
      <c r="F67" s="18">
        <f>IF(A67&amp;""="","",SUMIFS('الحركات'!$D$6:$D$2005,'الحركات'!$B$6:$B$2005,A67&amp;"",'الحركات'!$C$6:$C$2005,"دفعة"))</f>
        <v/>
      </c>
      <c r="G67" s="18">
        <f>IF(A67&amp;""="","",SUMIFS('الحركات'!$D$6:$D$2005,'الحركات'!$B$6:$B$2005,A67&amp;"",'الحركات'!$C$6:$C$2005,"مرتجع"))</f>
        <v/>
      </c>
      <c r="H67" s="18">
        <f>IF(A67&amp;""="","",ROUND(E67-F67-G67,2))</f>
        <v/>
      </c>
      <c r="I67" s="19">
        <f>IF(OR(A67&amp;""="",D67&amp;""="",D67=0),"",H67/D67)</f>
        <v/>
      </c>
      <c r="J67" s="6">
        <f>IF(A67&amp;""="","",IF(AND(D67&lt;&gt;"",D67&gt;0,H67&gt;D67),"تجاوز الحد",IF(H67&lt;0,"دائن",IF(AND(H67=0,COUNTIF('الحركات'!$B$6:$B$2005,A67&amp;"")&gt;0),"مسدد","عليه رصيد"))))</f>
        <v/>
      </c>
    </row>
    <row r="68">
      <c r="A68" s="5" t="n"/>
      <c r="B68" s="5" t="n"/>
      <c r="C68" s="16" t="n"/>
      <c r="D68" s="17" t="n"/>
      <c r="E68" s="18">
        <f>IF(A68&amp;""="","",SUMIFS('الحركات'!$D$6:$D$2005,'الحركات'!$B$6:$B$2005,A68&amp;"",'الحركات'!$C$6:$C$2005,"فاتورة"))</f>
        <v/>
      </c>
      <c r="F68" s="18">
        <f>IF(A68&amp;""="","",SUMIFS('الحركات'!$D$6:$D$2005,'الحركات'!$B$6:$B$2005,A68&amp;"",'الحركات'!$C$6:$C$2005,"دفعة"))</f>
        <v/>
      </c>
      <c r="G68" s="18">
        <f>IF(A68&amp;""="","",SUMIFS('الحركات'!$D$6:$D$2005,'الحركات'!$B$6:$B$2005,A68&amp;"",'الحركات'!$C$6:$C$2005,"مرتجع"))</f>
        <v/>
      </c>
      <c r="H68" s="18">
        <f>IF(A68&amp;""="","",ROUND(E68-F68-G68,2))</f>
        <v/>
      </c>
      <c r="I68" s="19">
        <f>IF(OR(A68&amp;""="",D68&amp;""="",D68=0),"",H68/D68)</f>
        <v/>
      </c>
      <c r="J68" s="6">
        <f>IF(A68&amp;""="","",IF(AND(D68&lt;&gt;"",D68&gt;0,H68&gt;D68),"تجاوز الحد",IF(H68&lt;0,"دائن",IF(AND(H68=0,COUNTIF('الحركات'!$B$6:$B$2005,A68&amp;"")&gt;0),"مسدد","عليه رصيد"))))</f>
        <v/>
      </c>
    </row>
    <row r="69">
      <c r="A69" s="5" t="n"/>
      <c r="B69" s="5" t="n"/>
      <c r="C69" s="16" t="n"/>
      <c r="D69" s="17" t="n"/>
      <c r="E69" s="18">
        <f>IF(A69&amp;""="","",SUMIFS('الحركات'!$D$6:$D$2005,'الحركات'!$B$6:$B$2005,A69&amp;"",'الحركات'!$C$6:$C$2005,"فاتورة"))</f>
        <v/>
      </c>
      <c r="F69" s="18">
        <f>IF(A69&amp;""="","",SUMIFS('الحركات'!$D$6:$D$2005,'الحركات'!$B$6:$B$2005,A69&amp;"",'الحركات'!$C$6:$C$2005,"دفعة"))</f>
        <v/>
      </c>
      <c r="G69" s="18">
        <f>IF(A69&amp;""="","",SUMIFS('الحركات'!$D$6:$D$2005,'الحركات'!$B$6:$B$2005,A69&amp;"",'الحركات'!$C$6:$C$2005,"مرتجع"))</f>
        <v/>
      </c>
      <c r="H69" s="18">
        <f>IF(A69&amp;""="","",ROUND(E69-F69-G69,2))</f>
        <v/>
      </c>
      <c r="I69" s="19">
        <f>IF(OR(A69&amp;""="",D69&amp;""="",D69=0),"",H69/D69)</f>
        <v/>
      </c>
      <c r="J69" s="6">
        <f>IF(A69&amp;""="","",IF(AND(D69&lt;&gt;"",D69&gt;0,H69&gt;D69),"تجاوز الحد",IF(H69&lt;0,"دائن",IF(AND(H69=0,COUNTIF('الحركات'!$B$6:$B$2005,A69&amp;"")&gt;0),"مسدد","عليه رصيد"))))</f>
        <v/>
      </c>
    </row>
    <row r="70">
      <c r="A70" s="5" t="n"/>
      <c r="B70" s="5" t="n"/>
      <c r="C70" s="16" t="n"/>
      <c r="D70" s="17" t="n"/>
      <c r="E70" s="18">
        <f>IF(A70&amp;""="","",SUMIFS('الحركات'!$D$6:$D$2005,'الحركات'!$B$6:$B$2005,A70&amp;"",'الحركات'!$C$6:$C$2005,"فاتورة"))</f>
        <v/>
      </c>
      <c r="F70" s="18">
        <f>IF(A70&amp;""="","",SUMIFS('الحركات'!$D$6:$D$2005,'الحركات'!$B$6:$B$2005,A70&amp;"",'الحركات'!$C$6:$C$2005,"دفعة"))</f>
        <v/>
      </c>
      <c r="G70" s="18">
        <f>IF(A70&amp;""="","",SUMIFS('الحركات'!$D$6:$D$2005,'الحركات'!$B$6:$B$2005,A70&amp;"",'الحركات'!$C$6:$C$2005,"مرتجع"))</f>
        <v/>
      </c>
      <c r="H70" s="18">
        <f>IF(A70&amp;""="","",ROUND(E70-F70-G70,2))</f>
        <v/>
      </c>
      <c r="I70" s="19">
        <f>IF(OR(A70&amp;""="",D70&amp;""="",D70=0),"",H70/D70)</f>
        <v/>
      </c>
      <c r="J70" s="6">
        <f>IF(A70&amp;""="","",IF(AND(D70&lt;&gt;"",D70&gt;0,H70&gt;D70),"تجاوز الحد",IF(H70&lt;0,"دائن",IF(AND(H70=0,COUNTIF('الحركات'!$B$6:$B$2005,A70&amp;"")&gt;0),"مسدد","عليه رصيد"))))</f>
        <v/>
      </c>
    </row>
    <row r="71">
      <c r="A71" s="5" t="n"/>
      <c r="B71" s="5" t="n"/>
      <c r="C71" s="16" t="n"/>
      <c r="D71" s="17" t="n"/>
      <c r="E71" s="18">
        <f>IF(A71&amp;""="","",SUMIFS('الحركات'!$D$6:$D$2005,'الحركات'!$B$6:$B$2005,A71&amp;"",'الحركات'!$C$6:$C$2005,"فاتورة"))</f>
        <v/>
      </c>
      <c r="F71" s="18">
        <f>IF(A71&amp;""="","",SUMIFS('الحركات'!$D$6:$D$2005,'الحركات'!$B$6:$B$2005,A71&amp;"",'الحركات'!$C$6:$C$2005,"دفعة"))</f>
        <v/>
      </c>
      <c r="G71" s="18">
        <f>IF(A71&amp;""="","",SUMIFS('الحركات'!$D$6:$D$2005,'الحركات'!$B$6:$B$2005,A71&amp;"",'الحركات'!$C$6:$C$2005,"مرتجع"))</f>
        <v/>
      </c>
      <c r="H71" s="18">
        <f>IF(A71&amp;""="","",ROUND(E71-F71-G71,2))</f>
        <v/>
      </c>
      <c r="I71" s="19">
        <f>IF(OR(A71&amp;""="",D71&amp;""="",D71=0),"",H71/D71)</f>
        <v/>
      </c>
      <c r="J71" s="6">
        <f>IF(A71&amp;""="","",IF(AND(D71&lt;&gt;"",D71&gt;0,H71&gt;D71),"تجاوز الحد",IF(H71&lt;0,"دائن",IF(AND(H71=0,COUNTIF('الحركات'!$B$6:$B$2005,A71&amp;"")&gt;0),"مسدد","عليه رصيد"))))</f>
        <v/>
      </c>
    </row>
    <row r="72">
      <c r="A72" s="5" t="n"/>
      <c r="B72" s="5" t="n"/>
      <c r="C72" s="16" t="n"/>
      <c r="D72" s="17" t="n"/>
      <c r="E72" s="18">
        <f>IF(A72&amp;""="","",SUMIFS('الحركات'!$D$6:$D$2005,'الحركات'!$B$6:$B$2005,A72&amp;"",'الحركات'!$C$6:$C$2005,"فاتورة"))</f>
        <v/>
      </c>
      <c r="F72" s="18">
        <f>IF(A72&amp;""="","",SUMIFS('الحركات'!$D$6:$D$2005,'الحركات'!$B$6:$B$2005,A72&amp;"",'الحركات'!$C$6:$C$2005,"دفعة"))</f>
        <v/>
      </c>
      <c r="G72" s="18">
        <f>IF(A72&amp;""="","",SUMIFS('الحركات'!$D$6:$D$2005,'الحركات'!$B$6:$B$2005,A72&amp;"",'الحركات'!$C$6:$C$2005,"مرتجع"))</f>
        <v/>
      </c>
      <c r="H72" s="18">
        <f>IF(A72&amp;""="","",ROUND(E72-F72-G72,2))</f>
        <v/>
      </c>
      <c r="I72" s="19">
        <f>IF(OR(A72&amp;""="",D72&amp;""="",D72=0),"",H72/D72)</f>
        <v/>
      </c>
      <c r="J72" s="6">
        <f>IF(A72&amp;""="","",IF(AND(D72&lt;&gt;"",D72&gt;0,H72&gt;D72),"تجاوز الحد",IF(H72&lt;0,"دائن",IF(AND(H72=0,COUNTIF('الحركات'!$B$6:$B$2005,A72&amp;"")&gt;0),"مسدد","عليه رصيد"))))</f>
        <v/>
      </c>
    </row>
    <row r="73">
      <c r="A73" s="5" t="n"/>
      <c r="B73" s="5" t="n"/>
      <c r="C73" s="16" t="n"/>
      <c r="D73" s="17" t="n"/>
      <c r="E73" s="18">
        <f>IF(A73&amp;""="","",SUMIFS('الحركات'!$D$6:$D$2005,'الحركات'!$B$6:$B$2005,A73&amp;"",'الحركات'!$C$6:$C$2005,"فاتورة"))</f>
        <v/>
      </c>
      <c r="F73" s="18">
        <f>IF(A73&amp;""="","",SUMIFS('الحركات'!$D$6:$D$2005,'الحركات'!$B$6:$B$2005,A73&amp;"",'الحركات'!$C$6:$C$2005,"دفعة"))</f>
        <v/>
      </c>
      <c r="G73" s="18">
        <f>IF(A73&amp;""="","",SUMIFS('الحركات'!$D$6:$D$2005,'الحركات'!$B$6:$B$2005,A73&amp;"",'الحركات'!$C$6:$C$2005,"مرتجع"))</f>
        <v/>
      </c>
      <c r="H73" s="18">
        <f>IF(A73&amp;""="","",ROUND(E73-F73-G73,2))</f>
        <v/>
      </c>
      <c r="I73" s="19">
        <f>IF(OR(A73&amp;""="",D73&amp;""="",D73=0),"",H73/D73)</f>
        <v/>
      </c>
      <c r="J73" s="6">
        <f>IF(A73&amp;""="","",IF(AND(D73&lt;&gt;"",D73&gt;0,H73&gt;D73),"تجاوز الحد",IF(H73&lt;0,"دائن",IF(AND(H73=0,COUNTIF('الحركات'!$B$6:$B$2005,A73&amp;"")&gt;0),"مسدد","عليه رصيد"))))</f>
        <v/>
      </c>
    </row>
    <row r="74">
      <c r="A74" s="5" t="n"/>
      <c r="B74" s="5" t="n"/>
      <c r="C74" s="16" t="n"/>
      <c r="D74" s="17" t="n"/>
      <c r="E74" s="18">
        <f>IF(A74&amp;""="","",SUMIFS('الحركات'!$D$6:$D$2005,'الحركات'!$B$6:$B$2005,A74&amp;"",'الحركات'!$C$6:$C$2005,"فاتورة"))</f>
        <v/>
      </c>
      <c r="F74" s="18">
        <f>IF(A74&amp;""="","",SUMIFS('الحركات'!$D$6:$D$2005,'الحركات'!$B$6:$B$2005,A74&amp;"",'الحركات'!$C$6:$C$2005,"دفعة"))</f>
        <v/>
      </c>
      <c r="G74" s="18">
        <f>IF(A74&amp;""="","",SUMIFS('الحركات'!$D$6:$D$2005,'الحركات'!$B$6:$B$2005,A74&amp;"",'الحركات'!$C$6:$C$2005,"مرتجع"))</f>
        <v/>
      </c>
      <c r="H74" s="18">
        <f>IF(A74&amp;""="","",ROUND(E74-F74-G74,2))</f>
        <v/>
      </c>
      <c r="I74" s="19">
        <f>IF(OR(A74&amp;""="",D74&amp;""="",D74=0),"",H74/D74)</f>
        <v/>
      </c>
      <c r="J74" s="6">
        <f>IF(A74&amp;""="","",IF(AND(D74&lt;&gt;"",D74&gt;0,H74&gt;D74),"تجاوز الحد",IF(H74&lt;0,"دائن",IF(AND(H74=0,COUNTIF('الحركات'!$B$6:$B$2005,A74&amp;"")&gt;0),"مسدد","عليه رصيد"))))</f>
        <v/>
      </c>
    </row>
    <row r="75">
      <c r="A75" s="5" t="n"/>
      <c r="B75" s="5" t="n"/>
      <c r="C75" s="16" t="n"/>
      <c r="D75" s="17" t="n"/>
      <c r="E75" s="18">
        <f>IF(A75&amp;""="","",SUMIFS('الحركات'!$D$6:$D$2005,'الحركات'!$B$6:$B$2005,A75&amp;"",'الحركات'!$C$6:$C$2005,"فاتورة"))</f>
        <v/>
      </c>
      <c r="F75" s="18">
        <f>IF(A75&amp;""="","",SUMIFS('الحركات'!$D$6:$D$2005,'الحركات'!$B$6:$B$2005,A75&amp;"",'الحركات'!$C$6:$C$2005,"دفعة"))</f>
        <v/>
      </c>
      <c r="G75" s="18">
        <f>IF(A75&amp;""="","",SUMIFS('الحركات'!$D$6:$D$2005,'الحركات'!$B$6:$B$2005,A75&amp;"",'الحركات'!$C$6:$C$2005,"مرتجع"))</f>
        <v/>
      </c>
      <c r="H75" s="18">
        <f>IF(A75&amp;""="","",ROUND(E75-F75-G75,2))</f>
        <v/>
      </c>
      <c r="I75" s="19">
        <f>IF(OR(A75&amp;""="",D75&amp;""="",D75=0),"",H75/D75)</f>
        <v/>
      </c>
      <c r="J75" s="6">
        <f>IF(A75&amp;""="","",IF(AND(D75&lt;&gt;"",D75&gt;0,H75&gt;D75),"تجاوز الحد",IF(H75&lt;0,"دائن",IF(AND(H75=0,COUNTIF('الحركات'!$B$6:$B$2005,A75&amp;"")&gt;0),"مسدد","عليه رصيد"))))</f>
        <v/>
      </c>
    </row>
    <row r="76">
      <c r="A76" s="5" t="n"/>
      <c r="B76" s="5" t="n"/>
      <c r="C76" s="16" t="n"/>
      <c r="D76" s="17" t="n"/>
      <c r="E76" s="18">
        <f>IF(A76&amp;""="","",SUMIFS('الحركات'!$D$6:$D$2005,'الحركات'!$B$6:$B$2005,A76&amp;"",'الحركات'!$C$6:$C$2005,"فاتورة"))</f>
        <v/>
      </c>
      <c r="F76" s="18">
        <f>IF(A76&amp;""="","",SUMIFS('الحركات'!$D$6:$D$2005,'الحركات'!$B$6:$B$2005,A76&amp;"",'الحركات'!$C$6:$C$2005,"دفعة"))</f>
        <v/>
      </c>
      <c r="G76" s="18">
        <f>IF(A76&amp;""="","",SUMIFS('الحركات'!$D$6:$D$2005,'الحركات'!$B$6:$B$2005,A76&amp;"",'الحركات'!$C$6:$C$2005,"مرتجع"))</f>
        <v/>
      </c>
      <c r="H76" s="18">
        <f>IF(A76&amp;""="","",ROUND(E76-F76-G76,2))</f>
        <v/>
      </c>
      <c r="I76" s="19">
        <f>IF(OR(A76&amp;""="",D76&amp;""="",D76=0),"",H76/D76)</f>
        <v/>
      </c>
      <c r="J76" s="6">
        <f>IF(A76&amp;""="","",IF(AND(D76&lt;&gt;"",D76&gt;0,H76&gt;D76),"تجاوز الحد",IF(H76&lt;0,"دائن",IF(AND(H76=0,COUNTIF('الحركات'!$B$6:$B$2005,A76&amp;"")&gt;0),"مسدد","عليه رصيد"))))</f>
        <v/>
      </c>
    </row>
    <row r="77">
      <c r="A77" s="5" t="n"/>
      <c r="B77" s="5" t="n"/>
      <c r="C77" s="16" t="n"/>
      <c r="D77" s="17" t="n"/>
      <c r="E77" s="18">
        <f>IF(A77&amp;""="","",SUMIFS('الحركات'!$D$6:$D$2005,'الحركات'!$B$6:$B$2005,A77&amp;"",'الحركات'!$C$6:$C$2005,"فاتورة"))</f>
        <v/>
      </c>
      <c r="F77" s="18">
        <f>IF(A77&amp;""="","",SUMIFS('الحركات'!$D$6:$D$2005,'الحركات'!$B$6:$B$2005,A77&amp;"",'الحركات'!$C$6:$C$2005,"دفعة"))</f>
        <v/>
      </c>
      <c r="G77" s="18">
        <f>IF(A77&amp;""="","",SUMIFS('الحركات'!$D$6:$D$2005,'الحركات'!$B$6:$B$2005,A77&amp;"",'الحركات'!$C$6:$C$2005,"مرتجع"))</f>
        <v/>
      </c>
      <c r="H77" s="18">
        <f>IF(A77&amp;""="","",ROUND(E77-F77-G77,2))</f>
        <v/>
      </c>
      <c r="I77" s="19">
        <f>IF(OR(A77&amp;""="",D77&amp;""="",D77=0),"",H77/D77)</f>
        <v/>
      </c>
      <c r="J77" s="6">
        <f>IF(A77&amp;""="","",IF(AND(D77&lt;&gt;"",D77&gt;0,H77&gt;D77),"تجاوز الحد",IF(H77&lt;0,"دائن",IF(AND(H77=0,COUNTIF('الحركات'!$B$6:$B$2005,A77&amp;"")&gt;0),"مسدد","عليه رصيد"))))</f>
        <v/>
      </c>
    </row>
    <row r="78">
      <c r="A78" s="5" t="n"/>
      <c r="B78" s="5" t="n"/>
      <c r="C78" s="16" t="n"/>
      <c r="D78" s="17" t="n"/>
      <c r="E78" s="18">
        <f>IF(A78&amp;""="","",SUMIFS('الحركات'!$D$6:$D$2005,'الحركات'!$B$6:$B$2005,A78&amp;"",'الحركات'!$C$6:$C$2005,"فاتورة"))</f>
        <v/>
      </c>
      <c r="F78" s="18">
        <f>IF(A78&amp;""="","",SUMIFS('الحركات'!$D$6:$D$2005,'الحركات'!$B$6:$B$2005,A78&amp;"",'الحركات'!$C$6:$C$2005,"دفعة"))</f>
        <v/>
      </c>
      <c r="G78" s="18">
        <f>IF(A78&amp;""="","",SUMIFS('الحركات'!$D$6:$D$2005,'الحركات'!$B$6:$B$2005,A78&amp;"",'الحركات'!$C$6:$C$2005,"مرتجع"))</f>
        <v/>
      </c>
      <c r="H78" s="18">
        <f>IF(A78&amp;""="","",ROUND(E78-F78-G78,2))</f>
        <v/>
      </c>
      <c r="I78" s="19">
        <f>IF(OR(A78&amp;""="",D78&amp;""="",D78=0),"",H78/D78)</f>
        <v/>
      </c>
      <c r="J78" s="6">
        <f>IF(A78&amp;""="","",IF(AND(D78&lt;&gt;"",D78&gt;0,H78&gt;D78),"تجاوز الحد",IF(H78&lt;0,"دائن",IF(AND(H78=0,COUNTIF('الحركات'!$B$6:$B$2005,A78&amp;"")&gt;0),"مسدد","عليه رصيد"))))</f>
        <v/>
      </c>
    </row>
    <row r="79">
      <c r="A79" s="5" t="n"/>
      <c r="B79" s="5" t="n"/>
      <c r="C79" s="16" t="n"/>
      <c r="D79" s="17" t="n"/>
      <c r="E79" s="18">
        <f>IF(A79&amp;""="","",SUMIFS('الحركات'!$D$6:$D$2005,'الحركات'!$B$6:$B$2005,A79&amp;"",'الحركات'!$C$6:$C$2005,"فاتورة"))</f>
        <v/>
      </c>
      <c r="F79" s="18">
        <f>IF(A79&amp;""="","",SUMIFS('الحركات'!$D$6:$D$2005,'الحركات'!$B$6:$B$2005,A79&amp;"",'الحركات'!$C$6:$C$2005,"دفعة"))</f>
        <v/>
      </c>
      <c r="G79" s="18">
        <f>IF(A79&amp;""="","",SUMIFS('الحركات'!$D$6:$D$2005,'الحركات'!$B$6:$B$2005,A79&amp;"",'الحركات'!$C$6:$C$2005,"مرتجع"))</f>
        <v/>
      </c>
      <c r="H79" s="18">
        <f>IF(A79&amp;""="","",ROUND(E79-F79-G79,2))</f>
        <v/>
      </c>
      <c r="I79" s="19">
        <f>IF(OR(A79&amp;""="",D79&amp;""="",D79=0),"",H79/D79)</f>
        <v/>
      </c>
      <c r="J79" s="6">
        <f>IF(A79&amp;""="","",IF(AND(D79&lt;&gt;"",D79&gt;0,H79&gt;D79),"تجاوز الحد",IF(H79&lt;0,"دائن",IF(AND(H79=0,COUNTIF('الحركات'!$B$6:$B$2005,A79&amp;"")&gt;0),"مسدد","عليه رصيد"))))</f>
        <v/>
      </c>
    </row>
    <row r="80">
      <c r="A80" s="5" t="n"/>
      <c r="B80" s="5" t="n"/>
      <c r="C80" s="16" t="n"/>
      <c r="D80" s="17" t="n"/>
      <c r="E80" s="18">
        <f>IF(A80&amp;""="","",SUMIFS('الحركات'!$D$6:$D$2005,'الحركات'!$B$6:$B$2005,A80&amp;"",'الحركات'!$C$6:$C$2005,"فاتورة"))</f>
        <v/>
      </c>
      <c r="F80" s="18">
        <f>IF(A80&amp;""="","",SUMIFS('الحركات'!$D$6:$D$2005,'الحركات'!$B$6:$B$2005,A80&amp;"",'الحركات'!$C$6:$C$2005,"دفعة"))</f>
        <v/>
      </c>
      <c r="G80" s="18">
        <f>IF(A80&amp;""="","",SUMIFS('الحركات'!$D$6:$D$2005,'الحركات'!$B$6:$B$2005,A80&amp;"",'الحركات'!$C$6:$C$2005,"مرتجع"))</f>
        <v/>
      </c>
      <c r="H80" s="18">
        <f>IF(A80&amp;""="","",ROUND(E80-F80-G80,2))</f>
        <v/>
      </c>
      <c r="I80" s="19">
        <f>IF(OR(A80&amp;""="",D80&amp;""="",D80=0),"",H80/D80)</f>
        <v/>
      </c>
      <c r="J80" s="6">
        <f>IF(A80&amp;""="","",IF(AND(D80&lt;&gt;"",D80&gt;0,H80&gt;D80),"تجاوز الحد",IF(H80&lt;0,"دائن",IF(AND(H80=0,COUNTIF('الحركات'!$B$6:$B$2005,A80&amp;"")&gt;0),"مسدد","عليه رصيد"))))</f>
        <v/>
      </c>
    </row>
    <row r="81">
      <c r="A81" s="5" t="n"/>
      <c r="B81" s="5" t="n"/>
      <c r="C81" s="16" t="n"/>
      <c r="D81" s="17" t="n"/>
      <c r="E81" s="18">
        <f>IF(A81&amp;""="","",SUMIFS('الحركات'!$D$6:$D$2005,'الحركات'!$B$6:$B$2005,A81&amp;"",'الحركات'!$C$6:$C$2005,"فاتورة"))</f>
        <v/>
      </c>
      <c r="F81" s="18">
        <f>IF(A81&amp;""="","",SUMIFS('الحركات'!$D$6:$D$2005,'الحركات'!$B$6:$B$2005,A81&amp;"",'الحركات'!$C$6:$C$2005,"دفعة"))</f>
        <v/>
      </c>
      <c r="G81" s="18">
        <f>IF(A81&amp;""="","",SUMIFS('الحركات'!$D$6:$D$2005,'الحركات'!$B$6:$B$2005,A81&amp;"",'الحركات'!$C$6:$C$2005,"مرتجع"))</f>
        <v/>
      </c>
      <c r="H81" s="18">
        <f>IF(A81&amp;""="","",ROUND(E81-F81-G81,2))</f>
        <v/>
      </c>
      <c r="I81" s="19">
        <f>IF(OR(A81&amp;""="",D81&amp;""="",D81=0),"",H81/D81)</f>
        <v/>
      </c>
      <c r="J81" s="6">
        <f>IF(A81&amp;""="","",IF(AND(D81&lt;&gt;"",D81&gt;0,H81&gt;D81),"تجاوز الحد",IF(H81&lt;0,"دائن",IF(AND(H81=0,COUNTIF('الحركات'!$B$6:$B$2005,A81&amp;"")&gt;0),"مسدد","عليه رصيد"))))</f>
        <v/>
      </c>
    </row>
    <row r="82">
      <c r="A82" s="5" t="n"/>
      <c r="B82" s="5" t="n"/>
      <c r="C82" s="16" t="n"/>
      <c r="D82" s="17" t="n"/>
      <c r="E82" s="18">
        <f>IF(A82&amp;""="","",SUMIFS('الحركات'!$D$6:$D$2005,'الحركات'!$B$6:$B$2005,A82&amp;"",'الحركات'!$C$6:$C$2005,"فاتورة"))</f>
        <v/>
      </c>
      <c r="F82" s="18">
        <f>IF(A82&amp;""="","",SUMIFS('الحركات'!$D$6:$D$2005,'الحركات'!$B$6:$B$2005,A82&amp;"",'الحركات'!$C$6:$C$2005,"دفعة"))</f>
        <v/>
      </c>
      <c r="G82" s="18">
        <f>IF(A82&amp;""="","",SUMIFS('الحركات'!$D$6:$D$2005,'الحركات'!$B$6:$B$2005,A82&amp;"",'الحركات'!$C$6:$C$2005,"مرتجع"))</f>
        <v/>
      </c>
      <c r="H82" s="18">
        <f>IF(A82&amp;""="","",ROUND(E82-F82-G82,2))</f>
        <v/>
      </c>
      <c r="I82" s="19">
        <f>IF(OR(A82&amp;""="",D82&amp;""="",D82=0),"",H82/D82)</f>
        <v/>
      </c>
      <c r="J82" s="6">
        <f>IF(A82&amp;""="","",IF(AND(D82&lt;&gt;"",D82&gt;0,H82&gt;D82),"تجاوز الحد",IF(H82&lt;0,"دائن",IF(AND(H82=0,COUNTIF('الحركات'!$B$6:$B$2005,A82&amp;"")&gt;0),"مسدد","عليه رصيد"))))</f>
        <v/>
      </c>
    </row>
    <row r="83">
      <c r="A83" s="5" t="n"/>
      <c r="B83" s="5" t="n"/>
      <c r="C83" s="16" t="n"/>
      <c r="D83" s="17" t="n"/>
      <c r="E83" s="18">
        <f>IF(A83&amp;""="","",SUMIFS('الحركات'!$D$6:$D$2005,'الحركات'!$B$6:$B$2005,A83&amp;"",'الحركات'!$C$6:$C$2005,"فاتورة"))</f>
        <v/>
      </c>
      <c r="F83" s="18">
        <f>IF(A83&amp;""="","",SUMIFS('الحركات'!$D$6:$D$2005,'الحركات'!$B$6:$B$2005,A83&amp;"",'الحركات'!$C$6:$C$2005,"دفعة"))</f>
        <v/>
      </c>
      <c r="G83" s="18">
        <f>IF(A83&amp;""="","",SUMIFS('الحركات'!$D$6:$D$2005,'الحركات'!$B$6:$B$2005,A83&amp;"",'الحركات'!$C$6:$C$2005,"مرتجع"))</f>
        <v/>
      </c>
      <c r="H83" s="18">
        <f>IF(A83&amp;""="","",ROUND(E83-F83-G83,2))</f>
        <v/>
      </c>
      <c r="I83" s="19">
        <f>IF(OR(A83&amp;""="",D83&amp;""="",D83=0),"",H83/D83)</f>
        <v/>
      </c>
      <c r="J83" s="6">
        <f>IF(A83&amp;""="","",IF(AND(D83&lt;&gt;"",D83&gt;0,H83&gt;D83),"تجاوز الحد",IF(H83&lt;0,"دائن",IF(AND(H83=0,COUNTIF('الحركات'!$B$6:$B$2005,A83&amp;"")&gt;0),"مسدد","عليه رصيد"))))</f>
        <v/>
      </c>
    </row>
    <row r="84">
      <c r="A84" s="5" t="n"/>
      <c r="B84" s="5" t="n"/>
      <c r="C84" s="16" t="n"/>
      <c r="D84" s="17" t="n"/>
      <c r="E84" s="18">
        <f>IF(A84&amp;""="","",SUMIFS('الحركات'!$D$6:$D$2005,'الحركات'!$B$6:$B$2005,A84&amp;"",'الحركات'!$C$6:$C$2005,"فاتورة"))</f>
        <v/>
      </c>
      <c r="F84" s="18">
        <f>IF(A84&amp;""="","",SUMIFS('الحركات'!$D$6:$D$2005,'الحركات'!$B$6:$B$2005,A84&amp;"",'الحركات'!$C$6:$C$2005,"دفعة"))</f>
        <v/>
      </c>
      <c r="G84" s="18">
        <f>IF(A84&amp;""="","",SUMIFS('الحركات'!$D$6:$D$2005,'الحركات'!$B$6:$B$2005,A84&amp;"",'الحركات'!$C$6:$C$2005,"مرتجع"))</f>
        <v/>
      </c>
      <c r="H84" s="18">
        <f>IF(A84&amp;""="","",ROUND(E84-F84-G84,2))</f>
        <v/>
      </c>
      <c r="I84" s="19">
        <f>IF(OR(A84&amp;""="",D84&amp;""="",D84=0),"",H84/D84)</f>
        <v/>
      </c>
      <c r="J84" s="6">
        <f>IF(A84&amp;""="","",IF(AND(D84&lt;&gt;"",D84&gt;0,H84&gt;D84),"تجاوز الحد",IF(H84&lt;0,"دائن",IF(AND(H84=0,COUNTIF('الحركات'!$B$6:$B$2005,A84&amp;"")&gt;0),"مسدد","عليه رصيد"))))</f>
        <v/>
      </c>
    </row>
    <row r="85">
      <c r="A85" s="5" t="n"/>
      <c r="B85" s="5" t="n"/>
      <c r="C85" s="16" t="n"/>
      <c r="D85" s="17" t="n"/>
      <c r="E85" s="18">
        <f>IF(A85&amp;""="","",SUMIFS('الحركات'!$D$6:$D$2005,'الحركات'!$B$6:$B$2005,A85&amp;"",'الحركات'!$C$6:$C$2005,"فاتورة"))</f>
        <v/>
      </c>
      <c r="F85" s="18">
        <f>IF(A85&amp;""="","",SUMIFS('الحركات'!$D$6:$D$2005,'الحركات'!$B$6:$B$2005,A85&amp;"",'الحركات'!$C$6:$C$2005,"دفعة"))</f>
        <v/>
      </c>
      <c r="G85" s="18">
        <f>IF(A85&amp;""="","",SUMIFS('الحركات'!$D$6:$D$2005,'الحركات'!$B$6:$B$2005,A85&amp;"",'الحركات'!$C$6:$C$2005,"مرتجع"))</f>
        <v/>
      </c>
      <c r="H85" s="18">
        <f>IF(A85&amp;""="","",ROUND(E85-F85-G85,2))</f>
        <v/>
      </c>
      <c r="I85" s="19">
        <f>IF(OR(A85&amp;""="",D85&amp;""="",D85=0),"",H85/D85)</f>
        <v/>
      </c>
      <c r="J85" s="6">
        <f>IF(A85&amp;""="","",IF(AND(D85&lt;&gt;"",D85&gt;0,H85&gt;D85),"تجاوز الحد",IF(H85&lt;0,"دائن",IF(AND(H85=0,COUNTIF('الحركات'!$B$6:$B$2005,A85&amp;"")&gt;0),"مسدد","عليه رصيد"))))</f>
        <v/>
      </c>
    </row>
    <row r="86">
      <c r="A86" s="5" t="n"/>
      <c r="B86" s="5" t="n"/>
      <c r="C86" s="16" t="n"/>
      <c r="D86" s="17" t="n"/>
      <c r="E86" s="18">
        <f>IF(A86&amp;""="","",SUMIFS('الحركات'!$D$6:$D$2005,'الحركات'!$B$6:$B$2005,A86&amp;"",'الحركات'!$C$6:$C$2005,"فاتورة"))</f>
        <v/>
      </c>
      <c r="F86" s="18">
        <f>IF(A86&amp;""="","",SUMIFS('الحركات'!$D$6:$D$2005,'الحركات'!$B$6:$B$2005,A86&amp;"",'الحركات'!$C$6:$C$2005,"دفعة"))</f>
        <v/>
      </c>
      <c r="G86" s="18">
        <f>IF(A86&amp;""="","",SUMIFS('الحركات'!$D$6:$D$2005,'الحركات'!$B$6:$B$2005,A86&amp;"",'الحركات'!$C$6:$C$2005,"مرتجع"))</f>
        <v/>
      </c>
      <c r="H86" s="18">
        <f>IF(A86&amp;""="","",ROUND(E86-F86-G86,2))</f>
        <v/>
      </c>
      <c r="I86" s="19">
        <f>IF(OR(A86&amp;""="",D86&amp;""="",D86=0),"",H86/D86)</f>
        <v/>
      </c>
      <c r="J86" s="6">
        <f>IF(A86&amp;""="","",IF(AND(D86&lt;&gt;"",D86&gt;0,H86&gt;D86),"تجاوز الحد",IF(H86&lt;0,"دائن",IF(AND(H86=0,COUNTIF('الحركات'!$B$6:$B$2005,A86&amp;"")&gt;0),"مسدد","عليه رصيد"))))</f>
        <v/>
      </c>
    </row>
    <row r="87">
      <c r="A87" s="5" t="n"/>
      <c r="B87" s="5" t="n"/>
      <c r="C87" s="16" t="n"/>
      <c r="D87" s="17" t="n"/>
      <c r="E87" s="18">
        <f>IF(A87&amp;""="","",SUMIFS('الحركات'!$D$6:$D$2005,'الحركات'!$B$6:$B$2005,A87&amp;"",'الحركات'!$C$6:$C$2005,"فاتورة"))</f>
        <v/>
      </c>
      <c r="F87" s="18">
        <f>IF(A87&amp;""="","",SUMIFS('الحركات'!$D$6:$D$2005,'الحركات'!$B$6:$B$2005,A87&amp;"",'الحركات'!$C$6:$C$2005,"دفعة"))</f>
        <v/>
      </c>
      <c r="G87" s="18">
        <f>IF(A87&amp;""="","",SUMIFS('الحركات'!$D$6:$D$2005,'الحركات'!$B$6:$B$2005,A87&amp;"",'الحركات'!$C$6:$C$2005,"مرتجع"))</f>
        <v/>
      </c>
      <c r="H87" s="18">
        <f>IF(A87&amp;""="","",ROUND(E87-F87-G87,2))</f>
        <v/>
      </c>
      <c r="I87" s="19">
        <f>IF(OR(A87&amp;""="",D87&amp;""="",D87=0),"",H87/D87)</f>
        <v/>
      </c>
      <c r="J87" s="6">
        <f>IF(A87&amp;""="","",IF(AND(D87&lt;&gt;"",D87&gt;0,H87&gt;D87),"تجاوز الحد",IF(H87&lt;0,"دائن",IF(AND(H87=0,COUNTIF('الحركات'!$B$6:$B$2005,A87&amp;"")&gt;0),"مسدد","عليه رصيد"))))</f>
        <v/>
      </c>
    </row>
    <row r="88">
      <c r="A88" s="5" t="n"/>
      <c r="B88" s="5" t="n"/>
      <c r="C88" s="16" t="n"/>
      <c r="D88" s="17" t="n"/>
      <c r="E88" s="18">
        <f>IF(A88&amp;""="","",SUMIFS('الحركات'!$D$6:$D$2005,'الحركات'!$B$6:$B$2005,A88&amp;"",'الحركات'!$C$6:$C$2005,"فاتورة"))</f>
        <v/>
      </c>
      <c r="F88" s="18">
        <f>IF(A88&amp;""="","",SUMIFS('الحركات'!$D$6:$D$2005,'الحركات'!$B$6:$B$2005,A88&amp;"",'الحركات'!$C$6:$C$2005,"دفعة"))</f>
        <v/>
      </c>
      <c r="G88" s="18">
        <f>IF(A88&amp;""="","",SUMIFS('الحركات'!$D$6:$D$2005,'الحركات'!$B$6:$B$2005,A88&amp;"",'الحركات'!$C$6:$C$2005,"مرتجع"))</f>
        <v/>
      </c>
      <c r="H88" s="18">
        <f>IF(A88&amp;""="","",ROUND(E88-F88-G88,2))</f>
        <v/>
      </c>
      <c r="I88" s="19">
        <f>IF(OR(A88&amp;""="",D88&amp;""="",D88=0),"",H88/D88)</f>
        <v/>
      </c>
      <c r="J88" s="6">
        <f>IF(A88&amp;""="","",IF(AND(D88&lt;&gt;"",D88&gt;0,H88&gt;D88),"تجاوز الحد",IF(H88&lt;0,"دائن",IF(AND(H88=0,COUNTIF('الحركات'!$B$6:$B$2005,A88&amp;"")&gt;0),"مسدد","عليه رصيد"))))</f>
        <v/>
      </c>
    </row>
    <row r="89">
      <c r="A89" s="5" t="n"/>
      <c r="B89" s="5" t="n"/>
      <c r="C89" s="16" t="n"/>
      <c r="D89" s="17" t="n"/>
      <c r="E89" s="18">
        <f>IF(A89&amp;""="","",SUMIFS('الحركات'!$D$6:$D$2005,'الحركات'!$B$6:$B$2005,A89&amp;"",'الحركات'!$C$6:$C$2005,"فاتورة"))</f>
        <v/>
      </c>
      <c r="F89" s="18">
        <f>IF(A89&amp;""="","",SUMIFS('الحركات'!$D$6:$D$2005,'الحركات'!$B$6:$B$2005,A89&amp;"",'الحركات'!$C$6:$C$2005,"دفعة"))</f>
        <v/>
      </c>
      <c r="G89" s="18">
        <f>IF(A89&amp;""="","",SUMIFS('الحركات'!$D$6:$D$2005,'الحركات'!$B$6:$B$2005,A89&amp;"",'الحركات'!$C$6:$C$2005,"مرتجع"))</f>
        <v/>
      </c>
      <c r="H89" s="18">
        <f>IF(A89&amp;""="","",ROUND(E89-F89-G89,2))</f>
        <v/>
      </c>
      <c r="I89" s="19">
        <f>IF(OR(A89&amp;""="",D89&amp;""="",D89=0),"",H89/D89)</f>
        <v/>
      </c>
      <c r="J89" s="6">
        <f>IF(A89&amp;""="","",IF(AND(D89&lt;&gt;"",D89&gt;0,H89&gt;D89),"تجاوز الحد",IF(H89&lt;0,"دائن",IF(AND(H89=0,COUNTIF('الحركات'!$B$6:$B$2005,A89&amp;"")&gt;0),"مسدد","عليه رصيد"))))</f>
        <v/>
      </c>
    </row>
    <row r="90">
      <c r="A90" s="5" t="n"/>
      <c r="B90" s="5" t="n"/>
      <c r="C90" s="16" t="n"/>
      <c r="D90" s="17" t="n"/>
      <c r="E90" s="18">
        <f>IF(A90&amp;""="","",SUMIFS('الحركات'!$D$6:$D$2005,'الحركات'!$B$6:$B$2005,A90&amp;"",'الحركات'!$C$6:$C$2005,"فاتورة"))</f>
        <v/>
      </c>
      <c r="F90" s="18">
        <f>IF(A90&amp;""="","",SUMIFS('الحركات'!$D$6:$D$2005,'الحركات'!$B$6:$B$2005,A90&amp;"",'الحركات'!$C$6:$C$2005,"دفعة"))</f>
        <v/>
      </c>
      <c r="G90" s="18">
        <f>IF(A90&amp;""="","",SUMIFS('الحركات'!$D$6:$D$2005,'الحركات'!$B$6:$B$2005,A90&amp;"",'الحركات'!$C$6:$C$2005,"مرتجع"))</f>
        <v/>
      </c>
      <c r="H90" s="18">
        <f>IF(A90&amp;""="","",ROUND(E90-F90-G90,2))</f>
        <v/>
      </c>
      <c r="I90" s="19">
        <f>IF(OR(A90&amp;""="",D90&amp;""="",D90=0),"",H90/D90)</f>
        <v/>
      </c>
      <c r="J90" s="6">
        <f>IF(A90&amp;""="","",IF(AND(D90&lt;&gt;"",D90&gt;0,H90&gt;D90),"تجاوز الحد",IF(H90&lt;0,"دائن",IF(AND(H90=0,COUNTIF('الحركات'!$B$6:$B$2005,A90&amp;"")&gt;0),"مسدد","عليه رصيد"))))</f>
        <v/>
      </c>
    </row>
    <row r="91">
      <c r="A91" s="5" t="n"/>
      <c r="B91" s="5" t="n"/>
      <c r="C91" s="16" t="n"/>
      <c r="D91" s="17" t="n"/>
      <c r="E91" s="18">
        <f>IF(A91&amp;""="","",SUMIFS('الحركات'!$D$6:$D$2005,'الحركات'!$B$6:$B$2005,A91&amp;"",'الحركات'!$C$6:$C$2005,"فاتورة"))</f>
        <v/>
      </c>
      <c r="F91" s="18">
        <f>IF(A91&amp;""="","",SUMIFS('الحركات'!$D$6:$D$2005,'الحركات'!$B$6:$B$2005,A91&amp;"",'الحركات'!$C$6:$C$2005,"دفعة"))</f>
        <v/>
      </c>
      <c r="G91" s="18">
        <f>IF(A91&amp;""="","",SUMIFS('الحركات'!$D$6:$D$2005,'الحركات'!$B$6:$B$2005,A91&amp;"",'الحركات'!$C$6:$C$2005,"مرتجع"))</f>
        <v/>
      </c>
      <c r="H91" s="18">
        <f>IF(A91&amp;""="","",ROUND(E91-F91-G91,2))</f>
        <v/>
      </c>
      <c r="I91" s="19">
        <f>IF(OR(A91&amp;""="",D91&amp;""="",D91=0),"",H91/D91)</f>
        <v/>
      </c>
      <c r="J91" s="6">
        <f>IF(A91&amp;""="","",IF(AND(D91&lt;&gt;"",D91&gt;0,H91&gt;D91),"تجاوز الحد",IF(H91&lt;0,"دائن",IF(AND(H91=0,COUNTIF('الحركات'!$B$6:$B$2005,A91&amp;"")&gt;0),"مسدد","عليه رصيد"))))</f>
        <v/>
      </c>
    </row>
    <row r="92">
      <c r="A92" s="5" t="n"/>
      <c r="B92" s="5" t="n"/>
      <c r="C92" s="16" t="n"/>
      <c r="D92" s="17" t="n"/>
      <c r="E92" s="18">
        <f>IF(A92&amp;""="","",SUMIFS('الحركات'!$D$6:$D$2005,'الحركات'!$B$6:$B$2005,A92&amp;"",'الحركات'!$C$6:$C$2005,"فاتورة"))</f>
        <v/>
      </c>
      <c r="F92" s="18">
        <f>IF(A92&amp;""="","",SUMIFS('الحركات'!$D$6:$D$2005,'الحركات'!$B$6:$B$2005,A92&amp;"",'الحركات'!$C$6:$C$2005,"دفعة"))</f>
        <v/>
      </c>
      <c r="G92" s="18">
        <f>IF(A92&amp;""="","",SUMIFS('الحركات'!$D$6:$D$2005,'الحركات'!$B$6:$B$2005,A92&amp;"",'الحركات'!$C$6:$C$2005,"مرتجع"))</f>
        <v/>
      </c>
      <c r="H92" s="18">
        <f>IF(A92&amp;""="","",ROUND(E92-F92-G92,2))</f>
        <v/>
      </c>
      <c r="I92" s="19">
        <f>IF(OR(A92&amp;""="",D92&amp;""="",D92=0),"",H92/D92)</f>
        <v/>
      </c>
      <c r="J92" s="6">
        <f>IF(A92&amp;""="","",IF(AND(D92&lt;&gt;"",D92&gt;0,H92&gt;D92),"تجاوز الحد",IF(H92&lt;0,"دائن",IF(AND(H92=0,COUNTIF('الحركات'!$B$6:$B$2005,A92&amp;"")&gt;0),"مسدد","عليه رصيد"))))</f>
        <v/>
      </c>
    </row>
    <row r="93">
      <c r="A93" s="5" t="n"/>
      <c r="B93" s="5" t="n"/>
      <c r="C93" s="16" t="n"/>
      <c r="D93" s="17" t="n"/>
      <c r="E93" s="18">
        <f>IF(A93&amp;""="","",SUMIFS('الحركات'!$D$6:$D$2005,'الحركات'!$B$6:$B$2005,A93&amp;"",'الحركات'!$C$6:$C$2005,"فاتورة"))</f>
        <v/>
      </c>
      <c r="F93" s="18">
        <f>IF(A93&amp;""="","",SUMIFS('الحركات'!$D$6:$D$2005,'الحركات'!$B$6:$B$2005,A93&amp;"",'الحركات'!$C$6:$C$2005,"دفعة"))</f>
        <v/>
      </c>
      <c r="G93" s="18">
        <f>IF(A93&amp;""="","",SUMIFS('الحركات'!$D$6:$D$2005,'الحركات'!$B$6:$B$2005,A93&amp;"",'الحركات'!$C$6:$C$2005,"مرتجع"))</f>
        <v/>
      </c>
      <c r="H93" s="18">
        <f>IF(A93&amp;""="","",ROUND(E93-F93-G93,2))</f>
        <v/>
      </c>
      <c r="I93" s="19">
        <f>IF(OR(A93&amp;""="",D93&amp;""="",D93=0),"",H93/D93)</f>
        <v/>
      </c>
      <c r="J93" s="6">
        <f>IF(A93&amp;""="","",IF(AND(D93&lt;&gt;"",D93&gt;0,H93&gt;D93),"تجاوز الحد",IF(H93&lt;0,"دائن",IF(AND(H93=0,COUNTIF('الحركات'!$B$6:$B$2005,A93&amp;"")&gt;0),"مسدد","عليه رصيد"))))</f>
        <v/>
      </c>
    </row>
    <row r="94">
      <c r="A94" s="5" t="n"/>
      <c r="B94" s="5" t="n"/>
      <c r="C94" s="16" t="n"/>
      <c r="D94" s="17" t="n"/>
      <c r="E94" s="18">
        <f>IF(A94&amp;""="","",SUMIFS('الحركات'!$D$6:$D$2005,'الحركات'!$B$6:$B$2005,A94&amp;"",'الحركات'!$C$6:$C$2005,"فاتورة"))</f>
        <v/>
      </c>
      <c r="F94" s="18">
        <f>IF(A94&amp;""="","",SUMIFS('الحركات'!$D$6:$D$2005,'الحركات'!$B$6:$B$2005,A94&amp;"",'الحركات'!$C$6:$C$2005,"دفعة"))</f>
        <v/>
      </c>
      <c r="G94" s="18">
        <f>IF(A94&amp;""="","",SUMIFS('الحركات'!$D$6:$D$2005,'الحركات'!$B$6:$B$2005,A94&amp;"",'الحركات'!$C$6:$C$2005,"مرتجع"))</f>
        <v/>
      </c>
      <c r="H94" s="18">
        <f>IF(A94&amp;""="","",ROUND(E94-F94-G94,2))</f>
        <v/>
      </c>
      <c r="I94" s="19">
        <f>IF(OR(A94&amp;""="",D94&amp;""="",D94=0),"",H94/D94)</f>
        <v/>
      </c>
      <c r="J94" s="6">
        <f>IF(A94&amp;""="","",IF(AND(D94&lt;&gt;"",D94&gt;0,H94&gt;D94),"تجاوز الحد",IF(H94&lt;0,"دائن",IF(AND(H94=0,COUNTIF('الحركات'!$B$6:$B$2005,A94&amp;"")&gt;0),"مسدد","عليه رصيد"))))</f>
        <v/>
      </c>
    </row>
    <row r="95">
      <c r="A95" s="5" t="n"/>
      <c r="B95" s="5" t="n"/>
      <c r="C95" s="16" t="n"/>
      <c r="D95" s="17" t="n"/>
      <c r="E95" s="18">
        <f>IF(A95&amp;""="","",SUMIFS('الحركات'!$D$6:$D$2005,'الحركات'!$B$6:$B$2005,A95&amp;"",'الحركات'!$C$6:$C$2005,"فاتورة"))</f>
        <v/>
      </c>
      <c r="F95" s="18">
        <f>IF(A95&amp;""="","",SUMIFS('الحركات'!$D$6:$D$2005,'الحركات'!$B$6:$B$2005,A95&amp;"",'الحركات'!$C$6:$C$2005,"دفعة"))</f>
        <v/>
      </c>
      <c r="G95" s="18">
        <f>IF(A95&amp;""="","",SUMIFS('الحركات'!$D$6:$D$2005,'الحركات'!$B$6:$B$2005,A95&amp;"",'الحركات'!$C$6:$C$2005,"مرتجع"))</f>
        <v/>
      </c>
      <c r="H95" s="18">
        <f>IF(A95&amp;""="","",ROUND(E95-F95-G95,2))</f>
        <v/>
      </c>
      <c r="I95" s="19">
        <f>IF(OR(A95&amp;""="",D95&amp;""="",D95=0),"",H95/D95)</f>
        <v/>
      </c>
      <c r="J95" s="6">
        <f>IF(A95&amp;""="","",IF(AND(D95&lt;&gt;"",D95&gt;0,H95&gt;D95),"تجاوز الحد",IF(H95&lt;0,"دائن",IF(AND(H95=0,COUNTIF('الحركات'!$B$6:$B$2005,A95&amp;"")&gt;0),"مسدد","عليه رصيد"))))</f>
        <v/>
      </c>
    </row>
    <row r="96">
      <c r="A96" s="5" t="n"/>
      <c r="B96" s="5" t="n"/>
      <c r="C96" s="16" t="n"/>
      <c r="D96" s="17" t="n"/>
      <c r="E96" s="18">
        <f>IF(A96&amp;""="","",SUMIFS('الحركات'!$D$6:$D$2005,'الحركات'!$B$6:$B$2005,A96&amp;"",'الحركات'!$C$6:$C$2005,"فاتورة"))</f>
        <v/>
      </c>
      <c r="F96" s="18">
        <f>IF(A96&amp;""="","",SUMIFS('الحركات'!$D$6:$D$2005,'الحركات'!$B$6:$B$2005,A96&amp;"",'الحركات'!$C$6:$C$2005,"دفعة"))</f>
        <v/>
      </c>
      <c r="G96" s="18">
        <f>IF(A96&amp;""="","",SUMIFS('الحركات'!$D$6:$D$2005,'الحركات'!$B$6:$B$2005,A96&amp;"",'الحركات'!$C$6:$C$2005,"مرتجع"))</f>
        <v/>
      </c>
      <c r="H96" s="18">
        <f>IF(A96&amp;""="","",ROUND(E96-F96-G96,2))</f>
        <v/>
      </c>
      <c r="I96" s="19">
        <f>IF(OR(A96&amp;""="",D96&amp;""="",D96=0),"",H96/D96)</f>
        <v/>
      </c>
      <c r="J96" s="6">
        <f>IF(A96&amp;""="","",IF(AND(D96&lt;&gt;"",D96&gt;0,H96&gt;D96),"تجاوز الحد",IF(H96&lt;0,"دائن",IF(AND(H96=0,COUNTIF('الحركات'!$B$6:$B$2005,A96&amp;"")&gt;0),"مسدد","عليه رصيد"))))</f>
        <v/>
      </c>
    </row>
    <row r="97">
      <c r="A97" s="5" t="n"/>
      <c r="B97" s="5" t="n"/>
      <c r="C97" s="16" t="n"/>
      <c r="D97" s="17" t="n"/>
      <c r="E97" s="18">
        <f>IF(A97&amp;""="","",SUMIFS('الحركات'!$D$6:$D$2005,'الحركات'!$B$6:$B$2005,A97&amp;"",'الحركات'!$C$6:$C$2005,"فاتورة"))</f>
        <v/>
      </c>
      <c r="F97" s="18">
        <f>IF(A97&amp;""="","",SUMIFS('الحركات'!$D$6:$D$2005,'الحركات'!$B$6:$B$2005,A97&amp;"",'الحركات'!$C$6:$C$2005,"دفعة"))</f>
        <v/>
      </c>
      <c r="G97" s="18">
        <f>IF(A97&amp;""="","",SUMIFS('الحركات'!$D$6:$D$2005,'الحركات'!$B$6:$B$2005,A97&amp;"",'الحركات'!$C$6:$C$2005,"مرتجع"))</f>
        <v/>
      </c>
      <c r="H97" s="18">
        <f>IF(A97&amp;""="","",ROUND(E97-F97-G97,2))</f>
        <v/>
      </c>
      <c r="I97" s="19">
        <f>IF(OR(A97&amp;""="",D97&amp;""="",D97=0),"",H97/D97)</f>
        <v/>
      </c>
      <c r="J97" s="6">
        <f>IF(A97&amp;""="","",IF(AND(D97&lt;&gt;"",D97&gt;0,H97&gt;D97),"تجاوز الحد",IF(H97&lt;0,"دائن",IF(AND(H97=0,COUNTIF('الحركات'!$B$6:$B$2005,A97&amp;"")&gt;0),"مسدد","عليه رصيد"))))</f>
        <v/>
      </c>
    </row>
    <row r="98">
      <c r="A98" s="5" t="n"/>
      <c r="B98" s="5" t="n"/>
      <c r="C98" s="16" t="n"/>
      <c r="D98" s="17" t="n"/>
      <c r="E98" s="18">
        <f>IF(A98&amp;""="","",SUMIFS('الحركات'!$D$6:$D$2005,'الحركات'!$B$6:$B$2005,A98&amp;"",'الحركات'!$C$6:$C$2005,"فاتورة"))</f>
        <v/>
      </c>
      <c r="F98" s="18">
        <f>IF(A98&amp;""="","",SUMIFS('الحركات'!$D$6:$D$2005,'الحركات'!$B$6:$B$2005,A98&amp;"",'الحركات'!$C$6:$C$2005,"دفعة"))</f>
        <v/>
      </c>
      <c r="G98" s="18">
        <f>IF(A98&amp;""="","",SUMIFS('الحركات'!$D$6:$D$2005,'الحركات'!$B$6:$B$2005,A98&amp;"",'الحركات'!$C$6:$C$2005,"مرتجع"))</f>
        <v/>
      </c>
      <c r="H98" s="18">
        <f>IF(A98&amp;""="","",ROUND(E98-F98-G98,2))</f>
        <v/>
      </c>
      <c r="I98" s="19">
        <f>IF(OR(A98&amp;""="",D98&amp;""="",D98=0),"",H98/D98)</f>
        <v/>
      </c>
      <c r="J98" s="6">
        <f>IF(A98&amp;""="","",IF(AND(D98&lt;&gt;"",D98&gt;0,H98&gt;D98),"تجاوز الحد",IF(H98&lt;0,"دائن",IF(AND(H98=0,COUNTIF('الحركات'!$B$6:$B$2005,A98&amp;"")&gt;0),"مسدد","عليه رصيد"))))</f>
        <v/>
      </c>
    </row>
    <row r="99">
      <c r="A99" s="5" t="n"/>
      <c r="B99" s="5" t="n"/>
      <c r="C99" s="16" t="n"/>
      <c r="D99" s="17" t="n"/>
      <c r="E99" s="18">
        <f>IF(A99&amp;""="","",SUMIFS('الحركات'!$D$6:$D$2005,'الحركات'!$B$6:$B$2005,A99&amp;"",'الحركات'!$C$6:$C$2005,"فاتورة"))</f>
        <v/>
      </c>
      <c r="F99" s="18">
        <f>IF(A99&amp;""="","",SUMIFS('الحركات'!$D$6:$D$2005,'الحركات'!$B$6:$B$2005,A99&amp;"",'الحركات'!$C$6:$C$2005,"دفعة"))</f>
        <v/>
      </c>
      <c r="G99" s="18">
        <f>IF(A99&amp;""="","",SUMIFS('الحركات'!$D$6:$D$2005,'الحركات'!$B$6:$B$2005,A99&amp;"",'الحركات'!$C$6:$C$2005,"مرتجع"))</f>
        <v/>
      </c>
      <c r="H99" s="18">
        <f>IF(A99&amp;""="","",ROUND(E99-F99-G99,2))</f>
        <v/>
      </c>
      <c r="I99" s="19">
        <f>IF(OR(A99&amp;""="",D99&amp;""="",D99=0),"",H99/D99)</f>
        <v/>
      </c>
      <c r="J99" s="6">
        <f>IF(A99&amp;""="","",IF(AND(D99&lt;&gt;"",D99&gt;0,H99&gt;D99),"تجاوز الحد",IF(H99&lt;0,"دائن",IF(AND(H99=0,COUNTIF('الحركات'!$B$6:$B$2005,A99&amp;"")&gt;0),"مسدد","عليه رصيد"))))</f>
        <v/>
      </c>
    </row>
    <row r="100">
      <c r="A100" s="5" t="n"/>
      <c r="B100" s="5" t="n"/>
      <c r="C100" s="16" t="n"/>
      <c r="D100" s="17" t="n"/>
      <c r="E100" s="18">
        <f>IF(A100&amp;""="","",SUMIFS('الحركات'!$D$6:$D$2005,'الحركات'!$B$6:$B$2005,A100&amp;"",'الحركات'!$C$6:$C$2005,"فاتورة"))</f>
        <v/>
      </c>
      <c r="F100" s="18">
        <f>IF(A100&amp;""="","",SUMIFS('الحركات'!$D$6:$D$2005,'الحركات'!$B$6:$B$2005,A100&amp;"",'الحركات'!$C$6:$C$2005,"دفعة"))</f>
        <v/>
      </c>
      <c r="G100" s="18">
        <f>IF(A100&amp;""="","",SUMIFS('الحركات'!$D$6:$D$2005,'الحركات'!$B$6:$B$2005,A100&amp;"",'الحركات'!$C$6:$C$2005,"مرتجع"))</f>
        <v/>
      </c>
      <c r="H100" s="18">
        <f>IF(A100&amp;""="","",ROUND(E100-F100-G100,2))</f>
        <v/>
      </c>
      <c r="I100" s="19">
        <f>IF(OR(A100&amp;""="",D100&amp;""="",D100=0),"",H100/D100)</f>
        <v/>
      </c>
      <c r="J100" s="6">
        <f>IF(A100&amp;""="","",IF(AND(D100&lt;&gt;"",D100&gt;0,H100&gt;D100),"تجاوز الحد",IF(H100&lt;0,"دائن",IF(AND(H100=0,COUNTIF('الحركات'!$B$6:$B$2005,A100&amp;"")&gt;0),"مسدد","عليه رصيد"))))</f>
        <v/>
      </c>
    </row>
    <row r="101">
      <c r="A101" s="5" t="n"/>
      <c r="B101" s="5" t="n"/>
      <c r="C101" s="16" t="n"/>
      <c r="D101" s="17" t="n"/>
      <c r="E101" s="18">
        <f>IF(A101&amp;""="","",SUMIFS('الحركات'!$D$6:$D$2005,'الحركات'!$B$6:$B$2005,A101&amp;"",'الحركات'!$C$6:$C$2005,"فاتورة"))</f>
        <v/>
      </c>
      <c r="F101" s="18">
        <f>IF(A101&amp;""="","",SUMIFS('الحركات'!$D$6:$D$2005,'الحركات'!$B$6:$B$2005,A101&amp;"",'الحركات'!$C$6:$C$2005,"دفعة"))</f>
        <v/>
      </c>
      <c r="G101" s="18">
        <f>IF(A101&amp;""="","",SUMIFS('الحركات'!$D$6:$D$2005,'الحركات'!$B$6:$B$2005,A101&amp;"",'الحركات'!$C$6:$C$2005,"مرتجع"))</f>
        <v/>
      </c>
      <c r="H101" s="18">
        <f>IF(A101&amp;""="","",ROUND(E101-F101-G101,2))</f>
        <v/>
      </c>
      <c r="I101" s="19">
        <f>IF(OR(A101&amp;""="",D101&amp;""="",D101=0),"",H101/D101)</f>
        <v/>
      </c>
      <c r="J101" s="6">
        <f>IF(A101&amp;""="","",IF(AND(D101&lt;&gt;"",D101&gt;0,H101&gt;D101),"تجاوز الحد",IF(H101&lt;0,"دائن",IF(AND(H101=0,COUNTIF('الحركات'!$B$6:$B$2005,A101&amp;"")&gt;0),"مسدد","عليه رصيد"))))</f>
        <v/>
      </c>
    </row>
    <row r="102">
      <c r="A102" s="5" t="n"/>
      <c r="B102" s="5" t="n"/>
      <c r="C102" s="16" t="n"/>
      <c r="D102" s="17" t="n"/>
      <c r="E102" s="18">
        <f>IF(A102&amp;""="","",SUMIFS('الحركات'!$D$6:$D$2005,'الحركات'!$B$6:$B$2005,A102&amp;"",'الحركات'!$C$6:$C$2005,"فاتورة"))</f>
        <v/>
      </c>
      <c r="F102" s="18">
        <f>IF(A102&amp;""="","",SUMIFS('الحركات'!$D$6:$D$2005,'الحركات'!$B$6:$B$2005,A102&amp;"",'الحركات'!$C$6:$C$2005,"دفعة"))</f>
        <v/>
      </c>
      <c r="G102" s="18">
        <f>IF(A102&amp;""="","",SUMIFS('الحركات'!$D$6:$D$2005,'الحركات'!$B$6:$B$2005,A102&amp;"",'الحركات'!$C$6:$C$2005,"مرتجع"))</f>
        <v/>
      </c>
      <c r="H102" s="18">
        <f>IF(A102&amp;""="","",ROUND(E102-F102-G102,2))</f>
        <v/>
      </c>
      <c r="I102" s="19">
        <f>IF(OR(A102&amp;""="",D102&amp;""="",D102=0),"",H102/D102)</f>
        <v/>
      </c>
      <c r="J102" s="6">
        <f>IF(A102&amp;""="","",IF(AND(D102&lt;&gt;"",D102&gt;0,H102&gt;D102),"تجاوز الحد",IF(H102&lt;0,"دائن",IF(AND(H102=0,COUNTIF('الحركات'!$B$6:$B$2005,A102&amp;"")&gt;0),"مسدد","عليه رصيد"))))</f>
        <v/>
      </c>
    </row>
    <row r="103">
      <c r="A103" s="5" t="n"/>
      <c r="B103" s="5" t="n"/>
      <c r="C103" s="16" t="n"/>
      <c r="D103" s="17" t="n"/>
      <c r="E103" s="18">
        <f>IF(A103&amp;""="","",SUMIFS('الحركات'!$D$6:$D$2005,'الحركات'!$B$6:$B$2005,A103&amp;"",'الحركات'!$C$6:$C$2005,"فاتورة"))</f>
        <v/>
      </c>
      <c r="F103" s="18">
        <f>IF(A103&amp;""="","",SUMIFS('الحركات'!$D$6:$D$2005,'الحركات'!$B$6:$B$2005,A103&amp;"",'الحركات'!$C$6:$C$2005,"دفعة"))</f>
        <v/>
      </c>
      <c r="G103" s="18">
        <f>IF(A103&amp;""="","",SUMIFS('الحركات'!$D$6:$D$2005,'الحركات'!$B$6:$B$2005,A103&amp;"",'الحركات'!$C$6:$C$2005,"مرتجع"))</f>
        <v/>
      </c>
      <c r="H103" s="18">
        <f>IF(A103&amp;""="","",ROUND(E103-F103-G103,2))</f>
        <v/>
      </c>
      <c r="I103" s="19">
        <f>IF(OR(A103&amp;""="",D103&amp;""="",D103=0),"",H103/D103)</f>
        <v/>
      </c>
      <c r="J103" s="6">
        <f>IF(A103&amp;""="","",IF(AND(D103&lt;&gt;"",D103&gt;0,H103&gt;D103),"تجاوز الحد",IF(H103&lt;0,"دائن",IF(AND(H103=0,COUNTIF('الحركات'!$B$6:$B$2005,A103&amp;"")&gt;0),"مسدد","عليه رصيد"))))</f>
        <v/>
      </c>
    </row>
    <row r="104">
      <c r="A104" s="5" t="n"/>
      <c r="B104" s="5" t="n"/>
      <c r="C104" s="16" t="n"/>
      <c r="D104" s="17" t="n"/>
      <c r="E104" s="18">
        <f>IF(A104&amp;""="","",SUMIFS('الحركات'!$D$6:$D$2005,'الحركات'!$B$6:$B$2005,A104&amp;"",'الحركات'!$C$6:$C$2005,"فاتورة"))</f>
        <v/>
      </c>
      <c r="F104" s="18">
        <f>IF(A104&amp;""="","",SUMIFS('الحركات'!$D$6:$D$2005,'الحركات'!$B$6:$B$2005,A104&amp;"",'الحركات'!$C$6:$C$2005,"دفعة"))</f>
        <v/>
      </c>
      <c r="G104" s="18">
        <f>IF(A104&amp;""="","",SUMIFS('الحركات'!$D$6:$D$2005,'الحركات'!$B$6:$B$2005,A104&amp;"",'الحركات'!$C$6:$C$2005,"مرتجع"))</f>
        <v/>
      </c>
      <c r="H104" s="18">
        <f>IF(A104&amp;""="","",ROUND(E104-F104-G104,2))</f>
        <v/>
      </c>
      <c r="I104" s="19">
        <f>IF(OR(A104&amp;""="",D104&amp;""="",D104=0),"",H104/D104)</f>
        <v/>
      </c>
      <c r="J104" s="6">
        <f>IF(A104&amp;""="","",IF(AND(D104&lt;&gt;"",D104&gt;0,H104&gt;D104),"تجاوز الحد",IF(H104&lt;0,"دائن",IF(AND(H104=0,COUNTIF('الحركات'!$B$6:$B$2005,A104&amp;"")&gt;0),"مسدد","عليه رصيد"))))</f>
        <v/>
      </c>
    </row>
    <row r="105">
      <c r="A105" s="5" t="n"/>
      <c r="B105" s="5" t="n"/>
      <c r="C105" s="16" t="n"/>
      <c r="D105" s="17" t="n"/>
      <c r="E105" s="18">
        <f>IF(A105&amp;""="","",SUMIFS('الحركات'!$D$6:$D$2005,'الحركات'!$B$6:$B$2005,A105&amp;"",'الحركات'!$C$6:$C$2005,"فاتورة"))</f>
        <v/>
      </c>
      <c r="F105" s="18">
        <f>IF(A105&amp;""="","",SUMIFS('الحركات'!$D$6:$D$2005,'الحركات'!$B$6:$B$2005,A105&amp;"",'الحركات'!$C$6:$C$2005,"دفعة"))</f>
        <v/>
      </c>
      <c r="G105" s="18">
        <f>IF(A105&amp;""="","",SUMIFS('الحركات'!$D$6:$D$2005,'الحركات'!$B$6:$B$2005,A105&amp;"",'الحركات'!$C$6:$C$2005,"مرتجع"))</f>
        <v/>
      </c>
      <c r="H105" s="18">
        <f>IF(A105&amp;""="","",ROUND(E105-F105-G105,2))</f>
        <v/>
      </c>
      <c r="I105" s="19">
        <f>IF(OR(A105&amp;""="",D105&amp;""="",D105=0),"",H105/D105)</f>
        <v/>
      </c>
      <c r="J105" s="6">
        <f>IF(A105&amp;""="","",IF(AND(D105&lt;&gt;"",D105&gt;0,H105&gt;D105),"تجاوز الحد",IF(H105&lt;0,"دائن",IF(AND(H105=0,COUNTIF('الحركات'!$B$6:$B$2005,A105&amp;"")&gt;0),"مسدد","عليه رصيد"))))</f>
        <v/>
      </c>
    </row>
    <row r="106">
      <c r="A106" s="5" t="n"/>
      <c r="B106" s="5" t="n"/>
      <c r="C106" s="16" t="n"/>
      <c r="D106" s="17" t="n"/>
      <c r="E106" s="18">
        <f>IF(A106&amp;""="","",SUMIFS('الحركات'!$D$6:$D$2005,'الحركات'!$B$6:$B$2005,A106&amp;"",'الحركات'!$C$6:$C$2005,"فاتورة"))</f>
        <v/>
      </c>
      <c r="F106" s="18">
        <f>IF(A106&amp;""="","",SUMIFS('الحركات'!$D$6:$D$2005,'الحركات'!$B$6:$B$2005,A106&amp;"",'الحركات'!$C$6:$C$2005,"دفعة"))</f>
        <v/>
      </c>
      <c r="G106" s="18">
        <f>IF(A106&amp;""="","",SUMIFS('الحركات'!$D$6:$D$2005,'الحركات'!$B$6:$B$2005,A106&amp;"",'الحركات'!$C$6:$C$2005,"مرتجع"))</f>
        <v/>
      </c>
      <c r="H106" s="18">
        <f>IF(A106&amp;""="","",ROUND(E106-F106-G106,2))</f>
        <v/>
      </c>
      <c r="I106" s="19">
        <f>IF(OR(A106&amp;""="",D106&amp;""="",D106=0),"",H106/D106)</f>
        <v/>
      </c>
      <c r="J106" s="6">
        <f>IF(A106&amp;""="","",IF(AND(D106&lt;&gt;"",D106&gt;0,H106&gt;D106),"تجاوز الحد",IF(H106&lt;0,"دائن",IF(AND(H106=0,COUNTIF('الحركات'!$B$6:$B$2005,A106&amp;"")&gt;0),"مسدد","عليه رصيد"))))</f>
        <v/>
      </c>
    </row>
    <row r="107">
      <c r="A107" s="5" t="n"/>
      <c r="B107" s="5" t="n"/>
      <c r="C107" s="16" t="n"/>
      <c r="D107" s="17" t="n"/>
      <c r="E107" s="18">
        <f>IF(A107&amp;""="","",SUMIFS('الحركات'!$D$6:$D$2005,'الحركات'!$B$6:$B$2005,A107&amp;"",'الحركات'!$C$6:$C$2005,"فاتورة"))</f>
        <v/>
      </c>
      <c r="F107" s="18">
        <f>IF(A107&amp;""="","",SUMIFS('الحركات'!$D$6:$D$2005,'الحركات'!$B$6:$B$2005,A107&amp;"",'الحركات'!$C$6:$C$2005,"دفعة"))</f>
        <v/>
      </c>
      <c r="G107" s="18">
        <f>IF(A107&amp;""="","",SUMIFS('الحركات'!$D$6:$D$2005,'الحركات'!$B$6:$B$2005,A107&amp;"",'الحركات'!$C$6:$C$2005,"مرتجع"))</f>
        <v/>
      </c>
      <c r="H107" s="18">
        <f>IF(A107&amp;""="","",ROUND(E107-F107-G107,2))</f>
        <v/>
      </c>
      <c r="I107" s="19">
        <f>IF(OR(A107&amp;""="",D107&amp;""="",D107=0),"",H107/D107)</f>
        <v/>
      </c>
      <c r="J107" s="6">
        <f>IF(A107&amp;""="","",IF(AND(D107&lt;&gt;"",D107&gt;0,H107&gt;D107),"تجاوز الحد",IF(H107&lt;0,"دائن",IF(AND(H107=0,COUNTIF('الحركات'!$B$6:$B$2005,A107&amp;"")&gt;0),"مسدد","عليه رصيد"))))</f>
        <v/>
      </c>
    </row>
    <row r="108">
      <c r="A108" s="5" t="n"/>
      <c r="B108" s="5" t="n"/>
      <c r="C108" s="16" t="n"/>
      <c r="D108" s="17" t="n"/>
      <c r="E108" s="18">
        <f>IF(A108&amp;""="","",SUMIFS('الحركات'!$D$6:$D$2005,'الحركات'!$B$6:$B$2005,A108&amp;"",'الحركات'!$C$6:$C$2005,"فاتورة"))</f>
        <v/>
      </c>
      <c r="F108" s="18">
        <f>IF(A108&amp;""="","",SUMIFS('الحركات'!$D$6:$D$2005,'الحركات'!$B$6:$B$2005,A108&amp;"",'الحركات'!$C$6:$C$2005,"دفعة"))</f>
        <v/>
      </c>
      <c r="G108" s="18">
        <f>IF(A108&amp;""="","",SUMIFS('الحركات'!$D$6:$D$2005,'الحركات'!$B$6:$B$2005,A108&amp;"",'الحركات'!$C$6:$C$2005,"مرتجع"))</f>
        <v/>
      </c>
      <c r="H108" s="18">
        <f>IF(A108&amp;""="","",ROUND(E108-F108-G108,2))</f>
        <v/>
      </c>
      <c r="I108" s="19">
        <f>IF(OR(A108&amp;""="",D108&amp;""="",D108=0),"",H108/D108)</f>
        <v/>
      </c>
      <c r="J108" s="6">
        <f>IF(A108&amp;""="","",IF(AND(D108&lt;&gt;"",D108&gt;0,H108&gt;D108),"تجاوز الحد",IF(H108&lt;0,"دائن",IF(AND(H108=0,COUNTIF('الحركات'!$B$6:$B$2005,A108&amp;"")&gt;0),"مسدد","عليه رصيد"))))</f>
        <v/>
      </c>
    </row>
    <row r="109">
      <c r="A109" s="5" t="n"/>
      <c r="B109" s="5" t="n"/>
      <c r="C109" s="16" t="n"/>
      <c r="D109" s="17" t="n"/>
      <c r="E109" s="18">
        <f>IF(A109&amp;""="","",SUMIFS('الحركات'!$D$6:$D$2005,'الحركات'!$B$6:$B$2005,A109&amp;"",'الحركات'!$C$6:$C$2005,"فاتورة"))</f>
        <v/>
      </c>
      <c r="F109" s="18">
        <f>IF(A109&amp;""="","",SUMIFS('الحركات'!$D$6:$D$2005,'الحركات'!$B$6:$B$2005,A109&amp;"",'الحركات'!$C$6:$C$2005,"دفعة"))</f>
        <v/>
      </c>
      <c r="G109" s="18">
        <f>IF(A109&amp;""="","",SUMIFS('الحركات'!$D$6:$D$2005,'الحركات'!$B$6:$B$2005,A109&amp;"",'الحركات'!$C$6:$C$2005,"مرتجع"))</f>
        <v/>
      </c>
      <c r="H109" s="18">
        <f>IF(A109&amp;""="","",ROUND(E109-F109-G109,2))</f>
        <v/>
      </c>
      <c r="I109" s="19">
        <f>IF(OR(A109&amp;""="",D109&amp;""="",D109=0),"",H109/D109)</f>
        <v/>
      </c>
      <c r="J109" s="6">
        <f>IF(A109&amp;""="","",IF(AND(D109&lt;&gt;"",D109&gt;0,H109&gt;D109),"تجاوز الحد",IF(H109&lt;0,"دائن",IF(AND(H109=0,COUNTIF('الحركات'!$B$6:$B$2005,A109&amp;"")&gt;0),"مسدد","عليه رصيد"))))</f>
        <v/>
      </c>
    </row>
    <row r="110">
      <c r="A110" s="5" t="n"/>
      <c r="B110" s="5" t="n"/>
      <c r="C110" s="16" t="n"/>
      <c r="D110" s="17" t="n"/>
      <c r="E110" s="18">
        <f>IF(A110&amp;""="","",SUMIFS('الحركات'!$D$6:$D$2005,'الحركات'!$B$6:$B$2005,A110&amp;"",'الحركات'!$C$6:$C$2005,"فاتورة"))</f>
        <v/>
      </c>
      <c r="F110" s="18">
        <f>IF(A110&amp;""="","",SUMIFS('الحركات'!$D$6:$D$2005,'الحركات'!$B$6:$B$2005,A110&amp;"",'الحركات'!$C$6:$C$2005,"دفعة"))</f>
        <v/>
      </c>
      <c r="G110" s="18">
        <f>IF(A110&amp;""="","",SUMIFS('الحركات'!$D$6:$D$2005,'الحركات'!$B$6:$B$2005,A110&amp;"",'الحركات'!$C$6:$C$2005,"مرتجع"))</f>
        <v/>
      </c>
      <c r="H110" s="18">
        <f>IF(A110&amp;""="","",ROUND(E110-F110-G110,2))</f>
        <v/>
      </c>
      <c r="I110" s="19">
        <f>IF(OR(A110&amp;""="",D110&amp;""="",D110=0),"",H110/D110)</f>
        <v/>
      </c>
      <c r="J110" s="6">
        <f>IF(A110&amp;""="","",IF(AND(D110&lt;&gt;"",D110&gt;0,H110&gt;D110),"تجاوز الحد",IF(H110&lt;0,"دائن",IF(AND(H110=0,COUNTIF('الحركات'!$B$6:$B$2005,A110&amp;"")&gt;0),"مسدد","عليه رصيد"))))</f>
        <v/>
      </c>
    </row>
    <row r="111">
      <c r="A111" s="5" t="n"/>
      <c r="B111" s="5" t="n"/>
      <c r="C111" s="16" t="n"/>
      <c r="D111" s="17" t="n"/>
      <c r="E111" s="18">
        <f>IF(A111&amp;""="","",SUMIFS('الحركات'!$D$6:$D$2005,'الحركات'!$B$6:$B$2005,A111&amp;"",'الحركات'!$C$6:$C$2005,"فاتورة"))</f>
        <v/>
      </c>
      <c r="F111" s="18">
        <f>IF(A111&amp;""="","",SUMIFS('الحركات'!$D$6:$D$2005,'الحركات'!$B$6:$B$2005,A111&amp;"",'الحركات'!$C$6:$C$2005,"دفعة"))</f>
        <v/>
      </c>
      <c r="G111" s="18">
        <f>IF(A111&amp;""="","",SUMIFS('الحركات'!$D$6:$D$2005,'الحركات'!$B$6:$B$2005,A111&amp;"",'الحركات'!$C$6:$C$2005,"مرتجع"))</f>
        <v/>
      </c>
      <c r="H111" s="18">
        <f>IF(A111&amp;""="","",ROUND(E111-F111-G111,2))</f>
        <v/>
      </c>
      <c r="I111" s="19">
        <f>IF(OR(A111&amp;""="",D111&amp;""="",D111=0),"",H111/D111)</f>
        <v/>
      </c>
      <c r="J111" s="6">
        <f>IF(A111&amp;""="","",IF(AND(D111&lt;&gt;"",D111&gt;0,H111&gt;D111),"تجاوز الحد",IF(H111&lt;0,"دائن",IF(AND(H111=0,COUNTIF('الحركات'!$B$6:$B$2005,A111&amp;"")&gt;0),"مسدد","عليه رصيد"))))</f>
        <v/>
      </c>
    </row>
    <row r="112">
      <c r="A112" s="5" t="n"/>
      <c r="B112" s="5" t="n"/>
      <c r="C112" s="16" t="n"/>
      <c r="D112" s="17" t="n"/>
      <c r="E112" s="18">
        <f>IF(A112&amp;""="","",SUMIFS('الحركات'!$D$6:$D$2005,'الحركات'!$B$6:$B$2005,A112&amp;"",'الحركات'!$C$6:$C$2005,"فاتورة"))</f>
        <v/>
      </c>
      <c r="F112" s="18">
        <f>IF(A112&amp;""="","",SUMIFS('الحركات'!$D$6:$D$2005,'الحركات'!$B$6:$B$2005,A112&amp;"",'الحركات'!$C$6:$C$2005,"دفعة"))</f>
        <v/>
      </c>
      <c r="G112" s="18">
        <f>IF(A112&amp;""="","",SUMIFS('الحركات'!$D$6:$D$2005,'الحركات'!$B$6:$B$2005,A112&amp;"",'الحركات'!$C$6:$C$2005,"مرتجع"))</f>
        <v/>
      </c>
      <c r="H112" s="18">
        <f>IF(A112&amp;""="","",ROUND(E112-F112-G112,2))</f>
        <v/>
      </c>
      <c r="I112" s="19">
        <f>IF(OR(A112&amp;""="",D112&amp;""="",D112=0),"",H112/D112)</f>
        <v/>
      </c>
      <c r="J112" s="6">
        <f>IF(A112&amp;""="","",IF(AND(D112&lt;&gt;"",D112&gt;0,H112&gt;D112),"تجاوز الحد",IF(H112&lt;0,"دائن",IF(AND(H112=0,COUNTIF('الحركات'!$B$6:$B$2005,A112&amp;"")&gt;0),"مسدد","عليه رصيد"))))</f>
        <v/>
      </c>
    </row>
    <row r="113">
      <c r="A113" s="5" t="n"/>
      <c r="B113" s="5" t="n"/>
      <c r="C113" s="16" t="n"/>
      <c r="D113" s="17" t="n"/>
      <c r="E113" s="18">
        <f>IF(A113&amp;""="","",SUMIFS('الحركات'!$D$6:$D$2005,'الحركات'!$B$6:$B$2005,A113&amp;"",'الحركات'!$C$6:$C$2005,"فاتورة"))</f>
        <v/>
      </c>
      <c r="F113" s="18">
        <f>IF(A113&amp;""="","",SUMIFS('الحركات'!$D$6:$D$2005,'الحركات'!$B$6:$B$2005,A113&amp;"",'الحركات'!$C$6:$C$2005,"دفعة"))</f>
        <v/>
      </c>
      <c r="G113" s="18">
        <f>IF(A113&amp;""="","",SUMIFS('الحركات'!$D$6:$D$2005,'الحركات'!$B$6:$B$2005,A113&amp;"",'الحركات'!$C$6:$C$2005,"مرتجع"))</f>
        <v/>
      </c>
      <c r="H113" s="18">
        <f>IF(A113&amp;""="","",ROUND(E113-F113-G113,2))</f>
        <v/>
      </c>
      <c r="I113" s="19">
        <f>IF(OR(A113&amp;""="",D113&amp;""="",D113=0),"",H113/D113)</f>
        <v/>
      </c>
      <c r="J113" s="6">
        <f>IF(A113&amp;""="","",IF(AND(D113&lt;&gt;"",D113&gt;0,H113&gt;D113),"تجاوز الحد",IF(H113&lt;0,"دائن",IF(AND(H113=0,COUNTIF('الحركات'!$B$6:$B$2005,A113&amp;"")&gt;0),"مسدد","عليه رصيد"))))</f>
        <v/>
      </c>
    </row>
    <row r="114">
      <c r="A114" s="5" t="n"/>
      <c r="B114" s="5" t="n"/>
      <c r="C114" s="16" t="n"/>
      <c r="D114" s="17" t="n"/>
      <c r="E114" s="18">
        <f>IF(A114&amp;""="","",SUMIFS('الحركات'!$D$6:$D$2005,'الحركات'!$B$6:$B$2005,A114&amp;"",'الحركات'!$C$6:$C$2005,"فاتورة"))</f>
        <v/>
      </c>
      <c r="F114" s="18">
        <f>IF(A114&amp;""="","",SUMIFS('الحركات'!$D$6:$D$2005,'الحركات'!$B$6:$B$2005,A114&amp;"",'الحركات'!$C$6:$C$2005,"دفعة"))</f>
        <v/>
      </c>
      <c r="G114" s="18">
        <f>IF(A114&amp;""="","",SUMIFS('الحركات'!$D$6:$D$2005,'الحركات'!$B$6:$B$2005,A114&amp;"",'الحركات'!$C$6:$C$2005,"مرتجع"))</f>
        <v/>
      </c>
      <c r="H114" s="18">
        <f>IF(A114&amp;""="","",ROUND(E114-F114-G114,2))</f>
        <v/>
      </c>
      <c r="I114" s="19">
        <f>IF(OR(A114&amp;""="",D114&amp;""="",D114=0),"",H114/D114)</f>
        <v/>
      </c>
      <c r="J114" s="6">
        <f>IF(A114&amp;""="","",IF(AND(D114&lt;&gt;"",D114&gt;0,H114&gt;D114),"تجاوز الحد",IF(H114&lt;0,"دائن",IF(AND(H114=0,COUNTIF('الحركات'!$B$6:$B$2005,A114&amp;"")&gt;0),"مسدد","عليه رصيد"))))</f>
        <v/>
      </c>
    </row>
    <row r="115">
      <c r="A115" s="5" t="n"/>
      <c r="B115" s="5" t="n"/>
      <c r="C115" s="16" t="n"/>
      <c r="D115" s="17" t="n"/>
      <c r="E115" s="18">
        <f>IF(A115&amp;""="","",SUMIFS('الحركات'!$D$6:$D$2005,'الحركات'!$B$6:$B$2005,A115&amp;"",'الحركات'!$C$6:$C$2005,"فاتورة"))</f>
        <v/>
      </c>
      <c r="F115" s="18">
        <f>IF(A115&amp;""="","",SUMIFS('الحركات'!$D$6:$D$2005,'الحركات'!$B$6:$B$2005,A115&amp;"",'الحركات'!$C$6:$C$2005,"دفعة"))</f>
        <v/>
      </c>
      <c r="G115" s="18">
        <f>IF(A115&amp;""="","",SUMIFS('الحركات'!$D$6:$D$2005,'الحركات'!$B$6:$B$2005,A115&amp;"",'الحركات'!$C$6:$C$2005,"مرتجع"))</f>
        <v/>
      </c>
      <c r="H115" s="18">
        <f>IF(A115&amp;""="","",ROUND(E115-F115-G115,2))</f>
        <v/>
      </c>
      <c r="I115" s="19">
        <f>IF(OR(A115&amp;""="",D115&amp;""="",D115=0),"",H115/D115)</f>
        <v/>
      </c>
      <c r="J115" s="6">
        <f>IF(A115&amp;""="","",IF(AND(D115&lt;&gt;"",D115&gt;0,H115&gt;D115),"تجاوز الحد",IF(H115&lt;0,"دائن",IF(AND(H115=0,COUNTIF('الحركات'!$B$6:$B$2005,A115&amp;"")&gt;0),"مسدد","عليه رصيد"))))</f>
        <v/>
      </c>
    </row>
    <row r="116">
      <c r="A116" s="5" t="n"/>
      <c r="B116" s="5" t="n"/>
      <c r="C116" s="16" t="n"/>
      <c r="D116" s="17" t="n"/>
      <c r="E116" s="18">
        <f>IF(A116&amp;""="","",SUMIFS('الحركات'!$D$6:$D$2005,'الحركات'!$B$6:$B$2005,A116&amp;"",'الحركات'!$C$6:$C$2005,"فاتورة"))</f>
        <v/>
      </c>
      <c r="F116" s="18">
        <f>IF(A116&amp;""="","",SUMIFS('الحركات'!$D$6:$D$2005,'الحركات'!$B$6:$B$2005,A116&amp;"",'الحركات'!$C$6:$C$2005,"دفعة"))</f>
        <v/>
      </c>
      <c r="G116" s="18">
        <f>IF(A116&amp;""="","",SUMIFS('الحركات'!$D$6:$D$2005,'الحركات'!$B$6:$B$2005,A116&amp;"",'الحركات'!$C$6:$C$2005,"مرتجع"))</f>
        <v/>
      </c>
      <c r="H116" s="18">
        <f>IF(A116&amp;""="","",ROUND(E116-F116-G116,2))</f>
        <v/>
      </c>
      <c r="I116" s="19">
        <f>IF(OR(A116&amp;""="",D116&amp;""="",D116=0),"",H116/D116)</f>
        <v/>
      </c>
      <c r="J116" s="6">
        <f>IF(A116&amp;""="","",IF(AND(D116&lt;&gt;"",D116&gt;0,H116&gt;D116),"تجاوز الحد",IF(H116&lt;0,"دائن",IF(AND(H116=0,COUNTIF('الحركات'!$B$6:$B$2005,A116&amp;"")&gt;0),"مسدد","عليه رصيد"))))</f>
        <v/>
      </c>
    </row>
    <row r="117">
      <c r="A117" s="5" t="n"/>
      <c r="B117" s="5" t="n"/>
      <c r="C117" s="16" t="n"/>
      <c r="D117" s="17" t="n"/>
      <c r="E117" s="18">
        <f>IF(A117&amp;""="","",SUMIFS('الحركات'!$D$6:$D$2005,'الحركات'!$B$6:$B$2005,A117&amp;"",'الحركات'!$C$6:$C$2005,"فاتورة"))</f>
        <v/>
      </c>
      <c r="F117" s="18">
        <f>IF(A117&amp;""="","",SUMIFS('الحركات'!$D$6:$D$2005,'الحركات'!$B$6:$B$2005,A117&amp;"",'الحركات'!$C$6:$C$2005,"دفعة"))</f>
        <v/>
      </c>
      <c r="G117" s="18">
        <f>IF(A117&amp;""="","",SUMIFS('الحركات'!$D$6:$D$2005,'الحركات'!$B$6:$B$2005,A117&amp;"",'الحركات'!$C$6:$C$2005,"مرتجع"))</f>
        <v/>
      </c>
      <c r="H117" s="18">
        <f>IF(A117&amp;""="","",ROUND(E117-F117-G117,2))</f>
        <v/>
      </c>
      <c r="I117" s="19">
        <f>IF(OR(A117&amp;""="",D117&amp;""="",D117=0),"",H117/D117)</f>
        <v/>
      </c>
      <c r="J117" s="6">
        <f>IF(A117&amp;""="","",IF(AND(D117&lt;&gt;"",D117&gt;0,H117&gt;D117),"تجاوز الحد",IF(H117&lt;0,"دائن",IF(AND(H117=0,COUNTIF('الحركات'!$B$6:$B$2005,A117&amp;"")&gt;0),"مسدد","عليه رصيد"))))</f>
        <v/>
      </c>
    </row>
    <row r="118">
      <c r="A118" s="5" t="n"/>
      <c r="B118" s="5" t="n"/>
      <c r="C118" s="16" t="n"/>
      <c r="D118" s="17" t="n"/>
      <c r="E118" s="18">
        <f>IF(A118&amp;""="","",SUMIFS('الحركات'!$D$6:$D$2005,'الحركات'!$B$6:$B$2005,A118&amp;"",'الحركات'!$C$6:$C$2005,"فاتورة"))</f>
        <v/>
      </c>
      <c r="F118" s="18">
        <f>IF(A118&amp;""="","",SUMIFS('الحركات'!$D$6:$D$2005,'الحركات'!$B$6:$B$2005,A118&amp;"",'الحركات'!$C$6:$C$2005,"دفعة"))</f>
        <v/>
      </c>
      <c r="G118" s="18">
        <f>IF(A118&amp;""="","",SUMIFS('الحركات'!$D$6:$D$2005,'الحركات'!$B$6:$B$2005,A118&amp;"",'الحركات'!$C$6:$C$2005,"مرتجع"))</f>
        <v/>
      </c>
      <c r="H118" s="18">
        <f>IF(A118&amp;""="","",ROUND(E118-F118-G118,2))</f>
        <v/>
      </c>
      <c r="I118" s="19">
        <f>IF(OR(A118&amp;""="",D118&amp;""="",D118=0),"",H118/D118)</f>
        <v/>
      </c>
      <c r="J118" s="6">
        <f>IF(A118&amp;""="","",IF(AND(D118&lt;&gt;"",D118&gt;0,H118&gt;D118),"تجاوز الحد",IF(H118&lt;0,"دائن",IF(AND(H118=0,COUNTIF('الحركات'!$B$6:$B$2005,A118&amp;"")&gt;0),"مسدد","عليه رصيد"))))</f>
        <v/>
      </c>
    </row>
    <row r="119">
      <c r="A119" s="5" t="n"/>
      <c r="B119" s="5" t="n"/>
      <c r="C119" s="16" t="n"/>
      <c r="D119" s="17" t="n"/>
      <c r="E119" s="18">
        <f>IF(A119&amp;""="","",SUMIFS('الحركات'!$D$6:$D$2005,'الحركات'!$B$6:$B$2005,A119&amp;"",'الحركات'!$C$6:$C$2005,"فاتورة"))</f>
        <v/>
      </c>
      <c r="F119" s="18">
        <f>IF(A119&amp;""="","",SUMIFS('الحركات'!$D$6:$D$2005,'الحركات'!$B$6:$B$2005,A119&amp;"",'الحركات'!$C$6:$C$2005,"دفعة"))</f>
        <v/>
      </c>
      <c r="G119" s="18">
        <f>IF(A119&amp;""="","",SUMIFS('الحركات'!$D$6:$D$2005,'الحركات'!$B$6:$B$2005,A119&amp;"",'الحركات'!$C$6:$C$2005,"مرتجع"))</f>
        <v/>
      </c>
      <c r="H119" s="18">
        <f>IF(A119&amp;""="","",ROUND(E119-F119-G119,2))</f>
        <v/>
      </c>
      <c r="I119" s="19">
        <f>IF(OR(A119&amp;""="",D119&amp;""="",D119=0),"",H119/D119)</f>
        <v/>
      </c>
      <c r="J119" s="6">
        <f>IF(A119&amp;""="","",IF(AND(D119&lt;&gt;"",D119&gt;0,H119&gt;D119),"تجاوز الحد",IF(H119&lt;0,"دائن",IF(AND(H119=0,COUNTIF('الحركات'!$B$6:$B$2005,A119&amp;"")&gt;0),"مسدد","عليه رصيد"))))</f>
        <v/>
      </c>
    </row>
    <row r="120">
      <c r="A120" s="5" t="n"/>
      <c r="B120" s="5" t="n"/>
      <c r="C120" s="16" t="n"/>
      <c r="D120" s="17" t="n"/>
      <c r="E120" s="18">
        <f>IF(A120&amp;""="","",SUMIFS('الحركات'!$D$6:$D$2005,'الحركات'!$B$6:$B$2005,A120&amp;"",'الحركات'!$C$6:$C$2005,"فاتورة"))</f>
        <v/>
      </c>
      <c r="F120" s="18">
        <f>IF(A120&amp;""="","",SUMIFS('الحركات'!$D$6:$D$2005,'الحركات'!$B$6:$B$2005,A120&amp;"",'الحركات'!$C$6:$C$2005,"دفعة"))</f>
        <v/>
      </c>
      <c r="G120" s="18">
        <f>IF(A120&amp;""="","",SUMIFS('الحركات'!$D$6:$D$2005,'الحركات'!$B$6:$B$2005,A120&amp;"",'الحركات'!$C$6:$C$2005,"مرتجع"))</f>
        <v/>
      </c>
      <c r="H120" s="18">
        <f>IF(A120&amp;""="","",ROUND(E120-F120-G120,2))</f>
        <v/>
      </c>
      <c r="I120" s="19">
        <f>IF(OR(A120&amp;""="",D120&amp;""="",D120=0),"",H120/D120)</f>
        <v/>
      </c>
      <c r="J120" s="6">
        <f>IF(A120&amp;""="","",IF(AND(D120&lt;&gt;"",D120&gt;0,H120&gt;D120),"تجاوز الحد",IF(H120&lt;0,"دائن",IF(AND(H120=0,COUNTIF('الحركات'!$B$6:$B$2005,A120&amp;"")&gt;0),"مسدد","عليه رصيد"))))</f>
        <v/>
      </c>
    </row>
    <row r="121">
      <c r="A121" s="5" t="n"/>
      <c r="B121" s="5" t="n"/>
      <c r="C121" s="16" t="n"/>
      <c r="D121" s="17" t="n"/>
      <c r="E121" s="18">
        <f>IF(A121&amp;""="","",SUMIFS('الحركات'!$D$6:$D$2005,'الحركات'!$B$6:$B$2005,A121&amp;"",'الحركات'!$C$6:$C$2005,"فاتورة"))</f>
        <v/>
      </c>
      <c r="F121" s="18">
        <f>IF(A121&amp;""="","",SUMIFS('الحركات'!$D$6:$D$2005,'الحركات'!$B$6:$B$2005,A121&amp;"",'الحركات'!$C$6:$C$2005,"دفعة"))</f>
        <v/>
      </c>
      <c r="G121" s="18">
        <f>IF(A121&amp;""="","",SUMIFS('الحركات'!$D$6:$D$2005,'الحركات'!$B$6:$B$2005,A121&amp;"",'الحركات'!$C$6:$C$2005,"مرتجع"))</f>
        <v/>
      </c>
      <c r="H121" s="18">
        <f>IF(A121&amp;""="","",ROUND(E121-F121-G121,2))</f>
        <v/>
      </c>
      <c r="I121" s="19">
        <f>IF(OR(A121&amp;""="",D121&amp;""="",D121=0),"",H121/D121)</f>
        <v/>
      </c>
      <c r="J121" s="6">
        <f>IF(A121&amp;""="","",IF(AND(D121&lt;&gt;"",D121&gt;0,H121&gt;D121),"تجاوز الحد",IF(H121&lt;0,"دائن",IF(AND(H121=0,COUNTIF('الحركات'!$B$6:$B$2005,A121&amp;"")&gt;0),"مسدد","عليه رصيد"))))</f>
        <v/>
      </c>
    </row>
    <row r="122">
      <c r="A122" s="5" t="n"/>
      <c r="B122" s="5" t="n"/>
      <c r="C122" s="16" t="n"/>
      <c r="D122" s="17" t="n"/>
      <c r="E122" s="18">
        <f>IF(A122&amp;""="","",SUMIFS('الحركات'!$D$6:$D$2005,'الحركات'!$B$6:$B$2005,A122&amp;"",'الحركات'!$C$6:$C$2005,"فاتورة"))</f>
        <v/>
      </c>
      <c r="F122" s="18">
        <f>IF(A122&amp;""="","",SUMIFS('الحركات'!$D$6:$D$2005,'الحركات'!$B$6:$B$2005,A122&amp;"",'الحركات'!$C$6:$C$2005,"دفعة"))</f>
        <v/>
      </c>
      <c r="G122" s="18">
        <f>IF(A122&amp;""="","",SUMIFS('الحركات'!$D$6:$D$2005,'الحركات'!$B$6:$B$2005,A122&amp;"",'الحركات'!$C$6:$C$2005,"مرتجع"))</f>
        <v/>
      </c>
      <c r="H122" s="18">
        <f>IF(A122&amp;""="","",ROUND(E122-F122-G122,2))</f>
        <v/>
      </c>
      <c r="I122" s="19">
        <f>IF(OR(A122&amp;""="",D122&amp;""="",D122=0),"",H122/D122)</f>
        <v/>
      </c>
      <c r="J122" s="6">
        <f>IF(A122&amp;""="","",IF(AND(D122&lt;&gt;"",D122&gt;0,H122&gt;D122),"تجاوز الحد",IF(H122&lt;0,"دائن",IF(AND(H122=0,COUNTIF('الحركات'!$B$6:$B$2005,A122&amp;"")&gt;0),"مسدد","عليه رصيد"))))</f>
        <v/>
      </c>
    </row>
    <row r="123">
      <c r="A123" s="5" t="n"/>
      <c r="B123" s="5" t="n"/>
      <c r="C123" s="16" t="n"/>
      <c r="D123" s="17" t="n"/>
      <c r="E123" s="18">
        <f>IF(A123&amp;""="","",SUMIFS('الحركات'!$D$6:$D$2005,'الحركات'!$B$6:$B$2005,A123&amp;"",'الحركات'!$C$6:$C$2005,"فاتورة"))</f>
        <v/>
      </c>
      <c r="F123" s="18">
        <f>IF(A123&amp;""="","",SUMIFS('الحركات'!$D$6:$D$2005,'الحركات'!$B$6:$B$2005,A123&amp;"",'الحركات'!$C$6:$C$2005,"دفعة"))</f>
        <v/>
      </c>
      <c r="G123" s="18">
        <f>IF(A123&amp;""="","",SUMIFS('الحركات'!$D$6:$D$2005,'الحركات'!$B$6:$B$2005,A123&amp;"",'الحركات'!$C$6:$C$2005,"مرتجع"))</f>
        <v/>
      </c>
      <c r="H123" s="18">
        <f>IF(A123&amp;""="","",ROUND(E123-F123-G123,2))</f>
        <v/>
      </c>
      <c r="I123" s="19">
        <f>IF(OR(A123&amp;""="",D123&amp;""="",D123=0),"",H123/D123)</f>
        <v/>
      </c>
      <c r="J123" s="6">
        <f>IF(A123&amp;""="","",IF(AND(D123&lt;&gt;"",D123&gt;0,H123&gt;D123),"تجاوز الحد",IF(H123&lt;0,"دائن",IF(AND(H123=0,COUNTIF('الحركات'!$B$6:$B$2005,A123&amp;"")&gt;0),"مسدد","عليه رصيد"))))</f>
        <v/>
      </c>
    </row>
    <row r="124">
      <c r="A124" s="5" t="n"/>
      <c r="B124" s="5" t="n"/>
      <c r="C124" s="16" t="n"/>
      <c r="D124" s="17" t="n"/>
      <c r="E124" s="18">
        <f>IF(A124&amp;""="","",SUMIFS('الحركات'!$D$6:$D$2005,'الحركات'!$B$6:$B$2005,A124&amp;"",'الحركات'!$C$6:$C$2005,"فاتورة"))</f>
        <v/>
      </c>
      <c r="F124" s="18">
        <f>IF(A124&amp;""="","",SUMIFS('الحركات'!$D$6:$D$2005,'الحركات'!$B$6:$B$2005,A124&amp;"",'الحركات'!$C$6:$C$2005,"دفعة"))</f>
        <v/>
      </c>
      <c r="G124" s="18">
        <f>IF(A124&amp;""="","",SUMIFS('الحركات'!$D$6:$D$2005,'الحركات'!$B$6:$B$2005,A124&amp;"",'الحركات'!$C$6:$C$2005,"مرتجع"))</f>
        <v/>
      </c>
      <c r="H124" s="18">
        <f>IF(A124&amp;""="","",ROUND(E124-F124-G124,2))</f>
        <v/>
      </c>
      <c r="I124" s="19">
        <f>IF(OR(A124&amp;""="",D124&amp;""="",D124=0),"",H124/D124)</f>
        <v/>
      </c>
      <c r="J124" s="6">
        <f>IF(A124&amp;""="","",IF(AND(D124&lt;&gt;"",D124&gt;0,H124&gt;D124),"تجاوز الحد",IF(H124&lt;0,"دائن",IF(AND(H124=0,COUNTIF('الحركات'!$B$6:$B$2005,A124&amp;"")&gt;0),"مسدد","عليه رصيد"))))</f>
        <v/>
      </c>
    </row>
    <row r="125">
      <c r="A125" s="5" t="n"/>
      <c r="B125" s="5" t="n"/>
      <c r="C125" s="16" t="n"/>
      <c r="D125" s="17" t="n"/>
      <c r="E125" s="18">
        <f>IF(A125&amp;""="","",SUMIFS('الحركات'!$D$6:$D$2005,'الحركات'!$B$6:$B$2005,A125&amp;"",'الحركات'!$C$6:$C$2005,"فاتورة"))</f>
        <v/>
      </c>
      <c r="F125" s="18">
        <f>IF(A125&amp;""="","",SUMIFS('الحركات'!$D$6:$D$2005,'الحركات'!$B$6:$B$2005,A125&amp;"",'الحركات'!$C$6:$C$2005,"دفعة"))</f>
        <v/>
      </c>
      <c r="G125" s="18">
        <f>IF(A125&amp;""="","",SUMIFS('الحركات'!$D$6:$D$2005,'الحركات'!$B$6:$B$2005,A125&amp;"",'الحركات'!$C$6:$C$2005,"مرتجع"))</f>
        <v/>
      </c>
      <c r="H125" s="18">
        <f>IF(A125&amp;""="","",ROUND(E125-F125-G125,2))</f>
        <v/>
      </c>
      <c r="I125" s="19">
        <f>IF(OR(A125&amp;""="",D125&amp;""="",D125=0),"",H125/D125)</f>
        <v/>
      </c>
      <c r="J125" s="6">
        <f>IF(A125&amp;""="","",IF(AND(D125&lt;&gt;"",D125&gt;0,H125&gt;D125),"تجاوز الحد",IF(H125&lt;0,"دائن",IF(AND(H125=0,COUNTIF('الحركات'!$B$6:$B$2005,A125&amp;"")&gt;0),"مسدد","عليه رصيد"))))</f>
        <v/>
      </c>
    </row>
    <row r="126">
      <c r="A126" s="5" t="n"/>
      <c r="B126" s="5" t="n"/>
      <c r="C126" s="16" t="n"/>
      <c r="D126" s="17" t="n"/>
      <c r="E126" s="18">
        <f>IF(A126&amp;""="","",SUMIFS('الحركات'!$D$6:$D$2005,'الحركات'!$B$6:$B$2005,A126&amp;"",'الحركات'!$C$6:$C$2005,"فاتورة"))</f>
        <v/>
      </c>
      <c r="F126" s="18">
        <f>IF(A126&amp;""="","",SUMIFS('الحركات'!$D$6:$D$2005,'الحركات'!$B$6:$B$2005,A126&amp;"",'الحركات'!$C$6:$C$2005,"دفعة"))</f>
        <v/>
      </c>
      <c r="G126" s="18">
        <f>IF(A126&amp;""="","",SUMIFS('الحركات'!$D$6:$D$2005,'الحركات'!$B$6:$B$2005,A126&amp;"",'الحركات'!$C$6:$C$2005,"مرتجع"))</f>
        <v/>
      </c>
      <c r="H126" s="18">
        <f>IF(A126&amp;""="","",ROUND(E126-F126-G126,2))</f>
        <v/>
      </c>
      <c r="I126" s="19">
        <f>IF(OR(A126&amp;""="",D126&amp;""="",D126=0),"",H126/D126)</f>
        <v/>
      </c>
      <c r="J126" s="6">
        <f>IF(A126&amp;""="","",IF(AND(D126&lt;&gt;"",D126&gt;0,H126&gt;D126),"تجاوز الحد",IF(H126&lt;0,"دائن",IF(AND(H126=0,COUNTIF('الحركات'!$B$6:$B$2005,A126&amp;"")&gt;0),"مسدد","عليه رصيد"))))</f>
        <v/>
      </c>
    </row>
    <row r="127">
      <c r="A127" s="5" t="n"/>
      <c r="B127" s="5" t="n"/>
      <c r="C127" s="16" t="n"/>
      <c r="D127" s="17" t="n"/>
      <c r="E127" s="18">
        <f>IF(A127&amp;""="","",SUMIFS('الحركات'!$D$6:$D$2005,'الحركات'!$B$6:$B$2005,A127&amp;"",'الحركات'!$C$6:$C$2005,"فاتورة"))</f>
        <v/>
      </c>
      <c r="F127" s="18">
        <f>IF(A127&amp;""="","",SUMIFS('الحركات'!$D$6:$D$2005,'الحركات'!$B$6:$B$2005,A127&amp;"",'الحركات'!$C$6:$C$2005,"دفعة"))</f>
        <v/>
      </c>
      <c r="G127" s="18">
        <f>IF(A127&amp;""="","",SUMIFS('الحركات'!$D$6:$D$2005,'الحركات'!$B$6:$B$2005,A127&amp;"",'الحركات'!$C$6:$C$2005,"مرتجع"))</f>
        <v/>
      </c>
      <c r="H127" s="18">
        <f>IF(A127&amp;""="","",ROUND(E127-F127-G127,2))</f>
        <v/>
      </c>
      <c r="I127" s="19">
        <f>IF(OR(A127&amp;""="",D127&amp;""="",D127=0),"",H127/D127)</f>
        <v/>
      </c>
      <c r="J127" s="6">
        <f>IF(A127&amp;""="","",IF(AND(D127&lt;&gt;"",D127&gt;0,H127&gt;D127),"تجاوز الحد",IF(H127&lt;0,"دائن",IF(AND(H127=0,COUNTIF('الحركات'!$B$6:$B$2005,A127&amp;"")&gt;0),"مسدد","عليه رصيد"))))</f>
        <v/>
      </c>
    </row>
    <row r="128">
      <c r="A128" s="5" t="n"/>
      <c r="B128" s="5" t="n"/>
      <c r="C128" s="16" t="n"/>
      <c r="D128" s="17" t="n"/>
      <c r="E128" s="18">
        <f>IF(A128&amp;""="","",SUMIFS('الحركات'!$D$6:$D$2005,'الحركات'!$B$6:$B$2005,A128&amp;"",'الحركات'!$C$6:$C$2005,"فاتورة"))</f>
        <v/>
      </c>
      <c r="F128" s="18">
        <f>IF(A128&amp;""="","",SUMIFS('الحركات'!$D$6:$D$2005,'الحركات'!$B$6:$B$2005,A128&amp;"",'الحركات'!$C$6:$C$2005,"دفعة"))</f>
        <v/>
      </c>
      <c r="G128" s="18">
        <f>IF(A128&amp;""="","",SUMIFS('الحركات'!$D$6:$D$2005,'الحركات'!$B$6:$B$2005,A128&amp;"",'الحركات'!$C$6:$C$2005,"مرتجع"))</f>
        <v/>
      </c>
      <c r="H128" s="18">
        <f>IF(A128&amp;""="","",ROUND(E128-F128-G128,2))</f>
        <v/>
      </c>
      <c r="I128" s="19">
        <f>IF(OR(A128&amp;""="",D128&amp;""="",D128=0),"",H128/D128)</f>
        <v/>
      </c>
      <c r="J128" s="6">
        <f>IF(A128&amp;""="","",IF(AND(D128&lt;&gt;"",D128&gt;0,H128&gt;D128),"تجاوز الحد",IF(H128&lt;0,"دائن",IF(AND(H128=0,COUNTIF('الحركات'!$B$6:$B$2005,A128&amp;"")&gt;0),"مسدد","عليه رصيد"))))</f>
        <v/>
      </c>
    </row>
    <row r="129">
      <c r="A129" s="5" t="n"/>
      <c r="B129" s="5" t="n"/>
      <c r="C129" s="16" t="n"/>
      <c r="D129" s="17" t="n"/>
      <c r="E129" s="18">
        <f>IF(A129&amp;""="","",SUMIFS('الحركات'!$D$6:$D$2005,'الحركات'!$B$6:$B$2005,A129&amp;"",'الحركات'!$C$6:$C$2005,"فاتورة"))</f>
        <v/>
      </c>
      <c r="F129" s="18">
        <f>IF(A129&amp;""="","",SUMIFS('الحركات'!$D$6:$D$2005,'الحركات'!$B$6:$B$2005,A129&amp;"",'الحركات'!$C$6:$C$2005,"دفعة"))</f>
        <v/>
      </c>
      <c r="G129" s="18">
        <f>IF(A129&amp;""="","",SUMIFS('الحركات'!$D$6:$D$2005,'الحركات'!$B$6:$B$2005,A129&amp;"",'الحركات'!$C$6:$C$2005,"مرتجع"))</f>
        <v/>
      </c>
      <c r="H129" s="18">
        <f>IF(A129&amp;""="","",ROUND(E129-F129-G129,2))</f>
        <v/>
      </c>
      <c r="I129" s="19">
        <f>IF(OR(A129&amp;""="",D129&amp;""="",D129=0),"",H129/D129)</f>
        <v/>
      </c>
      <c r="J129" s="6">
        <f>IF(A129&amp;""="","",IF(AND(D129&lt;&gt;"",D129&gt;0,H129&gt;D129),"تجاوز الحد",IF(H129&lt;0,"دائن",IF(AND(H129=0,COUNTIF('الحركات'!$B$6:$B$2005,A129&amp;"")&gt;0),"مسدد","عليه رصيد"))))</f>
        <v/>
      </c>
    </row>
    <row r="130">
      <c r="A130" s="5" t="n"/>
      <c r="B130" s="5" t="n"/>
      <c r="C130" s="16" t="n"/>
      <c r="D130" s="17" t="n"/>
      <c r="E130" s="18">
        <f>IF(A130&amp;""="","",SUMIFS('الحركات'!$D$6:$D$2005,'الحركات'!$B$6:$B$2005,A130&amp;"",'الحركات'!$C$6:$C$2005,"فاتورة"))</f>
        <v/>
      </c>
      <c r="F130" s="18">
        <f>IF(A130&amp;""="","",SUMIFS('الحركات'!$D$6:$D$2005,'الحركات'!$B$6:$B$2005,A130&amp;"",'الحركات'!$C$6:$C$2005,"دفعة"))</f>
        <v/>
      </c>
      <c r="G130" s="18">
        <f>IF(A130&amp;""="","",SUMIFS('الحركات'!$D$6:$D$2005,'الحركات'!$B$6:$B$2005,A130&amp;"",'الحركات'!$C$6:$C$2005,"مرتجع"))</f>
        <v/>
      </c>
      <c r="H130" s="18">
        <f>IF(A130&amp;""="","",ROUND(E130-F130-G130,2))</f>
        <v/>
      </c>
      <c r="I130" s="19">
        <f>IF(OR(A130&amp;""="",D130&amp;""="",D130=0),"",H130/D130)</f>
        <v/>
      </c>
      <c r="J130" s="6">
        <f>IF(A130&amp;""="","",IF(AND(D130&lt;&gt;"",D130&gt;0,H130&gt;D130),"تجاوز الحد",IF(H130&lt;0,"دائن",IF(AND(H130=0,COUNTIF('الحركات'!$B$6:$B$2005,A130&amp;"")&gt;0),"مسدد","عليه رصيد"))))</f>
        <v/>
      </c>
    </row>
    <row r="131">
      <c r="A131" s="5" t="n"/>
      <c r="B131" s="5" t="n"/>
      <c r="C131" s="16" t="n"/>
      <c r="D131" s="17" t="n"/>
      <c r="E131" s="18">
        <f>IF(A131&amp;""="","",SUMIFS('الحركات'!$D$6:$D$2005,'الحركات'!$B$6:$B$2005,A131&amp;"",'الحركات'!$C$6:$C$2005,"فاتورة"))</f>
        <v/>
      </c>
      <c r="F131" s="18">
        <f>IF(A131&amp;""="","",SUMIFS('الحركات'!$D$6:$D$2005,'الحركات'!$B$6:$B$2005,A131&amp;"",'الحركات'!$C$6:$C$2005,"دفعة"))</f>
        <v/>
      </c>
      <c r="G131" s="18">
        <f>IF(A131&amp;""="","",SUMIFS('الحركات'!$D$6:$D$2005,'الحركات'!$B$6:$B$2005,A131&amp;"",'الحركات'!$C$6:$C$2005,"مرتجع"))</f>
        <v/>
      </c>
      <c r="H131" s="18">
        <f>IF(A131&amp;""="","",ROUND(E131-F131-G131,2))</f>
        <v/>
      </c>
      <c r="I131" s="19">
        <f>IF(OR(A131&amp;""="",D131&amp;""="",D131=0),"",H131/D131)</f>
        <v/>
      </c>
      <c r="J131" s="6">
        <f>IF(A131&amp;""="","",IF(AND(D131&lt;&gt;"",D131&gt;0,H131&gt;D131),"تجاوز الحد",IF(H131&lt;0,"دائن",IF(AND(H131=0,COUNTIF('الحركات'!$B$6:$B$2005,A131&amp;"")&gt;0),"مسدد","عليه رصيد"))))</f>
        <v/>
      </c>
    </row>
    <row r="132">
      <c r="A132" s="5" t="n"/>
      <c r="B132" s="5" t="n"/>
      <c r="C132" s="16" t="n"/>
      <c r="D132" s="17" t="n"/>
      <c r="E132" s="18">
        <f>IF(A132&amp;""="","",SUMIFS('الحركات'!$D$6:$D$2005,'الحركات'!$B$6:$B$2005,A132&amp;"",'الحركات'!$C$6:$C$2005,"فاتورة"))</f>
        <v/>
      </c>
      <c r="F132" s="18">
        <f>IF(A132&amp;""="","",SUMIFS('الحركات'!$D$6:$D$2005,'الحركات'!$B$6:$B$2005,A132&amp;"",'الحركات'!$C$6:$C$2005,"دفعة"))</f>
        <v/>
      </c>
      <c r="G132" s="18">
        <f>IF(A132&amp;""="","",SUMIFS('الحركات'!$D$6:$D$2005,'الحركات'!$B$6:$B$2005,A132&amp;"",'الحركات'!$C$6:$C$2005,"مرتجع"))</f>
        <v/>
      </c>
      <c r="H132" s="18">
        <f>IF(A132&amp;""="","",ROUND(E132-F132-G132,2))</f>
        <v/>
      </c>
      <c r="I132" s="19">
        <f>IF(OR(A132&amp;""="",D132&amp;""="",D132=0),"",H132/D132)</f>
        <v/>
      </c>
      <c r="J132" s="6">
        <f>IF(A132&amp;""="","",IF(AND(D132&lt;&gt;"",D132&gt;0,H132&gt;D132),"تجاوز الحد",IF(H132&lt;0,"دائن",IF(AND(H132=0,COUNTIF('الحركات'!$B$6:$B$2005,A132&amp;"")&gt;0),"مسدد","عليه رصيد"))))</f>
        <v/>
      </c>
    </row>
    <row r="133">
      <c r="A133" s="5" t="n"/>
      <c r="B133" s="5" t="n"/>
      <c r="C133" s="16" t="n"/>
      <c r="D133" s="17" t="n"/>
      <c r="E133" s="18">
        <f>IF(A133&amp;""="","",SUMIFS('الحركات'!$D$6:$D$2005,'الحركات'!$B$6:$B$2005,A133&amp;"",'الحركات'!$C$6:$C$2005,"فاتورة"))</f>
        <v/>
      </c>
      <c r="F133" s="18">
        <f>IF(A133&amp;""="","",SUMIFS('الحركات'!$D$6:$D$2005,'الحركات'!$B$6:$B$2005,A133&amp;"",'الحركات'!$C$6:$C$2005,"دفعة"))</f>
        <v/>
      </c>
      <c r="G133" s="18">
        <f>IF(A133&amp;""="","",SUMIFS('الحركات'!$D$6:$D$2005,'الحركات'!$B$6:$B$2005,A133&amp;"",'الحركات'!$C$6:$C$2005,"مرتجع"))</f>
        <v/>
      </c>
      <c r="H133" s="18">
        <f>IF(A133&amp;""="","",ROUND(E133-F133-G133,2))</f>
        <v/>
      </c>
      <c r="I133" s="19">
        <f>IF(OR(A133&amp;""="",D133&amp;""="",D133=0),"",H133/D133)</f>
        <v/>
      </c>
      <c r="J133" s="6">
        <f>IF(A133&amp;""="","",IF(AND(D133&lt;&gt;"",D133&gt;0,H133&gt;D133),"تجاوز الحد",IF(H133&lt;0,"دائن",IF(AND(H133=0,COUNTIF('الحركات'!$B$6:$B$2005,A133&amp;"")&gt;0),"مسدد","عليه رصيد"))))</f>
        <v/>
      </c>
    </row>
    <row r="134">
      <c r="A134" s="5" t="n"/>
      <c r="B134" s="5" t="n"/>
      <c r="C134" s="16" t="n"/>
      <c r="D134" s="17" t="n"/>
      <c r="E134" s="18">
        <f>IF(A134&amp;""="","",SUMIFS('الحركات'!$D$6:$D$2005,'الحركات'!$B$6:$B$2005,A134&amp;"",'الحركات'!$C$6:$C$2005,"فاتورة"))</f>
        <v/>
      </c>
      <c r="F134" s="18">
        <f>IF(A134&amp;""="","",SUMIFS('الحركات'!$D$6:$D$2005,'الحركات'!$B$6:$B$2005,A134&amp;"",'الحركات'!$C$6:$C$2005,"دفعة"))</f>
        <v/>
      </c>
      <c r="G134" s="18">
        <f>IF(A134&amp;""="","",SUMIFS('الحركات'!$D$6:$D$2005,'الحركات'!$B$6:$B$2005,A134&amp;"",'الحركات'!$C$6:$C$2005,"مرتجع"))</f>
        <v/>
      </c>
      <c r="H134" s="18">
        <f>IF(A134&amp;""="","",ROUND(E134-F134-G134,2))</f>
        <v/>
      </c>
      <c r="I134" s="19">
        <f>IF(OR(A134&amp;""="",D134&amp;""="",D134=0),"",H134/D134)</f>
        <v/>
      </c>
      <c r="J134" s="6">
        <f>IF(A134&amp;""="","",IF(AND(D134&lt;&gt;"",D134&gt;0,H134&gt;D134),"تجاوز الحد",IF(H134&lt;0,"دائن",IF(AND(H134=0,COUNTIF('الحركات'!$B$6:$B$2005,A134&amp;"")&gt;0),"مسدد","عليه رصيد"))))</f>
        <v/>
      </c>
    </row>
    <row r="135">
      <c r="A135" s="5" t="n"/>
      <c r="B135" s="5" t="n"/>
      <c r="C135" s="16" t="n"/>
      <c r="D135" s="17" t="n"/>
      <c r="E135" s="18">
        <f>IF(A135&amp;""="","",SUMIFS('الحركات'!$D$6:$D$2005,'الحركات'!$B$6:$B$2005,A135&amp;"",'الحركات'!$C$6:$C$2005,"فاتورة"))</f>
        <v/>
      </c>
      <c r="F135" s="18">
        <f>IF(A135&amp;""="","",SUMIFS('الحركات'!$D$6:$D$2005,'الحركات'!$B$6:$B$2005,A135&amp;"",'الحركات'!$C$6:$C$2005,"دفعة"))</f>
        <v/>
      </c>
      <c r="G135" s="18">
        <f>IF(A135&amp;""="","",SUMIFS('الحركات'!$D$6:$D$2005,'الحركات'!$B$6:$B$2005,A135&amp;"",'الحركات'!$C$6:$C$2005,"مرتجع"))</f>
        <v/>
      </c>
      <c r="H135" s="18">
        <f>IF(A135&amp;""="","",ROUND(E135-F135-G135,2))</f>
        <v/>
      </c>
      <c r="I135" s="19">
        <f>IF(OR(A135&amp;""="",D135&amp;""="",D135=0),"",H135/D135)</f>
        <v/>
      </c>
      <c r="J135" s="6">
        <f>IF(A135&amp;""="","",IF(AND(D135&lt;&gt;"",D135&gt;0,H135&gt;D135),"تجاوز الحد",IF(H135&lt;0,"دائن",IF(AND(H135=0,COUNTIF('الحركات'!$B$6:$B$2005,A135&amp;"")&gt;0),"مسدد","عليه رصيد"))))</f>
        <v/>
      </c>
    </row>
    <row r="136">
      <c r="A136" s="5" t="n"/>
      <c r="B136" s="5" t="n"/>
      <c r="C136" s="16" t="n"/>
      <c r="D136" s="17" t="n"/>
      <c r="E136" s="18">
        <f>IF(A136&amp;""="","",SUMIFS('الحركات'!$D$6:$D$2005,'الحركات'!$B$6:$B$2005,A136&amp;"",'الحركات'!$C$6:$C$2005,"فاتورة"))</f>
        <v/>
      </c>
      <c r="F136" s="18">
        <f>IF(A136&amp;""="","",SUMIFS('الحركات'!$D$6:$D$2005,'الحركات'!$B$6:$B$2005,A136&amp;"",'الحركات'!$C$6:$C$2005,"دفعة"))</f>
        <v/>
      </c>
      <c r="G136" s="18">
        <f>IF(A136&amp;""="","",SUMIFS('الحركات'!$D$6:$D$2005,'الحركات'!$B$6:$B$2005,A136&amp;"",'الحركات'!$C$6:$C$2005,"مرتجع"))</f>
        <v/>
      </c>
      <c r="H136" s="18">
        <f>IF(A136&amp;""="","",ROUND(E136-F136-G136,2))</f>
        <v/>
      </c>
      <c r="I136" s="19">
        <f>IF(OR(A136&amp;""="",D136&amp;""="",D136=0),"",H136/D136)</f>
        <v/>
      </c>
      <c r="J136" s="6">
        <f>IF(A136&amp;""="","",IF(AND(D136&lt;&gt;"",D136&gt;0,H136&gt;D136),"تجاوز الحد",IF(H136&lt;0,"دائن",IF(AND(H136=0,COUNTIF('الحركات'!$B$6:$B$2005,A136&amp;"")&gt;0),"مسدد","عليه رصيد"))))</f>
        <v/>
      </c>
    </row>
    <row r="137">
      <c r="A137" s="5" t="n"/>
      <c r="B137" s="5" t="n"/>
      <c r="C137" s="16" t="n"/>
      <c r="D137" s="17" t="n"/>
      <c r="E137" s="18">
        <f>IF(A137&amp;""="","",SUMIFS('الحركات'!$D$6:$D$2005,'الحركات'!$B$6:$B$2005,A137&amp;"",'الحركات'!$C$6:$C$2005,"فاتورة"))</f>
        <v/>
      </c>
      <c r="F137" s="18">
        <f>IF(A137&amp;""="","",SUMIFS('الحركات'!$D$6:$D$2005,'الحركات'!$B$6:$B$2005,A137&amp;"",'الحركات'!$C$6:$C$2005,"دفعة"))</f>
        <v/>
      </c>
      <c r="G137" s="18">
        <f>IF(A137&amp;""="","",SUMIFS('الحركات'!$D$6:$D$2005,'الحركات'!$B$6:$B$2005,A137&amp;"",'الحركات'!$C$6:$C$2005,"مرتجع"))</f>
        <v/>
      </c>
      <c r="H137" s="18">
        <f>IF(A137&amp;""="","",ROUND(E137-F137-G137,2))</f>
        <v/>
      </c>
      <c r="I137" s="19">
        <f>IF(OR(A137&amp;""="",D137&amp;""="",D137=0),"",H137/D137)</f>
        <v/>
      </c>
      <c r="J137" s="6">
        <f>IF(A137&amp;""="","",IF(AND(D137&lt;&gt;"",D137&gt;0,H137&gt;D137),"تجاوز الحد",IF(H137&lt;0,"دائن",IF(AND(H137=0,COUNTIF('الحركات'!$B$6:$B$2005,A137&amp;"")&gt;0),"مسدد","عليه رصيد"))))</f>
        <v/>
      </c>
    </row>
    <row r="138">
      <c r="A138" s="5" t="n"/>
      <c r="B138" s="5" t="n"/>
      <c r="C138" s="16" t="n"/>
      <c r="D138" s="17" t="n"/>
      <c r="E138" s="18">
        <f>IF(A138&amp;""="","",SUMIFS('الحركات'!$D$6:$D$2005,'الحركات'!$B$6:$B$2005,A138&amp;"",'الحركات'!$C$6:$C$2005,"فاتورة"))</f>
        <v/>
      </c>
      <c r="F138" s="18">
        <f>IF(A138&amp;""="","",SUMIFS('الحركات'!$D$6:$D$2005,'الحركات'!$B$6:$B$2005,A138&amp;"",'الحركات'!$C$6:$C$2005,"دفعة"))</f>
        <v/>
      </c>
      <c r="G138" s="18">
        <f>IF(A138&amp;""="","",SUMIFS('الحركات'!$D$6:$D$2005,'الحركات'!$B$6:$B$2005,A138&amp;"",'الحركات'!$C$6:$C$2005,"مرتجع"))</f>
        <v/>
      </c>
      <c r="H138" s="18">
        <f>IF(A138&amp;""="","",ROUND(E138-F138-G138,2))</f>
        <v/>
      </c>
      <c r="I138" s="19">
        <f>IF(OR(A138&amp;""="",D138&amp;""="",D138=0),"",H138/D138)</f>
        <v/>
      </c>
      <c r="J138" s="6">
        <f>IF(A138&amp;""="","",IF(AND(D138&lt;&gt;"",D138&gt;0,H138&gt;D138),"تجاوز الحد",IF(H138&lt;0,"دائن",IF(AND(H138=0,COUNTIF('الحركات'!$B$6:$B$2005,A138&amp;"")&gt;0),"مسدد","عليه رصيد"))))</f>
        <v/>
      </c>
    </row>
    <row r="139">
      <c r="A139" s="5" t="n"/>
      <c r="B139" s="5" t="n"/>
      <c r="C139" s="16" t="n"/>
      <c r="D139" s="17" t="n"/>
      <c r="E139" s="18">
        <f>IF(A139&amp;""="","",SUMIFS('الحركات'!$D$6:$D$2005,'الحركات'!$B$6:$B$2005,A139&amp;"",'الحركات'!$C$6:$C$2005,"فاتورة"))</f>
        <v/>
      </c>
      <c r="F139" s="18">
        <f>IF(A139&amp;""="","",SUMIFS('الحركات'!$D$6:$D$2005,'الحركات'!$B$6:$B$2005,A139&amp;"",'الحركات'!$C$6:$C$2005,"دفعة"))</f>
        <v/>
      </c>
      <c r="G139" s="18">
        <f>IF(A139&amp;""="","",SUMIFS('الحركات'!$D$6:$D$2005,'الحركات'!$B$6:$B$2005,A139&amp;"",'الحركات'!$C$6:$C$2005,"مرتجع"))</f>
        <v/>
      </c>
      <c r="H139" s="18">
        <f>IF(A139&amp;""="","",ROUND(E139-F139-G139,2))</f>
        <v/>
      </c>
      <c r="I139" s="19">
        <f>IF(OR(A139&amp;""="",D139&amp;""="",D139=0),"",H139/D139)</f>
        <v/>
      </c>
      <c r="J139" s="6">
        <f>IF(A139&amp;""="","",IF(AND(D139&lt;&gt;"",D139&gt;0,H139&gt;D139),"تجاوز الحد",IF(H139&lt;0,"دائن",IF(AND(H139=0,COUNTIF('الحركات'!$B$6:$B$2005,A139&amp;"")&gt;0),"مسدد","عليه رصيد"))))</f>
        <v/>
      </c>
    </row>
    <row r="140">
      <c r="A140" s="5" t="n"/>
      <c r="B140" s="5" t="n"/>
      <c r="C140" s="16" t="n"/>
      <c r="D140" s="17" t="n"/>
      <c r="E140" s="18">
        <f>IF(A140&amp;""="","",SUMIFS('الحركات'!$D$6:$D$2005,'الحركات'!$B$6:$B$2005,A140&amp;"",'الحركات'!$C$6:$C$2005,"فاتورة"))</f>
        <v/>
      </c>
      <c r="F140" s="18">
        <f>IF(A140&amp;""="","",SUMIFS('الحركات'!$D$6:$D$2005,'الحركات'!$B$6:$B$2005,A140&amp;"",'الحركات'!$C$6:$C$2005,"دفعة"))</f>
        <v/>
      </c>
      <c r="G140" s="18">
        <f>IF(A140&amp;""="","",SUMIFS('الحركات'!$D$6:$D$2005,'الحركات'!$B$6:$B$2005,A140&amp;"",'الحركات'!$C$6:$C$2005,"مرتجع"))</f>
        <v/>
      </c>
      <c r="H140" s="18">
        <f>IF(A140&amp;""="","",ROUND(E140-F140-G140,2))</f>
        <v/>
      </c>
      <c r="I140" s="19">
        <f>IF(OR(A140&amp;""="",D140&amp;""="",D140=0),"",H140/D140)</f>
        <v/>
      </c>
      <c r="J140" s="6">
        <f>IF(A140&amp;""="","",IF(AND(D140&lt;&gt;"",D140&gt;0,H140&gt;D140),"تجاوز الحد",IF(H140&lt;0,"دائن",IF(AND(H140=0,COUNTIF('الحركات'!$B$6:$B$2005,A140&amp;"")&gt;0),"مسدد","عليه رصيد"))))</f>
        <v/>
      </c>
    </row>
    <row r="141">
      <c r="A141" s="5" t="n"/>
      <c r="B141" s="5" t="n"/>
      <c r="C141" s="16" t="n"/>
      <c r="D141" s="17" t="n"/>
      <c r="E141" s="18">
        <f>IF(A141&amp;""="","",SUMIFS('الحركات'!$D$6:$D$2005,'الحركات'!$B$6:$B$2005,A141&amp;"",'الحركات'!$C$6:$C$2005,"فاتورة"))</f>
        <v/>
      </c>
      <c r="F141" s="18">
        <f>IF(A141&amp;""="","",SUMIFS('الحركات'!$D$6:$D$2005,'الحركات'!$B$6:$B$2005,A141&amp;"",'الحركات'!$C$6:$C$2005,"دفعة"))</f>
        <v/>
      </c>
      <c r="G141" s="18">
        <f>IF(A141&amp;""="","",SUMIFS('الحركات'!$D$6:$D$2005,'الحركات'!$B$6:$B$2005,A141&amp;"",'الحركات'!$C$6:$C$2005,"مرتجع"))</f>
        <v/>
      </c>
      <c r="H141" s="18">
        <f>IF(A141&amp;""="","",ROUND(E141-F141-G141,2))</f>
        <v/>
      </c>
      <c r="I141" s="19">
        <f>IF(OR(A141&amp;""="",D141&amp;""="",D141=0),"",H141/D141)</f>
        <v/>
      </c>
      <c r="J141" s="6">
        <f>IF(A141&amp;""="","",IF(AND(D141&lt;&gt;"",D141&gt;0,H141&gt;D141),"تجاوز الحد",IF(H141&lt;0,"دائن",IF(AND(H141=0,COUNTIF('الحركات'!$B$6:$B$2005,A141&amp;"")&gt;0),"مسدد","عليه رصيد"))))</f>
        <v/>
      </c>
    </row>
    <row r="142">
      <c r="A142" s="5" t="n"/>
      <c r="B142" s="5" t="n"/>
      <c r="C142" s="16" t="n"/>
      <c r="D142" s="17" t="n"/>
      <c r="E142" s="18">
        <f>IF(A142&amp;""="","",SUMIFS('الحركات'!$D$6:$D$2005,'الحركات'!$B$6:$B$2005,A142&amp;"",'الحركات'!$C$6:$C$2005,"فاتورة"))</f>
        <v/>
      </c>
      <c r="F142" s="18">
        <f>IF(A142&amp;""="","",SUMIFS('الحركات'!$D$6:$D$2005,'الحركات'!$B$6:$B$2005,A142&amp;"",'الحركات'!$C$6:$C$2005,"دفعة"))</f>
        <v/>
      </c>
      <c r="G142" s="18">
        <f>IF(A142&amp;""="","",SUMIFS('الحركات'!$D$6:$D$2005,'الحركات'!$B$6:$B$2005,A142&amp;"",'الحركات'!$C$6:$C$2005,"مرتجع"))</f>
        <v/>
      </c>
      <c r="H142" s="18">
        <f>IF(A142&amp;""="","",ROUND(E142-F142-G142,2))</f>
        <v/>
      </c>
      <c r="I142" s="19">
        <f>IF(OR(A142&amp;""="",D142&amp;""="",D142=0),"",H142/D142)</f>
        <v/>
      </c>
      <c r="J142" s="6">
        <f>IF(A142&amp;""="","",IF(AND(D142&lt;&gt;"",D142&gt;0,H142&gt;D142),"تجاوز الحد",IF(H142&lt;0,"دائن",IF(AND(H142=0,COUNTIF('الحركات'!$B$6:$B$2005,A142&amp;"")&gt;0),"مسدد","عليه رصيد"))))</f>
        <v/>
      </c>
    </row>
    <row r="143">
      <c r="A143" s="5" t="n"/>
      <c r="B143" s="5" t="n"/>
      <c r="C143" s="16" t="n"/>
      <c r="D143" s="17" t="n"/>
      <c r="E143" s="18">
        <f>IF(A143&amp;""="","",SUMIFS('الحركات'!$D$6:$D$2005,'الحركات'!$B$6:$B$2005,A143&amp;"",'الحركات'!$C$6:$C$2005,"فاتورة"))</f>
        <v/>
      </c>
      <c r="F143" s="18">
        <f>IF(A143&amp;""="","",SUMIFS('الحركات'!$D$6:$D$2005,'الحركات'!$B$6:$B$2005,A143&amp;"",'الحركات'!$C$6:$C$2005,"دفعة"))</f>
        <v/>
      </c>
      <c r="G143" s="18">
        <f>IF(A143&amp;""="","",SUMIFS('الحركات'!$D$6:$D$2005,'الحركات'!$B$6:$B$2005,A143&amp;"",'الحركات'!$C$6:$C$2005,"مرتجع"))</f>
        <v/>
      </c>
      <c r="H143" s="18">
        <f>IF(A143&amp;""="","",ROUND(E143-F143-G143,2))</f>
        <v/>
      </c>
      <c r="I143" s="19">
        <f>IF(OR(A143&amp;""="",D143&amp;""="",D143=0),"",H143/D143)</f>
        <v/>
      </c>
      <c r="J143" s="6">
        <f>IF(A143&amp;""="","",IF(AND(D143&lt;&gt;"",D143&gt;0,H143&gt;D143),"تجاوز الحد",IF(H143&lt;0,"دائن",IF(AND(H143=0,COUNTIF('الحركات'!$B$6:$B$2005,A143&amp;"")&gt;0),"مسدد","عليه رصيد"))))</f>
        <v/>
      </c>
    </row>
    <row r="144">
      <c r="A144" s="5" t="n"/>
      <c r="B144" s="5" t="n"/>
      <c r="C144" s="16" t="n"/>
      <c r="D144" s="17" t="n"/>
      <c r="E144" s="18">
        <f>IF(A144&amp;""="","",SUMIFS('الحركات'!$D$6:$D$2005,'الحركات'!$B$6:$B$2005,A144&amp;"",'الحركات'!$C$6:$C$2005,"فاتورة"))</f>
        <v/>
      </c>
      <c r="F144" s="18">
        <f>IF(A144&amp;""="","",SUMIFS('الحركات'!$D$6:$D$2005,'الحركات'!$B$6:$B$2005,A144&amp;"",'الحركات'!$C$6:$C$2005,"دفعة"))</f>
        <v/>
      </c>
      <c r="G144" s="18">
        <f>IF(A144&amp;""="","",SUMIFS('الحركات'!$D$6:$D$2005,'الحركات'!$B$6:$B$2005,A144&amp;"",'الحركات'!$C$6:$C$2005,"مرتجع"))</f>
        <v/>
      </c>
      <c r="H144" s="18">
        <f>IF(A144&amp;""="","",ROUND(E144-F144-G144,2))</f>
        <v/>
      </c>
      <c r="I144" s="19">
        <f>IF(OR(A144&amp;""="",D144&amp;""="",D144=0),"",H144/D144)</f>
        <v/>
      </c>
      <c r="J144" s="6">
        <f>IF(A144&amp;""="","",IF(AND(D144&lt;&gt;"",D144&gt;0,H144&gt;D144),"تجاوز الحد",IF(H144&lt;0,"دائن",IF(AND(H144=0,COUNTIF('الحركات'!$B$6:$B$2005,A144&amp;"")&gt;0),"مسدد","عليه رصيد"))))</f>
        <v/>
      </c>
    </row>
    <row r="145">
      <c r="A145" s="5" t="n"/>
      <c r="B145" s="5" t="n"/>
      <c r="C145" s="16" t="n"/>
      <c r="D145" s="17" t="n"/>
      <c r="E145" s="18">
        <f>IF(A145&amp;""="","",SUMIFS('الحركات'!$D$6:$D$2005,'الحركات'!$B$6:$B$2005,A145&amp;"",'الحركات'!$C$6:$C$2005,"فاتورة"))</f>
        <v/>
      </c>
      <c r="F145" s="18">
        <f>IF(A145&amp;""="","",SUMIFS('الحركات'!$D$6:$D$2005,'الحركات'!$B$6:$B$2005,A145&amp;"",'الحركات'!$C$6:$C$2005,"دفعة"))</f>
        <v/>
      </c>
      <c r="G145" s="18">
        <f>IF(A145&amp;""="","",SUMIFS('الحركات'!$D$6:$D$2005,'الحركات'!$B$6:$B$2005,A145&amp;"",'الحركات'!$C$6:$C$2005,"مرتجع"))</f>
        <v/>
      </c>
      <c r="H145" s="18">
        <f>IF(A145&amp;""="","",ROUND(E145-F145-G145,2))</f>
        <v/>
      </c>
      <c r="I145" s="19">
        <f>IF(OR(A145&amp;""="",D145&amp;""="",D145=0),"",H145/D145)</f>
        <v/>
      </c>
      <c r="J145" s="6">
        <f>IF(A145&amp;""="","",IF(AND(D145&lt;&gt;"",D145&gt;0,H145&gt;D145),"تجاوز الحد",IF(H145&lt;0,"دائن",IF(AND(H145=0,COUNTIF('الحركات'!$B$6:$B$2005,A145&amp;"")&gt;0),"مسدد","عليه رصيد"))))</f>
        <v/>
      </c>
    </row>
    <row r="146">
      <c r="A146" s="5" t="n"/>
      <c r="B146" s="5" t="n"/>
      <c r="C146" s="16" t="n"/>
      <c r="D146" s="17" t="n"/>
      <c r="E146" s="18">
        <f>IF(A146&amp;""="","",SUMIFS('الحركات'!$D$6:$D$2005,'الحركات'!$B$6:$B$2005,A146&amp;"",'الحركات'!$C$6:$C$2005,"فاتورة"))</f>
        <v/>
      </c>
      <c r="F146" s="18">
        <f>IF(A146&amp;""="","",SUMIFS('الحركات'!$D$6:$D$2005,'الحركات'!$B$6:$B$2005,A146&amp;"",'الحركات'!$C$6:$C$2005,"دفعة"))</f>
        <v/>
      </c>
      <c r="G146" s="18">
        <f>IF(A146&amp;""="","",SUMIFS('الحركات'!$D$6:$D$2005,'الحركات'!$B$6:$B$2005,A146&amp;"",'الحركات'!$C$6:$C$2005,"مرتجع"))</f>
        <v/>
      </c>
      <c r="H146" s="18">
        <f>IF(A146&amp;""="","",ROUND(E146-F146-G146,2))</f>
        <v/>
      </c>
      <c r="I146" s="19">
        <f>IF(OR(A146&amp;""="",D146&amp;""="",D146=0),"",H146/D146)</f>
        <v/>
      </c>
      <c r="J146" s="6">
        <f>IF(A146&amp;""="","",IF(AND(D146&lt;&gt;"",D146&gt;0,H146&gt;D146),"تجاوز الحد",IF(H146&lt;0,"دائن",IF(AND(H146=0,COUNTIF('الحركات'!$B$6:$B$2005,A146&amp;"")&gt;0),"مسدد","عليه رصيد"))))</f>
        <v/>
      </c>
    </row>
    <row r="147">
      <c r="A147" s="5" t="n"/>
      <c r="B147" s="5" t="n"/>
      <c r="C147" s="16" t="n"/>
      <c r="D147" s="17" t="n"/>
      <c r="E147" s="18">
        <f>IF(A147&amp;""="","",SUMIFS('الحركات'!$D$6:$D$2005,'الحركات'!$B$6:$B$2005,A147&amp;"",'الحركات'!$C$6:$C$2005,"فاتورة"))</f>
        <v/>
      </c>
      <c r="F147" s="18">
        <f>IF(A147&amp;""="","",SUMIFS('الحركات'!$D$6:$D$2005,'الحركات'!$B$6:$B$2005,A147&amp;"",'الحركات'!$C$6:$C$2005,"دفعة"))</f>
        <v/>
      </c>
      <c r="G147" s="18">
        <f>IF(A147&amp;""="","",SUMIFS('الحركات'!$D$6:$D$2005,'الحركات'!$B$6:$B$2005,A147&amp;"",'الحركات'!$C$6:$C$2005,"مرتجع"))</f>
        <v/>
      </c>
      <c r="H147" s="18">
        <f>IF(A147&amp;""="","",ROUND(E147-F147-G147,2))</f>
        <v/>
      </c>
      <c r="I147" s="19">
        <f>IF(OR(A147&amp;""="",D147&amp;""="",D147=0),"",H147/D147)</f>
        <v/>
      </c>
      <c r="J147" s="6">
        <f>IF(A147&amp;""="","",IF(AND(D147&lt;&gt;"",D147&gt;0,H147&gt;D147),"تجاوز الحد",IF(H147&lt;0,"دائن",IF(AND(H147=0,COUNTIF('الحركات'!$B$6:$B$2005,A147&amp;"")&gt;0),"مسدد","عليه رصيد"))))</f>
        <v/>
      </c>
    </row>
    <row r="148">
      <c r="A148" s="5" t="n"/>
      <c r="B148" s="5" t="n"/>
      <c r="C148" s="16" t="n"/>
      <c r="D148" s="17" t="n"/>
      <c r="E148" s="18">
        <f>IF(A148&amp;""="","",SUMIFS('الحركات'!$D$6:$D$2005,'الحركات'!$B$6:$B$2005,A148&amp;"",'الحركات'!$C$6:$C$2005,"فاتورة"))</f>
        <v/>
      </c>
      <c r="F148" s="18">
        <f>IF(A148&amp;""="","",SUMIFS('الحركات'!$D$6:$D$2005,'الحركات'!$B$6:$B$2005,A148&amp;"",'الحركات'!$C$6:$C$2005,"دفعة"))</f>
        <v/>
      </c>
      <c r="G148" s="18">
        <f>IF(A148&amp;""="","",SUMIFS('الحركات'!$D$6:$D$2005,'الحركات'!$B$6:$B$2005,A148&amp;"",'الحركات'!$C$6:$C$2005,"مرتجع"))</f>
        <v/>
      </c>
      <c r="H148" s="18">
        <f>IF(A148&amp;""="","",ROUND(E148-F148-G148,2))</f>
        <v/>
      </c>
      <c r="I148" s="19">
        <f>IF(OR(A148&amp;""="",D148&amp;""="",D148=0),"",H148/D148)</f>
        <v/>
      </c>
      <c r="J148" s="6">
        <f>IF(A148&amp;""="","",IF(AND(D148&lt;&gt;"",D148&gt;0,H148&gt;D148),"تجاوز الحد",IF(H148&lt;0,"دائن",IF(AND(H148=0,COUNTIF('الحركات'!$B$6:$B$2005,A148&amp;"")&gt;0),"مسدد","عليه رصيد"))))</f>
        <v/>
      </c>
    </row>
    <row r="149">
      <c r="A149" s="5" t="n"/>
      <c r="B149" s="5" t="n"/>
      <c r="C149" s="16" t="n"/>
      <c r="D149" s="17" t="n"/>
      <c r="E149" s="18">
        <f>IF(A149&amp;""="","",SUMIFS('الحركات'!$D$6:$D$2005,'الحركات'!$B$6:$B$2005,A149&amp;"",'الحركات'!$C$6:$C$2005,"فاتورة"))</f>
        <v/>
      </c>
      <c r="F149" s="18">
        <f>IF(A149&amp;""="","",SUMIFS('الحركات'!$D$6:$D$2005,'الحركات'!$B$6:$B$2005,A149&amp;"",'الحركات'!$C$6:$C$2005,"دفعة"))</f>
        <v/>
      </c>
      <c r="G149" s="18">
        <f>IF(A149&amp;""="","",SUMIFS('الحركات'!$D$6:$D$2005,'الحركات'!$B$6:$B$2005,A149&amp;"",'الحركات'!$C$6:$C$2005,"مرتجع"))</f>
        <v/>
      </c>
      <c r="H149" s="18">
        <f>IF(A149&amp;""="","",ROUND(E149-F149-G149,2))</f>
        <v/>
      </c>
      <c r="I149" s="19">
        <f>IF(OR(A149&amp;""="",D149&amp;""="",D149=0),"",H149/D149)</f>
        <v/>
      </c>
      <c r="J149" s="6">
        <f>IF(A149&amp;""="","",IF(AND(D149&lt;&gt;"",D149&gt;0,H149&gt;D149),"تجاوز الحد",IF(H149&lt;0,"دائن",IF(AND(H149=0,COUNTIF('الحركات'!$B$6:$B$2005,A149&amp;"")&gt;0),"مسدد","عليه رصيد"))))</f>
        <v/>
      </c>
    </row>
    <row r="150">
      <c r="A150" s="5" t="n"/>
      <c r="B150" s="5" t="n"/>
      <c r="C150" s="16" t="n"/>
      <c r="D150" s="17" t="n"/>
      <c r="E150" s="18">
        <f>IF(A150&amp;""="","",SUMIFS('الحركات'!$D$6:$D$2005,'الحركات'!$B$6:$B$2005,A150&amp;"",'الحركات'!$C$6:$C$2005,"فاتورة"))</f>
        <v/>
      </c>
      <c r="F150" s="18">
        <f>IF(A150&amp;""="","",SUMIFS('الحركات'!$D$6:$D$2005,'الحركات'!$B$6:$B$2005,A150&amp;"",'الحركات'!$C$6:$C$2005,"دفعة"))</f>
        <v/>
      </c>
      <c r="G150" s="18">
        <f>IF(A150&amp;""="","",SUMIFS('الحركات'!$D$6:$D$2005,'الحركات'!$B$6:$B$2005,A150&amp;"",'الحركات'!$C$6:$C$2005,"مرتجع"))</f>
        <v/>
      </c>
      <c r="H150" s="18">
        <f>IF(A150&amp;""="","",ROUND(E150-F150-G150,2))</f>
        <v/>
      </c>
      <c r="I150" s="19">
        <f>IF(OR(A150&amp;""="",D150&amp;""="",D150=0),"",H150/D150)</f>
        <v/>
      </c>
      <c r="J150" s="6">
        <f>IF(A150&amp;""="","",IF(AND(D150&lt;&gt;"",D150&gt;0,H150&gt;D150),"تجاوز الحد",IF(H150&lt;0,"دائن",IF(AND(H150=0,COUNTIF('الحركات'!$B$6:$B$2005,A150&amp;"")&gt;0),"مسدد","عليه رصيد"))))</f>
        <v/>
      </c>
    </row>
    <row r="151">
      <c r="A151" s="5" t="n"/>
      <c r="B151" s="5" t="n"/>
      <c r="C151" s="16" t="n"/>
      <c r="D151" s="17" t="n"/>
      <c r="E151" s="18">
        <f>IF(A151&amp;""="","",SUMIFS('الحركات'!$D$6:$D$2005,'الحركات'!$B$6:$B$2005,A151&amp;"",'الحركات'!$C$6:$C$2005,"فاتورة"))</f>
        <v/>
      </c>
      <c r="F151" s="18">
        <f>IF(A151&amp;""="","",SUMIFS('الحركات'!$D$6:$D$2005,'الحركات'!$B$6:$B$2005,A151&amp;"",'الحركات'!$C$6:$C$2005,"دفعة"))</f>
        <v/>
      </c>
      <c r="G151" s="18">
        <f>IF(A151&amp;""="","",SUMIFS('الحركات'!$D$6:$D$2005,'الحركات'!$B$6:$B$2005,A151&amp;"",'الحركات'!$C$6:$C$2005,"مرتجع"))</f>
        <v/>
      </c>
      <c r="H151" s="18">
        <f>IF(A151&amp;""="","",ROUND(E151-F151-G151,2))</f>
        <v/>
      </c>
      <c r="I151" s="19">
        <f>IF(OR(A151&amp;""="",D151&amp;""="",D151=0),"",H151/D151)</f>
        <v/>
      </c>
      <c r="J151" s="6">
        <f>IF(A151&amp;""="","",IF(AND(D151&lt;&gt;"",D151&gt;0,H151&gt;D151),"تجاوز الحد",IF(H151&lt;0,"دائن",IF(AND(H151=0,COUNTIF('الحركات'!$B$6:$B$2005,A151&amp;"")&gt;0),"مسدد","عليه رصيد"))))</f>
        <v/>
      </c>
    </row>
    <row r="152">
      <c r="A152" s="5" t="n"/>
      <c r="B152" s="5" t="n"/>
      <c r="C152" s="16" t="n"/>
      <c r="D152" s="17" t="n"/>
      <c r="E152" s="18">
        <f>IF(A152&amp;""="","",SUMIFS('الحركات'!$D$6:$D$2005,'الحركات'!$B$6:$B$2005,A152&amp;"",'الحركات'!$C$6:$C$2005,"فاتورة"))</f>
        <v/>
      </c>
      <c r="F152" s="18">
        <f>IF(A152&amp;""="","",SUMIFS('الحركات'!$D$6:$D$2005,'الحركات'!$B$6:$B$2005,A152&amp;"",'الحركات'!$C$6:$C$2005,"دفعة"))</f>
        <v/>
      </c>
      <c r="G152" s="18">
        <f>IF(A152&amp;""="","",SUMIFS('الحركات'!$D$6:$D$2005,'الحركات'!$B$6:$B$2005,A152&amp;"",'الحركات'!$C$6:$C$2005,"مرتجع"))</f>
        <v/>
      </c>
      <c r="H152" s="18">
        <f>IF(A152&amp;""="","",ROUND(E152-F152-G152,2))</f>
        <v/>
      </c>
      <c r="I152" s="19">
        <f>IF(OR(A152&amp;""="",D152&amp;""="",D152=0),"",H152/D152)</f>
        <v/>
      </c>
      <c r="J152" s="6">
        <f>IF(A152&amp;""="","",IF(AND(D152&lt;&gt;"",D152&gt;0,H152&gt;D152),"تجاوز الحد",IF(H152&lt;0,"دائن",IF(AND(H152=0,COUNTIF('الحركات'!$B$6:$B$2005,A152&amp;"")&gt;0),"مسدد","عليه رصيد"))))</f>
        <v/>
      </c>
    </row>
    <row r="153">
      <c r="A153" s="5" t="n"/>
      <c r="B153" s="5" t="n"/>
      <c r="C153" s="16" t="n"/>
      <c r="D153" s="17" t="n"/>
      <c r="E153" s="18">
        <f>IF(A153&amp;""="","",SUMIFS('الحركات'!$D$6:$D$2005,'الحركات'!$B$6:$B$2005,A153&amp;"",'الحركات'!$C$6:$C$2005,"فاتورة"))</f>
        <v/>
      </c>
      <c r="F153" s="18">
        <f>IF(A153&amp;""="","",SUMIFS('الحركات'!$D$6:$D$2005,'الحركات'!$B$6:$B$2005,A153&amp;"",'الحركات'!$C$6:$C$2005,"دفعة"))</f>
        <v/>
      </c>
      <c r="G153" s="18">
        <f>IF(A153&amp;""="","",SUMIFS('الحركات'!$D$6:$D$2005,'الحركات'!$B$6:$B$2005,A153&amp;"",'الحركات'!$C$6:$C$2005,"مرتجع"))</f>
        <v/>
      </c>
      <c r="H153" s="18">
        <f>IF(A153&amp;""="","",ROUND(E153-F153-G153,2))</f>
        <v/>
      </c>
      <c r="I153" s="19">
        <f>IF(OR(A153&amp;""="",D153&amp;""="",D153=0),"",H153/D153)</f>
        <v/>
      </c>
      <c r="J153" s="6">
        <f>IF(A153&amp;""="","",IF(AND(D153&lt;&gt;"",D153&gt;0,H153&gt;D153),"تجاوز الحد",IF(H153&lt;0,"دائن",IF(AND(H153=0,COUNTIF('الحركات'!$B$6:$B$2005,A153&amp;"")&gt;0),"مسدد","عليه رصيد"))))</f>
        <v/>
      </c>
    </row>
    <row r="154">
      <c r="A154" s="5" t="n"/>
      <c r="B154" s="5" t="n"/>
      <c r="C154" s="16" t="n"/>
      <c r="D154" s="17" t="n"/>
      <c r="E154" s="18">
        <f>IF(A154&amp;""="","",SUMIFS('الحركات'!$D$6:$D$2005,'الحركات'!$B$6:$B$2005,A154&amp;"",'الحركات'!$C$6:$C$2005,"فاتورة"))</f>
        <v/>
      </c>
      <c r="F154" s="18">
        <f>IF(A154&amp;""="","",SUMIFS('الحركات'!$D$6:$D$2005,'الحركات'!$B$6:$B$2005,A154&amp;"",'الحركات'!$C$6:$C$2005,"دفعة"))</f>
        <v/>
      </c>
      <c r="G154" s="18">
        <f>IF(A154&amp;""="","",SUMIFS('الحركات'!$D$6:$D$2005,'الحركات'!$B$6:$B$2005,A154&amp;"",'الحركات'!$C$6:$C$2005,"مرتجع"))</f>
        <v/>
      </c>
      <c r="H154" s="18">
        <f>IF(A154&amp;""="","",ROUND(E154-F154-G154,2))</f>
        <v/>
      </c>
      <c r="I154" s="19">
        <f>IF(OR(A154&amp;""="",D154&amp;""="",D154=0),"",H154/D154)</f>
        <v/>
      </c>
      <c r="J154" s="6">
        <f>IF(A154&amp;""="","",IF(AND(D154&lt;&gt;"",D154&gt;0,H154&gt;D154),"تجاوز الحد",IF(H154&lt;0,"دائن",IF(AND(H154=0,COUNTIF('الحركات'!$B$6:$B$2005,A154&amp;"")&gt;0),"مسدد","عليه رصيد"))))</f>
        <v/>
      </c>
    </row>
    <row r="155">
      <c r="A155" s="5" t="n"/>
      <c r="B155" s="5" t="n"/>
      <c r="C155" s="16" t="n"/>
      <c r="D155" s="17" t="n"/>
      <c r="E155" s="18">
        <f>IF(A155&amp;""="","",SUMIFS('الحركات'!$D$6:$D$2005,'الحركات'!$B$6:$B$2005,A155&amp;"",'الحركات'!$C$6:$C$2005,"فاتورة"))</f>
        <v/>
      </c>
      <c r="F155" s="18">
        <f>IF(A155&amp;""="","",SUMIFS('الحركات'!$D$6:$D$2005,'الحركات'!$B$6:$B$2005,A155&amp;"",'الحركات'!$C$6:$C$2005,"دفعة"))</f>
        <v/>
      </c>
      <c r="G155" s="18">
        <f>IF(A155&amp;""="","",SUMIFS('الحركات'!$D$6:$D$2005,'الحركات'!$B$6:$B$2005,A155&amp;"",'الحركات'!$C$6:$C$2005,"مرتجع"))</f>
        <v/>
      </c>
      <c r="H155" s="18">
        <f>IF(A155&amp;""="","",ROUND(E155-F155-G155,2))</f>
        <v/>
      </c>
      <c r="I155" s="19">
        <f>IF(OR(A155&amp;""="",D155&amp;""="",D155=0),"",H155/D155)</f>
        <v/>
      </c>
      <c r="J155" s="6">
        <f>IF(A155&amp;""="","",IF(AND(D155&lt;&gt;"",D155&gt;0,H155&gt;D155),"تجاوز الحد",IF(H155&lt;0,"دائن",IF(AND(H155=0,COUNTIF('الحركات'!$B$6:$B$2005,A155&amp;"")&gt;0),"مسدد","عليه رصيد"))))</f>
        <v/>
      </c>
    </row>
    <row r="156">
      <c r="A156" s="5" t="n"/>
      <c r="B156" s="5" t="n"/>
      <c r="C156" s="16" t="n"/>
      <c r="D156" s="17" t="n"/>
      <c r="E156" s="18">
        <f>IF(A156&amp;""="","",SUMIFS('الحركات'!$D$6:$D$2005,'الحركات'!$B$6:$B$2005,A156&amp;"",'الحركات'!$C$6:$C$2005,"فاتورة"))</f>
        <v/>
      </c>
      <c r="F156" s="18">
        <f>IF(A156&amp;""="","",SUMIFS('الحركات'!$D$6:$D$2005,'الحركات'!$B$6:$B$2005,A156&amp;"",'الحركات'!$C$6:$C$2005,"دفعة"))</f>
        <v/>
      </c>
      <c r="G156" s="18">
        <f>IF(A156&amp;""="","",SUMIFS('الحركات'!$D$6:$D$2005,'الحركات'!$B$6:$B$2005,A156&amp;"",'الحركات'!$C$6:$C$2005,"مرتجع"))</f>
        <v/>
      </c>
      <c r="H156" s="18">
        <f>IF(A156&amp;""="","",ROUND(E156-F156-G156,2))</f>
        <v/>
      </c>
      <c r="I156" s="19">
        <f>IF(OR(A156&amp;""="",D156&amp;""="",D156=0),"",H156/D156)</f>
        <v/>
      </c>
      <c r="J156" s="6">
        <f>IF(A156&amp;""="","",IF(AND(D156&lt;&gt;"",D156&gt;0,H156&gt;D156),"تجاوز الحد",IF(H156&lt;0,"دائن",IF(AND(H156=0,COUNTIF('الحركات'!$B$6:$B$2005,A156&amp;"")&gt;0),"مسدد","عليه رصيد"))))</f>
        <v/>
      </c>
    </row>
    <row r="157">
      <c r="A157" s="5" t="n"/>
      <c r="B157" s="5" t="n"/>
      <c r="C157" s="16" t="n"/>
      <c r="D157" s="17" t="n"/>
      <c r="E157" s="18">
        <f>IF(A157&amp;""="","",SUMIFS('الحركات'!$D$6:$D$2005,'الحركات'!$B$6:$B$2005,A157&amp;"",'الحركات'!$C$6:$C$2005,"فاتورة"))</f>
        <v/>
      </c>
      <c r="F157" s="18">
        <f>IF(A157&amp;""="","",SUMIFS('الحركات'!$D$6:$D$2005,'الحركات'!$B$6:$B$2005,A157&amp;"",'الحركات'!$C$6:$C$2005,"دفعة"))</f>
        <v/>
      </c>
      <c r="G157" s="18">
        <f>IF(A157&amp;""="","",SUMIFS('الحركات'!$D$6:$D$2005,'الحركات'!$B$6:$B$2005,A157&amp;"",'الحركات'!$C$6:$C$2005,"مرتجع"))</f>
        <v/>
      </c>
      <c r="H157" s="18">
        <f>IF(A157&amp;""="","",ROUND(E157-F157-G157,2))</f>
        <v/>
      </c>
      <c r="I157" s="19">
        <f>IF(OR(A157&amp;""="",D157&amp;""="",D157=0),"",H157/D157)</f>
        <v/>
      </c>
      <c r="J157" s="6">
        <f>IF(A157&amp;""="","",IF(AND(D157&lt;&gt;"",D157&gt;0,H157&gt;D157),"تجاوز الحد",IF(H157&lt;0,"دائن",IF(AND(H157=0,COUNTIF('الحركات'!$B$6:$B$2005,A157&amp;"")&gt;0),"مسدد","عليه رصيد"))))</f>
        <v/>
      </c>
    </row>
    <row r="158">
      <c r="A158" s="5" t="n"/>
      <c r="B158" s="5" t="n"/>
      <c r="C158" s="16" t="n"/>
      <c r="D158" s="17" t="n"/>
      <c r="E158" s="18">
        <f>IF(A158&amp;""="","",SUMIFS('الحركات'!$D$6:$D$2005,'الحركات'!$B$6:$B$2005,A158&amp;"",'الحركات'!$C$6:$C$2005,"فاتورة"))</f>
        <v/>
      </c>
      <c r="F158" s="18">
        <f>IF(A158&amp;""="","",SUMIFS('الحركات'!$D$6:$D$2005,'الحركات'!$B$6:$B$2005,A158&amp;"",'الحركات'!$C$6:$C$2005,"دفعة"))</f>
        <v/>
      </c>
      <c r="G158" s="18">
        <f>IF(A158&amp;""="","",SUMIFS('الحركات'!$D$6:$D$2005,'الحركات'!$B$6:$B$2005,A158&amp;"",'الحركات'!$C$6:$C$2005,"مرتجع"))</f>
        <v/>
      </c>
      <c r="H158" s="18">
        <f>IF(A158&amp;""="","",ROUND(E158-F158-G158,2))</f>
        <v/>
      </c>
      <c r="I158" s="19">
        <f>IF(OR(A158&amp;""="",D158&amp;""="",D158=0),"",H158/D158)</f>
        <v/>
      </c>
      <c r="J158" s="6">
        <f>IF(A158&amp;""="","",IF(AND(D158&lt;&gt;"",D158&gt;0,H158&gt;D158),"تجاوز الحد",IF(H158&lt;0,"دائن",IF(AND(H158=0,COUNTIF('الحركات'!$B$6:$B$2005,A158&amp;"")&gt;0),"مسدد","عليه رصيد"))))</f>
        <v/>
      </c>
    </row>
    <row r="159">
      <c r="A159" s="5" t="n"/>
      <c r="B159" s="5" t="n"/>
      <c r="C159" s="16" t="n"/>
      <c r="D159" s="17" t="n"/>
      <c r="E159" s="18">
        <f>IF(A159&amp;""="","",SUMIFS('الحركات'!$D$6:$D$2005,'الحركات'!$B$6:$B$2005,A159&amp;"",'الحركات'!$C$6:$C$2005,"فاتورة"))</f>
        <v/>
      </c>
      <c r="F159" s="18">
        <f>IF(A159&amp;""="","",SUMIFS('الحركات'!$D$6:$D$2005,'الحركات'!$B$6:$B$2005,A159&amp;"",'الحركات'!$C$6:$C$2005,"دفعة"))</f>
        <v/>
      </c>
      <c r="G159" s="18">
        <f>IF(A159&amp;""="","",SUMIFS('الحركات'!$D$6:$D$2005,'الحركات'!$B$6:$B$2005,A159&amp;"",'الحركات'!$C$6:$C$2005,"مرتجع"))</f>
        <v/>
      </c>
      <c r="H159" s="18">
        <f>IF(A159&amp;""="","",ROUND(E159-F159-G159,2))</f>
        <v/>
      </c>
      <c r="I159" s="19">
        <f>IF(OR(A159&amp;""="",D159&amp;""="",D159=0),"",H159/D159)</f>
        <v/>
      </c>
      <c r="J159" s="6">
        <f>IF(A159&amp;""="","",IF(AND(D159&lt;&gt;"",D159&gt;0,H159&gt;D159),"تجاوز الحد",IF(H159&lt;0,"دائن",IF(AND(H159=0,COUNTIF('الحركات'!$B$6:$B$2005,A159&amp;"")&gt;0),"مسدد","عليه رصيد"))))</f>
        <v/>
      </c>
    </row>
    <row r="160">
      <c r="A160" s="5" t="n"/>
      <c r="B160" s="5" t="n"/>
      <c r="C160" s="16" t="n"/>
      <c r="D160" s="17" t="n"/>
      <c r="E160" s="18">
        <f>IF(A160&amp;""="","",SUMIFS('الحركات'!$D$6:$D$2005,'الحركات'!$B$6:$B$2005,A160&amp;"",'الحركات'!$C$6:$C$2005,"فاتورة"))</f>
        <v/>
      </c>
      <c r="F160" s="18">
        <f>IF(A160&amp;""="","",SUMIFS('الحركات'!$D$6:$D$2005,'الحركات'!$B$6:$B$2005,A160&amp;"",'الحركات'!$C$6:$C$2005,"دفعة"))</f>
        <v/>
      </c>
      <c r="G160" s="18">
        <f>IF(A160&amp;""="","",SUMIFS('الحركات'!$D$6:$D$2005,'الحركات'!$B$6:$B$2005,A160&amp;"",'الحركات'!$C$6:$C$2005,"مرتجع"))</f>
        <v/>
      </c>
      <c r="H160" s="18">
        <f>IF(A160&amp;""="","",ROUND(E160-F160-G160,2))</f>
        <v/>
      </c>
      <c r="I160" s="19">
        <f>IF(OR(A160&amp;""="",D160&amp;""="",D160=0),"",H160/D160)</f>
        <v/>
      </c>
      <c r="J160" s="6">
        <f>IF(A160&amp;""="","",IF(AND(D160&lt;&gt;"",D160&gt;0,H160&gt;D160),"تجاوز الحد",IF(H160&lt;0,"دائن",IF(AND(H160=0,COUNTIF('الحركات'!$B$6:$B$2005,A160&amp;"")&gt;0),"مسدد","عليه رصيد"))))</f>
        <v/>
      </c>
    </row>
    <row r="161">
      <c r="A161" s="5" t="n"/>
      <c r="B161" s="5" t="n"/>
      <c r="C161" s="16" t="n"/>
      <c r="D161" s="17" t="n"/>
      <c r="E161" s="18">
        <f>IF(A161&amp;""="","",SUMIFS('الحركات'!$D$6:$D$2005,'الحركات'!$B$6:$B$2005,A161&amp;"",'الحركات'!$C$6:$C$2005,"فاتورة"))</f>
        <v/>
      </c>
      <c r="F161" s="18">
        <f>IF(A161&amp;""="","",SUMIFS('الحركات'!$D$6:$D$2005,'الحركات'!$B$6:$B$2005,A161&amp;"",'الحركات'!$C$6:$C$2005,"دفعة"))</f>
        <v/>
      </c>
      <c r="G161" s="18">
        <f>IF(A161&amp;""="","",SUMIFS('الحركات'!$D$6:$D$2005,'الحركات'!$B$6:$B$2005,A161&amp;"",'الحركات'!$C$6:$C$2005,"مرتجع"))</f>
        <v/>
      </c>
      <c r="H161" s="18">
        <f>IF(A161&amp;""="","",ROUND(E161-F161-G161,2))</f>
        <v/>
      </c>
      <c r="I161" s="19">
        <f>IF(OR(A161&amp;""="",D161&amp;""="",D161=0),"",H161/D161)</f>
        <v/>
      </c>
      <c r="J161" s="6">
        <f>IF(A161&amp;""="","",IF(AND(D161&lt;&gt;"",D161&gt;0,H161&gt;D161),"تجاوز الحد",IF(H161&lt;0,"دائن",IF(AND(H161=0,COUNTIF('الحركات'!$B$6:$B$2005,A161&amp;"")&gt;0),"مسدد","عليه رصيد"))))</f>
        <v/>
      </c>
    </row>
    <row r="162">
      <c r="A162" s="5" t="n"/>
      <c r="B162" s="5" t="n"/>
      <c r="C162" s="16" t="n"/>
      <c r="D162" s="17" t="n"/>
      <c r="E162" s="18">
        <f>IF(A162&amp;""="","",SUMIFS('الحركات'!$D$6:$D$2005,'الحركات'!$B$6:$B$2005,A162&amp;"",'الحركات'!$C$6:$C$2005,"فاتورة"))</f>
        <v/>
      </c>
      <c r="F162" s="18">
        <f>IF(A162&amp;""="","",SUMIFS('الحركات'!$D$6:$D$2005,'الحركات'!$B$6:$B$2005,A162&amp;"",'الحركات'!$C$6:$C$2005,"دفعة"))</f>
        <v/>
      </c>
      <c r="G162" s="18">
        <f>IF(A162&amp;""="","",SUMIFS('الحركات'!$D$6:$D$2005,'الحركات'!$B$6:$B$2005,A162&amp;"",'الحركات'!$C$6:$C$2005,"مرتجع"))</f>
        <v/>
      </c>
      <c r="H162" s="18">
        <f>IF(A162&amp;""="","",ROUND(E162-F162-G162,2))</f>
        <v/>
      </c>
      <c r="I162" s="19">
        <f>IF(OR(A162&amp;""="",D162&amp;""="",D162=0),"",H162/D162)</f>
        <v/>
      </c>
      <c r="J162" s="6">
        <f>IF(A162&amp;""="","",IF(AND(D162&lt;&gt;"",D162&gt;0,H162&gt;D162),"تجاوز الحد",IF(H162&lt;0,"دائن",IF(AND(H162=0,COUNTIF('الحركات'!$B$6:$B$2005,A162&amp;"")&gt;0),"مسدد","عليه رصيد"))))</f>
        <v/>
      </c>
    </row>
    <row r="163">
      <c r="A163" s="5" t="n"/>
      <c r="B163" s="5" t="n"/>
      <c r="C163" s="16" t="n"/>
      <c r="D163" s="17" t="n"/>
      <c r="E163" s="18">
        <f>IF(A163&amp;""="","",SUMIFS('الحركات'!$D$6:$D$2005,'الحركات'!$B$6:$B$2005,A163&amp;"",'الحركات'!$C$6:$C$2005,"فاتورة"))</f>
        <v/>
      </c>
      <c r="F163" s="18">
        <f>IF(A163&amp;""="","",SUMIFS('الحركات'!$D$6:$D$2005,'الحركات'!$B$6:$B$2005,A163&amp;"",'الحركات'!$C$6:$C$2005,"دفعة"))</f>
        <v/>
      </c>
      <c r="G163" s="18">
        <f>IF(A163&amp;""="","",SUMIFS('الحركات'!$D$6:$D$2005,'الحركات'!$B$6:$B$2005,A163&amp;"",'الحركات'!$C$6:$C$2005,"مرتجع"))</f>
        <v/>
      </c>
      <c r="H163" s="18">
        <f>IF(A163&amp;""="","",ROUND(E163-F163-G163,2))</f>
        <v/>
      </c>
      <c r="I163" s="19">
        <f>IF(OR(A163&amp;""="",D163&amp;""="",D163=0),"",H163/D163)</f>
        <v/>
      </c>
      <c r="J163" s="6">
        <f>IF(A163&amp;""="","",IF(AND(D163&lt;&gt;"",D163&gt;0,H163&gt;D163),"تجاوز الحد",IF(H163&lt;0,"دائن",IF(AND(H163=0,COUNTIF('الحركات'!$B$6:$B$2005,A163&amp;"")&gt;0),"مسدد","عليه رصيد"))))</f>
        <v/>
      </c>
    </row>
    <row r="164">
      <c r="A164" s="5" t="n"/>
      <c r="B164" s="5" t="n"/>
      <c r="C164" s="16" t="n"/>
      <c r="D164" s="17" t="n"/>
      <c r="E164" s="18">
        <f>IF(A164&amp;""="","",SUMIFS('الحركات'!$D$6:$D$2005,'الحركات'!$B$6:$B$2005,A164&amp;"",'الحركات'!$C$6:$C$2005,"فاتورة"))</f>
        <v/>
      </c>
      <c r="F164" s="18">
        <f>IF(A164&amp;""="","",SUMIFS('الحركات'!$D$6:$D$2005,'الحركات'!$B$6:$B$2005,A164&amp;"",'الحركات'!$C$6:$C$2005,"دفعة"))</f>
        <v/>
      </c>
      <c r="G164" s="18">
        <f>IF(A164&amp;""="","",SUMIFS('الحركات'!$D$6:$D$2005,'الحركات'!$B$6:$B$2005,A164&amp;"",'الحركات'!$C$6:$C$2005,"مرتجع"))</f>
        <v/>
      </c>
      <c r="H164" s="18">
        <f>IF(A164&amp;""="","",ROUND(E164-F164-G164,2))</f>
        <v/>
      </c>
      <c r="I164" s="19">
        <f>IF(OR(A164&amp;""="",D164&amp;""="",D164=0),"",H164/D164)</f>
        <v/>
      </c>
      <c r="J164" s="6">
        <f>IF(A164&amp;""="","",IF(AND(D164&lt;&gt;"",D164&gt;0,H164&gt;D164),"تجاوز الحد",IF(H164&lt;0,"دائن",IF(AND(H164=0,COUNTIF('الحركات'!$B$6:$B$2005,A164&amp;"")&gt;0),"مسدد","عليه رصيد"))))</f>
        <v/>
      </c>
    </row>
    <row r="165">
      <c r="A165" s="5" t="n"/>
      <c r="B165" s="5" t="n"/>
      <c r="C165" s="16" t="n"/>
      <c r="D165" s="17" t="n"/>
      <c r="E165" s="18">
        <f>IF(A165&amp;""="","",SUMIFS('الحركات'!$D$6:$D$2005,'الحركات'!$B$6:$B$2005,A165&amp;"",'الحركات'!$C$6:$C$2005,"فاتورة"))</f>
        <v/>
      </c>
      <c r="F165" s="18">
        <f>IF(A165&amp;""="","",SUMIFS('الحركات'!$D$6:$D$2005,'الحركات'!$B$6:$B$2005,A165&amp;"",'الحركات'!$C$6:$C$2005,"دفعة"))</f>
        <v/>
      </c>
      <c r="G165" s="18">
        <f>IF(A165&amp;""="","",SUMIFS('الحركات'!$D$6:$D$2005,'الحركات'!$B$6:$B$2005,A165&amp;"",'الحركات'!$C$6:$C$2005,"مرتجع"))</f>
        <v/>
      </c>
      <c r="H165" s="18">
        <f>IF(A165&amp;""="","",ROUND(E165-F165-G165,2))</f>
        <v/>
      </c>
      <c r="I165" s="19">
        <f>IF(OR(A165&amp;""="",D165&amp;""="",D165=0),"",H165/D165)</f>
        <v/>
      </c>
      <c r="J165" s="6">
        <f>IF(A165&amp;""="","",IF(AND(D165&lt;&gt;"",D165&gt;0,H165&gt;D165),"تجاوز الحد",IF(H165&lt;0,"دائن",IF(AND(H165=0,COUNTIF('الحركات'!$B$6:$B$2005,A165&amp;"")&gt;0),"مسدد","عليه رصيد"))))</f>
        <v/>
      </c>
    </row>
    <row r="166">
      <c r="A166" s="5" t="n"/>
      <c r="B166" s="5" t="n"/>
      <c r="C166" s="16" t="n"/>
      <c r="D166" s="17" t="n"/>
      <c r="E166" s="18">
        <f>IF(A166&amp;""="","",SUMIFS('الحركات'!$D$6:$D$2005,'الحركات'!$B$6:$B$2005,A166&amp;"",'الحركات'!$C$6:$C$2005,"فاتورة"))</f>
        <v/>
      </c>
      <c r="F166" s="18">
        <f>IF(A166&amp;""="","",SUMIFS('الحركات'!$D$6:$D$2005,'الحركات'!$B$6:$B$2005,A166&amp;"",'الحركات'!$C$6:$C$2005,"دفعة"))</f>
        <v/>
      </c>
      <c r="G166" s="18">
        <f>IF(A166&amp;""="","",SUMIFS('الحركات'!$D$6:$D$2005,'الحركات'!$B$6:$B$2005,A166&amp;"",'الحركات'!$C$6:$C$2005,"مرتجع"))</f>
        <v/>
      </c>
      <c r="H166" s="18">
        <f>IF(A166&amp;""="","",ROUND(E166-F166-G166,2))</f>
        <v/>
      </c>
      <c r="I166" s="19">
        <f>IF(OR(A166&amp;""="",D166&amp;""="",D166=0),"",H166/D166)</f>
        <v/>
      </c>
      <c r="J166" s="6">
        <f>IF(A166&amp;""="","",IF(AND(D166&lt;&gt;"",D166&gt;0,H166&gt;D166),"تجاوز الحد",IF(H166&lt;0,"دائن",IF(AND(H166=0,COUNTIF('الحركات'!$B$6:$B$2005,A166&amp;"")&gt;0),"مسدد","عليه رصيد"))))</f>
        <v/>
      </c>
    </row>
    <row r="167">
      <c r="A167" s="5" t="n"/>
      <c r="B167" s="5" t="n"/>
      <c r="C167" s="16" t="n"/>
      <c r="D167" s="17" t="n"/>
      <c r="E167" s="18">
        <f>IF(A167&amp;""="","",SUMIFS('الحركات'!$D$6:$D$2005,'الحركات'!$B$6:$B$2005,A167&amp;"",'الحركات'!$C$6:$C$2005,"فاتورة"))</f>
        <v/>
      </c>
      <c r="F167" s="18">
        <f>IF(A167&amp;""="","",SUMIFS('الحركات'!$D$6:$D$2005,'الحركات'!$B$6:$B$2005,A167&amp;"",'الحركات'!$C$6:$C$2005,"دفعة"))</f>
        <v/>
      </c>
      <c r="G167" s="18">
        <f>IF(A167&amp;""="","",SUMIFS('الحركات'!$D$6:$D$2005,'الحركات'!$B$6:$B$2005,A167&amp;"",'الحركات'!$C$6:$C$2005,"مرتجع"))</f>
        <v/>
      </c>
      <c r="H167" s="18">
        <f>IF(A167&amp;""="","",ROUND(E167-F167-G167,2))</f>
        <v/>
      </c>
      <c r="I167" s="19">
        <f>IF(OR(A167&amp;""="",D167&amp;""="",D167=0),"",H167/D167)</f>
        <v/>
      </c>
      <c r="J167" s="6">
        <f>IF(A167&amp;""="","",IF(AND(D167&lt;&gt;"",D167&gt;0,H167&gt;D167),"تجاوز الحد",IF(H167&lt;0,"دائن",IF(AND(H167=0,COUNTIF('الحركات'!$B$6:$B$2005,A167&amp;"")&gt;0),"مسدد","عليه رصيد"))))</f>
        <v/>
      </c>
    </row>
    <row r="168">
      <c r="A168" s="5" t="n"/>
      <c r="B168" s="5" t="n"/>
      <c r="C168" s="16" t="n"/>
      <c r="D168" s="17" t="n"/>
      <c r="E168" s="18">
        <f>IF(A168&amp;""="","",SUMIFS('الحركات'!$D$6:$D$2005,'الحركات'!$B$6:$B$2005,A168&amp;"",'الحركات'!$C$6:$C$2005,"فاتورة"))</f>
        <v/>
      </c>
      <c r="F168" s="18">
        <f>IF(A168&amp;""="","",SUMIFS('الحركات'!$D$6:$D$2005,'الحركات'!$B$6:$B$2005,A168&amp;"",'الحركات'!$C$6:$C$2005,"دفعة"))</f>
        <v/>
      </c>
      <c r="G168" s="18">
        <f>IF(A168&amp;""="","",SUMIFS('الحركات'!$D$6:$D$2005,'الحركات'!$B$6:$B$2005,A168&amp;"",'الحركات'!$C$6:$C$2005,"مرتجع"))</f>
        <v/>
      </c>
      <c r="H168" s="18">
        <f>IF(A168&amp;""="","",ROUND(E168-F168-G168,2))</f>
        <v/>
      </c>
      <c r="I168" s="19">
        <f>IF(OR(A168&amp;""="",D168&amp;""="",D168=0),"",H168/D168)</f>
        <v/>
      </c>
      <c r="J168" s="6">
        <f>IF(A168&amp;""="","",IF(AND(D168&lt;&gt;"",D168&gt;0,H168&gt;D168),"تجاوز الحد",IF(H168&lt;0,"دائن",IF(AND(H168=0,COUNTIF('الحركات'!$B$6:$B$2005,A168&amp;"")&gt;0),"مسدد","عليه رصيد"))))</f>
        <v/>
      </c>
    </row>
    <row r="169">
      <c r="A169" s="5" t="n"/>
      <c r="B169" s="5" t="n"/>
      <c r="C169" s="16" t="n"/>
      <c r="D169" s="17" t="n"/>
      <c r="E169" s="18">
        <f>IF(A169&amp;""="","",SUMIFS('الحركات'!$D$6:$D$2005,'الحركات'!$B$6:$B$2005,A169&amp;"",'الحركات'!$C$6:$C$2005,"فاتورة"))</f>
        <v/>
      </c>
      <c r="F169" s="18">
        <f>IF(A169&amp;""="","",SUMIFS('الحركات'!$D$6:$D$2005,'الحركات'!$B$6:$B$2005,A169&amp;"",'الحركات'!$C$6:$C$2005,"دفعة"))</f>
        <v/>
      </c>
      <c r="G169" s="18">
        <f>IF(A169&amp;""="","",SUMIFS('الحركات'!$D$6:$D$2005,'الحركات'!$B$6:$B$2005,A169&amp;"",'الحركات'!$C$6:$C$2005,"مرتجع"))</f>
        <v/>
      </c>
      <c r="H169" s="18">
        <f>IF(A169&amp;""="","",ROUND(E169-F169-G169,2))</f>
        <v/>
      </c>
      <c r="I169" s="19">
        <f>IF(OR(A169&amp;""="",D169&amp;""="",D169=0),"",H169/D169)</f>
        <v/>
      </c>
      <c r="J169" s="6">
        <f>IF(A169&amp;""="","",IF(AND(D169&lt;&gt;"",D169&gt;0,H169&gt;D169),"تجاوز الحد",IF(H169&lt;0,"دائن",IF(AND(H169=0,COUNTIF('الحركات'!$B$6:$B$2005,A169&amp;"")&gt;0),"مسدد","عليه رصيد"))))</f>
        <v/>
      </c>
    </row>
    <row r="170">
      <c r="A170" s="5" t="n"/>
      <c r="B170" s="5" t="n"/>
      <c r="C170" s="16" t="n"/>
      <c r="D170" s="17" t="n"/>
      <c r="E170" s="18">
        <f>IF(A170&amp;""="","",SUMIFS('الحركات'!$D$6:$D$2005,'الحركات'!$B$6:$B$2005,A170&amp;"",'الحركات'!$C$6:$C$2005,"فاتورة"))</f>
        <v/>
      </c>
      <c r="F170" s="18">
        <f>IF(A170&amp;""="","",SUMIFS('الحركات'!$D$6:$D$2005,'الحركات'!$B$6:$B$2005,A170&amp;"",'الحركات'!$C$6:$C$2005,"دفعة"))</f>
        <v/>
      </c>
      <c r="G170" s="18">
        <f>IF(A170&amp;""="","",SUMIFS('الحركات'!$D$6:$D$2005,'الحركات'!$B$6:$B$2005,A170&amp;"",'الحركات'!$C$6:$C$2005,"مرتجع"))</f>
        <v/>
      </c>
      <c r="H170" s="18">
        <f>IF(A170&amp;""="","",ROUND(E170-F170-G170,2))</f>
        <v/>
      </c>
      <c r="I170" s="19">
        <f>IF(OR(A170&amp;""="",D170&amp;""="",D170=0),"",H170/D170)</f>
        <v/>
      </c>
      <c r="J170" s="6">
        <f>IF(A170&amp;""="","",IF(AND(D170&lt;&gt;"",D170&gt;0,H170&gt;D170),"تجاوز الحد",IF(H170&lt;0,"دائن",IF(AND(H170=0,COUNTIF('الحركات'!$B$6:$B$2005,A170&amp;"")&gt;0),"مسدد","عليه رصيد"))))</f>
        <v/>
      </c>
    </row>
    <row r="171">
      <c r="A171" s="5" t="n"/>
      <c r="B171" s="5" t="n"/>
      <c r="C171" s="16" t="n"/>
      <c r="D171" s="17" t="n"/>
      <c r="E171" s="18">
        <f>IF(A171&amp;""="","",SUMIFS('الحركات'!$D$6:$D$2005,'الحركات'!$B$6:$B$2005,A171&amp;"",'الحركات'!$C$6:$C$2005,"فاتورة"))</f>
        <v/>
      </c>
      <c r="F171" s="18">
        <f>IF(A171&amp;""="","",SUMIFS('الحركات'!$D$6:$D$2005,'الحركات'!$B$6:$B$2005,A171&amp;"",'الحركات'!$C$6:$C$2005,"دفعة"))</f>
        <v/>
      </c>
      <c r="G171" s="18">
        <f>IF(A171&amp;""="","",SUMIFS('الحركات'!$D$6:$D$2005,'الحركات'!$B$6:$B$2005,A171&amp;"",'الحركات'!$C$6:$C$2005,"مرتجع"))</f>
        <v/>
      </c>
      <c r="H171" s="18">
        <f>IF(A171&amp;""="","",ROUND(E171-F171-G171,2))</f>
        <v/>
      </c>
      <c r="I171" s="19">
        <f>IF(OR(A171&amp;""="",D171&amp;""="",D171=0),"",H171/D171)</f>
        <v/>
      </c>
      <c r="J171" s="6">
        <f>IF(A171&amp;""="","",IF(AND(D171&lt;&gt;"",D171&gt;0,H171&gt;D171),"تجاوز الحد",IF(H171&lt;0,"دائن",IF(AND(H171=0,COUNTIF('الحركات'!$B$6:$B$2005,A171&amp;"")&gt;0),"مسدد","عليه رصيد"))))</f>
        <v/>
      </c>
    </row>
    <row r="172">
      <c r="A172" s="5" t="n"/>
      <c r="B172" s="5" t="n"/>
      <c r="C172" s="16" t="n"/>
      <c r="D172" s="17" t="n"/>
      <c r="E172" s="18">
        <f>IF(A172&amp;""="","",SUMIFS('الحركات'!$D$6:$D$2005,'الحركات'!$B$6:$B$2005,A172&amp;"",'الحركات'!$C$6:$C$2005,"فاتورة"))</f>
        <v/>
      </c>
      <c r="F172" s="18">
        <f>IF(A172&amp;""="","",SUMIFS('الحركات'!$D$6:$D$2005,'الحركات'!$B$6:$B$2005,A172&amp;"",'الحركات'!$C$6:$C$2005,"دفعة"))</f>
        <v/>
      </c>
      <c r="G172" s="18">
        <f>IF(A172&amp;""="","",SUMIFS('الحركات'!$D$6:$D$2005,'الحركات'!$B$6:$B$2005,A172&amp;"",'الحركات'!$C$6:$C$2005,"مرتجع"))</f>
        <v/>
      </c>
      <c r="H172" s="18">
        <f>IF(A172&amp;""="","",ROUND(E172-F172-G172,2))</f>
        <v/>
      </c>
      <c r="I172" s="19">
        <f>IF(OR(A172&amp;""="",D172&amp;""="",D172=0),"",H172/D172)</f>
        <v/>
      </c>
      <c r="J172" s="6">
        <f>IF(A172&amp;""="","",IF(AND(D172&lt;&gt;"",D172&gt;0,H172&gt;D172),"تجاوز الحد",IF(H172&lt;0,"دائن",IF(AND(H172=0,COUNTIF('الحركات'!$B$6:$B$2005,A172&amp;"")&gt;0),"مسدد","عليه رصيد"))))</f>
        <v/>
      </c>
    </row>
    <row r="173">
      <c r="A173" s="5" t="n"/>
      <c r="B173" s="5" t="n"/>
      <c r="C173" s="16" t="n"/>
      <c r="D173" s="17" t="n"/>
      <c r="E173" s="18">
        <f>IF(A173&amp;""="","",SUMIFS('الحركات'!$D$6:$D$2005,'الحركات'!$B$6:$B$2005,A173&amp;"",'الحركات'!$C$6:$C$2005,"فاتورة"))</f>
        <v/>
      </c>
      <c r="F173" s="18">
        <f>IF(A173&amp;""="","",SUMIFS('الحركات'!$D$6:$D$2005,'الحركات'!$B$6:$B$2005,A173&amp;"",'الحركات'!$C$6:$C$2005,"دفعة"))</f>
        <v/>
      </c>
      <c r="G173" s="18">
        <f>IF(A173&amp;""="","",SUMIFS('الحركات'!$D$6:$D$2005,'الحركات'!$B$6:$B$2005,A173&amp;"",'الحركات'!$C$6:$C$2005,"مرتجع"))</f>
        <v/>
      </c>
      <c r="H173" s="18">
        <f>IF(A173&amp;""="","",ROUND(E173-F173-G173,2))</f>
        <v/>
      </c>
      <c r="I173" s="19">
        <f>IF(OR(A173&amp;""="",D173&amp;""="",D173=0),"",H173/D173)</f>
        <v/>
      </c>
      <c r="J173" s="6">
        <f>IF(A173&amp;""="","",IF(AND(D173&lt;&gt;"",D173&gt;0,H173&gt;D173),"تجاوز الحد",IF(H173&lt;0,"دائن",IF(AND(H173=0,COUNTIF('الحركات'!$B$6:$B$2005,A173&amp;"")&gt;0),"مسدد","عليه رصيد"))))</f>
        <v/>
      </c>
    </row>
    <row r="174">
      <c r="A174" s="5" t="n"/>
      <c r="B174" s="5" t="n"/>
      <c r="C174" s="16" t="n"/>
      <c r="D174" s="17" t="n"/>
      <c r="E174" s="18">
        <f>IF(A174&amp;""="","",SUMIFS('الحركات'!$D$6:$D$2005,'الحركات'!$B$6:$B$2005,A174&amp;"",'الحركات'!$C$6:$C$2005,"فاتورة"))</f>
        <v/>
      </c>
      <c r="F174" s="18">
        <f>IF(A174&amp;""="","",SUMIFS('الحركات'!$D$6:$D$2005,'الحركات'!$B$6:$B$2005,A174&amp;"",'الحركات'!$C$6:$C$2005,"دفعة"))</f>
        <v/>
      </c>
      <c r="G174" s="18">
        <f>IF(A174&amp;""="","",SUMIFS('الحركات'!$D$6:$D$2005,'الحركات'!$B$6:$B$2005,A174&amp;"",'الحركات'!$C$6:$C$2005,"مرتجع"))</f>
        <v/>
      </c>
      <c r="H174" s="18">
        <f>IF(A174&amp;""="","",ROUND(E174-F174-G174,2))</f>
        <v/>
      </c>
      <c r="I174" s="19">
        <f>IF(OR(A174&amp;""="",D174&amp;""="",D174=0),"",H174/D174)</f>
        <v/>
      </c>
      <c r="J174" s="6">
        <f>IF(A174&amp;""="","",IF(AND(D174&lt;&gt;"",D174&gt;0,H174&gt;D174),"تجاوز الحد",IF(H174&lt;0,"دائن",IF(AND(H174=0,COUNTIF('الحركات'!$B$6:$B$2005,A174&amp;"")&gt;0),"مسدد","عليه رصيد"))))</f>
        <v/>
      </c>
    </row>
    <row r="175">
      <c r="A175" s="5" t="n"/>
      <c r="B175" s="5" t="n"/>
      <c r="C175" s="16" t="n"/>
      <c r="D175" s="17" t="n"/>
      <c r="E175" s="18">
        <f>IF(A175&amp;""="","",SUMIFS('الحركات'!$D$6:$D$2005,'الحركات'!$B$6:$B$2005,A175&amp;"",'الحركات'!$C$6:$C$2005,"فاتورة"))</f>
        <v/>
      </c>
      <c r="F175" s="18">
        <f>IF(A175&amp;""="","",SUMIFS('الحركات'!$D$6:$D$2005,'الحركات'!$B$6:$B$2005,A175&amp;"",'الحركات'!$C$6:$C$2005,"دفعة"))</f>
        <v/>
      </c>
      <c r="G175" s="18">
        <f>IF(A175&amp;""="","",SUMIFS('الحركات'!$D$6:$D$2005,'الحركات'!$B$6:$B$2005,A175&amp;"",'الحركات'!$C$6:$C$2005,"مرتجع"))</f>
        <v/>
      </c>
      <c r="H175" s="18">
        <f>IF(A175&amp;""="","",ROUND(E175-F175-G175,2))</f>
        <v/>
      </c>
      <c r="I175" s="19">
        <f>IF(OR(A175&amp;""="",D175&amp;""="",D175=0),"",H175/D175)</f>
        <v/>
      </c>
      <c r="J175" s="6">
        <f>IF(A175&amp;""="","",IF(AND(D175&lt;&gt;"",D175&gt;0,H175&gt;D175),"تجاوز الحد",IF(H175&lt;0,"دائن",IF(AND(H175=0,COUNTIF('الحركات'!$B$6:$B$2005,A175&amp;"")&gt;0),"مسدد","عليه رصيد"))))</f>
        <v/>
      </c>
    </row>
    <row r="176">
      <c r="A176" s="5" t="n"/>
      <c r="B176" s="5" t="n"/>
      <c r="C176" s="16" t="n"/>
      <c r="D176" s="17" t="n"/>
      <c r="E176" s="18">
        <f>IF(A176&amp;""="","",SUMIFS('الحركات'!$D$6:$D$2005,'الحركات'!$B$6:$B$2005,A176&amp;"",'الحركات'!$C$6:$C$2005,"فاتورة"))</f>
        <v/>
      </c>
      <c r="F176" s="18">
        <f>IF(A176&amp;""="","",SUMIFS('الحركات'!$D$6:$D$2005,'الحركات'!$B$6:$B$2005,A176&amp;"",'الحركات'!$C$6:$C$2005,"دفعة"))</f>
        <v/>
      </c>
      <c r="G176" s="18">
        <f>IF(A176&amp;""="","",SUMIFS('الحركات'!$D$6:$D$2005,'الحركات'!$B$6:$B$2005,A176&amp;"",'الحركات'!$C$6:$C$2005,"مرتجع"))</f>
        <v/>
      </c>
      <c r="H176" s="18">
        <f>IF(A176&amp;""="","",ROUND(E176-F176-G176,2))</f>
        <v/>
      </c>
      <c r="I176" s="19">
        <f>IF(OR(A176&amp;""="",D176&amp;""="",D176=0),"",H176/D176)</f>
        <v/>
      </c>
      <c r="J176" s="6">
        <f>IF(A176&amp;""="","",IF(AND(D176&lt;&gt;"",D176&gt;0,H176&gt;D176),"تجاوز الحد",IF(H176&lt;0,"دائن",IF(AND(H176=0,COUNTIF('الحركات'!$B$6:$B$2005,A176&amp;"")&gt;0),"مسدد","عليه رصيد"))))</f>
        <v/>
      </c>
    </row>
    <row r="177">
      <c r="A177" s="5" t="n"/>
      <c r="B177" s="5" t="n"/>
      <c r="C177" s="16" t="n"/>
      <c r="D177" s="17" t="n"/>
      <c r="E177" s="18">
        <f>IF(A177&amp;""="","",SUMIFS('الحركات'!$D$6:$D$2005,'الحركات'!$B$6:$B$2005,A177&amp;"",'الحركات'!$C$6:$C$2005,"فاتورة"))</f>
        <v/>
      </c>
      <c r="F177" s="18">
        <f>IF(A177&amp;""="","",SUMIFS('الحركات'!$D$6:$D$2005,'الحركات'!$B$6:$B$2005,A177&amp;"",'الحركات'!$C$6:$C$2005,"دفعة"))</f>
        <v/>
      </c>
      <c r="G177" s="18">
        <f>IF(A177&amp;""="","",SUMIFS('الحركات'!$D$6:$D$2005,'الحركات'!$B$6:$B$2005,A177&amp;"",'الحركات'!$C$6:$C$2005,"مرتجع"))</f>
        <v/>
      </c>
      <c r="H177" s="18">
        <f>IF(A177&amp;""="","",ROUND(E177-F177-G177,2))</f>
        <v/>
      </c>
      <c r="I177" s="19">
        <f>IF(OR(A177&amp;""="",D177&amp;""="",D177=0),"",H177/D177)</f>
        <v/>
      </c>
      <c r="J177" s="6">
        <f>IF(A177&amp;""="","",IF(AND(D177&lt;&gt;"",D177&gt;0,H177&gt;D177),"تجاوز الحد",IF(H177&lt;0,"دائن",IF(AND(H177=0,COUNTIF('الحركات'!$B$6:$B$2005,A177&amp;"")&gt;0),"مسدد","عليه رصيد"))))</f>
        <v/>
      </c>
    </row>
    <row r="178">
      <c r="A178" s="5" t="n"/>
      <c r="B178" s="5" t="n"/>
      <c r="C178" s="16" t="n"/>
      <c r="D178" s="17" t="n"/>
      <c r="E178" s="18">
        <f>IF(A178&amp;""="","",SUMIFS('الحركات'!$D$6:$D$2005,'الحركات'!$B$6:$B$2005,A178&amp;"",'الحركات'!$C$6:$C$2005,"فاتورة"))</f>
        <v/>
      </c>
      <c r="F178" s="18">
        <f>IF(A178&amp;""="","",SUMIFS('الحركات'!$D$6:$D$2005,'الحركات'!$B$6:$B$2005,A178&amp;"",'الحركات'!$C$6:$C$2005,"دفعة"))</f>
        <v/>
      </c>
      <c r="G178" s="18">
        <f>IF(A178&amp;""="","",SUMIFS('الحركات'!$D$6:$D$2005,'الحركات'!$B$6:$B$2005,A178&amp;"",'الحركات'!$C$6:$C$2005,"مرتجع"))</f>
        <v/>
      </c>
      <c r="H178" s="18">
        <f>IF(A178&amp;""="","",ROUND(E178-F178-G178,2))</f>
        <v/>
      </c>
      <c r="I178" s="19">
        <f>IF(OR(A178&amp;""="",D178&amp;""="",D178=0),"",H178/D178)</f>
        <v/>
      </c>
      <c r="J178" s="6">
        <f>IF(A178&amp;""="","",IF(AND(D178&lt;&gt;"",D178&gt;0,H178&gt;D178),"تجاوز الحد",IF(H178&lt;0,"دائن",IF(AND(H178=0,COUNTIF('الحركات'!$B$6:$B$2005,A178&amp;"")&gt;0),"مسدد","عليه رصيد"))))</f>
        <v/>
      </c>
    </row>
    <row r="179">
      <c r="A179" s="5" t="n"/>
      <c r="B179" s="5" t="n"/>
      <c r="C179" s="16" t="n"/>
      <c r="D179" s="17" t="n"/>
      <c r="E179" s="18">
        <f>IF(A179&amp;""="","",SUMIFS('الحركات'!$D$6:$D$2005,'الحركات'!$B$6:$B$2005,A179&amp;"",'الحركات'!$C$6:$C$2005,"فاتورة"))</f>
        <v/>
      </c>
      <c r="F179" s="18">
        <f>IF(A179&amp;""="","",SUMIFS('الحركات'!$D$6:$D$2005,'الحركات'!$B$6:$B$2005,A179&amp;"",'الحركات'!$C$6:$C$2005,"دفعة"))</f>
        <v/>
      </c>
      <c r="G179" s="18">
        <f>IF(A179&amp;""="","",SUMIFS('الحركات'!$D$6:$D$2005,'الحركات'!$B$6:$B$2005,A179&amp;"",'الحركات'!$C$6:$C$2005,"مرتجع"))</f>
        <v/>
      </c>
      <c r="H179" s="18">
        <f>IF(A179&amp;""="","",ROUND(E179-F179-G179,2))</f>
        <v/>
      </c>
      <c r="I179" s="19">
        <f>IF(OR(A179&amp;""="",D179&amp;""="",D179=0),"",H179/D179)</f>
        <v/>
      </c>
      <c r="J179" s="6">
        <f>IF(A179&amp;""="","",IF(AND(D179&lt;&gt;"",D179&gt;0,H179&gt;D179),"تجاوز الحد",IF(H179&lt;0,"دائن",IF(AND(H179=0,COUNTIF('الحركات'!$B$6:$B$2005,A179&amp;"")&gt;0),"مسدد","عليه رصيد"))))</f>
        <v/>
      </c>
    </row>
    <row r="180">
      <c r="A180" s="5" t="n"/>
      <c r="B180" s="5" t="n"/>
      <c r="C180" s="16" t="n"/>
      <c r="D180" s="17" t="n"/>
      <c r="E180" s="18">
        <f>IF(A180&amp;""="","",SUMIFS('الحركات'!$D$6:$D$2005,'الحركات'!$B$6:$B$2005,A180&amp;"",'الحركات'!$C$6:$C$2005,"فاتورة"))</f>
        <v/>
      </c>
      <c r="F180" s="18">
        <f>IF(A180&amp;""="","",SUMIFS('الحركات'!$D$6:$D$2005,'الحركات'!$B$6:$B$2005,A180&amp;"",'الحركات'!$C$6:$C$2005,"دفعة"))</f>
        <v/>
      </c>
      <c r="G180" s="18">
        <f>IF(A180&amp;""="","",SUMIFS('الحركات'!$D$6:$D$2005,'الحركات'!$B$6:$B$2005,A180&amp;"",'الحركات'!$C$6:$C$2005,"مرتجع"))</f>
        <v/>
      </c>
      <c r="H180" s="18">
        <f>IF(A180&amp;""="","",ROUND(E180-F180-G180,2))</f>
        <v/>
      </c>
      <c r="I180" s="19">
        <f>IF(OR(A180&amp;""="",D180&amp;""="",D180=0),"",H180/D180)</f>
        <v/>
      </c>
      <c r="J180" s="6">
        <f>IF(A180&amp;""="","",IF(AND(D180&lt;&gt;"",D180&gt;0,H180&gt;D180),"تجاوز الحد",IF(H180&lt;0,"دائن",IF(AND(H180=0,COUNTIF('الحركات'!$B$6:$B$2005,A180&amp;"")&gt;0),"مسدد","عليه رصيد"))))</f>
        <v/>
      </c>
    </row>
    <row r="181">
      <c r="A181" s="5" t="n"/>
      <c r="B181" s="5" t="n"/>
      <c r="C181" s="16" t="n"/>
      <c r="D181" s="17" t="n"/>
      <c r="E181" s="18">
        <f>IF(A181&amp;""="","",SUMIFS('الحركات'!$D$6:$D$2005,'الحركات'!$B$6:$B$2005,A181&amp;"",'الحركات'!$C$6:$C$2005,"فاتورة"))</f>
        <v/>
      </c>
      <c r="F181" s="18">
        <f>IF(A181&amp;""="","",SUMIFS('الحركات'!$D$6:$D$2005,'الحركات'!$B$6:$B$2005,A181&amp;"",'الحركات'!$C$6:$C$2005,"دفعة"))</f>
        <v/>
      </c>
      <c r="G181" s="18">
        <f>IF(A181&amp;""="","",SUMIFS('الحركات'!$D$6:$D$2005,'الحركات'!$B$6:$B$2005,A181&amp;"",'الحركات'!$C$6:$C$2005,"مرتجع"))</f>
        <v/>
      </c>
      <c r="H181" s="18">
        <f>IF(A181&amp;""="","",ROUND(E181-F181-G181,2))</f>
        <v/>
      </c>
      <c r="I181" s="19">
        <f>IF(OR(A181&amp;""="",D181&amp;""="",D181=0),"",H181/D181)</f>
        <v/>
      </c>
      <c r="J181" s="6">
        <f>IF(A181&amp;""="","",IF(AND(D181&lt;&gt;"",D181&gt;0,H181&gt;D181),"تجاوز الحد",IF(H181&lt;0,"دائن",IF(AND(H181=0,COUNTIF('الحركات'!$B$6:$B$2005,A181&amp;"")&gt;0),"مسدد","عليه رصيد"))))</f>
        <v/>
      </c>
    </row>
    <row r="182">
      <c r="A182" s="5" t="n"/>
      <c r="B182" s="5" t="n"/>
      <c r="C182" s="16" t="n"/>
      <c r="D182" s="17" t="n"/>
      <c r="E182" s="18">
        <f>IF(A182&amp;""="","",SUMIFS('الحركات'!$D$6:$D$2005,'الحركات'!$B$6:$B$2005,A182&amp;"",'الحركات'!$C$6:$C$2005,"فاتورة"))</f>
        <v/>
      </c>
      <c r="F182" s="18">
        <f>IF(A182&amp;""="","",SUMIFS('الحركات'!$D$6:$D$2005,'الحركات'!$B$6:$B$2005,A182&amp;"",'الحركات'!$C$6:$C$2005,"دفعة"))</f>
        <v/>
      </c>
      <c r="G182" s="18">
        <f>IF(A182&amp;""="","",SUMIFS('الحركات'!$D$6:$D$2005,'الحركات'!$B$6:$B$2005,A182&amp;"",'الحركات'!$C$6:$C$2005,"مرتجع"))</f>
        <v/>
      </c>
      <c r="H182" s="18">
        <f>IF(A182&amp;""="","",ROUND(E182-F182-G182,2))</f>
        <v/>
      </c>
      <c r="I182" s="19">
        <f>IF(OR(A182&amp;""="",D182&amp;""="",D182=0),"",H182/D182)</f>
        <v/>
      </c>
      <c r="J182" s="6">
        <f>IF(A182&amp;""="","",IF(AND(D182&lt;&gt;"",D182&gt;0,H182&gt;D182),"تجاوز الحد",IF(H182&lt;0,"دائن",IF(AND(H182=0,COUNTIF('الحركات'!$B$6:$B$2005,A182&amp;"")&gt;0),"مسدد","عليه رصيد"))))</f>
        <v/>
      </c>
    </row>
    <row r="183">
      <c r="A183" s="5" t="n"/>
      <c r="B183" s="5" t="n"/>
      <c r="C183" s="16" t="n"/>
      <c r="D183" s="17" t="n"/>
      <c r="E183" s="18">
        <f>IF(A183&amp;""="","",SUMIFS('الحركات'!$D$6:$D$2005,'الحركات'!$B$6:$B$2005,A183&amp;"",'الحركات'!$C$6:$C$2005,"فاتورة"))</f>
        <v/>
      </c>
      <c r="F183" s="18">
        <f>IF(A183&amp;""="","",SUMIFS('الحركات'!$D$6:$D$2005,'الحركات'!$B$6:$B$2005,A183&amp;"",'الحركات'!$C$6:$C$2005,"دفعة"))</f>
        <v/>
      </c>
      <c r="G183" s="18">
        <f>IF(A183&amp;""="","",SUMIFS('الحركات'!$D$6:$D$2005,'الحركات'!$B$6:$B$2005,A183&amp;"",'الحركات'!$C$6:$C$2005,"مرتجع"))</f>
        <v/>
      </c>
      <c r="H183" s="18">
        <f>IF(A183&amp;""="","",ROUND(E183-F183-G183,2))</f>
        <v/>
      </c>
      <c r="I183" s="19">
        <f>IF(OR(A183&amp;""="",D183&amp;""="",D183=0),"",H183/D183)</f>
        <v/>
      </c>
      <c r="J183" s="6">
        <f>IF(A183&amp;""="","",IF(AND(D183&lt;&gt;"",D183&gt;0,H183&gt;D183),"تجاوز الحد",IF(H183&lt;0,"دائن",IF(AND(H183=0,COUNTIF('الحركات'!$B$6:$B$2005,A183&amp;"")&gt;0),"مسدد","عليه رصيد"))))</f>
        <v/>
      </c>
    </row>
    <row r="184">
      <c r="A184" s="5" t="n"/>
      <c r="B184" s="5" t="n"/>
      <c r="C184" s="16" t="n"/>
      <c r="D184" s="17" t="n"/>
      <c r="E184" s="18">
        <f>IF(A184&amp;""="","",SUMIFS('الحركات'!$D$6:$D$2005,'الحركات'!$B$6:$B$2005,A184&amp;"",'الحركات'!$C$6:$C$2005,"فاتورة"))</f>
        <v/>
      </c>
      <c r="F184" s="18">
        <f>IF(A184&amp;""="","",SUMIFS('الحركات'!$D$6:$D$2005,'الحركات'!$B$6:$B$2005,A184&amp;"",'الحركات'!$C$6:$C$2005,"دفعة"))</f>
        <v/>
      </c>
      <c r="G184" s="18">
        <f>IF(A184&amp;""="","",SUMIFS('الحركات'!$D$6:$D$2005,'الحركات'!$B$6:$B$2005,A184&amp;"",'الحركات'!$C$6:$C$2005,"مرتجع"))</f>
        <v/>
      </c>
      <c r="H184" s="18">
        <f>IF(A184&amp;""="","",ROUND(E184-F184-G184,2))</f>
        <v/>
      </c>
      <c r="I184" s="19">
        <f>IF(OR(A184&amp;""="",D184&amp;""="",D184=0),"",H184/D184)</f>
        <v/>
      </c>
      <c r="J184" s="6">
        <f>IF(A184&amp;""="","",IF(AND(D184&lt;&gt;"",D184&gt;0,H184&gt;D184),"تجاوز الحد",IF(H184&lt;0,"دائن",IF(AND(H184=0,COUNTIF('الحركات'!$B$6:$B$2005,A184&amp;"")&gt;0),"مسدد","عليه رصيد"))))</f>
        <v/>
      </c>
    </row>
    <row r="185">
      <c r="A185" s="5" t="n"/>
      <c r="B185" s="5" t="n"/>
      <c r="C185" s="16" t="n"/>
      <c r="D185" s="17" t="n"/>
      <c r="E185" s="18">
        <f>IF(A185&amp;""="","",SUMIFS('الحركات'!$D$6:$D$2005,'الحركات'!$B$6:$B$2005,A185&amp;"",'الحركات'!$C$6:$C$2005,"فاتورة"))</f>
        <v/>
      </c>
      <c r="F185" s="18">
        <f>IF(A185&amp;""="","",SUMIFS('الحركات'!$D$6:$D$2005,'الحركات'!$B$6:$B$2005,A185&amp;"",'الحركات'!$C$6:$C$2005,"دفعة"))</f>
        <v/>
      </c>
      <c r="G185" s="18">
        <f>IF(A185&amp;""="","",SUMIFS('الحركات'!$D$6:$D$2005,'الحركات'!$B$6:$B$2005,A185&amp;"",'الحركات'!$C$6:$C$2005,"مرتجع"))</f>
        <v/>
      </c>
      <c r="H185" s="18">
        <f>IF(A185&amp;""="","",ROUND(E185-F185-G185,2))</f>
        <v/>
      </c>
      <c r="I185" s="19">
        <f>IF(OR(A185&amp;""="",D185&amp;""="",D185=0),"",H185/D185)</f>
        <v/>
      </c>
      <c r="J185" s="6">
        <f>IF(A185&amp;""="","",IF(AND(D185&lt;&gt;"",D185&gt;0,H185&gt;D185),"تجاوز الحد",IF(H185&lt;0,"دائن",IF(AND(H185=0,COUNTIF('الحركات'!$B$6:$B$2005,A185&amp;"")&gt;0),"مسدد","عليه رصيد"))))</f>
        <v/>
      </c>
    </row>
    <row r="186">
      <c r="A186" s="5" t="n"/>
      <c r="B186" s="5" t="n"/>
      <c r="C186" s="16" t="n"/>
      <c r="D186" s="17" t="n"/>
      <c r="E186" s="18">
        <f>IF(A186&amp;""="","",SUMIFS('الحركات'!$D$6:$D$2005,'الحركات'!$B$6:$B$2005,A186&amp;"",'الحركات'!$C$6:$C$2005,"فاتورة"))</f>
        <v/>
      </c>
      <c r="F186" s="18">
        <f>IF(A186&amp;""="","",SUMIFS('الحركات'!$D$6:$D$2005,'الحركات'!$B$6:$B$2005,A186&amp;"",'الحركات'!$C$6:$C$2005,"دفعة"))</f>
        <v/>
      </c>
      <c r="G186" s="18">
        <f>IF(A186&amp;""="","",SUMIFS('الحركات'!$D$6:$D$2005,'الحركات'!$B$6:$B$2005,A186&amp;"",'الحركات'!$C$6:$C$2005,"مرتجع"))</f>
        <v/>
      </c>
      <c r="H186" s="18">
        <f>IF(A186&amp;""="","",ROUND(E186-F186-G186,2))</f>
        <v/>
      </c>
      <c r="I186" s="19">
        <f>IF(OR(A186&amp;""="",D186&amp;""="",D186=0),"",H186/D186)</f>
        <v/>
      </c>
      <c r="J186" s="6">
        <f>IF(A186&amp;""="","",IF(AND(D186&lt;&gt;"",D186&gt;0,H186&gt;D186),"تجاوز الحد",IF(H186&lt;0,"دائن",IF(AND(H186=0,COUNTIF('الحركات'!$B$6:$B$2005,A186&amp;"")&gt;0),"مسدد","عليه رصيد"))))</f>
        <v/>
      </c>
    </row>
    <row r="187">
      <c r="A187" s="5" t="n"/>
      <c r="B187" s="5" t="n"/>
      <c r="C187" s="16" t="n"/>
      <c r="D187" s="17" t="n"/>
      <c r="E187" s="18">
        <f>IF(A187&amp;""="","",SUMIFS('الحركات'!$D$6:$D$2005,'الحركات'!$B$6:$B$2005,A187&amp;"",'الحركات'!$C$6:$C$2005,"فاتورة"))</f>
        <v/>
      </c>
      <c r="F187" s="18">
        <f>IF(A187&amp;""="","",SUMIFS('الحركات'!$D$6:$D$2005,'الحركات'!$B$6:$B$2005,A187&amp;"",'الحركات'!$C$6:$C$2005,"دفعة"))</f>
        <v/>
      </c>
      <c r="G187" s="18">
        <f>IF(A187&amp;""="","",SUMIFS('الحركات'!$D$6:$D$2005,'الحركات'!$B$6:$B$2005,A187&amp;"",'الحركات'!$C$6:$C$2005,"مرتجع"))</f>
        <v/>
      </c>
      <c r="H187" s="18">
        <f>IF(A187&amp;""="","",ROUND(E187-F187-G187,2))</f>
        <v/>
      </c>
      <c r="I187" s="19">
        <f>IF(OR(A187&amp;""="",D187&amp;""="",D187=0),"",H187/D187)</f>
        <v/>
      </c>
      <c r="J187" s="6">
        <f>IF(A187&amp;""="","",IF(AND(D187&lt;&gt;"",D187&gt;0,H187&gt;D187),"تجاوز الحد",IF(H187&lt;0,"دائن",IF(AND(H187=0,COUNTIF('الحركات'!$B$6:$B$2005,A187&amp;"")&gt;0),"مسدد","عليه رصيد"))))</f>
        <v/>
      </c>
    </row>
    <row r="188">
      <c r="A188" s="5" t="n"/>
      <c r="B188" s="5" t="n"/>
      <c r="C188" s="16" t="n"/>
      <c r="D188" s="17" t="n"/>
      <c r="E188" s="18">
        <f>IF(A188&amp;""="","",SUMIFS('الحركات'!$D$6:$D$2005,'الحركات'!$B$6:$B$2005,A188&amp;"",'الحركات'!$C$6:$C$2005,"فاتورة"))</f>
        <v/>
      </c>
      <c r="F188" s="18">
        <f>IF(A188&amp;""="","",SUMIFS('الحركات'!$D$6:$D$2005,'الحركات'!$B$6:$B$2005,A188&amp;"",'الحركات'!$C$6:$C$2005,"دفعة"))</f>
        <v/>
      </c>
      <c r="G188" s="18">
        <f>IF(A188&amp;""="","",SUMIFS('الحركات'!$D$6:$D$2005,'الحركات'!$B$6:$B$2005,A188&amp;"",'الحركات'!$C$6:$C$2005,"مرتجع"))</f>
        <v/>
      </c>
      <c r="H188" s="18">
        <f>IF(A188&amp;""="","",ROUND(E188-F188-G188,2))</f>
        <v/>
      </c>
      <c r="I188" s="19">
        <f>IF(OR(A188&amp;""="",D188&amp;""="",D188=0),"",H188/D188)</f>
        <v/>
      </c>
      <c r="J188" s="6">
        <f>IF(A188&amp;""="","",IF(AND(D188&lt;&gt;"",D188&gt;0,H188&gt;D188),"تجاوز الحد",IF(H188&lt;0,"دائن",IF(AND(H188=0,COUNTIF('الحركات'!$B$6:$B$2005,A188&amp;"")&gt;0),"مسدد","عليه رصيد"))))</f>
        <v/>
      </c>
    </row>
    <row r="189">
      <c r="A189" s="5" t="n"/>
      <c r="B189" s="5" t="n"/>
      <c r="C189" s="16" t="n"/>
      <c r="D189" s="17" t="n"/>
      <c r="E189" s="18">
        <f>IF(A189&amp;""="","",SUMIFS('الحركات'!$D$6:$D$2005,'الحركات'!$B$6:$B$2005,A189&amp;"",'الحركات'!$C$6:$C$2005,"فاتورة"))</f>
        <v/>
      </c>
      <c r="F189" s="18">
        <f>IF(A189&amp;""="","",SUMIFS('الحركات'!$D$6:$D$2005,'الحركات'!$B$6:$B$2005,A189&amp;"",'الحركات'!$C$6:$C$2005,"دفعة"))</f>
        <v/>
      </c>
      <c r="G189" s="18">
        <f>IF(A189&amp;""="","",SUMIFS('الحركات'!$D$6:$D$2005,'الحركات'!$B$6:$B$2005,A189&amp;"",'الحركات'!$C$6:$C$2005,"مرتجع"))</f>
        <v/>
      </c>
      <c r="H189" s="18">
        <f>IF(A189&amp;""="","",ROUND(E189-F189-G189,2))</f>
        <v/>
      </c>
      <c r="I189" s="19">
        <f>IF(OR(A189&amp;""="",D189&amp;""="",D189=0),"",H189/D189)</f>
        <v/>
      </c>
      <c r="J189" s="6">
        <f>IF(A189&amp;""="","",IF(AND(D189&lt;&gt;"",D189&gt;0,H189&gt;D189),"تجاوز الحد",IF(H189&lt;0,"دائن",IF(AND(H189=0,COUNTIF('الحركات'!$B$6:$B$2005,A189&amp;"")&gt;0),"مسدد","عليه رصيد"))))</f>
        <v/>
      </c>
    </row>
    <row r="190">
      <c r="A190" s="5" t="n"/>
      <c r="B190" s="5" t="n"/>
      <c r="C190" s="16" t="n"/>
      <c r="D190" s="17" t="n"/>
      <c r="E190" s="18">
        <f>IF(A190&amp;""="","",SUMIFS('الحركات'!$D$6:$D$2005,'الحركات'!$B$6:$B$2005,A190&amp;"",'الحركات'!$C$6:$C$2005,"فاتورة"))</f>
        <v/>
      </c>
      <c r="F190" s="18">
        <f>IF(A190&amp;""="","",SUMIFS('الحركات'!$D$6:$D$2005,'الحركات'!$B$6:$B$2005,A190&amp;"",'الحركات'!$C$6:$C$2005,"دفعة"))</f>
        <v/>
      </c>
      <c r="G190" s="18">
        <f>IF(A190&amp;""="","",SUMIFS('الحركات'!$D$6:$D$2005,'الحركات'!$B$6:$B$2005,A190&amp;"",'الحركات'!$C$6:$C$2005,"مرتجع"))</f>
        <v/>
      </c>
      <c r="H190" s="18">
        <f>IF(A190&amp;""="","",ROUND(E190-F190-G190,2))</f>
        <v/>
      </c>
      <c r="I190" s="19">
        <f>IF(OR(A190&amp;""="",D190&amp;""="",D190=0),"",H190/D190)</f>
        <v/>
      </c>
      <c r="J190" s="6">
        <f>IF(A190&amp;""="","",IF(AND(D190&lt;&gt;"",D190&gt;0,H190&gt;D190),"تجاوز الحد",IF(H190&lt;0,"دائن",IF(AND(H190=0,COUNTIF('الحركات'!$B$6:$B$2005,A190&amp;"")&gt;0),"مسدد","عليه رصيد"))))</f>
        <v/>
      </c>
    </row>
    <row r="191">
      <c r="A191" s="5" t="n"/>
      <c r="B191" s="5" t="n"/>
      <c r="C191" s="16" t="n"/>
      <c r="D191" s="17" t="n"/>
      <c r="E191" s="18">
        <f>IF(A191&amp;""="","",SUMIFS('الحركات'!$D$6:$D$2005,'الحركات'!$B$6:$B$2005,A191&amp;"",'الحركات'!$C$6:$C$2005,"فاتورة"))</f>
        <v/>
      </c>
      <c r="F191" s="18">
        <f>IF(A191&amp;""="","",SUMIFS('الحركات'!$D$6:$D$2005,'الحركات'!$B$6:$B$2005,A191&amp;"",'الحركات'!$C$6:$C$2005,"دفعة"))</f>
        <v/>
      </c>
      <c r="G191" s="18">
        <f>IF(A191&amp;""="","",SUMIFS('الحركات'!$D$6:$D$2005,'الحركات'!$B$6:$B$2005,A191&amp;"",'الحركات'!$C$6:$C$2005,"مرتجع"))</f>
        <v/>
      </c>
      <c r="H191" s="18">
        <f>IF(A191&amp;""="","",ROUND(E191-F191-G191,2))</f>
        <v/>
      </c>
      <c r="I191" s="19">
        <f>IF(OR(A191&amp;""="",D191&amp;""="",D191=0),"",H191/D191)</f>
        <v/>
      </c>
      <c r="J191" s="6">
        <f>IF(A191&amp;""="","",IF(AND(D191&lt;&gt;"",D191&gt;0,H191&gt;D191),"تجاوز الحد",IF(H191&lt;0,"دائن",IF(AND(H191=0,COUNTIF('الحركات'!$B$6:$B$2005,A191&amp;"")&gt;0),"مسدد","عليه رصيد"))))</f>
        <v/>
      </c>
    </row>
    <row r="192">
      <c r="A192" s="5" t="n"/>
      <c r="B192" s="5" t="n"/>
      <c r="C192" s="16" t="n"/>
      <c r="D192" s="17" t="n"/>
      <c r="E192" s="18">
        <f>IF(A192&amp;""="","",SUMIFS('الحركات'!$D$6:$D$2005,'الحركات'!$B$6:$B$2005,A192&amp;"",'الحركات'!$C$6:$C$2005,"فاتورة"))</f>
        <v/>
      </c>
      <c r="F192" s="18">
        <f>IF(A192&amp;""="","",SUMIFS('الحركات'!$D$6:$D$2005,'الحركات'!$B$6:$B$2005,A192&amp;"",'الحركات'!$C$6:$C$2005,"دفعة"))</f>
        <v/>
      </c>
      <c r="G192" s="18">
        <f>IF(A192&amp;""="","",SUMIFS('الحركات'!$D$6:$D$2005,'الحركات'!$B$6:$B$2005,A192&amp;"",'الحركات'!$C$6:$C$2005,"مرتجع"))</f>
        <v/>
      </c>
      <c r="H192" s="18">
        <f>IF(A192&amp;""="","",ROUND(E192-F192-G192,2))</f>
        <v/>
      </c>
      <c r="I192" s="19">
        <f>IF(OR(A192&amp;""="",D192&amp;""="",D192=0),"",H192/D192)</f>
        <v/>
      </c>
      <c r="J192" s="6">
        <f>IF(A192&amp;""="","",IF(AND(D192&lt;&gt;"",D192&gt;0,H192&gt;D192),"تجاوز الحد",IF(H192&lt;0,"دائن",IF(AND(H192=0,COUNTIF('الحركات'!$B$6:$B$2005,A192&amp;"")&gt;0),"مسدد","عليه رصيد"))))</f>
        <v/>
      </c>
    </row>
    <row r="193">
      <c r="A193" s="5" t="n"/>
      <c r="B193" s="5" t="n"/>
      <c r="C193" s="16" t="n"/>
      <c r="D193" s="17" t="n"/>
      <c r="E193" s="18">
        <f>IF(A193&amp;""="","",SUMIFS('الحركات'!$D$6:$D$2005,'الحركات'!$B$6:$B$2005,A193&amp;"",'الحركات'!$C$6:$C$2005,"فاتورة"))</f>
        <v/>
      </c>
      <c r="F193" s="18">
        <f>IF(A193&amp;""="","",SUMIFS('الحركات'!$D$6:$D$2005,'الحركات'!$B$6:$B$2005,A193&amp;"",'الحركات'!$C$6:$C$2005,"دفعة"))</f>
        <v/>
      </c>
      <c r="G193" s="18">
        <f>IF(A193&amp;""="","",SUMIFS('الحركات'!$D$6:$D$2005,'الحركات'!$B$6:$B$2005,A193&amp;"",'الحركات'!$C$6:$C$2005,"مرتجع"))</f>
        <v/>
      </c>
      <c r="H193" s="18">
        <f>IF(A193&amp;""="","",ROUND(E193-F193-G193,2))</f>
        <v/>
      </c>
      <c r="I193" s="19">
        <f>IF(OR(A193&amp;""="",D193&amp;""="",D193=0),"",H193/D193)</f>
        <v/>
      </c>
      <c r="J193" s="6">
        <f>IF(A193&amp;""="","",IF(AND(D193&lt;&gt;"",D193&gt;0,H193&gt;D193),"تجاوز الحد",IF(H193&lt;0,"دائن",IF(AND(H193=0,COUNTIF('الحركات'!$B$6:$B$2005,A193&amp;"")&gt;0),"مسدد","عليه رصيد"))))</f>
        <v/>
      </c>
    </row>
    <row r="194">
      <c r="A194" s="5" t="n"/>
      <c r="B194" s="5" t="n"/>
      <c r="C194" s="16" t="n"/>
      <c r="D194" s="17" t="n"/>
      <c r="E194" s="18">
        <f>IF(A194&amp;""="","",SUMIFS('الحركات'!$D$6:$D$2005,'الحركات'!$B$6:$B$2005,A194&amp;"",'الحركات'!$C$6:$C$2005,"فاتورة"))</f>
        <v/>
      </c>
      <c r="F194" s="18">
        <f>IF(A194&amp;""="","",SUMIFS('الحركات'!$D$6:$D$2005,'الحركات'!$B$6:$B$2005,A194&amp;"",'الحركات'!$C$6:$C$2005,"دفعة"))</f>
        <v/>
      </c>
      <c r="G194" s="18">
        <f>IF(A194&amp;""="","",SUMIFS('الحركات'!$D$6:$D$2005,'الحركات'!$B$6:$B$2005,A194&amp;"",'الحركات'!$C$6:$C$2005,"مرتجع"))</f>
        <v/>
      </c>
      <c r="H194" s="18">
        <f>IF(A194&amp;""="","",ROUND(E194-F194-G194,2))</f>
        <v/>
      </c>
      <c r="I194" s="19">
        <f>IF(OR(A194&amp;""="",D194&amp;""="",D194=0),"",H194/D194)</f>
        <v/>
      </c>
      <c r="J194" s="6">
        <f>IF(A194&amp;""="","",IF(AND(D194&lt;&gt;"",D194&gt;0,H194&gt;D194),"تجاوز الحد",IF(H194&lt;0,"دائن",IF(AND(H194=0,COUNTIF('الحركات'!$B$6:$B$2005,A194&amp;"")&gt;0),"مسدد","عليه رصيد"))))</f>
        <v/>
      </c>
    </row>
    <row r="195">
      <c r="A195" s="5" t="n"/>
      <c r="B195" s="5" t="n"/>
      <c r="C195" s="16" t="n"/>
      <c r="D195" s="17" t="n"/>
      <c r="E195" s="18">
        <f>IF(A195&amp;""="","",SUMIFS('الحركات'!$D$6:$D$2005,'الحركات'!$B$6:$B$2005,A195&amp;"",'الحركات'!$C$6:$C$2005,"فاتورة"))</f>
        <v/>
      </c>
      <c r="F195" s="18">
        <f>IF(A195&amp;""="","",SUMIFS('الحركات'!$D$6:$D$2005,'الحركات'!$B$6:$B$2005,A195&amp;"",'الحركات'!$C$6:$C$2005,"دفعة"))</f>
        <v/>
      </c>
      <c r="G195" s="18">
        <f>IF(A195&amp;""="","",SUMIFS('الحركات'!$D$6:$D$2005,'الحركات'!$B$6:$B$2005,A195&amp;"",'الحركات'!$C$6:$C$2005,"مرتجع"))</f>
        <v/>
      </c>
      <c r="H195" s="18">
        <f>IF(A195&amp;""="","",ROUND(E195-F195-G195,2))</f>
        <v/>
      </c>
      <c r="I195" s="19">
        <f>IF(OR(A195&amp;""="",D195&amp;""="",D195=0),"",H195/D195)</f>
        <v/>
      </c>
      <c r="J195" s="6">
        <f>IF(A195&amp;""="","",IF(AND(D195&lt;&gt;"",D195&gt;0,H195&gt;D195),"تجاوز الحد",IF(H195&lt;0,"دائن",IF(AND(H195=0,COUNTIF('الحركات'!$B$6:$B$2005,A195&amp;"")&gt;0),"مسدد","عليه رصيد"))))</f>
        <v/>
      </c>
    </row>
    <row r="196">
      <c r="A196" s="5" t="n"/>
      <c r="B196" s="5" t="n"/>
      <c r="C196" s="16" t="n"/>
      <c r="D196" s="17" t="n"/>
      <c r="E196" s="18">
        <f>IF(A196&amp;""="","",SUMIFS('الحركات'!$D$6:$D$2005,'الحركات'!$B$6:$B$2005,A196&amp;"",'الحركات'!$C$6:$C$2005,"فاتورة"))</f>
        <v/>
      </c>
      <c r="F196" s="18">
        <f>IF(A196&amp;""="","",SUMIFS('الحركات'!$D$6:$D$2005,'الحركات'!$B$6:$B$2005,A196&amp;"",'الحركات'!$C$6:$C$2005,"دفعة"))</f>
        <v/>
      </c>
      <c r="G196" s="18">
        <f>IF(A196&amp;""="","",SUMIFS('الحركات'!$D$6:$D$2005,'الحركات'!$B$6:$B$2005,A196&amp;"",'الحركات'!$C$6:$C$2005,"مرتجع"))</f>
        <v/>
      </c>
      <c r="H196" s="18">
        <f>IF(A196&amp;""="","",ROUND(E196-F196-G196,2))</f>
        <v/>
      </c>
      <c r="I196" s="19">
        <f>IF(OR(A196&amp;""="",D196&amp;""="",D196=0),"",H196/D196)</f>
        <v/>
      </c>
      <c r="J196" s="6">
        <f>IF(A196&amp;""="","",IF(AND(D196&lt;&gt;"",D196&gt;0,H196&gt;D196),"تجاوز الحد",IF(H196&lt;0,"دائن",IF(AND(H196=0,COUNTIF('الحركات'!$B$6:$B$2005,A196&amp;"")&gt;0),"مسدد","عليه رصيد"))))</f>
        <v/>
      </c>
    </row>
    <row r="197">
      <c r="A197" s="5" t="n"/>
      <c r="B197" s="5" t="n"/>
      <c r="C197" s="16" t="n"/>
      <c r="D197" s="17" t="n"/>
      <c r="E197" s="18">
        <f>IF(A197&amp;""="","",SUMIFS('الحركات'!$D$6:$D$2005,'الحركات'!$B$6:$B$2005,A197&amp;"",'الحركات'!$C$6:$C$2005,"فاتورة"))</f>
        <v/>
      </c>
      <c r="F197" s="18">
        <f>IF(A197&amp;""="","",SUMIFS('الحركات'!$D$6:$D$2005,'الحركات'!$B$6:$B$2005,A197&amp;"",'الحركات'!$C$6:$C$2005,"دفعة"))</f>
        <v/>
      </c>
      <c r="G197" s="18">
        <f>IF(A197&amp;""="","",SUMIFS('الحركات'!$D$6:$D$2005,'الحركات'!$B$6:$B$2005,A197&amp;"",'الحركات'!$C$6:$C$2005,"مرتجع"))</f>
        <v/>
      </c>
      <c r="H197" s="18">
        <f>IF(A197&amp;""="","",ROUND(E197-F197-G197,2))</f>
        <v/>
      </c>
      <c r="I197" s="19">
        <f>IF(OR(A197&amp;""="",D197&amp;""="",D197=0),"",H197/D197)</f>
        <v/>
      </c>
      <c r="J197" s="6">
        <f>IF(A197&amp;""="","",IF(AND(D197&lt;&gt;"",D197&gt;0,H197&gt;D197),"تجاوز الحد",IF(H197&lt;0,"دائن",IF(AND(H197=0,COUNTIF('الحركات'!$B$6:$B$2005,A197&amp;"")&gt;0),"مسدد","عليه رصيد"))))</f>
        <v/>
      </c>
    </row>
    <row r="198">
      <c r="A198" s="5" t="n"/>
      <c r="B198" s="5" t="n"/>
      <c r="C198" s="16" t="n"/>
      <c r="D198" s="17" t="n"/>
      <c r="E198" s="18">
        <f>IF(A198&amp;""="","",SUMIFS('الحركات'!$D$6:$D$2005,'الحركات'!$B$6:$B$2005,A198&amp;"",'الحركات'!$C$6:$C$2005,"فاتورة"))</f>
        <v/>
      </c>
      <c r="F198" s="18">
        <f>IF(A198&amp;""="","",SUMIFS('الحركات'!$D$6:$D$2005,'الحركات'!$B$6:$B$2005,A198&amp;"",'الحركات'!$C$6:$C$2005,"دفعة"))</f>
        <v/>
      </c>
      <c r="G198" s="18">
        <f>IF(A198&amp;""="","",SUMIFS('الحركات'!$D$6:$D$2005,'الحركات'!$B$6:$B$2005,A198&amp;"",'الحركات'!$C$6:$C$2005,"مرتجع"))</f>
        <v/>
      </c>
      <c r="H198" s="18">
        <f>IF(A198&amp;""="","",ROUND(E198-F198-G198,2))</f>
        <v/>
      </c>
      <c r="I198" s="19">
        <f>IF(OR(A198&amp;""="",D198&amp;""="",D198=0),"",H198/D198)</f>
        <v/>
      </c>
      <c r="J198" s="6">
        <f>IF(A198&amp;""="","",IF(AND(D198&lt;&gt;"",D198&gt;0,H198&gt;D198),"تجاوز الحد",IF(H198&lt;0,"دائن",IF(AND(H198=0,COUNTIF('الحركات'!$B$6:$B$2005,A198&amp;"")&gt;0),"مسدد","عليه رصيد"))))</f>
        <v/>
      </c>
    </row>
    <row r="199">
      <c r="A199" s="5" t="n"/>
      <c r="B199" s="5" t="n"/>
      <c r="C199" s="16" t="n"/>
      <c r="D199" s="17" t="n"/>
      <c r="E199" s="18">
        <f>IF(A199&amp;""="","",SUMIFS('الحركات'!$D$6:$D$2005,'الحركات'!$B$6:$B$2005,A199&amp;"",'الحركات'!$C$6:$C$2005,"فاتورة"))</f>
        <v/>
      </c>
      <c r="F199" s="18">
        <f>IF(A199&amp;""="","",SUMIFS('الحركات'!$D$6:$D$2005,'الحركات'!$B$6:$B$2005,A199&amp;"",'الحركات'!$C$6:$C$2005,"دفعة"))</f>
        <v/>
      </c>
      <c r="G199" s="18">
        <f>IF(A199&amp;""="","",SUMIFS('الحركات'!$D$6:$D$2005,'الحركات'!$B$6:$B$2005,A199&amp;"",'الحركات'!$C$6:$C$2005,"مرتجع"))</f>
        <v/>
      </c>
      <c r="H199" s="18">
        <f>IF(A199&amp;""="","",ROUND(E199-F199-G199,2))</f>
        <v/>
      </c>
      <c r="I199" s="19">
        <f>IF(OR(A199&amp;""="",D199&amp;""="",D199=0),"",H199/D199)</f>
        <v/>
      </c>
      <c r="J199" s="6">
        <f>IF(A199&amp;""="","",IF(AND(D199&lt;&gt;"",D199&gt;0,H199&gt;D199),"تجاوز الحد",IF(H199&lt;0,"دائن",IF(AND(H199=0,COUNTIF('الحركات'!$B$6:$B$2005,A199&amp;"")&gt;0),"مسدد","عليه رصيد"))))</f>
        <v/>
      </c>
    </row>
    <row r="200">
      <c r="A200" s="5" t="n"/>
      <c r="B200" s="5" t="n"/>
      <c r="C200" s="16" t="n"/>
      <c r="D200" s="17" t="n"/>
      <c r="E200" s="18">
        <f>IF(A200&amp;""="","",SUMIFS('الحركات'!$D$6:$D$2005,'الحركات'!$B$6:$B$2005,A200&amp;"",'الحركات'!$C$6:$C$2005,"فاتورة"))</f>
        <v/>
      </c>
      <c r="F200" s="18">
        <f>IF(A200&amp;""="","",SUMIFS('الحركات'!$D$6:$D$2005,'الحركات'!$B$6:$B$2005,A200&amp;"",'الحركات'!$C$6:$C$2005,"دفعة"))</f>
        <v/>
      </c>
      <c r="G200" s="18">
        <f>IF(A200&amp;""="","",SUMIFS('الحركات'!$D$6:$D$2005,'الحركات'!$B$6:$B$2005,A200&amp;"",'الحركات'!$C$6:$C$2005,"مرتجع"))</f>
        <v/>
      </c>
      <c r="H200" s="18">
        <f>IF(A200&amp;""="","",ROUND(E200-F200-G200,2))</f>
        <v/>
      </c>
      <c r="I200" s="19">
        <f>IF(OR(A200&amp;""="",D200&amp;""="",D200=0),"",H200/D200)</f>
        <v/>
      </c>
      <c r="J200" s="6">
        <f>IF(A200&amp;""="","",IF(AND(D200&lt;&gt;"",D200&gt;0,H200&gt;D200),"تجاوز الحد",IF(H200&lt;0,"دائن",IF(AND(H200=0,COUNTIF('الحركات'!$B$6:$B$2005,A200&amp;"")&gt;0),"مسدد","عليه رصيد"))))</f>
        <v/>
      </c>
    </row>
    <row r="201">
      <c r="A201" s="5" t="n"/>
      <c r="B201" s="5" t="n"/>
      <c r="C201" s="16" t="n"/>
      <c r="D201" s="17" t="n"/>
      <c r="E201" s="18">
        <f>IF(A201&amp;""="","",SUMIFS('الحركات'!$D$6:$D$2005,'الحركات'!$B$6:$B$2005,A201&amp;"",'الحركات'!$C$6:$C$2005,"فاتورة"))</f>
        <v/>
      </c>
      <c r="F201" s="18">
        <f>IF(A201&amp;""="","",SUMIFS('الحركات'!$D$6:$D$2005,'الحركات'!$B$6:$B$2005,A201&amp;"",'الحركات'!$C$6:$C$2005,"دفعة"))</f>
        <v/>
      </c>
      <c r="G201" s="18">
        <f>IF(A201&amp;""="","",SUMIFS('الحركات'!$D$6:$D$2005,'الحركات'!$B$6:$B$2005,A201&amp;"",'الحركات'!$C$6:$C$2005,"مرتجع"))</f>
        <v/>
      </c>
      <c r="H201" s="18">
        <f>IF(A201&amp;""="","",ROUND(E201-F201-G201,2))</f>
        <v/>
      </c>
      <c r="I201" s="19">
        <f>IF(OR(A201&amp;""="",D201&amp;""="",D201=0),"",H201/D201)</f>
        <v/>
      </c>
      <c r="J201" s="6">
        <f>IF(A201&amp;""="","",IF(AND(D201&lt;&gt;"",D201&gt;0,H201&gt;D201),"تجاوز الحد",IF(H201&lt;0,"دائن",IF(AND(H201=0,COUNTIF('الحركات'!$B$6:$B$2005,A201&amp;"")&gt;0),"مسدد","عليه رصيد"))))</f>
        <v/>
      </c>
    </row>
    <row r="202">
      <c r="A202" s="5" t="n"/>
      <c r="B202" s="5" t="n"/>
      <c r="C202" s="16" t="n"/>
      <c r="D202" s="17" t="n"/>
      <c r="E202" s="18">
        <f>IF(A202&amp;""="","",SUMIFS('الحركات'!$D$6:$D$2005,'الحركات'!$B$6:$B$2005,A202&amp;"",'الحركات'!$C$6:$C$2005,"فاتورة"))</f>
        <v/>
      </c>
      <c r="F202" s="18">
        <f>IF(A202&amp;""="","",SUMIFS('الحركات'!$D$6:$D$2005,'الحركات'!$B$6:$B$2005,A202&amp;"",'الحركات'!$C$6:$C$2005,"دفعة"))</f>
        <v/>
      </c>
      <c r="G202" s="18">
        <f>IF(A202&amp;""="","",SUMIFS('الحركات'!$D$6:$D$2005,'الحركات'!$B$6:$B$2005,A202&amp;"",'الحركات'!$C$6:$C$2005,"مرتجع"))</f>
        <v/>
      </c>
      <c r="H202" s="18">
        <f>IF(A202&amp;""="","",ROUND(E202-F202-G202,2))</f>
        <v/>
      </c>
      <c r="I202" s="19">
        <f>IF(OR(A202&amp;""="",D202&amp;""="",D202=0),"",H202/D202)</f>
        <v/>
      </c>
      <c r="J202" s="6">
        <f>IF(A202&amp;""="","",IF(AND(D202&lt;&gt;"",D202&gt;0,H202&gt;D202),"تجاوز الحد",IF(H202&lt;0,"دائن",IF(AND(H202=0,COUNTIF('الحركات'!$B$6:$B$2005,A202&amp;"")&gt;0),"مسدد","عليه رصيد"))))</f>
        <v/>
      </c>
    </row>
    <row r="203">
      <c r="A203" s="5" t="n"/>
      <c r="B203" s="5" t="n"/>
      <c r="C203" s="16" t="n"/>
      <c r="D203" s="17" t="n"/>
      <c r="E203" s="18">
        <f>IF(A203&amp;""="","",SUMIFS('الحركات'!$D$6:$D$2005,'الحركات'!$B$6:$B$2005,A203&amp;"",'الحركات'!$C$6:$C$2005,"فاتورة"))</f>
        <v/>
      </c>
      <c r="F203" s="18">
        <f>IF(A203&amp;""="","",SUMIFS('الحركات'!$D$6:$D$2005,'الحركات'!$B$6:$B$2005,A203&amp;"",'الحركات'!$C$6:$C$2005,"دفعة"))</f>
        <v/>
      </c>
      <c r="G203" s="18">
        <f>IF(A203&amp;""="","",SUMIFS('الحركات'!$D$6:$D$2005,'الحركات'!$B$6:$B$2005,A203&amp;"",'الحركات'!$C$6:$C$2005,"مرتجع"))</f>
        <v/>
      </c>
      <c r="H203" s="18">
        <f>IF(A203&amp;""="","",ROUND(E203-F203-G203,2))</f>
        <v/>
      </c>
      <c r="I203" s="19">
        <f>IF(OR(A203&amp;""="",D203&amp;""="",D203=0),"",H203/D203)</f>
        <v/>
      </c>
      <c r="J203" s="6">
        <f>IF(A203&amp;""="","",IF(AND(D203&lt;&gt;"",D203&gt;0,H203&gt;D203),"تجاوز الحد",IF(H203&lt;0,"دائن",IF(AND(H203=0,COUNTIF('الحركات'!$B$6:$B$2005,A203&amp;"")&gt;0),"مسدد","عليه رصيد"))))</f>
        <v/>
      </c>
    </row>
    <row r="204">
      <c r="A204" s="5" t="n"/>
      <c r="B204" s="5" t="n"/>
      <c r="C204" s="16" t="n"/>
      <c r="D204" s="17" t="n"/>
      <c r="E204" s="18">
        <f>IF(A204&amp;""="","",SUMIFS('الحركات'!$D$6:$D$2005,'الحركات'!$B$6:$B$2005,A204&amp;"",'الحركات'!$C$6:$C$2005,"فاتورة"))</f>
        <v/>
      </c>
      <c r="F204" s="18">
        <f>IF(A204&amp;""="","",SUMIFS('الحركات'!$D$6:$D$2005,'الحركات'!$B$6:$B$2005,A204&amp;"",'الحركات'!$C$6:$C$2005,"دفعة"))</f>
        <v/>
      </c>
      <c r="G204" s="18">
        <f>IF(A204&amp;""="","",SUMIFS('الحركات'!$D$6:$D$2005,'الحركات'!$B$6:$B$2005,A204&amp;"",'الحركات'!$C$6:$C$2005,"مرتجع"))</f>
        <v/>
      </c>
      <c r="H204" s="18">
        <f>IF(A204&amp;""="","",ROUND(E204-F204-G204,2))</f>
        <v/>
      </c>
      <c r="I204" s="19">
        <f>IF(OR(A204&amp;""="",D204&amp;""="",D204=0),"",H204/D204)</f>
        <v/>
      </c>
      <c r="J204" s="6">
        <f>IF(A204&amp;""="","",IF(AND(D204&lt;&gt;"",D204&gt;0,H204&gt;D204),"تجاوز الحد",IF(H204&lt;0,"دائن",IF(AND(H204=0,COUNTIF('الحركات'!$B$6:$B$2005,A204&amp;"")&gt;0),"مسدد","عليه رصيد"))))</f>
        <v/>
      </c>
    </row>
    <row r="205">
      <c r="A205" s="5" t="n"/>
      <c r="B205" s="5" t="n"/>
      <c r="C205" s="16" t="n"/>
      <c r="D205" s="17" t="n"/>
      <c r="E205" s="18">
        <f>IF(A205&amp;""="","",SUMIFS('الحركات'!$D$6:$D$2005,'الحركات'!$B$6:$B$2005,A205&amp;"",'الحركات'!$C$6:$C$2005,"فاتورة"))</f>
        <v/>
      </c>
      <c r="F205" s="18">
        <f>IF(A205&amp;""="","",SUMIFS('الحركات'!$D$6:$D$2005,'الحركات'!$B$6:$B$2005,A205&amp;"",'الحركات'!$C$6:$C$2005,"دفعة"))</f>
        <v/>
      </c>
      <c r="G205" s="18">
        <f>IF(A205&amp;""="","",SUMIFS('الحركات'!$D$6:$D$2005,'الحركات'!$B$6:$B$2005,A205&amp;"",'الحركات'!$C$6:$C$2005,"مرتجع"))</f>
        <v/>
      </c>
      <c r="H205" s="18">
        <f>IF(A205&amp;""="","",ROUND(E205-F205-G205,2))</f>
        <v/>
      </c>
      <c r="I205" s="19">
        <f>IF(OR(A205&amp;""="",D205&amp;""="",D205=0),"",H205/D205)</f>
        <v/>
      </c>
      <c r="J205" s="6">
        <f>IF(A205&amp;""="","",IF(AND(D205&lt;&gt;"",D205&gt;0,H205&gt;D205),"تجاوز الحد",IF(H205&lt;0,"دائن",IF(AND(H205=0,COUNTIF('الحركات'!$B$6:$B$2005,A205&amp;"")&gt;0),"مسدد","عليه رصيد"))))</f>
        <v/>
      </c>
    </row>
    <row r="206">
      <c r="A206" s="5" t="n"/>
      <c r="B206" s="5" t="n"/>
      <c r="C206" s="16" t="n"/>
      <c r="D206" s="17" t="n"/>
      <c r="E206" s="18">
        <f>IF(A206&amp;""="","",SUMIFS('الحركات'!$D$6:$D$2005,'الحركات'!$B$6:$B$2005,A206&amp;"",'الحركات'!$C$6:$C$2005,"فاتورة"))</f>
        <v/>
      </c>
      <c r="F206" s="18">
        <f>IF(A206&amp;""="","",SUMIFS('الحركات'!$D$6:$D$2005,'الحركات'!$B$6:$B$2005,A206&amp;"",'الحركات'!$C$6:$C$2005,"دفعة"))</f>
        <v/>
      </c>
      <c r="G206" s="18">
        <f>IF(A206&amp;""="","",SUMIFS('الحركات'!$D$6:$D$2005,'الحركات'!$B$6:$B$2005,A206&amp;"",'الحركات'!$C$6:$C$2005,"مرتجع"))</f>
        <v/>
      </c>
      <c r="H206" s="18">
        <f>IF(A206&amp;""="","",ROUND(E206-F206-G206,2))</f>
        <v/>
      </c>
      <c r="I206" s="19">
        <f>IF(OR(A206&amp;""="",D206&amp;""="",D206=0),"",H206/D206)</f>
        <v/>
      </c>
      <c r="J206" s="6">
        <f>IF(A206&amp;""="","",IF(AND(D206&lt;&gt;"",D206&gt;0,H206&gt;D206),"تجاوز الحد",IF(H206&lt;0,"دائن",IF(AND(H206=0,COUNTIF('الحركات'!$B$6:$B$2005,A206&amp;"")&gt;0),"مسدد","عليه رصيد"))))</f>
        <v/>
      </c>
    </row>
    <row r="207">
      <c r="A207" s="5" t="n"/>
      <c r="B207" s="5" t="n"/>
      <c r="C207" s="16" t="n"/>
      <c r="D207" s="17" t="n"/>
      <c r="E207" s="18">
        <f>IF(A207&amp;""="","",SUMIFS('الحركات'!$D$6:$D$2005,'الحركات'!$B$6:$B$2005,A207&amp;"",'الحركات'!$C$6:$C$2005,"فاتورة"))</f>
        <v/>
      </c>
      <c r="F207" s="18">
        <f>IF(A207&amp;""="","",SUMIFS('الحركات'!$D$6:$D$2005,'الحركات'!$B$6:$B$2005,A207&amp;"",'الحركات'!$C$6:$C$2005,"دفعة"))</f>
        <v/>
      </c>
      <c r="G207" s="18">
        <f>IF(A207&amp;""="","",SUMIFS('الحركات'!$D$6:$D$2005,'الحركات'!$B$6:$B$2005,A207&amp;"",'الحركات'!$C$6:$C$2005,"مرتجع"))</f>
        <v/>
      </c>
      <c r="H207" s="18">
        <f>IF(A207&amp;""="","",ROUND(E207-F207-G207,2))</f>
        <v/>
      </c>
      <c r="I207" s="19">
        <f>IF(OR(A207&amp;""="",D207&amp;""="",D207=0),"",H207/D207)</f>
        <v/>
      </c>
      <c r="J207" s="6">
        <f>IF(A207&amp;""="","",IF(AND(D207&lt;&gt;"",D207&gt;0,H207&gt;D207),"تجاوز الحد",IF(H207&lt;0,"دائن",IF(AND(H207=0,COUNTIF('الحركات'!$B$6:$B$2005,A207&amp;"")&gt;0),"مسدد","عليه رصيد"))))</f>
        <v/>
      </c>
    </row>
    <row r="208">
      <c r="A208" s="5" t="n"/>
      <c r="B208" s="5" t="n"/>
      <c r="C208" s="16" t="n"/>
      <c r="D208" s="17" t="n"/>
      <c r="E208" s="18">
        <f>IF(A208&amp;""="","",SUMIFS('الحركات'!$D$6:$D$2005,'الحركات'!$B$6:$B$2005,A208&amp;"",'الحركات'!$C$6:$C$2005,"فاتورة"))</f>
        <v/>
      </c>
      <c r="F208" s="18">
        <f>IF(A208&amp;""="","",SUMIFS('الحركات'!$D$6:$D$2005,'الحركات'!$B$6:$B$2005,A208&amp;"",'الحركات'!$C$6:$C$2005,"دفعة"))</f>
        <v/>
      </c>
      <c r="G208" s="18">
        <f>IF(A208&amp;""="","",SUMIFS('الحركات'!$D$6:$D$2005,'الحركات'!$B$6:$B$2005,A208&amp;"",'الحركات'!$C$6:$C$2005,"مرتجع"))</f>
        <v/>
      </c>
      <c r="H208" s="18">
        <f>IF(A208&amp;""="","",ROUND(E208-F208-G208,2))</f>
        <v/>
      </c>
      <c r="I208" s="19">
        <f>IF(OR(A208&amp;""="",D208&amp;""="",D208=0),"",H208/D208)</f>
        <v/>
      </c>
      <c r="J208" s="6">
        <f>IF(A208&amp;""="","",IF(AND(D208&lt;&gt;"",D208&gt;0,H208&gt;D208),"تجاوز الحد",IF(H208&lt;0,"دائن",IF(AND(H208=0,COUNTIF('الحركات'!$B$6:$B$2005,A208&amp;"")&gt;0),"مسدد","عليه رصيد"))))</f>
        <v/>
      </c>
    </row>
    <row r="209">
      <c r="A209" s="5" t="n"/>
      <c r="B209" s="5" t="n"/>
      <c r="C209" s="16" t="n"/>
      <c r="D209" s="17" t="n"/>
      <c r="E209" s="18">
        <f>IF(A209&amp;""="","",SUMIFS('الحركات'!$D$6:$D$2005,'الحركات'!$B$6:$B$2005,A209&amp;"",'الحركات'!$C$6:$C$2005,"فاتورة"))</f>
        <v/>
      </c>
      <c r="F209" s="18">
        <f>IF(A209&amp;""="","",SUMIFS('الحركات'!$D$6:$D$2005,'الحركات'!$B$6:$B$2005,A209&amp;"",'الحركات'!$C$6:$C$2005,"دفعة"))</f>
        <v/>
      </c>
      <c r="G209" s="18">
        <f>IF(A209&amp;""="","",SUMIFS('الحركات'!$D$6:$D$2005,'الحركات'!$B$6:$B$2005,A209&amp;"",'الحركات'!$C$6:$C$2005,"مرتجع"))</f>
        <v/>
      </c>
      <c r="H209" s="18">
        <f>IF(A209&amp;""="","",ROUND(E209-F209-G209,2))</f>
        <v/>
      </c>
      <c r="I209" s="19">
        <f>IF(OR(A209&amp;""="",D209&amp;""="",D209=0),"",H209/D209)</f>
        <v/>
      </c>
      <c r="J209" s="6">
        <f>IF(A209&amp;""="","",IF(AND(D209&lt;&gt;"",D209&gt;0,H209&gt;D209),"تجاوز الحد",IF(H209&lt;0,"دائن",IF(AND(H209=0,COUNTIF('الحركات'!$B$6:$B$2005,A209&amp;"")&gt;0),"مسدد","عليه رصيد"))))</f>
        <v/>
      </c>
    </row>
    <row r="210">
      <c r="A210" s="5" t="n"/>
      <c r="B210" s="5" t="n"/>
      <c r="C210" s="16" t="n"/>
      <c r="D210" s="17" t="n"/>
      <c r="E210" s="18">
        <f>IF(A210&amp;""="","",SUMIFS('الحركات'!$D$6:$D$2005,'الحركات'!$B$6:$B$2005,A210&amp;"",'الحركات'!$C$6:$C$2005,"فاتورة"))</f>
        <v/>
      </c>
      <c r="F210" s="18">
        <f>IF(A210&amp;""="","",SUMIFS('الحركات'!$D$6:$D$2005,'الحركات'!$B$6:$B$2005,A210&amp;"",'الحركات'!$C$6:$C$2005,"دفعة"))</f>
        <v/>
      </c>
      <c r="G210" s="18">
        <f>IF(A210&amp;""="","",SUMIFS('الحركات'!$D$6:$D$2005,'الحركات'!$B$6:$B$2005,A210&amp;"",'الحركات'!$C$6:$C$2005,"مرتجع"))</f>
        <v/>
      </c>
      <c r="H210" s="18">
        <f>IF(A210&amp;""="","",ROUND(E210-F210-G210,2))</f>
        <v/>
      </c>
      <c r="I210" s="19">
        <f>IF(OR(A210&amp;""="",D210&amp;""="",D210=0),"",H210/D210)</f>
        <v/>
      </c>
      <c r="J210" s="6">
        <f>IF(A210&amp;""="","",IF(AND(D210&lt;&gt;"",D210&gt;0,H210&gt;D210),"تجاوز الحد",IF(H210&lt;0,"دائن",IF(AND(H210=0,COUNTIF('الحركات'!$B$6:$B$2005,A210&amp;"")&gt;0),"مسدد","عليه رصيد"))))</f>
        <v/>
      </c>
    </row>
    <row r="211">
      <c r="A211" s="5" t="n"/>
      <c r="B211" s="5" t="n"/>
      <c r="C211" s="16" t="n"/>
      <c r="D211" s="17" t="n"/>
      <c r="E211" s="18">
        <f>IF(A211&amp;""="","",SUMIFS('الحركات'!$D$6:$D$2005,'الحركات'!$B$6:$B$2005,A211&amp;"",'الحركات'!$C$6:$C$2005,"فاتورة"))</f>
        <v/>
      </c>
      <c r="F211" s="18">
        <f>IF(A211&amp;""="","",SUMIFS('الحركات'!$D$6:$D$2005,'الحركات'!$B$6:$B$2005,A211&amp;"",'الحركات'!$C$6:$C$2005,"دفعة"))</f>
        <v/>
      </c>
      <c r="G211" s="18">
        <f>IF(A211&amp;""="","",SUMIFS('الحركات'!$D$6:$D$2005,'الحركات'!$B$6:$B$2005,A211&amp;"",'الحركات'!$C$6:$C$2005,"مرتجع"))</f>
        <v/>
      </c>
      <c r="H211" s="18">
        <f>IF(A211&amp;""="","",ROUND(E211-F211-G211,2))</f>
        <v/>
      </c>
      <c r="I211" s="19">
        <f>IF(OR(A211&amp;""="",D211&amp;""="",D211=0),"",H211/D211)</f>
        <v/>
      </c>
      <c r="J211" s="6">
        <f>IF(A211&amp;""="","",IF(AND(D211&lt;&gt;"",D211&gt;0,H211&gt;D211),"تجاوز الحد",IF(H211&lt;0,"دائن",IF(AND(H211=0,COUNTIF('الحركات'!$B$6:$B$2005,A211&amp;"")&gt;0),"مسدد","عليه رصيد"))))</f>
        <v/>
      </c>
    </row>
    <row r="212">
      <c r="A212" s="5" t="n"/>
      <c r="B212" s="5" t="n"/>
      <c r="C212" s="16" t="n"/>
      <c r="D212" s="17" t="n"/>
      <c r="E212" s="18">
        <f>IF(A212&amp;""="","",SUMIFS('الحركات'!$D$6:$D$2005,'الحركات'!$B$6:$B$2005,A212&amp;"",'الحركات'!$C$6:$C$2005,"فاتورة"))</f>
        <v/>
      </c>
      <c r="F212" s="18">
        <f>IF(A212&amp;""="","",SUMIFS('الحركات'!$D$6:$D$2005,'الحركات'!$B$6:$B$2005,A212&amp;"",'الحركات'!$C$6:$C$2005,"دفعة"))</f>
        <v/>
      </c>
      <c r="G212" s="18">
        <f>IF(A212&amp;""="","",SUMIFS('الحركات'!$D$6:$D$2005,'الحركات'!$B$6:$B$2005,A212&amp;"",'الحركات'!$C$6:$C$2005,"مرتجع"))</f>
        <v/>
      </c>
      <c r="H212" s="18">
        <f>IF(A212&amp;""="","",ROUND(E212-F212-G212,2))</f>
        <v/>
      </c>
      <c r="I212" s="19">
        <f>IF(OR(A212&amp;""="",D212&amp;""="",D212=0),"",H212/D212)</f>
        <v/>
      </c>
      <c r="J212" s="6">
        <f>IF(A212&amp;""="","",IF(AND(D212&lt;&gt;"",D212&gt;0,H212&gt;D212),"تجاوز الحد",IF(H212&lt;0,"دائن",IF(AND(H212=0,COUNTIF('الحركات'!$B$6:$B$2005,A212&amp;"")&gt;0),"مسدد","عليه رصيد"))))</f>
        <v/>
      </c>
    </row>
    <row r="213">
      <c r="A213" s="5" t="n"/>
      <c r="B213" s="5" t="n"/>
      <c r="C213" s="16" t="n"/>
      <c r="D213" s="17" t="n"/>
      <c r="E213" s="18">
        <f>IF(A213&amp;""="","",SUMIFS('الحركات'!$D$6:$D$2005,'الحركات'!$B$6:$B$2005,A213&amp;"",'الحركات'!$C$6:$C$2005,"فاتورة"))</f>
        <v/>
      </c>
      <c r="F213" s="18">
        <f>IF(A213&amp;""="","",SUMIFS('الحركات'!$D$6:$D$2005,'الحركات'!$B$6:$B$2005,A213&amp;"",'الحركات'!$C$6:$C$2005,"دفعة"))</f>
        <v/>
      </c>
      <c r="G213" s="18">
        <f>IF(A213&amp;""="","",SUMIFS('الحركات'!$D$6:$D$2005,'الحركات'!$B$6:$B$2005,A213&amp;"",'الحركات'!$C$6:$C$2005,"مرتجع"))</f>
        <v/>
      </c>
      <c r="H213" s="18">
        <f>IF(A213&amp;""="","",ROUND(E213-F213-G213,2))</f>
        <v/>
      </c>
      <c r="I213" s="19">
        <f>IF(OR(A213&amp;""="",D213&amp;""="",D213=0),"",H213/D213)</f>
        <v/>
      </c>
      <c r="J213" s="6">
        <f>IF(A213&amp;""="","",IF(AND(D213&lt;&gt;"",D213&gt;0,H213&gt;D213),"تجاوز الحد",IF(H213&lt;0,"دائن",IF(AND(H213=0,COUNTIF('الحركات'!$B$6:$B$2005,A213&amp;"")&gt;0),"مسدد","عليه رصيد"))))</f>
        <v/>
      </c>
    </row>
    <row r="214">
      <c r="A214" s="5" t="n"/>
      <c r="B214" s="5" t="n"/>
      <c r="C214" s="16" t="n"/>
      <c r="D214" s="17" t="n"/>
      <c r="E214" s="18">
        <f>IF(A214&amp;""="","",SUMIFS('الحركات'!$D$6:$D$2005,'الحركات'!$B$6:$B$2005,A214&amp;"",'الحركات'!$C$6:$C$2005,"فاتورة"))</f>
        <v/>
      </c>
      <c r="F214" s="18">
        <f>IF(A214&amp;""="","",SUMIFS('الحركات'!$D$6:$D$2005,'الحركات'!$B$6:$B$2005,A214&amp;"",'الحركات'!$C$6:$C$2005,"دفعة"))</f>
        <v/>
      </c>
      <c r="G214" s="18">
        <f>IF(A214&amp;""="","",SUMIFS('الحركات'!$D$6:$D$2005,'الحركات'!$B$6:$B$2005,A214&amp;"",'الحركات'!$C$6:$C$2005,"مرتجع"))</f>
        <v/>
      </c>
      <c r="H214" s="18">
        <f>IF(A214&amp;""="","",ROUND(E214-F214-G214,2))</f>
        <v/>
      </c>
      <c r="I214" s="19">
        <f>IF(OR(A214&amp;""="",D214&amp;""="",D214=0),"",H214/D214)</f>
        <v/>
      </c>
      <c r="J214" s="6">
        <f>IF(A214&amp;""="","",IF(AND(D214&lt;&gt;"",D214&gt;0,H214&gt;D214),"تجاوز الحد",IF(H214&lt;0,"دائن",IF(AND(H214=0,COUNTIF('الحركات'!$B$6:$B$2005,A214&amp;"")&gt;0),"مسدد","عليه رصيد"))))</f>
        <v/>
      </c>
    </row>
    <row r="215">
      <c r="A215" s="5" t="n"/>
      <c r="B215" s="5" t="n"/>
      <c r="C215" s="16" t="n"/>
      <c r="D215" s="17" t="n"/>
      <c r="E215" s="18">
        <f>IF(A215&amp;""="","",SUMIFS('الحركات'!$D$6:$D$2005,'الحركات'!$B$6:$B$2005,A215&amp;"",'الحركات'!$C$6:$C$2005,"فاتورة"))</f>
        <v/>
      </c>
      <c r="F215" s="18">
        <f>IF(A215&amp;""="","",SUMIFS('الحركات'!$D$6:$D$2005,'الحركات'!$B$6:$B$2005,A215&amp;"",'الحركات'!$C$6:$C$2005,"دفعة"))</f>
        <v/>
      </c>
      <c r="G215" s="18">
        <f>IF(A215&amp;""="","",SUMIFS('الحركات'!$D$6:$D$2005,'الحركات'!$B$6:$B$2005,A215&amp;"",'الحركات'!$C$6:$C$2005,"مرتجع"))</f>
        <v/>
      </c>
      <c r="H215" s="18">
        <f>IF(A215&amp;""="","",ROUND(E215-F215-G215,2))</f>
        <v/>
      </c>
      <c r="I215" s="19">
        <f>IF(OR(A215&amp;""="",D215&amp;""="",D215=0),"",H215/D215)</f>
        <v/>
      </c>
      <c r="J215" s="6">
        <f>IF(A215&amp;""="","",IF(AND(D215&lt;&gt;"",D215&gt;0,H215&gt;D215),"تجاوز الحد",IF(H215&lt;0,"دائن",IF(AND(H215=0,COUNTIF('الحركات'!$B$6:$B$2005,A215&amp;"")&gt;0),"مسدد","عليه رصيد"))))</f>
        <v/>
      </c>
    </row>
    <row r="216">
      <c r="A216" s="5" t="n"/>
      <c r="B216" s="5" t="n"/>
      <c r="C216" s="16" t="n"/>
      <c r="D216" s="17" t="n"/>
      <c r="E216" s="18">
        <f>IF(A216&amp;""="","",SUMIFS('الحركات'!$D$6:$D$2005,'الحركات'!$B$6:$B$2005,A216&amp;"",'الحركات'!$C$6:$C$2005,"فاتورة"))</f>
        <v/>
      </c>
      <c r="F216" s="18">
        <f>IF(A216&amp;""="","",SUMIFS('الحركات'!$D$6:$D$2005,'الحركات'!$B$6:$B$2005,A216&amp;"",'الحركات'!$C$6:$C$2005,"دفعة"))</f>
        <v/>
      </c>
      <c r="G216" s="18">
        <f>IF(A216&amp;""="","",SUMIFS('الحركات'!$D$6:$D$2005,'الحركات'!$B$6:$B$2005,A216&amp;"",'الحركات'!$C$6:$C$2005,"مرتجع"))</f>
        <v/>
      </c>
      <c r="H216" s="18">
        <f>IF(A216&amp;""="","",ROUND(E216-F216-G216,2))</f>
        <v/>
      </c>
      <c r="I216" s="19">
        <f>IF(OR(A216&amp;""="",D216&amp;""="",D216=0),"",H216/D216)</f>
        <v/>
      </c>
      <c r="J216" s="6">
        <f>IF(A216&amp;""="","",IF(AND(D216&lt;&gt;"",D216&gt;0,H216&gt;D216),"تجاوز الحد",IF(H216&lt;0,"دائن",IF(AND(H216=0,COUNTIF('الحركات'!$B$6:$B$2005,A216&amp;"")&gt;0),"مسدد","عليه رصيد"))))</f>
        <v/>
      </c>
    </row>
    <row r="217">
      <c r="A217" s="5" t="n"/>
      <c r="B217" s="5" t="n"/>
      <c r="C217" s="16" t="n"/>
      <c r="D217" s="17" t="n"/>
      <c r="E217" s="18">
        <f>IF(A217&amp;""="","",SUMIFS('الحركات'!$D$6:$D$2005,'الحركات'!$B$6:$B$2005,A217&amp;"",'الحركات'!$C$6:$C$2005,"فاتورة"))</f>
        <v/>
      </c>
      <c r="F217" s="18">
        <f>IF(A217&amp;""="","",SUMIFS('الحركات'!$D$6:$D$2005,'الحركات'!$B$6:$B$2005,A217&amp;"",'الحركات'!$C$6:$C$2005,"دفعة"))</f>
        <v/>
      </c>
      <c r="G217" s="18">
        <f>IF(A217&amp;""="","",SUMIFS('الحركات'!$D$6:$D$2005,'الحركات'!$B$6:$B$2005,A217&amp;"",'الحركات'!$C$6:$C$2005,"مرتجع"))</f>
        <v/>
      </c>
      <c r="H217" s="18">
        <f>IF(A217&amp;""="","",ROUND(E217-F217-G217,2))</f>
        <v/>
      </c>
      <c r="I217" s="19">
        <f>IF(OR(A217&amp;""="",D217&amp;""="",D217=0),"",H217/D217)</f>
        <v/>
      </c>
      <c r="J217" s="6">
        <f>IF(A217&amp;""="","",IF(AND(D217&lt;&gt;"",D217&gt;0,H217&gt;D217),"تجاوز الحد",IF(H217&lt;0,"دائن",IF(AND(H217=0,COUNTIF('الحركات'!$B$6:$B$2005,A217&amp;"")&gt;0),"مسدد","عليه رصيد"))))</f>
        <v/>
      </c>
    </row>
    <row r="218">
      <c r="A218" s="5" t="n"/>
      <c r="B218" s="5" t="n"/>
      <c r="C218" s="16" t="n"/>
      <c r="D218" s="17" t="n"/>
      <c r="E218" s="18">
        <f>IF(A218&amp;""="","",SUMIFS('الحركات'!$D$6:$D$2005,'الحركات'!$B$6:$B$2005,A218&amp;"",'الحركات'!$C$6:$C$2005,"فاتورة"))</f>
        <v/>
      </c>
      <c r="F218" s="18">
        <f>IF(A218&amp;""="","",SUMIFS('الحركات'!$D$6:$D$2005,'الحركات'!$B$6:$B$2005,A218&amp;"",'الحركات'!$C$6:$C$2005,"دفعة"))</f>
        <v/>
      </c>
      <c r="G218" s="18">
        <f>IF(A218&amp;""="","",SUMIFS('الحركات'!$D$6:$D$2005,'الحركات'!$B$6:$B$2005,A218&amp;"",'الحركات'!$C$6:$C$2005,"مرتجع"))</f>
        <v/>
      </c>
      <c r="H218" s="18">
        <f>IF(A218&amp;""="","",ROUND(E218-F218-G218,2))</f>
        <v/>
      </c>
      <c r="I218" s="19">
        <f>IF(OR(A218&amp;""="",D218&amp;""="",D218=0),"",H218/D218)</f>
        <v/>
      </c>
      <c r="J218" s="6">
        <f>IF(A218&amp;""="","",IF(AND(D218&lt;&gt;"",D218&gt;0,H218&gt;D218),"تجاوز الحد",IF(H218&lt;0,"دائن",IF(AND(H218=0,COUNTIF('الحركات'!$B$6:$B$2005,A218&amp;"")&gt;0),"مسدد","عليه رصيد"))))</f>
        <v/>
      </c>
    </row>
    <row r="219">
      <c r="A219" s="5" t="n"/>
      <c r="B219" s="5" t="n"/>
      <c r="C219" s="16" t="n"/>
      <c r="D219" s="17" t="n"/>
      <c r="E219" s="18">
        <f>IF(A219&amp;""="","",SUMIFS('الحركات'!$D$6:$D$2005,'الحركات'!$B$6:$B$2005,A219&amp;"",'الحركات'!$C$6:$C$2005,"فاتورة"))</f>
        <v/>
      </c>
      <c r="F219" s="18">
        <f>IF(A219&amp;""="","",SUMIFS('الحركات'!$D$6:$D$2005,'الحركات'!$B$6:$B$2005,A219&amp;"",'الحركات'!$C$6:$C$2005,"دفعة"))</f>
        <v/>
      </c>
      <c r="G219" s="18">
        <f>IF(A219&amp;""="","",SUMIFS('الحركات'!$D$6:$D$2005,'الحركات'!$B$6:$B$2005,A219&amp;"",'الحركات'!$C$6:$C$2005,"مرتجع"))</f>
        <v/>
      </c>
      <c r="H219" s="18">
        <f>IF(A219&amp;""="","",ROUND(E219-F219-G219,2))</f>
        <v/>
      </c>
      <c r="I219" s="19">
        <f>IF(OR(A219&amp;""="",D219&amp;""="",D219=0),"",H219/D219)</f>
        <v/>
      </c>
      <c r="J219" s="6">
        <f>IF(A219&amp;""="","",IF(AND(D219&lt;&gt;"",D219&gt;0,H219&gt;D219),"تجاوز الحد",IF(H219&lt;0,"دائن",IF(AND(H219=0,COUNTIF('الحركات'!$B$6:$B$2005,A219&amp;"")&gt;0),"مسدد","عليه رصيد"))))</f>
        <v/>
      </c>
    </row>
    <row r="220">
      <c r="A220" s="5" t="n"/>
      <c r="B220" s="5" t="n"/>
      <c r="C220" s="16" t="n"/>
      <c r="D220" s="17" t="n"/>
      <c r="E220" s="18">
        <f>IF(A220&amp;""="","",SUMIFS('الحركات'!$D$6:$D$2005,'الحركات'!$B$6:$B$2005,A220&amp;"",'الحركات'!$C$6:$C$2005,"فاتورة"))</f>
        <v/>
      </c>
      <c r="F220" s="18">
        <f>IF(A220&amp;""="","",SUMIFS('الحركات'!$D$6:$D$2005,'الحركات'!$B$6:$B$2005,A220&amp;"",'الحركات'!$C$6:$C$2005,"دفعة"))</f>
        <v/>
      </c>
      <c r="G220" s="18">
        <f>IF(A220&amp;""="","",SUMIFS('الحركات'!$D$6:$D$2005,'الحركات'!$B$6:$B$2005,A220&amp;"",'الحركات'!$C$6:$C$2005,"مرتجع"))</f>
        <v/>
      </c>
      <c r="H220" s="18">
        <f>IF(A220&amp;""="","",ROUND(E220-F220-G220,2))</f>
        <v/>
      </c>
      <c r="I220" s="19">
        <f>IF(OR(A220&amp;""="",D220&amp;""="",D220=0),"",H220/D220)</f>
        <v/>
      </c>
      <c r="J220" s="6">
        <f>IF(A220&amp;""="","",IF(AND(D220&lt;&gt;"",D220&gt;0,H220&gt;D220),"تجاوز الحد",IF(H220&lt;0,"دائن",IF(AND(H220=0,COUNTIF('الحركات'!$B$6:$B$2005,A220&amp;"")&gt;0),"مسدد","عليه رصيد"))))</f>
        <v/>
      </c>
    </row>
    <row r="221">
      <c r="A221" s="5" t="n"/>
      <c r="B221" s="5" t="n"/>
      <c r="C221" s="16" t="n"/>
      <c r="D221" s="17" t="n"/>
      <c r="E221" s="18">
        <f>IF(A221&amp;""="","",SUMIFS('الحركات'!$D$6:$D$2005,'الحركات'!$B$6:$B$2005,A221&amp;"",'الحركات'!$C$6:$C$2005,"فاتورة"))</f>
        <v/>
      </c>
      <c r="F221" s="18">
        <f>IF(A221&amp;""="","",SUMIFS('الحركات'!$D$6:$D$2005,'الحركات'!$B$6:$B$2005,A221&amp;"",'الحركات'!$C$6:$C$2005,"دفعة"))</f>
        <v/>
      </c>
      <c r="G221" s="18">
        <f>IF(A221&amp;""="","",SUMIFS('الحركات'!$D$6:$D$2005,'الحركات'!$B$6:$B$2005,A221&amp;"",'الحركات'!$C$6:$C$2005,"مرتجع"))</f>
        <v/>
      </c>
      <c r="H221" s="18">
        <f>IF(A221&amp;""="","",ROUND(E221-F221-G221,2))</f>
        <v/>
      </c>
      <c r="I221" s="19">
        <f>IF(OR(A221&amp;""="",D221&amp;""="",D221=0),"",H221/D221)</f>
        <v/>
      </c>
      <c r="J221" s="6">
        <f>IF(A221&amp;""="","",IF(AND(D221&lt;&gt;"",D221&gt;0,H221&gt;D221),"تجاوز الحد",IF(H221&lt;0,"دائن",IF(AND(H221=0,COUNTIF('الحركات'!$B$6:$B$2005,A221&amp;"")&gt;0),"مسدد","عليه رصيد"))))</f>
        <v/>
      </c>
    </row>
    <row r="222">
      <c r="A222" s="5" t="n"/>
      <c r="B222" s="5" t="n"/>
      <c r="C222" s="16" t="n"/>
      <c r="D222" s="17" t="n"/>
      <c r="E222" s="18">
        <f>IF(A222&amp;""="","",SUMIFS('الحركات'!$D$6:$D$2005,'الحركات'!$B$6:$B$2005,A222&amp;"",'الحركات'!$C$6:$C$2005,"فاتورة"))</f>
        <v/>
      </c>
      <c r="F222" s="18">
        <f>IF(A222&amp;""="","",SUMIFS('الحركات'!$D$6:$D$2005,'الحركات'!$B$6:$B$2005,A222&amp;"",'الحركات'!$C$6:$C$2005,"دفعة"))</f>
        <v/>
      </c>
      <c r="G222" s="18">
        <f>IF(A222&amp;""="","",SUMIFS('الحركات'!$D$6:$D$2005,'الحركات'!$B$6:$B$2005,A222&amp;"",'الحركات'!$C$6:$C$2005,"مرتجع"))</f>
        <v/>
      </c>
      <c r="H222" s="18">
        <f>IF(A222&amp;""="","",ROUND(E222-F222-G222,2))</f>
        <v/>
      </c>
      <c r="I222" s="19">
        <f>IF(OR(A222&amp;""="",D222&amp;""="",D222=0),"",H222/D222)</f>
        <v/>
      </c>
      <c r="J222" s="6">
        <f>IF(A222&amp;""="","",IF(AND(D222&lt;&gt;"",D222&gt;0,H222&gt;D222),"تجاوز الحد",IF(H222&lt;0,"دائن",IF(AND(H222=0,COUNTIF('الحركات'!$B$6:$B$2005,A222&amp;"")&gt;0),"مسدد","عليه رصيد"))))</f>
        <v/>
      </c>
    </row>
    <row r="223">
      <c r="A223" s="5" t="n"/>
      <c r="B223" s="5" t="n"/>
      <c r="C223" s="16" t="n"/>
      <c r="D223" s="17" t="n"/>
      <c r="E223" s="18">
        <f>IF(A223&amp;""="","",SUMIFS('الحركات'!$D$6:$D$2005,'الحركات'!$B$6:$B$2005,A223&amp;"",'الحركات'!$C$6:$C$2005,"فاتورة"))</f>
        <v/>
      </c>
      <c r="F223" s="18">
        <f>IF(A223&amp;""="","",SUMIFS('الحركات'!$D$6:$D$2005,'الحركات'!$B$6:$B$2005,A223&amp;"",'الحركات'!$C$6:$C$2005,"دفعة"))</f>
        <v/>
      </c>
      <c r="G223" s="18">
        <f>IF(A223&amp;""="","",SUMIFS('الحركات'!$D$6:$D$2005,'الحركات'!$B$6:$B$2005,A223&amp;"",'الحركات'!$C$6:$C$2005,"مرتجع"))</f>
        <v/>
      </c>
      <c r="H223" s="18">
        <f>IF(A223&amp;""="","",ROUND(E223-F223-G223,2))</f>
        <v/>
      </c>
      <c r="I223" s="19">
        <f>IF(OR(A223&amp;""="",D223&amp;""="",D223=0),"",H223/D223)</f>
        <v/>
      </c>
      <c r="J223" s="6">
        <f>IF(A223&amp;""="","",IF(AND(D223&lt;&gt;"",D223&gt;0,H223&gt;D223),"تجاوز الحد",IF(H223&lt;0,"دائن",IF(AND(H223=0,COUNTIF('الحركات'!$B$6:$B$2005,A223&amp;"")&gt;0),"مسدد","عليه رصيد"))))</f>
        <v/>
      </c>
    </row>
    <row r="224">
      <c r="A224" s="5" t="n"/>
      <c r="B224" s="5" t="n"/>
      <c r="C224" s="16" t="n"/>
      <c r="D224" s="17" t="n"/>
      <c r="E224" s="18">
        <f>IF(A224&amp;""="","",SUMIFS('الحركات'!$D$6:$D$2005,'الحركات'!$B$6:$B$2005,A224&amp;"",'الحركات'!$C$6:$C$2005,"فاتورة"))</f>
        <v/>
      </c>
      <c r="F224" s="18">
        <f>IF(A224&amp;""="","",SUMIFS('الحركات'!$D$6:$D$2005,'الحركات'!$B$6:$B$2005,A224&amp;"",'الحركات'!$C$6:$C$2005,"دفعة"))</f>
        <v/>
      </c>
      <c r="G224" s="18">
        <f>IF(A224&amp;""="","",SUMIFS('الحركات'!$D$6:$D$2005,'الحركات'!$B$6:$B$2005,A224&amp;"",'الحركات'!$C$6:$C$2005,"مرتجع"))</f>
        <v/>
      </c>
      <c r="H224" s="18">
        <f>IF(A224&amp;""="","",ROUND(E224-F224-G224,2))</f>
        <v/>
      </c>
      <c r="I224" s="19">
        <f>IF(OR(A224&amp;""="",D224&amp;""="",D224=0),"",H224/D224)</f>
        <v/>
      </c>
      <c r="J224" s="6">
        <f>IF(A224&amp;""="","",IF(AND(D224&lt;&gt;"",D224&gt;0,H224&gt;D224),"تجاوز الحد",IF(H224&lt;0,"دائن",IF(AND(H224=0,COUNTIF('الحركات'!$B$6:$B$2005,A224&amp;"")&gt;0),"مسدد","عليه رصيد"))))</f>
        <v/>
      </c>
    </row>
    <row r="225">
      <c r="A225" s="5" t="n"/>
      <c r="B225" s="5" t="n"/>
      <c r="C225" s="16" t="n"/>
      <c r="D225" s="17" t="n"/>
      <c r="E225" s="18">
        <f>IF(A225&amp;""="","",SUMIFS('الحركات'!$D$6:$D$2005,'الحركات'!$B$6:$B$2005,A225&amp;"",'الحركات'!$C$6:$C$2005,"فاتورة"))</f>
        <v/>
      </c>
      <c r="F225" s="18">
        <f>IF(A225&amp;""="","",SUMIFS('الحركات'!$D$6:$D$2005,'الحركات'!$B$6:$B$2005,A225&amp;"",'الحركات'!$C$6:$C$2005,"دفعة"))</f>
        <v/>
      </c>
      <c r="G225" s="18">
        <f>IF(A225&amp;""="","",SUMIFS('الحركات'!$D$6:$D$2005,'الحركات'!$B$6:$B$2005,A225&amp;"",'الحركات'!$C$6:$C$2005,"مرتجع"))</f>
        <v/>
      </c>
      <c r="H225" s="18">
        <f>IF(A225&amp;""="","",ROUND(E225-F225-G225,2))</f>
        <v/>
      </c>
      <c r="I225" s="19">
        <f>IF(OR(A225&amp;""="",D225&amp;""="",D225=0),"",H225/D225)</f>
        <v/>
      </c>
      <c r="J225" s="6">
        <f>IF(A225&amp;""="","",IF(AND(D225&lt;&gt;"",D225&gt;0,H225&gt;D225),"تجاوز الحد",IF(H225&lt;0,"دائن",IF(AND(H225=0,COUNTIF('الحركات'!$B$6:$B$2005,A225&amp;"")&gt;0),"مسدد","عليه رصيد"))))</f>
        <v/>
      </c>
    </row>
    <row r="226">
      <c r="A226" s="5" t="n"/>
      <c r="B226" s="5" t="n"/>
      <c r="C226" s="16" t="n"/>
      <c r="D226" s="17" t="n"/>
      <c r="E226" s="18">
        <f>IF(A226&amp;""="","",SUMIFS('الحركات'!$D$6:$D$2005,'الحركات'!$B$6:$B$2005,A226&amp;"",'الحركات'!$C$6:$C$2005,"فاتورة"))</f>
        <v/>
      </c>
      <c r="F226" s="18">
        <f>IF(A226&amp;""="","",SUMIFS('الحركات'!$D$6:$D$2005,'الحركات'!$B$6:$B$2005,A226&amp;"",'الحركات'!$C$6:$C$2005,"دفعة"))</f>
        <v/>
      </c>
      <c r="G226" s="18">
        <f>IF(A226&amp;""="","",SUMIFS('الحركات'!$D$6:$D$2005,'الحركات'!$B$6:$B$2005,A226&amp;"",'الحركات'!$C$6:$C$2005,"مرتجع"))</f>
        <v/>
      </c>
      <c r="H226" s="18">
        <f>IF(A226&amp;""="","",ROUND(E226-F226-G226,2))</f>
        <v/>
      </c>
      <c r="I226" s="19">
        <f>IF(OR(A226&amp;""="",D226&amp;""="",D226=0),"",H226/D226)</f>
        <v/>
      </c>
      <c r="J226" s="6">
        <f>IF(A226&amp;""="","",IF(AND(D226&lt;&gt;"",D226&gt;0,H226&gt;D226),"تجاوز الحد",IF(H226&lt;0,"دائن",IF(AND(H226=0,COUNTIF('الحركات'!$B$6:$B$2005,A226&amp;"")&gt;0),"مسدد","عليه رصيد"))))</f>
        <v/>
      </c>
    </row>
    <row r="227">
      <c r="A227" s="5" t="n"/>
      <c r="B227" s="5" t="n"/>
      <c r="C227" s="16" t="n"/>
      <c r="D227" s="17" t="n"/>
      <c r="E227" s="18">
        <f>IF(A227&amp;""="","",SUMIFS('الحركات'!$D$6:$D$2005,'الحركات'!$B$6:$B$2005,A227&amp;"",'الحركات'!$C$6:$C$2005,"فاتورة"))</f>
        <v/>
      </c>
      <c r="F227" s="18">
        <f>IF(A227&amp;""="","",SUMIFS('الحركات'!$D$6:$D$2005,'الحركات'!$B$6:$B$2005,A227&amp;"",'الحركات'!$C$6:$C$2005,"دفعة"))</f>
        <v/>
      </c>
      <c r="G227" s="18">
        <f>IF(A227&amp;""="","",SUMIFS('الحركات'!$D$6:$D$2005,'الحركات'!$B$6:$B$2005,A227&amp;"",'الحركات'!$C$6:$C$2005,"مرتجع"))</f>
        <v/>
      </c>
      <c r="H227" s="18">
        <f>IF(A227&amp;""="","",ROUND(E227-F227-G227,2))</f>
        <v/>
      </c>
      <c r="I227" s="19">
        <f>IF(OR(A227&amp;""="",D227&amp;""="",D227=0),"",H227/D227)</f>
        <v/>
      </c>
      <c r="J227" s="6">
        <f>IF(A227&amp;""="","",IF(AND(D227&lt;&gt;"",D227&gt;0,H227&gt;D227),"تجاوز الحد",IF(H227&lt;0,"دائن",IF(AND(H227=0,COUNTIF('الحركات'!$B$6:$B$2005,A227&amp;"")&gt;0),"مسدد","عليه رصيد"))))</f>
        <v/>
      </c>
    </row>
    <row r="228">
      <c r="A228" s="5" t="n"/>
      <c r="B228" s="5" t="n"/>
      <c r="C228" s="16" t="n"/>
      <c r="D228" s="17" t="n"/>
      <c r="E228" s="18">
        <f>IF(A228&amp;""="","",SUMIFS('الحركات'!$D$6:$D$2005,'الحركات'!$B$6:$B$2005,A228&amp;"",'الحركات'!$C$6:$C$2005,"فاتورة"))</f>
        <v/>
      </c>
      <c r="F228" s="18">
        <f>IF(A228&amp;""="","",SUMIFS('الحركات'!$D$6:$D$2005,'الحركات'!$B$6:$B$2005,A228&amp;"",'الحركات'!$C$6:$C$2005,"دفعة"))</f>
        <v/>
      </c>
      <c r="G228" s="18">
        <f>IF(A228&amp;""="","",SUMIFS('الحركات'!$D$6:$D$2005,'الحركات'!$B$6:$B$2005,A228&amp;"",'الحركات'!$C$6:$C$2005,"مرتجع"))</f>
        <v/>
      </c>
      <c r="H228" s="18">
        <f>IF(A228&amp;""="","",ROUND(E228-F228-G228,2))</f>
        <v/>
      </c>
      <c r="I228" s="19">
        <f>IF(OR(A228&amp;""="",D228&amp;""="",D228=0),"",H228/D228)</f>
        <v/>
      </c>
      <c r="J228" s="6">
        <f>IF(A228&amp;""="","",IF(AND(D228&lt;&gt;"",D228&gt;0,H228&gt;D228),"تجاوز الحد",IF(H228&lt;0,"دائن",IF(AND(H228=0,COUNTIF('الحركات'!$B$6:$B$2005,A228&amp;"")&gt;0),"مسدد","عليه رصيد"))))</f>
        <v/>
      </c>
    </row>
    <row r="229">
      <c r="A229" s="5" t="n"/>
      <c r="B229" s="5" t="n"/>
      <c r="C229" s="16" t="n"/>
      <c r="D229" s="17" t="n"/>
      <c r="E229" s="18">
        <f>IF(A229&amp;""="","",SUMIFS('الحركات'!$D$6:$D$2005,'الحركات'!$B$6:$B$2005,A229&amp;"",'الحركات'!$C$6:$C$2005,"فاتورة"))</f>
        <v/>
      </c>
      <c r="F229" s="18">
        <f>IF(A229&amp;""="","",SUMIFS('الحركات'!$D$6:$D$2005,'الحركات'!$B$6:$B$2005,A229&amp;"",'الحركات'!$C$6:$C$2005,"دفعة"))</f>
        <v/>
      </c>
      <c r="G229" s="18">
        <f>IF(A229&amp;""="","",SUMIFS('الحركات'!$D$6:$D$2005,'الحركات'!$B$6:$B$2005,A229&amp;"",'الحركات'!$C$6:$C$2005,"مرتجع"))</f>
        <v/>
      </c>
      <c r="H229" s="18">
        <f>IF(A229&amp;""="","",ROUND(E229-F229-G229,2))</f>
        <v/>
      </c>
      <c r="I229" s="19">
        <f>IF(OR(A229&amp;""="",D229&amp;""="",D229=0),"",H229/D229)</f>
        <v/>
      </c>
      <c r="J229" s="6">
        <f>IF(A229&amp;""="","",IF(AND(D229&lt;&gt;"",D229&gt;0,H229&gt;D229),"تجاوز الحد",IF(H229&lt;0,"دائن",IF(AND(H229=0,COUNTIF('الحركات'!$B$6:$B$2005,A229&amp;"")&gt;0),"مسدد","عليه رصيد"))))</f>
        <v/>
      </c>
    </row>
    <row r="230">
      <c r="A230" s="5" t="n"/>
      <c r="B230" s="5" t="n"/>
      <c r="C230" s="16" t="n"/>
      <c r="D230" s="17" t="n"/>
      <c r="E230" s="18">
        <f>IF(A230&amp;""="","",SUMIFS('الحركات'!$D$6:$D$2005,'الحركات'!$B$6:$B$2005,A230&amp;"",'الحركات'!$C$6:$C$2005,"فاتورة"))</f>
        <v/>
      </c>
      <c r="F230" s="18">
        <f>IF(A230&amp;""="","",SUMIFS('الحركات'!$D$6:$D$2005,'الحركات'!$B$6:$B$2005,A230&amp;"",'الحركات'!$C$6:$C$2005,"دفعة"))</f>
        <v/>
      </c>
      <c r="G230" s="18">
        <f>IF(A230&amp;""="","",SUMIFS('الحركات'!$D$6:$D$2005,'الحركات'!$B$6:$B$2005,A230&amp;"",'الحركات'!$C$6:$C$2005,"مرتجع"))</f>
        <v/>
      </c>
      <c r="H230" s="18">
        <f>IF(A230&amp;""="","",ROUND(E230-F230-G230,2))</f>
        <v/>
      </c>
      <c r="I230" s="19">
        <f>IF(OR(A230&amp;""="",D230&amp;""="",D230=0),"",H230/D230)</f>
        <v/>
      </c>
      <c r="J230" s="6">
        <f>IF(A230&amp;""="","",IF(AND(D230&lt;&gt;"",D230&gt;0,H230&gt;D230),"تجاوز الحد",IF(H230&lt;0,"دائن",IF(AND(H230=0,COUNTIF('الحركات'!$B$6:$B$2005,A230&amp;"")&gt;0),"مسدد","عليه رصيد"))))</f>
        <v/>
      </c>
    </row>
    <row r="231">
      <c r="A231" s="5" t="n"/>
      <c r="B231" s="5" t="n"/>
      <c r="C231" s="16" t="n"/>
      <c r="D231" s="17" t="n"/>
      <c r="E231" s="18">
        <f>IF(A231&amp;""="","",SUMIFS('الحركات'!$D$6:$D$2005,'الحركات'!$B$6:$B$2005,A231&amp;"",'الحركات'!$C$6:$C$2005,"فاتورة"))</f>
        <v/>
      </c>
      <c r="F231" s="18">
        <f>IF(A231&amp;""="","",SUMIFS('الحركات'!$D$6:$D$2005,'الحركات'!$B$6:$B$2005,A231&amp;"",'الحركات'!$C$6:$C$2005,"دفعة"))</f>
        <v/>
      </c>
      <c r="G231" s="18">
        <f>IF(A231&amp;""="","",SUMIFS('الحركات'!$D$6:$D$2005,'الحركات'!$B$6:$B$2005,A231&amp;"",'الحركات'!$C$6:$C$2005,"مرتجع"))</f>
        <v/>
      </c>
      <c r="H231" s="18">
        <f>IF(A231&amp;""="","",ROUND(E231-F231-G231,2))</f>
        <v/>
      </c>
      <c r="I231" s="19">
        <f>IF(OR(A231&amp;""="",D231&amp;""="",D231=0),"",H231/D231)</f>
        <v/>
      </c>
      <c r="J231" s="6">
        <f>IF(A231&amp;""="","",IF(AND(D231&lt;&gt;"",D231&gt;0,H231&gt;D231),"تجاوز الحد",IF(H231&lt;0,"دائن",IF(AND(H231=0,COUNTIF('الحركات'!$B$6:$B$2005,A231&amp;"")&gt;0),"مسدد","عليه رصيد"))))</f>
        <v/>
      </c>
    </row>
    <row r="232">
      <c r="A232" s="5" t="n"/>
      <c r="B232" s="5" t="n"/>
      <c r="C232" s="16" t="n"/>
      <c r="D232" s="17" t="n"/>
      <c r="E232" s="18">
        <f>IF(A232&amp;""="","",SUMIFS('الحركات'!$D$6:$D$2005,'الحركات'!$B$6:$B$2005,A232&amp;"",'الحركات'!$C$6:$C$2005,"فاتورة"))</f>
        <v/>
      </c>
      <c r="F232" s="18">
        <f>IF(A232&amp;""="","",SUMIFS('الحركات'!$D$6:$D$2005,'الحركات'!$B$6:$B$2005,A232&amp;"",'الحركات'!$C$6:$C$2005,"دفعة"))</f>
        <v/>
      </c>
      <c r="G232" s="18">
        <f>IF(A232&amp;""="","",SUMIFS('الحركات'!$D$6:$D$2005,'الحركات'!$B$6:$B$2005,A232&amp;"",'الحركات'!$C$6:$C$2005,"مرتجع"))</f>
        <v/>
      </c>
      <c r="H232" s="18">
        <f>IF(A232&amp;""="","",ROUND(E232-F232-G232,2))</f>
        <v/>
      </c>
      <c r="I232" s="19">
        <f>IF(OR(A232&amp;""="",D232&amp;""="",D232=0),"",H232/D232)</f>
        <v/>
      </c>
      <c r="J232" s="6">
        <f>IF(A232&amp;""="","",IF(AND(D232&lt;&gt;"",D232&gt;0,H232&gt;D232),"تجاوز الحد",IF(H232&lt;0,"دائن",IF(AND(H232=0,COUNTIF('الحركات'!$B$6:$B$2005,A232&amp;"")&gt;0),"مسدد","عليه رصيد"))))</f>
        <v/>
      </c>
    </row>
    <row r="233">
      <c r="A233" s="5" t="n"/>
      <c r="B233" s="5" t="n"/>
      <c r="C233" s="16" t="n"/>
      <c r="D233" s="17" t="n"/>
      <c r="E233" s="18">
        <f>IF(A233&amp;""="","",SUMIFS('الحركات'!$D$6:$D$2005,'الحركات'!$B$6:$B$2005,A233&amp;"",'الحركات'!$C$6:$C$2005,"فاتورة"))</f>
        <v/>
      </c>
      <c r="F233" s="18">
        <f>IF(A233&amp;""="","",SUMIFS('الحركات'!$D$6:$D$2005,'الحركات'!$B$6:$B$2005,A233&amp;"",'الحركات'!$C$6:$C$2005,"دفعة"))</f>
        <v/>
      </c>
      <c r="G233" s="18">
        <f>IF(A233&amp;""="","",SUMIFS('الحركات'!$D$6:$D$2005,'الحركات'!$B$6:$B$2005,A233&amp;"",'الحركات'!$C$6:$C$2005,"مرتجع"))</f>
        <v/>
      </c>
      <c r="H233" s="18">
        <f>IF(A233&amp;""="","",ROUND(E233-F233-G233,2))</f>
        <v/>
      </c>
      <c r="I233" s="19">
        <f>IF(OR(A233&amp;""="",D233&amp;""="",D233=0),"",H233/D233)</f>
        <v/>
      </c>
      <c r="J233" s="6">
        <f>IF(A233&amp;""="","",IF(AND(D233&lt;&gt;"",D233&gt;0,H233&gt;D233),"تجاوز الحد",IF(H233&lt;0,"دائن",IF(AND(H233=0,COUNTIF('الحركات'!$B$6:$B$2005,A233&amp;"")&gt;0),"مسدد","عليه رصيد"))))</f>
        <v/>
      </c>
    </row>
    <row r="234">
      <c r="A234" s="5" t="n"/>
      <c r="B234" s="5" t="n"/>
      <c r="C234" s="16" t="n"/>
      <c r="D234" s="17" t="n"/>
      <c r="E234" s="18">
        <f>IF(A234&amp;""="","",SUMIFS('الحركات'!$D$6:$D$2005,'الحركات'!$B$6:$B$2005,A234&amp;"",'الحركات'!$C$6:$C$2005,"فاتورة"))</f>
        <v/>
      </c>
      <c r="F234" s="18">
        <f>IF(A234&amp;""="","",SUMIFS('الحركات'!$D$6:$D$2005,'الحركات'!$B$6:$B$2005,A234&amp;"",'الحركات'!$C$6:$C$2005,"دفعة"))</f>
        <v/>
      </c>
      <c r="G234" s="18">
        <f>IF(A234&amp;""="","",SUMIFS('الحركات'!$D$6:$D$2005,'الحركات'!$B$6:$B$2005,A234&amp;"",'الحركات'!$C$6:$C$2005,"مرتجع"))</f>
        <v/>
      </c>
      <c r="H234" s="18">
        <f>IF(A234&amp;""="","",ROUND(E234-F234-G234,2))</f>
        <v/>
      </c>
      <c r="I234" s="19">
        <f>IF(OR(A234&amp;""="",D234&amp;""="",D234=0),"",H234/D234)</f>
        <v/>
      </c>
      <c r="J234" s="6">
        <f>IF(A234&amp;""="","",IF(AND(D234&lt;&gt;"",D234&gt;0,H234&gt;D234),"تجاوز الحد",IF(H234&lt;0,"دائن",IF(AND(H234=0,COUNTIF('الحركات'!$B$6:$B$2005,A234&amp;"")&gt;0),"مسدد","عليه رصيد"))))</f>
        <v/>
      </c>
    </row>
    <row r="235">
      <c r="A235" s="5" t="n"/>
      <c r="B235" s="5" t="n"/>
      <c r="C235" s="16" t="n"/>
      <c r="D235" s="17" t="n"/>
      <c r="E235" s="18">
        <f>IF(A235&amp;""="","",SUMIFS('الحركات'!$D$6:$D$2005,'الحركات'!$B$6:$B$2005,A235&amp;"",'الحركات'!$C$6:$C$2005,"فاتورة"))</f>
        <v/>
      </c>
      <c r="F235" s="18">
        <f>IF(A235&amp;""="","",SUMIFS('الحركات'!$D$6:$D$2005,'الحركات'!$B$6:$B$2005,A235&amp;"",'الحركات'!$C$6:$C$2005,"دفعة"))</f>
        <v/>
      </c>
      <c r="G235" s="18">
        <f>IF(A235&amp;""="","",SUMIFS('الحركات'!$D$6:$D$2005,'الحركات'!$B$6:$B$2005,A235&amp;"",'الحركات'!$C$6:$C$2005,"مرتجع"))</f>
        <v/>
      </c>
      <c r="H235" s="18">
        <f>IF(A235&amp;""="","",ROUND(E235-F235-G235,2))</f>
        <v/>
      </c>
      <c r="I235" s="19">
        <f>IF(OR(A235&amp;""="",D235&amp;""="",D235=0),"",H235/D235)</f>
        <v/>
      </c>
      <c r="J235" s="6">
        <f>IF(A235&amp;""="","",IF(AND(D235&lt;&gt;"",D235&gt;0,H235&gt;D235),"تجاوز الحد",IF(H235&lt;0,"دائن",IF(AND(H235=0,COUNTIF('الحركات'!$B$6:$B$2005,A235&amp;"")&gt;0),"مسدد","عليه رصيد"))))</f>
        <v/>
      </c>
    </row>
    <row r="236">
      <c r="A236" s="5" t="n"/>
      <c r="B236" s="5" t="n"/>
      <c r="C236" s="16" t="n"/>
      <c r="D236" s="17" t="n"/>
      <c r="E236" s="18">
        <f>IF(A236&amp;""="","",SUMIFS('الحركات'!$D$6:$D$2005,'الحركات'!$B$6:$B$2005,A236&amp;"",'الحركات'!$C$6:$C$2005,"فاتورة"))</f>
        <v/>
      </c>
      <c r="F236" s="18">
        <f>IF(A236&amp;""="","",SUMIFS('الحركات'!$D$6:$D$2005,'الحركات'!$B$6:$B$2005,A236&amp;"",'الحركات'!$C$6:$C$2005,"دفعة"))</f>
        <v/>
      </c>
      <c r="G236" s="18">
        <f>IF(A236&amp;""="","",SUMIFS('الحركات'!$D$6:$D$2005,'الحركات'!$B$6:$B$2005,A236&amp;"",'الحركات'!$C$6:$C$2005,"مرتجع"))</f>
        <v/>
      </c>
      <c r="H236" s="18">
        <f>IF(A236&amp;""="","",ROUND(E236-F236-G236,2))</f>
        <v/>
      </c>
      <c r="I236" s="19">
        <f>IF(OR(A236&amp;""="",D236&amp;""="",D236=0),"",H236/D236)</f>
        <v/>
      </c>
      <c r="J236" s="6">
        <f>IF(A236&amp;""="","",IF(AND(D236&lt;&gt;"",D236&gt;0,H236&gt;D236),"تجاوز الحد",IF(H236&lt;0,"دائن",IF(AND(H236=0,COUNTIF('الحركات'!$B$6:$B$2005,A236&amp;"")&gt;0),"مسدد","عليه رصيد"))))</f>
        <v/>
      </c>
    </row>
    <row r="237">
      <c r="A237" s="5" t="n"/>
      <c r="B237" s="5" t="n"/>
      <c r="C237" s="16" t="n"/>
      <c r="D237" s="17" t="n"/>
      <c r="E237" s="18">
        <f>IF(A237&amp;""="","",SUMIFS('الحركات'!$D$6:$D$2005,'الحركات'!$B$6:$B$2005,A237&amp;"",'الحركات'!$C$6:$C$2005,"فاتورة"))</f>
        <v/>
      </c>
      <c r="F237" s="18">
        <f>IF(A237&amp;""="","",SUMIFS('الحركات'!$D$6:$D$2005,'الحركات'!$B$6:$B$2005,A237&amp;"",'الحركات'!$C$6:$C$2005,"دفعة"))</f>
        <v/>
      </c>
      <c r="G237" s="18">
        <f>IF(A237&amp;""="","",SUMIFS('الحركات'!$D$6:$D$2005,'الحركات'!$B$6:$B$2005,A237&amp;"",'الحركات'!$C$6:$C$2005,"مرتجع"))</f>
        <v/>
      </c>
      <c r="H237" s="18">
        <f>IF(A237&amp;""="","",ROUND(E237-F237-G237,2))</f>
        <v/>
      </c>
      <c r="I237" s="19">
        <f>IF(OR(A237&amp;""="",D237&amp;""="",D237=0),"",H237/D237)</f>
        <v/>
      </c>
      <c r="J237" s="6">
        <f>IF(A237&amp;""="","",IF(AND(D237&lt;&gt;"",D237&gt;0,H237&gt;D237),"تجاوز الحد",IF(H237&lt;0,"دائن",IF(AND(H237=0,COUNTIF('الحركات'!$B$6:$B$2005,A237&amp;"")&gt;0),"مسدد","عليه رصيد"))))</f>
        <v/>
      </c>
    </row>
    <row r="238">
      <c r="A238" s="5" t="n"/>
      <c r="B238" s="5" t="n"/>
      <c r="C238" s="16" t="n"/>
      <c r="D238" s="17" t="n"/>
      <c r="E238" s="18">
        <f>IF(A238&amp;""="","",SUMIFS('الحركات'!$D$6:$D$2005,'الحركات'!$B$6:$B$2005,A238&amp;"",'الحركات'!$C$6:$C$2005,"فاتورة"))</f>
        <v/>
      </c>
      <c r="F238" s="18">
        <f>IF(A238&amp;""="","",SUMIFS('الحركات'!$D$6:$D$2005,'الحركات'!$B$6:$B$2005,A238&amp;"",'الحركات'!$C$6:$C$2005,"دفعة"))</f>
        <v/>
      </c>
      <c r="G238" s="18">
        <f>IF(A238&amp;""="","",SUMIFS('الحركات'!$D$6:$D$2005,'الحركات'!$B$6:$B$2005,A238&amp;"",'الحركات'!$C$6:$C$2005,"مرتجع"))</f>
        <v/>
      </c>
      <c r="H238" s="18">
        <f>IF(A238&amp;""="","",ROUND(E238-F238-G238,2))</f>
        <v/>
      </c>
      <c r="I238" s="19">
        <f>IF(OR(A238&amp;""="",D238&amp;""="",D238=0),"",H238/D238)</f>
        <v/>
      </c>
      <c r="J238" s="6">
        <f>IF(A238&amp;""="","",IF(AND(D238&lt;&gt;"",D238&gt;0,H238&gt;D238),"تجاوز الحد",IF(H238&lt;0,"دائن",IF(AND(H238=0,COUNTIF('الحركات'!$B$6:$B$2005,A238&amp;"")&gt;0),"مسدد","عليه رصيد"))))</f>
        <v/>
      </c>
    </row>
    <row r="239">
      <c r="A239" s="5" t="n"/>
      <c r="B239" s="5" t="n"/>
      <c r="C239" s="16" t="n"/>
      <c r="D239" s="17" t="n"/>
      <c r="E239" s="18">
        <f>IF(A239&amp;""="","",SUMIFS('الحركات'!$D$6:$D$2005,'الحركات'!$B$6:$B$2005,A239&amp;"",'الحركات'!$C$6:$C$2005,"فاتورة"))</f>
        <v/>
      </c>
      <c r="F239" s="18">
        <f>IF(A239&amp;""="","",SUMIFS('الحركات'!$D$6:$D$2005,'الحركات'!$B$6:$B$2005,A239&amp;"",'الحركات'!$C$6:$C$2005,"دفعة"))</f>
        <v/>
      </c>
      <c r="G239" s="18">
        <f>IF(A239&amp;""="","",SUMIFS('الحركات'!$D$6:$D$2005,'الحركات'!$B$6:$B$2005,A239&amp;"",'الحركات'!$C$6:$C$2005,"مرتجع"))</f>
        <v/>
      </c>
      <c r="H239" s="18">
        <f>IF(A239&amp;""="","",ROUND(E239-F239-G239,2))</f>
        <v/>
      </c>
      <c r="I239" s="19">
        <f>IF(OR(A239&amp;""="",D239&amp;""="",D239=0),"",H239/D239)</f>
        <v/>
      </c>
      <c r="J239" s="6">
        <f>IF(A239&amp;""="","",IF(AND(D239&lt;&gt;"",D239&gt;0,H239&gt;D239),"تجاوز الحد",IF(H239&lt;0,"دائن",IF(AND(H239=0,COUNTIF('الحركات'!$B$6:$B$2005,A239&amp;"")&gt;0),"مسدد","عليه رصيد"))))</f>
        <v/>
      </c>
    </row>
    <row r="240">
      <c r="A240" s="5" t="n"/>
      <c r="B240" s="5" t="n"/>
      <c r="C240" s="16" t="n"/>
      <c r="D240" s="17" t="n"/>
      <c r="E240" s="18">
        <f>IF(A240&amp;""="","",SUMIFS('الحركات'!$D$6:$D$2005,'الحركات'!$B$6:$B$2005,A240&amp;"",'الحركات'!$C$6:$C$2005,"فاتورة"))</f>
        <v/>
      </c>
      <c r="F240" s="18">
        <f>IF(A240&amp;""="","",SUMIFS('الحركات'!$D$6:$D$2005,'الحركات'!$B$6:$B$2005,A240&amp;"",'الحركات'!$C$6:$C$2005,"دفعة"))</f>
        <v/>
      </c>
      <c r="G240" s="18">
        <f>IF(A240&amp;""="","",SUMIFS('الحركات'!$D$6:$D$2005,'الحركات'!$B$6:$B$2005,A240&amp;"",'الحركات'!$C$6:$C$2005,"مرتجع"))</f>
        <v/>
      </c>
      <c r="H240" s="18">
        <f>IF(A240&amp;""="","",ROUND(E240-F240-G240,2))</f>
        <v/>
      </c>
      <c r="I240" s="19">
        <f>IF(OR(A240&amp;""="",D240&amp;""="",D240=0),"",H240/D240)</f>
        <v/>
      </c>
      <c r="J240" s="6">
        <f>IF(A240&amp;""="","",IF(AND(D240&lt;&gt;"",D240&gt;0,H240&gt;D240),"تجاوز الحد",IF(H240&lt;0,"دائن",IF(AND(H240=0,COUNTIF('الحركات'!$B$6:$B$2005,A240&amp;"")&gt;0),"مسدد","عليه رصيد"))))</f>
        <v/>
      </c>
    </row>
    <row r="241">
      <c r="A241" s="5" t="n"/>
      <c r="B241" s="5" t="n"/>
      <c r="C241" s="16" t="n"/>
      <c r="D241" s="17" t="n"/>
      <c r="E241" s="18">
        <f>IF(A241&amp;""="","",SUMIFS('الحركات'!$D$6:$D$2005,'الحركات'!$B$6:$B$2005,A241&amp;"",'الحركات'!$C$6:$C$2005,"فاتورة"))</f>
        <v/>
      </c>
      <c r="F241" s="18">
        <f>IF(A241&amp;""="","",SUMIFS('الحركات'!$D$6:$D$2005,'الحركات'!$B$6:$B$2005,A241&amp;"",'الحركات'!$C$6:$C$2005,"دفعة"))</f>
        <v/>
      </c>
      <c r="G241" s="18">
        <f>IF(A241&amp;""="","",SUMIFS('الحركات'!$D$6:$D$2005,'الحركات'!$B$6:$B$2005,A241&amp;"",'الحركات'!$C$6:$C$2005,"مرتجع"))</f>
        <v/>
      </c>
      <c r="H241" s="18">
        <f>IF(A241&amp;""="","",ROUND(E241-F241-G241,2))</f>
        <v/>
      </c>
      <c r="I241" s="19">
        <f>IF(OR(A241&amp;""="",D241&amp;""="",D241=0),"",H241/D241)</f>
        <v/>
      </c>
      <c r="J241" s="6">
        <f>IF(A241&amp;""="","",IF(AND(D241&lt;&gt;"",D241&gt;0,H241&gt;D241),"تجاوز الحد",IF(H241&lt;0,"دائن",IF(AND(H241=0,COUNTIF('الحركات'!$B$6:$B$2005,A241&amp;"")&gt;0),"مسدد","عليه رصيد"))))</f>
        <v/>
      </c>
    </row>
    <row r="242">
      <c r="A242" s="5" t="n"/>
      <c r="B242" s="5" t="n"/>
      <c r="C242" s="16" t="n"/>
      <c r="D242" s="17" t="n"/>
      <c r="E242" s="18">
        <f>IF(A242&amp;""="","",SUMIFS('الحركات'!$D$6:$D$2005,'الحركات'!$B$6:$B$2005,A242&amp;"",'الحركات'!$C$6:$C$2005,"فاتورة"))</f>
        <v/>
      </c>
      <c r="F242" s="18">
        <f>IF(A242&amp;""="","",SUMIFS('الحركات'!$D$6:$D$2005,'الحركات'!$B$6:$B$2005,A242&amp;"",'الحركات'!$C$6:$C$2005,"دفعة"))</f>
        <v/>
      </c>
      <c r="G242" s="18">
        <f>IF(A242&amp;""="","",SUMIFS('الحركات'!$D$6:$D$2005,'الحركات'!$B$6:$B$2005,A242&amp;"",'الحركات'!$C$6:$C$2005,"مرتجع"))</f>
        <v/>
      </c>
      <c r="H242" s="18">
        <f>IF(A242&amp;""="","",ROUND(E242-F242-G242,2))</f>
        <v/>
      </c>
      <c r="I242" s="19">
        <f>IF(OR(A242&amp;""="",D242&amp;""="",D242=0),"",H242/D242)</f>
        <v/>
      </c>
      <c r="J242" s="6">
        <f>IF(A242&amp;""="","",IF(AND(D242&lt;&gt;"",D242&gt;0,H242&gt;D242),"تجاوز الحد",IF(H242&lt;0,"دائن",IF(AND(H242=0,COUNTIF('الحركات'!$B$6:$B$2005,A242&amp;"")&gt;0),"مسدد","عليه رصيد"))))</f>
        <v/>
      </c>
    </row>
    <row r="243">
      <c r="A243" s="5" t="n"/>
      <c r="B243" s="5" t="n"/>
      <c r="C243" s="16" t="n"/>
      <c r="D243" s="17" t="n"/>
      <c r="E243" s="18">
        <f>IF(A243&amp;""="","",SUMIFS('الحركات'!$D$6:$D$2005,'الحركات'!$B$6:$B$2005,A243&amp;"",'الحركات'!$C$6:$C$2005,"فاتورة"))</f>
        <v/>
      </c>
      <c r="F243" s="18">
        <f>IF(A243&amp;""="","",SUMIFS('الحركات'!$D$6:$D$2005,'الحركات'!$B$6:$B$2005,A243&amp;"",'الحركات'!$C$6:$C$2005,"دفعة"))</f>
        <v/>
      </c>
      <c r="G243" s="18">
        <f>IF(A243&amp;""="","",SUMIFS('الحركات'!$D$6:$D$2005,'الحركات'!$B$6:$B$2005,A243&amp;"",'الحركات'!$C$6:$C$2005,"مرتجع"))</f>
        <v/>
      </c>
      <c r="H243" s="18">
        <f>IF(A243&amp;""="","",ROUND(E243-F243-G243,2))</f>
        <v/>
      </c>
      <c r="I243" s="19">
        <f>IF(OR(A243&amp;""="",D243&amp;""="",D243=0),"",H243/D243)</f>
        <v/>
      </c>
      <c r="J243" s="6">
        <f>IF(A243&amp;""="","",IF(AND(D243&lt;&gt;"",D243&gt;0,H243&gt;D243),"تجاوز الحد",IF(H243&lt;0,"دائن",IF(AND(H243=0,COUNTIF('الحركات'!$B$6:$B$2005,A243&amp;"")&gt;0),"مسدد","عليه رصيد"))))</f>
        <v/>
      </c>
    </row>
    <row r="244">
      <c r="A244" s="5" t="n"/>
      <c r="B244" s="5" t="n"/>
      <c r="C244" s="16" t="n"/>
      <c r="D244" s="17" t="n"/>
      <c r="E244" s="18">
        <f>IF(A244&amp;""="","",SUMIFS('الحركات'!$D$6:$D$2005,'الحركات'!$B$6:$B$2005,A244&amp;"",'الحركات'!$C$6:$C$2005,"فاتورة"))</f>
        <v/>
      </c>
      <c r="F244" s="18">
        <f>IF(A244&amp;""="","",SUMIFS('الحركات'!$D$6:$D$2005,'الحركات'!$B$6:$B$2005,A244&amp;"",'الحركات'!$C$6:$C$2005,"دفعة"))</f>
        <v/>
      </c>
      <c r="G244" s="18">
        <f>IF(A244&amp;""="","",SUMIFS('الحركات'!$D$6:$D$2005,'الحركات'!$B$6:$B$2005,A244&amp;"",'الحركات'!$C$6:$C$2005,"مرتجع"))</f>
        <v/>
      </c>
      <c r="H244" s="18">
        <f>IF(A244&amp;""="","",ROUND(E244-F244-G244,2))</f>
        <v/>
      </c>
      <c r="I244" s="19">
        <f>IF(OR(A244&amp;""="",D244&amp;""="",D244=0),"",H244/D244)</f>
        <v/>
      </c>
      <c r="J244" s="6">
        <f>IF(A244&amp;""="","",IF(AND(D244&lt;&gt;"",D244&gt;0,H244&gt;D244),"تجاوز الحد",IF(H244&lt;0,"دائن",IF(AND(H244=0,COUNTIF('الحركات'!$B$6:$B$2005,A244&amp;"")&gt;0),"مسدد","عليه رصيد"))))</f>
        <v/>
      </c>
    </row>
    <row r="245">
      <c r="A245" s="5" t="n"/>
      <c r="B245" s="5" t="n"/>
      <c r="C245" s="16" t="n"/>
      <c r="D245" s="17" t="n"/>
      <c r="E245" s="18">
        <f>IF(A245&amp;""="","",SUMIFS('الحركات'!$D$6:$D$2005,'الحركات'!$B$6:$B$2005,A245&amp;"",'الحركات'!$C$6:$C$2005,"فاتورة"))</f>
        <v/>
      </c>
      <c r="F245" s="18">
        <f>IF(A245&amp;""="","",SUMIFS('الحركات'!$D$6:$D$2005,'الحركات'!$B$6:$B$2005,A245&amp;"",'الحركات'!$C$6:$C$2005,"دفعة"))</f>
        <v/>
      </c>
      <c r="G245" s="18">
        <f>IF(A245&amp;""="","",SUMIFS('الحركات'!$D$6:$D$2005,'الحركات'!$B$6:$B$2005,A245&amp;"",'الحركات'!$C$6:$C$2005,"مرتجع"))</f>
        <v/>
      </c>
      <c r="H245" s="18">
        <f>IF(A245&amp;""="","",ROUND(E245-F245-G245,2))</f>
        <v/>
      </c>
      <c r="I245" s="19">
        <f>IF(OR(A245&amp;""="",D245&amp;""="",D245=0),"",H245/D245)</f>
        <v/>
      </c>
      <c r="J245" s="6">
        <f>IF(A245&amp;""="","",IF(AND(D245&lt;&gt;"",D245&gt;0,H245&gt;D245),"تجاوز الحد",IF(H245&lt;0,"دائن",IF(AND(H245=0,COUNTIF('الحركات'!$B$6:$B$2005,A245&amp;"")&gt;0),"مسدد","عليه رصيد"))))</f>
        <v/>
      </c>
    </row>
    <row r="246">
      <c r="A246" s="5" t="n"/>
      <c r="B246" s="5" t="n"/>
      <c r="C246" s="16" t="n"/>
      <c r="D246" s="17" t="n"/>
      <c r="E246" s="18">
        <f>IF(A246&amp;""="","",SUMIFS('الحركات'!$D$6:$D$2005,'الحركات'!$B$6:$B$2005,A246&amp;"",'الحركات'!$C$6:$C$2005,"فاتورة"))</f>
        <v/>
      </c>
      <c r="F246" s="18">
        <f>IF(A246&amp;""="","",SUMIFS('الحركات'!$D$6:$D$2005,'الحركات'!$B$6:$B$2005,A246&amp;"",'الحركات'!$C$6:$C$2005,"دفعة"))</f>
        <v/>
      </c>
      <c r="G246" s="18">
        <f>IF(A246&amp;""="","",SUMIFS('الحركات'!$D$6:$D$2005,'الحركات'!$B$6:$B$2005,A246&amp;"",'الحركات'!$C$6:$C$2005,"مرتجع"))</f>
        <v/>
      </c>
      <c r="H246" s="18">
        <f>IF(A246&amp;""="","",ROUND(E246-F246-G246,2))</f>
        <v/>
      </c>
      <c r="I246" s="19">
        <f>IF(OR(A246&amp;""="",D246&amp;""="",D246=0),"",H246/D246)</f>
        <v/>
      </c>
      <c r="J246" s="6">
        <f>IF(A246&amp;""="","",IF(AND(D246&lt;&gt;"",D246&gt;0,H246&gt;D246),"تجاوز الحد",IF(H246&lt;0,"دائن",IF(AND(H246=0,COUNTIF('الحركات'!$B$6:$B$2005,A246&amp;"")&gt;0),"مسدد","عليه رصيد"))))</f>
        <v/>
      </c>
    </row>
    <row r="247">
      <c r="A247" s="5" t="n"/>
      <c r="B247" s="5" t="n"/>
      <c r="C247" s="16" t="n"/>
      <c r="D247" s="17" t="n"/>
      <c r="E247" s="18">
        <f>IF(A247&amp;""="","",SUMIFS('الحركات'!$D$6:$D$2005,'الحركات'!$B$6:$B$2005,A247&amp;"",'الحركات'!$C$6:$C$2005,"فاتورة"))</f>
        <v/>
      </c>
      <c r="F247" s="18">
        <f>IF(A247&amp;""="","",SUMIFS('الحركات'!$D$6:$D$2005,'الحركات'!$B$6:$B$2005,A247&amp;"",'الحركات'!$C$6:$C$2005,"دفعة"))</f>
        <v/>
      </c>
      <c r="G247" s="18">
        <f>IF(A247&amp;""="","",SUMIFS('الحركات'!$D$6:$D$2005,'الحركات'!$B$6:$B$2005,A247&amp;"",'الحركات'!$C$6:$C$2005,"مرتجع"))</f>
        <v/>
      </c>
      <c r="H247" s="18">
        <f>IF(A247&amp;""="","",ROUND(E247-F247-G247,2))</f>
        <v/>
      </c>
      <c r="I247" s="19">
        <f>IF(OR(A247&amp;""="",D247&amp;""="",D247=0),"",H247/D247)</f>
        <v/>
      </c>
      <c r="J247" s="6">
        <f>IF(A247&amp;""="","",IF(AND(D247&lt;&gt;"",D247&gt;0,H247&gt;D247),"تجاوز الحد",IF(H247&lt;0,"دائن",IF(AND(H247=0,COUNTIF('الحركات'!$B$6:$B$2005,A247&amp;"")&gt;0),"مسدد","عليه رصيد"))))</f>
        <v/>
      </c>
    </row>
    <row r="248">
      <c r="A248" s="5" t="n"/>
      <c r="B248" s="5" t="n"/>
      <c r="C248" s="16" t="n"/>
      <c r="D248" s="17" t="n"/>
      <c r="E248" s="18">
        <f>IF(A248&amp;""="","",SUMIFS('الحركات'!$D$6:$D$2005,'الحركات'!$B$6:$B$2005,A248&amp;"",'الحركات'!$C$6:$C$2005,"فاتورة"))</f>
        <v/>
      </c>
      <c r="F248" s="18">
        <f>IF(A248&amp;""="","",SUMIFS('الحركات'!$D$6:$D$2005,'الحركات'!$B$6:$B$2005,A248&amp;"",'الحركات'!$C$6:$C$2005,"دفعة"))</f>
        <v/>
      </c>
      <c r="G248" s="18">
        <f>IF(A248&amp;""="","",SUMIFS('الحركات'!$D$6:$D$2005,'الحركات'!$B$6:$B$2005,A248&amp;"",'الحركات'!$C$6:$C$2005,"مرتجع"))</f>
        <v/>
      </c>
      <c r="H248" s="18">
        <f>IF(A248&amp;""="","",ROUND(E248-F248-G248,2))</f>
        <v/>
      </c>
      <c r="I248" s="19">
        <f>IF(OR(A248&amp;""="",D248&amp;""="",D248=0),"",H248/D248)</f>
        <v/>
      </c>
      <c r="J248" s="6">
        <f>IF(A248&amp;""="","",IF(AND(D248&lt;&gt;"",D248&gt;0,H248&gt;D248),"تجاوز الحد",IF(H248&lt;0,"دائن",IF(AND(H248=0,COUNTIF('الحركات'!$B$6:$B$2005,A248&amp;"")&gt;0),"مسدد","عليه رصيد"))))</f>
        <v/>
      </c>
    </row>
    <row r="249">
      <c r="A249" s="5" t="n"/>
      <c r="B249" s="5" t="n"/>
      <c r="C249" s="16" t="n"/>
      <c r="D249" s="17" t="n"/>
      <c r="E249" s="18">
        <f>IF(A249&amp;""="","",SUMIFS('الحركات'!$D$6:$D$2005,'الحركات'!$B$6:$B$2005,A249&amp;"",'الحركات'!$C$6:$C$2005,"فاتورة"))</f>
        <v/>
      </c>
      <c r="F249" s="18">
        <f>IF(A249&amp;""="","",SUMIFS('الحركات'!$D$6:$D$2005,'الحركات'!$B$6:$B$2005,A249&amp;"",'الحركات'!$C$6:$C$2005,"دفعة"))</f>
        <v/>
      </c>
      <c r="G249" s="18">
        <f>IF(A249&amp;""="","",SUMIFS('الحركات'!$D$6:$D$2005,'الحركات'!$B$6:$B$2005,A249&amp;"",'الحركات'!$C$6:$C$2005,"مرتجع"))</f>
        <v/>
      </c>
      <c r="H249" s="18">
        <f>IF(A249&amp;""="","",ROUND(E249-F249-G249,2))</f>
        <v/>
      </c>
      <c r="I249" s="19">
        <f>IF(OR(A249&amp;""="",D249&amp;""="",D249=0),"",H249/D249)</f>
        <v/>
      </c>
      <c r="J249" s="6">
        <f>IF(A249&amp;""="","",IF(AND(D249&lt;&gt;"",D249&gt;0,H249&gt;D249),"تجاوز الحد",IF(H249&lt;0,"دائن",IF(AND(H249=0,COUNTIF('الحركات'!$B$6:$B$2005,A249&amp;"")&gt;0),"مسدد","عليه رصيد"))))</f>
        <v/>
      </c>
    </row>
    <row r="250">
      <c r="A250" s="5" t="n"/>
      <c r="B250" s="5" t="n"/>
      <c r="C250" s="16" t="n"/>
      <c r="D250" s="17" t="n"/>
      <c r="E250" s="18">
        <f>IF(A250&amp;""="","",SUMIFS('الحركات'!$D$6:$D$2005,'الحركات'!$B$6:$B$2005,A250&amp;"",'الحركات'!$C$6:$C$2005,"فاتورة"))</f>
        <v/>
      </c>
      <c r="F250" s="18">
        <f>IF(A250&amp;""="","",SUMIFS('الحركات'!$D$6:$D$2005,'الحركات'!$B$6:$B$2005,A250&amp;"",'الحركات'!$C$6:$C$2005,"دفعة"))</f>
        <v/>
      </c>
      <c r="G250" s="18">
        <f>IF(A250&amp;""="","",SUMIFS('الحركات'!$D$6:$D$2005,'الحركات'!$B$6:$B$2005,A250&amp;"",'الحركات'!$C$6:$C$2005,"مرتجع"))</f>
        <v/>
      </c>
      <c r="H250" s="18">
        <f>IF(A250&amp;""="","",ROUND(E250-F250-G250,2))</f>
        <v/>
      </c>
      <c r="I250" s="19">
        <f>IF(OR(A250&amp;""="",D250&amp;""="",D250=0),"",H250/D250)</f>
        <v/>
      </c>
      <c r="J250" s="6">
        <f>IF(A250&amp;""="","",IF(AND(D250&lt;&gt;"",D250&gt;0,H250&gt;D250),"تجاوز الحد",IF(H250&lt;0,"دائن",IF(AND(H250=0,COUNTIF('الحركات'!$B$6:$B$2005,A250&amp;"")&gt;0),"مسدد","عليه رصيد"))))</f>
        <v/>
      </c>
    </row>
    <row r="251">
      <c r="A251" s="5" t="n"/>
      <c r="B251" s="5" t="n"/>
      <c r="C251" s="16" t="n"/>
      <c r="D251" s="17" t="n"/>
      <c r="E251" s="18">
        <f>IF(A251&amp;""="","",SUMIFS('الحركات'!$D$6:$D$2005,'الحركات'!$B$6:$B$2005,A251&amp;"",'الحركات'!$C$6:$C$2005,"فاتورة"))</f>
        <v/>
      </c>
      <c r="F251" s="18">
        <f>IF(A251&amp;""="","",SUMIFS('الحركات'!$D$6:$D$2005,'الحركات'!$B$6:$B$2005,A251&amp;"",'الحركات'!$C$6:$C$2005,"دفعة"))</f>
        <v/>
      </c>
      <c r="G251" s="18">
        <f>IF(A251&amp;""="","",SUMIFS('الحركات'!$D$6:$D$2005,'الحركات'!$B$6:$B$2005,A251&amp;"",'الحركات'!$C$6:$C$2005,"مرتجع"))</f>
        <v/>
      </c>
      <c r="H251" s="18">
        <f>IF(A251&amp;""="","",ROUND(E251-F251-G251,2))</f>
        <v/>
      </c>
      <c r="I251" s="19">
        <f>IF(OR(A251&amp;""="",D251&amp;""="",D251=0),"",H251/D251)</f>
        <v/>
      </c>
      <c r="J251" s="6">
        <f>IF(A251&amp;""="","",IF(AND(D251&lt;&gt;"",D251&gt;0,H251&gt;D251),"تجاوز الحد",IF(H251&lt;0,"دائن",IF(AND(H251=0,COUNTIF('الحركات'!$B$6:$B$2005,A251&amp;"")&gt;0),"مسدد","عليه رصيد"))))</f>
        <v/>
      </c>
    </row>
    <row r="252">
      <c r="A252" s="5" t="n"/>
      <c r="B252" s="5" t="n"/>
      <c r="C252" s="16" t="n"/>
      <c r="D252" s="17" t="n"/>
      <c r="E252" s="18">
        <f>IF(A252&amp;""="","",SUMIFS('الحركات'!$D$6:$D$2005,'الحركات'!$B$6:$B$2005,A252&amp;"",'الحركات'!$C$6:$C$2005,"فاتورة"))</f>
        <v/>
      </c>
      <c r="F252" s="18">
        <f>IF(A252&amp;""="","",SUMIFS('الحركات'!$D$6:$D$2005,'الحركات'!$B$6:$B$2005,A252&amp;"",'الحركات'!$C$6:$C$2005,"دفعة"))</f>
        <v/>
      </c>
      <c r="G252" s="18">
        <f>IF(A252&amp;""="","",SUMIFS('الحركات'!$D$6:$D$2005,'الحركات'!$B$6:$B$2005,A252&amp;"",'الحركات'!$C$6:$C$2005,"مرتجع"))</f>
        <v/>
      </c>
      <c r="H252" s="18">
        <f>IF(A252&amp;""="","",ROUND(E252-F252-G252,2))</f>
        <v/>
      </c>
      <c r="I252" s="19">
        <f>IF(OR(A252&amp;""="",D252&amp;""="",D252=0),"",H252/D252)</f>
        <v/>
      </c>
      <c r="J252" s="6">
        <f>IF(A252&amp;""="","",IF(AND(D252&lt;&gt;"",D252&gt;0,H252&gt;D252),"تجاوز الحد",IF(H252&lt;0,"دائن",IF(AND(H252=0,COUNTIF('الحركات'!$B$6:$B$2005,A252&amp;"")&gt;0),"مسدد","عليه رصيد"))))</f>
        <v/>
      </c>
    </row>
    <row r="253">
      <c r="A253" s="5" t="n"/>
      <c r="B253" s="5" t="n"/>
      <c r="C253" s="16" t="n"/>
      <c r="D253" s="17" t="n"/>
      <c r="E253" s="18">
        <f>IF(A253&amp;""="","",SUMIFS('الحركات'!$D$6:$D$2005,'الحركات'!$B$6:$B$2005,A253&amp;"",'الحركات'!$C$6:$C$2005,"فاتورة"))</f>
        <v/>
      </c>
      <c r="F253" s="18">
        <f>IF(A253&amp;""="","",SUMIFS('الحركات'!$D$6:$D$2005,'الحركات'!$B$6:$B$2005,A253&amp;"",'الحركات'!$C$6:$C$2005,"دفعة"))</f>
        <v/>
      </c>
      <c r="G253" s="18">
        <f>IF(A253&amp;""="","",SUMIFS('الحركات'!$D$6:$D$2005,'الحركات'!$B$6:$B$2005,A253&amp;"",'الحركات'!$C$6:$C$2005,"مرتجع"))</f>
        <v/>
      </c>
      <c r="H253" s="18">
        <f>IF(A253&amp;""="","",ROUND(E253-F253-G253,2))</f>
        <v/>
      </c>
      <c r="I253" s="19">
        <f>IF(OR(A253&amp;""="",D253&amp;""="",D253=0),"",H253/D253)</f>
        <v/>
      </c>
      <c r="J253" s="6">
        <f>IF(A253&amp;""="","",IF(AND(D253&lt;&gt;"",D253&gt;0,H253&gt;D253),"تجاوز الحد",IF(H253&lt;0,"دائن",IF(AND(H253=0,COUNTIF('الحركات'!$B$6:$B$2005,A253&amp;"")&gt;0),"مسدد","عليه رصيد"))))</f>
        <v/>
      </c>
    </row>
    <row r="254">
      <c r="A254" s="5" t="n"/>
      <c r="B254" s="5" t="n"/>
      <c r="C254" s="16" t="n"/>
      <c r="D254" s="17" t="n"/>
      <c r="E254" s="18">
        <f>IF(A254&amp;""="","",SUMIFS('الحركات'!$D$6:$D$2005,'الحركات'!$B$6:$B$2005,A254&amp;"",'الحركات'!$C$6:$C$2005,"فاتورة"))</f>
        <v/>
      </c>
      <c r="F254" s="18">
        <f>IF(A254&amp;""="","",SUMIFS('الحركات'!$D$6:$D$2005,'الحركات'!$B$6:$B$2005,A254&amp;"",'الحركات'!$C$6:$C$2005,"دفعة"))</f>
        <v/>
      </c>
      <c r="G254" s="18">
        <f>IF(A254&amp;""="","",SUMIFS('الحركات'!$D$6:$D$2005,'الحركات'!$B$6:$B$2005,A254&amp;"",'الحركات'!$C$6:$C$2005,"مرتجع"))</f>
        <v/>
      </c>
      <c r="H254" s="18">
        <f>IF(A254&amp;""="","",ROUND(E254-F254-G254,2))</f>
        <v/>
      </c>
      <c r="I254" s="19">
        <f>IF(OR(A254&amp;""="",D254&amp;""="",D254=0),"",H254/D254)</f>
        <v/>
      </c>
      <c r="J254" s="6">
        <f>IF(A254&amp;""="","",IF(AND(D254&lt;&gt;"",D254&gt;0,H254&gt;D254),"تجاوز الحد",IF(H254&lt;0,"دائن",IF(AND(H254=0,COUNTIF('الحركات'!$B$6:$B$2005,A254&amp;"")&gt;0),"مسدد","عليه رصيد"))))</f>
        <v/>
      </c>
    </row>
    <row r="255">
      <c r="A255" s="5" t="n"/>
      <c r="B255" s="5" t="n"/>
      <c r="C255" s="16" t="n"/>
      <c r="D255" s="17" t="n"/>
      <c r="E255" s="18">
        <f>IF(A255&amp;""="","",SUMIFS('الحركات'!$D$6:$D$2005,'الحركات'!$B$6:$B$2005,A255&amp;"",'الحركات'!$C$6:$C$2005,"فاتورة"))</f>
        <v/>
      </c>
      <c r="F255" s="18">
        <f>IF(A255&amp;""="","",SUMIFS('الحركات'!$D$6:$D$2005,'الحركات'!$B$6:$B$2005,A255&amp;"",'الحركات'!$C$6:$C$2005,"دفعة"))</f>
        <v/>
      </c>
      <c r="G255" s="18">
        <f>IF(A255&amp;""="","",SUMIFS('الحركات'!$D$6:$D$2005,'الحركات'!$B$6:$B$2005,A255&amp;"",'الحركات'!$C$6:$C$2005,"مرتجع"))</f>
        <v/>
      </c>
      <c r="H255" s="18">
        <f>IF(A255&amp;""="","",ROUND(E255-F255-G255,2))</f>
        <v/>
      </c>
      <c r="I255" s="19">
        <f>IF(OR(A255&amp;""="",D255&amp;""="",D255=0),"",H255/D255)</f>
        <v/>
      </c>
      <c r="J255" s="6">
        <f>IF(A255&amp;""="","",IF(AND(D255&lt;&gt;"",D255&gt;0,H255&gt;D255),"تجاوز الحد",IF(H255&lt;0,"دائن",IF(AND(H255=0,COUNTIF('الحركات'!$B$6:$B$2005,A255&amp;"")&gt;0),"مسدد","عليه رصيد"))))</f>
        <v/>
      </c>
    </row>
    <row r="256">
      <c r="A256" s="5" t="n"/>
      <c r="B256" s="5" t="n"/>
      <c r="C256" s="16" t="n"/>
      <c r="D256" s="17" t="n"/>
      <c r="E256" s="18">
        <f>IF(A256&amp;""="","",SUMIFS('الحركات'!$D$6:$D$2005,'الحركات'!$B$6:$B$2005,A256&amp;"",'الحركات'!$C$6:$C$2005,"فاتورة"))</f>
        <v/>
      </c>
      <c r="F256" s="18">
        <f>IF(A256&amp;""="","",SUMIFS('الحركات'!$D$6:$D$2005,'الحركات'!$B$6:$B$2005,A256&amp;"",'الحركات'!$C$6:$C$2005,"دفعة"))</f>
        <v/>
      </c>
      <c r="G256" s="18">
        <f>IF(A256&amp;""="","",SUMIFS('الحركات'!$D$6:$D$2005,'الحركات'!$B$6:$B$2005,A256&amp;"",'الحركات'!$C$6:$C$2005,"مرتجع"))</f>
        <v/>
      </c>
      <c r="H256" s="18">
        <f>IF(A256&amp;""="","",ROUND(E256-F256-G256,2))</f>
        <v/>
      </c>
      <c r="I256" s="19">
        <f>IF(OR(A256&amp;""="",D256&amp;""="",D256=0),"",H256/D256)</f>
        <v/>
      </c>
      <c r="J256" s="6">
        <f>IF(A256&amp;""="","",IF(AND(D256&lt;&gt;"",D256&gt;0,H256&gt;D256),"تجاوز الحد",IF(H256&lt;0,"دائن",IF(AND(H256=0,COUNTIF('الحركات'!$B$6:$B$2005,A256&amp;"")&gt;0),"مسدد","عليه رصيد"))))</f>
        <v/>
      </c>
    </row>
    <row r="257">
      <c r="A257" s="5" t="n"/>
      <c r="B257" s="5" t="n"/>
      <c r="C257" s="16" t="n"/>
      <c r="D257" s="17" t="n"/>
      <c r="E257" s="18">
        <f>IF(A257&amp;""="","",SUMIFS('الحركات'!$D$6:$D$2005,'الحركات'!$B$6:$B$2005,A257&amp;"",'الحركات'!$C$6:$C$2005,"فاتورة"))</f>
        <v/>
      </c>
      <c r="F257" s="18">
        <f>IF(A257&amp;""="","",SUMIFS('الحركات'!$D$6:$D$2005,'الحركات'!$B$6:$B$2005,A257&amp;"",'الحركات'!$C$6:$C$2005,"دفعة"))</f>
        <v/>
      </c>
      <c r="G257" s="18">
        <f>IF(A257&amp;""="","",SUMIFS('الحركات'!$D$6:$D$2005,'الحركات'!$B$6:$B$2005,A257&amp;"",'الحركات'!$C$6:$C$2005,"مرتجع"))</f>
        <v/>
      </c>
      <c r="H257" s="18">
        <f>IF(A257&amp;""="","",ROUND(E257-F257-G257,2))</f>
        <v/>
      </c>
      <c r="I257" s="19">
        <f>IF(OR(A257&amp;""="",D257&amp;""="",D257=0),"",H257/D257)</f>
        <v/>
      </c>
      <c r="J257" s="6">
        <f>IF(A257&amp;""="","",IF(AND(D257&lt;&gt;"",D257&gt;0,H257&gt;D257),"تجاوز الحد",IF(H257&lt;0,"دائن",IF(AND(H257=0,COUNTIF('الحركات'!$B$6:$B$2005,A257&amp;"")&gt;0),"مسدد","عليه رصيد"))))</f>
        <v/>
      </c>
    </row>
    <row r="258">
      <c r="A258" s="5" t="n"/>
      <c r="B258" s="5" t="n"/>
      <c r="C258" s="16" t="n"/>
      <c r="D258" s="17" t="n"/>
      <c r="E258" s="18">
        <f>IF(A258&amp;""="","",SUMIFS('الحركات'!$D$6:$D$2005,'الحركات'!$B$6:$B$2005,A258&amp;"",'الحركات'!$C$6:$C$2005,"فاتورة"))</f>
        <v/>
      </c>
      <c r="F258" s="18">
        <f>IF(A258&amp;""="","",SUMIFS('الحركات'!$D$6:$D$2005,'الحركات'!$B$6:$B$2005,A258&amp;"",'الحركات'!$C$6:$C$2005,"دفعة"))</f>
        <v/>
      </c>
      <c r="G258" s="18">
        <f>IF(A258&amp;""="","",SUMIFS('الحركات'!$D$6:$D$2005,'الحركات'!$B$6:$B$2005,A258&amp;"",'الحركات'!$C$6:$C$2005,"مرتجع"))</f>
        <v/>
      </c>
      <c r="H258" s="18">
        <f>IF(A258&amp;""="","",ROUND(E258-F258-G258,2))</f>
        <v/>
      </c>
      <c r="I258" s="19">
        <f>IF(OR(A258&amp;""="",D258&amp;""="",D258=0),"",H258/D258)</f>
        <v/>
      </c>
      <c r="J258" s="6">
        <f>IF(A258&amp;""="","",IF(AND(D258&lt;&gt;"",D258&gt;0,H258&gt;D258),"تجاوز الحد",IF(H258&lt;0,"دائن",IF(AND(H258=0,COUNTIF('الحركات'!$B$6:$B$2005,A258&amp;"")&gt;0),"مسدد","عليه رصيد"))))</f>
        <v/>
      </c>
    </row>
    <row r="259">
      <c r="A259" s="5" t="n"/>
      <c r="B259" s="5" t="n"/>
      <c r="C259" s="16" t="n"/>
      <c r="D259" s="17" t="n"/>
      <c r="E259" s="18">
        <f>IF(A259&amp;""="","",SUMIFS('الحركات'!$D$6:$D$2005,'الحركات'!$B$6:$B$2005,A259&amp;"",'الحركات'!$C$6:$C$2005,"فاتورة"))</f>
        <v/>
      </c>
      <c r="F259" s="18">
        <f>IF(A259&amp;""="","",SUMIFS('الحركات'!$D$6:$D$2005,'الحركات'!$B$6:$B$2005,A259&amp;"",'الحركات'!$C$6:$C$2005,"دفعة"))</f>
        <v/>
      </c>
      <c r="G259" s="18">
        <f>IF(A259&amp;""="","",SUMIFS('الحركات'!$D$6:$D$2005,'الحركات'!$B$6:$B$2005,A259&amp;"",'الحركات'!$C$6:$C$2005,"مرتجع"))</f>
        <v/>
      </c>
      <c r="H259" s="18">
        <f>IF(A259&amp;""="","",ROUND(E259-F259-G259,2))</f>
        <v/>
      </c>
      <c r="I259" s="19">
        <f>IF(OR(A259&amp;""="",D259&amp;""="",D259=0),"",H259/D259)</f>
        <v/>
      </c>
      <c r="J259" s="6">
        <f>IF(A259&amp;""="","",IF(AND(D259&lt;&gt;"",D259&gt;0,H259&gt;D259),"تجاوز الحد",IF(H259&lt;0,"دائن",IF(AND(H259=0,COUNTIF('الحركات'!$B$6:$B$2005,A259&amp;"")&gt;0),"مسدد","عليه رصيد"))))</f>
        <v/>
      </c>
    </row>
    <row r="260">
      <c r="A260" s="5" t="n"/>
      <c r="B260" s="5" t="n"/>
      <c r="C260" s="16" t="n"/>
      <c r="D260" s="17" t="n"/>
      <c r="E260" s="18">
        <f>IF(A260&amp;""="","",SUMIFS('الحركات'!$D$6:$D$2005,'الحركات'!$B$6:$B$2005,A260&amp;"",'الحركات'!$C$6:$C$2005,"فاتورة"))</f>
        <v/>
      </c>
      <c r="F260" s="18">
        <f>IF(A260&amp;""="","",SUMIFS('الحركات'!$D$6:$D$2005,'الحركات'!$B$6:$B$2005,A260&amp;"",'الحركات'!$C$6:$C$2005,"دفعة"))</f>
        <v/>
      </c>
      <c r="G260" s="18">
        <f>IF(A260&amp;""="","",SUMIFS('الحركات'!$D$6:$D$2005,'الحركات'!$B$6:$B$2005,A260&amp;"",'الحركات'!$C$6:$C$2005,"مرتجع"))</f>
        <v/>
      </c>
      <c r="H260" s="18">
        <f>IF(A260&amp;""="","",ROUND(E260-F260-G260,2))</f>
        <v/>
      </c>
      <c r="I260" s="19">
        <f>IF(OR(A260&amp;""="",D260&amp;""="",D260=0),"",H260/D260)</f>
        <v/>
      </c>
      <c r="J260" s="6">
        <f>IF(A260&amp;""="","",IF(AND(D260&lt;&gt;"",D260&gt;0,H260&gt;D260),"تجاوز الحد",IF(H260&lt;0,"دائن",IF(AND(H260=0,COUNTIF('الحركات'!$B$6:$B$2005,A260&amp;"")&gt;0),"مسدد","عليه رصيد"))))</f>
        <v/>
      </c>
    </row>
    <row r="261">
      <c r="A261" s="5" t="n"/>
      <c r="B261" s="5" t="n"/>
      <c r="C261" s="16" t="n"/>
      <c r="D261" s="17" t="n"/>
      <c r="E261" s="18">
        <f>IF(A261&amp;""="","",SUMIFS('الحركات'!$D$6:$D$2005,'الحركات'!$B$6:$B$2005,A261&amp;"",'الحركات'!$C$6:$C$2005,"فاتورة"))</f>
        <v/>
      </c>
      <c r="F261" s="18">
        <f>IF(A261&amp;""="","",SUMIFS('الحركات'!$D$6:$D$2005,'الحركات'!$B$6:$B$2005,A261&amp;"",'الحركات'!$C$6:$C$2005,"دفعة"))</f>
        <v/>
      </c>
      <c r="G261" s="18">
        <f>IF(A261&amp;""="","",SUMIFS('الحركات'!$D$6:$D$2005,'الحركات'!$B$6:$B$2005,A261&amp;"",'الحركات'!$C$6:$C$2005,"مرتجع"))</f>
        <v/>
      </c>
      <c r="H261" s="18">
        <f>IF(A261&amp;""="","",ROUND(E261-F261-G261,2))</f>
        <v/>
      </c>
      <c r="I261" s="19">
        <f>IF(OR(A261&amp;""="",D261&amp;""="",D261=0),"",H261/D261)</f>
        <v/>
      </c>
      <c r="J261" s="6">
        <f>IF(A261&amp;""="","",IF(AND(D261&lt;&gt;"",D261&gt;0,H261&gt;D261),"تجاوز الحد",IF(H261&lt;0,"دائن",IF(AND(H261=0,COUNTIF('الحركات'!$B$6:$B$2005,A261&amp;"")&gt;0),"مسدد","عليه رصيد"))))</f>
        <v/>
      </c>
    </row>
    <row r="262">
      <c r="A262" s="5" t="n"/>
      <c r="B262" s="5" t="n"/>
      <c r="C262" s="16" t="n"/>
      <c r="D262" s="17" t="n"/>
      <c r="E262" s="18">
        <f>IF(A262&amp;""="","",SUMIFS('الحركات'!$D$6:$D$2005,'الحركات'!$B$6:$B$2005,A262&amp;"",'الحركات'!$C$6:$C$2005,"فاتورة"))</f>
        <v/>
      </c>
      <c r="F262" s="18">
        <f>IF(A262&amp;""="","",SUMIFS('الحركات'!$D$6:$D$2005,'الحركات'!$B$6:$B$2005,A262&amp;"",'الحركات'!$C$6:$C$2005,"دفعة"))</f>
        <v/>
      </c>
      <c r="G262" s="18">
        <f>IF(A262&amp;""="","",SUMIFS('الحركات'!$D$6:$D$2005,'الحركات'!$B$6:$B$2005,A262&amp;"",'الحركات'!$C$6:$C$2005,"مرتجع"))</f>
        <v/>
      </c>
      <c r="H262" s="18">
        <f>IF(A262&amp;""="","",ROUND(E262-F262-G262,2))</f>
        <v/>
      </c>
      <c r="I262" s="19">
        <f>IF(OR(A262&amp;""="",D262&amp;""="",D262=0),"",H262/D262)</f>
        <v/>
      </c>
      <c r="J262" s="6">
        <f>IF(A262&amp;""="","",IF(AND(D262&lt;&gt;"",D262&gt;0,H262&gt;D262),"تجاوز الحد",IF(H262&lt;0,"دائن",IF(AND(H262=0,COUNTIF('الحركات'!$B$6:$B$2005,A262&amp;"")&gt;0),"مسدد","عليه رصيد"))))</f>
        <v/>
      </c>
    </row>
    <row r="263">
      <c r="A263" s="5" t="n"/>
      <c r="B263" s="5" t="n"/>
      <c r="C263" s="16" t="n"/>
      <c r="D263" s="17" t="n"/>
      <c r="E263" s="18">
        <f>IF(A263&amp;""="","",SUMIFS('الحركات'!$D$6:$D$2005,'الحركات'!$B$6:$B$2005,A263&amp;"",'الحركات'!$C$6:$C$2005,"فاتورة"))</f>
        <v/>
      </c>
      <c r="F263" s="18">
        <f>IF(A263&amp;""="","",SUMIFS('الحركات'!$D$6:$D$2005,'الحركات'!$B$6:$B$2005,A263&amp;"",'الحركات'!$C$6:$C$2005,"دفعة"))</f>
        <v/>
      </c>
      <c r="G263" s="18">
        <f>IF(A263&amp;""="","",SUMIFS('الحركات'!$D$6:$D$2005,'الحركات'!$B$6:$B$2005,A263&amp;"",'الحركات'!$C$6:$C$2005,"مرتجع"))</f>
        <v/>
      </c>
      <c r="H263" s="18">
        <f>IF(A263&amp;""="","",ROUND(E263-F263-G263,2))</f>
        <v/>
      </c>
      <c r="I263" s="19">
        <f>IF(OR(A263&amp;""="",D263&amp;""="",D263=0),"",H263/D263)</f>
        <v/>
      </c>
      <c r="J263" s="6">
        <f>IF(A263&amp;""="","",IF(AND(D263&lt;&gt;"",D263&gt;0,H263&gt;D263),"تجاوز الحد",IF(H263&lt;0,"دائن",IF(AND(H263=0,COUNTIF('الحركات'!$B$6:$B$2005,A263&amp;"")&gt;0),"مسدد","عليه رصيد"))))</f>
        <v/>
      </c>
    </row>
    <row r="264">
      <c r="A264" s="5" t="n"/>
      <c r="B264" s="5" t="n"/>
      <c r="C264" s="16" t="n"/>
      <c r="D264" s="17" t="n"/>
      <c r="E264" s="18">
        <f>IF(A264&amp;""="","",SUMIFS('الحركات'!$D$6:$D$2005,'الحركات'!$B$6:$B$2005,A264&amp;"",'الحركات'!$C$6:$C$2005,"فاتورة"))</f>
        <v/>
      </c>
      <c r="F264" s="18">
        <f>IF(A264&amp;""="","",SUMIFS('الحركات'!$D$6:$D$2005,'الحركات'!$B$6:$B$2005,A264&amp;"",'الحركات'!$C$6:$C$2005,"دفعة"))</f>
        <v/>
      </c>
      <c r="G264" s="18">
        <f>IF(A264&amp;""="","",SUMIFS('الحركات'!$D$6:$D$2005,'الحركات'!$B$6:$B$2005,A264&amp;"",'الحركات'!$C$6:$C$2005,"مرتجع"))</f>
        <v/>
      </c>
      <c r="H264" s="18">
        <f>IF(A264&amp;""="","",ROUND(E264-F264-G264,2))</f>
        <v/>
      </c>
      <c r="I264" s="19">
        <f>IF(OR(A264&amp;""="",D264&amp;""="",D264=0),"",H264/D264)</f>
        <v/>
      </c>
      <c r="J264" s="6">
        <f>IF(A264&amp;""="","",IF(AND(D264&lt;&gt;"",D264&gt;0,H264&gt;D264),"تجاوز الحد",IF(H264&lt;0,"دائن",IF(AND(H264=0,COUNTIF('الحركات'!$B$6:$B$2005,A264&amp;"")&gt;0),"مسدد","عليه رصيد"))))</f>
        <v/>
      </c>
    </row>
    <row r="265">
      <c r="A265" s="5" t="n"/>
      <c r="B265" s="5" t="n"/>
      <c r="C265" s="16" t="n"/>
      <c r="D265" s="17" t="n"/>
      <c r="E265" s="18">
        <f>IF(A265&amp;""="","",SUMIFS('الحركات'!$D$6:$D$2005,'الحركات'!$B$6:$B$2005,A265&amp;"",'الحركات'!$C$6:$C$2005,"فاتورة"))</f>
        <v/>
      </c>
      <c r="F265" s="18">
        <f>IF(A265&amp;""="","",SUMIFS('الحركات'!$D$6:$D$2005,'الحركات'!$B$6:$B$2005,A265&amp;"",'الحركات'!$C$6:$C$2005,"دفعة"))</f>
        <v/>
      </c>
      <c r="G265" s="18">
        <f>IF(A265&amp;""="","",SUMIFS('الحركات'!$D$6:$D$2005,'الحركات'!$B$6:$B$2005,A265&amp;"",'الحركات'!$C$6:$C$2005,"مرتجع"))</f>
        <v/>
      </c>
      <c r="H265" s="18">
        <f>IF(A265&amp;""="","",ROUND(E265-F265-G265,2))</f>
        <v/>
      </c>
      <c r="I265" s="19">
        <f>IF(OR(A265&amp;""="",D265&amp;""="",D265=0),"",H265/D265)</f>
        <v/>
      </c>
      <c r="J265" s="6">
        <f>IF(A265&amp;""="","",IF(AND(D265&lt;&gt;"",D265&gt;0,H265&gt;D265),"تجاوز الحد",IF(H265&lt;0,"دائن",IF(AND(H265=0,COUNTIF('الحركات'!$B$6:$B$2005,A265&amp;"")&gt;0),"مسدد","عليه رصيد"))))</f>
        <v/>
      </c>
    </row>
    <row r="266">
      <c r="A266" s="5" t="n"/>
      <c r="B266" s="5" t="n"/>
      <c r="C266" s="16" t="n"/>
      <c r="D266" s="17" t="n"/>
      <c r="E266" s="18">
        <f>IF(A266&amp;""="","",SUMIFS('الحركات'!$D$6:$D$2005,'الحركات'!$B$6:$B$2005,A266&amp;"",'الحركات'!$C$6:$C$2005,"فاتورة"))</f>
        <v/>
      </c>
      <c r="F266" s="18">
        <f>IF(A266&amp;""="","",SUMIFS('الحركات'!$D$6:$D$2005,'الحركات'!$B$6:$B$2005,A266&amp;"",'الحركات'!$C$6:$C$2005,"دفعة"))</f>
        <v/>
      </c>
      <c r="G266" s="18">
        <f>IF(A266&amp;""="","",SUMIFS('الحركات'!$D$6:$D$2005,'الحركات'!$B$6:$B$2005,A266&amp;"",'الحركات'!$C$6:$C$2005,"مرتجع"))</f>
        <v/>
      </c>
      <c r="H266" s="18">
        <f>IF(A266&amp;""="","",ROUND(E266-F266-G266,2))</f>
        <v/>
      </c>
      <c r="I266" s="19">
        <f>IF(OR(A266&amp;""="",D266&amp;""="",D266=0),"",H266/D266)</f>
        <v/>
      </c>
      <c r="J266" s="6">
        <f>IF(A266&amp;""="","",IF(AND(D266&lt;&gt;"",D266&gt;0,H266&gt;D266),"تجاوز الحد",IF(H266&lt;0,"دائن",IF(AND(H266=0,COUNTIF('الحركات'!$B$6:$B$2005,A266&amp;"")&gt;0),"مسدد","عليه رصيد"))))</f>
        <v/>
      </c>
    </row>
    <row r="267">
      <c r="A267" s="5" t="n"/>
      <c r="B267" s="5" t="n"/>
      <c r="C267" s="16" t="n"/>
      <c r="D267" s="17" t="n"/>
      <c r="E267" s="18">
        <f>IF(A267&amp;""="","",SUMIFS('الحركات'!$D$6:$D$2005,'الحركات'!$B$6:$B$2005,A267&amp;"",'الحركات'!$C$6:$C$2005,"فاتورة"))</f>
        <v/>
      </c>
      <c r="F267" s="18">
        <f>IF(A267&amp;""="","",SUMIFS('الحركات'!$D$6:$D$2005,'الحركات'!$B$6:$B$2005,A267&amp;"",'الحركات'!$C$6:$C$2005,"دفعة"))</f>
        <v/>
      </c>
      <c r="G267" s="18">
        <f>IF(A267&amp;""="","",SUMIFS('الحركات'!$D$6:$D$2005,'الحركات'!$B$6:$B$2005,A267&amp;"",'الحركات'!$C$6:$C$2005,"مرتجع"))</f>
        <v/>
      </c>
      <c r="H267" s="18">
        <f>IF(A267&amp;""="","",ROUND(E267-F267-G267,2))</f>
        <v/>
      </c>
      <c r="I267" s="19">
        <f>IF(OR(A267&amp;""="",D267&amp;""="",D267=0),"",H267/D267)</f>
        <v/>
      </c>
      <c r="J267" s="6">
        <f>IF(A267&amp;""="","",IF(AND(D267&lt;&gt;"",D267&gt;0,H267&gt;D267),"تجاوز الحد",IF(H267&lt;0,"دائن",IF(AND(H267=0,COUNTIF('الحركات'!$B$6:$B$2005,A267&amp;"")&gt;0),"مسدد","عليه رصيد"))))</f>
        <v/>
      </c>
    </row>
    <row r="268">
      <c r="A268" s="5" t="n"/>
      <c r="B268" s="5" t="n"/>
      <c r="C268" s="16" t="n"/>
      <c r="D268" s="17" t="n"/>
      <c r="E268" s="18">
        <f>IF(A268&amp;""="","",SUMIFS('الحركات'!$D$6:$D$2005,'الحركات'!$B$6:$B$2005,A268&amp;"",'الحركات'!$C$6:$C$2005,"فاتورة"))</f>
        <v/>
      </c>
      <c r="F268" s="18">
        <f>IF(A268&amp;""="","",SUMIFS('الحركات'!$D$6:$D$2005,'الحركات'!$B$6:$B$2005,A268&amp;"",'الحركات'!$C$6:$C$2005,"دفعة"))</f>
        <v/>
      </c>
      <c r="G268" s="18">
        <f>IF(A268&amp;""="","",SUMIFS('الحركات'!$D$6:$D$2005,'الحركات'!$B$6:$B$2005,A268&amp;"",'الحركات'!$C$6:$C$2005,"مرتجع"))</f>
        <v/>
      </c>
      <c r="H268" s="18">
        <f>IF(A268&amp;""="","",ROUND(E268-F268-G268,2))</f>
        <v/>
      </c>
      <c r="I268" s="19">
        <f>IF(OR(A268&amp;""="",D268&amp;""="",D268=0),"",H268/D268)</f>
        <v/>
      </c>
      <c r="J268" s="6">
        <f>IF(A268&amp;""="","",IF(AND(D268&lt;&gt;"",D268&gt;0,H268&gt;D268),"تجاوز الحد",IF(H268&lt;0,"دائن",IF(AND(H268=0,COUNTIF('الحركات'!$B$6:$B$2005,A268&amp;"")&gt;0),"مسدد","عليه رصيد"))))</f>
        <v/>
      </c>
    </row>
    <row r="269">
      <c r="A269" s="5" t="n"/>
      <c r="B269" s="5" t="n"/>
      <c r="C269" s="16" t="n"/>
      <c r="D269" s="17" t="n"/>
      <c r="E269" s="18">
        <f>IF(A269&amp;""="","",SUMIFS('الحركات'!$D$6:$D$2005,'الحركات'!$B$6:$B$2005,A269&amp;"",'الحركات'!$C$6:$C$2005,"فاتورة"))</f>
        <v/>
      </c>
      <c r="F269" s="18">
        <f>IF(A269&amp;""="","",SUMIFS('الحركات'!$D$6:$D$2005,'الحركات'!$B$6:$B$2005,A269&amp;"",'الحركات'!$C$6:$C$2005,"دفعة"))</f>
        <v/>
      </c>
      <c r="G269" s="18">
        <f>IF(A269&amp;""="","",SUMIFS('الحركات'!$D$6:$D$2005,'الحركات'!$B$6:$B$2005,A269&amp;"",'الحركات'!$C$6:$C$2005,"مرتجع"))</f>
        <v/>
      </c>
      <c r="H269" s="18">
        <f>IF(A269&amp;""="","",ROUND(E269-F269-G269,2))</f>
        <v/>
      </c>
      <c r="I269" s="19">
        <f>IF(OR(A269&amp;""="",D269&amp;""="",D269=0),"",H269/D269)</f>
        <v/>
      </c>
      <c r="J269" s="6">
        <f>IF(A269&amp;""="","",IF(AND(D269&lt;&gt;"",D269&gt;0,H269&gt;D269),"تجاوز الحد",IF(H269&lt;0,"دائن",IF(AND(H269=0,COUNTIF('الحركات'!$B$6:$B$2005,A269&amp;"")&gt;0),"مسدد","عليه رصيد"))))</f>
        <v/>
      </c>
    </row>
    <row r="270">
      <c r="A270" s="5" t="n"/>
      <c r="B270" s="5" t="n"/>
      <c r="C270" s="16" t="n"/>
      <c r="D270" s="17" t="n"/>
      <c r="E270" s="18">
        <f>IF(A270&amp;""="","",SUMIFS('الحركات'!$D$6:$D$2005,'الحركات'!$B$6:$B$2005,A270&amp;"",'الحركات'!$C$6:$C$2005,"فاتورة"))</f>
        <v/>
      </c>
      <c r="F270" s="18">
        <f>IF(A270&amp;""="","",SUMIFS('الحركات'!$D$6:$D$2005,'الحركات'!$B$6:$B$2005,A270&amp;"",'الحركات'!$C$6:$C$2005,"دفعة"))</f>
        <v/>
      </c>
      <c r="G270" s="18">
        <f>IF(A270&amp;""="","",SUMIFS('الحركات'!$D$6:$D$2005,'الحركات'!$B$6:$B$2005,A270&amp;"",'الحركات'!$C$6:$C$2005,"مرتجع"))</f>
        <v/>
      </c>
      <c r="H270" s="18">
        <f>IF(A270&amp;""="","",ROUND(E270-F270-G270,2))</f>
        <v/>
      </c>
      <c r="I270" s="19">
        <f>IF(OR(A270&amp;""="",D270&amp;""="",D270=0),"",H270/D270)</f>
        <v/>
      </c>
      <c r="J270" s="6">
        <f>IF(A270&amp;""="","",IF(AND(D270&lt;&gt;"",D270&gt;0,H270&gt;D270),"تجاوز الحد",IF(H270&lt;0,"دائن",IF(AND(H270=0,COUNTIF('الحركات'!$B$6:$B$2005,A270&amp;"")&gt;0),"مسدد","عليه رصيد"))))</f>
        <v/>
      </c>
    </row>
    <row r="271">
      <c r="A271" s="5" t="n"/>
      <c r="B271" s="5" t="n"/>
      <c r="C271" s="16" t="n"/>
      <c r="D271" s="17" t="n"/>
      <c r="E271" s="18">
        <f>IF(A271&amp;""="","",SUMIFS('الحركات'!$D$6:$D$2005,'الحركات'!$B$6:$B$2005,A271&amp;"",'الحركات'!$C$6:$C$2005,"فاتورة"))</f>
        <v/>
      </c>
      <c r="F271" s="18">
        <f>IF(A271&amp;""="","",SUMIFS('الحركات'!$D$6:$D$2005,'الحركات'!$B$6:$B$2005,A271&amp;"",'الحركات'!$C$6:$C$2005,"دفعة"))</f>
        <v/>
      </c>
      <c r="G271" s="18">
        <f>IF(A271&amp;""="","",SUMIFS('الحركات'!$D$6:$D$2005,'الحركات'!$B$6:$B$2005,A271&amp;"",'الحركات'!$C$6:$C$2005,"مرتجع"))</f>
        <v/>
      </c>
      <c r="H271" s="18">
        <f>IF(A271&amp;""="","",ROUND(E271-F271-G271,2))</f>
        <v/>
      </c>
      <c r="I271" s="19">
        <f>IF(OR(A271&amp;""="",D271&amp;""="",D271=0),"",H271/D271)</f>
        <v/>
      </c>
      <c r="J271" s="6">
        <f>IF(A271&amp;""="","",IF(AND(D271&lt;&gt;"",D271&gt;0,H271&gt;D271),"تجاوز الحد",IF(H271&lt;0,"دائن",IF(AND(H271=0,COUNTIF('الحركات'!$B$6:$B$2005,A271&amp;"")&gt;0),"مسدد","عليه رصيد"))))</f>
        <v/>
      </c>
    </row>
    <row r="272">
      <c r="A272" s="5" t="n"/>
      <c r="B272" s="5" t="n"/>
      <c r="C272" s="16" t="n"/>
      <c r="D272" s="17" t="n"/>
      <c r="E272" s="18">
        <f>IF(A272&amp;""="","",SUMIFS('الحركات'!$D$6:$D$2005,'الحركات'!$B$6:$B$2005,A272&amp;"",'الحركات'!$C$6:$C$2005,"فاتورة"))</f>
        <v/>
      </c>
      <c r="F272" s="18">
        <f>IF(A272&amp;""="","",SUMIFS('الحركات'!$D$6:$D$2005,'الحركات'!$B$6:$B$2005,A272&amp;"",'الحركات'!$C$6:$C$2005,"دفعة"))</f>
        <v/>
      </c>
      <c r="G272" s="18">
        <f>IF(A272&amp;""="","",SUMIFS('الحركات'!$D$6:$D$2005,'الحركات'!$B$6:$B$2005,A272&amp;"",'الحركات'!$C$6:$C$2005,"مرتجع"))</f>
        <v/>
      </c>
      <c r="H272" s="18">
        <f>IF(A272&amp;""="","",ROUND(E272-F272-G272,2))</f>
        <v/>
      </c>
      <c r="I272" s="19">
        <f>IF(OR(A272&amp;""="",D272&amp;""="",D272=0),"",H272/D272)</f>
        <v/>
      </c>
      <c r="J272" s="6">
        <f>IF(A272&amp;""="","",IF(AND(D272&lt;&gt;"",D272&gt;0,H272&gt;D272),"تجاوز الحد",IF(H272&lt;0,"دائن",IF(AND(H272=0,COUNTIF('الحركات'!$B$6:$B$2005,A272&amp;"")&gt;0),"مسدد","عليه رصيد"))))</f>
        <v/>
      </c>
    </row>
    <row r="273">
      <c r="A273" s="5" t="n"/>
      <c r="B273" s="5" t="n"/>
      <c r="C273" s="16" t="n"/>
      <c r="D273" s="17" t="n"/>
      <c r="E273" s="18">
        <f>IF(A273&amp;""="","",SUMIFS('الحركات'!$D$6:$D$2005,'الحركات'!$B$6:$B$2005,A273&amp;"",'الحركات'!$C$6:$C$2005,"فاتورة"))</f>
        <v/>
      </c>
      <c r="F273" s="18">
        <f>IF(A273&amp;""="","",SUMIFS('الحركات'!$D$6:$D$2005,'الحركات'!$B$6:$B$2005,A273&amp;"",'الحركات'!$C$6:$C$2005,"دفعة"))</f>
        <v/>
      </c>
      <c r="G273" s="18">
        <f>IF(A273&amp;""="","",SUMIFS('الحركات'!$D$6:$D$2005,'الحركات'!$B$6:$B$2005,A273&amp;"",'الحركات'!$C$6:$C$2005,"مرتجع"))</f>
        <v/>
      </c>
      <c r="H273" s="18">
        <f>IF(A273&amp;""="","",ROUND(E273-F273-G273,2))</f>
        <v/>
      </c>
      <c r="I273" s="19">
        <f>IF(OR(A273&amp;""="",D273&amp;""="",D273=0),"",H273/D273)</f>
        <v/>
      </c>
      <c r="J273" s="6">
        <f>IF(A273&amp;""="","",IF(AND(D273&lt;&gt;"",D273&gt;0,H273&gt;D273),"تجاوز الحد",IF(H273&lt;0,"دائن",IF(AND(H273=0,COUNTIF('الحركات'!$B$6:$B$2005,A273&amp;"")&gt;0),"مسدد","عليه رصيد"))))</f>
        <v/>
      </c>
    </row>
    <row r="274">
      <c r="A274" s="5" t="n"/>
      <c r="B274" s="5" t="n"/>
      <c r="C274" s="16" t="n"/>
      <c r="D274" s="17" t="n"/>
      <c r="E274" s="18">
        <f>IF(A274&amp;""="","",SUMIFS('الحركات'!$D$6:$D$2005,'الحركات'!$B$6:$B$2005,A274&amp;"",'الحركات'!$C$6:$C$2005,"فاتورة"))</f>
        <v/>
      </c>
      <c r="F274" s="18">
        <f>IF(A274&amp;""="","",SUMIFS('الحركات'!$D$6:$D$2005,'الحركات'!$B$6:$B$2005,A274&amp;"",'الحركات'!$C$6:$C$2005,"دفعة"))</f>
        <v/>
      </c>
      <c r="G274" s="18">
        <f>IF(A274&amp;""="","",SUMIFS('الحركات'!$D$6:$D$2005,'الحركات'!$B$6:$B$2005,A274&amp;"",'الحركات'!$C$6:$C$2005,"مرتجع"))</f>
        <v/>
      </c>
      <c r="H274" s="18">
        <f>IF(A274&amp;""="","",ROUND(E274-F274-G274,2))</f>
        <v/>
      </c>
      <c r="I274" s="19">
        <f>IF(OR(A274&amp;""="",D274&amp;""="",D274=0),"",H274/D274)</f>
        <v/>
      </c>
      <c r="J274" s="6">
        <f>IF(A274&amp;""="","",IF(AND(D274&lt;&gt;"",D274&gt;0,H274&gt;D274),"تجاوز الحد",IF(H274&lt;0,"دائن",IF(AND(H274=0,COUNTIF('الحركات'!$B$6:$B$2005,A274&amp;"")&gt;0),"مسدد","عليه رصيد"))))</f>
        <v/>
      </c>
    </row>
    <row r="275">
      <c r="A275" s="5" t="n"/>
      <c r="B275" s="5" t="n"/>
      <c r="C275" s="16" t="n"/>
      <c r="D275" s="17" t="n"/>
      <c r="E275" s="18">
        <f>IF(A275&amp;""="","",SUMIFS('الحركات'!$D$6:$D$2005,'الحركات'!$B$6:$B$2005,A275&amp;"",'الحركات'!$C$6:$C$2005,"فاتورة"))</f>
        <v/>
      </c>
      <c r="F275" s="18">
        <f>IF(A275&amp;""="","",SUMIFS('الحركات'!$D$6:$D$2005,'الحركات'!$B$6:$B$2005,A275&amp;"",'الحركات'!$C$6:$C$2005,"دفعة"))</f>
        <v/>
      </c>
      <c r="G275" s="18">
        <f>IF(A275&amp;""="","",SUMIFS('الحركات'!$D$6:$D$2005,'الحركات'!$B$6:$B$2005,A275&amp;"",'الحركات'!$C$6:$C$2005,"مرتجع"))</f>
        <v/>
      </c>
      <c r="H275" s="18">
        <f>IF(A275&amp;""="","",ROUND(E275-F275-G275,2))</f>
        <v/>
      </c>
      <c r="I275" s="19">
        <f>IF(OR(A275&amp;""="",D275&amp;""="",D275=0),"",H275/D275)</f>
        <v/>
      </c>
      <c r="J275" s="6">
        <f>IF(A275&amp;""="","",IF(AND(D275&lt;&gt;"",D275&gt;0,H275&gt;D275),"تجاوز الحد",IF(H275&lt;0,"دائن",IF(AND(H275=0,COUNTIF('الحركات'!$B$6:$B$2005,A275&amp;"")&gt;0),"مسدد","عليه رصيد"))))</f>
        <v/>
      </c>
    </row>
    <row r="276">
      <c r="A276" s="5" t="n"/>
      <c r="B276" s="5" t="n"/>
      <c r="C276" s="16" t="n"/>
      <c r="D276" s="17" t="n"/>
      <c r="E276" s="18">
        <f>IF(A276&amp;""="","",SUMIFS('الحركات'!$D$6:$D$2005,'الحركات'!$B$6:$B$2005,A276&amp;"",'الحركات'!$C$6:$C$2005,"فاتورة"))</f>
        <v/>
      </c>
      <c r="F276" s="18">
        <f>IF(A276&amp;""="","",SUMIFS('الحركات'!$D$6:$D$2005,'الحركات'!$B$6:$B$2005,A276&amp;"",'الحركات'!$C$6:$C$2005,"دفعة"))</f>
        <v/>
      </c>
      <c r="G276" s="18">
        <f>IF(A276&amp;""="","",SUMIFS('الحركات'!$D$6:$D$2005,'الحركات'!$B$6:$B$2005,A276&amp;"",'الحركات'!$C$6:$C$2005,"مرتجع"))</f>
        <v/>
      </c>
      <c r="H276" s="18">
        <f>IF(A276&amp;""="","",ROUND(E276-F276-G276,2))</f>
        <v/>
      </c>
      <c r="I276" s="19">
        <f>IF(OR(A276&amp;""="",D276&amp;""="",D276=0),"",H276/D276)</f>
        <v/>
      </c>
      <c r="J276" s="6">
        <f>IF(A276&amp;""="","",IF(AND(D276&lt;&gt;"",D276&gt;0,H276&gt;D276),"تجاوز الحد",IF(H276&lt;0,"دائن",IF(AND(H276=0,COUNTIF('الحركات'!$B$6:$B$2005,A276&amp;"")&gt;0),"مسدد","عليه رصيد"))))</f>
        <v/>
      </c>
    </row>
    <row r="277">
      <c r="A277" s="5" t="n"/>
      <c r="B277" s="5" t="n"/>
      <c r="C277" s="16" t="n"/>
      <c r="D277" s="17" t="n"/>
      <c r="E277" s="18">
        <f>IF(A277&amp;""="","",SUMIFS('الحركات'!$D$6:$D$2005,'الحركات'!$B$6:$B$2005,A277&amp;"",'الحركات'!$C$6:$C$2005,"فاتورة"))</f>
        <v/>
      </c>
      <c r="F277" s="18">
        <f>IF(A277&amp;""="","",SUMIFS('الحركات'!$D$6:$D$2005,'الحركات'!$B$6:$B$2005,A277&amp;"",'الحركات'!$C$6:$C$2005,"دفعة"))</f>
        <v/>
      </c>
      <c r="G277" s="18">
        <f>IF(A277&amp;""="","",SUMIFS('الحركات'!$D$6:$D$2005,'الحركات'!$B$6:$B$2005,A277&amp;"",'الحركات'!$C$6:$C$2005,"مرتجع"))</f>
        <v/>
      </c>
      <c r="H277" s="18">
        <f>IF(A277&amp;""="","",ROUND(E277-F277-G277,2))</f>
        <v/>
      </c>
      <c r="I277" s="19">
        <f>IF(OR(A277&amp;""="",D277&amp;""="",D277=0),"",H277/D277)</f>
        <v/>
      </c>
      <c r="J277" s="6">
        <f>IF(A277&amp;""="","",IF(AND(D277&lt;&gt;"",D277&gt;0,H277&gt;D277),"تجاوز الحد",IF(H277&lt;0,"دائن",IF(AND(H277=0,COUNTIF('الحركات'!$B$6:$B$2005,A277&amp;"")&gt;0),"مسدد","عليه رصيد"))))</f>
        <v/>
      </c>
    </row>
    <row r="278">
      <c r="A278" s="5" t="n"/>
      <c r="B278" s="5" t="n"/>
      <c r="C278" s="16" t="n"/>
      <c r="D278" s="17" t="n"/>
      <c r="E278" s="18">
        <f>IF(A278&amp;""="","",SUMIFS('الحركات'!$D$6:$D$2005,'الحركات'!$B$6:$B$2005,A278&amp;"",'الحركات'!$C$6:$C$2005,"فاتورة"))</f>
        <v/>
      </c>
      <c r="F278" s="18">
        <f>IF(A278&amp;""="","",SUMIFS('الحركات'!$D$6:$D$2005,'الحركات'!$B$6:$B$2005,A278&amp;"",'الحركات'!$C$6:$C$2005,"دفعة"))</f>
        <v/>
      </c>
      <c r="G278" s="18">
        <f>IF(A278&amp;""="","",SUMIFS('الحركات'!$D$6:$D$2005,'الحركات'!$B$6:$B$2005,A278&amp;"",'الحركات'!$C$6:$C$2005,"مرتجع"))</f>
        <v/>
      </c>
      <c r="H278" s="18">
        <f>IF(A278&amp;""="","",ROUND(E278-F278-G278,2))</f>
        <v/>
      </c>
      <c r="I278" s="19">
        <f>IF(OR(A278&amp;""="",D278&amp;""="",D278=0),"",H278/D278)</f>
        <v/>
      </c>
      <c r="J278" s="6">
        <f>IF(A278&amp;""="","",IF(AND(D278&lt;&gt;"",D278&gt;0,H278&gt;D278),"تجاوز الحد",IF(H278&lt;0,"دائن",IF(AND(H278=0,COUNTIF('الحركات'!$B$6:$B$2005,A278&amp;"")&gt;0),"مسدد","عليه رصيد"))))</f>
        <v/>
      </c>
    </row>
    <row r="279">
      <c r="A279" s="5" t="n"/>
      <c r="B279" s="5" t="n"/>
      <c r="C279" s="16" t="n"/>
      <c r="D279" s="17" t="n"/>
      <c r="E279" s="18">
        <f>IF(A279&amp;""="","",SUMIFS('الحركات'!$D$6:$D$2005,'الحركات'!$B$6:$B$2005,A279&amp;"",'الحركات'!$C$6:$C$2005,"فاتورة"))</f>
        <v/>
      </c>
      <c r="F279" s="18">
        <f>IF(A279&amp;""="","",SUMIFS('الحركات'!$D$6:$D$2005,'الحركات'!$B$6:$B$2005,A279&amp;"",'الحركات'!$C$6:$C$2005,"دفعة"))</f>
        <v/>
      </c>
      <c r="G279" s="18">
        <f>IF(A279&amp;""="","",SUMIFS('الحركات'!$D$6:$D$2005,'الحركات'!$B$6:$B$2005,A279&amp;"",'الحركات'!$C$6:$C$2005,"مرتجع"))</f>
        <v/>
      </c>
      <c r="H279" s="18">
        <f>IF(A279&amp;""="","",ROUND(E279-F279-G279,2))</f>
        <v/>
      </c>
      <c r="I279" s="19">
        <f>IF(OR(A279&amp;""="",D279&amp;""="",D279=0),"",H279/D279)</f>
        <v/>
      </c>
      <c r="J279" s="6">
        <f>IF(A279&amp;""="","",IF(AND(D279&lt;&gt;"",D279&gt;0,H279&gt;D279),"تجاوز الحد",IF(H279&lt;0,"دائن",IF(AND(H279=0,COUNTIF('الحركات'!$B$6:$B$2005,A279&amp;"")&gt;0),"مسدد","عليه رصيد"))))</f>
        <v/>
      </c>
    </row>
    <row r="280">
      <c r="A280" s="5" t="n"/>
      <c r="B280" s="5" t="n"/>
      <c r="C280" s="16" t="n"/>
      <c r="D280" s="17" t="n"/>
      <c r="E280" s="18">
        <f>IF(A280&amp;""="","",SUMIFS('الحركات'!$D$6:$D$2005,'الحركات'!$B$6:$B$2005,A280&amp;"",'الحركات'!$C$6:$C$2005,"فاتورة"))</f>
        <v/>
      </c>
      <c r="F280" s="18">
        <f>IF(A280&amp;""="","",SUMIFS('الحركات'!$D$6:$D$2005,'الحركات'!$B$6:$B$2005,A280&amp;"",'الحركات'!$C$6:$C$2005,"دفعة"))</f>
        <v/>
      </c>
      <c r="G280" s="18">
        <f>IF(A280&amp;""="","",SUMIFS('الحركات'!$D$6:$D$2005,'الحركات'!$B$6:$B$2005,A280&amp;"",'الحركات'!$C$6:$C$2005,"مرتجع"))</f>
        <v/>
      </c>
      <c r="H280" s="18">
        <f>IF(A280&amp;""="","",ROUND(E280-F280-G280,2))</f>
        <v/>
      </c>
      <c r="I280" s="19">
        <f>IF(OR(A280&amp;""="",D280&amp;""="",D280=0),"",H280/D280)</f>
        <v/>
      </c>
      <c r="J280" s="6">
        <f>IF(A280&amp;""="","",IF(AND(D280&lt;&gt;"",D280&gt;0,H280&gt;D280),"تجاوز الحد",IF(H280&lt;0,"دائن",IF(AND(H280=0,COUNTIF('الحركات'!$B$6:$B$2005,A280&amp;"")&gt;0),"مسدد","عليه رصيد"))))</f>
        <v/>
      </c>
    </row>
    <row r="281">
      <c r="A281" s="5" t="n"/>
      <c r="B281" s="5" t="n"/>
      <c r="C281" s="16" t="n"/>
      <c r="D281" s="17" t="n"/>
      <c r="E281" s="18">
        <f>IF(A281&amp;""="","",SUMIFS('الحركات'!$D$6:$D$2005,'الحركات'!$B$6:$B$2005,A281&amp;"",'الحركات'!$C$6:$C$2005,"فاتورة"))</f>
        <v/>
      </c>
      <c r="F281" s="18">
        <f>IF(A281&amp;""="","",SUMIFS('الحركات'!$D$6:$D$2005,'الحركات'!$B$6:$B$2005,A281&amp;"",'الحركات'!$C$6:$C$2005,"دفعة"))</f>
        <v/>
      </c>
      <c r="G281" s="18">
        <f>IF(A281&amp;""="","",SUMIFS('الحركات'!$D$6:$D$2005,'الحركات'!$B$6:$B$2005,A281&amp;"",'الحركات'!$C$6:$C$2005,"مرتجع"))</f>
        <v/>
      </c>
      <c r="H281" s="18">
        <f>IF(A281&amp;""="","",ROUND(E281-F281-G281,2))</f>
        <v/>
      </c>
      <c r="I281" s="19">
        <f>IF(OR(A281&amp;""="",D281&amp;""="",D281=0),"",H281/D281)</f>
        <v/>
      </c>
      <c r="J281" s="6">
        <f>IF(A281&amp;""="","",IF(AND(D281&lt;&gt;"",D281&gt;0,H281&gt;D281),"تجاوز الحد",IF(H281&lt;0,"دائن",IF(AND(H281=0,COUNTIF('الحركات'!$B$6:$B$2005,A281&amp;"")&gt;0),"مسدد","عليه رصيد"))))</f>
        <v/>
      </c>
    </row>
    <row r="282">
      <c r="A282" s="5" t="n"/>
      <c r="B282" s="5" t="n"/>
      <c r="C282" s="16" t="n"/>
      <c r="D282" s="17" t="n"/>
      <c r="E282" s="18">
        <f>IF(A282&amp;""="","",SUMIFS('الحركات'!$D$6:$D$2005,'الحركات'!$B$6:$B$2005,A282&amp;"",'الحركات'!$C$6:$C$2005,"فاتورة"))</f>
        <v/>
      </c>
      <c r="F282" s="18">
        <f>IF(A282&amp;""="","",SUMIFS('الحركات'!$D$6:$D$2005,'الحركات'!$B$6:$B$2005,A282&amp;"",'الحركات'!$C$6:$C$2005,"دفعة"))</f>
        <v/>
      </c>
      <c r="G282" s="18">
        <f>IF(A282&amp;""="","",SUMIFS('الحركات'!$D$6:$D$2005,'الحركات'!$B$6:$B$2005,A282&amp;"",'الحركات'!$C$6:$C$2005,"مرتجع"))</f>
        <v/>
      </c>
      <c r="H282" s="18">
        <f>IF(A282&amp;""="","",ROUND(E282-F282-G282,2))</f>
        <v/>
      </c>
      <c r="I282" s="19">
        <f>IF(OR(A282&amp;""="",D282&amp;""="",D282=0),"",H282/D282)</f>
        <v/>
      </c>
      <c r="J282" s="6">
        <f>IF(A282&amp;""="","",IF(AND(D282&lt;&gt;"",D282&gt;0,H282&gt;D282),"تجاوز الحد",IF(H282&lt;0,"دائن",IF(AND(H282=0,COUNTIF('الحركات'!$B$6:$B$2005,A282&amp;"")&gt;0),"مسدد","عليه رصيد"))))</f>
        <v/>
      </c>
    </row>
    <row r="283">
      <c r="A283" s="5" t="n"/>
      <c r="B283" s="5" t="n"/>
      <c r="C283" s="16" t="n"/>
      <c r="D283" s="17" t="n"/>
      <c r="E283" s="18">
        <f>IF(A283&amp;""="","",SUMIFS('الحركات'!$D$6:$D$2005,'الحركات'!$B$6:$B$2005,A283&amp;"",'الحركات'!$C$6:$C$2005,"فاتورة"))</f>
        <v/>
      </c>
      <c r="F283" s="18">
        <f>IF(A283&amp;""="","",SUMIFS('الحركات'!$D$6:$D$2005,'الحركات'!$B$6:$B$2005,A283&amp;"",'الحركات'!$C$6:$C$2005,"دفعة"))</f>
        <v/>
      </c>
      <c r="G283" s="18">
        <f>IF(A283&amp;""="","",SUMIFS('الحركات'!$D$6:$D$2005,'الحركات'!$B$6:$B$2005,A283&amp;"",'الحركات'!$C$6:$C$2005,"مرتجع"))</f>
        <v/>
      </c>
      <c r="H283" s="18">
        <f>IF(A283&amp;""="","",ROUND(E283-F283-G283,2))</f>
        <v/>
      </c>
      <c r="I283" s="19">
        <f>IF(OR(A283&amp;""="",D283&amp;""="",D283=0),"",H283/D283)</f>
        <v/>
      </c>
      <c r="J283" s="6">
        <f>IF(A283&amp;""="","",IF(AND(D283&lt;&gt;"",D283&gt;0,H283&gt;D283),"تجاوز الحد",IF(H283&lt;0,"دائن",IF(AND(H283=0,COUNTIF('الحركات'!$B$6:$B$2005,A283&amp;"")&gt;0),"مسدد","عليه رصيد"))))</f>
        <v/>
      </c>
    </row>
    <row r="284">
      <c r="A284" s="5" t="n"/>
      <c r="B284" s="5" t="n"/>
      <c r="C284" s="16" t="n"/>
      <c r="D284" s="17" t="n"/>
      <c r="E284" s="18">
        <f>IF(A284&amp;""="","",SUMIFS('الحركات'!$D$6:$D$2005,'الحركات'!$B$6:$B$2005,A284&amp;"",'الحركات'!$C$6:$C$2005,"فاتورة"))</f>
        <v/>
      </c>
      <c r="F284" s="18">
        <f>IF(A284&amp;""="","",SUMIFS('الحركات'!$D$6:$D$2005,'الحركات'!$B$6:$B$2005,A284&amp;"",'الحركات'!$C$6:$C$2005,"دفعة"))</f>
        <v/>
      </c>
      <c r="G284" s="18">
        <f>IF(A284&amp;""="","",SUMIFS('الحركات'!$D$6:$D$2005,'الحركات'!$B$6:$B$2005,A284&amp;"",'الحركات'!$C$6:$C$2005,"مرتجع"))</f>
        <v/>
      </c>
      <c r="H284" s="18">
        <f>IF(A284&amp;""="","",ROUND(E284-F284-G284,2))</f>
        <v/>
      </c>
      <c r="I284" s="19">
        <f>IF(OR(A284&amp;""="",D284&amp;""="",D284=0),"",H284/D284)</f>
        <v/>
      </c>
      <c r="J284" s="6">
        <f>IF(A284&amp;""="","",IF(AND(D284&lt;&gt;"",D284&gt;0,H284&gt;D284),"تجاوز الحد",IF(H284&lt;0,"دائن",IF(AND(H284=0,COUNTIF('الحركات'!$B$6:$B$2005,A284&amp;"")&gt;0),"مسدد","عليه رصيد"))))</f>
        <v/>
      </c>
    </row>
    <row r="285">
      <c r="A285" s="5" t="n"/>
      <c r="B285" s="5" t="n"/>
      <c r="C285" s="16" t="n"/>
      <c r="D285" s="17" t="n"/>
      <c r="E285" s="18">
        <f>IF(A285&amp;""="","",SUMIFS('الحركات'!$D$6:$D$2005,'الحركات'!$B$6:$B$2005,A285&amp;"",'الحركات'!$C$6:$C$2005,"فاتورة"))</f>
        <v/>
      </c>
      <c r="F285" s="18">
        <f>IF(A285&amp;""="","",SUMIFS('الحركات'!$D$6:$D$2005,'الحركات'!$B$6:$B$2005,A285&amp;"",'الحركات'!$C$6:$C$2005,"دفعة"))</f>
        <v/>
      </c>
      <c r="G285" s="18">
        <f>IF(A285&amp;""="","",SUMIFS('الحركات'!$D$6:$D$2005,'الحركات'!$B$6:$B$2005,A285&amp;"",'الحركات'!$C$6:$C$2005,"مرتجع"))</f>
        <v/>
      </c>
      <c r="H285" s="18">
        <f>IF(A285&amp;""="","",ROUND(E285-F285-G285,2))</f>
        <v/>
      </c>
      <c r="I285" s="19">
        <f>IF(OR(A285&amp;""="",D285&amp;""="",D285=0),"",H285/D285)</f>
        <v/>
      </c>
      <c r="J285" s="6">
        <f>IF(A285&amp;""="","",IF(AND(D285&lt;&gt;"",D285&gt;0,H285&gt;D285),"تجاوز الحد",IF(H285&lt;0,"دائن",IF(AND(H285=0,COUNTIF('الحركات'!$B$6:$B$2005,A285&amp;"")&gt;0),"مسدد","عليه رصيد"))))</f>
        <v/>
      </c>
    </row>
    <row r="286">
      <c r="A286" s="5" t="n"/>
      <c r="B286" s="5" t="n"/>
      <c r="C286" s="16" t="n"/>
      <c r="D286" s="17" t="n"/>
      <c r="E286" s="18">
        <f>IF(A286&amp;""="","",SUMIFS('الحركات'!$D$6:$D$2005,'الحركات'!$B$6:$B$2005,A286&amp;"",'الحركات'!$C$6:$C$2005,"فاتورة"))</f>
        <v/>
      </c>
      <c r="F286" s="18">
        <f>IF(A286&amp;""="","",SUMIFS('الحركات'!$D$6:$D$2005,'الحركات'!$B$6:$B$2005,A286&amp;"",'الحركات'!$C$6:$C$2005,"دفعة"))</f>
        <v/>
      </c>
      <c r="G286" s="18">
        <f>IF(A286&amp;""="","",SUMIFS('الحركات'!$D$6:$D$2005,'الحركات'!$B$6:$B$2005,A286&amp;"",'الحركات'!$C$6:$C$2005,"مرتجع"))</f>
        <v/>
      </c>
      <c r="H286" s="18">
        <f>IF(A286&amp;""="","",ROUND(E286-F286-G286,2))</f>
        <v/>
      </c>
      <c r="I286" s="19">
        <f>IF(OR(A286&amp;""="",D286&amp;""="",D286=0),"",H286/D286)</f>
        <v/>
      </c>
      <c r="J286" s="6">
        <f>IF(A286&amp;""="","",IF(AND(D286&lt;&gt;"",D286&gt;0,H286&gt;D286),"تجاوز الحد",IF(H286&lt;0,"دائن",IF(AND(H286=0,COUNTIF('الحركات'!$B$6:$B$2005,A286&amp;"")&gt;0),"مسدد","عليه رصيد"))))</f>
        <v/>
      </c>
    </row>
    <row r="287">
      <c r="A287" s="5" t="n"/>
      <c r="B287" s="5" t="n"/>
      <c r="C287" s="16" t="n"/>
      <c r="D287" s="17" t="n"/>
      <c r="E287" s="18">
        <f>IF(A287&amp;""="","",SUMIFS('الحركات'!$D$6:$D$2005,'الحركات'!$B$6:$B$2005,A287&amp;"",'الحركات'!$C$6:$C$2005,"فاتورة"))</f>
        <v/>
      </c>
      <c r="F287" s="18">
        <f>IF(A287&amp;""="","",SUMIFS('الحركات'!$D$6:$D$2005,'الحركات'!$B$6:$B$2005,A287&amp;"",'الحركات'!$C$6:$C$2005,"دفعة"))</f>
        <v/>
      </c>
      <c r="G287" s="18">
        <f>IF(A287&amp;""="","",SUMIFS('الحركات'!$D$6:$D$2005,'الحركات'!$B$6:$B$2005,A287&amp;"",'الحركات'!$C$6:$C$2005,"مرتجع"))</f>
        <v/>
      </c>
      <c r="H287" s="18">
        <f>IF(A287&amp;""="","",ROUND(E287-F287-G287,2))</f>
        <v/>
      </c>
      <c r="I287" s="19">
        <f>IF(OR(A287&amp;""="",D287&amp;""="",D287=0),"",H287/D287)</f>
        <v/>
      </c>
      <c r="J287" s="6">
        <f>IF(A287&amp;""="","",IF(AND(D287&lt;&gt;"",D287&gt;0,H287&gt;D287),"تجاوز الحد",IF(H287&lt;0,"دائن",IF(AND(H287=0,COUNTIF('الحركات'!$B$6:$B$2005,A287&amp;"")&gt;0),"مسدد","عليه رصيد"))))</f>
        <v/>
      </c>
    </row>
    <row r="288">
      <c r="A288" s="5" t="n"/>
      <c r="B288" s="5" t="n"/>
      <c r="C288" s="16" t="n"/>
      <c r="D288" s="17" t="n"/>
      <c r="E288" s="18">
        <f>IF(A288&amp;""="","",SUMIFS('الحركات'!$D$6:$D$2005,'الحركات'!$B$6:$B$2005,A288&amp;"",'الحركات'!$C$6:$C$2005,"فاتورة"))</f>
        <v/>
      </c>
      <c r="F288" s="18">
        <f>IF(A288&amp;""="","",SUMIFS('الحركات'!$D$6:$D$2005,'الحركات'!$B$6:$B$2005,A288&amp;"",'الحركات'!$C$6:$C$2005,"دفعة"))</f>
        <v/>
      </c>
      <c r="G288" s="18">
        <f>IF(A288&amp;""="","",SUMIFS('الحركات'!$D$6:$D$2005,'الحركات'!$B$6:$B$2005,A288&amp;"",'الحركات'!$C$6:$C$2005,"مرتجع"))</f>
        <v/>
      </c>
      <c r="H288" s="18">
        <f>IF(A288&amp;""="","",ROUND(E288-F288-G288,2))</f>
        <v/>
      </c>
      <c r="I288" s="19">
        <f>IF(OR(A288&amp;""="",D288&amp;""="",D288=0),"",H288/D288)</f>
        <v/>
      </c>
      <c r="J288" s="6">
        <f>IF(A288&amp;""="","",IF(AND(D288&lt;&gt;"",D288&gt;0,H288&gt;D288),"تجاوز الحد",IF(H288&lt;0,"دائن",IF(AND(H288=0,COUNTIF('الحركات'!$B$6:$B$2005,A288&amp;"")&gt;0),"مسدد","عليه رصيد"))))</f>
        <v/>
      </c>
    </row>
    <row r="289">
      <c r="A289" s="5" t="n"/>
      <c r="B289" s="5" t="n"/>
      <c r="C289" s="16" t="n"/>
      <c r="D289" s="17" t="n"/>
      <c r="E289" s="18">
        <f>IF(A289&amp;""="","",SUMIFS('الحركات'!$D$6:$D$2005,'الحركات'!$B$6:$B$2005,A289&amp;"",'الحركات'!$C$6:$C$2005,"فاتورة"))</f>
        <v/>
      </c>
      <c r="F289" s="18">
        <f>IF(A289&amp;""="","",SUMIFS('الحركات'!$D$6:$D$2005,'الحركات'!$B$6:$B$2005,A289&amp;"",'الحركات'!$C$6:$C$2005,"دفعة"))</f>
        <v/>
      </c>
      <c r="G289" s="18">
        <f>IF(A289&amp;""="","",SUMIFS('الحركات'!$D$6:$D$2005,'الحركات'!$B$6:$B$2005,A289&amp;"",'الحركات'!$C$6:$C$2005,"مرتجع"))</f>
        <v/>
      </c>
      <c r="H289" s="18">
        <f>IF(A289&amp;""="","",ROUND(E289-F289-G289,2))</f>
        <v/>
      </c>
      <c r="I289" s="19">
        <f>IF(OR(A289&amp;""="",D289&amp;""="",D289=0),"",H289/D289)</f>
        <v/>
      </c>
      <c r="J289" s="6">
        <f>IF(A289&amp;""="","",IF(AND(D289&lt;&gt;"",D289&gt;0,H289&gt;D289),"تجاوز الحد",IF(H289&lt;0,"دائن",IF(AND(H289=0,COUNTIF('الحركات'!$B$6:$B$2005,A289&amp;"")&gt;0),"مسدد","عليه رصيد"))))</f>
        <v/>
      </c>
    </row>
    <row r="290">
      <c r="A290" s="5" t="n"/>
      <c r="B290" s="5" t="n"/>
      <c r="C290" s="16" t="n"/>
      <c r="D290" s="17" t="n"/>
      <c r="E290" s="18">
        <f>IF(A290&amp;""="","",SUMIFS('الحركات'!$D$6:$D$2005,'الحركات'!$B$6:$B$2005,A290&amp;"",'الحركات'!$C$6:$C$2005,"فاتورة"))</f>
        <v/>
      </c>
      <c r="F290" s="18">
        <f>IF(A290&amp;""="","",SUMIFS('الحركات'!$D$6:$D$2005,'الحركات'!$B$6:$B$2005,A290&amp;"",'الحركات'!$C$6:$C$2005,"دفعة"))</f>
        <v/>
      </c>
      <c r="G290" s="18">
        <f>IF(A290&amp;""="","",SUMIFS('الحركات'!$D$6:$D$2005,'الحركات'!$B$6:$B$2005,A290&amp;"",'الحركات'!$C$6:$C$2005,"مرتجع"))</f>
        <v/>
      </c>
      <c r="H290" s="18">
        <f>IF(A290&amp;""="","",ROUND(E290-F290-G290,2))</f>
        <v/>
      </c>
      <c r="I290" s="19">
        <f>IF(OR(A290&amp;""="",D290&amp;""="",D290=0),"",H290/D290)</f>
        <v/>
      </c>
      <c r="J290" s="6">
        <f>IF(A290&amp;""="","",IF(AND(D290&lt;&gt;"",D290&gt;0,H290&gt;D290),"تجاوز الحد",IF(H290&lt;0,"دائن",IF(AND(H290=0,COUNTIF('الحركات'!$B$6:$B$2005,A290&amp;"")&gt;0),"مسدد","عليه رصيد"))))</f>
        <v/>
      </c>
    </row>
    <row r="291">
      <c r="A291" s="5" t="n"/>
      <c r="B291" s="5" t="n"/>
      <c r="C291" s="16" t="n"/>
      <c r="D291" s="17" t="n"/>
      <c r="E291" s="18">
        <f>IF(A291&amp;""="","",SUMIFS('الحركات'!$D$6:$D$2005,'الحركات'!$B$6:$B$2005,A291&amp;"",'الحركات'!$C$6:$C$2005,"فاتورة"))</f>
        <v/>
      </c>
      <c r="F291" s="18">
        <f>IF(A291&amp;""="","",SUMIFS('الحركات'!$D$6:$D$2005,'الحركات'!$B$6:$B$2005,A291&amp;"",'الحركات'!$C$6:$C$2005,"دفعة"))</f>
        <v/>
      </c>
      <c r="G291" s="18">
        <f>IF(A291&amp;""="","",SUMIFS('الحركات'!$D$6:$D$2005,'الحركات'!$B$6:$B$2005,A291&amp;"",'الحركات'!$C$6:$C$2005,"مرتجع"))</f>
        <v/>
      </c>
      <c r="H291" s="18">
        <f>IF(A291&amp;""="","",ROUND(E291-F291-G291,2))</f>
        <v/>
      </c>
      <c r="I291" s="19">
        <f>IF(OR(A291&amp;""="",D291&amp;""="",D291=0),"",H291/D291)</f>
        <v/>
      </c>
      <c r="J291" s="6">
        <f>IF(A291&amp;""="","",IF(AND(D291&lt;&gt;"",D291&gt;0,H291&gt;D291),"تجاوز الحد",IF(H291&lt;0,"دائن",IF(AND(H291=0,COUNTIF('الحركات'!$B$6:$B$2005,A291&amp;"")&gt;0),"مسدد","عليه رصيد"))))</f>
        <v/>
      </c>
    </row>
    <row r="292">
      <c r="A292" s="5" t="n"/>
      <c r="B292" s="5" t="n"/>
      <c r="C292" s="16" t="n"/>
      <c r="D292" s="17" t="n"/>
      <c r="E292" s="18">
        <f>IF(A292&amp;""="","",SUMIFS('الحركات'!$D$6:$D$2005,'الحركات'!$B$6:$B$2005,A292&amp;"",'الحركات'!$C$6:$C$2005,"فاتورة"))</f>
        <v/>
      </c>
      <c r="F292" s="18">
        <f>IF(A292&amp;""="","",SUMIFS('الحركات'!$D$6:$D$2005,'الحركات'!$B$6:$B$2005,A292&amp;"",'الحركات'!$C$6:$C$2005,"دفعة"))</f>
        <v/>
      </c>
      <c r="G292" s="18">
        <f>IF(A292&amp;""="","",SUMIFS('الحركات'!$D$6:$D$2005,'الحركات'!$B$6:$B$2005,A292&amp;"",'الحركات'!$C$6:$C$2005,"مرتجع"))</f>
        <v/>
      </c>
      <c r="H292" s="18">
        <f>IF(A292&amp;""="","",ROUND(E292-F292-G292,2))</f>
        <v/>
      </c>
      <c r="I292" s="19">
        <f>IF(OR(A292&amp;""="",D292&amp;""="",D292=0),"",H292/D292)</f>
        <v/>
      </c>
      <c r="J292" s="6">
        <f>IF(A292&amp;""="","",IF(AND(D292&lt;&gt;"",D292&gt;0,H292&gt;D292),"تجاوز الحد",IF(H292&lt;0,"دائن",IF(AND(H292=0,COUNTIF('الحركات'!$B$6:$B$2005,A292&amp;"")&gt;0),"مسدد","عليه رصيد"))))</f>
        <v/>
      </c>
    </row>
    <row r="293">
      <c r="A293" s="5" t="n"/>
      <c r="B293" s="5" t="n"/>
      <c r="C293" s="16" t="n"/>
      <c r="D293" s="17" t="n"/>
      <c r="E293" s="18">
        <f>IF(A293&amp;""="","",SUMIFS('الحركات'!$D$6:$D$2005,'الحركات'!$B$6:$B$2005,A293&amp;"",'الحركات'!$C$6:$C$2005,"فاتورة"))</f>
        <v/>
      </c>
      <c r="F293" s="18">
        <f>IF(A293&amp;""="","",SUMIFS('الحركات'!$D$6:$D$2005,'الحركات'!$B$6:$B$2005,A293&amp;"",'الحركات'!$C$6:$C$2005,"دفعة"))</f>
        <v/>
      </c>
      <c r="G293" s="18">
        <f>IF(A293&amp;""="","",SUMIFS('الحركات'!$D$6:$D$2005,'الحركات'!$B$6:$B$2005,A293&amp;"",'الحركات'!$C$6:$C$2005,"مرتجع"))</f>
        <v/>
      </c>
      <c r="H293" s="18">
        <f>IF(A293&amp;""="","",ROUND(E293-F293-G293,2))</f>
        <v/>
      </c>
      <c r="I293" s="19">
        <f>IF(OR(A293&amp;""="",D293&amp;""="",D293=0),"",H293/D293)</f>
        <v/>
      </c>
      <c r="J293" s="6">
        <f>IF(A293&amp;""="","",IF(AND(D293&lt;&gt;"",D293&gt;0,H293&gt;D293),"تجاوز الحد",IF(H293&lt;0,"دائن",IF(AND(H293=0,COUNTIF('الحركات'!$B$6:$B$2005,A293&amp;"")&gt;0),"مسدد","عليه رصيد"))))</f>
        <v/>
      </c>
    </row>
    <row r="294">
      <c r="A294" s="5" t="n"/>
      <c r="B294" s="5" t="n"/>
      <c r="C294" s="16" t="n"/>
      <c r="D294" s="17" t="n"/>
      <c r="E294" s="18">
        <f>IF(A294&amp;""="","",SUMIFS('الحركات'!$D$6:$D$2005,'الحركات'!$B$6:$B$2005,A294&amp;"",'الحركات'!$C$6:$C$2005,"فاتورة"))</f>
        <v/>
      </c>
      <c r="F294" s="18">
        <f>IF(A294&amp;""="","",SUMIFS('الحركات'!$D$6:$D$2005,'الحركات'!$B$6:$B$2005,A294&amp;"",'الحركات'!$C$6:$C$2005,"دفعة"))</f>
        <v/>
      </c>
      <c r="G294" s="18">
        <f>IF(A294&amp;""="","",SUMIFS('الحركات'!$D$6:$D$2005,'الحركات'!$B$6:$B$2005,A294&amp;"",'الحركات'!$C$6:$C$2005,"مرتجع"))</f>
        <v/>
      </c>
      <c r="H294" s="18">
        <f>IF(A294&amp;""="","",ROUND(E294-F294-G294,2))</f>
        <v/>
      </c>
      <c r="I294" s="19">
        <f>IF(OR(A294&amp;""="",D294&amp;""="",D294=0),"",H294/D294)</f>
        <v/>
      </c>
      <c r="J294" s="6">
        <f>IF(A294&amp;""="","",IF(AND(D294&lt;&gt;"",D294&gt;0,H294&gt;D294),"تجاوز الحد",IF(H294&lt;0,"دائن",IF(AND(H294=0,COUNTIF('الحركات'!$B$6:$B$2005,A294&amp;"")&gt;0),"مسدد","عليه رصيد"))))</f>
        <v/>
      </c>
    </row>
    <row r="295">
      <c r="A295" s="5" t="n"/>
      <c r="B295" s="5" t="n"/>
      <c r="C295" s="16" t="n"/>
      <c r="D295" s="17" t="n"/>
      <c r="E295" s="18">
        <f>IF(A295&amp;""="","",SUMIFS('الحركات'!$D$6:$D$2005,'الحركات'!$B$6:$B$2005,A295&amp;"",'الحركات'!$C$6:$C$2005,"فاتورة"))</f>
        <v/>
      </c>
      <c r="F295" s="18">
        <f>IF(A295&amp;""="","",SUMIFS('الحركات'!$D$6:$D$2005,'الحركات'!$B$6:$B$2005,A295&amp;"",'الحركات'!$C$6:$C$2005,"دفعة"))</f>
        <v/>
      </c>
      <c r="G295" s="18">
        <f>IF(A295&amp;""="","",SUMIFS('الحركات'!$D$6:$D$2005,'الحركات'!$B$6:$B$2005,A295&amp;"",'الحركات'!$C$6:$C$2005,"مرتجع"))</f>
        <v/>
      </c>
      <c r="H295" s="18">
        <f>IF(A295&amp;""="","",ROUND(E295-F295-G295,2))</f>
        <v/>
      </c>
      <c r="I295" s="19">
        <f>IF(OR(A295&amp;""="",D295&amp;""="",D295=0),"",H295/D295)</f>
        <v/>
      </c>
      <c r="J295" s="6">
        <f>IF(A295&amp;""="","",IF(AND(D295&lt;&gt;"",D295&gt;0,H295&gt;D295),"تجاوز الحد",IF(H295&lt;0,"دائن",IF(AND(H295=0,COUNTIF('الحركات'!$B$6:$B$2005,A295&amp;"")&gt;0),"مسدد","عليه رصيد"))))</f>
        <v/>
      </c>
    </row>
    <row r="296">
      <c r="A296" s="5" t="n"/>
      <c r="B296" s="5" t="n"/>
      <c r="C296" s="16" t="n"/>
      <c r="D296" s="17" t="n"/>
      <c r="E296" s="18">
        <f>IF(A296&amp;""="","",SUMIFS('الحركات'!$D$6:$D$2005,'الحركات'!$B$6:$B$2005,A296&amp;"",'الحركات'!$C$6:$C$2005,"فاتورة"))</f>
        <v/>
      </c>
      <c r="F296" s="18">
        <f>IF(A296&amp;""="","",SUMIFS('الحركات'!$D$6:$D$2005,'الحركات'!$B$6:$B$2005,A296&amp;"",'الحركات'!$C$6:$C$2005,"دفعة"))</f>
        <v/>
      </c>
      <c r="G296" s="18">
        <f>IF(A296&amp;""="","",SUMIFS('الحركات'!$D$6:$D$2005,'الحركات'!$B$6:$B$2005,A296&amp;"",'الحركات'!$C$6:$C$2005,"مرتجع"))</f>
        <v/>
      </c>
      <c r="H296" s="18">
        <f>IF(A296&amp;""="","",ROUND(E296-F296-G296,2))</f>
        <v/>
      </c>
      <c r="I296" s="19">
        <f>IF(OR(A296&amp;""="",D296&amp;""="",D296=0),"",H296/D296)</f>
        <v/>
      </c>
      <c r="J296" s="6">
        <f>IF(A296&amp;""="","",IF(AND(D296&lt;&gt;"",D296&gt;0,H296&gt;D296),"تجاوز الحد",IF(H296&lt;0,"دائن",IF(AND(H296=0,COUNTIF('الحركات'!$B$6:$B$2005,A296&amp;"")&gt;0),"مسدد","عليه رصيد"))))</f>
        <v/>
      </c>
    </row>
    <row r="297">
      <c r="A297" s="5" t="n"/>
      <c r="B297" s="5" t="n"/>
      <c r="C297" s="16" t="n"/>
      <c r="D297" s="17" t="n"/>
      <c r="E297" s="18">
        <f>IF(A297&amp;""="","",SUMIFS('الحركات'!$D$6:$D$2005,'الحركات'!$B$6:$B$2005,A297&amp;"",'الحركات'!$C$6:$C$2005,"فاتورة"))</f>
        <v/>
      </c>
      <c r="F297" s="18">
        <f>IF(A297&amp;""="","",SUMIFS('الحركات'!$D$6:$D$2005,'الحركات'!$B$6:$B$2005,A297&amp;"",'الحركات'!$C$6:$C$2005,"دفعة"))</f>
        <v/>
      </c>
      <c r="G297" s="18">
        <f>IF(A297&amp;""="","",SUMIFS('الحركات'!$D$6:$D$2005,'الحركات'!$B$6:$B$2005,A297&amp;"",'الحركات'!$C$6:$C$2005,"مرتجع"))</f>
        <v/>
      </c>
      <c r="H297" s="18">
        <f>IF(A297&amp;""="","",ROUND(E297-F297-G297,2))</f>
        <v/>
      </c>
      <c r="I297" s="19">
        <f>IF(OR(A297&amp;""="",D297&amp;""="",D297=0),"",H297/D297)</f>
        <v/>
      </c>
      <c r="J297" s="6">
        <f>IF(A297&amp;""="","",IF(AND(D297&lt;&gt;"",D297&gt;0,H297&gt;D297),"تجاوز الحد",IF(H297&lt;0,"دائن",IF(AND(H297=0,COUNTIF('الحركات'!$B$6:$B$2005,A297&amp;"")&gt;0),"مسدد","عليه رصيد"))))</f>
        <v/>
      </c>
    </row>
    <row r="298">
      <c r="A298" s="5" t="n"/>
      <c r="B298" s="5" t="n"/>
      <c r="C298" s="16" t="n"/>
      <c r="D298" s="17" t="n"/>
      <c r="E298" s="18">
        <f>IF(A298&amp;""="","",SUMIFS('الحركات'!$D$6:$D$2005,'الحركات'!$B$6:$B$2005,A298&amp;"",'الحركات'!$C$6:$C$2005,"فاتورة"))</f>
        <v/>
      </c>
      <c r="F298" s="18">
        <f>IF(A298&amp;""="","",SUMIFS('الحركات'!$D$6:$D$2005,'الحركات'!$B$6:$B$2005,A298&amp;"",'الحركات'!$C$6:$C$2005,"دفعة"))</f>
        <v/>
      </c>
      <c r="G298" s="18">
        <f>IF(A298&amp;""="","",SUMIFS('الحركات'!$D$6:$D$2005,'الحركات'!$B$6:$B$2005,A298&amp;"",'الحركات'!$C$6:$C$2005,"مرتجع"))</f>
        <v/>
      </c>
      <c r="H298" s="18">
        <f>IF(A298&amp;""="","",ROUND(E298-F298-G298,2))</f>
        <v/>
      </c>
      <c r="I298" s="19">
        <f>IF(OR(A298&amp;""="",D298&amp;""="",D298=0),"",H298/D298)</f>
        <v/>
      </c>
      <c r="J298" s="6">
        <f>IF(A298&amp;""="","",IF(AND(D298&lt;&gt;"",D298&gt;0,H298&gt;D298),"تجاوز الحد",IF(H298&lt;0,"دائن",IF(AND(H298=0,COUNTIF('الحركات'!$B$6:$B$2005,A298&amp;"")&gt;0),"مسدد","عليه رصيد"))))</f>
        <v/>
      </c>
    </row>
    <row r="299">
      <c r="A299" s="5" t="n"/>
      <c r="B299" s="5" t="n"/>
      <c r="C299" s="16" t="n"/>
      <c r="D299" s="17" t="n"/>
      <c r="E299" s="18">
        <f>IF(A299&amp;""="","",SUMIFS('الحركات'!$D$6:$D$2005,'الحركات'!$B$6:$B$2005,A299&amp;"",'الحركات'!$C$6:$C$2005,"فاتورة"))</f>
        <v/>
      </c>
      <c r="F299" s="18">
        <f>IF(A299&amp;""="","",SUMIFS('الحركات'!$D$6:$D$2005,'الحركات'!$B$6:$B$2005,A299&amp;"",'الحركات'!$C$6:$C$2005,"دفعة"))</f>
        <v/>
      </c>
      <c r="G299" s="18">
        <f>IF(A299&amp;""="","",SUMIFS('الحركات'!$D$6:$D$2005,'الحركات'!$B$6:$B$2005,A299&amp;"",'الحركات'!$C$6:$C$2005,"مرتجع"))</f>
        <v/>
      </c>
      <c r="H299" s="18">
        <f>IF(A299&amp;""="","",ROUND(E299-F299-G299,2))</f>
        <v/>
      </c>
      <c r="I299" s="19">
        <f>IF(OR(A299&amp;""="",D299&amp;""="",D299=0),"",H299/D299)</f>
        <v/>
      </c>
      <c r="J299" s="6">
        <f>IF(A299&amp;""="","",IF(AND(D299&lt;&gt;"",D299&gt;0,H299&gt;D299),"تجاوز الحد",IF(H299&lt;0,"دائن",IF(AND(H299=0,COUNTIF('الحركات'!$B$6:$B$2005,A299&amp;"")&gt;0),"مسدد","عليه رصيد"))))</f>
        <v/>
      </c>
    </row>
    <row r="300">
      <c r="A300" s="5" t="n"/>
      <c r="B300" s="5" t="n"/>
      <c r="C300" s="16" t="n"/>
      <c r="D300" s="17" t="n"/>
      <c r="E300" s="18">
        <f>IF(A300&amp;""="","",SUMIFS('الحركات'!$D$6:$D$2005,'الحركات'!$B$6:$B$2005,A300&amp;"",'الحركات'!$C$6:$C$2005,"فاتورة"))</f>
        <v/>
      </c>
      <c r="F300" s="18">
        <f>IF(A300&amp;""="","",SUMIFS('الحركات'!$D$6:$D$2005,'الحركات'!$B$6:$B$2005,A300&amp;"",'الحركات'!$C$6:$C$2005,"دفعة"))</f>
        <v/>
      </c>
      <c r="G300" s="18">
        <f>IF(A300&amp;""="","",SUMIFS('الحركات'!$D$6:$D$2005,'الحركات'!$B$6:$B$2005,A300&amp;"",'الحركات'!$C$6:$C$2005,"مرتجع"))</f>
        <v/>
      </c>
      <c r="H300" s="18">
        <f>IF(A300&amp;""="","",ROUND(E300-F300-G300,2))</f>
        <v/>
      </c>
      <c r="I300" s="19">
        <f>IF(OR(A300&amp;""="",D300&amp;""="",D300=0),"",H300/D300)</f>
        <v/>
      </c>
      <c r="J300" s="6">
        <f>IF(A300&amp;""="","",IF(AND(D300&lt;&gt;"",D300&gt;0,H300&gt;D300),"تجاوز الحد",IF(H300&lt;0,"دائن",IF(AND(H300=0,COUNTIF('الحركات'!$B$6:$B$2005,A300&amp;"")&gt;0),"مسدد","عليه رصيد"))))</f>
        <v/>
      </c>
    </row>
    <row r="301">
      <c r="A301" s="5" t="n"/>
      <c r="B301" s="5" t="n"/>
      <c r="C301" s="16" t="n"/>
      <c r="D301" s="17" t="n"/>
      <c r="E301" s="18">
        <f>IF(A301&amp;""="","",SUMIFS('الحركات'!$D$6:$D$2005,'الحركات'!$B$6:$B$2005,A301&amp;"",'الحركات'!$C$6:$C$2005,"فاتورة"))</f>
        <v/>
      </c>
      <c r="F301" s="18">
        <f>IF(A301&amp;""="","",SUMIFS('الحركات'!$D$6:$D$2005,'الحركات'!$B$6:$B$2005,A301&amp;"",'الحركات'!$C$6:$C$2005,"دفعة"))</f>
        <v/>
      </c>
      <c r="G301" s="18">
        <f>IF(A301&amp;""="","",SUMIFS('الحركات'!$D$6:$D$2005,'الحركات'!$B$6:$B$2005,A301&amp;"",'الحركات'!$C$6:$C$2005,"مرتجع"))</f>
        <v/>
      </c>
      <c r="H301" s="18">
        <f>IF(A301&amp;""="","",ROUND(E301-F301-G301,2))</f>
        <v/>
      </c>
      <c r="I301" s="19">
        <f>IF(OR(A301&amp;""="",D301&amp;""="",D301=0),"",H301/D301)</f>
        <v/>
      </c>
      <c r="J301" s="6">
        <f>IF(A301&amp;""="","",IF(AND(D301&lt;&gt;"",D301&gt;0,H301&gt;D301),"تجاوز الحد",IF(H301&lt;0,"دائن",IF(AND(H301=0,COUNTIF('الحركات'!$B$6:$B$2005,A301&amp;"")&gt;0),"مسدد","عليه رصيد"))))</f>
        <v/>
      </c>
    </row>
    <row r="302">
      <c r="A302" s="5" t="n"/>
      <c r="B302" s="5" t="n"/>
      <c r="C302" s="16" t="n"/>
      <c r="D302" s="17" t="n"/>
      <c r="E302" s="18">
        <f>IF(A302&amp;""="","",SUMIFS('الحركات'!$D$6:$D$2005,'الحركات'!$B$6:$B$2005,A302&amp;"",'الحركات'!$C$6:$C$2005,"فاتورة"))</f>
        <v/>
      </c>
      <c r="F302" s="18">
        <f>IF(A302&amp;""="","",SUMIFS('الحركات'!$D$6:$D$2005,'الحركات'!$B$6:$B$2005,A302&amp;"",'الحركات'!$C$6:$C$2005,"دفعة"))</f>
        <v/>
      </c>
      <c r="G302" s="18">
        <f>IF(A302&amp;""="","",SUMIFS('الحركات'!$D$6:$D$2005,'الحركات'!$B$6:$B$2005,A302&amp;"",'الحركات'!$C$6:$C$2005,"مرتجع"))</f>
        <v/>
      </c>
      <c r="H302" s="18">
        <f>IF(A302&amp;""="","",ROUND(E302-F302-G302,2))</f>
        <v/>
      </c>
      <c r="I302" s="19">
        <f>IF(OR(A302&amp;""="",D302&amp;""="",D302=0),"",H302/D302)</f>
        <v/>
      </c>
      <c r="J302" s="6">
        <f>IF(A302&amp;""="","",IF(AND(D302&lt;&gt;"",D302&gt;0,H302&gt;D302),"تجاوز الحد",IF(H302&lt;0,"دائن",IF(AND(H302=0,COUNTIF('الحركات'!$B$6:$B$2005,A302&amp;"")&gt;0),"مسدد","عليه رصيد"))))</f>
        <v/>
      </c>
    </row>
    <row r="303">
      <c r="A303" s="5" t="n"/>
      <c r="B303" s="5" t="n"/>
      <c r="C303" s="16" t="n"/>
      <c r="D303" s="17" t="n"/>
      <c r="E303" s="18">
        <f>IF(A303&amp;""="","",SUMIFS('الحركات'!$D$6:$D$2005,'الحركات'!$B$6:$B$2005,A303&amp;"",'الحركات'!$C$6:$C$2005,"فاتورة"))</f>
        <v/>
      </c>
      <c r="F303" s="18">
        <f>IF(A303&amp;""="","",SUMIFS('الحركات'!$D$6:$D$2005,'الحركات'!$B$6:$B$2005,A303&amp;"",'الحركات'!$C$6:$C$2005,"دفعة"))</f>
        <v/>
      </c>
      <c r="G303" s="18">
        <f>IF(A303&amp;""="","",SUMIFS('الحركات'!$D$6:$D$2005,'الحركات'!$B$6:$B$2005,A303&amp;"",'الحركات'!$C$6:$C$2005,"مرتجع"))</f>
        <v/>
      </c>
      <c r="H303" s="18">
        <f>IF(A303&amp;""="","",ROUND(E303-F303-G303,2))</f>
        <v/>
      </c>
      <c r="I303" s="19">
        <f>IF(OR(A303&amp;""="",D303&amp;""="",D303=0),"",H303/D303)</f>
        <v/>
      </c>
      <c r="J303" s="6">
        <f>IF(A303&amp;""="","",IF(AND(D303&lt;&gt;"",D303&gt;0,H303&gt;D303),"تجاوز الحد",IF(H303&lt;0,"دائن",IF(AND(H303=0,COUNTIF('الحركات'!$B$6:$B$2005,A303&amp;"")&gt;0),"مسدد","عليه رصيد"))))</f>
        <v/>
      </c>
    </row>
    <row r="304">
      <c r="A304" s="5" t="n"/>
      <c r="B304" s="5" t="n"/>
      <c r="C304" s="16" t="n"/>
      <c r="D304" s="17" t="n"/>
      <c r="E304" s="18">
        <f>IF(A304&amp;""="","",SUMIFS('الحركات'!$D$6:$D$2005,'الحركات'!$B$6:$B$2005,A304&amp;"",'الحركات'!$C$6:$C$2005,"فاتورة"))</f>
        <v/>
      </c>
      <c r="F304" s="18">
        <f>IF(A304&amp;""="","",SUMIFS('الحركات'!$D$6:$D$2005,'الحركات'!$B$6:$B$2005,A304&amp;"",'الحركات'!$C$6:$C$2005,"دفعة"))</f>
        <v/>
      </c>
      <c r="G304" s="18">
        <f>IF(A304&amp;""="","",SUMIFS('الحركات'!$D$6:$D$2005,'الحركات'!$B$6:$B$2005,A304&amp;"",'الحركات'!$C$6:$C$2005,"مرتجع"))</f>
        <v/>
      </c>
      <c r="H304" s="18">
        <f>IF(A304&amp;""="","",ROUND(E304-F304-G304,2))</f>
        <v/>
      </c>
      <c r="I304" s="19">
        <f>IF(OR(A304&amp;""="",D304&amp;""="",D304=0),"",H304/D304)</f>
        <v/>
      </c>
      <c r="J304" s="6">
        <f>IF(A304&amp;""="","",IF(AND(D304&lt;&gt;"",D304&gt;0,H304&gt;D304),"تجاوز الحد",IF(H304&lt;0,"دائن",IF(AND(H304=0,COUNTIF('الحركات'!$B$6:$B$2005,A304&amp;"")&gt;0),"مسدد","عليه رصيد"))))</f>
        <v/>
      </c>
    </row>
    <row r="305">
      <c r="A305" s="5" t="n"/>
      <c r="B305" s="5" t="n"/>
      <c r="C305" s="16" t="n"/>
      <c r="D305" s="17" t="n"/>
      <c r="E305" s="18">
        <f>IF(A305&amp;""="","",SUMIFS('الحركات'!$D$6:$D$2005,'الحركات'!$B$6:$B$2005,A305&amp;"",'الحركات'!$C$6:$C$2005,"فاتورة"))</f>
        <v/>
      </c>
      <c r="F305" s="18">
        <f>IF(A305&amp;""="","",SUMIFS('الحركات'!$D$6:$D$2005,'الحركات'!$B$6:$B$2005,A305&amp;"",'الحركات'!$C$6:$C$2005,"دفعة"))</f>
        <v/>
      </c>
      <c r="G305" s="18">
        <f>IF(A305&amp;""="","",SUMIFS('الحركات'!$D$6:$D$2005,'الحركات'!$B$6:$B$2005,A305&amp;"",'الحركات'!$C$6:$C$2005,"مرتجع"))</f>
        <v/>
      </c>
      <c r="H305" s="18">
        <f>IF(A305&amp;""="","",ROUND(E305-F305-G305,2))</f>
        <v/>
      </c>
      <c r="I305" s="19">
        <f>IF(OR(A305&amp;""="",D305&amp;""="",D305=0),"",H305/D305)</f>
        <v/>
      </c>
      <c r="J305" s="6">
        <f>IF(A305&amp;""="","",IF(AND(D305&lt;&gt;"",D305&gt;0,H305&gt;D305),"تجاوز الحد",IF(H305&lt;0,"دائن",IF(AND(H305=0,COUNTIF('الحركات'!$B$6:$B$2005,A305&amp;"")&gt;0),"مسدد","عليه رصيد"))))</f>
        <v/>
      </c>
    </row>
  </sheetData>
  <mergeCells count="2">
    <mergeCell ref="A1:J1"/>
    <mergeCell ref="A2:J2"/>
  </mergeCells>
  <conditionalFormatting sqref="A6:J305">
    <cfRule type="expression" priority="1" dxfId="0">
      <formula>$J6="تجاوز الحد"</formula>
    </cfRule>
    <cfRule type="expression" priority="2" dxfId="1">
      <formula>$J6="دائن"</formula>
    </cfRule>
    <cfRule type="expression" priority="3" dxfId="2">
      <formula>$J6="مسدد"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I2005"/>
  <sheetViews>
    <sheetView showGridLines="1" rightToLeft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2" customWidth="1" min="3" max="3"/>
    <col width="14" customWidth="1" min="4" max="4"/>
    <col width="16" customWidth="1" min="5" max="5"/>
    <col width="26" customWidth="1" min="6" max="6"/>
    <col width="26" customWidth="1" min="7" max="7"/>
    <col width="14" customWidth="1" min="8" max="8"/>
    <col width="18" customWidth="1" min="9" max="9"/>
  </cols>
  <sheetData>
    <row r="1" ht="26" customHeight="1">
      <c r="A1" s="10" t="inlineStr">
        <is>
          <t>شيت حسابات العملاء والآجل · قالب مجاني من Softwiro</t>
        </is>
      </c>
    </row>
    <row r="2">
      <c r="A2" s="11" t="inlineStr">
        <is>
          <t>هل تعبت من نقل الأرقام بين الشيتات؟ هذا العمل يتم تلقائيًا في Accountwiro ← اضغط هنا</t>
        </is>
      </c>
    </row>
    <row r="5" ht="32" customHeight="1">
      <c r="A5" s="15" t="inlineStr">
        <is>
          <t>التاريخ</t>
        </is>
      </c>
      <c r="B5" s="15" t="inlineStr">
        <is>
          <t>كود العميل</t>
        </is>
      </c>
      <c r="C5" s="15" t="inlineStr">
        <is>
          <t>النوع</t>
        </is>
      </c>
      <c r="D5" s="15" t="inlineStr">
        <is>
          <t>المبلغ</t>
        </is>
      </c>
      <c r="E5" s="15" t="inlineStr">
        <is>
          <t>رقم المستند</t>
        </is>
      </c>
      <c r="F5" s="15" t="inlineStr">
        <is>
          <t>ملاحظة</t>
        </is>
      </c>
      <c r="G5" s="15" t="inlineStr">
        <is>
          <t>اسم العميل</t>
        </is>
      </c>
      <c r="H5" s="15" t="inlineStr">
        <is>
          <t>الأثر</t>
        </is>
      </c>
      <c r="I5" s="15" t="inlineStr">
        <is>
          <t>رصيد العميل بعد الحركة</t>
        </is>
      </c>
    </row>
    <row r="6">
      <c r="A6" s="20" t="n">
        <v>46266</v>
      </c>
      <c r="B6" s="5" t="inlineStr">
        <is>
          <t>C001</t>
        </is>
      </c>
      <c r="C6" s="5" t="inlineStr">
        <is>
          <t>فاتورة</t>
        </is>
      </c>
      <c r="D6" s="17" t="n">
        <v>2500</v>
      </c>
      <c r="E6" s="5" t="inlineStr">
        <is>
          <t>INV-101</t>
        </is>
      </c>
      <c r="F6" s="5" t="n"/>
      <c r="G6" s="6">
        <f>IF(B6&amp;""="","",IFERROR(INDEX('العملاء'!$B$6:$B$305,MATCH(B6,'العملاء'!$A$6:$A$305,0)),"كود غير موجود"))</f>
        <v/>
      </c>
      <c r="H6" s="18">
        <f>IF(OR(B6&amp;""="",D6&amp;""=""),"",IF(C6="فاتورة",D6,IF(OR(C6="دفعة",C6="مرتجع"),-D6,0)))</f>
        <v/>
      </c>
      <c r="I6" s="18">
        <f>IF(H6="","",SUMIFS($H$6:H6,$B$6:B6,B6&amp;""))</f>
        <v/>
      </c>
    </row>
    <row r="7">
      <c r="A7" s="20" t="n">
        <v>46268</v>
      </c>
      <c r="B7" s="5" t="inlineStr">
        <is>
          <t>C002</t>
        </is>
      </c>
      <c r="C7" s="5" t="inlineStr">
        <is>
          <t>فاتورة</t>
        </is>
      </c>
      <c r="D7" s="17" t="n">
        <v>1800</v>
      </c>
      <c r="E7" s="5" t="inlineStr">
        <is>
          <t>INV-102</t>
        </is>
      </c>
      <c r="F7" s="5" t="n"/>
      <c r="G7" s="6">
        <f>IF(B7&amp;""="","",IFERROR(INDEX('العملاء'!$B$6:$B$305,MATCH(B7,'العملاء'!$A$6:$A$305,0)),"كود غير موجود"))</f>
        <v/>
      </c>
      <c r="H7" s="18">
        <f>IF(OR(B7&amp;""="",D7&amp;""=""),"",IF(C7="فاتورة",D7,IF(OR(C7="دفعة",C7="مرتجع"),-D7,0)))</f>
        <v/>
      </c>
      <c r="I7" s="18">
        <f>IF(H7="","",SUMIFS($H$6:H7,$B$6:B7,B7&amp;""))</f>
        <v/>
      </c>
    </row>
    <row r="8">
      <c r="A8" s="20" t="n">
        <v>46270</v>
      </c>
      <c r="B8" s="5" t="inlineStr">
        <is>
          <t>C003</t>
        </is>
      </c>
      <c r="C8" s="5" t="inlineStr">
        <is>
          <t>فاتورة</t>
        </is>
      </c>
      <c r="D8" s="17" t="n">
        <v>4000</v>
      </c>
      <c r="E8" s="5" t="inlineStr">
        <is>
          <t>INV-103</t>
        </is>
      </c>
      <c r="F8" s="5" t="n"/>
      <c r="G8" s="6">
        <f>IF(B8&amp;""="","",IFERROR(INDEX('العملاء'!$B$6:$B$305,MATCH(B8,'العملاء'!$A$6:$A$305,0)),"كود غير موجود"))</f>
        <v/>
      </c>
      <c r="H8" s="18">
        <f>IF(OR(B8&amp;""="",D8&amp;""=""),"",IF(C8="فاتورة",D8,IF(OR(C8="دفعة",C8="مرتجع"),-D8,0)))</f>
        <v/>
      </c>
      <c r="I8" s="18">
        <f>IF(H8="","",SUMIFS($H$6:H8,$B$6:B8,B8&amp;""))</f>
        <v/>
      </c>
    </row>
    <row r="9">
      <c r="A9" s="20" t="n">
        <v>46272</v>
      </c>
      <c r="B9" s="5" t="inlineStr">
        <is>
          <t>C004</t>
        </is>
      </c>
      <c r="C9" s="5" t="inlineStr">
        <is>
          <t>فاتورة</t>
        </is>
      </c>
      <c r="D9" s="17" t="n">
        <v>1500</v>
      </c>
      <c r="E9" s="5" t="inlineStr">
        <is>
          <t>INV-104</t>
        </is>
      </c>
      <c r="F9" s="5" t="n"/>
      <c r="G9" s="6">
        <f>IF(B9&amp;""="","",IFERROR(INDEX('العملاء'!$B$6:$B$305,MATCH(B9,'العملاء'!$A$6:$A$305,0)),"كود غير موجود"))</f>
        <v/>
      </c>
      <c r="H9" s="18">
        <f>IF(OR(B9&amp;""="",D9&amp;""=""),"",IF(C9="فاتورة",D9,IF(OR(C9="دفعة",C9="مرتجع"),-D9,0)))</f>
        <v/>
      </c>
      <c r="I9" s="18">
        <f>IF(H9="","",SUMIFS($H$6:H9,$B$6:B9,B9&amp;""))</f>
        <v/>
      </c>
    </row>
    <row r="10">
      <c r="A10" s="20" t="n">
        <v>46274</v>
      </c>
      <c r="B10" s="5" t="inlineStr">
        <is>
          <t>C005</t>
        </is>
      </c>
      <c r="C10" s="5" t="inlineStr">
        <is>
          <t>فاتورة</t>
        </is>
      </c>
      <c r="D10" s="17" t="n">
        <v>3200</v>
      </c>
      <c r="E10" s="5" t="inlineStr">
        <is>
          <t>INV-105</t>
        </is>
      </c>
      <c r="F10" s="5" t="n"/>
      <c r="G10" s="6">
        <f>IF(B10&amp;""="","",IFERROR(INDEX('العملاء'!$B$6:$B$305,MATCH(B10,'العملاء'!$A$6:$A$305,0)),"كود غير موجود"))</f>
        <v/>
      </c>
      <c r="H10" s="18">
        <f>IF(OR(B10&amp;""="",D10&amp;""=""),"",IF(C10="فاتورة",D10,IF(OR(C10="دفعة",C10="مرتجع"),-D10,0)))</f>
        <v/>
      </c>
      <c r="I10" s="18">
        <f>IF(H10="","",SUMIFS($H$6:H10,$B$6:B10,B10&amp;""))</f>
        <v/>
      </c>
    </row>
    <row r="11">
      <c r="A11" s="20" t="n">
        <v>46277</v>
      </c>
      <c r="B11" s="5" t="inlineStr">
        <is>
          <t>C001</t>
        </is>
      </c>
      <c r="C11" s="5" t="inlineStr">
        <is>
          <t>دفعة</t>
        </is>
      </c>
      <c r="D11" s="17" t="n">
        <v>1000</v>
      </c>
      <c r="E11" s="5" t="inlineStr">
        <is>
          <t>REC-201</t>
        </is>
      </c>
      <c r="F11" s="5" t="inlineStr">
        <is>
          <t>نقدًا</t>
        </is>
      </c>
      <c r="G11" s="6">
        <f>IF(B11&amp;""="","",IFERROR(INDEX('العملاء'!$B$6:$B$305,MATCH(B11,'العملاء'!$A$6:$A$305,0)),"كود غير موجود"))</f>
        <v/>
      </c>
      <c r="H11" s="18">
        <f>IF(OR(B11&amp;""="",D11&amp;""=""),"",IF(C11="فاتورة",D11,IF(OR(C11="دفعة",C11="مرتجع"),-D11,0)))</f>
        <v/>
      </c>
      <c r="I11" s="18">
        <f>IF(H11="","",SUMIFS($H$6:H11,$B$6:B11,B11&amp;""))</f>
        <v/>
      </c>
    </row>
    <row r="12">
      <c r="A12" s="20" t="n">
        <v>46279</v>
      </c>
      <c r="B12" s="5" t="inlineStr">
        <is>
          <t>C003</t>
        </is>
      </c>
      <c r="C12" s="5" t="inlineStr">
        <is>
          <t>دفعة</t>
        </is>
      </c>
      <c r="D12" s="17" t="n">
        <v>4000</v>
      </c>
      <c r="E12" s="5" t="inlineStr">
        <is>
          <t>REC-202</t>
        </is>
      </c>
      <c r="F12" s="5" t="inlineStr">
        <is>
          <t>سداد كامل</t>
        </is>
      </c>
      <c r="G12" s="6">
        <f>IF(B12&amp;""="","",IFERROR(INDEX('العملاء'!$B$6:$B$305,MATCH(B12,'العملاء'!$A$6:$A$305,0)),"كود غير موجود"))</f>
        <v/>
      </c>
      <c r="H12" s="18">
        <f>IF(OR(B12&amp;""="",D12&amp;""=""),"",IF(C12="فاتورة",D12,IF(OR(C12="دفعة",C12="مرتجع"),-D12,0)))</f>
        <v/>
      </c>
      <c r="I12" s="18">
        <f>IF(H12="","",SUMIFS($H$6:H12,$B$6:B12,B12&amp;""))</f>
        <v/>
      </c>
    </row>
    <row r="13">
      <c r="A13" s="20" t="n">
        <v>46281</v>
      </c>
      <c r="B13" s="5" t="inlineStr">
        <is>
          <t>C002</t>
        </is>
      </c>
      <c r="C13" s="5" t="inlineStr">
        <is>
          <t>فاتورة</t>
        </is>
      </c>
      <c r="D13" s="17" t="n">
        <v>2200</v>
      </c>
      <c r="E13" s="5" t="inlineStr">
        <is>
          <t>INV-106</t>
        </is>
      </c>
      <c r="F13" s="5" t="n"/>
      <c r="G13" s="6">
        <f>IF(B13&amp;""="","",IFERROR(INDEX('العملاء'!$B$6:$B$305,MATCH(B13,'العملاء'!$A$6:$A$305,0)),"كود غير موجود"))</f>
        <v/>
      </c>
      <c r="H13" s="18">
        <f>IF(OR(B13&amp;""="",D13&amp;""=""),"",IF(C13="فاتورة",D13,IF(OR(C13="دفعة",C13="مرتجع"),-D13,0)))</f>
        <v/>
      </c>
      <c r="I13" s="18">
        <f>IF(H13="","",SUMIFS($H$6:H13,$B$6:B13,B13&amp;""))</f>
        <v/>
      </c>
    </row>
    <row r="14">
      <c r="A14" s="20" t="n">
        <v>46283</v>
      </c>
      <c r="B14" s="5" t="inlineStr">
        <is>
          <t>C004</t>
        </is>
      </c>
      <c r="C14" s="5" t="inlineStr">
        <is>
          <t>دفعة</t>
        </is>
      </c>
      <c r="D14" s="17" t="n">
        <v>2000</v>
      </c>
      <c r="E14" s="5" t="inlineStr">
        <is>
          <t>REC-203</t>
        </is>
      </c>
      <c r="F14" s="5" t="inlineStr">
        <is>
          <t>دفع أكثر من المستحق</t>
        </is>
      </c>
      <c r="G14" s="6">
        <f>IF(B14&amp;""="","",IFERROR(INDEX('العملاء'!$B$6:$B$305,MATCH(B14,'العملاء'!$A$6:$A$305,0)),"كود غير موجود"))</f>
        <v/>
      </c>
      <c r="H14" s="18">
        <f>IF(OR(B14&amp;""="",D14&amp;""=""),"",IF(C14="فاتورة",D14,IF(OR(C14="دفعة",C14="مرتجع"),-D14,0)))</f>
        <v/>
      </c>
      <c r="I14" s="18">
        <f>IF(H14="","",SUMIFS($H$6:H14,$B$6:B14,B14&amp;""))</f>
        <v/>
      </c>
    </row>
    <row r="15">
      <c r="A15" s="20" t="n">
        <v>46285</v>
      </c>
      <c r="B15" s="5" t="inlineStr">
        <is>
          <t>C005</t>
        </is>
      </c>
      <c r="C15" s="5" t="inlineStr">
        <is>
          <t>دفعة</t>
        </is>
      </c>
      <c r="D15" s="17" t="n">
        <v>1200</v>
      </c>
      <c r="E15" s="5" t="inlineStr">
        <is>
          <t>REC-204</t>
        </is>
      </c>
      <c r="F15" s="5" t="inlineStr">
        <is>
          <t>تحويل بنكي</t>
        </is>
      </c>
      <c r="G15" s="6">
        <f>IF(B15&amp;""="","",IFERROR(INDEX('العملاء'!$B$6:$B$305,MATCH(B15,'العملاء'!$A$6:$A$305,0)),"كود غير موجود"))</f>
        <v/>
      </c>
      <c r="H15" s="18">
        <f>IF(OR(B15&amp;""="",D15&amp;""=""),"",IF(C15="فاتورة",D15,IF(OR(C15="دفعة",C15="مرتجع"),-D15,0)))</f>
        <v/>
      </c>
      <c r="I15" s="18">
        <f>IF(H15="","",SUMIFS($H$6:H15,$B$6:B15,B15&amp;""))</f>
        <v/>
      </c>
    </row>
    <row r="16">
      <c r="A16" s="20" t="n">
        <v>46287</v>
      </c>
      <c r="B16" s="5" t="inlineStr">
        <is>
          <t>C001</t>
        </is>
      </c>
      <c r="C16" s="5" t="inlineStr">
        <is>
          <t>فاتورة</t>
        </is>
      </c>
      <c r="D16" s="17" t="n">
        <v>1700</v>
      </c>
      <c r="E16" s="5" t="inlineStr">
        <is>
          <t>INV-107</t>
        </is>
      </c>
      <c r="F16" s="5" t="n"/>
      <c r="G16" s="6">
        <f>IF(B16&amp;""="","",IFERROR(INDEX('العملاء'!$B$6:$B$305,MATCH(B16,'العملاء'!$A$6:$A$305,0)),"كود غير موجود"))</f>
        <v/>
      </c>
      <c r="H16" s="18">
        <f>IF(OR(B16&amp;""="",D16&amp;""=""),"",IF(C16="فاتورة",D16,IF(OR(C16="دفعة",C16="مرتجع"),-D16,0)))</f>
        <v/>
      </c>
      <c r="I16" s="18">
        <f>IF(H16="","",SUMIFS($H$6:H16,$B$6:B16,B16&amp;""))</f>
        <v/>
      </c>
    </row>
    <row r="17">
      <c r="A17" s="20" t="n">
        <v>46290</v>
      </c>
      <c r="B17" s="5" t="inlineStr">
        <is>
          <t>C002</t>
        </is>
      </c>
      <c r="C17" s="5" t="inlineStr">
        <is>
          <t>مرتجع</t>
        </is>
      </c>
      <c r="D17" s="17" t="n">
        <v>300</v>
      </c>
      <c r="E17" s="5" t="inlineStr">
        <is>
          <t>RET-301</t>
        </is>
      </c>
      <c r="F17" s="5" t="inlineStr">
        <is>
          <t>بضاعة تالفة</t>
        </is>
      </c>
      <c r="G17" s="6">
        <f>IF(B17&amp;""="","",IFERROR(INDEX('العملاء'!$B$6:$B$305,MATCH(B17,'العملاء'!$A$6:$A$305,0)),"كود غير موجود"))</f>
        <v/>
      </c>
      <c r="H17" s="18">
        <f>IF(OR(B17&amp;""="",D17&amp;""=""),"",IF(C17="فاتورة",D17,IF(OR(C17="دفعة",C17="مرتجع"),-D17,0)))</f>
        <v/>
      </c>
      <c r="I17" s="18">
        <f>IF(H17="","",SUMIFS($H$6:H17,$B$6:B17,B17&amp;""))</f>
        <v/>
      </c>
    </row>
    <row r="18">
      <c r="A18" s="20" t="n">
        <v>46293</v>
      </c>
      <c r="B18" s="5" t="inlineStr">
        <is>
          <t>C003</t>
        </is>
      </c>
      <c r="C18" s="5" t="inlineStr">
        <is>
          <t>فاتورة</t>
        </is>
      </c>
      <c r="D18" s="17" t="n">
        <v>2500</v>
      </c>
      <c r="E18" s="5" t="inlineStr">
        <is>
          <t>INV-108</t>
        </is>
      </c>
      <c r="F18" s="5" t="n"/>
      <c r="G18" s="6">
        <f>IF(B18&amp;""="","",IFERROR(INDEX('العملاء'!$B$6:$B$305,MATCH(B18,'العملاء'!$A$6:$A$305,0)),"كود غير موجود"))</f>
        <v/>
      </c>
      <c r="H18" s="18">
        <f>IF(OR(B18&amp;""="",D18&amp;""=""),"",IF(C18="فاتورة",D18,IF(OR(C18="دفعة",C18="مرتجع"),-D18,0)))</f>
        <v/>
      </c>
      <c r="I18" s="18">
        <f>IF(H18="","",SUMIFS($H$6:H18,$B$6:B18,B18&amp;""))</f>
        <v/>
      </c>
    </row>
    <row r="19">
      <c r="A19" s="20" t="n">
        <v>46296</v>
      </c>
      <c r="B19" s="5" t="inlineStr">
        <is>
          <t>C003</t>
        </is>
      </c>
      <c r="C19" s="5" t="inlineStr">
        <is>
          <t>دفعة</t>
        </is>
      </c>
      <c r="D19" s="17" t="n">
        <v>2500</v>
      </c>
      <c r="E19" s="5" t="inlineStr">
        <is>
          <t>REC-205</t>
        </is>
      </c>
      <c r="F19" s="5" t="n"/>
      <c r="G19" s="6">
        <f>IF(B19&amp;""="","",IFERROR(INDEX('العملاء'!$B$6:$B$305,MATCH(B19,'العملاء'!$A$6:$A$305,0)),"كود غير موجود"))</f>
        <v/>
      </c>
      <c r="H19" s="18">
        <f>IF(OR(B19&amp;""="",D19&amp;""=""),"",IF(C19="فاتورة",D19,IF(OR(C19="دفعة",C19="مرتجع"),-D19,0)))</f>
        <v/>
      </c>
      <c r="I19" s="18">
        <f>IF(H19="","",SUMIFS($H$6:H19,$B$6:B19,B19&amp;""))</f>
        <v/>
      </c>
    </row>
    <row r="20">
      <c r="A20" s="20" t="n">
        <v>46298</v>
      </c>
      <c r="B20" s="5" t="inlineStr">
        <is>
          <t>C001</t>
        </is>
      </c>
      <c r="C20" s="5" t="inlineStr">
        <is>
          <t>دفعة</t>
        </is>
      </c>
      <c r="D20" s="17" t="n">
        <v>1200</v>
      </c>
      <c r="E20" s="5" t="inlineStr">
        <is>
          <t>REC-206</t>
        </is>
      </c>
      <c r="F20" s="5" t="n"/>
      <c r="G20" s="6">
        <f>IF(B20&amp;""="","",IFERROR(INDEX('العملاء'!$B$6:$B$305,MATCH(B20,'العملاء'!$A$6:$A$305,0)),"كود غير موجود"))</f>
        <v/>
      </c>
      <c r="H20" s="18">
        <f>IF(OR(B20&amp;""="",D20&amp;""=""),"",IF(C20="فاتورة",D20,IF(OR(C20="دفعة",C20="مرتجع"),-D20,0)))</f>
        <v/>
      </c>
      <c r="I20" s="18">
        <f>IF(H20="","",SUMIFS($H$6:H20,$B$6:B20,B20&amp;""))</f>
        <v/>
      </c>
    </row>
    <row r="21">
      <c r="A21" s="20" t="n">
        <v>46300</v>
      </c>
      <c r="B21" s="5" t="inlineStr">
        <is>
          <t>C005</t>
        </is>
      </c>
      <c r="C21" s="5" t="inlineStr">
        <is>
          <t>فاتورة</t>
        </is>
      </c>
      <c r="D21" s="17" t="n">
        <v>1800</v>
      </c>
      <c r="E21" s="5" t="inlineStr">
        <is>
          <t>INV-109</t>
        </is>
      </c>
      <c r="F21" s="5" t="n"/>
      <c r="G21" s="6">
        <f>IF(B21&amp;""="","",IFERROR(INDEX('العملاء'!$B$6:$B$305,MATCH(B21,'العملاء'!$A$6:$A$305,0)),"كود غير موجود"))</f>
        <v/>
      </c>
      <c r="H21" s="18">
        <f>IF(OR(B21&amp;""="",D21&amp;""=""),"",IF(C21="فاتورة",D21,IF(OR(C21="دفعة",C21="مرتجع"),-D21,0)))</f>
        <v/>
      </c>
      <c r="I21" s="18">
        <f>IF(H21="","",SUMIFS($H$6:H21,$B$6:B21,B21&amp;""))</f>
        <v/>
      </c>
    </row>
    <row r="22">
      <c r="A22" s="20" t="n">
        <v>46302</v>
      </c>
      <c r="B22" s="5" t="inlineStr">
        <is>
          <t>C002</t>
        </is>
      </c>
      <c r="C22" s="5" t="inlineStr">
        <is>
          <t>دفعة</t>
        </is>
      </c>
      <c r="D22" s="17" t="n">
        <v>500</v>
      </c>
      <c r="E22" s="5" t="inlineStr">
        <is>
          <t>REC-207</t>
        </is>
      </c>
      <c r="F22" s="5" t="n"/>
      <c r="G22" s="6">
        <f>IF(B22&amp;""="","",IFERROR(INDEX('العملاء'!$B$6:$B$305,MATCH(B22,'العملاء'!$A$6:$A$305,0)),"كود غير موجود"))</f>
        <v/>
      </c>
      <c r="H22" s="18">
        <f>IF(OR(B22&amp;""="",D22&amp;""=""),"",IF(C22="فاتورة",D22,IF(OR(C22="دفعة",C22="مرتجع"),-D22,0)))</f>
        <v/>
      </c>
      <c r="I22" s="18">
        <f>IF(H22="","",SUMIFS($H$6:H22,$B$6:B22,B22&amp;""))</f>
        <v/>
      </c>
    </row>
    <row r="23">
      <c r="A23" s="20" t="n">
        <v>46304</v>
      </c>
      <c r="B23" s="5" t="inlineStr">
        <is>
          <t>C001</t>
        </is>
      </c>
      <c r="C23" s="5" t="inlineStr">
        <is>
          <t>مرتجع</t>
        </is>
      </c>
      <c r="D23" s="17" t="n">
        <v>200</v>
      </c>
      <c r="E23" s="5" t="inlineStr">
        <is>
          <t>RET-302</t>
        </is>
      </c>
      <c r="F23" s="5" t="n"/>
      <c r="G23" s="6">
        <f>IF(B23&amp;""="","",IFERROR(INDEX('العملاء'!$B$6:$B$305,MATCH(B23,'العملاء'!$A$6:$A$305,0)),"كود غير موجود"))</f>
        <v/>
      </c>
      <c r="H23" s="18">
        <f>IF(OR(B23&amp;""="",D23&amp;""=""),"",IF(C23="فاتورة",D23,IF(OR(C23="دفعة",C23="مرتجع"),-D23,0)))</f>
        <v/>
      </c>
      <c r="I23" s="18">
        <f>IF(H23="","",SUMIFS($H$6:H23,$B$6:B23,B23&amp;""))</f>
        <v/>
      </c>
    </row>
    <row r="24">
      <c r="A24" s="20" t="n">
        <v>46305</v>
      </c>
      <c r="B24" s="5" t="inlineStr">
        <is>
          <t>C005</t>
        </is>
      </c>
      <c r="C24" s="5" t="inlineStr">
        <is>
          <t>دفعة</t>
        </is>
      </c>
      <c r="D24" s="17" t="n">
        <v>1000</v>
      </c>
      <c r="E24" s="5" t="inlineStr">
        <is>
          <t>REC-208</t>
        </is>
      </c>
      <c r="F24" s="5" t="n"/>
      <c r="G24" s="6">
        <f>IF(B24&amp;""="","",IFERROR(INDEX('العملاء'!$B$6:$B$305,MATCH(B24,'العملاء'!$A$6:$A$305,0)),"كود غير موجود"))</f>
        <v/>
      </c>
      <c r="H24" s="18">
        <f>IF(OR(B24&amp;""="",D24&amp;""=""),"",IF(C24="فاتورة",D24,IF(OR(C24="دفعة",C24="مرتجع"),-D24,0)))</f>
        <v/>
      </c>
      <c r="I24" s="18">
        <f>IF(H24="","",SUMIFS($H$6:H24,$B$6:B24,B24&amp;""))</f>
        <v/>
      </c>
    </row>
    <row r="25">
      <c r="A25" s="20" t="n">
        <v>46306</v>
      </c>
      <c r="B25" s="5" t="inlineStr">
        <is>
          <t>C002</t>
        </is>
      </c>
      <c r="C25" s="5" t="inlineStr">
        <is>
          <t>فاتورة</t>
        </is>
      </c>
      <c r="D25" s="17" t="n">
        <v>600</v>
      </c>
      <c r="E25" s="5" t="inlineStr">
        <is>
          <t>INV-110</t>
        </is>
      </c>
      <c r="F25" s="5" t="n"/>
      <c r="G25" s="6">
        <f>IF(B25&amp;""="","",IFERROR(INDEX('العملاء'!$B$6:$B$305,MATCH(B25,'العملاء'!$A$6:$A$305,0)),"كود غير موجود"))</f>
        <v/>
      </c>
      <c r="H25" s="18">
        <f>IF(OR(B25&amp;""="",D25&amp;""=""),"",IF(C25="فاتورة",D25,IF(OR(C25="دفعة",C25="مرتجع"),-D25,0)))</f>
        <v/>
      </c>
      <c r="I25" s="18">
        <f>IF(H25="","",SUMIFS($H$6:H25,$B$6:B25,B25&amp;""))</f>
        <v/>
      </c>
    </row>
    <row r="26">
      <c r="A26" s="20" t="n"/>
      <c r="B26" s="5" t="n"/>
      <c r="C26" s="5" t="n"/>
      <c r="D26" s="17" t="n"/>
      <c r="E26" s="5" t="n"/>
      <c r="F26" s="5" t="n"/>
      <c r="G26" s="6">
        <f>IF(B26&amp;""="","",IFERROR(INDEX('العملاء'!$B$6:$B$305,MATCH(B26,'العملاء'!$A$6:$A$305,0)),"كود غير موجود"))</f>
        <v/>
      </c>
      <c r="H26" s="18">
        <f>IF(OR(B26&amp;""="",D26&amp;""=""),"",IF(C26="فاتورة",D26,IF(OR(C26="دفعة",C26="مرتجع"),-D26,0)))</f>
        <v/>
      </c>
      <c r="I26" s="18">
        <f>IF(H26="","",SUMIFS($H$6:H26,$B$6:B26,B26&amp;""))</f>
        <v/>
      </c>
    </row>
    <row r="27">
      <c r="A27" s="20" t="n"/>
      <c r="B27" s="5" t="n"/>
      <c r="C27" s="5" t="n"/>
      <c r="D27" s="17" t="n"/>
      <c r="E27" s="5" t="n"/>
      <c r="F27" s="5" t="n"/>
      <c r="G27" s="6">
        <f>IF(B27&amp;""="","",IFERROR(INDEX('العملاء'!$B$6:$B$305,MATCH(B27,'العملاء'!$A$6:$A$305,0)),"كود غير موجود"))</f>
        <v/>
      </c>
      <c r="H27" s="18">
        <f>IF(OR(B27&amp;""="",D27&amp;""=""),"",IF(C27="فاتورة",D27,IF(OR(C27="دفعة",C27="مرتجع"),-D27,0)))</f>
        <v/>
      </c>
      <c r="I27" s="18">
        <f>IF(H27="","",SUMIFS($H$6:H27,$B$6:B27,B27&amp;""))</f>
        <v/>
      </c>
    </row>
    <row r="28">
      <c r="A28" s="20" t="n"/>
      <c r="B28" s="5" t="n"/>
      <c r="C28" s="5" t="n"/>
      <c r="D28" s="17" t="n"/>
      <c r="E28" s="5" t="n"/>
      <c r="F28" s="5" t="n"/>
      <c r="G28" s="6">
        <f>IF(B28&amp;""="","",IFERROR(INDEX('العملاء'!$B$6:$B$305,MATCH(B28,'العملاء'!$A$6:$A$305,0)),"كود غير موجود"))</f>
        <v/>
      </c>
      <c r="H28" s="18">
        <f>IF(OR(B28&amp;""="",D28&amp;""=""),"",IF(C28="فاتورة",D28,IF(OR(C28="دفعة",C28="مرتجع"),-D28,0)))</f>
        <v/>
      </c>
      <c r="I28" s="18">
        <f>IF(H28="","",SUMIFS($H$6:H28,$B$6:B28,B28&amp;""))</f>
        <v/>
      </c>
    </row>
    <row r="29">
      <c r="A29" s="20" t="n"/>
      <c r="B29" s="5" t="n"/>
      <c r="C29" s="5" t="n"/>
      <c r="D29" s="17" t="n"/>
      <c r="E29" s="5" t="n"/>
      <c r="F29" s="5" t="n"/>
      <c r="G29" s="6">
        <f>IF(B29&amp;""="","",IFERROR(INDEX('العملاء'!$B$6:$B$305,MATCH(B29,'العملاء'!$A$6:$A$305,0)),"كود غير موجود"))</f>
        <v/>
      </c>
      <c r="H29" s="18">
        <f>IF(OR(B29&amp;""="",D29&amp;""=""),"",IF(C29="فاتورة",D29,IF(OR(C29="دفعة",C29="مرتجع"),-D29,0)))</f>
        <v/>
      </c>
      <c r="I29" s="18">
        <f>IF(H29="","",SUMIFS($H$6:H29,$B$6:B29,B29&amp;""))</f>
        <v/>
      </c>
    </row>
    <row r="30">
      <c r="A30" s="20" t="n"/>
      <c r="B30" s="5" t="n"/>
      <c r="C30" s="5" t="n"/>
      <c r="D30" s="17" t="n"/>
      <c r="E30" s="5" t="n"/>
      <c r="F30" s="5" t="n"/>
      <c r="G30" s="6">
        <f>IF(B30&amp;""="","",IFERROR(INDEX('العملاء'!$B$6:$B$305,MATCH(B30,'العملاء'!$A$6:$A$305,0)),"كود غير موجود"))</f>
        <v/>
      </c>
      <c r="H30" s="18">
        <f>IF(OR(B30&amp;""="",D30&amp;""=""),"",IF(C30="فاتورة",D30,IF(OR(C30="دفعة",C30="مرتجع"),-D30,0)))</f>
        <v/>
      </c>
      <c r="I30" s="18">
        <f>IF(H30="","",SUMIFS($H$6:H30,$B$6:B30,B30&amp;""))</f>
        <v/>
      </c>
    </row>
    <row r="31">
      <c r="A31" s="20" t="n"/>
      <c r="B31" s="5" t="n"/>
      <c r="C31" s="5" t="n"/>
      <c r="D31" s="17" t="n"/>
      <c r="E31" s="5" t="n"/>
      <c r="F31" s="5" t="n"/>
      <c r="G31" s="6">
        <f>IF(B31&amp;""="","",IFERROR(INDEX('العملاء'!$B$6:$B$305,MATCH(B31,'العملاء'!$A$6:$A$305,0)),"كود غير موجود"))</f>
        <v/>
      </c>
      <c r="H31" s="18">
        <f>IF(OR(B31&amp;""="",D31&amp;""=""),"",IF(C31="فاتورة",D31,IF(OR(C31="دفعة",C31="مرتجع"),-D31,0)))</f>
        <v/>
      </c>
      <c r="I31" s="18">
        <f>IF(H31="","",SUMIFS($H$6:H31,$B$6:B31,B31&amp;""))</f>
        <v/>
      </c>
    </row>
    <row r="32">
      <c r="A32" s="20" t="n"/>
      <c r="B32" s="5" t="n"/>
      <c r="C32" s="5" t="n"/>
      <c r="D32" s="17" t="n"/>
      <c r="E32" s="5" t="n"/>
      <c r="F32" s="5" t="n"/>
      <c r="G32" s="6">
        <f>IF(B32&amp;""="","",IFERROR(INDEX('العملاء'!$B$6:$B$305,MATCH(B32,'العملاء'!$A$6:$A$305,0)),"كود غير موجود"))</f>
        <v/>
      </c>
      <c r="H32" s="18">
        <f>IF(OR(B32&amp;""="",D32&amp;""=""),"",IF(C32="فاتورة",D32,IF(OR(C32="دفعة",C32="مرتجع"),-D32,0)))</f>
        <v/>
      </c>
      <c r="I32" s="18">
        <f>IF(H32="","",SUMIFS($H$6:H32,$B$6:B32,B32&amp;""))</f>
        <v/>
      </c>
    </row>
    <row r="33">
      <c r="A33" s="20" t="n"/>
      <c r="B33" s="5" t="n"/>
      <c r="C33" s="5" t="n"/>
      <c r="D33" s="17" t="n"/>
      <c r="E33" s="5" t="n"/>
      <c r="F33" s="5" t="n"/>
      <c r="G33" s="6">
        <f>IF(B33&amp;""="","",IFERROR(INDEX('العملاء'!$B$6:$B$305,MATCH(B33,'العملاء'!$A$6:$A$305,0)),"كود غير موجود"))</f>
        <v/>
      </c>
      <c r="H33" s="18">
        <f>IF(OR(B33&amp;""="",D33&amp;""=""),"",IF(C33="فاتورة",D33,IF(OR(C33="دفعة",C33="مرتجع"),-D33,0)))</f>
        <v/>
      </c>
      <c r="I33" s="18">
        <f>IF(H33="","",SUMIFS($H$6:H33,$B$6:B33,B33&amp;""))</f>
        <v/>
      </c>
    </row>
    <row r="34">
      <c r="A34" s="20" t="n"/>
      <c r="B34" s="5" t="n"/>
      <c r="C34" s="5" t="n"/>
      <c r="D34" s="17" t="n"/>
      <c r="E34" s="5" t="n"/>
      <c r="F34" s="5" t="n"/>
      <c r="G34" s="6">
        <f>IF(B34&amp;""="","",IFERROR(INDEX('العملاء'!$B$6:$B$305,MATCH(B34,'العملاء'!$A$6:$A$305,0)),"كود غير موجود"))</f>
        <v/>
      </c>
      <c r="H34" s="18">
        <f>IF(OR(B34&amp;""="",D34&amp;""=""),"",IF(C34="فاتورة",D34,IF(OR(C34="دفعة",C34="مرتجع"),-D34,0)))</f>
        <v/>
      </c>
      <c r="I34" s="18">
        <f>IF(H34="","",SUMIFS($H$6:H34,$B$6:B34,B34&amp;""))</f>
        <v/>
      </c>
    </row>
    <row r="35">
      <c r="A35" s="20" t="n"/>
      <c r="B35" s="5" t="n"/>
      <c r="C35" s="5" t="n"/>
      <c r="D35" s="17" t="n"/>
      <c r="E35" s="5" t="n"/>
      <c r="F35" s="5" t="n"/>
      <c r="G35" s="6">
        <f>IF(B35&amp;""="","",IFERROR(INDEX('العملاء'!$B$6:$B$305,MATCH(B35,'العملاء'!$A$6:$A$305,0)),"كود غير موجود"))</f>
        <v/>
      </c>
      <c r="H35" s="18">
        <f>IF(OR(B35&amp;""="",D35&amp;""=""),"",IF(C35="فاتورة",D35,IF(OR(C35="دفعة",C35="مرتجع"),-D35,0)))</f>
        <v/>
      </c>
      <c r="I35" s="18">
        <f>IF(H35="","",SUMIFS($H$6:H35,$B$6:B35,B35&amp;""))</f>
        <v/>
      </c>
    </row>
    <row r="36">
      <c r="A36" s="20" t="n"/>
      <c r="B36" s="5" t="n"/>
      <c r="C36" s="5" t="n"/>
      <c r="D36" s="17" t="n"/>
      <c r="E36" s="5" t="n"/>
      <c r="F36" s="5" t="n"/>
      <c r="G36" s="6">
        <f>IF(B36&amp;""="","",IFERROR(INDEX('العملاء'!$B$6:$B$305,MATCH(B36,'العملاء'!$A$6:$A$305,0)),"كود غير موجود"))</f>
        <v/>
      </c>
      <c r="H36" s="18">
        <f>IF(OR(B36&amp;""="",D36&amp;""=""),"",IF(C36="فاتورة",D36,IF(OR(C36="دفعة",C36="مرتجع"),-D36,0)))</f>
        <v/>
      </c>
      <c r="I36" s="18">
        <f>IF(H36="","",SUMIFS($H$6:H36,$B$6:B36,B36&amp;""))</f>
        <v/>
      </c>
    </row>
    <row r="37">
      <c r="A37" s="20" t="n"/>
      <c r="B37" s="5" t="n"/>
      <c r="C37" s="5" t="n"/>
      <c r="D37" s="17" t="n"/>
      <c r="E37" s="5" t="n"/>
      <c r="F37" s="5" t="n"/>
      <c r="G37" s="6">
        <f>IF(B37&amp;""="","",IFERROR(INDEX('العملاء'!$B$6:$B$305,MATCH(B37,'العملاء'!$A$6:$A$305,0)),"كود غير موجود"))</f>
        <v/>
      </c>
      <c r="H37" s="18">
        <f>IF(OR(B37&amp;""="",D37&amp;""=""),"",IF(C37="فاتورة",D37,IF(OR(C37="دفعة",C37="مرتجع"),-D37,0)))</f>
        <v/>
      </c>
      <c r="I37" s="18">
        <f>IF(H37="","",SUMIFS($H$6:H37,$B$6:B37,B37&amp;""))</f>
        <v/>
      </c>
    </row>
    <row r="38">
      <c r="A38" s="20" t="n"/>
      <c r="B38" s="5" t="n"/>
      <c r="C38" s="5" t="n"/>
      <c r="D38" s="17" t="n"/>
      <c r="E38" s="5" t="n"/>
      <c r="F38" s="5" t="n"/>
      <c r="G38" s="6">
        <f>IF(B38&amp;""="","",IFERROR(INDEX('العملاء'!$B$6:$B$305,MATCH(B38,'العملاء'!$A$6:$A$305,0)),"كود غير موجود"))</f>
        <v/>
      </c>
      <c r="H38" s="18">
        <f>IF(OR(B38&amp;""="",D38&amp;""=""),"",IF(C38="فاتورة",D38,IF(OR(C38="دفعة",C38="مرتجع"),-D38,0)))</f>
        <v/>
      </c>
      <c r="I38" s="18">
        <f>IF(H38="","",SUMIFS($H$6:H38,$B$6:B38,B38&amp;""))</f>
        <v/>
      </c>
    </row>
    <row r="39">
      <c r="A39" s="20" t="n"/>
      <c r="B39" s="5" t="n"/>
      <c r="C39" s="5" t="n"/>
      <c r="D39" s="17" t="n"/>
      <c r="E39" s="5" t="n"/>
      <c r="F39" s="5" t="n"/>
      <c r="G39" s="6">
        <f>IF(B39&amp;""="","",IFERROR(INDEX('العملاء'!$B$6:$B$305,MATCH(B39,'العملاء'!$A$6:$A$305,0)),"كود غير موجود"))</f>
        <v/>
      </c>
      <c r="H39" s="18">
        <f>IF(OR(B39&amp;""="",D39&amp;""=""),"",IF(C39="فاتورة",D39,IF(OR(C39="دفعة",C39="مرتجع"),-D39,0)))</f>
        <v/>
      </c>
      <c r="I39" s="18">
        <f>IF(H39="","",SUMIFS($H$6:H39,$B$6:B39,B39&amp;""))</f>
        <v/>
      </c>
    </row>
    <row r="40">
      <c r="A40" s="20" t="n"/>
      <c r="B40" s="5" t="n"/>
      <c r="C40" s="5" t="n"/>
      <c r="D40" s="17" t="n"/>
      <c r="E40" s="5" t="n"/>
      <c r="F40" s="5" t="n"/>
      <c r="G40" s="6">
        <f>IF(B40&amp;""="","",IFERROR(INDEX('العملاء'!$B$6:$B$305,MATCH(B40,'العملاء'!$A$6:$A$305,0)),"كود غير موجود"))</f>
        <v/>
      </c>
      <c r="H40" s="18">
        <f>IF(OR(B40&amp;""="",D40&amp;""=""),"",IF(C40="فاتورة",D40,IF(OR(C40="دفعة",C40="مرتجع"),-D40,0)))</f>
        <v/>
      </c>
      <c r="I40" s="18">
        <f>IF(H40="","",SUMIFS($H$6:H40,$B$6:B40,B40&amp;""))</f>
        <v/>
      </c>
    </row>
    <row r="41">
      <c r="A41" s="20" t="n"/>
      <c r="B41" s="5" t="n"/>
      <c r="C41" s="5" t="n"/>
      <c r="D41" s="17" t="n"/>
      <c r="E41" s="5" t="n"/>
      <c r="F41" s="5" t="n"/>
      <c r="G41" s="6">
        <f>IF(B41&amp;""="","",IFERROR(INDEX('العملاء'!$B$6:$B$305,MATCH(B41,'العملاء'!$A$6:$A$305,0)),"كود غير موجود"))</f>
        <v/>
      </c>
      <c r="H41" s="18">
        <f>IF(OR(B41&amp;""="",D41&amp;""=""),"",IF(C41="فاتورة",D41,IF(OR(C41="دفعة",C41="مرتجع"),-D41,0)))</f>
        <v/>
      </c>
      <c r="I41" s="18">
        <f>IF(H41="","",SUMIFS($H$6:H41,$B$6:B41,B41&amp;""))</f>
        <v/>
      </c>
    </row>
    <row r="42">
      <c r="A42" s="20" t="n"/>
      <c r="B42" s="5" t="n"/>
      <c r="C42" s="5" t="n"/>
      <c r="D42" s="17" t="n"/>
      <c r="E42" s="5" t="n"/>
      <c r="F42" s="5" t="n"/>
      <c r="G42" s="6">
        <f>IF(B42&amp;""="","",IFERROR(INDEX('العملاء'!$B$6:$B$305,MATCH(B42,'العملاء'!$A$6:$A$305,0)),"كود غير موجود"))</f>
        <v/>
      </c>
      <c r="H42" s="18">
        <f>IF(OR(B42&amp;""="",D42&amp;""=""),"",IF(C42="فاتورة",D42,IF(OR(C42="دفعة",C42="مرتجع"),-D42,0)))</f>
        <v/>
      </c>
      <c r="I42" s="18">
        <f>IF(H42="","",SUMIFS($H$6:H42,$B$6:B42,B42&amp;""))</f>
        <v/>
      </c>
    </row>
    <row r="43">
      <c r="A43" s="20" t="n"/>
      <c r="B43" s="5" t="n"/>
      <c r="C43" s="5" t="n"/>
      <c r="D43" s="17" t="n"/>
      <c r="E43" s="5" t="n"/>
      <c r="F43" s="5" t="n"/>
      <c r="G43" s="6">
        <f>IF(B43&amp;""="","",IFERROR(INDEX('العملاء'!$B$6:$B$305,MATCH(B43,'العملاء'!$A$6:$A$305,0)),"كود غير موجود"))</f>
        <v/>
      </c>
      <c r="H43" s="18">
        <f>IF(OR(B43&amp;""="",D43&amp;""=""),"",IF(C43="فاتورة",D43,IF(OR(C43="دفعة",C43="مرتجع"),-D43,0)))</f>
        <v/>
      </c>
      <c r="I43" s="18">
        <f>IF(H43="","",SUMIFS($H$6:H43,$B$6:B43,B43&amp;""))</f>
        <v/>
      </c>
    </row>
    <row r="44">
      <c r="A44" s="20" t="n"/>
      <c r="B44" s="5" t="n"/>
      <c r="C44" s="5" t="n"/>
      <c r="D44" s="17" t="n"/>
      <c r="E44" s="5" t="n"/>
      <c r="F44" s="5" t="n"/>
      <c r="G44" s="6">
        <f>IF(B44&amp;""="","",IFERROR(INDEX('العملاء'!$B$6:$B$305,MATCH(B44,'العملاء'!$A$6:$A$305,0)),"كود غير موجود"))</f>
        <v/>
      </c>
      <c r="H44" s="18">
        <f>IF(OR(B44&amp;""="",D44&amp;""=""),"",IF(C44="فاتورة",D44,IF(OR(C44="دفعة",C44="مرتجع"),-D44,0)))</f>
        <v/>
      </c>
      <c r="I44" s="18">
        <f>IF(H44="","",SUMIFS($H$6:H44,$B$6:B44,B44&amp;""))</f>
        <v/>
      </c>
    </row>
    <row r="45">
      <c r="A45" s="20" t="n"/>
      <c r="B45" s="5" t="n"/>
      <c r="C45" s="5" t="n"/>
      <c r="D45" s="17" t="n"/>
      <c r="E45" s="5" t="n"/>
      <c r="F45" s="5" t="n"/>
      <c r="G45" s="6">
        <f>IF(B45&amp;""="","",IFERROR(INDEX('العملاء'!$B$6:$B$305,MATCH(B45,'العملاء'!$A$6:$A$305,0)),"كود غير موجود"))</f>
        <v/>
      </c>
      <c r="H45" s="18">
        <f>IF(OR(B45&amp;""="",D45&amp;""=""),"",IF(C45="فاتورة",D45,IF(OR(C45="دفعة",C45="مرتجع"),-D45,0)))</f>
        <v/>
      </c>
      <c r="I45" s="18">
        <f>IF(H45="","",SUMIFS($H$6:H45,$B$6:B45,B45&amp;""))</f>
        <v/>
      </c>
    </row>
    <row r="46">
      <c r="A46" s="20" t="n"/>
      <c r="B46" s="5" t="n"/>
      <c r="C46" s="5" t="n"/>
      <c r="D46" s="17" t="n"/>
      <c r="E46" s="5" t="n"/>
      <c r="F46" s="5" t="n"/>
      <c r="G46" s="6">
        <f>IF(B46&amp;""="","",IFERROR(INDEX('العملاء'!$B$6:$B$305,MATCH(B46,'العملاء'!$A$6:$A$305,0)),"كود غير موجود"))</f>
        <v/>
      </c>
      <c r="H46" s="18">
        <f>IF(OR(B46&amp;""="",D46&amp;""=""),"",IF(C46="فاتورة",D46,IF(OR(C46="دفعة",C46="مرتجع"),-D46,0)))</f>
        <v/>
      </c>
      <c r="I46" s="18">
        <f>IF(H46="","",SUMIFS($H$6:H46,$B$6:B46,B46&amp;""))</f>
        <v/>
      </c>
    </row>
    <row r="47">
      <c r="A47" s="20" t="n"/>
      <c r="B47" s="5" t="n"/>
      <c r="C47" s="5" t="n"/>
      <c r="D47" s="17" t="n"/>
      <c r="E47" s="5" t="n"/>
      <c r="F47" s="5" t="n"/>
      <c r="G47" s="6">
        <f>IF(B47&amp;""="","",IFERROR(INDEX('العملاء'!$B$6:$B$305,MATCH(B47,'العملاء'!$A$6:$A$305,0)),"كود غير موجود"))</f>
        <v/>
      </c>
      <c r="H47" s="18">
        <f>IF(OR(B47&amp;""="",D47&amp;""=""),"",IF(C47="فاتورة",D47,IF(OR(C47="دفعة",C47="مرتجع"),-D47,0)))</f>
        <v/>
      </c>
      <c r="I47" s="18">
        <f>IF(H47="","",SUMIFS($H$6:H47,$B$6:B47,B47&amp;""))</f>
        <v/>
      </c>
    </row>
    <row r="48">
      <c r="A48" s="20" t="n"/>
      <c r="B48" s="5" t="n"/>
      <c r="C48" s="5" t="n"/>
      <c r="D48" s="17" t="n"/>
      <c r="E48" s="5" t="n"/>
      <c r="F48" s="5" t="n"/>
      <c r="G48" s="6">
        <f>IF(B48&amp;""="","",IFERROR(INDEX('العملاء'!$B$6:$B$305,MATCH(B48,'العملاء'!$A$6:$A$305,0)),"كود غير موجود"))</f>
        <v/>
      </c>
      <c r="H48" s="18">
        <f>IF(OR(B48&amp;""="",D48&amp;""=""),"",IF(C48="فاتورة",D48,IF(OR(C48="دفعة",C48="مرتجع"),-D48,0)))</f>
        <v/>
      </c>
      <c r="I48" s="18">
        <f>IF(H48="","",SUMIFS($H$6:H48,$B$6:B48,B48&amp;""))</f>
        <v/>
      </c>
    </row>
    <row r="49">
      <c r="A49" s="20" t="n"/>
      <c r="B49" s="5" t="n"/>
      <c r="C49" s="5" t="n"/>
      <c r="D49" s="17" t="n"/>
      <c r="E49" s="5" t="n"/>
      <c r="F49" s="5" t="n"/>
      <c r="G49" s="6">
        <f>IF(B49&amp;""="","",IFERROR(INDEX('العملاء'!$B$6:$B$305,MATCH(B49,'العملاء'!$A$6:$A$305,0)),"كود غير موجود"))</f>
        <v/>
      </c>
      <c r="H49" s="18">
        <f>IF(OR(B49&amp;""="",D49&amp;""=""),"",IF(C49="فاتورة",D49,IF(OR(C49="دفعة",C49="مرتجع"),-D49,0)))</f>
        <v/>
      </c>
      <c r="I49" s="18">
        <f>IF(H49="","",SUMIFS($H$6:H49,$B$6:B49,B49&amp;""))</f>
        <v/>
      </c>
    </row>
    <row r="50">
      <c r="A50" s="20" t="n"/>
      <c r="B50" s="5" t="n"/>
      <c r="C50" s="5" t="n"/>
      <c r="D50" s="17" t="n"/>
      <c r="E50" s="5" t="n"/>
      <c r="F50" s="5" t="n"/>
      <c r="G50" s="6">
        <f>IF(B50&amp;""="","",IFERROR(INDEX('العملاء'!$B$6:$B$305,MATCH(B50,'العملاء'!$A$6:$A$305,0)),"كود غير موجود"))</f>
        <v/>
      </c>
      <c r="H50" s="18">
        <f>IF(OR(B50&amp;""="",D50&amp;""=""),"",IF(C50="فاتورة",D50,IF(OR(C50="دفعة",C50="مرتجع"),-D50,0)))</f>
        <v/>
      </c>
      <c r="I50" s="18">
        <f>IF(H50="","",SUMIFS($H$6:H50,$B$6:B50,B50&amp;""))</f>
        <v/>
      </c>
    </row>
    <row r="51">
      <c r="A51" s="20" t="n"/>
      <c r="B51" s="5" t="n"/>
      <c r="C51" s="5" t="n"/>
      <c r="D51" s="17" t="n"/>
      <c r="E51" s="5" t="n"/>
      <c r="F51" s="5" t="n"/>
      <c r="G51" s="6">
        <f>IF(B51&amp;""="","",IFERROR(INDEX('العملاء'!$B$6:$B$305,MATCH(B51,'العملاء'!$A$6:$A$305,0)),"كود غير موجود"))</f>
        <v/>
      </c>
      <c r="H51" s="18">
        <f>IF(OR(B51&amp;""="",D51&amp;""=""),"",IF(C51="فاتورة",D51,IF(OR(C51="دفعة",C51="مرتجع"),-D51,0)))</f>
        <v/>
      </c>
      <c r="I51" s="18">
        <f>IF(H51="","",SUMIFS($H$6:H51,$B$6:B51,B51&amp;""))</f>
        <v/>
      </c>
    </row>
    <row r="52">
      <c r="A52" s="20" t="n"/>
      <c r="B52" s="5" t="n"/>
      <c r="C52" s="5" t="n"/>
      <c r="D52" s="17" t="n"/>
      <c r="E52" s="5" t="n"/>
      <c r="F52" s="5" t="n"/>
      <c r="G52" s="6">
        <f>IF(B52&amp;""="","",IFERROR(INDEX('العملاء'!$B$6:$B$305,MATCH(B52,'العملاء'!$A$6:$A$305,0)),"كود غير موجود"))</f>
        <v/>
      </c>
      <c r="H52" s="18">
        <f>IF(OR(B52&amp;""="",D52&amp;""=""),"",IF(C52="فاتورة",D52,IF(OR(C52="دفعة",C52="مرتجع"),-D52,0)))</f>
        <v/>
      </c>
      <c r="I52" s="18">
        <f>IF(H52="","",SUMIFS($H$6:H52,$B$6:B52,B52&amp;""))</f>
        <v/>
      </c>
    </row>
    <row r="53">
      <c r="A53" s="20" t="n"/>
      <c r="B53" s="5" t="n"/>
      <c r="C53" s="5" t="n"/>
      <c r="D53" s="17" t="n"/>
      <c r="E53" s="5" t="n"/>
      <c r="F53" s="5" t="n"/>
      <c r="G53" s="6">
        <f>IF(B53&amp;""="","",IFERROR(INDEX('العملاء'!$B$6:$B$305,MATCH(B53,'العملاء'!$A$6:$A$305,0)),"كود غير موجود"))</f>
        <v/>
      </c>
      <c r="H53" s="18">
        <f>IF(OR(B53&amp;""="",D53&amp;""=""),"",IF(C53="فاتورة",D53,IF(OR(C53="دفعة",C53="مرتجع"),-D53,0)))</f>
        <v/>
      </c>
      <c r="I53" s="18">
        <f>IF(H53="","",SUMIFS($H$6:H53,$B$6:B53,B53&amp;""))</f>
        <v/>
      </c>
    </row>
    <row r="54">
      <c r="A54" s="20" t="n"/>
      <c r="B54" s="5" t="n"/>
      <c r="C54" s="5" t="n"/>
      <c r="D54" s="17" t="n"/>
      <c r="E54" s="5" t="n"/>
      <c r="F54" s="5" t="n"/>
      <c r="G54" s="6">
        <f>IF(B54&amp;""="","",IFERROR(INDEX('العملاء'!$B$6:$B$305,MATCH(B54,'العملاء'!$A$6:$A$305,0)),"كود غير موجود"))</f>
        <v/>
      </c>
      <c r="H54" s="18">
        <f>IF(OR(B54&amp;""="",D54&amp;""=""),"",IF(C54="فاتورة",D54,IF(OR(C54="دفعة",C54="مرتجع"),-D54,0)))</f>
        <v/>
      </c>
      <c r="I54" s="18">
        <f>IF(H54="","",SUMIFS($H$6:H54,$B$6:B54,B54&amp;""))</f>
        <v/>
      </c>
    </row>
    <row r="55">
      <c r="A55" s="20" t="n"/>
      <c r="B55" s="5" t="n"/>
      <c r="C55" s="5" t="n"/>
      <c r="D55" s="17" t="n"/>
      <c r="E55" s="5" t="n"/>
      <c r="F55" s="5" t="n"/>
      <c r="G55" s="6">
        <f>IF(B55&amp;""="","",IFERROR(INDEX('العملاء'!$B$6:$B$305,MATCH(B55,'العملاء'!$A$6:$A$305,0)),"كود غير موجود"))</f>
        <v/>
      </c>
      <c r="H55" s="18">
        <f>IF(OR(B55&amp;""="",D55&amp;""=""),"",IF(C55="فاتورة",D55,IF(OR(C55="دفعة",C55="مرتجع"),-D55,0)))</f>
        <v/>
      </c>
      <c r="I55" s="18">
        <f>IF(H55="","",SUMIFS($H$6:H55,$B$6:B55,B55&amp;""))</f>
        <v/>
      </c>
    </row>
    <row r="56">
      <c r="A56" s="20" t="n"/>
      <c r="B56" s="5" t="n"/>
      <c r="C56" s="5" t="n"/>
      <c r="D56" s="17" t="n"/>
      <c r="E56" s="5" t="n"/>
      <c r="F56" s="5" t="n"/>
      <c r="G56" s="6">
        <f>IF(B56&amp;""="","",IFERROR(INDEX('العملاء'!$B$6:$B$305,MATCH(B56,'العملاء'!$A$6:$A$305,0)),"كود غير موجود"))</f>
        <v/>
      </c>
      <c r="H56" s="18">
        <f>IF(OR(B56&amp;""="",D56&amp;""=""),"",IF(C56="فاتورة",D56,IF(OR(C56="دفعة",C56="مرتجع"),-D56,0)))</f>
        <v/>
      </c>
      <c r="I56" s="18">
        <f>IF(H56="","",SUMIFS($H$6:H56,$B$6:B56,B56&amp;""))</f>
        <v/>
      </c>
    </row>
    <row r="57">
      <c r="A57" s="20" t="n"/>
      <c r="B57" s="5" t="n"/>
      <c r="C57" s="5" t="n"/>
      <c r="D57" s="17" t="n"/>
      <c r="E57" s="5" t="n"/>
      <c r="F57" s="5" t="n"/>
      <c r="G57" s="6">
        <f>IF(B57&amp;""="","",IFERROR(INDEX('العملاء'!$B$6:$B$305,MATCH(B57,'العملاء'!$A$6:$A$305,0)),"كود غير موجود"))</f>
        <v/>
      </c>
      <c r="H57" s="18">
        <f>IF(OR(B57&amp;""="",D57&amp;""=""),"",IF(C57="فاتورة",D57,IF(OR(C57="دفعة",C57="مرتجع"),-D57,0)))</f>
        <v/>
      </c>
      <c r="I57" s="18">
        <f>IF(H57="","",SUMIFS($H$6:H57,$B$6:B57,B57&amp;""))</f>
        <v/>
      </c>
    </row>
    <row r="58">
      <c r="A58" s="20" t="n"/>
      <c r="B58" s="5" t="n"/>
      <c r="C58" s="5" t="n"/>
      <c r="D58" s="17" t="n"/>
      <c r="E58" s="5" t="n"/>
      <c r="F58" s="5" t="n"/>
      <c r="G58" s="6">
        <f>IF(B58&amp;""="","",IFERROR(INDEX('العملاء'!$B$6:$B$305,MATCH(B58,'العملاء'!$A$6:$A$305,0)),"كود غير موجود"))</f>
        <v/>
      </c>
      <c r="H58" s="18">
        <f>IF(OR(B58&amp;""="",D58&amp;""=""),"",IF(C58="فاتورة",D58,IF(OR(C58="دفعة",C58="مرتجع"),-D58,0)))</f>
        <v/>
      </c>
      <c r="I58" s="18">
        <f>IF(H58="","",SUMIFS($H$6:H58,$B$6:B58,B58&amp;""))</f>
        <v/>
      </c>
    </row>
    <row r="59">
      <c r="A59" s="20" t="n"/>
      <c r="B59" s="5" t="n"/>
      <c r="C59" s="5" t="n"/>
      <c r="D59" s="17" t="n"/>
      <c r="E59" s="5" t="n"/>
      <c r="F59" s="5" t="n"/>
      <c r="G59" s="6">
        <f>IF(B59&amp;""="","",IFERROR(INDEX('العملاء'!$B$6:$B$305,MATCH(B59,'العملاء'!$A$6:$A$305,0)),"كود غير موجود"))</f>
        <v/>
      </c>
      <c r="H59" s="18">
        <f>IF(OR(B59&amp;""="",D59&amp;""=""),"",IF(C59="فاتورة",D59,IF(OR(C59="دفعة",C59="مرتجع"),-D59,0)))</f>
        <v/>
      </c>
      <c r="I59" s="18">
        <f>IF(H59="","",SUMIFS($H$6:H59,$B$6:B59,B59&amp;""))</f>
        <v/>
      </c>
    </row>
    <row r="60">
      <c r="A60" s="20" t="n"/>
      <c r="B60" s="5" t="n"/>
      <c r="C60" s="5" t="n"/>
      <c r="D60" s="17" t="n"/>
      <c r="E60" s="5" t="n"/>
      <c r="F60" s="5" t="n"/>
      <c r="G60" s="6">
        <f>IF(B60&amp;""="","",IFERROR(INDEX('العملاء'!$B$6:$B$305,MATCH(B60,'العملاء'!$A$6:$A$305,0)),"كود غير موجود"))</f>
        <v/>
      </c>
      <c r="H60" s="18">
        <f>IF(OR(B60&amp;""="",D60&amp;""=""),"",IF(C60="فاتورة",D60,IF(OR(C60="دفعة",C60="مرتجع"),-D60,0)))</f>
        <v/>
      </c>
      <c r="I60" s="18">
        <f>IF(H60="","",SUMIFS($H$6:H60,$B$6:B60,B60&amp;""))</f>
        <v/>
      </c>
    </row>
    <row r="61">
      <c r="A61" s="20" t="n"/>
      <c r="B61" s="5" t="n"/>
      <c r="C61" s="5" t="n"/>
      <c r="D61" s="17" t="n"/>
      <c r="E61" s="5" t="n"/>
      <c r="F61" s="5" t="n"/>
      <c r="G61" s="6">
        <f>IF(B61&amp;""="","",IFERROR(INDEX('العملاء'!$B$6:$B$305,MATCH(B61,'العملاء'!$A$6:$A$305,0)),"كود غير موجود"))</f>
        <v/>
      </c>
      <c r="H61" s="18">
        <f>IF(OR(B61&amp;""="",D61&amp;""=""),"",IF(C61="فاتورة",D61,IF(OR(C61="دفعة",C61="مرتجع"),-D61,0)))</f>
        <v/>
      </c>
      <c r="I61" s="18">
        <f>IF(H61="","",SUMIFS($H$6:H61,$B$6:B61,B61&amp;""))</f>
        <v/>
      </c>
    </row>
    <row r="62">
      <c r="A62" s="20" t="n"/>
      <c r="B62" s="5" t="n"/>
      <c r="C62" s="5" t="n"/>
      <c r="D62" s="17" t="n"/>
      <c r="E62" s="5" t="n"/>
      <c r="F62" s="5" t="n"/>
      <c r="G62" s="6">
        <f>IF(B62&amp;""="","",IFERROR(INDEX('العملاء'!$B$6:$B$305,MATCH(B62,'العملاء'!$A$6:$A$305,0)),"كود غير موجود"))</f>
        <v/>
      </c>
      <c r="H62" s="18">
        <f>IF(OR(B62&amp;""="",D62&amp;""=""),"",IF(C62="فاتورة",D62,IF(OR(C62="دفعة",C62="مرتجع"),-D62,0)))</f>
        <v/>
      </c>
      <c r="I62" s="18">
        <f>IF(H62="","",SUMIFS($H$6:H62,$B$6:B62,B62&amp;""))</f>
        <v/>
      </c>
    </row>
    <row r="63">
      <c r="A63" s="20" t="n"/>
      <c r="B63" s="5" t="n"/>
      <c r="C63" s="5" t="n"/>
      <c r="D63" s="17" t="n"/>
      <c r="E63" s="5" t="n"/>
      <c r="F63" s="5" t="n"/>
      <c r="G63" s="6">
        <f>IF(B63&amp;""="","",IFERROR(INDEX('العملاء'!$B$6:$B$305,MATCH(B63,'العملاء'!$A$6:$A$305,0)),"كود غير موجود"))</f>
        <v/>
      </c>
      <c r="H63" s="18">
        <f>IF(OR(B63&amp;""="",D63&amp;""=""),"",IF(C63="فاتورة",D63,IF(OR(C63="دفعة",C63="مرتجع"),-D63,0)))</f>
        <v/>
      </c>
      <c r="I63" s="18">
        <f>IF(H63="","",SUMIFS($H$6:H63,$B$6:B63,B63&amp;""))</f>
        <v/>
      </c>
    </row>
    <row r="64">
      <c r="A64" s="20" t="n"/>
      <c r="B64" s="5" t="n"/>
      <c r="C64" s="5" t="n"/>
      <c r="D64" s="17" t="n"/>
      <c r="E64" s="5" t="n"/>
      <c r="F64" s="5" t="n"/>
      <c r="G64" s="6">
        <f>IF(B64&amp;""="","",IFERROR(INDEX('العملاء'!$B$6:$B$305,MATCH(B64,'العملاء'!$A$6:$A$305,0)),"كود غير موجود"))</f>
        <v/>
      </c>
      <c r="H64" s="18">
        <f>IF(OR(B64&amp;""="",D64&amp;""=""),"",IF(C64="فاتورة",D64,IF(OR(C64="دفعة",C64="مرتجع"),-D64,0)))</f>
        <v/>
      </c>
      <c r="I64" s="18">
        <f>IF(H64="","",SUMIFS($H$6:H64,$B$6:B64,B64&amp;""))</f>
        <v/>
      </c>
    </row>
    <row r="65">
      <c r="A65" s="20" t="n"/>
      <c r="B65" s="5" t="n"/>
      <c r="C65" s="5" t="n"/>
      <c r="D65" s="17" t="n"/>
      <c r="E65" s="5" t="n"/>
      <c r="F65" s="5" t="n"/>
      <c r="G65" s="6">
        <f>IF(B65&amp;""="","",IFERROR(INDEX('العملاء'!$B$6:$B$305,MATCH(B65,'العملاء'!$A$6:$A$305,0)),"كود غير موجود"))</f>
        <v/>
      </c>
      <c r="H65" s="18">
        <f>IF(OR(B65&amp;""="",D65&amp;""=""),"",IF(C65="فاتورة",D65,IF(OR(C65="دفعة",C65="مرتجع"),-D65,0)))</f>
        <v/>
      </c>
      <c r="I65" s="18">
        <f>IF(H65="","",SUMIFS($H$6:H65,$B$6:B65,B65&amp;""))</f>
        <v/>
      </c>
    </row>
    <row r="66">
      <c r="A66" s="20" t="n"/>
      <c r="B66" s="5" t="n"/>
      <c r="C66" s="5" t="n"/>
      <c r="D66" s="17" t="n"/>
      <c r="E66" s="5" t="n"/>
      <c r="F66" s="5" t="n"/>
      <c r="G66" s="6">
        <f>IF(B66&amp;""="","",IFERROR(INDEX('العملاء'!$B$6:$B$305,MATCH(B66,'العملاء'!$A$6:$A$305,0)),"كود غير موجود"))</f>
        <v/>
      </c>
      <c r="H66" s="18">
        <f>IF(OR(B66&amp;""="",D66&amp;""=""),"",IF(C66="فاتورة",D66,IF(OR(C66="دفعة",C66="مرتجع"),-D66,0)))</f>
        <v/>
      </c>
      <c r="I66" s="18">
        <f>IF(H66="","",SUMIFS($H$6:H66,$B$6:B66,B66&amp;""))</f>
        <v/>
      </c>
    </row>
    <row r="67">
      <c r="A67" s="20" t="n"/>
      <c r="B67" s="5" t="n"/>
      <c r="C67" s="5" t="n"/>
      <c r="D67" s="17" t="n"/>
      <c r="E67" s="5" t="n"/>
      <c r="F67" s="5" t="n"/>
      <c r="G67" s="6">
        <f>IF(B67&amp;""="","",IFERROR(INDEX('العملاء'!$B$6:$B$305,MATCH(B67,'العملاء'!$A$6:$A$305,0)),"كود غير موجود"))</f>
        <v/>
      </c>
      <c r="H67" s="18">
        <f>IF(OR(B67&amp;""="",D67&amp;""=""),"",IF(C67="فاتورة",D67,IF(OR(C67="دفعة",C67="مرتجع"),-D67,0)))</f>
        <v/>
      </c>
      <c r="I67" s="18">
        <f>IF(H67="","",SUMIFS($H$6:H67,$B$6:B67,B67&amp;""))</f>
        <v/>
      </c>
    </row>
    <row r="68">
      <c r="A68" s="20" t="n"/>
      <c r="B68" s="5" t="n"/>
      <c r="C68" s="5" t="n"/>
      <c r="D68" s="17" t="n"/>
      <c r="E68" s="5" t="n"/>
      <c r="F68" s="5" t="n"/>
      <c r="G68" s="6">
        <f>IF(B68&amp;""="","",IFERROR(INDEX('العملاء'!$B$6:$B$305,MATCH(B68,'العملاء'!$A$6:$A$305,0)),"كود غير موجود"))</f>
        <v/>
      </c>
      <c r="H68" s="18">
        <f>IF(OR(B68&amp;""="",D68&amp;""=""),"",IF(C68="فاتورة",D68,IF(OR(C68="دفعة",C68="مرتجع"),-D68,0)))</f>
        <v/>
      </c>
      <c r="I68" s="18">
        <f>IF(H68="","",SUMIFS($H$6:H68,$B$6:B68,B68&amp;""))</f>
        <v/>
      </c>
    </row>
    <row r="69">
      <c r="A69" s="20" t="n"/>
      <c r="B69" s="5" t="n"/>
      <c r="C69" s="5" t="n"/>
      <c r="D69" s="17" t="n"/>
      <c r="E69" s="5" t="n"/>
      <c r="F69" s="5" t="n"/>
      <c r="G69" s="6">
        <f>IF(B69&amp;""="","",IFERROR(INDEX('العملاء'!$B$6:$B$305,MATCH(B69,'العملاء'!$A$6:$A$305,0)),"كود غير موجود"))</f>
        <v/>
      </c>
      <c r="H69" s="18">
        <f>IF(OR(B69&amp;""="",D69&amp;""=""),"",IF(C69="فاتورة",D69,IF(OR(C69="دفعة",C69="مرتجع"),-D69,0)))</f>
        <v/>
      </c>
      <c r="I69" s="18">
        <f>IF(H69="","",SUMIFS($H$6:H69,$B$6:B69,B69&amp;""))</f>
        <v/>
      </c>
    </row>
    <row r="70">
      <c r="A70" s="20" t="n"/>
      <c r="B70" s="5" t="n"/>
      <c r="C70" s="5" t="n"/>
      <c r="D70" s="17" t="n"/>
      <c r="E70" s="5" t="n"/>
      <c r="F70" s="5" t="n"/>
      <c r="G70" s="6">
        <f>IF(B70&amp;""="","",IFERROR(INDEX('العملاء'!$B$6:$B$305,MATCH(B70,'العملاء'!$A$6:$A$305,0)),"كود غير موجود"))</f>
        <v/>
      </c>
      <c r="H70" s="18">
        <f>IF(OR(B70&amp;""="",D70&amp;""=""),"",IF(C70="فاتورة",D70,IF(OR(C70="دفعة",C70="مرتجع"),-D70,0)))</f>
        <v/>
      </c>
      <c r="I70" s="18">
        <f>IF(H70="","",SUMIFS($H$6:H70,$B$6:B70,B70&amp;""))</f>
        <v/>
      </c>
    </row>
    <row r="71">
      <c r="A71" s="20" t="n"/>
      <c r="B71" s="5" t="n"/>
      <c r="C71" s="5" t="n"/>
      <c r="D71" s="17" t="n"/>
      <c r="E71" s="5" t="n"/>
      <c r="F71" s="5" t="n"/>
      <c r="G71" s="6">
        <f>IF(B71&amp;""="","",IFERROR(INDEX('العملاء'!$B$6:$B$305,MATCH(B71,'العملاء'!$A$6:$A$305,0)),"كود غير موجود"))</f>
        <v/>
      </c>
      <c r="H71" s="18">
        <f>IF(OR(B71&amp;""="",D71&amp;""=""),"",IF(C71="فاتورة",D71,IF(OR(C71="دفعة",C71="مرتجع"),-D71,0)))</f>
        <v/>
      </c>
      <c r="I71" s="18">
        <f>IF(H71="","",SUMIFS($H$6:H71,$B$6:B71,B71&amp;""))</f>
        <v/>
      </c>
    </row>
    <row r="72">
      <c r="A72" s="20" t="n"/>
      <c r="B72" s="5" t="n"/>
      <c r="C72" s="5" t="n"/>
      <c r="D72" s="17" t="n"/>
      <c r="E72" s="5" t="n"/>
      <c r="F72" s="5" t="n"/>
      <c r="G72" s="6">
        <f>IF(B72&amp;""="","",IFERROR(INDEX('العملاء'!$B$6:$B$305,MATCH(B72,'العملاء'!$A$6:$A$305,0)),"كود غير موجود"))</f>
        <v/>
      </c>
      <c r="H72" s="18">
        <f>IF(OR(B72&amp;""="",D72&amp;""=""),"",IF(C72="فاتورة",D72,IF(OR(C72="دفعة",C72="مرتجع"),-D72,0)))</f>
        <v/>
      </c>
      <c r="I72" s="18">
        <f>IF(H72="","",SUMIFS($H$6:H72,$B$6:B72,B72&amp;""))</f>
        <v/>
      </c>
    </row>
    <row r="73">
      <c r="A73" s="20" t="n"/>
      <c r="B73" s="5" t="n"/>
      <c r="C73" s="5" t="n"/>
      <c r="D73" s="17" t="n"/>
      <c r="E73" s="5" t="n"/>
      <c r="F73" s="5" t="n"/>
      <c r="G73" s="6">
        <f>IF(B73&amp;""="","",IFERROR(INDEX('العملاء'!$B$6:$B$305,MATCH(B73,'العملاء'!$A$6:$A$305,0)),"كود غير موجود"))</f>
        <v/>
      </c>
      <c r="H73" s="18">
        <f>IF(OR(B73&amp;""="",D73&amp;""=""),"",IF(C73="فاتورة",D73,IF(OR(C73="دفعة",C73="مرتجع"),-D73,0)))</f>
        <v/>
      </c>
      <c r="I73" s="18">
        <f>IF(H73="","",SUMIFS($H$6:H73,$B$6:B73,B73&amp;""))</f>
        <v/>
      </c>
    </row>
    <row r="74">
      <c r="A74" s="20" t="n"/>
      <c r="B74" s="5" t="n"/>
      <c r="C74" s="5" t="n"/>
      <c r="D74" s="17" t="n"/>
      <c r="E74" s="5" t="n"/>
      <c r="F74" s="5" t="n"/>
      <c r="G74" s="6">
        <f>IF(B74&amp;""="","",IFERROR(INDEX('العملاء'!$B$6:$B$305,MATCH(B74,'العملاء'!$A$6:$A$305,0)),"كود غير موجود"))</f>
        <v/>
      </c>
      <c r="H74" s="18">
        <f>IF(OR(B74&amp;""="",D74&amp;""=""),"",IF(C74="فاتورة",D74,IF(OR(C74="دفعة",C74="مرتجع"),-D74,0)))</f>
        <v/>
      </c>
      <c r="I74" s="18">
        <f>IF(H74="","",SUMIFS($H$6:H74,$B$6:B74,B74&amp;""))</f>
        <v/>
      </c>
    </row>
    <row r="75">
      <c r="A75" s="20" t="n"/>
      <c r="B75" s="5" t="n"/>
      <c r="C75" s="5" t="n"/>
      <c r="D75" s="17" t="n"/>
      <c r="E75" s="5" t="n"/>
      <c r="F75" s="5" t="n"/>
      <c r="G75" s="6">
        <f>IF(B75&amp;""="","",IFERROR(INDEX('العملاء'!$B$6:$B$305,MATCH(B75,'العملاء'!$A$6:$A$305,0)),"كود غير موجود"))</f>
        <v/>
      </c>
      <c r="H75" s="18">
        <f>IF(OR(B75&amp;""="",D75&amp;""=""),"",IF(C75="فاتورة",D75,IF(OR(C75="دفعة",C75="مرتجع"),-D75,0)))</f>
        <v/>
      </c>
      <c r="I75" s="18">
        <f>IF(H75="","",SUMIFS($H$6:H75,$B$6:B75,B75&amp;""))</f>
        <v/>
      </c>
    </row>
    <row r="76">
      <c r="A76" s="20" t="n"/>
      <c r="B76" s="5" t="n"/>
      <c r="C76" s="5" t="n"/>
      <c r="D76" s="17" t="n"/>
      <c r="E76" s="5" t="n"/>
      <c r="F76" s="5" t="n"/>
      <c r="G76" s="6">
        <f>IF(B76&amp;""="","",IFERROR(INDEX('العملاء'!$B$6:$B$305,MATCH(B76,'العملاء'!$A$6:$A$305,0)),"كود غير موجود"))</f>
        <v/>
      </c>
      <c r="H76" s="18">
        <f>IF(OR(B76&amp;""="",D76&amp;""=""),"",IF(C76="فاتورة",D76,IF(OR(C76="دفعة",C76="مرتجع"),-D76,0)))</f>
        <v/>
      </c>
      <c r="I76" s="18">
        <f>IF(H76="","",SUMIFS($H$6:H76,$B$6:B76,B76&amp;""))</f>
        <v/>
      </c>
    </row>
    <row r="77">
      <c r="A77" s="20" t="n"/>
      <c r="B77" s="5" t="n"/>
      <c r="C77" s="5" t="n"/>
      <c r="D77" s="17" t="n"/>
      <c r="E77" s="5" t="n"/>
      <c r="F77" s="5" t="n"/>
      <c r="G77" s="6">
        <f>IF(B77&amp;""="","",IFERROR(INDEX('العملاء'!$B$6:$B$305,MATCH(B77,'العملاء'!$A$6:$A$305,0)),"كود غير موجود"))</f>
        <v/>
      </c>
      <c r="H77" s="18">
        <f>IF(OR(B77&amp;""="",D77&amp;""=""),"",IF(C77="فاتورة",D77,IF(OR(C77="دفعة",C77="مرتجع"),-D77,0)))</f>
        <v/>
      </c>
      <c r="I77" s="18">
        <f>IF(H77="","",SUMIFS($H$6:H77,$B$6:B77,B77&amp;""))</f>
        <v/>
      </c>
    </row>
    <row r="78">
      <c r="A78" s="20" t="n"/>
      <c r="B78" s="5" t="n"/>
      <c r="C78" s="5" t="n"/>
      <c r="D78" s="17" t="n"/>
      <c r="E78" s="5" t="n"/>
      <c r="F78" s="5" t="n"/>
      <c r="G78" s="6">
        <f>IF(B78&amp;""="","",IFERROR(INDEX('العملاء'!$B$6:$B$305,MATCH(B78,'العملاء'!$A$6:$A$305,0)),"كود غير موجود"))</f>
        <v/>
      </c>
      <c r="H78" s="18">
        <f>IF(OR(B78&amp;""="",D78&amp;""=""),"",IF(C78="فاتورة",D78,IF(OR(C78="دفعة",C78="مرتجع"),-D78,0)))</f>
        <v/>
      </c>
      <c r="I78" s="18">
        <f>IF(H78="","",SUMIFS($H$6:H78,$B$6:B78,B78&amp;""))</f>
        <v/>
      </c>
    </row>
    <row r="79">
      <c r="A79" s="20" t="n"/>
      <c r="B79" s="5" t="n"/>
      <c r="C79" s="5" t="n"/>
      <c r="D79" s="17" t="n"/>
      <c r="E79" s="5" t="n"/>
      <c r="F79" s="5" t="n"/>
      <c r="G79" s="6">
        <f>IF(B79&amp;""="","",IFERROR(INDEX('العملاء'!$B$6:$B$305,MATCH(B79,'العملاء'!$A$6:$A$305,0)),"كود غير موجود"))</f>
        <v/>
      </c>
      <c r="H79" s="18">
        <f>IF(OR(B79&amp;""="",D79&amp;""=""),"",IF(C79="فاتورة",D79,IF(OR(C79="دفعة",C79="مرتجع"),-D79,0)))</f>
        <v/>
      </c>
      <c r="I79" s="18">
        <f>IF(H79="","",SUMIFS($H$6:H79,$B$6:B79,B79&amp;""))</f>
        <v/>
      </c>
    </row>
    <row r="80">
      <c r="A80" s="20" t="n"/>
      <c r="B80" s="5" t="n"/>
      <c r="C80" s="5" t="n"/>
      <c r="D80" s="17" t="n"/>
      <c r="E80" s="5" t="n"/>
      <c r="F80" s="5" t="n"/>
      <c r="G80" s="6">
        <f>IF(B80&amp;""="","",IFERROR(INDEX('العملاء'!$B$6:$B$305,MATCH(B80,'العملاء'!$A$6:$A$305,0)),"كود غير موجود"))</f>
        <v/>
      </c>
      <c r="H80" s="18">
        <f>IF(OR(B80&amp;""="",D80&amp;""=""),"",IF(C80="فاتورة",D80,IF(OR(C80="دفعة",C80="مرتجع"),-D80,0)))</f>
        <v/>
      </c>
      <c r="I80" s="18">
        <f>IF(H80="","",SUMIFS($H$6:H80,$B$6:B80,B80&amp;""))</f>
        <v/>
      </c>
    </row>
    <row r="81">
      <c r="A81" s="20" t="n"/>
      <c r="B81" s="5" t="n"/>
      <c r="C81" s="5" t="n"/>
      <c r="D81" s="17" t="n"/>
      <c r="E81" s="5" t="n"/>
      <c r="F81" s="5" t="n"/>
      <c r="G81" s="6">
        <f>IF(B81&amp;""="","",IFERROR(INDEX('العملاء'!$B$6:$B$305,MATCH(B81,'العملاء'!$A$6:$A$305,0)),"كود غير موجود"))</f>
        <v/>
      </c>
      <c r="H81" s="18">
        <f>IF(OR(B81&amp;""="",D81&amp;""=""),"",IF(C81="فاتورة",D81,IF(OR(C81="دفعة",C81="مرتجع"),-D81,0)))</f>
        <v/>
      </c>
      <c r="I81" s="18">
        <f>IF(H81="","",SUMIFS($H$6:H81,$B$6:B81,B81&amp;""))</f>
        <v/>
      </c>
    </row>
    <row r="82">
      <c r="A82" s="20" t="n"/>
      <c r="B82" s="5" t="n"/>
      <c r="C82" s="5" t="n"/>
      <c r="D82" s="17" t="n"/>
      <c r="E82" s="5" t="n"/>
      <c r="F82" s="5" t="n"/>
      <c r="G82" s="6">
        <f>IF(B82&amp;""="","",IFERROR(INDEX('العملاء'!$B$6:$B$305,MATCH(B82,'العملاء'!$A$6:$A$305,0)),"كود غير موجود"))</f>
        <v/>
      </c>
      <c r="H82" s="18">
        <f>IF(OR(B82&amp;""="",D82&amp;""=""),"",IF(C82="فاتورة",D82,IF(OR(C82="دفعة",C82="مرتجع"),-D82,0)))</f>
        <v/>
      </c>
      <c r="I82" s="18">
        <f>IF(H82="","",SUMIFS($H$6:H82,$B$6:B82,B82&amp;""))</f>
        <v/>
      </c>
    </row>
    <row r="83">
      <c r="A83" s="20" t="n"/>
      <c r="B83" s="5" t="n"/>
      <c r="C83" s="5" t="n"/>
      <c r="D83" s="17" t="n"/>
      <c r="E83" s="5" t="n"/>
      <c r="F83" s="5" t="n"/>
      <c r="G83" s="6">
        <f>IF(B83&amp;""="","",IFERROR(INDEX('العملاء'!$B$6:$B$305,MATCH(B83,'العملاء'!$A$6:$A$305,0)),"كود غير موجود"))</f>
        <v/>
      </c>
      <c r="H83" s="18">
        <f>IF(OR(B83&amp;""="",D83&amp;""=""),"",IF(C83="فاتورة",D83,IF(OR(C83="دفعة",C83="مرتجع"),-D83,0)))</f>
        <v/>
      </c>
      <c r="I83" s="18">
        <f>IF(H83="","",SUMIFS($H$6:H83,$B$6:B83,B83&amp;""))</f>
        <v/>
      </c>
    </row>
    <row r="84">
      <c r="A84" s="20" t="n"/>
      <c r="B84" s="5" t="n"/>
      <c r="C84" s="5" t="n"/>
      <c r="D84" s="17" t="n"/>
      <c r="E84" s="5" t="n"/>
      <c r="F84" s="5" t="n"/>
      <c r="G84" s="6">
        <f>IF(B84&amp;""="","",IFERROR(INDEX('العملاء'!$B$6:$B$305,MATCH(B84,'العملاء'!$A$6:$A$305,0)),"كود غير موجود"))</f>
        <v/>
      </c>
      <c r="H84" s="18">
        <f>IF(OR(B84&amp;""="",D84&amp;""=""),"",IF(C84="فاتورة",D84,IF(OR(C84="دفعة",C84="مرتجع"),-D84,0)))</f>
        <v/>
      </c>
      <c r="I84" s="18">
        <f>IF(H84="","",SUMIFS($H$6:H84,$B$6:B84,B84&amp;""))</f>
        <v/>
      </c>
    </row>
    <row r="85">
      <c r="A85" s="20" t="n"/>
      <c r="B85" s="5" t="n"/>
      <c r="C85" s="5" t="n"/>
      <c r="D85" s="17" t="n"/>
      <c r="E85" s="5" t="n"/>
      <c r="F85" s="5" t="n"/>
      <c r="G85" s="6">
        <f>IF(B85&amp;""="","",IFERROR(INDEX('العملاء'!$B$6:$B$305,MATCH(B85,'العملاء'!$A$6:$A$305,0)),"كود غير موجود"))</f>
        <v/>
      </c>
      <c r="H85" s="18">
        <f>IF(OR(B85&amp;""="",D85&amp;""=""),"",IF(C85="فاتورة",D85,IF(OR(C85="دفعة",C85="مرتجع"),-D85,0)))</f>
        <v/>
      </c>
      <c r="I85" s="18">
        <f>IF(H85="","",SUMIFS($H$6:H85,$B$6:B85,B85&amp;""))</f>
        <v/>
      </c>
    </row>
    <row r="86">
      <c r="A86" s="20" t="n"/>
      <c r="B86" s="5" t="n"/>
      <c r="C86" s="5" t="n"/>
      <c r="D86" s="17" t="n"/>
      <c r="E86" s="5" t="n"/>
      <c r="F86" s="5" t="n"/>
      <c r="G86" s="6">
        <f>IF(B86&amp;""="","",IFERROR(INDEX('العملاء'!$B$6:$B$305,MATCH(B86,'العملاء'!$A$6:$A$305,0)),"كود غير موجود"))</f>
        <v/>
      </c>
      <c r="H86" s="18">
        <f>IF(OR(B86&amp;""="",D86&amp;""=""),"",IF(C86="فاتورة",D86,IF(OR(C86="دفعة",C86="مرتجع"),-D86,0)))</f>
        <v/>
      </c>
      <c r="I86" s="18">
        <f>IF(H86="","",SUMIFS($H$6:H86,$B$6:B86,B86&amp;""))</f>
        <v/>
      </c>
    </row>
    <row r="87">
      <c r="A87" s="20" t="n"/>
      <c r="B87" s="5" t="n"/>
      <c r="C87" s="5" t="n"/>
      <c r="D87" s="17" t="n"/>
      <c r="E87" s="5" t="n"/>
      <c r="F87" s="5" t="n"/>
      <c r="G87" s="6">
        <f>IF(B87&amp;""="","",IFERROR(INDEX('العملاء'!$B$6:$B$305,MATCH(B87,'العملاء'!$A$6:$A$305,0)),"كود غير موجود"))</f>
        <v/>
      </c>
      <c r="H87" s="18">
        <f>IF(OR(B87&amp;""="",D87&amp;""=""),"",IF(C87="فاتورة",D87,IF(OR(C87="دفعة",C87="مرتجع"),-D87,0)))</f>
        <v/>
      </c>
      <c r="I87" s="18">
        <f>IF(H87="","",SUMIFS($H$6:H87,$B$6:B87,B87&amp;""))</f>
        <v/>
      </c>
    </row>
    <row r="88">
      <c r="A88" s="20" t="n"/>
      <c r="B88" s="5" t="n"/>
      <c r="C88" s="5" t="n"/>
      <c r="D88" s="17" t="n"/>
      <c r="E88" s="5" t="n"/>
      <c r="F88" s="5" t="n"/>
      <c r="G88" s="6">
        <f>IF(B88&amp;""="","",IFERROR(INDEX('العملاء'!$B$6:$B$305,MATCH(B88,'العملاء'!$A$6:$A$305,0)),"كود غير موجود"))</f>
        <v/>
      </c>
      <c r="H88" s="18">
        <f>IF(OR(B88&amp;""="",D88&amp;""=""),"",IF(C88="فاتورة",D88,IF(OR(C88="دفعة",C88="مرتجع"),-D88,0)))</f>
        <v/>
      </c>
      <c r="I88" s="18">
        <f>IF(H88="","",SUMIFS($H$6:H88,$B$6:B88,B88&amp;""))</f>
        <v/>
      </c>
    </row>
    <row r="89">
      <c r="A89" s="20" t="n"/>
      <c r="B89" s="5" t="n"/>
      <c r="C89" s="5" t="n"/>
      <c r="D89" s="17" t="n"/>
      <c r="E89" s="5" t="n"/>
      <c r="F89" s="5" t="n"/>
      <c r="G89" s="6">
        <f>IF(B89&amp;""="","",IFERROR(INDEX('العملاء'!$B$6:$B$305,MATCH(B89,'العملاء'!$A$6:$A$305,0)),"كود غير موجود"))</f>
        <v/>
      </c>
      <c r="H89" s="18">
        <f>IF(OR(B89&amp;""="",D89&amp;""=""),"",IF(C89="فاتورة",D89,IF(OR(C89="دفعة",C89="مرتجع"),-D89,0)))</f>
        <v/>
      </c>
      <c r="I89" s="18">
        <f>IF(H89="","",SUMIFS($H$6:H89,$B$6:B89,B89&amp;""))</f>
        <v/>
      </c>
    </row>
    <row r="90">
      <c r="A90" s="20" t="n"/>
      <c r="B90" s="5" t="n"/>
      <c r="C90" s="5" t="n"/>
      <c r="D90" s="17" t="n"/>
      <c r="E90" s="5" t="n"/>
      <c r="F90" s="5" t="n"/>
      <c r="G90" s="6">
        <f>IF(B90&amp;""="","",IFERROR(INDEX('العملاء'!$B$6:$B$305,MATCH(B90,'العملاء'!$A$6:$A$305,0)),"كود غير موجود"))</f>
        <v/>
      </c>
      <c r="H90" s="18">
        <f>IF(OR(B90&amp;""="",D90&amp;""=""),"",IF(C90="فاتورة",D90,IF(OR(C90="دفعة",C90="مرتجع"),-D90,0)))</f>
        <v/>
      </c>
      <c r="I90" s="18">
        <f>IF(H90="","",SUMIFS($H$6:H90,$B$6:B90,B90&amp;""))</f>
        <v/>
      </c>
    </row>
    <row r="91">
      <c r="A91" s="20" t="n"/>
      <c r="B91" s="5" t="n"/>
      <c r="C91" s="5" t="n"/>
      <c r="D91" s="17" t="n"/>
      <c r="E91" s="5" t="n"/>
      <c r="F91" s="5" t="n"/>
      <c r="G91" s="6">
        <f>IF(B91&amp;""="","",IFERROR(INDEX('العملاء'!$B$6:$B$305,MATCH(B91,'العملاء'!$A$6:$A$305,0)),"كود غير موجود"))</f>
        <v/>
      </c>
      <c r="H91" s="18">
        <f>IF(OR(B91&amp;""="",D91&amp;""=""),"",IF(C91="فاتورة",D91,IF(OR(C91="دفعة",C91="مرتجع"),-D91,0)))</f>
        <v/>
      </c>
      <c r="I91" s="18">
        <f>IF(H91="","",SUMIFS($H$6:H91,$B$6:B91,B91&amp;""))</f>
        <v/>
      </c>
    </row>
    <row r="92">
      <c r="A92" s="20" t="n"/>
      <c r="B92" s="5" t="n"/>
      <c r="C92" s="5" t="n"/>
      <c r="D92" s="17" t="n"/>
      <c r="E92" s="5" t="n"/>
      <c r="F92" s="5" t="n"/>
      <c r="G92" s="6">
        <f>IF(B92&amp;""="","",IFERROR(INDEX('العملاء'!$B$6:$B$305,MATCH(B92,'العملاء'!$A$6:$A$305,0)),"كود غير موجود"))</f>
        <v/>
      </c>
      <c r="H92" s="18">
        <f>IF(OR(B92&amp;""="",D92&amp;""=""),"",IF(C92="فاتورة",D92,IF(OR(C92="دفعة",C92="مرتجع"),-D92,0)))</f>
        <v/>
      </c>
      <c r="I92" s="18">
        <f>IF(H92="","",SUMIFS($H$6:H92,$B$6:B92,B92&amp;""))</f>
        <v/>
      </c>
    </row>
    <row r="93">
      <c r="A93" s="20" t="n"/>
      <c r="B93" s="5" t="n"/>
      <c r="C93" s="5" t="n"/>
      <c r="D93" s="17" t="n"/>
      <c r="E93" s="5" t="n"/>
      <c r="F93" s="5" t="n"/>
      <c r="G93" s="6">
        <f>IF(B93&amp;""="","",IFERROR(INDEX('العملاء'!$B$6:$B$305,MATCH(B93,'العملاء'!$A$6:$A$305,0)),"كود غير موجود"))</f>
        <v/>
      </c>
      <c r="H93" s="18">
        <f>IF(OR(B93&amp;""="",D93&amp;""=""),"",IF(C93="فاتورة",D93,IF(OR(C93="دفعة",C93="مرتجع"),-D93,0)))</f>
        <v/>
      </c>
      <c r="I93" s="18">
        <f>IF(H93="","",SUMIFS($H$6:H93,$B$6:B93,B93&amp;""))</f>
        <v/>
      </c>
    </row>
    <row r="94">
      <c r="A94" s="20" t="n"/>
      <c r="B94" s="5" t="n"/>
      <c r="C94" s="5" t="n"/>
      <c r="D94" s="17" t="n"/>
      <c r="E94" s="5" t="n"/>
      <c r="F94" s="5" t="n"/>
      <c r="G94" s="6">
        <f>IF(B94&amp;""="","",IFERROR(INDEX('العملاء'!$B$6:$B$305,MATCH(B94,'العملاء'!$A$6:$A$305,0)),"كود غير موجود"))</f>
        <v/>
      </c>
      <c r="H94" s="18">
        <f>IF(OR(B94&amp;""="",D94&amp;""=""),"",IF(C94="فاتورة",D94,IF(OR(C94="دفعة",C94="مرتجع"),-D94,0)))</f>
        <v/>
      </c>
      <c r="I94" s="18">
        <f>IF(H94="","",SUMIFS($H$6:H94,$B$6:B94,B94&amp;""))</f>
        <v/>
      </c>
    </row>
    <row r="95">
      <c r="A95" s="20" t="n"/>
      <c r="B95" s="5" t="n"/>
      <c r="C95" s="5" t="n"/>
      <c r="D95" s="17" t="n"/>
      <c r="E95" s="5" t="n"/>
      <c r="F95" s="5" t="n"/>
      <c r="G95" s="6">
        <f>IF(B95&amp;""="","",IFERROR(INDEX('العملاء'!$B$6:$B$305,MATCH(B95,'العملاء'!$A$6:$A$305,0)),"كود غير موجود"))</f>
        <v/>
      </c>
      <c r="H95" s="18">
        <f>IF(OR(B95&amp;""="",D95&amp;""=""),"",IF(C95="فاتورة",D95,IF(OR(C95="دفعة",C95="مرتجع"),-D95,0)))</f>
        <v/>
      </c>
      <c r="I95" s="18">
        <f>IF(H95="","",SUMIFS($H$6:H95,$B$6:B95,B95&amp;""))</f>
        <v/>
      </c>
    </row>
    <row r="96">
      <c r="A96" s="20" t="n"/>
      <c r="B96" s="5" t="n"/>
      <c r="C96" s="5" t="n"/>
      <c r="D96" s="17" t="n"/>
      <c r="E96" s="5" t="n"/>
      <c r="F96" s="5" t="n"/>
      <c r="G96" s="6">
        <f>IF(B96&amp;""="","",IFERROR(INDEX('العملاء'!$B$6:$B$305,MATCH(B96,'العملاء'!$A$6:$A$305,0)),"كود غير موجود"))</f>
        <v/>
      </c>
      <c r="H96" s="18">
        <f>IF(OR(B96&amp;""="",D96&amp;""=""),"",IF(C96="فاتورة",D96,IF(OR(C96="دفعة",C96="مرتجع"),-D96,0)))</f>
        <v/>
      </c>
      <c r="I96" s="18">
        <f>IF(H96="","",SUMIFS($H$6:H96,$B$6:B96,B96&amp;""))</f>
        <v/>
      </c>
    </row>
    <row r="97">
      <c r="A97" s="20" t="n"/>
      <c r="B97" s="5" t="n"/>
      <c r="C97" s="5" t="n"/>
      <c r="D97" s="17" t="n"/>
      <c r="E97" s="5" t="n"/>
      <c r="F97" s="5" t="n"/>
      <c r="G97" s="6">
        <f>IF(B97&amp;""="","",IFERROR(INDEX('العملاء'!$B$6:$B$305,MATCH(B97,'العملاء'!$A$6:$A$305,0)),"كود غير موجود"))</f>
        <v/>
      </c>
      <c r="H97" s="18">
        <f>IF(OR(B97&amp;""="",D97&amp;""=""),"",IF(C97="فاتورة",D97,IF(OR(C97="دفعة",C97="مرتجع"),-D97,0)))</f>
        <v/>
      </c>
      <c r="I97" s="18">
        <f>IF(H97="","",SUMIFS($H$6:H97,$B$6:B97,B97&amp;""))</f>
        <v/>
      </c>
    </row>
    <row r="98">
      <c r="A98" s="20" t="n"/>
      <c r="B98" s="5" t="n"/>
      <c r="C98" s="5" t="n"/>
      <c r="D98" s="17" t="n"/>
      <c r="E98" s="5" t="n"/>
      <c r="F98" s="5" t="n"/>
      <c r="G98" s="6">
        <f>IF(B98&amp;""="","",IFERROR(INDEX('العملاء'!$B$6:$B$305,MATCH(B98,'العملاء'!$A$6:$A$305,0)),"كود غير موجود"))</f>
        <v/>
      </c>
      <c r="H98" s="18">
        <f>IF(OR(B98&amp;""="",D98&amp;""=""),"",IF(C98="فاتورة",D98,IF(OR(C98="دفعة",C98="مرتجع"),-D98,0)))</f>
        <v/>
      </c>
      <c r="I98" s="18">
        <f>IF(H98="","",SUMIFS($H$6:H98,$B$6:B98,B98&amp;""))</f>
        <v/>
      </c>
    </row>
    <row r="99">
      <c r="A99" s="20" t="n"/>
      <c r="B99" s="5" t="n"/>
      <c r="C99" s="5" t="n"/>
      <c r="D99" s="17" t="n"/>
      <c r="E99" s="5" t="n"/>
      <c r="F99" s="5" t="n"/>
      <c r="G99" s="6">
        <f>IF(B99&amp;""="","",IFERROR(INDEX('العملاء'!$B$6:$B$305,MATCH(B99,'العملاء'!$A$6:$A$305,0)),"كود غير موجود"))</f>
        <v/>
      </c>
      <c r="H99" s="18">
        <f>IF(OR(B99&amp;""="",D99&amp;""=""),"",IF(C99="فاتورة",D99,IF(OR(C99="دفعة",C99="مرتجع"),-D99,0)))</f>
        <v/>
      </c>
      <c r="I99" s="18">
        <f>IF(H99="","",SUMIFS($H$6:H99,$B$6:B99,B99&amp;""))</f>
        <v/>
      </c>
    </row>
    <row r="100">
      <c r="A100" s="20" t="n"/>
      <c r="B100" s="5" t="n"/>
      <c r="C100" s="5" t="n"/>
      <c r="D100" s="17" t="n"/>
      <c r="E100" s="5" t="n"/>
      <c r="F100" s="5" t="n"/>
      <c r="G100" s="6">
        <f>IF(B100&amp;""="","",IFERROR(INDEX('العملاء'!$B$6:$B$305,MATCH(B100,'العملاء'!$A$6:$A$305,0)),"كود غير موجود"))</f>
        <v/>
      </c>
      <c r="H100" s="18">
        <f>IF(OR(B100&amp;""="",D100&amp;""=""),"",IF(C100="فاتورة",D100,IF(OR(C100="دفعة",C100="مرتجع"),-D100,0)))</f>
        <v/>
      </c>
      <c r="I100" s="18">
        <f>IF(H100="","",SUMIFS($H$6:H100,$B$6:B100,B100&amp;""))</f>
        <v/>
      </c>
    </row>
    <row r="101">
      <c r="A101" s="20" t="n"/>
      <c r="B101" s="5" t="n"/>
      <c r="C101" s="5" t="n"/>
      <c r="D101" s="17" t="n"/>
      <c r="E101" s="5" t="n"/>
      <c r="F101" s="5" t="n"/>
      <c r="G101" s="6">
        <f>IF(B101&amp;""="","",IFERROR(INDEX('العملاء'!$B$6:$B$305,MATCH(B101,'العملاء'!$A$6:$A$305,0)),"كود غير موجود"))</f>
        <v/>
      </c>
      <c r="H101" s="18">
        <f>IF(OR(B101&amp;""="",D101&amp;""=""),"",IF(C101="فاتورة",D101,IF(OR(C101="دفعة",C101="مرتجع"),-D101,0)))</f>
        <v/>
      </c>
      <c r="I101" s="18">
        <f>IF(H101="","",SUMIFS($H$6:H101,$B$6:B101,B101&amp;""))</f>
        <v/>
      </c>
    </row>
    <row r="102">
      <c r="A102" s="20" t="n"/>
      <c r="B102" s="5" t="n"/>
      <c r="C102" s="5" t="n"/>
      <c r="D102" s="17" t="n"/>
      <c r="E102" s="5" t="n"/>
      <c r="F102" s="5" t="n"/>
      <c r="G102" s="6">
        <f>IF(B102&amp;""="","",IFERROR(INDEX('العملاء'!$B$6:$B$305,MATCH(B102,'العملاء'!$A$6:$A$305,0)),"كود غير موجود"))</f>
        <v/>
      </c>
      <c r="H102" s="18">
        <f>IF(OR(B102&amp;""="",D102&amp;""=""),"",IF(C102="فاتورة",D102,IF(OR(C102="دفعة",C102="مرتجع"),-D102,0)))</f>
        <v/>
      </c>
      <c r="I102" s="18">
        <f>IF(H102="","",SUMIFS($H$6:H102,$B$6:B102,B102&amp;""))</f>
        <v/>
      </c>
    </row>
    <row r="103">
      <c r="A103" s="20" t="n"/>
      <c r="B103" s="5" t="n"/>
      <c r="C103" s="5" t="n"/>
      <c r="D103" s="17" t="n"/>
      <c r="E103" s="5" t="n"/>
      <c r="F103" s="5" t="n"/>
      <c r="G103" s="6">
        <f>IF(B103&amp;""="","",IFERROR(INDEX('العملاء'!$B$6:$B$305,MATCH(B103,'العملاء'!$A$6:$A$305,0)),"كود غير موجود"))</f>
        <v/>
      </c>
      <c r="H103" s="18">
        <f>IF(OR(B103&amp;""="",D103&amp;""=""),"",IF(C103="فاتورة",D103,IF(OR(C103="دفعة",C103="مرتجع"),-D103,0)))</f>
        <v/>
      </c>
      <c r="I103" s="18">
        <f>IF(H103="","",SUMIFS($H$6:H103,$B$6:B103,B103&amp;""))</f>
        <v/>
      </c>
    </row>
    <row r="104">
      <c r="A104" s="20" t="n"/>
      <c r="B104" s="5" t="n"/>
      <c r="C104" s="5" t="n"/>
      <c r="D104" s="17" t="n"/>
      <c r="E104" s="5" t="n"/>
      <c r="F104" s="5" t="n"/>
      <c r="G104" s="6">
        <f>IF(B104&amp;""="","",IFERROR(INDEX('العملاء'!$B$6:$B$305,MATCH(B104,'العملاء'!$A$6:$A$305,0)),"كود غير موجود"))</f>
        <v/>
      </c>
      <c r="H104" s="18">
        <f>IF(OR(B104&amp;""="",D104&amp;""=""),"",IF(C104="فاتورة",D104,IF(OR(C104="دفعة",C104="مرتجع"),-D104,0)))</f>
        <v/>
      </c>
      <c r="I104" s="18">
        <f>IF(H104="","",SUMIFS($H$6:H104,$B$6:B104,B104&amp;""))</f>
        <v/>
      </c>
    </row>
    <row r="105">
      <c r="A105" s="20" t="n"/>
      <c r="B105" s="5" t="n"/>
      <c r="C105" s="5" t="n"/>
      <c r="D105" s="17" t="n"/>
      <c r="E105" s="5" t="n"/>
      <c r="F105" s="5" t="n"/>
      <c r="G105" s="6">
        <f>IF(B105&amp;""="","",IFERROR(INDEX('العملاء'!$B$6:$B$305,MATCH(B105,'العملاء'!$A$6:$A$305,0)),"كود غير موجود"))</f>
        <v/>
      </c>
      <c r="H105" s="18">
        <f>IF(OR(B105&amp;""="",D105&amp;""=""),"",IF(C105="فاتورة",D105,IF(OR(C105="دفعة",C105="مرتجع"),-D105,0)))</f>
        <v/>
      </c>
      <c r="I105" s="18">
        <f>IF(H105="","",SUMIFS($H$6:H105,$B$6:B105,B105&amp;""))</f>
        <v/>
      </c>
    </row>
    <row r="106">
      <c r="A106" s="20" t="n"/>
      <c r="B106" s="5" t="n"/>
      <c r="C106" s="5" t="n"/>
      <c r="D106" s="17" t="n"/>
      <c r="E106" s="5" t="n"/>
      <c r="F106" s="5" t="n"/>
      <c r="G106" s="6">
        <f>IF(B106&amp;""="","",IFERROR(INDEX('العملاء'!$B$6:$B$305,MATCH(B106,'العملاء'!$A$6:$A$305,0)),"كود غير موجود"))</f>
        <v/>
      </c>
      <c r="H106" s="18">
        <f>IF(OR(B106&amp;""="",D106&amp;""=""),"",IF(C106="فاتورة",D106,IF(OR(C106="دفعة",C106="مرتجع"),-D106,0)))</f>
        <v/>
      </c>
      <c r="I106" s="18">
        <f>IF(H106="","",SUMIFS($H$6:H106,$B$6:B106,B106&amp;""))</f>
        <v/>
      </c>
    </row>
    <row r="107">
      <c r="A107" s="20" t="n"/>
      <c r="B107" s="5" t="n"/>
      <c r="C107" s="5" t="n"/>
      <c r="D107" s="17" t="n"/>
      <c r="E107" s="5" t="n"/>
      <c r="F107" s="5" t="n"/>
      <c r="G107" s="6">
        <f>IF(B107&amp;""="","",IFERROR(INDEX('العملاء'!$B$6:$B$305,MATCH(B107,'العملاء'!$A$6:$A$305,0)),"كود غير موجود"))</f>
        <v/>
      </c>
      <c r="H107" s="18">
        <f>IF(OR(B107&amp;""="",D107&amp;""=""),"",IF(C107="فاتورة",D107,IF(OR(C107="دفعة",C107="مرتجع"),-D107,0)))</f>
        <v/>
      </c>
      <c r="I107" s="18">
        <f>IF(H107="","",SUMIFS($H$6:H107,$B$6:B107,B107&amp;""))</f>
        <v/>
      </c>
    </row>
    <row r="108">
      <c r="A108" s="20" t="n"/>
      <c r="B108" s="5" t="n"/>
      <c r="C108" s="5" t="n"/>
      <c r="D108" s="17" t="n"/>
      <c r="E108" s="5" t="n"/>
      <c r="F108" s="5" t="n"/>
      <c r="G108" s="6">
        <f>IF(B108&amp;""="","",IFERROR(INDEX('العملاء'!$B$6:$B$305,MATCH(B108,'العملاء'!$A$6:$A$305,0)),"كود غير موجود"))</f>
        <v/>
      </c>
      <c r="H108" s="18">
        <f>IF(OR(B108&amp;""="",D108&amp;""=""),"",IF(C108="فاتورة",D108,IF(OR(C108="دفعة",C108="مرتجع"),-D108,0)))</f>
        <v/>
      </c>
      <c r="I108" s="18">
        <f>IF(H108="","",SUMIFS($H$6:H108,$B$6:B108,B108&amp;""))</f>
        <v/>
      </c>
    </row>
    <row r="109">
      <c r="A109" s="20" t="n"/>
      <c r="B109" s="5" t="n"/>
      <c r="C109" s="5" t="n"/>
      <c r="D109" s="17" t="n"/>
      <c r="E109" s="5" t="n"/>
      <c r="F109" s="5" t="n"/>
      <c r="G109" s="6">
        <f>IF(B109&amp;""="","",IFERROR(INDEX('العملاء'!$B$6:$B$305,MATCH(B109,'العملاء'!$A$6:$A$305,0)),"كود غير موجود"))</f>
        <v/>
      </c>
      <c r="H109" s="18">
        <f>IF(OR(B109&amp;""="",D109&amp;""=""),"",IF(C109="فاتورة",D109,IF(OR(C109="دفعة",C109="مرتجع"),-D109,0)))</f>
        <v/>
      </c>
      <c r="I109" s="18">
        <f>IF(H109="","",SUMIFS($H$6:H109,$B$6:B109,B109&amp;""))</f>
        <v/>
      </c>
    </row>
    <row r="110">
      <c r="A110" s="20" t="n"/>
      <c r="B110" s="5" t="n"/>
      <c r="C110" s="5" t="n"/>
      <c r="D110" s="17" t="n"/>
      <c r="E110" s="5" t="n"/>
      <c r="F110" s="5" t="n"/>
      <c r="G110" s="6">
        <f>IF(B110&amp;""="","",IFERROR(INDEX('العملاء'!$B$6:$B$305,MATCH(B110,'العملاء'!$A$6:$A$305,0)),"كود غير موجود"))</f>
        <v/>
      </c>
      <c r="H110" s="18">
        <f>IF(OR(B110&amp;""="",D110&amp;""=""),"",IF(C110="فاتورة",D110,IF(OR(C110="دفعة",C110="مرتجع"),-D110,0)))</f>
        <v/>
      </c>
      <c r="I110" s="18">
        <f>IF(H110="","",SUMIFS($H$6:H110,$B$6:B110,B110&amp;""))</f>
        <v/>
      </c>
    </row>
    <row r="111">
      <c r="A111" s="20" t="n"/>
      <c r="B111" s="5" t="n"/>
      <c r="C111" s="5" t="n"/>
      <c r="D111" s="17" t="n"/>
      <c r="E111" s="5" t="n"/>
      <c r="F111" s="5" t="n"/>
      <c r="G111" s="6">
        <f>IF(B111&amp;""="","",IFERROR(INDEX('العملاء'!$B$6:$B$305,MATCH(B111,'العملاء'!$A$6:$A$305,0)),"كود غير موجود"))</f>
        <v/>
      </c>
      <c r="H111" s="18">
        <f>IF(OR(B111&amp;""="",D111&amp;""=""),"",IF(C111="فاتورة",D111,IF(OR(C111="دفعة",C111="مرتجع"),-D111,0)))</f>
        <v/>
      </c>
      <c r="I111" s="18">
        <f>IF(H111="","",SUMIFS($H$6:H111,$B$6:B111,B111&amp;""))</f>
        <v/>
      </c>
    </row>
    <row r="112">
      <c r="A112" s="20" t="n"/>
      <c r="B112" s="5" t="n"/>
      <c r="C112" s="5" t="n"/>
      <c r="D112" s="17" t="n"/>
      <c r="E112" s="5" t="n"/>
      <c r="F112" s="5" t="n"/>
      <c r="G112" s="6">
        <f>IF(B112&amp;""="","",IFERROR(INDEX('العملاء'!$B$6:$B$305,MATCH(B112,'العملاء'!$A$6:$A$305,0)),"كود غير موجود"))</f>
        <v/>
      </c>
      <c r="H112" s="18">
        <f>IF(OR(B112&amp;""="",D112&amp;""=""),"",IF(C112="فاتورة",D112,IF(OR(C112="دفعة",C112="مرتجع"),-D112,0)))</f>
        <v/>
      </c>
      <c r="I112" s="18">
        <f>IF(H112="","",SUMIFS($H$6:H112,$B$6:B112,B112&amp;""))</f>
        <v/>
      </c>
    </row>
    <row r="113">
      <c r="A113" s="20" t="n"/>
      <c r="B113" s="5" t="n"/>
      <c r="C113" s="5" t="n"/>
      <c r="D113" s="17" t="n"/>
      <c r="E113" s="5" t="n"/>
      <c r="F113" s="5" t="n"/>
      <c r="G113" s="6">
        <f>IF(B113&amp;""="","",IFERROR(INDEX('العملاء'!$B$6:$B$305,MATCH(B113,'العملاء'!$A$6:$A$305,0)),"كود غير موجود"))</f>
        <v/>
      </c>
      <c r="H113" s="18">
        <f>IF(OR(B113&amp;""="",D113&amp;""=""),"",IF(C113="فاتورة",D113,IF(OR(C113="دفعة",C113="مرتجع"),-D113,0)))</f>
        <v/>
      </c>
      <c r="I113" s="18">
        <f>IF(H113="","",SUMIFS($H$6:H113,$B$6:B113,B113&amp;""))</f>
        <v/>
      </c>
    </row>
    <row r="114">
      <c r="A114" s="20" t="n"/>
      <c r="B114" s="5" t="n"/>
      <c r="C114" s="5" t="n"/>
      <c r="D114" s="17" t="n"/>
      <c r="E114" s="5" t="n"/>
      <c r="F114" s="5" t="n"/>
      <c r="G114" s="6">
        <f>IF(B114&amp;""="","",IFERROR(INDEX('العملاء'!$B$6:$B$305,MATCH(B114,'العملاء'!$A$6:$A$305,0)),"كود غير موجود"))</f>
        <v/>
      </c>
      <c r="H114" s="18">
        <f>IF(OR(B114&amp;""="",D114&amp;""=""),"",IF(C114="فاتورة",D114,IF(OR(C114="دفعة",C114="مرتجع"),-D114,0)))</f>
        <v/>
      </c>
      <c r="I114" s="18">
        <f>IF(H114="","",SUMIFS($H$6:H114,$B$6:B114,B114&amp;""))</f>
        <v/>
      </c>
    </row>
    <row r="115">
      <c r="A115" s="20" t="n"/>
      <c r="B115" s="5" t="n"/>
      <c r="C115" s="5" t="n"/>
      <c r="D115" s="17" t="n"/>
      <c r="E115" s="5" t="n"/>
      <c r="F115" s="5" t="n"/>
      <c r="G115" s="6">
        <f>IF(B115&amp;""="","",IFERROR(INDEX('العملاء'!$B$6:$B$305,MATCH(B115,'العملاء'!$A$6:$A$305,0)),"كود غير موجود"))</f>
        <v/>
      </c>
      <c r="H115" s="18">
        <f>IF(OR(B115&amp;""="",D115&amp;""=""),"",IF(C115="فاتورة",D115,IF(OR(C115="دفعة",C115="مرتجع"),-D115,0)))</f>
        <v/>
      </c>
      <c r="I115" s="18">
        <f>IF(H115="","",SUMIFS($H$6:H115,$B$6:B115,B115&amp;""))</f>
        <v/>
      </c>
    </row>
    <row r="116">
      <c r="A116" s="20" t="n"/>
      <c r="B116" s="5" t="n"/>
      <c r="C116" s="5" t="n"/>
      <c r="D116" s="17" t="n"/>
      <c r="E116" s="5" t="n"/>
      <c r="F116" s="5" t="n"/>
      <c r="G116" s="6">
        <f>IF(B116&amp;""="","",IFERROR(INDEX('العملاء'!$B$6:$B$305,MATCH(B116,'العملاء'!$A$6:$A$305,0)),"كود غير موجود"))</f>
        <v/>
      </c>
      <c r="H116" s="18">
        <f>IF(OR(B116&amp;""="",D116&amp;""=""),"",IF(C116="فاتورة",D116,IF(OR(C116="دفعة",C116="مرتجع"),-D116,0)))</f>
        <v/>
      </c>
      <c r="I116" s="18">
        <f>IF(H116="","",SUMIFS($H$6:H116,$B$6:B116,B116&amp;""))</f>
        <v/>
      </c>
    </row>
    <row r="117">
      <c r="A117" s="20" t="n"/>
      <c r="B117" s="5" t="n"/>
      <c r="C117" s="5" t="n"/>
      <c r="D117" s="17" t="n"/>
      <c r="E117" s="5" t="n"/>
      <c r="F117" s="5" t="n"/>
      <c r="G117" s="6">
        <f>IF(B117&amp;""="","",IFERROR(INDEX('العملاء'!$B$6:$B$305,MATCH(B117,'العملاء'!$A$6:$A$305,0)),"كود غير موجود"))</f>
        <v/>
      </c>
      <c r="H117" s="18">
        <f>IF(OR(B117&amp;""="",D117&amp;""=""),"",IF(C117="فاتورة",D117,IF(OR(C117="دفعة",C117="مرتجع"),-D117,0)))</f>
        <v/>
      </c>
      <c r="I117" s="18">
        <f>IF(H117="","",SUMIFS($H$6:H117,$B$6:B117,B117&amp;""))</f>
        <v/>
      </c>
    </row>
    <row r="118">
      <c r="A118" s="20" t="n"/>
      <c r="B118" s="5" t="n"/>
      <c r="C118" s="5" t="n"/>
      <c r="D118" s="17" t="n"/>
      <c r="E118" s="5" t="n"/>
      <c r="F118" s="5" t="n"/>
      <c r="G118" s="6">
        <f>IF(B118&amp;""="","",IFERROR(INDEX('العملاء'!$B$6:$B$305,MATCH(B118,'العملاء'!$A$6:$A$305,0)),"كود غير موجود"))</f>
        <v/>
      </c>
      <c r="H118" s="18">
        <f>IF(OR(B118&amp;""="",D118&amp;""=""),"",IF(C118="فاتورة",D118,IF(OR(C118="دفعة",C118="مرتجع"),-D118,0)))</f>
        <v/>
      </c>
      <c r="I118" s="18">
        <f>IF(H118="","",SUMIFS($H$6:H118,$B$6:B118,B118&amp;""))</f>
        <v/>
      </c>
    </row>
    <row r="119">
      <c r="A119" s="20" t="n"/>
      <c r="B119" s="5" t="n"/>
      <c r="C119" s="5" t="n"/>
      <c r="D119" s="17" t="n"/>
      <c r="E119" s="5" t="n"/>
      <c r="F119" s="5" t="n"/>
      <c r="G119" s="6">
        <f>IF(B119&amp;""="","",IFERROR(INDEX('العملاء'!$B$6:$B$305,MATCH(B119,'العملاء'!$A$6:$A$305,0)),"كود غير موجود"))</f>
        <v/>
      </c>
      <c r="H119" s="18">
        <f>IF(OR(B119&amp;""="",D119&amp;""=""),"",IF(C119="فاتورة",D119,IF(OR(C119="دفعة",C119="مرتجع"),-D119,0)))</f>
        <v/>
      </c>
      <c r="I119" s="18">
        <f>IF(H119="","",SUMIFS($H$6:H119,$B$6:B119,B119&amp;""))</f>
        <v/>
      </c>
    </row>
    <row r="120">
      <c r="A120" s="20" t="n"/>
      <c r="B120" s="5" t="n"/>
      <c r="C120" s="5" t="n"/>
      <c r="D120" s="17" t="n"/>
      <c r="E120" s="5" t="n"/>
      <c r="F120" s="5" t="n"/>
      <c r="G120" s="6">
        <f>IF(B120&amp;""="","",IFERROR(INDEX('العملاء'!$B$6:$B$305,MATCH(B120,'العملاء'!$A$6:$A$305,0)),"كود غير موجود"))</f>
        <v/>
      </c>
      <c r="H120" s="18">
        <f>IF(OR(B120&amp;""="",D120&amp;""=""),"",IF(C120="فاتورة",D120,IF(OR(C120="دفعة",C120="مرتجع"),-D120,0)))</f>
        <v/>
      </c>
      <c r="I120" s="18">
        <f>IF(H120="","",SUMIFS($H$6:H120,$B$6:B120,B120&amp;""))</f>
        <v/>
      </c>
    </row>
    <row r="121">
      <c r="A121" s="20" t="n"/>
      <c r="B121" s="5" t="n"/>
      <c r="C121" s="5" t="n"/>
      <c r="D121" s="17" t="n"/>
      <c r="E121" s="5" t="n"/>
      <c r="F121" s="5" t="n"/>
      <c r="G121" s="6">
        <f>IF(B121&amp;""="","",IFERROR(INDEX('العملاء'!$B$6:$B$305,MATCH(B121,'العملاء'!$A$6:$A$305,0)),"كود غير موجود"))</f>
        <v/>
      </c>
      <c r="H121" s="18">
        <f>IF(OR(B121&amp;""="",D121&amp;""=""),"",IF(C121="فاتورة",D121,IF(OR(C121="دفعة",C121="مرتجع"),-D121,0)))</f>
        <v/>
      </c>
      <c r="I121" s="18">
        <f>IF(H121="","",SUMIFS($H$6:H121,$B$6:B121,B121&amp;""))</f>
        <v/>
      </c>
    </row>
    <row r="122">
      <c r="A122" s="20" t="n"/>
      <c r="B122" s="5" t="n"/>
      <c r="C122" s="5" t="n"/>
      <c r="D122" s="17" t="n"/>
      <c r="E122" s="5" t="n"/>
      <c r="F122" s="5" t="n"/>
      <c r="G122" s="6">
        <f>IF(B122&amp;""="","",IFERROR(INDEX('العملاء'!$B$6:$B$305,MATCH(B122,'العملاء'!$A$6:$A$305,0)),"كود غير موجود"))</f>
        <v/>
      </c>
      <c r="H122" s="18">
        <f>IF(OR(B122&amp;""="",D122&amp;""=""),"",IF(C122="فاتورة",D122,IF(OR(C122="دفعة",C122="مرتجع"),-D122,0)))</f>
        <v/>
      </c>
      <c r="I122" s="18">
        <f>IF(H122="","",SUMIFS($H$6:H122,$B$6:B122,B122&amp;""))</f>
        <v/>
      </c>
    </row>
    <row r="123">
      <c r="A123" s="20" t="n"/>
      <c r="B123" s="5" t="n"/>
      <c r="C123" s="5" t="n"/>
      <c r="D123" s="17" t="n"/>
      <c r="E123" s="5" t="n"/>
      <c r="F123" s="5" t="n"/>
      <c r="G123" s="6">
        <f>IF(B123&amp;""="","",IFERROR(INDEX('العملاء'!$B$6:$B$305,MATCH(B123,'العملاء'!$A$6:$A$305,0)),"كود غير موجود"))</f>
        <v/>
      </c>
      <c r="H123" s="18">
        <f>IF(OR(B123&amp;""="",D123&amp;""=""),"",IF(C123="فاتورة",D123,IF(OR(C123="دفعة",C123="مرتجع"),-D123,0)))</f>
        <v/>
      </c>
      <c r="I123" s="18">
        <f>IF(H123="","",SUMIFS($H$6:H123,$B$6:B123,B123&amp;""))</f>
        <v/>
      </c>
    </row>
    <row r="124">
      <c r="A124" s="20" t="n"/>
      <c r="B124" s="5" t="n"/>
      <c r="C124" s="5" t="n"/>
      <c r="D124" s="17" t="n"/>
      <c r="E124" s="5" t="n"/>
      <c r="F124" s="5" t="n"/>
      <c r="G124" s="6">
        <f>IF(B124&amp;""="","",IFERROR(INDEX('العملاء'!$B$6:$B$305,MATCH(B124,'العملاء'!$A$6:$A$305,0)),"كود غير موجود"))</f>
        <v/>
      </c>
      <c r="H124" s="18">
        <f>IF(OR(B124&amp;""="",D124&amp;""=""),"",IF(C124="فاتورة",D124,IF(OR(C124="دفعة",C124="مرتجع"),-D124,0)))</f>
        <v/>
      </c>
      <c r="I124" s="18">
        <f>IF(H124="","",SUMIFS($H$6:H124,$B$6:B124,B124&amp;""))</f>
        <v/>
      </c>
    </row>
    <row r="125">
      <c r="A125" s="20" t="n"/>
      <c r="B125" s="5" t="n"/>
      <c r="C125" s="5" t="n"/>
      <c r="D125" s="17" t="n"/>
      <c r="E125" s="5" t="n"/>
      <c r="F125" s="5" t="n"/>
      <c r="G125" s="6">
        <f>IF(B125&amp;""="","",IFERROR(INDEX('العملاء'!$B$6:$B$305,MATCH(B125,'العملاء'!$A$6:$A$305,0)),"كود غير موجود"))</f>
        <v/>
      </c>
      <c r="H125" s="18">
        <f>IF(OR(B125&amp;""="",D125&amp;""=""),"",IF(C125="فاتورة",D125,IF(OR(C125="دفعة",C125="مرتجع"),-D125,0)))</f>
        <v/>
      </c>
      <c r="I125" s="18">
        <f>IF(H125="","",SUMIFS($H$6:H125,$B$6:B125,B125&amp;""))</f>
        <v/>
      </c>
    </row>
    <row r="126">
      <c r="A126" s="20" t="n"/>
      <c r="B126" s="5" t="n"/>
      <c r="C126" s="5" t="n"/>
      <c r="D126" s="17" t="n"/>
      <c r="E126" s="5" t="n"/>
      <c r="F126" s="5" t="n"/>
      <c r="G126" s="6">
        <f>IF(B126&amp;""="","",IFERROR(INDEX('العملاء'!$B$6:$B$305,MATCH(B126,'العملاء'!$A$6:$A$305,0)),"كود غير موجود"))</f>
        <v/>
      </c>
      <c r="H126" s="18">
        <f>IF(OR(B126&amp;""="",D126&amp;""=""),"",IF(C126="فاتورة",D126,IF(OR(C126="دفعة",C126="مرتجع"),-D126,0)))</f>
        <v/>
      </c>
      <c r="I126" s="18">
        <f>IF(H126="","",SUMIFS($H$6:H126,$B$6:B126,B126&amp;""))</f>
        <v/>
      </c>
    </row>
    <row r="127">
      <c r="A127" s="20" t="n"/>
      <c r="B127" s="5" t="n"/>
      <c r="C127" s="5" t="n"/>
      <c r="D127" s="17" t="n"/>
      <c r="E127" s="5" t="n"/>
      <c r="F127" s="5" t="n"/>
      <c r="G127" s="6">
        <f>IF(B127&amp;""="","",IFERROR(INDEX('العملاء'!$B$6:$B$305,MATCH(B127,'العملاء'!$A$6:$A$305,0)),"كود غير موجود"))</f>
        <v/>
      </c>
      <c r="H127" s="18">
        <f>IF(OR(B127&amp;""="",D127&amp;""=""),"",IF(C127="فاتورة",D127,IF(OR(C127="دفعة",C127="مرتجع"),-D127,0)))</f>
        <v/>
      </c>
      <c r="I127" s="18">
        <f>IF(H127="","",SUMIFS($H$6:H127,$B$6:B127,B127&amp;""))</f>
        <v/>
      </c>
    </row>
    <row r="128">
      <c r="A128" s="20" t="n"/>
      <c r="B128" s="5" t="n"/>
      <c r="C128" s="5" t="n"/>
      <c r="D128" s="17" t="n"/>
      <c r="E128" s="5" t="n"/>
      <c r="F128" s="5" t="n"/>
      <c r="G128" s="6">
        <f>IF(B128&amp;""="","",IFERROR(INDEX('العملاء'!$B$6:$B$305,MATCH(B128,'العملاء'!$A$6:$A$305,0)),"كود غير موجود"))</f>
        <v/>
      </c>
      <c r="H128" s="18">
        <f>IF(OR(B128&amp;""="",D128&amp;""=""),"",IF(C128="فاتورة",D128,IF(OR(C128="دفعة",C128="مرتجع"),-D128,0)))</f>
        <v/>
      </c>
      <c r="I128" s="18">
        <f>IF(H128="","",SUMIFS($H$6:H128,$B$6:B128,B128&amp;""))</f>
        <v/>
      </c>
    </row>
    <row r="129">
      <c r="A129" s="20" t="n"/>
      <c r="B129" s="5" t="n"/>
      <c r="C129" s="5" t="n"/>
      <c r="D129" s="17" t="n"/>
      <c r="E129" s="5" t="n"/>
      <c r="F129" s="5" t="n"/>
      <c r="G129" s="6">
        <f>IF(B129&amp;""="","",IFERROR(INDEX('العملاء'!$B$6:$B$305,MATCH(B129,'العملاء'!$A$6:$A$305,0)),"كود غير موجود"))</f>
        <v/>
      </c>
      <c r="H129" s="18">
        <f>IF(OR(B129&amp;""="",D129&amp;""=""),"",IF(C129="فاتورة",D129,IF(OR(C129="دفعة",C129="مرتجع"),-D129,0)))</f>
        <v/>
      </c>
      <c r="I129" s="18">
        <f>IF(H129="","",SUMIFS($H$6:H129,$B$6:B129,B129&amp;""))</f>
        <v/>
      </c>
    </row>
    <row r="130">
      <c r="A130" s="20" t="n"/>
      <c r="B130" s="5" t="n"/>
      <c r="C130" s="5" t="n"/>
      <c r="D130" s="17" t="n"/>
      <c r="E130" s="5" t="n"/>
      <c r="F130" s="5" t="n"/>
      <c r="G130" s="6">
        <f>IF(B130&amp;""="","",IFERROR(INDEX('العملاء'!$B$6:$B$305,MATCH(B130,'العملاء'!$A$6:$A$305,0)),"كود غير موجود"))</f>
        <v/>
      </c>
      <c r="H130" s="18">
        <f>IF(OR(B130&amp;""="",D130&amp;""=""),"",IF(C130="فاتورة",D130,IF(OR(C130="دفعة",C130="مرتجع"),-D130,0)))</f>
        <v/>
      </c>
      <c r="I130" s="18">
        <f>IF(H130="","",SUMIFS($H$6:H130,$B$6:B130,B130&amp;""))</f>
        <v/>
      </c>
    </row>
    <row r="131">
      <c r="A131" s="20" t="n"/>
      <c r="B131" s="5" t="n"/>
      <c r="C131" s="5" t="n"/>
      <c r="D131" s="17" t="n"/>
      <c r="E131" s="5" t="n"/>
      <c r="F131" s="5" t="n"/>
      <c r="G131" s="6">
        <f>IF(B131&amp;""="","",IFERROR(INDEX('العملاء'!$B$6:$B$305,MATCH(B131,'العملاء'!$A$6:$A$305,0)),"كود غير موجود"))</f>
        <v/>
      </c>
      <c r="H131" s="18">
        <f>IF(OR(B131&amp;""="",D131&amp;""=""),"",IF(C131="فاتورة",D131,IF(OR(C131="دفعة",C131="مرتجع"),-D131,0)))</f>
        <v/>
      </c>
      <c r="I131" s="18">
        <f>IF(H131="","",SUMIFS($H$6:H131,$B$6:B131,B131&amp;""))</f>
        <v/>
      </c>
    </row>
    <row r="132">
      <c r="A132" s="20" t="n"/>
      <c r="B132" s="5" t="n"/>
      <c r="C132" s="5" t="n"/>
      <c r="D132" s="17" t="n"/>
      <c r="E132" s="5" t="n"/>
      <c r="F132" s="5" t="n"/>
      <c r="G132" s="6">
        <f>IF(B132&amp;""="","",IFERROR(INDEX('العملاء'!$B$6:$B$305,MATCH(B132,'العملاء'!$A$6:$A$305,0)),"كود غير موجود"))</f>
        <v/>
      </c>
      <c r="H132" s="18">
        <f>IF(OR(B132&amp;""="",D132&amp;""=""),"",IF(C132="فاتورة",D132,IF(OR(C132="دفعة",C132="مرتجع"),-D132,0)))</f>
        <v/>
      </c>
      <c r="I132" s="18">
        <f>IF(H132="","",SUMIFS($H$6:H132,$B$6:B132,B132&amp;""))</f>
        <v/>
      </c>
    </row>
    <row r="133">
      <c r="A133" s="20" t="n"/>
      <c r="B133" s="5" t="n"/>
      <c r="C133" s="5" t="n"/>
      <c r="D133" s="17" t="n"/>
      <c r="E133" s="5" t="n"/>
      <c r="F133" s="5" t="n"/>
      <c r="G133" s="6">
        <f>IF(B133&amp;""="","",IFERROR(INDEX('العملاء'!$B$6:$B$305,MATCH(B133,'العملاء'!$A$6:$A$305,0)),"كود غير موجود"))</f>
        <v/>
      </c>
      <c r="H133" s="18">
        <f>IF(OR(B133&amp;""="",D133&amp;""=""),"",IF(C133="فاتورة",D133,IF(OR(C133="دفعة",C133="مرتجع"),-D133,0)))</f>
        <v/>
      </c>
      <c r="I133" s="18">
        <f>IF(H133="","",SUMIFS($H$6:H133,$B$6:B133,B133&amp;""))</f>
        <v/>
      </c>
    </row>
    <row r="134">
      <c r="A134" s="20" t="n"/>
      <c r="B134" s="5" t="n"/>
      <c r="C134" s="5" t="n"/>
      <c r="D134" s="17" t="n"/>
      <c r="E134" s="5" t="n"/>
      <c r="F134" s="5" t="n"/>
      <c r="G134" s="6">
        <f>IF(B134&amp;""="","",IFERROR(INDEX('العملاء'!$B$6:$B$305,MATCH(B134,'العملاء'!$A$6:$A$305,0)),"كود غير موجود"))</f>
        <v/>
      </c>
      <c r="H134" s="18">
        <f>IF(OR(B134&amp;""="",D134&amp;""=""),"",IF(C134="فاتورة",D134,IF(OR(C134="دفعة",C134="مرتجع"),-D134,0)))</f>
        <v/>
      </c>
      <c r="I134" s="18">
        <f>IF(H134="","",SUMIFS($H$6:H134,$B$6:B134,B134&amp;""))</f>
        <v/>
      </c>
    </row>
    <row r="135">
      <c r="A135" s="20" t="n"/>
      <c r="B135" s="5" t="n"/>
      <c r="C135" s="5" t="n"/>
      <c r="D135" s="17" t="n"/>
      <c r="E135" s="5" t="n"/>
      <c r="F135" s="5" t="n"/>
      <c r="G135" s="6">
        <f>IF(B135&amp;""="","",IFERROR(INDEX('العملاء'!$B$6:$B$305,MATCH(B135,'العملاء'!$A$6:$A$305,0)),"كود غير موجود"))</f>
        <v/>
      </c>
      <c r="H135" s="18">
        <f>IF(OR(B135&amp;""="",D135&amp;""=""),"",IF(C135="فاتورة",D135,IF(OR(C135="دفعة",C135="مرتجع"),-D135,0)))</f>
        <v/>
      </c>
      <c r="I135" s="18">
        <f>IF(H135="","",SUMIFS($H$6:H135,$B$6:B135,B135&amp;""))</f>
        <v/>
      </c>
    </row>
    <row r="136">
      <c r="A136" s="20" t="n"/>
      <c r="B136" s="5" t="n"/>
      <c r="C136" s="5" t="n"/>
      <c r="D136" s="17" t="n"/>
      <c r="E136" s="5" t="n"/>
      <c r="F136" s="5" t="n"/>
      <c r="G136" s="6">
        <f>IF(B136&amp;""="","",IFERROR(INDEX('العملاء'!$B$6:$B$305,MATCH(B136,'العملاء'!$A$6:$A$305,0)),"كود غير موجود"))</f>
        <v/>
      </c>
      <c r="H136" s="18">
        <f>IF(OR(B136&amp;""="",D136&amp;""=""),"",IF(C136="فاتورة",D136,IF(OR(C136="دفعة",C136="مرتجع"),-D136,0)))</f>
        <v/>
      </c>
      <c r="I136" s="18">
        <f>IF(H136="","",SUMIFS($H$6:H136,$B$6:B136,B136&amp;""))</f>
        <v/>
      </c>
    </row>
    <row r="137">
      <c r="A137" s="20" t="n"/>
      <c r="B137" s="5" t="n"/>
      <c r="C137" s="5" t="n"/>
      <c r="D137" s="17" t="n"/>
      <c r="E137" s="5" t="n"/>
      <c r="F137" s="5" t="n"/>
      <c r="G137" s="6">
        <f>IF(B137&amp;""="","",IFERROR(INDEX('العملاء'!$B$6:$B$305,MATCH(B137,'العملاء'!$A$6:$A$305,0)),"كود غير موجود"))</f>
        <v/>
      </c>
      <c r="H137" s="18">
        <f>IF(OR(B137&amp;""="",D137&amp;""=""),"",IF(C137="فاتورة",D137,IF(OR(C137="دفعة",C137="مرتجع"),-D137,0)))</f>
        <v/>
      </c>
      <c r="I137" s="18">
        <f>IF(H137="","",SUMIFS($H$6:H137,$B$6:B137,B137&amp;""))</f>
        <v/>
      </c>
    </row>
    <row r="138">
      <c r="A138" s="20" t="n"/>
      <c r="B138" s="5" t="n"/>
      <c r="C138" s="5" t="n"/>
      <c r="D138" s="17" t="n"/>
      <c r="E138" s="5" t="n"/>
      <c r="F138" s="5" t="n"/>
      <c r="G138" s="6">
        <f>IF(B138&amp;""="","",IFERROR(INDEX('العملاء'!$B$6:$B$305,MATCH(B138,'العملاء'!$A$6:$A$305,0)),"كود غير موجود"))</f>
        <v/>
      </c>
      <c r="H138" s="18">
        <f>IF(OR(B138&amp;""="",D138&amp;""=""),"",IF(C138="فاتورة",D138,IF(OR(C138="دفعة",C138="مرتجع"),-D138,0)))</f>
        <v/>
      </c>
      <c r="I138" s="18">
        <f>IF(H138="","",SUMIFS($H$6:H138,$B$6:B138,B138&amp;""))</f>
        <v/>
      </c>
    </row>
    <row r="139">
      <c r="A139" s="20" t="n"/>
      <c r="B139" s="5" t="n"/>
      <c r="C139" s="5" t="n"/>
      <c r="D139" s="17" t="n"/>
      <c r="E139" s="5" t="n"/>
      <c r="F139" s="5" t="n"/>
      <c r="G139" s="6">
        <f>IF(B139&amp;""="","",IFERROR(INDEX('العملاء'!$B$6:$B$305,MATCH(B139,'العملاء'!$A$6:$A$305,0)),"كود غير موجود"))</f>
        <v/>
      </c>
      <c r="H139" s="18">
        <f>IF(OR(B139&amp;""="",D139&amp;""=""),"",IF(C139="فاتورة",D139,IF(OR(C139="دفعة",C139="مرتجع"),-D139,0)))</f>
        <v/>
      </c>
      <c r="I139" s="18">
        <f>IF(H139="","",SUMIFS($H$6:H139,$B$6:B139,B139&amp;""))</f>
        <v/>
      </c>
    </row>
    <row r="140">
      <c r="A140" s="20" t="n"/>
      <c r="B140" s="5" t="n"/>
      <c r="C140" s="5" t="n"/>
      <c r="D140" s="17" t="n"/>
      <c r="E140" s="5" t="n"/>
      <c r="F140" s="5" t="n"/>
      <c r="G140" s="6">
        <f>IF(B140&amp;""="","",IFERROR(INDEX('العملاء'!$B$6:$B$305,MATCH(B140,'العملاء'!$A$6:$A$305,0)),"كود غير موجود"))</f>
        <v/>
      </c>
      <c r="H140" s="18">
        <f>IF(OR(B140&amp;""="",D140&amp;""=""),"",IF(C140="فاتورة",D140,IF(OR(C140="دفعة",C140="مرتجع"),-D140,0)))</f>
        <v/>
      </c>
      <c r="I140" s="18">
        <f>IF(H140="","",SUMIFS($H$6:H140,$B$6:B140,B140&amp;""))</f>
        <v/>
      </c>
    </row>
    <row r="141">
      <c r="A141" s="20" t="n"/>
      <c r="B141" s="5" t="n"/>
      <c r="C141" s="5" t="n"/>
      <c r="D141" s="17" t="n"/>
      <c r="E141" s="5" t="n"/>
      <c r="F141" s="5" t="n"/>
      <c r="G141" s="6">
        <f>IF(B141&amp;""="","",IFERROR(INDEX('العملاء'!$B$6:$B$305,MATCH(B141,'العملاء'!$A$6:$A$305,0)),"كود غير موجود"))</f>
        <v/>
      </c>
      <c r="H141" s="18">
        <f>IF(OR(B141&amp;""="",D141&amp;""=""),"",IF(C141="فاتورة",D141,IF(OR(C141="دفعة",C141="مرتجع"),-D141,0)))</f>
        <v/>
      </c>
      <c r="I141" s="18">
        <f>IF(H141="","",SUMIFS($H$6:H141,$B$6:B141,B141&amp;""))</f>
        <v/>
      </c>
    </row>
    <row r="142">
      <c r="A142" s="20" t="n"/>
      <c r="B142" s="5" t="n"/>
      <c r="C142" s="5" t="n"/>
      <c r="D142" s="17" t="n"/>
      <c r="E142" s="5" t="n"/>
      <c r="F142" s="5" t="n"/>
      <c r="G142" s="6">
        <f>IF(B142&amp;""="","",IFERROR(INDEX('العملاء'!$B$6:$B$305,MATCH(B142,'العملاء'!$A$6:$A$305,0)),"كود غير موجود"))</f>
        <v/>
      </c>
      <c r="H142" s="18">
        <f>IF(OR(B142&amp;""="",D142&amp;""=""),"",IF(C142="فاتورة",D142,IF(OR(C142="دفعة",C142="مرتجع"),-D142,0)))</f>
        <v/>
      </c>
      <c r="I142" s="18">
        <f>IF(H142="","",SUMIFS($H$6:H142,$B$6:B142,B142&amp;""))</f>
        <v/>
      </c>
    </row>
    <row r="143">
      <c r="A143" s="20" t="n"/>
      <c r="B143" s="5" t="n"/>
      <c r="C143" s="5" t="n"/>
      <c r="D143" s="17" t="n"/>
      <c r="E143" s="5" t="n"/>
      <c r="F143" s="5" t="n"/>
      <c r="G143" s="6">
        <f>IF(B143&amp;""="","",IFERROR(INDEX('العملاء'!$B$6:$B$305,MATCH(B143,'العملاء'!$A$6:$A$305,0)),"كود غير موجود"))</f>
        <v/>
      </c>
      <c r="H143" s="18">
        <f>IF(OR(B143&amp;""="",D143&amp;""=""),"",IF(C143="فاتورة",D143,IF(OR(C143="دفعة",C143="مرتجع"),-D143,0)))</f>
        <v/>
      </c>
      <c r="I143" s="18">
        <f>IF(H143="","",SUMIFS($H$6:H143,$B$6:B143,B143&amp;""))</f>
        <v/>
      </c>
    </row>
    <row r="144">
      <c r="A144" s="20" t="n"/>
      <c r="B144" s="5" t="n"/>
      <c r="C144" s="5" t="n"/>
      <c r="D144" s="17" t="n"/>
      <c r="E144" s="5" t="n"/>
      <c r="F144" s="5" t="n"/>
      <c r="G144" s="6">
        <f>IF(B144&amp;""="","",IFERROR(INDEX('العملاء'!$B$6:$B$305,MATCH(B144,'العملاء'!$A$6:$A$305,0)),"كود غير موجود"))</f>
        <v/>
      </c>
      <c r="H144" s="18">
        <f>IF(OR(B144&amp;""="",D144&amp;""=""),"",IF(C144="فاتورة",D144,IF(OR(C144="دفعة",C144="مرتجع"),-D144,0)))</f>
        <v/>
      </c>
      <c r="I144" s="18">
        <f>IF(H144="","",SUMIFS($H$6:H144,$B$6:B144,B144&amp;""))</f>
        <v/>
      </c>
    </row>
    <row r="145">
      <c r="A145" s="20" t="n"/>
      <c r="B145" s="5" t="n"/>
      <c r="C145" s="5" t="n"/>
      <c r="D145" s="17" t="n"/>
      <c r="E145" s="5" t="n"/>
      <c r="F145" s="5" t="n"/>
      <c r="G145" s="6">
        <f>IF(B145&amp;""="","",IFERROR(INDEX('العملاء'!$B$6:$B$305,MATCH(B145,'العملاء'!$A$6:$A$305,0)),"كود غير موجود"))</f>
        <v/>
      </c>
      <c r="H145" s="18">
        <f>IF(OR(B145&amp;""="",D145&amp;""=""),"",IF(C145="فاتورة",D145,IF(OR(C145="دفعة",C145="مرتجع"),-D145,0)))</f>
        <v/>
      </c>
      <c r="I145" s="18">
        <f>IF(H145="","",SUMIFS($H$6:H145,$B$6:B145,B145&amp;""))</f>
        <v/>
      </c>
    </row>
    <row r="146">
      <c r="A146" s="20" t="n"/>
      <c r="B146" s="5" t="n"/>
      <c r="C146" s="5" t="n"/>
      <c r="D146" s="17" t="n"/>
      <c r="E146" s="5" t="n"/>
      <c r="F146" s="5" t="n"/>
      <c r="G146" s="6">
        <f>IF(B146&amp;""="","",IFERROR(INDEX('العملاء'!$B$6:$B$305,MATCH(B146,'العملاء'!$A$6:$A$305,0)),"كود غير موجود"))</f>
        <v/>
      </c>
      <c r="H146" s="18">
        <f>IF(OR(B146&amp;""="",D146&amp;""=""),"",IF(C146="فاتورة",D146,IF(OR(C146="دفعة",C146="مرتجع"),-D146,0)))</f>
        <v/>
      </c>
      <c r="I146" s="18">
        <f>IF(H146="","",SUMIFS($H$6:H146,$B$6:B146,B146&amp;""))</f>
        <v/>
      </c>
    </row>
    <row r="147">
      <c r="A147" s="20" t="n"/>
      <c r="B147" s="5" t="n"/>
      <c r="C147" s="5" t="n"/>
      <c r="D147" s="17" t="n"/>
      <c r="E147" s="5" t="n"/>
      <c r="F147" s="5" t="n"/>
      <c r="G147" s="6">
        <f>IF(B147&amp;""="","",IFERROR(INDEX('العملاء'!$B$6:$B$305,MATCH(B147,'العملاء'!$A$6:$A$305,0)),"كود غير موجود"))</f>
        <v/>
      </c>
      <c r="H147" s="18">
        <f>IF(OR(B147&amp;""="",D147&amp;""=""),"",IF(C147="فاتورة",D147,IF(OR(C147="دفعة",C147="مرتجع"),-D147,0)))</f>
        <v/>
      </c>
      <c r="I147" s="18">
        <f>IF(H147="","",SUMIFS($H$6:H147,$B$6:B147,B147&amp;""))</f>
        <v/>
      </c>
    </row>
    <row r="148">
      <c r="A148" s="20" t="n"/>
      <c r="B148" s="5" t="n"/>
      <c r="C148" s="5" t="n"/>
      <c r="D148" s="17" t="n"/>
      <c r="E148" s="5" t="n"/>
      <c r="F148" s="5" t="n"/>
      <c r="G148" s="6">
        <f>IF(B148&amp;""="","",IFERROR(INDEX('العملاء'!$B$6:$B$305,MATCH(B148,'العملاء'!$A$6:$A$305,0)),"كود غير موجود"))</f>
        <v/>
      </c>
      <c r="H148" s="18">
        <f>IF(OR(B148&amp;""="",D148&amp;""=""),"",IF(C148="فاتورة",D148,IF(OR(C148="دفعة",C148="مرتجع"),-D148,0)))</f>
        <v/>
      </c>
      <c r="I148" s="18">
        <f>IF(H148="","",SUMIFS($H$6:H148,$B$6:B148,B148&amp;""))</f>
        <v/>
      </c>
    </row>
    <row r="149">
      <c r="A149" s="20" t="n"/>
      <c r="B149" s="5" t="n"/>
      <c r="C149" s="5" t="n"/>
      <c r="D149" s="17" t="n"/>
      <c r="E149" s="5" t="n"/>
      <c r="F149" s="5" t="n"/>
      <c r="G149" s="6">
        <f>IF(B149&amp;""="","",IFERROR(INDEX('العملاء'!$B$6:$B$305,MATCH(B149,'العملاء'!$A$6:$A$305,0)),"كود غير موجود"))</f>
        <v/>
      </c>
      <c r="H149" s="18">
        <f>IF(OR(B149&amp;""="",D149&amp;""=""),"",IF(C149="فاتورة",D149,IF(OR(C149="دفعة",C149="مرتجع"),-D149,0)))</f>
        <v/>
      </c>
      <c r="I149" s="18">
        <f>IF(H149="","",SUMIFS($H$6:H149,$B$6:B149,B149&amp;""))</f>
        <v/>
      </c>
    </row>
    <row r="150">
      <c r="A150" s="20" t="n"/>
      <c r="B150" s="5" t="n"/>
      <c r="C150" s="5" t="n"/>
      <c r="D150" s="17" t="n"/>
      <c r="E150" s="5" t="n"/>
      <c r="F150" s="5" t="n"/>
      <c r="G150" s="6">
        <f>IF(B150&amp;""="","",IFERROR(INDEX('العملاء'!$B$6:$B$305,MATCH(B150,'العملاء'!$A$6:$A$305,0)),"كود غير موجود"))</f>
        <v/>
      </c>
      <c r="H150" s="18">
        <f>IF(OR(B150&amp;""="",D150&amp;""=""),"",IF(C150="فاتورة",D150,IF(OR(C150="دفعة",C150="مرتجع"),-D150,0)))</f>
        <v/>
      </c>
      <c r="I150" s="18">
        <f>IF(H150="","",SUMIFS($H$6:H150,$B$6:B150,B150&amp;""))</f>
        <v/>
      </c>
    </row>
    <row r="151">
      <c r="A151" s="20" t="n"/>
      <c r="B151" s="5" t="n"/>
      <c r="C151" s="5" t="n"/>
      <c r="D151" s="17" t="n"/>
      <c r="E151" s="5" t="n"/>
      <c r="F151" s="5" t="n"/>
      <c r="G151" s="6">
        <f>IF(B151&amp;""="","",IFERROR(INDEX('العملاء'!$B$6:$B$305,MATCH(B151,'العملاء'!$A$6:$A$305,0)),"كود غير موجود"))</f>
        <v/>
      </c>
      <c r="H151" s="18">
        <f>IF(OR(B151&amp;""="",D151&amp;""=""),"",IF(C151="فاتورة",D151,IF(OR(C151="دفعة",C151="مرتجع"),-D151,0)))</f>
        <v/>
      </c>
      <c r="I151" s="18">
        <f>IF(H151="","",SUMIFS($H$6:H151,$B$6:B151,B151&amp;""))</f>
        <v/>
      </c>
    </row>
    <row r="152">
      <c r="A152" s="20" t="n"/>
      <c r="B152" s="5" t="n"/>
      <c r="C152" s="5" t="n"/>
      <c r="D152" s="17" t="n"/>
      <c r="E152" s="5" t="n"/>
      <c r="F152" s="5" t="n"/>
      <c r="G152" s="6">
        <f>IF(B152&amp;""="","",IFERROR(INDEX('العملاء'!$B$6:$B$305,MATCH(B152,'العملاء'!$A$6:$A$305,0)),"كود غير موجود"))</f>
        <v/>
      </c>
      <c r="H152" s="18">
        <f>IF(OR(B152&amp;""="",D152&amp;""=""),"",IF(C152="فاتورة",D152,IF(OR(C152="دفعة",C152="مرتجع"),-D152,0)))</f>
        <v/>
      </c>
      <c r="I152" s="18">
        <f>IF(H152="","",SUMIFS($H$6:H152,$B$6:B152,B152&amp;""))</f>
        <v/>
      </c>
    </row>
    <row r="153">
      <c r="A153" s="20" t="n"/>
      <c r="B153" s="5" t="n"/>
      <c r="C153" s="5" t="n"/>
      <c r="D153" s="17" t="n"/>
      <c r="E153" s="5" t="n"/>
      <c r="F153" s="5" t="n"/>
      <c r="G153" s="6">
        <f>IF(B153&amp;""="","",IFERROR(INDEX('العملاء'!$B$6:$B$305,MATCH(B153,'العملاء'!$A$6:$A$305,0)),"كود غير موجود"))</f>
        <v/>
      </c>
      <c r="H153" s="18">
        <f>IF(OR(B153&amp;""="",D153&amp;""=""),"",IF(C153="فاتورة",D153,IF(OR(C153="دفعة",C153="مرتجع"),-D153,0)))</f>
        <v/>
      </c>
      <c r="I153" s="18">
        <f>IF(H153="","",SUMIFS($H$6:H153,$B$6:B153,B153&amp;""))</f>
        <v/>
      </c>
    </row>
    <row r="154">
      <c r="A154" s="20" t="n"/>
      <c r="B154" s="5" t="n"/>
      <c r="C154" s="5" t="n"/>
      <c r="D154" s="17" t="n"/>
      <c r="E154" s="5" t="n"/>
      <c r="F154" s="5" t="n"/>
      <c r="G154" s="6">
        <f>IF(B154&amp;""="","",IFERROR(INDEX('العملاء'!$B$6:$B$305,MATCH(B154,'العملاء'!$A$6:$A$305,0)),"كود غير موجود"))</f>
        <v/>
      </c>
      <c r="H154" s="18">
        <f>IF(OR(B154&amp;""="",D154&amp;""=""),"",IF(C154="فاتورة",D154,IF(OR(C154="دفعة",C154="مرتجع"),-D154,0)))</f>
        <v/>
      </c>
      <c r="I154" s="18">
        <f>IF(H154="","",SUMIFS($H$6:H154,$B$6:B154,B154&amp;""))</f>
        <v/>
      </c>
    </row>
    <row r="155">
      <c r="A155" s="20" t="n"/>
      <c r="B155" s="5" t="n"/>
      <c r="C155" s="5" t="n"/>
      <c r="D155" s="17" t="n"/>
      <c r="E155" s="5" t="n"/>
      <c r="F155" s="5" t="n"/>
      <c r="G155" s="6">
        <f>IF(B155&amp;""="","",IFERROR(INDEX('العملاء'!$B$6:$B$305,MATCH(B155,'العملاء'!$A$6:$A$305,0)),"كود غير موجود"))</f>
        <v/>
      </c>
      <c r="H155" s="18">
        <f>IF(OR(B155&amp;""="",D155&amp;""=""),"",IF(C155="فاتورة",D155,IF(OR(C155="دفعة",C155="مرتجع"),-D155,0)))</f>
        <v/>
      </c>
      <c r="I155" s="18">
        <f>IF(H155="","",SUMIFS($H$6:H155,$B$6:B155,B155&amp;""))</f>
        <v/>
      </c>
    </row>
    <row r="156">
      <c r="A156" s="20" t="n"/>
      <c r="B156" s="5" t="n"/>
      <c r="C156" s="5" t="n"/>
      <c r="D156" s="17" t="n"/>
      <c r="E156" s="5" t="n"/>
      <c r="F156" s="5" t="n"/>
      <c r="G156" s="6">
        <f>IF(B156&amp;""="","",IFERROR(INDEX('العملاء'!$B$6:$B$305,MATCH(B156,'العملاء'!$A$6:$A$305,0)),"كود غير موجود"))</f>
        <v/>
      </c>
      <c r="H156" s="18">
        <f>IF(OR(B156&amp;""="",D156&amp;""=""),"",IF(C156="فاتورة",D156,IF(OR(C156="دفعة",C156="مرتجع"),-D156,0)))</f>
        <v/>
      </c>
      <c r="I156" s="18">
        <f>IF(H156="","",SUMIFS($H$6:H156,$B$6:B156,B156&amp;""))</f>
        <v/>
      </c>
    </row>
    <row r="157">
      <c r="A157" s="20" t="n"/>
      <c r="B157" s="5" t="n"/>
      <c r="C157" s="5" t="n"/>
      <c r="D157" s="17" t="n"/>
      <c r="E157" s="5" t="n"/>
      <c r="F157" s="5" t="n"/>
      <c r="G157" s="6">
        <f>IF(B157&amp;""="","",IFERROR(INDEX('العملاء'!$B$6:$B$305,MATCH(B157,'العملاء'!$A$6:$A$305,0)),"كود غير موجود"))</f>
        <v/>
      </c>
      <c r="H157" s="18">
        <f>IF(OR(B157&amp;""="",D157&amp;""=""),"",IF(C157="فاتورة",D157,IF(OR(C157="دفعة",C157="مرتجع"),-D157,0)))</f>
        <v/>
      </c>
      <c r="I157" s="18">
        <f>IF(H157="","",SUMIFS($H$6:H157,$B$6:B157,B157&amp;""))</f>
        <v/>
      </c>
    </row>
    <row r="158">
      <c r="A158" s="20" t="n"/>
      <c r="B158" s="5" t="n"/>
      <c r="C158" s="5" t="n"/>
      <c r="D158" s="17" t="n"/>
      <c r="E158" s="5" t="n"/>
      <c r="F158" s="5" t="n"/>
      <c r="G158" s="6">
        <f>IF(B158&amp;""="","",IFERROR(INDEX('العملاء'!$B$6:$B$305,MATCH(B158,'العملاء'!$A$6:$A$305,0)),"كود غير موجود"))</f>
        <v/>
      </c>
      <c r="H158" s="18">
        <f>IF(OR(B158&amp;""="",D158&amp;""=""),"",IF(C158="فاتورة",D158,IF(OR(C158="دفعة",C158="مرتجع"),-D158,0)))</f>
        <v/>
      </c>
      <c r="I158" s="18">
        <f>IF(H158="","",SUMIFS($H$6:H158,$B$6:B158,B158&amp;""))</f>
        <v/>
      </c>
    </row>
    <row r="159">
      <c r="A159" s="20" t="n"/>
      <c r="B159" s="5" t="n"/>
      <c r="C159" s="5" t="n"/>
      <c r="D159" s="17" t="n"/>
      <c r="E159" s="5" t="n"/>
      <c r="F159" s="5" t="n"/>
      <c r="G159" s="6">
        <f>IF(B159&amp;""="","",IFERROR(INDEX('العملاء'!$B$6:$B$305,MATCH(B159,'العملاء'!$A$6:$A$305,0)),"كود غير موجود"))</f>
        <v/>
      </c>
      <c r="H159" s="18">
        <f>IF(OR(B159&amp;""="",D159&amp;""=""),"",IF(C159="فاتورة",D159,IF(OR(C159="دفعة",C159="مرتجع"),-D159,0)))</f>
        <v/>
      </c>
      <c r="I159" s="18">
        <f>IF(H159="","",SUMIFS($H$6:H159,$B$6:B159,B159&amp;""))</f>
        <v/>
      </c>
    </row>
    <row r="160">
      <c r="A160" s="20" t="n"/>
      <c r="B160" s="5" t="n"/>
      <c r="C160" s="5" t="n"/>
      <c r="D160" s="17" t="n"/>
      <c r="E160" s="5" t="n"/>
      <c r="F160" s="5" t="n"/>
      <c r="G160" s="6">
        <f>IF(B160&amp;""="","",IFERROR(INDEX('العملاء'!$B$6:$B$305,MATCH(B160,'العملاء'!$A$6:$A$305,0)),"كود غير موجود"))</f>
        <v/>
      </c>
      <c r="H160" s="18">
        <f>IF(OR(B160&amp;""="",D160&amp;""=""),"",IF(C160="فاتورة",D160,IF(OR(C160="دفعة",C160="مرتجع"),-D160,0)))</f>
        <v/>
      </c>
      <c r="I160" s="18">
        <f>IF(H160="","",SUMIFS($H$6:H160,$B$6:B160,B160&amp;""))</f>
        <v/>
      </c>
    </row>
    <row r="161">
      <c r="A161" s="20" t="n"/>
      <c r="B161" s="5" t="n"/>
      <c r="C161" s="5" t="n"/>
      <c r="D161" s="17" t="n"/>
      <c r="E161" s="5" t="n"/>
      <c r="F161" s="5" t="n"/>
      <c r="G161" s="6">
        <f>IF(B161&amp;""="","",IFERROR(INDEX('العملاء'!$B$6:$B$305,MATCH(B161,'العملاء'!$A$6:$A$305,0)),"كود غير موجود"))</f>
        <v/>
      </c>
      <c r="H161" s="18">
        <f>IF(OR(B161&amp;""="",D161&amp;""=""),"",IF(C161="فاتورة",D161,IF(OR(C161="دفعة",C161="مرتجع"),-D161,0)))</f>
        <v/>
      </c>
      <c r="I161" s="18">
        <f>IF(H161="","",SUMIFS($H$6:H161,$B$6:B161,B161&amp;""))</f>
        <v/>
      </c>
    </row>
    <row r="162">
      <c r="A162" s="20" t="n"/>
      <c r="B162" s="5" t="n"/>
      <c r="C162" s="5" t="n"/>
      <c r="D162" s="17" t="n"/>
      <c r="E162" s="5" t="n"/>
      <c r="F162" s="5" t="n"/>
      <c r="G162" s="6">
        <f>IF(B162&amp;""="","",IFERROR(INDEX('العملاء'!$B$6:$B$305,MATCH(B162,'العملاء'!$A$6:$A$305,0)),"كود غير موجود"))</f>
        <v/>
      </c>
      <c r="H162" s="18">
        <f>IF(OR(B162&amp;""="",D162&amp;""=""),"",IF(C162="فاتورة",D162,IF(OR(C162="دفعة",C162="مرتجع"),-D162,0)))</f>
        <v/>
      </c>
      <c r="I162" s="18">
        <f>IF(H162="","",SUMIFS($H$6:H162,$B$6:B162,B162&amp;""))</f>
        <v/>
      </c>
    </row>
    <row r="163">
      <c r="A163" s="20" t="n"/>
      <c r="B163" s="5" t="n"/>
      <c r="C163" s="5" t="n"/>
      <c r="D163" s="17" t="n"/>
      <c r="E163" s="5" t="n"/>
      <c r="F163" s="5" t="n"/>
      <c r="G163" s="6">
        <f>IF(B163&amp;""="","",IFERROR(INDEX('العملاء'!$B$6:$B$305,MATCH(B163,'العملاء'!$A$6:$A$305,0)),"كود غير موجود"))</f>
        <v/>
      </c>
      <c r="H163" s="18">
        <f>IF(OR(B163&amp;""="",D163&amp;""=""),"",IF(C163="فاتورة",D163,IF(OR(C163="دفعة",C163="مرتجع"),-D163,0)))</f>
        <v/>
      </c>
      <c r="I163" s="18">
        <f>IF(H163="","",SUMIFS($H$6:H163,$B$6:B163,B163&amp;""))</f>
        <v/>
      </c>
    </row>
    <row r="164">
      <c r="A164" s="20" t="n"/>
      <c r="B164" s="5" t="n"/>
      <c r="C164" s="5" t="n"/>
      <c r="D164" s="17" t="n"/>
      <c r="E164" s="5" t="n"/>
      <c r="F164" s="5" t="n"/>
      <c r="G164" s="6">
        <f>IF(B164&amp;""="","",IFERROR(INDEX('العملاء'!$B$6:$B$305,MATCH(B164,'العملاء'!$A$6:$A$305,0)),"كود غير موجود"))</f>
        <v/>
      </c>
      <c r="H164" s="18">
        <f>IF(OR(B164&amp;""="",D164&amp;""=""),"",IF(C164="فاتورة",D164,IF(OR(C164="دفعة",C164="مرتجع"),-D164,0)))</f>
        <v/>
      </c>
      <c r="I164" s="18">
        <f>IF(H164="","",SUMIFS($H$6:H164,$B$6:B164,B164&amp;""))</f>
        <v/>
      </c>
    </row>
    <row r="165">
      <c r="A165" s="20" t="n"/>
      <c r="B165" s="5" t="n"/>
      <c r="C165" s="5" t="n"/>
      <c r="D165" s="17" t="n"/>
      <c r="E165" s="5" t="n"/>
      <c r="F165" s="5" t="n"/>
      <c r="G165" s="6">
        <f>IF(B165&amp;""="","",IFERROR(INDEX('العملاء'!$B$6:$B$305,MATCH(B165,'العملاء'!$A$6:$A$305,0)),"كود غير موجود"))</f>
        <v/>
      </c>
      <c r="H165" s="18">
        <f>IF(OR(B165&amp;""="",D165&amp;""=""),"",IF(C165="فاتورة",D165,IF(OR(C165="دفعة",C165="مرتجع"),-D165,0)))</f>
        <v/>
      </c>
      <c r="I165" s="18">
        <f>IF(H165="","",SUMIFS($H$6:H165,$B$6:B165,B165&amp;""))</f>
        <v/>
      </c>
    </row>
    <row r="166">
      <c r="A166" s="20" t="n"/>
      <c r="B166" s="5" t="n"/>
      <c r="C166" s="5" t="n"/>
      <c r="D166" s="17" t="n"/>
      <c r="E166" s="5" t="n"/>
      <c r="F166" s="5" t="n"/>
      <c r="G166" s="6">
        <f>IF(B166&amp;""="","",IFERROR(INDEX('العملاء'!$B$6:$B$305,MATCH(B166,'العملاء'!$A$6:$A$305,0)),"كود غير موجود"))</f>
        <v/>
      </c>
      <c r="H166" s="18">
        <f>IF(OR(B166&amp;""="",D166&amp;""=""),"",IF(C166="فاتورة",D166,IF(OR(C166="دفعة",C166="مرتجع"),-D166,0)))</f>
        <v/>
      </c>
      <c r="I166" s="18">
        <f>IF(H166="","",SUMIFS($H$6:H166,$B$6:B166,B166&amp;""))</f>
        <v/>
      </c>
    </row>
    <row r="167">
      <c r="A167" s="20" t="n"/>
      <c r="B167" s="5" t="n"/>
      <c r="C167" s="5" t="n"/>
      <c r="D167" s="17" t="n"/>
      <c r="E167" s="5" t="n"/>
      <c r="F167" s="5" t="n"/>
      <c r="G167" s="6">
        <f>IF(B167&amp;""="","",IFERROR(INDEX('العملاء'!$B$6:$B$305,MATCH(B167,'العملاء'!$A$6:$A$305,0)),"كود غير موجود"))</f>
        <v/>
      </c>
      <c r="H167" s="18">
        <f>IF(OR(B167&amp;""="",D167&amp;""=""),"",IF(C167="فاتورة",D167,IF(OR(C167="دفعة",C167="مرتجع"),-D167,0)))</f>
        <v/>
      </c>
      <c r="I167" s="18">
        <f>IF(H167="","",SUMIFS($H$6:H167,$B$6:B167,B167&amp;""))</f>
        <v/>
      </c>
    </row>
    <row r="168">
      <c r="A168" s="20" t="n"/>
      <c r="B168" s="5" t="n"/>
      <c r="C168" s="5" t="n"/>
      <c r="D168" s="17" t="n"/>
      <c r="E168" s="5" t="n"/>
      <c r="F168" s="5" t="n"/>
      <c r="G168" s="6">
        <f>IF(B168&amp;""="","",IFERROR(INDEX('العملاء'!$B$6:$B$305,MATCH(B168,'العملاء'!$A$6:$A$305,0)),"كود غير موجود"))</f>
        <v/>
      </c>
      <c r="H168" s="18">
        <f>IF(OR(B168&amp;""="",D168&amp;""=""),"",IF(C168="فاتورة",D168,IF(OR(C168="دفعة",C168="مرتجع"),-D168,0)))</f>
        <v/>
      </c>
      <c r="I168" s="18">
        <f>IF(H168="","",SUMIFS($H$6:H168,$B$6:B168,B168&amp;""))</f>
        <v/>
      </c>
    </row>
    <row r="169">
      <c r="A169" s="20" t="n"/>
      <c r="B169" s="5" t="n"/>
      <c r="C169" s="5" t="n"/>
      <c r="D169" s="17" t="n"/>
      <c r="E169" s="5" t="n"/>
      <c r="F169" s="5" t="n"/>
      <c r="G169" s="6">
        <f>IF(B169&amp;""="","",IFERROR(INDEX('العملاء'!$B$6:$B$305,MATCH(B169,'العملاء'!$A$6:$A$305,0)),"كود غير موجود"))</f>
        <v/>
      </c>
      <c r="H169" s="18">
        <f>IF(OR(B169&amp;""="",D169&amp;""=""),"",IF(C169="فاتورة",D169,IF(OR(C169="دفعة",C169="مرتجع"),-D169,0)))</f>
        <v/>
      </c>
      <c r="I169" s="18">
        <f>IF(H169="","",SUMIFS($H$6:H169,$B$6:B169,B169&amp;""))</f>
        <v/>
      </c>
    </row>
    <row r="170">
      <c r="A170" s="20" t="n"/>
      <c r="B170" s="5" t="n"/>
      <c r="C170" s="5" t="n"/>
      <c r="D170" s="17" t="n"/>
      <c r="E170" s="5" t="n"/>
      <c r="F170" s="5" t="n"/>
      <c r="G170" s="6">
        <f>IF(B170&amp;""="","",IFERROR(INDEX('العملاء'!$B$6:$B$305,MATCH(B170,'العملاء'!$A$6:$A$305,0)),"كود غير موجود"))</f>
        <v/>
      </c>
      <c r="H170" s="18">
        <f>IF(OR(B170&amp;""="",D170&amp;""=""),"",IF(C170="فاتورة",D170,IF(OR(C170="دفعة",C170="مرتجع"),-D170,0)))</f>
        <v/>
      </c>
      <c r="I170" s="18">
        <f>IF(H170="","",SUMIFS($H$6:H170,$B$6:B170,B170&amp;""))</f>
        <v/>
      </c>
    </row>
    <row r="171">
      <c r="A171" s="20" t="n"/>
      <c r="B171" s="5" t="n"/>
      <c r="C171" s="5" t="n"/>
      <c r="D171" s="17" t="n"/>
      <c r="E171" s="5" t="n"/>
      <c r="F171" s="5" t="n"/>
      <c r="G171" s="6">
        <f>IF(B171&amp;""="","",IFERROR(INDEX('العملاء'!$B$6:$B$305,MATCH(B171,'العملاء'!$A$6:$A$305,0)),"كود غير موجود"))</f>
        <v/>
      </c>
      <c r="H171" s="18">
        <f>IF(OR(B171&amp;""="",D171&amp;""=""),"",IF(C171="فاتورة",D171,IF(OR(C171="دفعة",C171="مرتجع"),-D171,0)))</f>
        <v/>
      </c>
      <c r="I171" s="18">
        <f>IF(H171="","",SUMIFS($H$6:H171,$B$6:B171,B171&amp;""))</f>
        <v/>
      </c>
    </row>
    <row r="172">
      <c r="A172" s="20" t="n"/>
      <c r="B172" s="5" t="n"/>
      <c r="C172" s="5" t="n"/>
      <c r="D172" s="17" t="n"/>
      <c r="E172" s="5" t="n"/>
      <c r="F172" s="5" t="n"/>
      <c r="G172" s="6">
        <f>IF(B172&amp;""="","",IFERROR(INDEX('العملاء'!$B$6:$B$305,MATCH(B172,'العملاء'!$A$6:$A$305,0)),"كود غير موجود"))</f>
        <v/>
      </c>
      <c r="H172" s="18">
        <f>IF(OR(B172&amp;""="",D172&amp;""=""),"",IF(C172="فاتورة",D172,IF(OR(C172="دفعة",C172="مرتجع"),-D172,0)))</f>
        <v/>
      </c>
      <c r="I172" s="18">
        <f>IF(H172="","",SUMIFS($H$6:H172,$B$6:B172,B172&amp;""))</f>
        <v/>
      </c>
    </row>
    <row r="173">
      <c r="A173" s="20" t="n"/>
      <c r="B173" s="5" t="n"/>
      <c r="C173" s="5" t="n"/>
      <c r="D173" s="17" t="n"/>
      <c r="E173" s="5" t="n"/>
      <c r="F173" s="5" t="n"/>
      <c r="G173" s="6">
        <f>IF(B173&amp;""="","",IFERROR(INDEX('العملاء'!$B$6:$B$305,MATCH(B173,'العملاء'!$A$6:$A$305,0)),"كود غير موجود"))</f>
        <v/>
      </c>
      <c r="H173" s="18">
        <f>IF(OR(B173&amp;""="",D173&amp;""=""),"",IF(C173="فاتورة",D173,IF(OR(C173="دفعة",C173="مرتجع"),-D173,0)))</f>
        <v/>
      </c>
      <c r="I173" s="18">
        <f>IF(H173="","",SUMIFS($H$6:H173,$B$6:B173,B173&amp;""))</f>
        <v/>
      </c>
    </row>
    <row r="174">
      <c r="A174" s="20" t="n"/>
      <c r="B174" s="5" t="n"/>
      <c r="C174" s="5" t="n"/>
      <c r="D174" s="17" t="n"/>
      <c r="E174" s="5" t="n"/>
      <c r="F174" s="5" t="n"/>
      <c r="G174" s="6">
        <f>IF(B174&amp;""="","",IFERROR(INDEX('العملاء'!$B$6:$B$305,MATCH(B174,'العملاء'!$A$6:$A$305,0)),"كود غير موجود"))</f>
        <v/>
      </c>
      <c r="H174" s="18">
        <f>IF(OR(B174&amp;""="",D174&amp;""=""),"",IF(C174="فاتورة",D174,IF(OR(C174="دفعة",C174="مرتجع"),-D174,0)))</f>
        <v/>
      </c>
      <c r="I174" s="18">
        <f>IF(H174="","",SUMIFS($H$6:H174,$B$6:B174,B174&amp;""))</f>
        <v/>
      </c>
    </row>
    <row r="175">
      <c r="A175" s="20" t="n"/>
      <c r="B175" s="5" t="n"/>
      <c r="C175" s="5" t="n"/>
      <c r="D175" s="17" t="n"/>
      <c r="E175" s="5" t="n"/>
      <c r="F175" s="5" t="n"/>
      <c r="G175" s="6">
        <f>IF(B175&amp;""="","",IFERROR(INDEX('العملاء'!$B$6:$B$305,MATCH(B175,'العملاء'!$A$6:$A$305,0)),"كود غير موجود"))</f>
        <v/>
      </c>
      <c r="H175" s="18">
        <f>IF(OR(B175&amp;""="",D175&amp;""=""),"",IF(C175="فاتورة",D175,IF(OR(C175="دفعة",C175="مرتجع"),-D175,0)))</f>
        <v/>
      </c>
      <c r="I175" s="18">
        <f>IF(H175="","",SUMIFS($H$6:H175,$B$6:B175,B175&amp;""))</f>
        <v/>
      </c>
    </row>
    <row r="176">
      <c r="A176" s="20" t="n"/>
      <c r="B176" s="5" t="n"/>
      <c r="C176" s="5" t="n"/>
      <c r="D176" s="17" t="n"/>
      <c r="E176" s="5" t="n"/>
      <c r="F176" s="5" t="n"/>
      <c r="G176" s="6">
        <f>IF(B176&amp;""="","",IFERROR(INDEX('العملاء'!$B$6:$B$305,MATCH(B176,'العملاء'!$A$6:$A$305,0)),"كود غير موجود"))</f>
        <v/>
      </c>
      <c r="H176" s="18">
        <f>IF(OR(B176&amp;""="",D176&amp;""=""),"",IF(C176="فاتورة",D176,IF(OR(C176="دفعة",C176="مرتجع"),-D176,0)))</f>
        <v/>
      </c>
      <c r="I176" s="18">
        <f>IF(H176="","",SUMIFS($H$6:H176,$B$6:B176,B176&amp;""))</f>
        <v/>
      </c>
    </row>
    <row r="177">
      <c r="A177" s="20" t="n"/>
      <c r="B177" s="5" t="n"/>
      <c r="C177" s="5" t="n"/>
      <c r="D177" s="17" t="n"/>
      <c r="E177" s="5" t="n"/>
      <c r="F177" s="5" t="n"/>
      <c r="G177" s="6">
        <f>IF(B177&amp;""="","",IFERROR(INDEX('العملاء'!$B$6:$B$305,MATCH(B177,'العملاء'!$A$6:$A$305,0)),"كود غير موجود"))</f>
        <v/>
      </c>
      <c r="H177" s="18">
        <f>IF(OR(B177&amp;""="",D177&amp;""=""),"",IF(C177="فاتورة",D177,IF(OR(C177="دفعة",C177="مرتجع"),-D177,0)))</f>
        <v/>
      </c>
      <c r="I177" s="18">
        <f>IF(H177="","",SUMIFS($H$6:H177,$B$6:B177,B177&amp;""))</f>
        <v/>
      </c>
    </row>
    <row r="178">
      <c r="A178" s="20" t="n"/>
      <c r="B178" s="5" t="n"/>
      <c r="C178" s="5" t="n"/>
      <c r="D178" s="17" t="n"/>
      <c r="E178" s="5" t="n"/>
      <c r="F178" s="5" t="n"/>
      <c r="G178" s="6">
        <f>IF(B178&amp;""="","",IFERROR(INDEX('العملاء'!$B$6:$B$305,MATCH(B178,'العملاء'!$A$6:$A$305,0)),"كود غير موجود"))</f>
        <v/>
      </c>
      <c r="H178" s="18">
        <f>IF(OR(B178&amp;""="",D178&amp;""=""),"",IF(C178="فاتورة",D178,IF(OR(C178="دفعة",C178="مرتجع"),-D178,0)))</f>
        <v/>
      </c>
      <c r="I178" s="18">
        <f>IF(H178="","",SUMIFS($H$6:H178,$B$6:B178,B178&amp;""))</f>
        <v/>
      </c>
    </row>
    <row r="179">
      <c r="A179" s="20" t="n"/>
      <c r="B179" s="5" t="n"/>
      <c r="C179" s="5" t="n"/>
      <c r="D179" s="17" t="n"/>
      <c r="E179" s="5" t="n"/>
      <c r="F179" s="5" t="n"/>
      <c r="G179" s="6">
        <f>IF(B179&amp;""="","",IFERROR(INDEX('العملاء'!$B$6:$B$305,MATCH(B179,'العملاء'!$A$6:$A$305,0)),"كود غير موجود"))</f>
        <v/>
      </c>
      <c r="H179" s="18">
        <f>IF(OR(B179&amp;""="",D179&amp;""=""),"",IF(C179="فاتورة",D179,IF(OR(C179="دفعة",C179="مرتجع"),-D179,0)))</f>
        <v/>
      </c>
      <c r="I179" s="18">
        <f>IF(H179="","",SUMIFS($H$6:H179,$B$6:B179,B179&amp;""))</f>
        <v/>
      </c>
    </row>
    <row r="180">
      <c r="A180" s="20" t="n"/>
      <c r="B180" s="5" t="n"/>
      <c r="C180" s="5" t="n"/>
      <c r="D180" s="17" t="n"/>
      <c r="E180" s="5" t="n"/>
      <c r="F180" s="5" t="n"/>
      <c r="G180" s="6">
        <f>IF(B180&amp;""="","",IFERROR(INDEX('العملاء'!$B$6:$B$305,MATCH(B180,'العملاء'!$A$6:$A$305,0)),"كود غير موجود"))</f>
        <v/>
      </c>
      <c r="H180" s="18">
        <f>IF(OR(B180&amp;""="",D180&amp;""=""),"",IF(C180="فاتورة",D180,IF(OR(C180="دفعة",C180="مرتجع"),-D180,0)))</f>
        <v/>
      </c>
      <c r="I180" s="18">
        <f>IF(H180="","",SUMIFS($H$6:H180,$B$6:B180,B180&amp;""))</f>
        <v/>
      </c>
    </row>
    <row r="181">
      <c r="A181" s="20" t="n"/>
      <c r="B181" s="5" t="n"/>
      <c r="C181" s="5" t="n"/>
      <c r="D181" s="17" t="n"/>
      <c r="E181" s="5" t="n"/>
      <c r="F181" s="5" t="n"/>
      <c r="G181" s="6">
        <f>IF(B181&amp;""="","",IFERROR(INDEX('العملاء'!$B$6:$B$305,MATCH(B181,'العملاء'!$A$6:$A$305,0)),"كود غير موجود"))</f>
        <v/>
      </c>
      <c r="H181" s="18">
        <f>IF(OR(B181&amp;""="",D181&amp;""=""),"",IF(C181="فاتورة",D181,IF(OR(C181="دفعة",C181="مرتجع"),-D181,0)))</f>
        <v/>
      </c>
      <c r="I181" s="18">
        <f>IF(H181="","",SUMIFS($H$6:H181,$B$6:B181,B181&amp;""))</f>
        <v/>
      </c>
    </row>
    <row r="182">
      <c r="A182" s="20" t="n"/>
      <c r="B182" s="5" t="n"/>
      <c r="C182" s="5" t="n"/>
      <c r="D182" s="17" t="n"/>
      <c r="E182" s="5" t="n"/>
      <c r="F182" s="5" t="n"/>
      <c r="G182" s="6">
        <f>IF(B182&amp;""="","",IFERROR(INDEX('العملاء'!$B$6:$B$305,MATCH(B182,'العملاء'!$A$6:$A$305,0)),"كود غير موجود"))</f>
        <v/>
      </c>
      <c r="H182" s="18">
        <f>IF(OR(B182&amp;""="",D182&amp;""=""),"",IF(C182="فاتورة",D182,IF(OR(C182="دفعة",C182="مرتجع"),-D182,0)))</f>
        <v/>
      </c>
      <c r="I182" s="18">
        <f>IF(H182="","",SUMIFS($H$6:H182,$B$6:B182,B182&amp;""))</f>
        <v/>
      </c>
    </row>
    <row r="183">
      <c r="A183" s="20" t="n"/>
      <c r="B183" s="5" t="n"/>
      <c r="C183" s="5" t="n"/>
      <c r="D183" s="17" t="n"/>
      <c r="E183" s="5" t="n"/>
      <c r="F183" s="5" t="n"/>
      <c r="G183" s="6">
        <f>IF(B183&amp;""="","",IFERROR(INDEX('العملاء'!$B$6:$B$305,MATCH(B183,'العملاء'!$A$6:$A$305,0)),"كود غير موجود"))</f>
        <v/>
      </c>
      <c r="H183" s="18">
        <f>IF(OR(B183&amp;""="",D183&amp;""=""),"",IF(C183="فاتورة",D183,IF(OR(C183="دفعة",C183="مرتجع"),-D183,0)))</f>
        <v/>
      </c>
      <c r="I183" s="18">
        <f>IF(H183="","",SUMIFS($H$6:H183,$B$6:B183,B183&amp;""))</f>
        <v/>
      </c>
    </row>
    <row r="184">
      <c r="A184" s="20" t="n"/>
      <c r="B184" s="5" t="n"/>
      <c r="C184" s="5" t="n"/>
      <c r="D184" s="17" t="n"/>
      <c r="E184" s="5" t="n"/>
      <c r="F184" s="5" t="n"/>
      <c r="G184" s="6">
        <f>IF(B184&amp;""="","",IFERROR(INDEX('العملاء'!$B$6:$B$305,MATCH(B184,'العملاء'!$A$6:$A$305,0)),"كود غير موجود"))</f>
        <v/>
      </c>
      <c r="H184" s="18">
        <f>IF(OR(B184&amp;""="",D184&amp;""=""),"",IF(C184="فاتورة",D184,IF(OR(C184="دفعة",C184="مرتجع"),-D184,0)))</f>
        <v/>
      </c>
      <c r="I184" s="18">
        <f>IF(H184="","",SUMIFS($H$6:H184,$B$6:B184,B184&amp;""))</f>
        <v/>
      </c>
    </row>
    <row r="185">
      <c r="A185" s="20" t="n"/>
      <c r="B185" s="5" t="n"/>
      <c r="C185" s="5" t="n"/>
      <c r="D185" s="17" t="n"/>
      <c r="E185" s="5" t="n"/>
      <c r="F185" s="5" t="n"/>
      <c r="G185" s="6">
        <f>IF(B185&amp;""="","",IFERROR(INDEX('العملاء'!$B$6:$B$305,MATCH(B185,'العملاء'!$A$6:$A$305,0)),"كود غير موجود"))</f>
        <v/>
      </c>
      <c r="H185" s="18">
        <f>IF(OR(B185&amp;""="",D185&amp;""=""),"",IF(C185="فاتورة",D185,IF(OR(C185="دفعة",C185="مرتجع"),-D185,0)))</f>
        <v/>
      </c>
      <c r="I185" s="18">
        <f>IF(H185="","",SUMIFS($H$6:H185,$B$6:B185,B185&amp;""))</f>
        <v/>
      </c>
    </row>
    <row r="186">
      <c r="A186" s="20" t="n"/>
      <c r="B186" s="5" t="n"/>
      <c r="C186" s="5" t="n"/>
      <c r="D186" s="17" t="n"/>
      <c r="E186" s="5" t="n"/>
      <c r="F186" s="5" t="n"/>
      <c r="G186" s="6">
        <f>IF(B186&amp;""="","",IFERROR(INDEX('العملاء'!$B$6:$B$305,MATCH(B186,'العملاء'!$A$6:$A$305,0)),"كود غير موجود"))</f>
        <v/>
      </c>
      <c r="H186" s="18">
        <f>IF(OR(B186&amp;""="",D186&amp;""=""),"",IF(C186="فاتورة",D186,IF(OR(C186="دفعة",C186="مرتجع"),-D186,0)))</f>
        <v/>
      </c>
      <c r="I186" s="18">
        <f>IF(H186="","",SUMIFS($H$6:H186,$B$6:B186,B186&amp;""))</f>
        <v/>
      </c>
    </row>
    <row r="187">
      <c r="A187" s="20" t="n"/>
      <c r="B187" s="5" t="n"/>
      <c r="C187" s="5" t="n"/>
      <c r="D187" s="17" t="n"/>
      <c r="E187" s="5" t="n"/>
      <c r="F187" s="5" t="n"/>
      <c r="G187" s="6">
        <f>IF(B187&amp;""="","",IFERROR(INDEX('العملاء'!$B$6:$B$305,MATCH(B187,'العملاء'!$A$6:$A$305,0)),"كود غير موجود"))</f>
        <v/>
      </c>
      <c r="H187" s="18">
        <f>IF(OR(B187&amp;""="",D187&amp;""=""),"",IF(C187="فاتورة",D187,IF(OR(C187="دفعة",C187="مرتجع"),-D187,0)))</f>
        <v/>
      </c>
      <c r="I187" s="18">
        <f>IF(H187="","",SUMIFS($H$6:H187,$B$6:B187,B187&amp;""))</f>
        <v/>
      </c>
    </row>
    <row r="188">
      <c r="A188" s="20" t="n"/>
      <c r="B188" s="5" t="n"/>
      <c r="C188" s="5" t="n"/>
      <c r="D188" s="17" t="n"/>
      <c r="E188" s="5" t="n"/>
      <c r="F188" s="5" t="n"/>
      <c r="G188" s="6">
        <f>IF(B188&amp;""="","",IFERROR(INDEX('العملاء'!$B$6:$B$305,MATCH(B188,'العملاء'!$A$6:$A$305,0)),"كود غير موجود"))</f>
        <v/>
      </c>
      <c r="H188" s="18">
        <f>IF(OR(B188&amp;""="",D188&amp;""=""),"",IF(C188="فاتورة",D188,IF(OR(C188="دفعة",C188="مرتجع"),-D188,0)))</f>
        <v/>
      </c>
      <c r="I188" s="18">
        <f>IF(H188="","",SUMIFS($H$6:H188,$B$6:B188,B188&amp;""))</f>
        <v/>
      </c>
    </row>
    <row r="189">
      <c r="A189" s="20" t="n"/>
      <c r="B189" s="5" t="n"/>
      <c r="C189" s="5" t="n"/>
      <c r="D189" s="17" t="n"/>
      <c r="E189" s="5" t="n"/>
      <c r="F189" s="5" t="n"/>
      <c r="G189" s="6">
        <f>IF(B189&amp;""="","",IFERROR(INDEX('العملاء'!$B$6:$B$305,MATCH(B189,'العملاء'!$A$6:$A$305,0)),"كود غير موجود"))</f>
        <v/>
      </c>
      <c r="H189" s="18">
        <f>IF(OR(B189&amp;""="",D189&amp;""=""),"",IF(C189="فاتورة",D189,IF(OR(C189="دفعة",C189="مرتجع"),-D189,0)))</f>
        <v/>
      </c>
      <c r="I189" s="18">
        <f>IF(H189="","",SUMIFS($H$6:H189,$B$6:B189,B189&amp;""))</f>
        <v/>
      </c>
    </row>
    <row r="190">
      <c r="A190" s="20" t="n"/>
      <c r="B190" s="5" t="n"/>
      <c r="C190" s="5" t="n"/>
      <c r="D190" s="17" t="n"/>
      <c r="E190" s="5" t="n"/>
      <c r="F190" s="5" t="n"/>
      <c r="G190" s="6">
        <f>IF(B190&amp;""="","",IFERROR(INDEX('العملاء'!$B$6:$B$305,MATCH(B190,'العملاء'!$A$6:$A$305,0)),"كود غير موجود"))</f>
        <v/>
      </c>
      <c r="H190" s="18">
        <f>IF(OR(B190&amp;""="",D190&amp;""=""),"",IF(C190="فاتورة",D190,IF(OR(C190="دفعة",C190="مرتجع"),-D190,0)))</f>
        <v/>
      </c>
      <c r="I190" s="18">
        <f>IF(H190="","",SUMIFS($H$6:H190,$B$6:B190,B190&amp;""))</f>
        <v/>
      </c>
    </row>
    <row r="191">
      <c r="A191" s="20" t="n"/>
      <c r="B191" s="5" t="n"/>
      <c r="C191" s="5" t="n"/>
      <c r="D191" s="17" t="n"/>
      <c r="E191" s="5" t="n"/>
      <c r="F191" s="5" t="n"/>
      <c r="G191" s="6">
        <f>IF(B191&amp;""="","",IFERROR(INDEX('العملاء'!$B$6:$B$305,MATCH(B191,'العملاء'!$A$6:$A$305,0)),"كود غير موجود"))</f>
        <v/>
      </c>
      <c r="H191" s="18">
        <f>IF(OR(B191&amp;""="",D191&amp;""=""),"",IF(C191="فاتورة",D191,IF(OR(C191="دفعة",C191="مرتجع"),-D191,0)))</f>
        <v/>
      </c>
      <c r="I191" s="18">
        <f>IF(H191="","",SUMIFS($H$6:H191,$B$6:B191,B191&amp;""))</f>
        <v/>
      </c>
    </row>
    <row r="192">
      <c r="A192" s="20" t="n"/>
      <c r="B192" s="5" t="n"/>
      <c r="C192" s="5" t="n"/>
      <c r="D192" s="17" t="n"/>
      <c r="E192" s="5" t="n"/>
      <c r="F192" s="5" t="n"/>
      <c r="G192" s="6">
        <f>IF(B192&amp;""="","",IFERROR(INDEX('العملاء'!$B$6:$B$305,MATCH(B192,'العملاء'!$A$6:$A$305,0)),"كود غير موجود"))</f>
        <v/>
      </c>
      <c r="H192" s="18">
        <f>IF(OR(B192&amp;""="",D192&amp;""=""),"",IF(C192="فاتورة",D192,IF(OR(C192="دفعة",C192="مرتجع"),-D192,0)))</f>
        <v/>
      </c>
      <c r="I192" s="18">
        <f>IF(H192="","",SUMIFS($H$6:H192,$B$6:B192,B192&amp;""))</f>
        <v/>
      </c>
    </row>
    <row r="193">
      <c r="A193" s="20" t="n"/>
      <c r="B193" s="5" t="n"/>
      <c r="C193" s="5" t="n"/>
      <c r="D193" s="17" t="n"/>
      <c r="E193" s="5" t="n"/>
      <c r="F193" s="5" t="n"/>
      <c r="G193" s="6">
        <f>IF(B193&amp;""="","",IFERROR(INDEX('العملاء'!$B$6:$B$305,MATCH(B193,'العملاء'!$A$6:$A$305,0)),"كود غير موجود"))</f>
        <v/>
      </c>
      <c r="H193" s="18">
        <f>IF(OR(B193&amp;""="",D193&amp;""=""),"",IF(C193="فاتورة",D193,IF(OR(C193="دفعة",C193="مرتجع"),-D193,0)))</f>
        <v/>
      </c>
      <c r="I193" s="18">
        <f>IF(H193="","",SUMIFS($H$6:H193,$B$6:B193,B193&amp;""))</f>
        <v/>
      </c>
    </row>
    <row r="194">
      <c r="A194" s="20" t="n"/>
      <c r="B194" s="5" t="n"/>
      <c r="C194" s="5" t="n"/>
      <c r="D194" s="17" t="n"/>
      <c r="E194" s="5" t="n"/>
      <c r="F194" s="5" t="n"/>
      <c r="G194" s="6">
        <f>IF(B194&amp;""="","",IFERROR(INDEX('العملاء'!$B$6:$B$305,MATCH(B194,'العملاء'!$A$6:$A$305,0)),"كود غير موجود"))</f>
        <v/>
      </c>
      <c r="H194" s="18">
        <f>IF(OR(B194&amp;""="",D194&amp;""=""),"",IF(C194="فاتورة",D194,IF(OR(C194="دفعة",C194="مرتجع"),-D194,0)))</f>
        <v/>
      </c>
      <c r="I194" s="18">
        <f>IF(H194="","",SUMIFS($H$6:H194,$B$6:B194,B194&amp;""))</f>
        <v/>
      </c>
    </row>
    <row r="195">
      <c r="A195" s="20" t="n"/>
      <c r="B195" s="5" t="n"/>
      <c r="C195" s="5" t="n"/>
      <c r="D195" s="17" t="n"/>
      <c r="E195" s="5" t="n"/>
      <c r="F195" s="5" t="n"/>
      <c r="G195" s="6">
        <f>IF(B195&amp;""="","",IFERROR(INDEX('العملاء'!$B$6:$B$305,MATCH(B195,'العملاء'!$A$6:$A$305,0)),"كود غير موجود"))</f>
        <v/>
      </c>
      <c r="H195" s="18">
        <f>IF(OR(B195&amp;""="",D195&amp;""=""),"",IF(C195="فاتورة",D195,IF(OR(C195="دفعة",C195="مرتجع"),-D195,0)))</f>
        <v/>
      </c>
      <c r="I195" s="18">
        <f>IF(H195="","",SUMIFS($H$6:H195,$B$6:B195,B195&amp;""))</f>
        <v/>
      </c>
    </row>
    <row r="196">
      <c r="A196" s="20" t="n"/>
      <c r="B196" s="5" t="n"/>
      <c r="C196" s="5" t="n"/>
      <c r="D196" s="17" t="n"/>
      <c r="E196" s="5" t="n"/>
      <c r="F196" s="5" t="n"/>
      <c r="G196" s="6">
        <f>IF(B196&amp;""="","",IFERROR(INDEX('العملاء'!$B$6:$B$305,MATCH(B196,'العملاء'!$A$6:$A$305,0)),"كود غير موجود"))</f>
        <v/>
      </c>
      <c r="H196" s="18">
        <f>IF(OR(B196&amp;""="",D196&amp;""=""),"",IF(C196="فاتورة",D196,IF(OR(C196="دفعة",C196="مرتجع"),-D196,0)))</f>
        <v/>
      </c>
      <c r="I196" s="18">
        <f>IF(H196="","",SUMIFS($H$6:H196,$B$6:B196,B196&amp;""))</f>
        <v/>
      </c>
    </row>
    <row r="197">
      <c r="A197" s="20" t="n"/>
      <c r="B197" s="5" t="n"/>
      <c r="C197" s="5" t="n"/>
      <c r="D197" s="17" t="n"/>
      <c r="E197" s="5" t="n"/>
      <c r="F197" s="5" t="n"/>
      <c r="G197" s="6">
        <f>IF(B197&amp;""="","",IFERROR(INDEX('العملاء'!$B$6:$B$305,MATCH(B197,'العملاء'!$A$6:$A$305,0)),"كود غير موجود"))</f>
        <v/>
      </c>
      <c r="H197" s="18">
        <f>IF(OR(B197&amp;""="",D197&amp;""=""),"",IF(C197="فاتورة",D197,IF(OR(C197="دفعة",C197="مرتجع"),-D197,0)))</f>
        <v/>
      </c>
      <c r="I197" s="18">
        <f>IF(H197="","",SUMIFS($H$6:H197,$B$6:B197,B197&amp;""))</f>
        <v/>
      </c>
    </row>
    <row r="198">
      <c r="A198" s="20" t="n"/>
      <c r="B198" s="5" t="n"/>
      <c r="C198" s="5" t="n"/>
      <c r="D198" s="17" t="n"/>
      <c r="E198" s="5" t="n"/>
      <c r="F198" s="5" t="n"/>
      <c r="G198" s="6">
        <f>IF(B198&amp;""="","",IFERROR(INDEX('العملاء'!$B$6:$B$305,MATCH(B198,'العملاء'!$A$6:$A$305,0)),"كود غير موجود"))</f>
        <v/>
      </c>
      <c r="H198" s="18">
        <f>IF(OR(B198&amp;""="",D198&amp;""=""),"",IF(C198="فاتورة",D198,IF(OR(C198="دفعة",C198="مرتجع"),-D198,0)))</f>
        <v/>
      </c>
      <c r="I198" s="18">
        <f>IF(H198="","",SUMIFS($H$6:H198,$B$6:B198,B198&amp;""))</f>
        <v/>
      </c>
    </row>
    <row r="199">
      <c r="A199" s="20" t="n"/>
      <c r="B199" s="5" t="n"/>
      <c r="C199" s="5" t="n"/>
      <c r="D199" s="17" t="n"/>
      <c r="E199" s="5" t="n"/>
      <c r="F199" s="5" t="n"/>
      <c r="G199" s="6">
        <f>IF(B199&amp;""="","",IFERROR(INDEX('العملاء'!$B$6:$B$305,MATCH(B199,'العملاء'!$A$6:$A$305,0)),"كود غير موجود"))</f>
        <v/>
      </c>
      <c r="H199" s="18">
        <f>IF(OR(B199&amp;""="",D199&amp;""=""),"",IF(C199="فاتورة",D199,IF(OR(C199="دفعة",C199="مرتجع"),-D199,0)))</f>
        <v/>
      </c>
      <c r="I199" s="18">
        <f>IF(H199="","",SUMIFS($H$6:H199,$B$6:B199,B199&amp;""))</f>
        <v/>
      </c>
    </row>
    <row r="200">
      <c r="A200" s="20" t="n"/>
      <c r="B200" s="5" t="n"/>
      <c r="C200" s="5" t="n"/>
      <c r="D200" s="17" t="n"/>
      <c r="E200" s="5" t="n"/>
      <c r="F200" s="5" t="n"/>
      <c r="G200" s="6">
        <f>IF(B200&amp;""="","",IFERROR(INDEX('العملاء'!$B$6:$B$305,MATCH(B200,'العملاء'!$A$6:$A$305,0)),"كود غير موجود"))</f>
        <v/>
      </c>
      <c r="H200" s="18">
        <f>IF(OR(B200&amp;""="",D200&amp;""=""),"",IF(C200="فاتورة",D200,IF(OR(C200="دفعة",C200="مرتجع"),-D200,0)))</f>
        <v/>
      </c>
      <c r="I200" s="18">
        <f>IF(H200="","",SUMIFS($H$6:H200,$B$6:B200,B200&amp;""))</f>
        <v/>
      </c>
    </row>
    <row r="201">
      <c r="A201" s="20" t="n"/>
      <c r="B201" s="5" t="n"/>
      <c r="C201" s="5" t="n"/>
      <c r="D201" s="17" t="n"/>
      <c r="E201" s="5" t="n"/>
      <c r="F201" s="5" t="n"/>
      <c r="G201" s="6">
        <f>IF(B201&amp;""="","",IFERROR(INDEX('العملاء'!$B$6:$B$305,MATCH(B201,'العملاء'!$A$6:$A$305,0)),"كود غير موجود"))</f>
        <v/>
      </c>
      <c r="H201" s="18">
        <f>IF(OR(B201&amp;""="",D201&amp;""=""),"",IF(C201="فاتورة",D201,IF(OR(C201="دفعة",C201="مرتجع"),-D201,0)))</f>
        <v/>
      </c>
      <c r="I201" s="18">
        <f>IF(H201="","",SUMIFS($H$6:H201,$B$6:B201,B201&amp;""))</f>
        <v/>
      </c>
    </row>
    <row r="202">
      <c r="A202" s="20" t="n"/>
      <c r="B202" s="5" t="n"/>
      <c r="C202" s="5" t="n"/>
      <c r="D202" s="17" t="n"/>
      <c r="E202" s="5" t="n"/>
      <c r="F202" s="5" t="n"/>
      <c r="G202" s="6">
        <f>IF(B202&amp;""="","",IFERROR(INDEX('العملاء'!$B$6:$B$305,MATCH(B202,'العملاء'!$A$6:$A$305,0)),"كود غير موجود"))</f>
        <v/>
      </c>
      <c r="H202" s="18">
        <f>IF(OR(B202&amp;""="",D202&amp;""=""),"",IF(C202="فاتورة",D202,IF(OR(C202="دفعة",C202="مرتجع"),-D202,0)))</f>
        <v/>
      </c>
      <c r="I202" s="18">
        <f>IF(H202="","",SUMIFS($H$6:H202,$B$6:B202,B202&amp;""))</f>
        <v/>
      </c>
    </row>
    <row r="203">
      <c r="A203" s="20" t="n"/>
      <c r="B203" s="5" t="n"/>
      <c r="C203" s="5" t="n"/>
      <c r="D203" s="17" t="n"/>
      <c r="E203" s="5" t="n"/>
      <c r="F203" s="5" t="n"/>
      <c r="G203" s="6">
        <f>IF(B203&amp;""="","",IFERROR(INDEX('العملاء'!$B$6:$B$305,MATCH(B203,'العملاء'!$A$6:$A$305,0)),"كود غير موجود"))</f>
        <v/>
      </c>
      <c r="H203" s="18">
        <f>IF(OR(B203&amp;""="",D203&amp;""=""),"",IF(C203="فاتورة",D203,IF(OR(C203="دفعة",C203="مرتجع"),-D203,0)))</f>
        <v/>
      </c>
      <c r="I203" s="18">
        <f>IF(H203="","",SUMIFS($H$6:H203,$B$6:B203,B203&amp;""))</f>
        <v/>
      </c>
    </row>
    <row r="204">
      <c r="A204" s="20" t="n"/>
      <c r="B204" s="5" t="n"/>
      <c r="C204" s="5" t="n"/>
      <c r="D204" s="17" t="n"/>
      <c r="E204" s="5" t="n"/>
      <c r="F204" s="5" t="n"/>
      <c r="G204" s="6">
        <f>IF(B204&amp;""="","",IFERROR(INDEX('العملاء'!$B$6:$B$305,MATCH(B204,'العملاء'!$A$6:$A$305,0)),"كود غير موجود"))</f>
        <v/>
      </c>
      <c r="H204" s="18">
        <f>IF(OR(B204&amp;""="",D204&amp;""=""),"",IF(C204="فاتورة",D204,IF(OR(C204="دفعة",C204="مرتجع"),-D204,0)))</f>
        <v/>
      </c>
      <c r="I204" s="18">
        <f>IF(H204="","",SUMIFS($H$6:H204,$B$6:B204,B204&amp;""))</f>
        <v/>
      </c>
    </row>
    <row r="205">
      <c r="A205" s="20" t="n"/>
      <c r="B205" s="5" t="n"/>
      <c r="C205" s="5" t="n"/>
      <c r="D205" s="17" t="n"/>
      <c r="E205" s="5" t="n"/>
      <c r="F205" s="5" t="n"/>
      <c r="G205" s="6">
        <f>IF(B205&amp;""="","",IFERROR(INDEX('العملاء'!$B$6:$B$305,MATCH(B205,'العملاء'!$A$6:$A$305,0)),"كود غير موجود"))</f>
        <v/>
      </c>
      <c r="H205" s="18">
        <f>IF(OR(B205&amp;""="",D205&amp;""=""),"",IF(C205="فاتورة",D205,IF(OR(C205="دفعة",C205="مرتجع"),-D205,0)))</f>
        <v/>
      </c>
      <c r="I205" s="18">
        <f>IF(H205="","",SUMIFS($H$6:H205,$B$6:B205,B205&amp;""))</f>
        <v/>
      </c>
    </row>
    <row r="206">
      <c r="A206" s="20" t="n"/>
      <c r="B206" s="5" t="n"/>
      <c r="C206" s="5" t="n"/>
      <c r="D206" s="17" t="n"/>
      <c r="E206" s="5" t="n"/>
      <c r="F206" s="5" t="n"/>
      <c r="G206" s="6">
        <f>IF(B206&amp;""="","",IFERROR(INDEX('العملاء'!$B$6:$B$305,MATCH(B206,'العملاء'!$A$6:$A$305,0)),"كود غير موجود"))</f>
        <v/>
      </c>
      <c r="H206" s="18">
        <f>IF(OR(B206&amp;""="",D206&amp;""=""),"",IF(C206="فاتورة",D206,IF(OR(C206="دفعة",C206="مرتجع"),-D206,0)))</f>
        <v/>
      </c>
      <c r="I206" s="18">
        <f>IF(H206="","",SUMIFS($H$6:H206,$B$6:B206,B206&amp;""))</f>
        <v/>
      </c>
    </row>
    <row r="207">
      <c r="A207" s="20" t="n"/>
      <c r="B207" s="5" t="n"/>
      <c r="C207" s="5" t="n"/>
      <c r="D207" s="17" t="n"/>
      <c r="E207" s="5" t="n"/>
      <c r="F207" s="5" t="n"/>
      <c r="G207" s="6">
        <f>IF(B207&amp;""="","",IFERROR(INDEX('العملاء'!$B$6:$B$305,MATCH(B207,'العملاء'!$A$6:$A$305,0)),"كود غير موجود"))</f>
        <v/>
      </c>
      <c r="H207" s="18">
        <f>IF(OR(B207&amp;""="",D207&amp;""=""),"",IF(C207="فاتورة",D207,IF(OR(C207="دفعة",C207="مرتجع"),-D207,0)))</f>
        <v/>
      </c>
      <c r="I207" s="18">
        <f>IF(H207="","",SUMIFS($H$6:H207,$B$6:B207,B207&amp;""))</f>
        <v/>
      </c>
    </row>
    <row r="208">
      <c r="A208" s="20" t="n"/>
      <c r="B208" s="5" t="n"/>
      <c r="C208" s="5" t="n"/>
      <c r="D208" s="17" t="n"/>
      <c r="E208" s="5" t="n"/>
      <c r="F208" s="5" t="n"/>
      <c r="G208" s="6">
        <f>IF(B208&amp;""="","",IFERROR(INDEX('العملاء'!$B$6:$B$305,MATCH(B208,'العملاء'!$A$6:$A$305,0)),"كود غير موجود"))</f>
        <v/>
      </c>
      <c r="H208" s="18">
        <f>IF(OR(B208&amp;""="",D208&amp;""=""),"",IF(C208="فاتورة",D208,IF(OR(C208="دفعة",C208="مرتجع"),-D208,0)))</f>
        <v/>
      </c>
      <c r="I208" s="18">
        <f>IF(H208="","",SUMIFS($H$6:H208,$B$6:B208,B208&amp;""))</f>
        <v/>
      </c>
    </row>
    <row r="209">
      <c r="A209" s="20" t="n"/>
      <c r="B209" s="5" t="n"/>
      <c r="C209" s="5" t="n"/>
      <c r="D209" s="17" t="n"/>
      <c r="E209" s="5" t="n"/>
      <c r="F209" s="5" t="n"/>
      <c r="G209" s="6">
        <f>IF(B209&amp;""="","",IFERROR(INDEX('العملاء'!$B$6:$B$305,MATCH(B209,'العملاء'!$A$6:$A$305,0)),"كود غير موجود"))</f>
        <v/>
      </c>
      <c r="H209" s="18">
        <f>IF(OR(B209&amp;""="",D209&amp;""=""),"",IF(C209="فاتورة",D209,IF(OR(C209="دفعة",C209="مرتجع"),-D209,0)))</f>
        <v/>
      </c>
      <c r="I209" s="18">
        <f>IF(H209="","",SUMIFS($H$6:H209,$B$6:B209,B209&amp;""))</f>
        <v/>
      </c>
    </row>
    <row r="210">
      <c r="A210" s="20" t="n"/>
      <c r="B210" s="5" t="n"/>
      <c r="C210" s="5" t="n"/>
      <c r="D210" s="17" t="n"/>
      <c r="E210" s="5" t="n"/>
      <c r="F210" s="5" t="n"/>
      <c r="G210" s="6">
        <f>IF(B210&amp;""="","",IFERROR(INDEX('العملاء'!$B$6:$B$305,MATCH(B210,'العملاء'!$A$6:$A$305,0)),"كود غير موجود"))</f>
        <v/>
      </c>
      <c r="H210" s="18">
        <f>IF(OR(B210&amp;""="",D210&amp;""=""),"",IF(C210="فاتورة",D210,IF(OR(C210="دفعة",C210="مرتجع"),-D210,0)))</f>
        <v/>
      </c>
      <c r="I210" s="18">
        <f>IF(H210="","",SUMIFS($H$6:H210,$B$6:B210,B210&amp;""))</f>
        <v/>
      </c>
    </row>
    <row r="211">
      <c r="A211" s="20" t="n"/>
      <c r="B211" s="5" t="n"/>
      <c r="C211" s="5" t="n"/>
      <c r="D211" s="17" t="n"/>
      <c r="E211" s="5" t="n"/>
      <c r="F211" s="5" t="n"/>
      <c r="G211" s="6">
        <f>IF(B211&amp;""="","",IFERROR(INDEX('العملاء'!$B$6:$B$305,MATCH(B211,'العملاء'!$A$6:$A$305,0)),"كود غير موجود"))</f>
        <v/>
      </c>
      <c r="H211" s="18">
        <f>IF(OR(B211&amp;""="",D211&amp;""=""),"",IF(C211="فاتورة",D211,IF(OR(C211="دفعة",C211="مرتجع"),-D211,0)))</f>
        <v/>
      </c>
      <c r="I211" s="18">
        <f>IF(H211="","",SUMIFS($H$6:H211,$B$6:B211,B211&amp;""))</f>
        <v/>
      </c>
    </row>
    <row r="212">
      <c r="A212" s="20" t="n"/>
      <c r="B212" s="5" t="n"/>
      <c r="C212" s="5" t="n"/>
      <c r="D212" s="17" t="n"/>
      <c r="E212" s="5" t="n"/>
      <c r="F212" s="5" t="n"/>
      <c r="G212" s="6">
        <f>IF(B212&amp;""="","",IFERROR(INDEX('العملاء'!$B$6:$B$305,MATCH(B212,'العملاء'!$A$6:$A$305,0)),"كود غير موجود"))</f>
        <v/>
      </c>
      <c r="H212" s="18">
        <f>IF(OR(B212&amp;""="",D212&amp;""=""),"",IF(C212="فاتورة",D212,IF(OR(C212="دفعة",C212="مرتجع"),-D212,0)))</f>
        <v/>
      </c>
      <c r="I212" s="18">
        <f>IF(H212="","",SUMIFS($H$6:H212,$B$6:B212,B212&amp;""))</f>
        <v/>
      </c>
    </row>
    <row r="213">
      <c r="A213" s="20" t="n"/>
      <c r="B213" s="5" t="n"/>
      <c r="C213" s="5" t="n"/>
      <c r="D213" s="17" t="n"/>
      <c r="E213" s="5" t="n"/>
      <c r="F213" s="5" t="n"/>
      <c r="G213" s="6">
        <f>IF(B213&amp;""="","",IFERROR(INDEX('العملاء'!$B$6:$B$305,MATCH(B213,'العملاء'!$A$6:$A$305,0)),"كود غير موجود"))</f>
        <v/>
      </c>
      <c r="H213" s="18">
        <f>IF(OR(B213&amp;""="",D213&amp;""=""),"",IF(C213="فاتورة",D213,IF(OR(C213="دفعة",C213="مرتجع"),-D213,0)))</f>
        <v/>
      </c>
      <c r="I213" s="18">
        <f>IF(H213="","",SUMIFS($H$6:H213,$B$6:B213,B213&amp;""))</f>
        <v/>
      </c>
    </row>
    <row r="214">
      <c r="A214" s="20" t="n"/>
      <c r="B214" s="5" t="n"/>
      <c r="C214" s="5" t="n"/>
      <c r="D214" s="17" t="n"/>
      <c r="E214" s="5" t="n"/>
      <c r="F214" s="5" t="n"/>
      <c r="G214" s="6">
        <f>IF(B214&amp;""="","",IFERROR(INDEX('العملاء'!$B$6:$B$305,MATCH(B214,'العملاء'!$A$6:$A$305,0)),"كود غير موجود"))</f>
        <v/>
      </c>
      <c r="H214" s="18">
        <f>IF(OR(B214&amp;""="",D214&amp;""=""),"",IF(C214="فاتورة",D214,IF(OR(C214="دفعة",C214="مرتجع"),-D214,0)))</f>
        <v/>
      </c>
      <c r="I214" s="18">
        <f>IF(H214="","",SUMIFS($H$6:H214,$B$6:B214,B214&amp;""))</f>
        <v/>
      </c>
    </row>
    <row r="215">
      <c r="A215" s="20" t="n"/>
      <c r="B215" s="5" t="n"/>
      <c r="C215" s="5" t="n"/>
      <c r="D215" s="17" t="n"/>
      <c r="E215" s="5" t="n"/>
      <c r="F215" s="5" t="n"/>
      <c r="G215" s="6">
        <f>IF(B215&amp;""="","",IFERROR(INDEX('العملاء'!$B$6:$B$305,MATCH(B215,'العملاء'!$A$6:$A$305,0)),"كود غير موجود"))</f>
        <v/>
      </c>
      <c r="H215" s="18">
        <f>IF(OR(B215&amp;""="",D215&amp;""=""),"",IF(C215="فاتورة",D215,IF(OR(C215="دفعة",C215="مرتجع"),-D215,0)))</f>
        <v/>
      </c>
      <c r="I215" s="18">
        <f>IF(H215="","",SUMIFS($H$6:H215,$B$6:B215,B215&amp;""))</f>
        <v/>
      </c>
    </row>
    <row r="216">
      <c r="A216" s="20" t="n"/>
      <c r="B216" s="5" t="n"/>
      <c r="C216" s="5" t="n"/>
      <c r="D216" s="17" t="n"/>
      <c r="E216" s="5" t="n"/>
      <c r="F216" s="5" t="n"/>
      <c r="G216" s="6">
        <f>IF(B216&amp;""="","",IFERROR(INDEX('العملاء'!$B$6:$B$305,MATCH(B216,'العملاء'!$A$6:$A$305,0)),"كود غير موجود"))</f>
        <v/>
      </c>
      <c r="H216" s="18">
        <f>IF(OR(B216&amp;""="",D216&amp;""=""),"",IF(C216="فاتورة",D216,IF(OR(C216="دفعة",C216="مرتجع"),-D216,0)))</f>
        <v/>
      </c>
      <c r="I216" s="18">
        <f>IF(H216="","",SUMIFS($H$6:H216,$B$6:B216,B216&amp;""))</f>
        <v/>
      </c>
    </row>
    <row r="217">
      <c r="A217" s="20" t="n"/>
      <c r="B217" s="5" t="n"/>
      <c r="C217" s="5" t="n"/>
      <c r="D217" s="17" t="n"/>
      <c r="E217" s="5" t="n"/>
      <c r="F217" s="5" t="n"/>
      <c r="G217" s="6">
        <f>IF(B217&amp;""="","",IFERROR(INDEX('العملاء'!$B$6:$B$305,MATCH(B217,'العملاء'!$A$6:$A$305,0)),"كود غير موجود"))</f>
        <v/>
      </c>
      <c r="H217" s="18">
        <f>IF(OR(B217&amp;""="",D217&amp;""=""),"",IF(C217="فاتورة",D217,IF(OR(C217="دفعة",C217="مرتجع"),-D217,0)))</f>
        <v/>
      </c>
      <c r="I217" s="18">
        <f>IF(H217="","",SUMIFS($H$6:H217,$B$6:B217,B217&amp;""))</f>
        <v/>
      </c>
    </row>
    <row r="218">
      <c r="A218" s="20" t="n"/>
      <c r="B218" s="5" t="n"/>
      <c r="C218" s="5" t="n"/>
      <c r="D218" s="17" t="n"/>
      <c r="E218" s="5" t="n"/>
      <c r="F218" s="5" t="n"/>
      <c r="G218" s="6">
        <f>IF(B218&amp;""="","",IFERROR(INDEX('العملاء'!$B$6:$B$305,MATCH(B218,'العملاء'!$A$6:$A$305,0)),"كود غير موجود"))</f>
        <v/>
      </c>
      <c r="H218" s="18">
        <f>IF(OR(B218&amp;""="",D218&amp;""=""),"",IF(C218="فاتورة",D218,IF(OR(C218="دفعة",C218="مرتجع"),-D218,0)))</f>
        <v/>
      </c>
      <c r="I218" s="18">
        <f>IF(H218="","",SUMIFS($H$6:H218,$B$6:B218,B218&amp;""))</f>
        <v/>
      </c>
    </row>
    <row r="219">
      <c r="A219" s="20" t="n"/>
      <c r="B219" s="5" t="n"/>
      <c r="C219" s="5" t="n"/>
      <c r="D219" s="17" t="n"/>
      <c r="E219" s="5" t="n"/>
      <c r="F219" s="5" t="n"/>
      <c r="G219" s="6">
        <f>IF(B219&amp;""="","",IFERROR(INDEX('العملاء'!$B$6:$B$305,MATCH(B219,'العملاء'!$A$6:$A$305,0)),"كود غير موجود"))</f>
        <v/>
      </c>
      <c r="H219" s="18">
        <f>IF(OR(B219&amp;""="",D219&amp;""=""),"",IF(C219="فاتورة",D219,IF(OR(C219="دفعة",C219="مرتجع"),-D219,0)))</f>
        <v/>
      </c>
      <c r="I219" s="18">
        <f>IF(H219="","",SUMIFS($H$6:H219,$B$6:B219,B219&amp;""))</f>
        <v/>
      </c>
    </row>
    <row r="220">
      <c r="A220" s="20" t="n"/>
      <c r="B220" s="5" t="n"/>
      <c r="C220" s="5" t="n"/>
      <c r="D220" s="17" t="n"/>
      <c r="E220" s="5" t="n"/>
      <c r="F220" s="5" t="n"/>
      <c r="G220" s="6">
        <f>IF(B220&amp;""="","",IFERROR(INDEX('العملاء'!$B$6:$B$305,MATCH(B220,'العملاء'!$A$6:$A$305,0)),"كود غير موجود"))</f>
        <v/>
      </c>
      <c r="H220" s="18">
        <f>IF(OR(B220&amp;""="",D220&amp;""=""),"",IF(C220="فاتورة",D220,IF(OR(C220="دفعة",C220="مرتجع"),-D220,0)))</f>
        <v/>
      </c>
      <c r="I220" s="18">
        <f>IF(H220="","",SUMIFS($H$6:H220,$B$6:B220,B220&amp;""))</f>
        <v/>
      </c>
    </row>
    <row r="221">
      <c r="A221" s="20" t="n"/>
      <c r="B221" s="5" t="n"/>
      <c r="C221" s="5" t="n"/>
      <c r="D221" s="17" t="n"/>
      <c r="E221" s="5" t="n"/>
      <c r="F221" s="5" t="n"/>
      <c r="G221" s="6">
        <f>IF(B221&amp;""="","",IFERROR(INDEX('العملاء'!$B$6:$B$305,MATCH(B221,'العملاء'!$A$6:$A$305,0)),"كود غير موجود"))</f>
        <v/>
      </c>
      <c r="H221" s="18">
        <f>IF(OR(B221&amp;""="",D221&amp;""=""),"",IF(C221="فاتورة",D221,IF(OR(C221="دفعة",C221="مرتجع"),-D221,0)))</f>
        <v/>
      </c>
      <c r="I221" s="18">
        <f>IF(H221="","",SUMIFS($H$6:H221,$B$6:B221,B221&amp;""))</f>
        <v/>
      </c>
    </row>
    <row r="222">
      <c r="A222" s="20" t="n"/>
      <c r="B222" s="5" t="n"/>
      <c r="C222" s="5" t="n"/>
      <c r="D222" s="17" t="n"/>
      <c r="E222" s="5" t="n"/>
      <c r="F222" s="5" t="n"/>
      <c r="G222" s="6">
        <f>IF(B222&amp;""="","",IFERROR(INDEX('العملاء'!$B$6:$B$305,MATCH(B222,'العملاء'!$A$6:$A$305,0)),"كود غير موجود"))</f>
        <v/>
      </c>
      <c r="H222" s="18">
        <f>IF(OR(B222&amp;""="",D222&amp;""=""),"",IF(C222="فاتورة",D222,IF(OR(C222="دفعة",C222="مرتجع"),-D222,0)))</f>
        <v/>
      </c>
      <c r="I222" s="18">
        <f>IF(H222="","",SUMIFS($H$6:H222,$B$6:B222,B222&amp;""))</f>
        <v/>
      </c>
    </row>
    <row r="223">
      <c r="A223" s="20" t="n"/>
      <c r="B223" s="5" t="n"/>
      <c r="C223" s="5" t="n"/>
      <c r="D223" s="17" t="n"/>
      <c r="E223" s="5" t="n"/>
      <c r="F223" s="5" t="n"/>
      <c r="G223" s="6">
        <f>IF(B223&amp;""="","",IFERROR(INDEX('العملاء'!$B$6:$B$305,MATCH(B223,'العملاء'!$A$6:$A$305,0)),"كود غير موجود"))</f>
        <v/>
      </c>
      <c r="H223" s="18">
        <f>IF(OR(B223&amp;""="",D223&amp;""=""),"",IF(C223="فاتورة",D223,IF(OR(C223="دفعة",C223="مرتجع"),-D223,0)))</f>
        <v/>
      </c>
      <c r="I223" s="18">
        <f>IF(H223="","",SUMIFS($H$6:H223,$B$6:B223,B223&amp;""))</f>
        <v/>
      </c>
    </row>
    <row r="224">
      <c r="A224" s="20" t="n"/>
      <c r="B224" s="5" t="n"/>
      <c r="C224" s="5" t="n"/>
      <c r="D224" s="17" t="n"/>
      <c r="E224" s="5" t="n"/>
      <c r="F224" s="5" t="n"/>
      <c r="G224" s="6">
        <f>IF(B224&amp;""="","",IFERROR(INDEX('العملاء'!$B$6:$B$305,MATCH(B224,'العملاء'!$A$6:$A$305,0)),"كود غير موجود"))</f>
        <v/>
      </c>
      <c r="H224" s="18">
        <f>IF(OR(B224&amp;""="",D224&amp;""=""),"",IF(C224="فاتورة",D224,IF(OR(C224="دفعة",C224="مرتجع"),-D224,0)))</f>
        <v/>
      </c>
      <c r="I224" s="18">
        <f>IF(H224="","",SUMIFS($H$6:H224,$B$6:B224,B224&amp;""))</f>
        <v/>
      </c>
    </row>
    <row r="225">
      <c r="A225" s="20" t="n"/>
      <c r="B225" s="5" t="n"/>
      <c r="C225" s="5" t="n"/>
      <c r="D225" s="17" t="n"/>
      <c r="E225" s="5" t="n"/>
      <c r="F225" s="5" t="n"/>
      <c r="G225" s="6">
        <f>IF(B225&amp;""="","",IFERROR(INDEX('العملاء'!$B$6:$B$305,MATCH(B225,'العملاء'!$A$6:$A$305,0)),"كود غير موجود"))</f>
        <v/>
      </c>
      <c r="H225" s="18">
        <f>IF(OR(B225&amp;""="",D225&amp;""=""),"",IF(C225="فاتورة",D225,IF(OR(C225="دفعة",C225="مرتجع"),-D225,0)))</f>
        <v/>
      </c>
      <c r="I225" s="18">
        <f>IF(H225="","",SUMIFS($H$6:H225,$B$6:B225,B225&amp;""))</f>
        <v/>
      </c>
    </row>
    <row r="226">
      <c r="A226" s="20" t="n"/>
      <c r="B226" s="5" t="n"/>
      <c r="C226" s="5" t="n"/>
      <c r="D226" s="17" t="n"/>
      <c r="E226" s="5" t="n"/>
      <c r="F226" s="5" t="n"/>
      <c r="G226" s="6">
        <f>IF(B226&amp;""="","",IFERROR(INDEX('العملاء'!$B$6:$B$305,MATCH(B226,'العملاء'!$A$6:$A$305,0)),"كود غير موجود"))</f>
        <v/>
      </c>
      <c r="H226" s="18">
        <f>IF(OR(B226&amp;""="",D226&amp;""=""),"",IF(C226="فاتورة",D226,IF(OR(C226="دفعة",C226="مرتجع"),-D226,0)))</f>
        <v/>
      </c>
      <c r="I226" s="18">
        <f>IF(H226="","",SUMIFS($H$6:H226,$B$6:B226,B226&amp;""))</f>
        <v/>
      </c>
    </row>
    <row r="227">
      <c r="A227" s="20" t="n"/>
      <c r="B227" s="5" t="n"/>
      <c r="C227" s="5" t="n"/>
      <c r="D227" s="17" t="n"/>
      <c r="E227" s="5" t="n"/>
      <c r="F227" s="5" t="n"/>
      <c r="G227" s="6">
        <f>IF(B227&amp;""="","",IFERROR(INDEX('العملاء'!$B$6:$B$305,MATCH(B227,'العملاء'!$A$6:$A$305,0)),"كود غير موجود"))</f>
        <v/>
      </c>
      <c r="H227" s="18">
        <f>IF(OR(B227&amp;""="",D227&amp;""=""),"",IF(C227="فاتورة",D227,IF(OR(C227="دفعة",C227="مرتجع"),-D227,0)))</f>
        <v/>
      </c>
      <c r="I227" s="18">
        <f>IF(H227="","",SUMIFS($H$6:H227,$B$6:B227,B227&amp;""))</f>
        <v/>
      </c>
    </row>
    <row r="228">
      <c r="A228" s="20" t="n"/>
      <c r="B228" s="5" t="n"/>
      <c r="C228" s="5" t="n"/>
      <c r="D228" s="17" t="n"/>
      <c r="E228" s="5" t="n"/>
      <c r="F228" s="5" t="n"/>
      <c r="G228" s="6">
        <f>IF(B228&amp;""="","",IFERROR(INDEX('العملاء'!$B$6:$B$305,MATCH(B228,'العملاء'!$A$6:$A$305,0)),"كود غير موجود"))</f>
        <v/>
      </c>
      <c r="H228" s="18">
        <f>IF(OR(B228&amp;""="",D228&amp;""=""),"",IF(C228="فاتورة",D228,IF(OR(C228="دفعة",C228="مرتجع"),-D228,0)))</f>
        <v/>
      </c>
      <c r="I228" s="18">
        <f>IF(H228="","",SUMIFS($H$6:H228,$B$6:B228,B228&amp;""))</f>
        <v/>
      </c>
    </row>
    <row r="229">
      <c r="A229" s="20" t="n"/>
      <c r="B229" s="5" t="n"/>
      <c r="C229" s="5" t="n"/>
      <c r="D229" s="17" t="n"/>
      <c r="E229" s="5" t="n"/>
      <c r="F229" s="5" t="n"/>
      <c r="G229" s="6">
        <f>IF(B229&amp;""="","",IFERROR(INDEX('العملاء'!$B$6:$B$305,MATCH(B229,'العملاء'!$A$6:$A$305,0)),"كود غير موجود"))</f>
        <v/>
      </c>
      <c r="H229" s="18">
        <f>IF(OR(B229&amp;""="",D229&amp;""=""),"",IF(C229="فاتورة",D229,IF(OR(C229="دفعة",C229="مرتجع"),-D229,0)))</f>
        <v/>
      </c>
      <c r="I229" s="18">
        <f>IF(H229="","",SUMIFS($H$6:H229,$B$6:B229,B229&amp;""))</f>
        <v/>
      </c>
    </row>
    <row r="230">
      <c r="A230" s="20" t="n"/>
      <c r="B230" s="5" t="n"/>
      <c r="C230" s="5" t="n"/>
      <c r="D230" s="17" t="n"/>
      <c r="E230" s="5" t="n"/>
      <c r="F230" s="5" t="n"/>
      <c r="G230" s="6">
        <f>IF(B230&amp;""="","",IFERROR(INDEX('العملاء'!$B$6:$B$305,MATCH(B230,'العملاء'!$A$6:$A$305,0)),"كود غير موجود"))</f>
        <v/>
      </c>
      <c r="H230" s="18">
        <f>IF(OR(B230&amp;""="",D230&amp;""=""),"",IF(C230="فاتورة",D230,IF(OR(C230="دفعة",C230="مرتجع"),-D230,0)))</f>
        <v/>
      </c>
      <c r="I230" s="18">
        <f>IF(H230="","",SUMIFS($H$6:H230,$B$6:B230,B230&amp;""))</f>
        <v/>
      </c>
    </row>
    <row r="231">
      <c r="A231" s="20" t="n"/>
      <c r="B231" s="5" t="n"/>
      <c r="C231" s="5" t="n"/>
      <c r="D231" s="17" t="n"/>
      <c r="E231" s="5" t="n"/>
      <c r="F231" s="5" t="n"/>
      <c r="G231" s="6">
        <f>IF(B231&amp;""="","",IFERROR(INDEX('العملاء'!$B$6:$B$305,MATCH(B231,'العملاء'!$A$6:$A$305,0)),"كود غير موجود"))</f>
        <v/>
      </c>
      <c r="H231" s="18">
        <f>IF(OR(B231&amp;""="",D231&amp;""=""),"",IF(C231="فاتورة",D231,IF(OR(C231="دفعة",C231="مرتجع"),-D231,0)))</f>
        <v/>
      </c>
      <c r="I231" s="18">
        <f>IF(H231="","",SUMIFS($H$6:H231,$B$6:B231,B231&amp;""))</f>
        <v/>
      </c>
    </row>
    <row r="232">
      <c r="A232" s="20" t="n"/>
      <c r="B232" s="5" t="n"/>
      <c r="C232" s="5" t="n"/>
      <c r="D232" s="17" t="n"/>
      <c r="E232" s="5" t="n"/>
      <c r="F232" s="5" t="n"/>
      <c r="G232" s="6">
        <f>IF(B232&amp;""="","",IFERROR(INDEX('العملاء'!$B$6:$B$305,MATCH(B232,'العملاء'!$A$6:$A$305,0)),"كود غير موجود"))</f>
        <v/>
      </c>
      <c r="H232" s="18">
        <f>IF(OR(B232&amp;""="",D232&amp;""=""),"",IF(C232="فاتورة",D232,IF(OR(C232="دفعة",C232="مرتجع"),-D232,0)))</f>
        <v/>
      </c>
      <c r="I232" s="18">
        <f>IF(H232="","",SUMIFS($H$6:H232,$B$6:B232,B232&amp;""))</f>
        <v/>
      </c>
    </row>
    <row r="233">
      <c r="A233" s="20" t="n"/>
      <c r="B233" s="5" t="n"/>
      <c r="C233" s="5" t="n"/>
      <c r="D233" s="17" t="n"/>
      <c r="E233" s="5" t="n"/>
      <c r="F233" s="5" t="n"/>
      <c r="G233" s="6">
        <f>IF(B233&amp;""="","",IFERROR(INDEX('العملاء'!$B$6:$B$305,MATCH(B233,'العملاء'!$A$6:$A$305,0)),"كود غير موجود"))</f>
        <v/>
      </c>
      <c r="H233" s="18">
        <f>IF(OR(B233&amp;""="",D233&amp;""=""),"",IF(C233="فاتورة",D233,IF(OR(C233="دفعة",C233="مرتجع"),-D233,0)))</f>
        <v/>
      </c>
      <c r="I233" s="18">
        <f>IF(H233="","",SUMIFS($H$6:H233,$B$6:B233,B233&amp;""))</f>
        <v/>
      </c>
    </row>
    <row r="234">
      <c r="A234" s="20" t="n"/>
      <c r="B234" s="5" t="n"/>
      <c r="C234" s="5" t="n"/>
      <c r="D234" s="17" t="n"/>
      <c r="E234" s="5" t="n"/>
      <c r="F234" s="5" t="n"/>
      <c r="G234" s="6">
        <f>IF(B234&amp;""="","",IFERROR(INDEX('العملاء'!$B$6:$B$305,MATCH(B234,'العملاء'!$A$6:$A$305,0)),"كود غير موجود"))</f>
        <v/>
      </c>
      <c r="H234" s="18">
        <f>IF(OR(B234&amp;""="",D234&amp;""=""),"",IF(C234="فاتورة",D234,IF(OR(C234="دفعة",C234="مرتجع"),-D234,0)))</f>
        <v/>
      </c>
      <c r="I234" s="18">
        <f>IF(H234="","",SUMIFS($H$6:H234,$B$6:B234,B234&amp;""))</f>
        <v/>
      </c>
    </row>
    <row r="235">
      <c r="A235" s="20" t="n"/>
      <c r="B235" s="5" t="n"/>
      <c r="C235" s="5" t="n"/>
      <c r="D235" s="17" t="n"/>
      <c r="E235" s="5" t="n"/>
      <c r="F235" s="5" t="n"/>
      <c r="G235" s="6">
        <f>IF(B235&amp;""="","",IFERROR(INDEX('العملاء'!$B$6:$B$305,MATCH(B235,'العملاء'!$A$6:$A$305,0)),"كود غير موجود"))</f>
        <v/>
      </c>
      <c r="H235" s="18">
        <f>IF(OR(B235&amp;""="",D235&amp;""=""),"",IF(C235="فاتورة",D235,IF(OR(C235="دفعة",C235="مرتجع"),-D235,0)))</f>
        <v/>
      </c>
      <c r="I235" s="18">
        <f>IF(H235="","",SUMIFS($H$6:H235,$B$6:B235,B235&amp;""))</f>
        <v/>
      </c>
    </row>
    <row r="236">
      <c r="A236" s="20" t="n"/>
      <c r="B236" s="5" t="n"/>
      <c r="C236" s="5" t="n"/>
      <c r="D236" s="17" t="n"/>
      <c r="E236" s="5" t="n"/>
      <c r="F236" s="5" t="n"/>
      <c r="G236" s="6">
        <f>IF(B236&amp;""="","",IFERROR(INDEX('العملاء'!$B$6:$B$305,MATCH(B236,'العملاء'!$A$6:$A$305,0)),"كود غير موجود"))</f>
        <v/>
      </c>
      <c r="H236" s="18">
        <f>IF(OR(B236&amp;""="",D236&amp;""=""),"",IF(C236="فاتورة",D236,IF(OR(C236="دفعة",C236="مرتجع"),-D236,0)))</f>
        <v/>
      </c>
      <c r="I236" s="18">
        <f>IF(H236="","",SUMIFS($H$6:H236,$B$6:B236,B236&amp;""))</f>
        <v/>
      </c>
    </row>
    <row r="237">
      <c r="A237" s="20" t="n"/>
      <c r="B237" s="5" t="n"/>
      <c r="C237" s="5" t="n"/>
      <c r="D237" s="17" t="n"/>
      <c r="E237" s="5" t="n"/>
      <c r="F237" s="5" t="n"/>
      <c r="G237" s="6">
        <f>IF(B237&amp;""="","",IFERROR(INDEX('العملاء'!$B$6:$B$305,MATCH(B237,'العملاء'!$A$6:$A$305,0)),"كود غير موجود"))</f>
        <v/>
      </c>
      <c r="H237" s="18">
        <f>IF(OR(B237&amp;""="",D237&amp;""=""),"",IF(C237="فاتورة",D237,IF(OR(C237="دفعة",C237="مرتجع"),-D237,0)))</f>
        <v/>
      </c>
      <c r="I237" s="18">
        <f>IF(H237="","",SUMIFS($H$6:H237,$B$6:B237,B237&amp;""))</f>
        <v/>
      </c>
    </row>
    <row r="238">
      <c r="A238" s="20" t="n"/>
      <c r="B238" s="5" t="n"/>
      <c r="C238" s="5" t="n"/>
      <c r="D238" s="17" t="n"/>
      <c r="E238" s="5" t="n"/>
      <c r="F238" s="5" t="n"/>
      <c r="G238" s="6">
        <f>IF(B238&amp;""="","",IFERROR(INDEX('العملاء'!$B$6:$B$305,MATCH(B238,'العملاء'!$A$6:$A$305,0)),"كود غير موجود"))</f>
        <v/>
      </c>
      <c r="H238" s="18">
        <f>IF(OR(B238&amp;""="",D238&amp;""=""),"",IF(C238="فاتورة",D238,IF(OR(C238="دفعة",C238="مرتجع"),-D238,0)))</f>
        <v/>
      </c>
      <c r="I238" s="18">
        <f>IF(H238="","",SUMIFS($H$6:H238,$B$6:B238,B238&amp;""))</f>
        <v/>
      </c>
    </row>
    <row r="239">
      <c r="A239" s="20" t="n"/>
      <c r="B239" s="5" t="n"/>
      <c r="C239" s="5" t="n"/>
      <c r="D239" s="17" t="n"/>
      <c r="E239" s="5" t="n"/>
      <c r="F239" s="5" t="n"/>
      <c r="G239" s="6">
        <f>IF(B239&amp;""="","",IFERROR(INDEX('العملاء'!$B$6:$B$305,MATCH(B239,'العملاء'!$A$6:$A$305,0)),"كود غير موجود"))</f>
        <v/>
      </c>
      <c r="H239" s="18">
        <f>IF(OR(B239&amp;""="",D239&amp;""=""),"",IF(C239="فاتورة",D239,IF(OR(C239="دفعة",C239="مرتجع"),-D239,0)))</f>
        <v/>
      </c>
      <c r="I239" s="18">
        <f>IF(H239="","",SUMIFS($H$6:H239,$B$6:B239,B239&amp;""))</f>
        <v/>
      </c>
    </row>
    <row r="240">
      <c r="A240" s="20" t="n"/>
      <c r="B240" s="5" t="n"/>
      <c r="C240" s="5" t="n"/>
      <c r="D240" s="17" t="n"/>
      <c r="E240" s="5" t="n"/>
      <c r="F240" s="5" t="n"/>
      <c r="G240" s="6">
        <f>IF(B240&amp;""="","",IFERROR(INDEX('العملاء'!$B$6:$B$305,MATCH(B240,'العملاء'!$A$6:$A$305,0)),"كود غير موجود"))</f>
        <v/>
      </c>
      <c r="H240" s="18">
        <f>IF(OR(B240&amp;""="",D240&amp;""=""),"",IF(C240="فاتورة",D240,IF(OR(C240="دفعة",C240="مرتجع"),-D240,0)))</f>
        <v/>
      </c>
      <c r="I240" s="18">
        <f>IF(H240="","",SUMIFS($H$6:H240,$B$6:B240,B240&amp;""))</f>
        <v/>
      </c>
    </row>
    <row r="241">
      <c r="A241" s="20" t="n"/>
      <c r="B241" s="5" t="n"/>
      <c r="C241" s="5" t="n"/>
      <c r="D241" s="17" t="n"/>
      <c r="E241" s="5" t="n"/>
      <c r="F241" s="5" t="n"/>
      <c r="G241" s="6">
        <f>IF(B241&amp;""="","",IFERROR(INDEX('العملاء'!$B$6:$B$305,MATCH(B241,'العملاء'!$A$6:$A$305,0)),"كود غير موجود"))</f>
        <v/>
      </c>
      <c r="H241" s="18">
        <f>IF(OR(B241&amp;""="",D241&amp;""=""),"",IF(C241="فاتورة",D241,IF(OR(C241="دفعة",C241="مرتجع"),-D241,0)))</f>
        <v/>
      </c>
      <c r="I241" s="18">
        <f>IF(H241="","",SUMIFS($H$6:H241,$B$6:B241,B241&amp;""))</f>
        <v/>
      </c>
    </row>
    <row r="242">
      <c r="A242" s="20" t="n"/>
      <c r="B242" s="5" t="n"/>
      <c r="C242" s="5" t="n"/>
      <c r="D242" s="17" t="n"/>
      <c r="E242" s="5" t="n"/>
      <c r="F242" s="5" t="n"/>
      <c r="G242" s="6">
        <f>IF(B242&amp;""="","",IFERROR(INDEX('العملاء'!$B$6:$B$305,MATCH(B242,'العملاء'!$A$6:$A$305,0)),"كود غير موجود"))</f>
        <v/>
      </c>
      <c r="H242" s="18">
        <f>IF(OR(B242&amp;""="",D242&amp;""=""),"",IF(C242="فاتورة",D242,IF(OR(C242="دفعة",C242="مرتجع"),-D242,0)))</f>
        <v/>
      </c>
      <c r="I242" s="18">
        <f>IF(H242="","",SUMIFS($H$6:H242,$B$6:B242,B242&amp;""))</f>
        <v/>
      </c>
    </row>
    <row r="243">
      <c r="A243" s="20" t="n"/>
      <c r="B243" s="5" t="n"/>
      <c r="C243" s="5" t="n"/>
      <c r="D243" s="17" t="n"/>
      <c r="E243" s="5" t="n"/>
      <c r="F243" s="5" t="n"/>
      <c r="G243" s="6">
        <f>IF(B243&amp;""="","",IFERROR(INDEX('العملاء'!$B$6:$B$305,MATCH(B243,'العملاء'!$A$6:$A$305,0)),"كود غير موجود"))</f>
        <v/>
      </c>
      <c r="H243" s="18">
        <f>IF(OR(B243&amp;""="",D243&amp;""=""),"",IF(C243="فاتورة",D243,IF(OR(C243="دفعة",C243="مرتجع"),-D243,0)))</f>
        <v/>
      </c>
      <c r="I243" s="18">
        <f>IF(H243="","",SUMIFS($H$6:H243,$B$6:B243,B243&amp;""))</f>
        <v/>
      </c>
    </row>
    <row r="244">
      <c r="A244" s="20" t="n"/>
      <c r="B244" s="5" t="n"/>
      <c r="C244" s="5" t="n"/>
      <c r="D244" s="17" t="n"/>
      <c r="E244" s="5" t="n"/>
      <c r="F244" s="5" t="n"/>
      <c r="G244" s="6">
        <f>IF(B244&amp;""="","",IFERROR(INDEX('العملاء'!$B$6:$B$305,MATCH(B244,'العملاء'!$A$6:$A$305,0)),"كود غير موجود"))</f>
        <v/>
      </c>
      <c r="H244" s="18">
        <f>IF(OR(B244&amp;""="",D244&amp;""=""),"",IF(C244="فاتورة",D244,IF(OR(C244="دفعة",C244="مرتجع"),-D244,0)))</f>
        <v/>
      </c>
      <c r="I244" s="18">
        <f>IF(H244="","",SUMIFS($H$6:H244,$B$6:B244,B244&amp;""))</f>
        <v/>
      </c>
    </row>
    <row r="245">
      <c r="A245" s="20" t="n"/>
      <c r="B245" s="5" t="n"/>
      <c r="C245" s="5" t="n"/>
      <c r="D245" s="17" t="n"/>
      <c r="E245" s="5" t="n"/>
      <c r="F245" s="5" t="n"/>
      <c r="G245" s="6">
        <f>IF(B245&amp;""="","",IFERROR(INDEX('العملاء'!$B$6:$B$305,MATCH(B245,'العملاء'!$A$6:$A$305,0)),"كود غير موجود"))</f>
        <v/>
      </c>
      <c r="H245" s="18">
        <f>IF(OR(B245&amp;""="",D245&amp;""=""),"",IF(C245="فاتورة",D245,IF(OR(C245="دفعة",C245="مرتجع"),-D245,0)))</f>
        <v/>
      </c>
      <c r="I245" s="18">
        <f>IF(H245="","",SUMIFS($H$6:H245,$B$6:B245,B245&amp;""))</f>
        <v/>
      </c>
    </row>
    <row r="246">
      <c r="A246" s="20" t="n"/>
      <c r="B246" s="5" t="n"/>
      <c r="C246" s="5" t="n"/>
      <c r="D246" s="17" t="n"/>
      <c r="E246" s="5" t="n"/>
      <c r="F246" s="5" t="n"/>
      <c r="G246" s="6">
        <f>IF(B246&amp;""="","",IFERROR(INDEX('العملاء'!$B$6:$B$305,MATCH(B246,'العملاء'!$A$6:$A$305,0)),"كود غير موجود"))</f>
        <v/>
      </c>
      <c r="H246" s="18">
        <f>IF(OR(B246&amp;""="",D246&amp;""=""),"",IF(C246="فاتورة",D246,IF(OR(C246="دفعة",C246="مرتجع"),-D246,0)))</f>
        <v/>
      </c>
      <c r="I246" s="18">
        <f>IF(H246="","",SUMIFS($H$6:H246,$B$6:B246,B246&amp;""))</f>
        <v/>
      </c>
    </row>
    <row r="247">
      <c r="A247" s="20" t="n"/>
      <c r="B247" s="5" t="n"/>
      <c r="C247" s="5" t="n"/>
      <c r="D247" s="17" t="n"/>
      <c r="E247" s="5" t="n"/>
      <c r="F247" s="5" t="n"/>
      <c r="G247" s="6">
        <f>IF(B247&amp;""="","",IFERROR(INDEX('العملاء'!$B$6:$B$305,MATCH(B247,'العملاء'!$A$6:$A$305,0)),"كود غير موجود"))</f>
        <v/>
      </c>
      <c r="H247" s="18">
        <f>IF(OR(B247&amp;""="",D247&amp;""=""),"",IF(C247="فاتورة",D247,IF(OR(C247="دفعة",C247="مرتجع"),-D247,0)))</f>
        <v/>
      </c>
      <c r="I247" s="18">
        <f>IF(H247="","",SUMIFS($H$6:H247,$B$6:B247,B247&amp;""))</f>
        <v/>
      </c>
    </row>
    <row r="248">
      <c r="A248" s="20" t="n"/>
      <c r="B248" s="5" t="n"/>
      <c r="C248" s="5" t="n"/>
      <c r="D248" s="17" t="n"/>
      <c r="E248" s="5" t="n"/>
      <c r="F248" s="5" t="n"/>
      <c r="G248" s="6">
        <f>IF(B248&amp;""="","",IFERROR(INDEX('العملاء'!$B$6:$B$305,MATCH(B248,'العملاء'!$A$6:$A$305,0)),"كود غير موجود"))</f>
        <v/>
      </c>
      <c r="H248" s="18">
        <f>IF(OR(B248&amp;""="",D248&amp;""=""),"",IF(C248="فاتورة",D248,IF(OR(C248="دفعة",C248="مرتجع"),-D248,0)))</f>
        <v/>
      </c>
      <c r="I248" s="18">
        <f>IF(H248="","",SUMIFS($H$6:H248,$B$6:B248,B248&amp;""))</f>
        <v/>
      </c>
    </row>
    <row r="249">
      <c r="A249" s="20" t="n"/>
      <c r="B249" s="5" t="n"/>
      <c r="C249" s="5" t="n"/>
      <c r="D249" s="17" t="n"/>
      <c r="E249" s="5" t="n"/>
      <c r="F249" s="5" t="n"/>
      <c r="G249" s="6">
        <f>IF(B249&amp;""="","",IFERROR(INDEX('العملاء'!$B$6:$B$305,MATCH(B249,'العملاء'!$A$6:$A$305,0)),"كود غير موجود"))</f>
        <v/>
      </c>
      <c r="H249" s="18">
        <f>IF(OR(B249&amp;""="",D249&amp;""=""),"",IF(C249="فاتورة",D249,IF(OR(C249="دفعة",C249="مرتجع"),-D249,0)))</f>
        <v/>
      </c>
      <c r="I249" s="18">
        <f>IF(H249="","",SUMIFS($H$6:H249,$B$6:B249,B249&amp;""))</f>
        <v/>
      </c>
    </row>
    <row r="250">
      <c r="A250" s="20" t="n"/>
      <c r="B250" s="5" t="n"/>
      <c r="C250" s="5" t="n"/>
      <c r="D250" s="17" t="n"/>
      <c r="E250" s="5" t="n"/>
      <c r="F250" s="5" t="n"/>
      <c r="G250" s="6">
        <f>IF(B250&amp;""="","",IFERROR(INDEX('العملاء'!$B$6:$B$305,MATCH(B250,'العملاء'!$A$6:$A$305,0)),"كود غير موجود"))</f>
        <v/>
      </c>
      <c r="H250" s="18">
        <f>IF(OR(B250&amp;""="",D250&amp;""=""),"",IF(C250="فاتورة",D250,IF(OR(C250="دفعة",C250="مرتجع"),-D250,0)))</f>
        <v/>
      </c>
      <c r="I250" s="18">
        <f>IF(H250="","",SUMIFS($H$6:H250,$B$6:B250,B250&amp;""))</f>
        <v/>
      </c>
    </row>
    <row r="251">
      <c r="A251" s="20" t="n"/>
      <c r="B251" s="5" t="n"/>
      <c r="C251" s="5" t="n"/>
      <c r="D251" s="17" t="n"/>
      <c r="E251" s="5" t="n"/>
      <c r="F251" s="5" t="n"/>
      <c r="G251" s="6">
        <f>IF(B251&amp;""="","",IFERROR(INDEX('العملاء'!$B$6:$B$305,MATCH(B251,'العملاء'!$A$6:$A$305,0)),"كود غير موجود"))</f>
        <v/>
      </c>
      <c r="H251" s="18">
        <f>IF(OR(B251&amp;""="",D251&amp;""=""),"",IF(C251="فاتورة",D251,IF(OR(C251="دفعة",C251="مرتجع"),-D251,0)))</f>
        <v/>
      </c>
      <c r="I251" s="18">
        <f>IF(H251="","",SUMIFS($H$6:H251,$B$6:B251,B251&amp;""))</f>
        <v/>
      </c>
    </row>
    <row r="252">
      <c r="A252" s="20" t="n"/>
      <c r="B252" s="5" t="n"/>
      <c r="C252" s="5" t="n"/>
      <c r="D252" s="17" t="n"/>
      <c r="E252" s="5" t="n"/>
      <c r="F252" s="5" t="n"/>
      <c r="G252" s="6">
        <f>IF(B252&amp;""="","",IFERROR(INDEX('العملاء'!$B$6:$B$305,MATCH(B252,'العملاء'!$A$6:$A$305,0)),"كود غير موجود"))</f>
        <v/>
      </c>
      <c r="H252" s="18">
        <f>IF(OR(B252&amp;""="",D252&amp;""=""),"",IF(C252="فاتورة",D252,IF(OR(C252="دفعة",C252="مرتجع"),-D252,0)))</f>
        <v/>
      </c>
      <c r="I252" s="18">
        <f>IF(H252="","",SUMIFS($H$6:H252,$B$6:B252,B252&amp;""))</f>
        <v/>
      </c>
    </row>
    <row r="253">
      <c r="A253" s="20" t="n"/>
      <c r="B253" s="5" t="n"/>
      <c r="C253" s="5" t="n"/>
      <c r="D253" s="17" t="n"/>
      <c r="E253" s="5" t="n"/>
      <c r="F253" s="5" t="n"/>
      <c r="G253" s="6">
        <f>IF(B253&amp;""="","",IFERROR(INDEX('العملاء'!$B$6:$B$305,MATCH(B253,'العملاء'!$A$6:$A$305,0)),"كود غير موجود"))</f>
        <v/>
      </c>
      <c r="H253" s="18">
        <f>IF(OR(B253&amp;""="",D253&amp;""=""),"",IF(C253="فاتورة",D253,IF(OR(C253="دفعة",C253="مرتجع"),-D253,0)))</f>
        <v/>
      </c>
      <c r="I253" s="18">
        <f>IF(H253="","",SUMIFS($H$6:H253,$B$6:B253,B253&amp;""))</f>
        <v/>
      </c>
    </row>
    <row r="254">
      <c r="A254" s="20" t="n"/>
      <c r="B254" s="5" t="n"/>
      <c r="C254" s="5" t="n"/>
      <c r="D254" s="17" t="n"/>
      <c r="E254" s="5" t="n"/>
      <c r="F254" s="5" t="n"/>
      <c r="G254" s="6">
        <f>IF(B254&amp;""="","",IFERROR(INDEX('العملاء'!$B$6:$B$305,MATCH(B254,'العملاء'!$A$6:$A$305,0)),"كود غير موجود"))</f>
        <v/>
      </c>
      <c r="H254" s="18">
        <f>IF(OR(B254&amp;""="",D254&amp;""=""),"",IF(C254="فاتورة",D254,IF(OR(C254="دفعة",C254="مرتجع"),-D254,0)))</f>
        <v/>
      </c>
      <c r="I254" s="18">
        <f>IF(H254="","",SUMIFS($H$6:H254,$B$6:B254,B254&amp;""))</f>
        <v/>
      </c>
    </row>
    <row r="255">
      <c r="A255" s="20" t="n"/>
      <c r="B255" s="5" t="n"/>
      <c r="C255" s="5" t="n"/>
      <c r="D255" s="17" t="n"/>
      <c r="E255" s="5" t="n"/>
      <c r="F255" s="5" t="n"/>
      <c r="G255" s="6">
        <f>IF(B255&amp;""="","",IFERROR(INDEX('العملاء'!$B$6:$B$305,MATCH(B255,'العملاء'!$A$6:$A$305,0)),"كود غير موجود"))</f>
        <v/>
      </c>
      <c r="H255" s="18">
        <f>IF(OR(B255&amp;""="",D255&amp;""=""),"",IF(C255="فاتورة",D255,IF(OR(C255="دفعة",C255="مرتجع"),-D255,0)))</f>
        <v/>
      </c>
      <c r="I255" s="18">
        <f>IF(H255="","",SUMIFS($H$6:H255,$B$6:B255,B255&amp;""))</f>
        <v/>
      </c>
    </row>
    <row r="256">
      <c r="A256" s="20" t="n"/>
      <c r="B256" s="5" t="n"/>
      <c r="C256" s="5" t="n"/>
      <c r="D256" s="17" t="n"/>
      <c r="E256" s="5" t="n"/>
      <c r="F256" s="5" t="n"/>
      <c r="G256" s="6">
        <f>IF(B256&amp;""="","",IFERROR(INDEX('العملاء'!$B$6:$B$305,MATCH(B256,'العملاء'!$A$6:$A$305,0)),"كود غير موجود"))</f>
        <v/>
      </c>
      <c r="H256" s="18">
        <f>IF(OR(B256&amp;""="",D256&amp;""=""),"",IF(C256="فاتورة",D256,IF(OR(C256="دفعة",C256="مرتجع"),-D256,0)))</f>
        <v/>
      </c>
      <c r="I256" s="18">
        <f>IF(H256="","",SUMIFS($H$6:H256,$B$6:B256,B256&amp;""))</f>
        <v/>
      </c>
    </row>
    <row r="257">
      <c r="A257" s="20" t="n"/>
      <c r="B257" s="5" t="n"/>
      <c r="C257" s="5" t="n"/>
      <c r="D257" s="17" t="n"/>
      <c r="E257" s="5" t="n"/>
      <c r="F257" s="5" t="n"/>
      <c r="G257" s="6">
        <f>IF(B257&amp;""="","",IFERROR(INDEX('العملاء'!$B$6:$B$305,MATCH(B257,'العملاء'!$A$6:$A$305,0)),"كود غير موجود"))</f>
        <v/>
      </c>
      <c r="H257" s="18">
        <f>IF(OR(B257&amp;""="",D257&amp;""=""),"",IF(C257="فاتورة",D257,IF(OR(C257="دفعة",C257="مرتجع"),-D257,0)))</f>
        <v/>
      </c>
      <c r="I257" s="18">
        <f>IF(H257="","",SUMIFS($H$6:H257,$B$6:B257,B257&amp;""))</f>
        <v/>
      </c>
    </row>
    <row r="258">
      <c r="A258" s="20" t="n"/>
      <c r="B258" s="5" t="n"/>
      <c r="C258" s="5" t="n"/>
      <c r="D258" s="17" t="n"/>
      <c r="E258" s="5" t="n"/>
      <c r="F258" s="5" t="n"/>
      <c r="G258" s="6">
        <f>IF(B258&amp;""="","",IFERROR(INDEX('العملاء'!$B$6:$B$305,MATCH(B258,'العملاء'!$A$6:$A$305,0)),"كود غير موجود"))</f>
        <v/>
      </c>
      <c r="H258" s="18">
        <f>IF(OR(B258&amp;""="",D258&amp;""=""),"",IF(C258="فاتورة",D258,IF(OR(C258="دفعة",C258="مرتجع"),-D258,0)))</f>
        <v/>
      </c>
      <c r="I258" s="18">
        <f>IF(H258="","",SUMIFS($H$6:H258,$B$6:B258,B258&amp;""))</f>
        <v/>
      </c>
    </row>
    <row r="259">
      <c r="A259" s="20" t="n"/>
      <c r="B259" s="5" t="n"/>
      <c r="C259" s="5" t="n"/>
      <c r="D259" s="17" t="n"/>
      <c r="E259" s="5" t="n"/>
      <c r="F259" s="5" t="n"/>
      <c r="G259" s="6">
        <f>IF(B259&amp;""="","",IFERROR(INDEX('العملاء'!$B$6:$B$305,MATCH(B259,'العملاء'!$A$6:$A$305,0)),"كود غير موجود"))</f>
        <v/>
      </c>
      <c r="H259" s="18">
        <f>IF(OR(B259&amp;""="",D259&amp;""=""),"",IF(C259="فاتورة",D259,IF(OR(C259="دفعة",C259="مرتجع"),-D259,0)))</f>
        <v/>
      </c>
      <c r="I259" s="18">
        <f>IF(H259="","",SUMIFS($H$6:H259,$B$6:B259,B259&amp;""))</f>
        <v/>
      </c>
    </row>
    <row r="260">
      <c r="A260" s="20" t="n"/>
      <c r="B260" s="5" t="n"/>
      <c r="C260" s="5" t="n"/>
      <c r="D260" s="17" t="n"/>
      <c r="E260" s="5" t="n"/>
      <c r="F260" s="5" t="n"/>
      <c r="G260" s="6">
        <f>IF(B260&amp;""="","",IFERROR(INDEX('العملاء'!$B$6:$B$305,MATCH(B260,'العملاء'!$A$6:$A$305,0)),"كود غير موجود"))</f>
        <v/>
      </c>
      <c r="H260" s="18">
        <f>IF(OR(B260&amp;""="",D260&amp;""=""),"",IF(C260="فاتورة",D260,IF(OR(C260="دفعة",C260="مرتجع"),-D260,0)))</f>
        <v/>
      </c>
      <c r="I260" s="18">
        <f>IF(H260="","",SUMIFS($H$6:H260,$B$6:B260,B260&amp;""))</f>
        <v/>
      </c>
    </row>
    <row r="261">
      <c r="A261" s="20" t="n"/>
      <c r="B261" s="5" t="n"/>
      <c r="C261" s="5" t="n"/>
      <c r="D261" s="17" t="n"/>
      <c r="E261" s="5" t="n"/>
      <c r="F261" s="5" t="n"/>
      <c r="G261" s="6">
        <f>IF(B261&amp;""="","",IFERROR(INDEX('العملاء'!$B$6:$B$305,MATCH(B261,'العملاء'!$A$6:$A$305,0)),"كود غير موجود"))</f>
        <v/>
      </c>
      <c r="H261" s="18">
        <f>IF(OR(B261&amp;""="",D261&amp;""=""),"",IF(C261="فاتورة",D261,IF(OR(C261="دفعة",C261="مرتجع"),-D261,0)))</f>
        <v/>
      </c>
      <c r="I261" s="18">
        <f>IF(H261="","",SUMIFS($H$6:H261,$B$6:B261,B261&amp;""))</f>
        <v/>
      </c>
    </row>
    <row r="262">
      <c r="A262" s="20" t="n"/>
      <c r="B262" s="5" t="n"/>
      <c r="C262" s="5" t="n"/>
      <c r="D262" s="17" t="n"/>
      <c r="E262" s="5" t="n"/>
      <c r="F262" s="5" t="n"/>
      <c r="G262" s="6">
        <f>IF(B262&amp;""="","",IFERROR(INDEX('العملاء'!$B$6:$B$305,MATCH(B262,'العملاء'!$A$6:$A$305,0)),"كود غير موجود"))</f>
        <v/>
      </c>
      <c r="H262" s="18">
        <f>IF(OR(B262&amp;""="",D262&amp;""=""),"",IF(C262="فاتورة",D262,IF(OR(C262="دفعة",C262="مرتجع"),-D262,0)))</f>
        <v/>
      </c>
      <c r="I262" s="18">
        <f>IF(H262="","",SUMIFS($H$6:H262,$B$6:B262,B262&amp;""))</f>
        <v/>
      </c>
    </row>
    <row r="263">
      <c r="A263" s="20" t="n"/>
      <c r="B263" s="5" t="n"/>
      <c r="C263" s="5" t="n"/>
      <c r="D263" s="17" t="n"/>
      <c r="E263" s="5" t="n"/>
      <c r="F263" s="5" t="n"/>
      <c r="G263" s="6">
        <f>IF(B263&amp;""="","",IFERROR(INDEX('العملاء'!$B$6:$B$305,MATCH(B263,'العملاء'!$A$6:$A$305,0)),"كود غير موجود"))</f>
        <v/>
      </c>
      <c r="H263" s="18">
        <f>IF(OR(B263&amp;""="",D263&amp;""=""),"",IF(C263="فاتورة",D263,IF(OR(C263="دفعة",C263="مرتجع"),-D263,0)))</f>
        <v/>
      </c>
      <c r="I263" s="18">
        <f>IF(H263="","",SUMIFS($H$6:H263,$B$6:B263,B263&amp;""))</f>
        <v/>
      </c>
    </row>
    <row r="264">
      <c r="A264" s="20" t="n"/>
      <c r="B264" s="5" t="n"/>
      <c r="C264" s="5" t="n"/>
      <c r="D264" s="17" t="n"/>
      <c r="E264" s="5" t="n"/>
      <c r="F264" s="5" t="n"/>
      <c r="G264" s="6">
        <f>IF(B264&amp;""="","",IFERROR(INDEX('العملاء'!$B$6:$B$305,MATCH(B264,'العملاء'!$A$6:$A$305,0)),"كود غير موجود"))</f>
        <v/>
      </c>
      <c r="H264" s="18">
        <f>IF(OR(B264&amp;""="",D264&amp;""=""),"",IF(C264="فاتورة",D264,IF(OR(C264="دفعة",C264="مرتجع"),-D264,0)))</f>
        <v/>
      </c>
      <c r="I264" s="18">
        <f>IF(H264="","",SUMIFS($H$6:H264,$B$6:B264,B264&amp;""))</f>
        <v/>
      </c>
    </row>
    <row r="265">
      <c r="A265" s="20" t="n"/>
      <c r="B265" s="5" t="n"/>
      <c r="C265" s="5" t="n"/>
      <c r="D265" s="17" t="n"/>
      <c r="E265" s="5" t="n"/>
      <c r="F265" s="5" t="n"/>
      <c r="G265" s="6">
        <f>IF(B265&amp;""="","",IFERROR(INDEX('العملاء'!$B$6:$B$305,MATCH(B265,'العملاء'!$A$6:$A$305,0)),"كود غير موجود"))</f>
        <v/>
      </c>
      <c r="H265" s="18">
        <f>IF(OR(B265&amp;""="",D265&amp;""=""),"",IF(C265="فاتورة",D265,IF(OR(C265="دفعة",C265="مرتجع"),-D265,0)))</f>
        <v/>
      </c>
      <c r="I265" s="18">
        <f>IF(H265="","",SUMIFS($H$6:H265,$B$6:B265,B265&amp;""))</f>
        <v/>
      </c>
    </row>
    <row r="266">
      <c r="A266" s="20" t="n"/>
      <c r="B266" s="5" t="n"/>
      <c r="C266" s="5" t="n"/>
      <c r="D266" s="17" t="n"/>
      <c r="E266" s="5" t="n"/>
      <c r="F266" s="5" t="n"/>
      <c r="G266" s="6">
        <f>IF(B266&amp;""="","",IFERROR(INDEX('العملاء'!$B$6:$B$305,MATCH(B266,'العملاء'!$A$6:$A$305,0)),"كود غير موجود"))</f>
        <v/>
      </c>
      <c r="H266" s="18">
        <f>IF(OR(B266&amp;""="",D266&amp;""=""),"",IF(C266="فاتورة",D266,IF(OR(C266="دفعة",C266="مرتجع"),-D266,0)))</f>
        <v/>
      </c>
      <c r="I266" s="18">
        <f>IF(H266="","",SUMIFS($H$6:H266,$B$6:B266,B266&amp;""))</f>
        <v/>
      </c>
    </row>
    <row r="267">
      <c r="A267" s="20" t="n"/>
      <c r="B267" s="5" t="n"/>
      <c r="C267" s="5" t="n"/>
      <c r="D267" s="17" t="n"/>
      <c r="E267" s="5" t="n"/>
      <c r="F267" s="5" t="n"/>
      <c r="G267" s="6">
        <f>IF(B267&amp;""="","",IFERROR(INDEX('العملاء'!$B$6:$B$305,MATCH(B267,'العملاء'!$A$6:$A$305,0)),"كود غير موجود"))</f>
        <v/>
      </c>
      <c r="H267" s="18">
        <f>IF(OR(B267&amp;""="",D267&amp;""=""),"",IF(C267="فاتورة",D267,IF(OR(C267="دفعة",C267="مرتجع"),-D267,0)))</f>
        <v/>
      </c>
      <c r="I267" s="18">
        <f>IF(H267="","",SUMIFS($H$6:H267,$B$6:B267,B267&amp;""))</f>
        <v/>
      </c>
    </row>
    <row r="268">
      <c r="A268" s="20" t="n"/>
      <c r="B268" s="5" t="n"/>
      <c r="C268" s="5" t="n"/>
      <c r="D268" s="17" t="n"/>
      <c r="E268" s="5" t="n"/>
      <c r="F268" s="5" t="n"/>
      <c r="G268" s="6">
        <f>IF(B268&amp;""="","",IFERROR(INDEX('العملاء'!$B$6:$B$305,MATCH(B268,'العملاء'!$A$6:$A$305,0)),"كود غير موجود"))</f>
        <v/>
      </c>
      <c r="H268" s="18">
        <f>IF(OR(B268&amp;""="",D268&amp;""=""),"",IF(C268="فاتورة",D268,IF(OR(C268="دفعة",C268="مرتجع"),-D268,0)))</f>
        <v/>
      </c>
      <c r="I268" s="18">
        <f>IF(H268="","",SUMIFS($H$6:H268,$B$6:B268,B268&amp;""))</f>
        <v/>
      </c>
    </row>
    <row r="269">
      <c r="A269" s="20" t="n"/>
      <c r="B269" s="5" t="n"/>
      <c r="C269" s="5" t="n"/>
      <c r="D269" s="17" t="n"/>
      <c r="E269" s="5" t="n"/>
      <c r="F269" s="5" t="n"/>
      <c r="G269" s="6">
        <f>IF(B269&amp;""="","",IFERROR(INDEX('العملاء'!$B$6:$B$305,MATCH(B269,'العملاء'!$A$6:$A$305,0)),"كود غير موجود"))</f>
        <v/>
      </c>
      <c r="H269" s="18">
        <f>IF(OR(B269&amp;""="",D269&amp;""=""),"",IF(C269="فاتورة",D269,IF(OR(C269="دفعة",C269="مرتجع"),-D269,0)))</f>
        <v/>
      </c>
      <c r="I269" s="18">
        <f>IF(H269="","",SUMIFS($H$6:H269,$B$6:B269,B269&amp;""))</f>
        <v/>
      </c>
    </row>
    <row r="270">
      <c r="A270" s="20" t="n"/>
      <c r="B270" s="5" t="n"/>
      <c r="C270" s="5" t="n"/>
      <c r="D270" s="17" t="n"/>
      <c r="E270" s="5" t="n"/>
      <c r="F270" s="5" t="n"/>
      <c r="G270" s="6">
        <f>IF(B270&amp;""="","",IFERROR(INDEX('العملاء'!$B$6:$B$305,MATCH(B270,'العملاء'!$A$6:$A$305,0)),"كود غير موجود"))</f>
        <v/>
      </c>
      <c r="H270" s="18">
        <f>IF(OR(B270&amp;""="",D270&amp;""=""),"",IF(C270="فاتورة",D270,IF(OR(C270="دفعة",C270="مرتجع"),-D270,0)))</f>
        <v/>
      </c>
      <c r="I270" s="18">
        <f>IF(H270="","",SUMIFS($H$6:H270,$B$6:B270,B270&amp;""))</f>
        <v/>
      </c>
    </row>
    <row r="271">
      <c r="A271" s="20" t="n"/>
      <c r="B271" s="5" t="n"/>
      <c r="C271" s="5" t="n"/>
      <c r="D271" s="17" t="n"/>
      <c r="E271" s="5" t="n"/>
      <c r="F271" s="5" t="n"/>
      <c r="G271" s="6">
        <f>IF(B271&amp;""="","",IFERROR(INDEX('العملاء'!$B$6:$B$305,MATCH(B271,'العملاء'!$A$6:$A$305,0)),"كود غير موجود"))</f>
        <v/>
      </c>
      <c r="H271" s="18">
        <f>IF(OR(B271&amp;""="",D271&amp;""=""),"",IF(C271="فاتورة",D271,IF(OR(C271="دفعة",C271="مرتجع"),-D271,0)))</f>
        <v/>
      </c>
      <c r="I271" s="18">
        <f>IF(H271="","",SUMIFS($H$6:H271,$B$6:B271,B271&amp;""))</f>
        <v/>
      </c>
    </row>
    <row r="272">
      <c r="A272" s="20" t="n"/>
      <c r="B272" s="5" t="n"/>
      <c r="C272" s="5" t="n"/>
      <c r="D272" s="17" t="n"/>
      <c r="E272" s="5" t="n"/>
      <c r="F272" s="5" t="n"/>
      <c r="G272" s="6">
        <f>IF(B272&amp;""="","",IFERROR(INDEX('العملاء'!$B$6:$B$305,MATCH(B272,'العملاء'!$A$6:$A$305,0)),"كود غير موجود"))</f>
        <v/>
      </c>
      <c r="H272" s="18">
        <f>IF(OR(B272&amp;""="",D272&amp;""=""),"",IF(C272="فاتورة",D272,IF(OR(C272="دفعة",C272="مرتجع"),-D272,0)))</f>
        <v/>
      </c>
      <c r="I272" s="18">
        <f>IF(H272="","",SUMIFS($H$6:H272,$B$6:B272,B272&amp;""))</f>
        <v/>
      </c>
    </row>
    <row r="273">
      <c r="A273" s="20" t="n"/>
      <c r="B273" s="5" t="n"/>
      <c r="C273" s="5" t="n"/>
      <c r="D273" s="17" t="n"/>
      <c r="E273" s="5" t="n"/>
      <c r="F273" s="5" t="n"/>
      <c r="G273" s="6">
        <f>IF(B273&amp;""="","",IFERROR(INDEX('العملاء'!$B$6:$B$305,MATCH(B273,'العملاء'!$A$6:$A$305,0)),"كود غير موجود"))</f>
        <v/>
      </c>
      <c r="H273" s="18">
        <f>IF(OR(B273&amp;""="",D273&amp;""=""),"",IF(C273="فاتورة",D273,IF(OR(C273="دفعة",C273="مرتجع"),-D273,0)))</f>
        <v/>
      </c>
      <c r="I273" s="18">
        <f>IF(H273="","",SUMIFS($H$6:H273,$B$6:B273,B273&amp;""))</f>
        <v/>
      </c>
    </row>
    <row r="274">
      <c r="A274" s="20" t="n"/>
      <c r="B274" s="5" t="n"/>
      <c r="C274" s="5" t="n"/>
      <c r="D274" s="17" t="n"/>
      <c r="E274" s="5" t="n"/>
      <c r="F274" s="5" t="n"/>
      <c r="G274" s="6">
        <f>IF(B274&amp;""="","",IFERROR(INDEX('العملاء'!$B$6:$B$305,MATCH(B274,'العملاء'!$A$6:$A$305,0)),"كود غير موجود"))</f>
        <v/>
      </c>
      <c r="H274" s="18">
        <f>IF(OR(B274&amp;""="",D274&amp;""=""),"",IF(C274="فاتورة",D274,IF(OR(C274="دفعة",C274="مرتجع"),-D274,0)))</f>
        <v/>
      </c>
      <c r="I274" s="18">
        <f>IF(H274="","",SUMIFS($H$6:H274,$B$6:B274,B274&amp;""))</f>
        <v/>
      </c>
    </row>
    <row r="275">
      <c r="A275" s="20" t="n"/>
      <c r="B275" s="5" t="n"/>
      <c r="C275" s="5" t="n"/>
      <c r="D275" s="17" t="n"/>
      <c r="E275" s="5" t="n"/>
      <c r="F275" s="5" t="n"/>
      <c r="G275" s="6">
        <f>IF(B275&amp;""="","",IFERROR(INDEX('العملاء'!$B$6:$B$305,MATCH(B275,'العملاء'!$A$6:$A$305,0)),"كود غير موجود"))</f>
        <v/>
      </c>
      <c r="H275" s="18">
        <f>IF(OR(B275&amp;""="",D275&amp;""=""),"",IF(C275="فاتورة",D275,IF(OR(C275="دفعة",C275="مرتجع"),-D275,0)))</f>
        <v/>
      </c>
      <c r="I275" s="18">
        <f>IF(H275="","",SUMIFS($H$6:H275,$B$6:B275,B275&amp;""))</f>
        <v/>
      </c>
    </row>
    <row r="276">
      <c r="A276" s="20" t="n"/>
      <c r="B276" s="5" t="n"/>
      <c r="C276" s="5" t="n"/>
      <c r="D276" s="17" t="n"/>
      <c r="E276" s="5" t="n"/>
      <c r="F276" s="5" t="n"/>
      <c r="G276" s="6">
        <f>IF(B276&amp;""="","",IFERROR(INDEX('العملاء'!$B$6:$B$305,MATCH(B276,'العملاء'!$A$6:$A$305,0)),"كود غير موجود"))</f>
        <v/>
      </c>
      <c r="H276" s="18">
        <f>IF(OR(B276&amp;""="",D276&amp;""=""),"",IF(C276="فاتورة",D276,IF(OR(C276="دفعة",C276="مرتجع"),-D276,0)))</f>
        <v/>
      </c>
      <c r="I276" s="18">
        <f>IF(H276="","",SUMIFS($H$6:H276,$B$6:B276,B276&amp;""))</f>
        <v/>
      </c>
    </row>
    <row r="277">
      <c r="A277" s="20" t="n"/>
      <c r="B277" s="5" t="n"/>
      <c r="C277" s="5" t="n"/>
      <c r="D277" s="17" t="n"/>
      <c r="E277" s="5" t="n"/>
      <c r="F277" s="5" t="n"/>
      <c r="G277" s="6">
        <f>IF(B277&amp;""="","",IFERROR(INDEX('العملاء'!$B$6:$B$305,MATCH(B277,'العملاء'!$A$6:$A$305,0)),"كود غير موجود"))</f>
        <v/>
      </c>
      <c r="H277" s="18">
        <f>IF(OR(B277&amp;""="",D277&amp;""=""),"",IF(C277="فاتورة",D277,IF(OR(C277="دفعة",C277="مرتجع"),-D277,0)))</f>
        <v/>
      </c>
      <c r="I277" s="18">
        <f>IF(H277="","",SUMIFS($H$6:H277,$B$6:B277,B277&amp;""))</f>
        <v/>
      </c>
    </row>
    <row r="278">
      <c r="A278" s="20" t="n"/>
      <c r="B278" s="5" t="n"/>
      <c r="C278" s="5" t="n"/>
      <c r="D278" s="17" t="n"/>
      <c r="E278" s="5" t="n"/>
      <c r="F278" s="5" t="n"/>
      <c r="G278" s="6">
        <f>IF(B278&amp;""="","",IFERROR(INDEX('العملاء'!$B$6:$B$305,MATCH(B278,'العملاء'!$A$6:$A$305,0)),"كود غير موجود"))</f>
        <v/>
      </c>
      <c r="H278" s="18">
        <f>IF(OR(B278&amp;""="",D278&amp;""=""),"",IF(C278="فاتورة",D278,IF(OR(C278="دفعة",C278="مرتجع"),-D278,0)))</f>
        <v/>
      </c>
      <c r="I278" s="18">
        <f>IF(H278="","",SUMIFS($H$6:H278,$B$6:B278,B278&amp;""))</f>
        <v/>
      </c>
    </row>
    <row r="279">
      <c r="A279" s="20" t="n"/>
      <c r="B279" s="5" t="n"/>
      <c r="C279" s="5" t="n"/>
      <c r="D279" s="17" t="n"/>
      <c r="E279" s="5" t="n"/>
      <c r="F279" s="5" t="n"/>
      <c r="G279" s="6">
        <f>IF(B279&amp;""="","",IFERROR(INDEX('العملاء'!$B$6:$B$305,MATCH(B279,'العملاء'!$A$6:$A$305,0)),"كود غير موجود"))</f>
        <v/>
      </c>
      <c r="H279" s="18">
        <f>IF(OR(B279&amp;""="",D279&amp;""=""),"",IF(C279="فاتورة",D279,IF(OR(C279="دفعة",C279="مرتجع"),-D279,0)))</f>
        <v/>
      </c>
      <c r="I279" s="18">
        <f>IF(H279="","",SUMIFS($H$6:H279,$B$6:B279,B279&amp;""))</f>
        <v/>
      </c>
    </row>
    <row r="280">
      <c r="A280" s="20" t="n"/>
      <c r="B280" s="5" t="n"/>
      <c r="C280" s="5" t="n"/>
      <c r="D280" s="17" t="n"/>
      <c r="E280" s="5" t="n"/>
      <c r="F280" s="5" t="n"/>
      <c r="G280" s="6">
        <f>IF(B280&amp;""="","",IFERROR(INDEX('العملاء'!$B$6:$B$305,MATCH(B280,'العملاء'!$A$6:$A$305,0)),"كود غير موجود"))</f>
        <v/>
      </c>
      <c r="H280" s="18">
        <f>IF(OR(B280&amp;""="",D280&amp;""=""),"",IF(C280="فاتورة",D280,IF(OR(C280="دفعة",C280="مرتجع"),-D280,0)))</f>
        <v/>
      </c>
      <c r="I280" s="18">
        <f>IF(H280="","",SUMIFS($H$6:H280,$B$6:B280,B280&amp;""))</f>
        <v/>
      </c>
    </row>
    <row r="281">
      <c r="A281" s="20" t="n"/>
      <c r="B281" s="5" t="n"/>
      <c r="C281" s="5" t="n"/>
      <c r="D281" s="17" t="n"/>
      <c r="E281" s="5" t="n"/>
      <c r="F281" s="5" t="n"/>
      <c r="G281" s="6">
        <f>IF(B281&amp;""="","",IFERROR(INDEX('العملاء'!$B$6:$B$305,MATCH(B281,'العملاء'!$A$6:$A$305,0)),"كود غير موجود"))</f>
        <v/>
      </c>
      <c r="H281" s="18">
        <f>IF(OR(B281&amp;""="",D281&amp;""=""),"",IF(C281="فاتورة",D281,IF(OR(C281="دفعة",C281="مرتجع"),-D281,0)))</f>
        <v/>
      </c>
      <c r="I281" s="18">
        <f>IF(H281="","",SUMIFS($H$6:H281,$B$6:B281,B281&amp;""))</f>
        <v/>
      </c>
    </row>
    <row r="282">
      <c r="A282" s="20" t="n"/>
      <c r="B282" s="5" t="n"/>
      <c r="C282" s="5" t="n"/>
      <c r="D282" s="17" t="n"/>
      <c r="E282" s="5" t="n"/>
      <c r="F282" s="5" t="n"/>
      <c r="G282" s="6">
        <f>IF(B282&amp;""="","",IFERROR(INDEX('العملاء'!$B$6:$B$305,MATCH(B282,'العملاء'!$A$6:$A$305,0)),"كود غير موجود"))</f>
        <v/>
      </c>
      <c r="H282" s="18">
        <f>IF(OR(B282&amp;""="",D282&amp;""=""),"",IF(C282="فاتورة",D282,IF(OR(C282="دفعة",C282="مرتجع"),-D282,0)))</f>
        <v/>
      </c>
      <c r="I282" s="18">
        <f>IF(H282="","",SUMIFS($H$6:H282,$B$6:B282,B282&amp;""))</f>
        <v/>
      </c>
    </row>
    <row r="283">
      <c r="A283" s="20" t="n"/>
      <c r="B283" s="5" t="n"/>
      <c r="C283" s="5" t="n"/>
      <c r="D283" s="17" t="n"/>
      <c r="E283" s="5" t="n"/>
      <c r="F283" s="5" t="n"/>
      <c r="G283" s="6">
        <f>IF(B283&amp;""="","",IFERROR(INDEX('العملاء'!$B$6:$B$305,MATCH(B283,'العملاء'!$A$6:$A$305,0)),"كود غير موجود"))</f>
        <v/>
      </c>
      <c r="H283" s="18">
        <f>IF(OR(B283&amp;""="",D283&amp;""=""),"",IF(C283="فاتورة",D283,IF(OR(C283="دفعة",C283="مرتجع"),-D283,0)))</f>
        <v/>
      </c>
      <c r="I283" s="18">
        <f>IF(H283="","",SUMIFS($H$6:H283,$B$6:B283,B283&amp;""))</f>
        <v/>
      </c>
    </row>
    <row r="284">
      <c r="A284" s="20" t="n"/>
      <c r="B284" s="5" t="n"/>
      <c r="C284" s="5" t="n"/>
      <c r="D284" s="17" t="n"/>
      <c r="E284" s="5" t="n"/>
      <c r="F284" s="5" t="n"/>
      <c r="G284" s="6">
        <f>IF(B284&amp;""="","",IFERROR(INDEX('العملاء'!$B$6:$B$305,MATCH(B284,'العملاء'!$A$6:$A$305,0)),"كود غير موجود"))</f>
        <v/>
      </c>
      <c r="H284" s="18">
        <f>IF(OR(B284&amp;""="",D284&amp;""=""),"",IF(C284="فاتورة",D284,IF(OR(C284="دفعة",C284="مرتجع"),-D284,0)))</f>
        <v/>
      </c>
      <c r="I284" s="18">
        <f>IF(H284="","",SUMIFS($H$6:H284,$B$6:B284,B284&amp;""))</f>
        <v/>
      </c>
    </row>
    <row r="285">
      <c r="A285" s="20" t="n"/>
      <c r="B285" s="5" t="n"/>
      <c r="C285" s="5" t="n"/>
      <c r="D285" s="17" t="n"/>
      <c r="E285" s="5" t="n"/>
      <c r="F285" s="5" t="n"/>
      <c r="G285" s="6">
        <f>IF(B285&amp;""="","",IFERROR(INDEX('العملاء'!$B$6:$B$305,MATCH(B285,'العملاء'!$A$6:$A$305,0)),"كود غير موجود"))</f>
        <v/>
      </c>
      <c r="H285" s="18">
        <f>IF(OR(B285&amp;""="",D285&amp;""=""),"",IF(C285="فاتورة",D285,IF(OR(C285="دفعة",C285="مرتجع"),-D285,0)))</f>
        <v/>
      </c>
      <c r="I285" s="18">
        <f>IF(H285="","",SUMIFS($H$6:H285,$B$6:B285,B285&amp;""))</f>
        <v/>
      </c>
    </row>
    <row r="286">
      <c r="A286" s="20" t="n"/>
      <c r="B286" s="5" t="n"/>
      <c r="C286" s="5" t="n"/>
      <c r="D286" s="17" t="n"/>
      <c r="E286" s="5" t="n"/>
      <c r="F286" s="5" t="n"/>
      <c r="G286" s="6">
        <f>IF(B286&amp;""="","",IFERROR(INDEX('العملاء'!$B$6:$B$305,MATCH(B286,'العملاء'!$A$6:$A$305,0)),"كود غير موجود"))</f>
        <v/>
      </c>
      <c r="H286" s="18">
        <f>IF(OR(B286&amp;""="",D286&amp;""=""),"",IF(C286="فاتورة",D286,IF(OR(C286="دفعة",C286="مرتجع"),-D286,0)))</f>
        <v/>
      </c>
      <c r="I286" s="18">
        <f>IF(H286="","",SUMIFS($H$6:H286,$B$6:B286,B286&amp;""))</f>
        <v/>
      </c>
    </row>
    <row r="287">
      <c r="A287" s="20" t="n"/>
      <c r="B287" s="5" t="n"/>
      <c r="C287" s="5" t="n"/>
      <c r="D287" s="17" t="n"/>
      <c r="E287" s="5" t="n"/>
      <c r="F287" s="5" t="n"/>
      <c r="G287" s="6">
        <f>IF(B287&amp;""="","",IFERROR(INDEX('العملاء'!$B$6:$B$305,MATCH(B287,'العملاء'!$A$6:$A$305,0)),"كود غير موجود"))</f>
        <v/>
      </c>
      <c r="H287" s="18">
        <f>IF(OR(B287&amp;""="",D287&amp;""=""),"",IF(C287="فاتورة",D287,IF(OR(C287="دفعة",C287="مرتجع"),-D287,0)))</f>
        <v/>
      </c>
      <c r="I287" s="18">
        <f>IF(H287="","",SUMIFS($H$6:H287,$B$6:B287,B287&amp;""))</f>
        <v/>
      </c>
    </row>
    <row r="288">
      <c r="A288" s="20" t="n"/>
      <c r="B288" s="5" t="n"/>
      <c r="C288" s="5" t="n"/>
      <c r="D288" s="17" t="n"/>
      <c r="E288" s="5" t="n"/>
      <c r="F288" s="5" t="n"/>
      <c r="G288" s="6">
        <f>IF(B288&amp;""="","",IFERROR(INDEX('العملاء'!$B$6:$B$305,MATCH(B288,'العملاء'!$A$6:$A$305,0)),"كود غير موجود"))</f>
        <v/>
      </c>
      <c r="H288" s="18">
        <f>IF(OR(B288&amp;""="",D288&amp;""=""),"",IF(C288="فاتورة",D288,IF(OR(C288="دفعة",C288="مرتجع"),-D288,0)))</f>
        <v/>
      </c>
      <c r="I288" s="18">
        <f>IF(H288="","",SUMIFS($H$6:H288,$B$6:B288,B288&amp;""))</f>
        <v/>
      </c>
    </row>
    <row r="289">
      <c r="A289" s="20" t="n"/>
      <c r="B289" s="5" t="n"/>
      <c r="C289" s="5" t="n"/>
      <c r="D289" s="17" t="n"/>
      <c r="E289" s="5" t="n"/>
      <c r="F289" s="5" t="n"/>
      <c r="G289" s="6">
        <f>IF(B289&amp;""="","",IFERROR(INDEX('العملاء'!$B$6:$B$305,MATCH(B289,'العملاء'!$A$6:$A$305,0)),"كود غير موجود"))</f>
        <v/>
      </c>
      <c r="H289" s="18">
        <f>IF(OR(B289&amp;""="",D289&amp;""=""),"",IF(C289="فاتورة",D289,IF(OR(C289="دفعة",C289="مرتجع"),-D289,0)))</f>
        <v/>
      </c>
      <c r="I289" s="18">
        <f>IF(H289="","",SUMIFS($H$6:H289,$B$6:B289,B289&amp;""))</f>
        <v/>
      </c>
    </row>
    <row r="290">
      <c r="A290" s="20" t="n"/>
      <c r="B290" s="5" t="n"/>
      <c r="C290" s="5" t="n"/>
      <c r="D290" s="17" t="n"/>
      <c r="E290" s="5" t="n"/>
      <c r="F290" s="5" t="n"/>
      <c r="G290" s="6">
        <f>IF(B290&amp;""="","",IFERROR(INDEX('العملاء'!$B$6:$B$305,MATCH(B290,'العملاء'!$A$6:$A$305,0)),"كود غير موجود"))</f>
        <v/>
      </c>
      <c r="H290" s="18">
        <f>IF(OR(B290&amp;""="",D290&amp;""=""),"",IF(C290="فاتورة",D290,IF(OR(C290="دفعة",C290="مرتجع"),-D290,0)))</f>
        <v/>
      </c>
      <c r="I290" s="18">
        <f>IF(H290="","",SUMIFS($H$6:H290,$B$6:B290,B290&amp;""))</f>
        <v/>
      </c>
    </row>
    <row r="291">
      <c r="A291" s="20" t="n"/>
      <c r="B291" s="5" t="n"/>
      <c r="C291" s="5" t="n"/>
      <c r="D291" s="17" t="n"/>
      <c r="E291" s="5" t="n"/>
      <c r="F291" s="5" t="n"/>
      <c r="G291" s="6">
        <f>IF(B291&amp;""="","",IFERROR(INDEX('العملاء'!$B$6:$B$305,MATCH(B291,'العملاء'!$A$6:$A$305,0)),"كود غير موجود"))</f>
        <v/>
      </c>
      <c r="H291" s="18">
        <f>IF(OR(B291&amp;""="",D291&amp;""=""),"",IF(C291="فاتورة",D291,IF(OR(C291="دفعة",C291="مرتجع"),-D291,0)))</f>
        <v/>
      </c>
      <c r="I291" s="18">
        <f>IF(H291="","",SUMIFS($H$6:H291,$B$6:B291,B291&amp;""))</f>
        <v/>
      </c>
    </row>
    <row r="292">
      <c r="A292" s="20" t="n"/>
      <c r="B292" s="5" t="n"/>
      <c r="C292" s="5" t="n"/>
      <c r="D292" s="17" t="n"/>
      <c r="E292" s="5" t="n"/>
      <c r="F292" s="5" t="n"/>
      <c r="G292" s="6">
        <f>IF(B292&amp;""="","",IFERROR(INDEX('العملاء'!$B$6:$B$305,MATCH(B292,'العملاء'!$A$6:$A$305,0)),"كود غير موجود"))</f>
        <v/>
      </c>
      <c r="H292" s="18">
        <f>IF(OR(B292&amp;""="",D292&amp;""=""),"",IF(C292="فاتورة",D292,IF(OR(C292="دفعة",C292="مرتجع"),-D292,0)))</f>
        <v/>
      </c>
      <c r="I292" s="18">
        <f>IF(H292="","",SUMIFS($H$6:H292,$B$6:B292,B292&amp;""))</f>
        <v/>
      </c>
    </row>
    <row r="293">
      <c r="A293" s="20" t="n"/>
      <c r="B293" s="5" t="n"/>
      <c r="C293" s="5" t="n"/>
      <c r="D293" s="17" t="n"/>
      <c r="E293" s="5" t="n"/>
      <c r="F293" s="5" t="n"/>
      <c r="G293" s="6">
        <f>IF(B293&amp;""="","",IFERROR(INDEX('العملاء'!$B$6:$B$305,MATCH(B293,'العملاء'!$A$6:$A$305,0)),"كود غير موجود"))</f>
        <v/>
      </c>
      <c r="H293" s="18">
        <f>IF(OR(B293&amp;""="",D293&amp;""=""),"",IF(C293="فاتورة",D293,IF(OR(C293="دفعة",C293="مرتجع"),-D293,0)))</f>
        <v/>
      </c>
      <c r="I293" s="18">
        <f>IF(H293="","",SUMIFS($H$6:H293,$B$6:B293,B293&amp;""))</f>
        <v/>
      </c>
    </row>
    <row r="294">
      <c r="A294" s="20" t="n"/>
      <c r="B294" s="5" t="n"/>
      <c r="C294" s="5" t="n"/>
      <c r="D294" s="17" t="n"/>
      <c r="E294" s="5" t="n"/>
      <c r="F294" s="5" t="n"/>
      <c r="G294" s="6">
        <f>IF(B294&amp;""="","",IFERROR(INDEX('العملاء'!$B$6:$B$305,MATCH(B294,'العملاء'!$A$6:$A$305,0)),"كود غير موجود"))</f>
        <v/>
      </c>
      <c r="H294" s="18">
        <f>IF(OR(B294&amp;""="",D294&amp;""=""),"",IF(C294="فاتورة",D294,IF(OR(C294="دفعة",C294="مرتجع"),-D294,0)))</f>
        <v/>
      </c>
      <c r="I294" s="18">
        <f>IF(H294="","",SUMIFS($H$6:H294,$B$6:B294,B294&amp;""))</f>
        <v/>
      </c>
    </row>
    <row r="295">
      <c r="A295" s="20" t="n"/>
      <c r="B295" s="5" t="n"/>
      <c r="C295" s="5" t="n"/>
      <c r="D295" s="17" t="n"/>
      <c r="E295" s="5" t="n"/>
      <c r="F295" s="5" t="n"/>
      <c r="G295" s="6">
        <f>IF(B295&amp;""="","",IFERROR(INDEX('العملاء'!$B$6:$B$305,MATCH(B295,'العملاء'!$A$6:$A$305,0)),"كود غير موجود"))</f>
        <v/>
      </c>
      <c r="H295" s="18">
        <f>IF(OR(B295&amp;""="",D295&amp;""=""),"",IF(C295="فاتورة",D295,IF(OR(C295="دفعة",C295="مرتجع"),-D295,0)))</f>
        <v/>
      </c>
      <c r="I295" s="18">
        <f>IF(H295="","",SUMIFS($H$6:H295,$B$6:B295,B295&amp;""))</f>
        <v/>
      </c>
    </row>
    <row r="296">
      <c r="A296" s="20" t="n"/>
      <c r="B296" s="5" t="n"/>
      <c r="C296" s="5" t="n"/>
      <c r="D296" s="17" t="n"/>
      <c r="E296" s="5" t="n"/>
      <c r="F296" s="5" t="n"/>
      <c r="G296" s="6">
        <f>IF(B296&amp;""="","",IFERROR(INDEX('العملاء'!$B$6:$B$305,MATCH(B296,'العملاء'!$A$6:$A$305,0)),"كود غير موجود"))</f>
        <v/>
      </c>
      <c r="H296" s="18">
        <f>IF(OR(B296&amp;""="",D296&amp;""=""),"",IF(C296="فاتورة",D296,IF(OR(C296="دفعة",C296="مرتجع"),-D296,0)))</f>
        <v/>
      </c>
      <c r="I296" s="18">
        <f>IF(H296="","",SUMIFS($H$6:H296,$B$6:B296,B296&amp;""))</f>
        <v/>
      </c>
    </row>
    <row r="297">
      <c r="A297" s="20" t="n"/>
      <c r="B297" s="5" t="n"/>
      <c r="C297" s="5" t="n"/>
      <c r="D297" s="17" t="n"/>
      <c r="E297" s="5" t="n"/>
      <c r="F297" s="5" t="n"/>
      <c r="G297" s="6">
        <f>IF(B297&amp;""="","",IFERROR(INDEX('العملاء'!$B$6:$B$305,MATCH(B297,'العملاء'!$A$6:$A$305,0)),"كود غير موجود"))</f>
        <v/>
      </c>
      <c r="H297" s="18">
        <f>IF(OR(B297&amp;""="",D297&amp;""=""),"",IF(C297="فاتورة",D297,IF(OR(C297="دفعة",C297="مرتجع"),-D297,0)))</f>
        <v/>
      </c>
      <c r="I297" s="18">
        <f>IF(H297="","",SUMIFS($H$6:H297,$B$6:B297,B297&amp;""))</f>
        <v/>
      </c>
    </row>
    <row r="298">
      <c r="A298" s="20" t="n"/>
      <c r="B298" s="5" t="n"/>
      <c r="C298" s="5" t="n"/>
      <c r="D298" s="17" t="n"/>
      <c r="E298" s="5" t="n"/>
      <c r="F298" s="5" t="n"/>
      <c r="G298" s="6">
        <f>IF(B298&amp;""="","",IFERROR(INDEX('العملاء'!$B$6:$B$305,MATCH(B298,'العملاء'!$A$6:$A$305,0)),"كود غير موجود"))</f>
        <v/>
      </c>
      <c r="H298" s="18">
        <f>IF(OR(B298&amp;""="",D298&amp;""=""),"",IF(C298="فاتورة",D298,IF(OR(C298="دفعة",C298="مرتجع"),-D298,0)))</f>
        <v/>
      </c>
      <c r="I298" s="18">
        <f>IF(H298="","",SUMIFS($H$6:H298,$B$6:B298,B298&amp;""))</f>
        <v/>
      </c>
    </row>
    <row r="299">
      <c r="A299" s="20" t="n"/>
      <c r="B299" s="5" t="n"/>
      <c r="C299" s="5" t="n"/>
      <c r="D299" s="17" t="n"/>
      <c r="E299" s="5" t="n"/>
      <c r="F299" s="5" t="n"/>
      <c r="G299" s="6">
        <f>IF(B299&amp;""="","",IFERROR(INDEX('العملاء'!$B$6:$B$305,MATCH(B299,'العملاء'!$A$6:$A$305,0)),"كود غير موجود"))</f>
        <v/>
      </c>
      <c r="H299" s="18">
        <f>IF(OR(B299&amp;""="",D299&amp;""=""),"",IF(C299="فاتورة",D299,IF(OR(C299="دفعة",C299="مرتجع"),-D299,0)))</f>
        <v/>
      </c>
      <c r="I299" s="18">
        <f>IF(H299="","",SUMIFS($H$6:H299,$B$6:B299,B299&amp;""))</f>
        <v/>
      </c>
    </row>
    <row r="300">
      <c r="A300" s="20" t="n"/>
      <c r="B300" s="5" t="n"/>
      <c r="C300" s="5" t="n"/>
      <c r="D300" s="17" t="n"/>
      <c r="E300" s="5" t="n"/>
      <c r="F300" s="5" t="n"/>
      <c r="G300" s="6">
        <f>IF(B300&amp;""="","",IFERROR(INDEX('العملاء'!$B$6:$B$305,MATCH(B300,'العملاء'!$A$6:$A$305,0)),"كود غير موجود"))</f>
        <v/>
      </c>
      <c r="H300" s="18">
        <f>IF(OR(B300&amp;""="",D300&amp;""=""),"",IF(C300="فاتورة",D300,IF(OR(C300="دفعة",C300="مرتجع"),-D300,0)))</f>
        <v/>
      </c>
      <c r="I300" s="18">
        <f>IF(H300="","",SUMIFS($H$6:H300,$B$6:B300,B300&amp;""))</f>
        <v/>
      </c>
    </row>
    <row r="301">
      <c r="A301" s="20" t="n"/>
      <c r="B301" s="5" t="n"/>
      <c r="C301" s="5" t="n"/>
      <c r="D301" s="17" t="n"/>
      <c r="E301" s="5" t="n"/>
      <c r="F301" s="5" t="n"/>
      <c r="G301" s="6">
        <f>IF(B301&amp;""="","",IFERROR(INDEX('العملاء'!$B$6:$B$305,MATCH(B301,'العملاء'!$A$6:$A$305,0)),"كود غير موجود"))</f>
        <v/>
      </c>
      <c r="H301" s="18">
        <f>IF(OR(B301&amp;""="",D301&amp;""=""),"",IF(C301="فاتورة",D301,IF(OR(C301="دفعة",C301="مرتجع"),-D301,0)))</f>
        <v/>
      </c>
      <c r="I301" s="18">
        <f>IF(H301="","",SUMIFS($H$6:H301,$B$6:B301,B301&amp;""))</f>
        <v/>
      </c>
    </row>
    <row r="302">
      <c r="A302" s="20" t="n"/>
      <c r="B302" s="5" t="n"/>
      <c r="C302" s="5" t="n"/>
      <c r="D302" s="17" t="n"/>
      <c r="E302" s="5" t="n"/>
      <c r="F302" s="5" t="n"/>
      <c r="G302" s="6">
        <f>IF(B302&amp;""="","",IFERROR(INDEX('العملاء'!$B$6:$B$305,MATCH(B302,'العملاء'!$A$6:$A$305,0)),"كود غير موجود"))</f>
        <v/>
      </c>
      <c r="H302" s="18">
        <f>IF(OR(B302&amp;""="",D302&amp;""=""),"",IF(C302="فاتورة",D302,IF(OR(C302="دفعة",C302="مرتجع"),-D302,0)))</f>
        <v/>
      </c>
      <c r="I302" s="18">
        <f>IF(H302="","",SUMIFS($H$6:H302,$B$6:B302,B302&amp;""))</f>
        <v/>
      </c>
    </row>
    <row r="303">
      <c r="A303" s="20" t="n"/>
      <c r="B303" s="5" t="n"/>
      <c r="C303" s="5" t="n"/>
      <c r="D303" s="17" t="n"/>
      <c r="E303" s="5" t="n"/>
      <c r="F303" s="5" t="n"/>
      <c r="G303" s="6">
        <f>IF(B303&amp;""="","",IFERROR(INDEX('العملاء'!$B$6:$B$305,MATCH(B303,'العملاء'!$A$6:$A$305,0)),"كود غير موجود"))</f>
        <v/>
      </c>
      <c r="H303" s="18">
        <f>IF(OR(B303&amp;""="",D303&amp;""=""),"",IF(C303="فاتورة",D303,IF(OR(C303="دفعة",C303="مرتجع"),-D303,0)))</f>
        <v/>
      </c>
      <c r="I303" s="18">
        <f>IF(H303="","",SUMIFS($H$6:H303,$B$6:B303,B303&amp;""))</f>
        <v/>
      </c>
    </row>
    <row r="304">
      <c r="A304" s="20" t="n"/>
      <c r="B304" s="5" t="n"/>
      <c r="C304" s="5" t="n"/>
      <c r="D304" s="17" t="n"/>
      <c r="E304" s="5" t="n"/>
      <c r="F304" s="5" t="n"/>
      <c r="G304" s="6">
        <f>IF(B304&amp;""="","",IFERROR(INDEX('العملاء'!$B$6:$B$305,MATCH(B304,'العملاء'!$A$6:$A$305,0)),"كود غير موجود"))</f>
        <v/>
      </c>
      <c r="H304" s="18">
        <f>IF(OR(B304&amp;""="",D304&amp;""=""),"",IF(C304="فاتورة",D304,IF(OR(C304="دفعة",C304="مرتجع"),-D304,0)))</f>
        <v/>
      </c>
      <c r="I304" s="18">
        <f>IF(H304="","",SUMIFS($H$6:H304,$B$6:B304,B304&amp;""))</f>
        <v/>
      </c>
    </row>
    <row r="305">
      <c r="A305" s="20" t="n"/>
      <c r="B305" s="5" t="n"/>
      <c r="C305" s="5" t="n"/>
      <c r="D305" s="17" t="n"/>
      <c r="E305" s="5" t="n"/>
      <c r="F305" s="5" t="n"/>
      <c r="G305" s="6">
        <f>IF(B305&amp;""="","",IFERROR(INDEX('العملاء'!$B$6:$B$305,MATCH(B305,'العملاء'!$A$6:$A$305,0)),"كود غير موجود"))</f>
        <v/>
      </c>
      <c r="H305" s="18">
        <f>IF(OR(B305&amp;""="",D305&amp;""=""),"",IF(C305="فاتورة",D305,IF(OR(C305="دفعة",C305="مرتجع"),-D305,0)))</f>
        <v/>
      </c>
      <c r="I305" s="18">
        <f>IF(H305="","",SUMIFS($H$6:H305,$B$6:B305,B305&amp;""))</f>
        <v/>
      </c>
    </row>
    <row r="306">
      <c r="A306" s="20" t="n"/>
      <c r="B306" s="5" t="n"/>
      <c r="C306" s="5" t="n"/>
      <c r="D306" s="17" t="n"/>
      <c r="E306" s="5" t="n"/>
      <c r="F306" s="5" t="n"/>
      <c r="G306" s="6">
        <f>IF(B306&amp;""="","",IFERROR(INDEX('العملاء'!$B$6:$B$305,MATCH(B306,'العملاء'!$A$6:$A$305,0)),"كود غير موجود"))</f>
        <v/>
      </c>
      <c r="H306" s="18">
        <f>IF(OR(B306&amp;""="",D306&amp;""=""),"",IF(C306="فاتورة",D306,IF(OR(C306="دفعة",C306="مرتجع"),-D306,0)))</f>
        <v/>
      </c>
      <c r="I306" s="18">
        <f>IF(H306="","",SUMIFS($H$6:H306,$B$6:B306,B306&amp;""))</f>
        <v/>
      </c>
    </row>
    <row r="307">
      <c r="A307" s="20" t="n"/>
      <c r="B307" s="5" t="n"/>
      <c r="C307" s="5" t="n"/>
      <c r="D307" s="17" t="n"/>
      <c r="E307" s="5" t="n"/>
      <c r="F307" s="5" t="n"/>
      <c r="G307" s="6">
        <f>IF(B307&amp;""="","",IFERROR(INDEX('العملاء'!$B$6:$B$305,MATCH(B307,'العملاء'!$A$6:$A$305,0)),"كود غير موجود"))</f>
        <v/>
      </c>
      <c r="H307" s="18">
        <f>IF(OR(B307&amp;""="",D307&amp;""=""),"",IF(C307="فاتورة",D307,IF(OR(C307="دفعة",C307="مرتجع"),-D307,0)))</f>
        <v/>
      </c>
      <c r="I307" s="18">
        <f>IF(H307="","",SUMIFS($H$6:H307,$B$6:B307,B307&amp;""))</f>
        <v/>
      </c>
    </row>
    <row r="308">
      <c r="A308" s="20" t="n"/>
      <c r="B308" s="5" t="n"/>
      <c r="C308" s="5" t="n"/>
      <c r="D308" s="17" t="n"/>
      <c r="E308" s="5" t="n"/>
      <c r="F308" s="5" t="n"/>
      <c r="G308" s="6">
        <f>IF(B308&amp;""="","",IFERROR(INDEX('العملاء'!$B$6:$B$305,MATCH(B308,'العملاء'!$A$6:$A$305,0)),"كود غير موجود"))</f>
        <v/>
      </c>
      <c r="H308" s="18">
        <f>IF(OR(B308&amp;""="",D308&amp;""=""),"",IF(C308="فاتورة",D308,IF(OR(C308="دفعة",C308="مرتجع"),-D308,0)))</f>
        <v/>
      </c>
      <c r="I308" s="18">
        <f>IF(H308="","",SUMIFS($H$6:H308,$B$6:B308,B308&amp;""))</f>
        <v/>
      </c>
    </row>
    <row r="309">
      <c r="A309" s="20" t="n"/>
      <c r="B309" s="5" t="n"/>
      <c r="C309" s="5" t="n"/>
      <c r="D309" s="17" t="n"/>
      <c r="E309" s="5" t="n"/>
      <c r="F309" s="5" t="n"/>
      <c r="G309" s="6">
        <f>IF(B309&amp;""="","",IFERROR(INDEX('العملاء'!$B$6:$B$305,MATCH(B309,'العملاء'!$A$6:$A$305,0)),"كود غير موجود"))</f>
        <v/>
      </c>
      <c r="H309" s="18">
        <f>IF(OR(B309&amp;""="",D309&amp;""=""),"",IF(C309="فاتورة",D309,IF(OR(C309="دفعة",C309="مرتجع"),-D309,0)))</f>
        <v/>
      </c>
      <c r="I309" s="18">
        <f>IF(H309="","",SUMIFS($H$6:H309,$B$6:B309,B309&amp;""))</f>
        <v/>
      </c>
    </row>
    <row r="310">
      <c r="A310" s="20" t="n"/>
      <c r="B310" s="5" t="n"/>
      <c r="C310" s="5" t="n"/>
      <c r="D310" s="17" t="n"/>
      <c r="E310" s="5" t="n"/>
      <c r="F310" s="5" t="n"/>
      <c r="G310" s="6">
        <f>IF(B310&amp;""="","",IFERROR(INDEX('العملاء'!$B$6:$B$305,MATCH(B310,'العملاء'!$A$6:$A$305,0)),"كود غير موجود"))</f>
        <v/>
      </c>
      <c r="H310" s="18">
        <f>IF(OR(B310&amp;""="",D310&amp;""=""),"",IF(C310="فاتورة",D310,IF(OR(C310="دفعة",C310="مرتجع"),-D310,0)))</f>
        <v/>
      </c>
      <c r="I310" s="18">
        <f>IF(H310="","",SUMIFS($H$6:H310,$B$6:B310,B310&amp;""))</f>
        <v/>
      </c>
    </row>
    <row r="311">
      <c r="A311" s="20" t="n"/>
      <c r="B311" s="5" t="n"/>
      <c r="C311" s="5" t="n"/>
      <c r="D311" s="17" t="n"/>
      <c r="E311" s="5" t="n"/>
      <c r="F311" s="5" t="n"/>
      <c r="G311" s="6">
        <f>IF(B311&amp;""="","",IFERROR(INDEX('العملاء'!$B$6:$B$305,MATCH(B311,'العملاء'!$A$6:$A$305,0)),"كود غير موجود"))</f>
        <v/>
      </c>
      <c r="H311" s="18">
        <f>IF(OR(B311&amp;""="",D311&amp;""=""),"",IF(C311="فاتورة",D311,IF(OR(C311="دفعة",C311="مرتجع"),-D311,0)))</f>
        <v/>
      </c>
      <c r="I311" s="18">
        <f>IF(H311="","",SUMIFS($H$6:H311,$B$6:B311,B311&amp;""))</f>
        <v/>
      </c>
    </row>
    <row r="312">
      <c r="A312" s="20" t="n"/>
      <c r="B312" s="5" t="n"/>
      <c r="C312" s="5" t="n"/>
      <c r="D312" s="17" t="n"/>
      <c r="E312" s="5" t="n"/>
      <c r="F312" s="5" t="n"/>
      <c r="G312" s="6">
        <f>IF(B312&amp;""="","",IFERROR(INDEX('العملاء'!$B$6:$B$305,MATCH(B312,'العملاء'!$A$6:$A$305,0)),"كود غير موجود"))</f>
        <v/>
      </c>
      <c r="H312" s="18">
        <f>IF(OR(B312&amp;""="",D312&amp;""=""),"",IF(C312="فاتورة",D312,IF(OR(C312="دفعة",C312="مرتجع"),-D312,0)))</f>
        <v/>
      </c>
      <c r="I312" s="18">
        <f>IF(H312="","",SUMIFS($H$6:H312,$B$6:B312,B312&amp;""))</f>
        <v/>
      </c>
    </row>
    <row r="313">
      <c r="A313" s="20" t="n"/>
      <c r="B313" s="5" t="n"/>
      <c r="C313" s="5" t="n"/>
      <c r="D313" s="17" t="n"/>
      <c r="E313" s="5" t="n"/>
      <c r="F313" s="5" t="n"/>
      <c r="G313" s="6">
        <f>IF(B313&amp;""="","",IFERROR(INDEX('العملاء'!$B$6:$B$305,MATCH(B313,'العملاء'!$A$6:$A$305,0)),"كود غير موجود"))</f>
        <v/>
      </c>
      <c r="H313" s="18">
        <f>IF(OR(B313&amp;""="",D313&amp;""=""),"",IF(C313="فاتورة",D313,IF(OR(C313="دفعة",C313="مرتجع"),-D313,0)))</f>
        <v/>
      </c>
      <c r="I313" s="18">
        <f>IF(H313="","",SUMIFS($H$6:H313,$B$6:B313,B313&amp;""))</f>
        <v/>
      </c>
    </row>
    <row r="314">
      <c r="A314" s="20" t="n"/>
      <c r="B314" s="5" t="n"/>
      <c r="C314" s="5" t="n"/>
      <c r="D314" s="17" t="n"/>
      <c r="E314" s="5" t="n"/>
      <c r="F314" s="5" t="n"/>
      <c r="G314" s="6">
        <f>IF(B314&amp;""="","",IFERROR(INDEX('العملاء'!$B$6:$B$305,MATCH(B314,'العملاء'!$A$6:$A$305,0)),"كود غير موجود"))</f>
        <v/>
      </c>
      <c r="H314" s="18">
        <f>IF(OR(B314&amp;""="",D314&amp;""=""),"",IF(C314="فاتورة",D314,IF(OR(C314="دفعة",C314="مرتجع"),-D314,0)))</f>
        <v/>
      </c>
      <c r="I314" s="18">
        <f>IF(H314="","",SUMIFS($H$6:H314,$B$6:B314,B314&amp;""))</f>
        <v/>
      </c>
    </row>
    <row r="315">
      <c r="A315" s="20" t="n"/>
      <c r="B315" s="5" t="n"/>
      <c r="C315" s="5" t="n"/>
      <c r="D315" s="17" t="n"/>
      <c r="E315" s="5" t="n"/>
      <c r="F315" s="5" t="n"/>
      <c r="G315" s="6">
        <f>IF(B315&amp;""="","",IFERROR(INDEX('العملاء'!$B$6:$B$305,MATCH(B315,'العملاء'!$A$6:$A$305,0)),"كود غير موجود"))</f>
        <v/>
      </c>
      <c r="H315" s="18">
        <f>IF(OR(B315&amp;""="",D315&amp;""=""),"",IF(C315="فاتورة",D315,IF(OR(C315="دفعة",C315="مرتجع"),-D315,0)))</f>
        <v/>
      </c>
      <c r="I315" s="18">
        <f>IF(H315="","",SUMIFS($H$6:H315,$B$6:B315,B315&amp;""))</f>
        <v/>
      </c>
    </row>
    <row r="316">
      <c r="A316" s="20" t="n"/>
      <c r="B316" s="5" t="n"/>
      <c r="C316" s="5" t="n"/>
      <c r="D316" s="17" t="n"/>
      <c r="E316" s="5" t="n"/>
      <c r="F316" s="5" t="n"/>
      <c r="G316" s="6">
        <f>IF(B316&amp;""="","",IFERROR(INDEX('العملاء'!$B$6:$B$305,MATCH(B316,'العملاء'!$A$6:$A$305,0)),"كود غير موجود"))</f>
        <v/>
      </c>
      <c r="H316" s="18">
        <f>IF(OR(B316&amp;""="",D316&amp;""=""),"",IF(C316="فاتورة",D316,IF(OR(C316="دفعة",C316="مرتجع"),-D316,0)))</f>
        <v/>
      </c>
      <c r="I316" s="18">
        <f>IF(H316="","",SUMIFS($H$6:H316,$B$6:B316,B316&amp;""))</f>
        <v/>
      </c>
    </row>
    <row r="317">
      <c r="A317" s="20" t="n"/>
      <c r="B317" s="5" t="n"/>
      <c r="C317" s="5" t="n"/>
      <c r="D317" s="17" t="n"/>
      <c r="E317" s="5" t="n"/>
      <c r="F317" s="5" t="n"/>
      <c r="G317" s="6">
        <f>IF(B317&amp;""="","",IFERROR(INDEX('العملاء'!$B$6:$B$305,MATCH(B317,'العملاء'!$A$6:$A$305,0)),"كود غير موجود"))</f>
        <v/>
      </c>
      <c r="H317" s="18">
        <f>IF(OR(B317&amp;""="",D317&amp;""=""),"",IF(C317="فاتورة",D317,IF(OR(C317="دفعة",C317="مرتجع"),-D317,0)))</f>
        <v/>
      </c>
      <c r="I317" s="18">
        <f>IF(H317="","",SUMIFS($H$6:H317,$B$6:B317,B317&amp;""))</f>
        <v/>
      </c>
    </row>
    <row r="318">
      <c r="A318" s="20" t="n"/>
      <c r="B318" s="5" t="n"/>
      <c r="C318" s="5" t="n"/>
      <c r="D318" s="17" t="n"/>
      <c r="E318" s="5" t="n"/>
      <c r="F318" s="5" t="n"/>
      <c r="G318" s="6">
        <f>IF(B318&amp;""="","",IFERROR(INDEX('العملاء'!$B$6:$B$305,MATCH(B318,'العملاء'!$A$6:$A$305,0)),"كود غير موجود"))</f>
        <v/>
      </c>
      <c r="H318" s="18">
        <f>IF(OR(B318&amp;""="",D318&amp;""=""),"",IF(C318="فاتورة",D318,IF(OR(C318="دفعة",C318="مرتجع"),-D318,0)))</f>
        <v/>
      </c>
      <c r="I318" s="18">
        <f>IF(H318="","",SUMIFS($H$6:H318,$B$6:B318,B318&amp;""))</f>
        <v/>
      </c>
    </row>
    <row r="319">
      <c r="A319" s="20" t="n"/>
      <c r="B319" s="5" t="n"/>
      <c r="C319" s="5" t="n"/>
      <c r="D319" s="17" t="n"/>
      <c r="E319" s="5" t="n"/>
      <c r="F319" s="5" t="n"/>
      <c r="G319" s="6">
        <f>IF(B319&amp;""="","",IFERROR(INDEX('العملاء'!$B$6:$B$305,MATCH(B319,'العملاء'!$A$6:$A$305,0)),"كود غير موجود"))</f>
        <v/>
      </c>
      <c r="H319" s="18">
        <f>IF(OR(B319&amp;""="",D319&amp;""=""),"",IF(C319="فاتورة",D319,IF(OR(C319="دفعة",C319="مرتجع"),-D319,0)))</f>
        <v/>
      </c>
      <c r="I319" s="18">
        <f>IF(H319="","",SUMIFS($H$6:H319,$B$6:B319,B319&amp;""))</f>
        <v/>
      </c>
    </row>
    <row r="320">
      <c r="A320" s="20" t="n"/>
      <c r="B320" s="5" t="n"/>
      <c r="C320" s="5" t="n"/>
      <c r="D320" s="17" t="n"/>
      <c r="E320" s="5" t="n"/>
      <c r="F320" s="5" t="n"/>
      <c r="G320" s="6">
        <f>IF(B320&amp;""="","",IFERROR(INDEX('العملاء'!$B$6:$B$305,MATCH(B320,'العملاء'!$A$6:$A$305,0)),"كود غير موجود"))</f>
        <v/>
      </c>
      <c r="H320" s="18">
        <f>IF(OR(B320&amp;""="",D320&amp;""=""),"",IF(C320="فاتورة",D320,IF(OR(C320="دفعة",C320="مرتجع"),-D320,0)))</f>
        <v/>
      </c>
      <c r="I320" s="18">
        <f>IF(H320="","",SUMIFS($H$6:H320,$B$6:B320,B320&amp;""))</f>
        <v/>
      </c>
    </row>
    <row r="321">
      <c r="A321" s="20" t="n"/>
      <c r="B321" s="5" t="n"/>
      <c r="C321" s="5" t="n"/>
      <c r="D321" s="17" t="n"/>
      <c r="E321" s="5" t="n"/>
      <c r="F321" s="5" t="n"/>
      <c r="G321" s="6">
        <f>IF(B321&amp;""="","",IFERROR(INDEX('العملاء'!$B$6:$B$305,MATCH(B321,'العملاء'!$A$6:$A$305,0)),"كود غير موجود"))</f>
        <v/>
      </c>
      <c r="H321" s="18">
        <f>IF(OR(B321&amp;""="",D321&amp;""=""),"",IF(C321="فاتورة",D321,IF(OR(C321="دفعة",C321="مرتجع"),-D321,0)))</f>
        <v/>
      </c>
      <c r="I321" s="18">
        <f>IF(H321="","",SUMIFS($H$6:H321,$B$6:B321,B321&amp;""))</f>
        <v/>
      </c>
    </row>
    <row r="322">
      <c r="A322" s="20" t="n"/>
      <c r="B322" s="5" t="n"/>
      <c r="C322" s="5" t="n"/>
      <c r="D322" s="17" t="n"/>
      <c r="E322" s="5" t="n"/>
      <c r="F322" s="5" t="n"/>
      <c r="G322" s="6">
        <f>IF(B322&amp;""="","",IFERROR(INDEX('العملاء'!$B$6:$B$305,MATCH(B322,'العملاء'!$A$6:$A$305,0)),"كود غير موجود"))</f>
        <v/>
      </c>
      <c r="H322" s="18">
        <f>IF(OR(B322&amp;""="",D322&amp;""=""),"",IF(C322="فاتورة",D322,IF(OR(C322="دفعة",C322="مرتجع"),-D322,0)))</f>
        <v/>
      </c>
      <c r="I322" s="18">
        <f>IF(H322="","",SUMIFS($H$6:H322,$B$6:B322,B322&amp;""))</f>
        <v/>
      </c>
    </row>
    <row r="323">
      <c r="A323" s="20" t="n"/>
      <c r="B323" s="5" t="n"/>
      <c r="C323" s="5" t="n"/>
      <c r="D323" s="17" t="n"/>
      <c r="E323" s="5" t="n"/>
      <c r="F323" s="5" t="n"/>
      <c r="G323" s="6">
        <f>IF(B323&amp;""="","",IFERROR(INDEX('العملاء'!$B$6:$B$305,MATCH(B323,'العملاء'!$A$6:$A$305,0)),"كود غير موجود"))</f>
        <v/>
      </c>
      <c r="H323" s="18">
        <f>IF(OR(B323&amp;""="",D323&amp;""=""),"",IF(C323="فاتورة",D323,IF(OR(C323="دفعة",C323="مرتجع"),-D323,0)))</f>
        <v/>
      </c>
      <c r="I323" s="18">
        <f>IF(H323="","",SUMIFS($H$6:H323,$B$6:B323,B323&amp;""))</f>
        <v/>
      </c>
    </row>
    <row r="324">
      <c r="A324" s="20" t="n"/>
      <c r="B324" s="5" t="n"/>
      <c r="C324" s="5" t="n"/>
      <c r="D324" s="17" t="n"/>
      <c r="E324" s="5" t="n"/>
      <c r="F324" s="5" t="n"/>
      <c r="G324" s="6">
        <f>IF(B324&amp;""="","",IFERROR(INDEX('العملاء'!$B$6:$B$305,MATCH(B324,'العملاء'!$A$6:$A$305,0)),"كود غير موجود"))</f>
        <v/>
      </c>
      <c r="H324" s="18">
        <f>IF(OR(B324&amp;""="",D324&amp;""=""),"",IF(C324="فاتورة",D324,IF(OR(C324="دفعة",C324="مرتجع"),-D324,0)))</f>
        <v/>
      </c>
      <c r="I324" s="18">
        <f>IF(H324="","",SUMIFS($H$6:H324,$B$6:B324,B324&amp;""))</f>
        <v/>
      </c>
    </row>
    <row r="325">
      <c r="A325" s="20" t="n"/>
      <c r="B325" s="5" t="n"/>
      <c r="C325" s="5" t="n"/>
      <c r="D325" s="17" t="n"/>
      <c r="E325" s="5" t="n"/>
      <c r="F325" s="5" t="n"/>
      <c r="G325" s="6">
        <f>IF(B325&amp;""="","",IFERROR(INDEX('العملاء'!$B$6:$B$305,MATCH(B325,'العملاء'!$A$6:$A$305,0)),"كود غير موجود"))</f>
        <v/>
      </c>
      <c r="H325" s="18">
        <f>IF(OR(B325&amp;""="",D325&amp;""=""),"",IF(C325="فاتورة",D325,IF(OR(C325="دفعة",C325="مرتجع"),-D325,0)))</f>
        <v/>
      </c>
      <c r="I325" s="18">
        <f>IF(H325="","",SUMIFS($H$6:H325,$B$6:B325,B325&amp;""))</f>
        <v/>
      </c>
    </row>
    <row r="326">
      <c r="A326" s="20" t="n"/>
      <c r="B326" s="5" t="n"/>
      <c r="C326" s="5" t="n"/>
      <c r="D326" s="17" t="n"/>
      <c r="E326" s="5" t="n"/>
      <c r="F326" s="5" t="n"/>
      <c r="G326" s="6">
        <f>IF(B326&amp;""="","",IFERROR(INDEX('العملاء'!$B$6:$B$305,MATCH(B326,'العملاء'!$A$6:$A$305,0)),"كود غير موجود"))</f>
        <v/>
      </c>
      <c r="H326" s="18">
        <f>IF(OR(B326&amp;""="",D326&amp;""=""),"",IF(C326="فاتورة",D326,IF(OR(C326="دفعة",C326="مرتجع"),-D326,0)))</f>
        <v/>
      </c>
      <c r="I326" s="18">
        <f>IF(H326="","",SUMIFS($H$6:H326,$B$6:B326,B326&amp;""))</f>
        <v/>
      </c>
    </row>
    <row r="327">
      <c r="A327" s="20" t="n"/>
      <c r="B327" s="5" t="n"/>
      <c r="C327" s="5" t="n"/>
      <c r="D327" s="17" t="n"/>
      <c r="E327" s="5" t="n"/>
      <c r="F327" s="5" t="n"/>
      <c r="G327" s="6">
        <f>IF(B327&amp;""="","",IFERROR(INDEX('العملاء'!$B$6:$B$305,MATCH(B327,'العملاء'!$A$6:$A$305,0)),"كود غير موجود"))</f>
        <v/>
      </c>
      <c r="H327" s="18">
        <f>IF(OR(B327&amp;""="",D327&amp;""=""),"",IF(C327="فاتورة",D327,IF(OR(C327="دفعة",C327="مرتجع"),-D327,0)))</f>
        <v/>
      </c>
      <c r="I327" s="18">
        <f>IF(H327="","",SUMIFS($H$6:H327,$B$6:B327,B327&amp;""))</f>
        <v/>
      </c>
    </row>
    <row r="328">
      <c r="A328" s="20" t="n"/>
      <c r="B328" s="5" t="n"/>
      <c r="C328" s="5" t="n"/>
      <c r="D328" s="17" t="n"/>
      <c r="E328" s="5" t="n"/>
      <c r="F328" s="5" t="n"/>
      <c r="G328" s="6">
        <f>IF(B328&amp;""="","",IFERROR(INDEX('العملاء'!$B$6:$B$305,MATCH(B328,'العملاء'!$A$6:$A$305,0)),"كود غير موجود"))</f>
        <v/>
      </c>
      <c r="H328" s="18">
        <f>IF(OR(B328&amp;""="",D328&amp;""=""),"",IF(C328="فاتورة",D328,IF(OR(C328="دفعة",C328="مرتجع"),-D328,0)))</f>
        <v/>
      </c>
      <c r="I328" s="18">
        <f>IF(H328="","",SUMIFS($H$6:H328,$B$6:B328,B328&amp;""))</f>
        <v/>
      </c>
    </row>
    <row r="329">
      <c r="A329" s="20" t="n"/>
      <c r="B329" s="5" t="n"/>
      <c r="C329" s="5" t="n"/>
      <c r="D329" s="17" t="n"/>
      <c r="E329" s="5" t="n"/>
      <c r="F329" s="5" t="n"/>
      <c r="G329" s="6">
        <f>IF(B329&amp;""="","",IFERROR(INDEX('العملاء'!$B$6:$B$305,MATCH(B329,'العملاء'!$A$6:$A$305,0)),"كود غير موجود"))</f>
        <v/>
      </c>
      <c r="H329" s="18">
        <f>IF(OR(B329&amp;""="",D329&amp;""=""),"",IF(C329="فاتورة",D329,IF(OR(C329="دفعة",C329="مرتجع"),-D329,0)))</f>
        <v/>
      </c>
      <c r="I329" s="18">
        <f>IF(H329="","",SUMIFS($H$6:H329,$B$6:B329,B329&amp;""))</f>
        <v/>
      </c>
    </row>
    <row r="330">
      <c r="A330" s="20" t="n"/>
      <c r="B330" s="5" t="n"/>
      <c r="C330" s="5" t="n"/>
      <c r="D330" s="17" t="n"/>
      <c r="E330" s="5" t="n"/>
      <c r="F330" s="5" t="n"/>
      <c r="G330" s="6">
        <f>IF(B330&amp;""="","",IFERROR(INDEX('العملاء'!$B$6:$B$305,MATCH(B330,'العملاء'!$A$6:$A$305,0)),"كود غير موجود"))</f>
        <v/>
      </c>
      <c r="H330" s="18">
        <f>IF(OR(B330&amp;""="",D330&amp;""=""),"",IF(C330="فاتورة",D330,IF(OR(C330="دفعة",C330="مرتجع"),-D330,0)))</f>
        <v/>
      </c>
      <c r="I330" s="18">
        <f>IF(H330="","",SUMIFS($H$6:H330,$B$6:B330,B330&amp;""))</f>
        <v/>
      </c>
    </row>
    <row r="331">
      <c r="A331" s="20" t="n"/>
      <c r="B331" s="5" t="n"/>
      <c r="C331" s="5" t="n"/>
      <c r="D331" s="17" t="n"/>
      <c r="E331" s="5" t="n"/>
      <c r="F331" s="5" t="n"/>
      <c r="G331" s="6">
        <f>IF(B331&amp;""="","",IFERROR(INDEX('العملاء'!$B$6:$B$305,MATCH(B331,'العملاء'!$A$6:$A$305,0)),"كود غير موجود"))</f>
        <v/>
      </c>
      <c r="H331" s="18">
        <f>IF(OR(B331&amp;""="",D331&amp;""=""),"",IF(C331="فاتورة",D331,IF(OR(C331="دفعة",C331="مرتجع"),-D331,0)))</f>
        <v/>
      </c>
      <c r="I331" s="18">
        <f>IF(H331="","",SUMIFS($H$6:H331,$B$6:B331,B331&amp;""))</f>
        <v/>
      </c>
    </row>
    <row r="332">
      <c r="A332" s="20" t="n"/>
      <c r="B332" s="5" t="n"/>
      <c r="C332" s="5" t="n"/>
      <c r="D332" s="17" t="n"/>
      <c r="E332" s="5" t="n"/>
      <c r="F332" s="5" t="n"/>
      <c r="G332" s="6">
        <f>IF(B332&amp;""="","",IFERROR(INDEX('العملاء'!$B$6:$B$305,MATCH(B332,'العملاء'!$A$6:$A$305,0)),"كود غير موجود"))</f>
        <v/>
      </c>
      <c r="H332" s="18">
        <f>IF(OR(B332&amp;""="",D332&amp;""=""),"",IF(C332="فاتورة",D332,IF(OR(C332="دفعة",C332="مرتجع"),-D332,0)))</f>
        <v/>
      </c>
      <c r="I332" s="18">
        <f>IF(H332="","",SUMIFS($H$6:H332,$B$6:B332,B332&amp;""))</f>
        <v/>
      </c>
    </row>
    <row r="333">
      <c r="A333" s="20" t="n"/>
      <c r="B333" s="5" t="n"/>
      <c r="C333" s="5" t="n"/>
      <c r="D333" s="17" t="n"/>
      <c r="E333" s="5" t="n"/>
      <c r="F333" s="5" t="n"/>
      <c r="G333" s="6">
        <f>IF(B333&amp;""="","",IFERROR(INDEX('العملاء'!$B$6:$B$305,MATCH(B333,'العملاء'!$A$6:$A$305,0)),"كود غير موجود"))</f>
        <v/>
      </c>
      <c r="H333" s="18">
        <f>IF(OR(B333&amp;""="",D333&amp;""=""),"",IF(C333="فاتورة",D333,IF(OR(C333="دفعة",C333="مرتجع"),-D333,0)))</f>
        <v/>
      </c>
      <c r="I333" s="18">
        <f>IF(H333="","",SUMIFS($H$6:H333,$B$6:B333,B333&amp;""))</f>
        <v/>
      </c>
    </row>
    <row r="334">
      <c r="A334" s="20" t="n"/>
      <c r="B334" s="5" t="n"/>
      <c r="C334" s="5" t="n"/>
      <c r="D334" s="17" t="n"/>
      <c r="E334" s="5" t="n"/>
      <c r="F334" s="5" t="n"/>
      <c r="G334" s="6">
        <f>IF(B334&amp;""="","",IFERROR(INDEX('العملاء'!$B$6:$B$305,MATCH(B334,'العملاء'!$A$6:$A$305,0)),"كود غير موجود"))</f>
        <v/>
      </c>
      <c r="H334" s="18">
        <f>IF(OR(B334&amp;""="",D334&amp;""=""),"",IF(C334="فاتورة",D334,IF(OR(C334="دفعة",C334="مرتجع"),-D334,0)))</f>
        <v/>
      </c>
      <c r="I334" s="18">
        <f>IF(H334="","",SUMIFS($H$6:H334,$B$6:B334,B334&amp;""))</f>
        <v/>
      </c>
    </row>
    <row r="335">
      <c r="A335" s="20" t="n"/>
      <c r="B335" s="5" t="n"/>
      <c r="C335" s="5" t="n"/>
      <c r="D335" s="17" t="n"/>
      <c r="E335" s="5" t="n"/>
      <c r="F335" s="5" t="n"/>
      <c r="G335" s="6">
        <f>IF(B335&amp;""="","",IFERROR(INDEX('العملاء'!$B$6:$B$305,MATCH(B335,'العملاء'!$A$6:$A$305,0)),"كود غير موجود"))</f>
        <v/>
      </c>
      <c r="H335" s="18">
        <f>IF(OR(B335&amp;""="",D335&amp;""=""),"",IF(C335="فاتورة",D335,IF(OR(C335="دفعة",C335="مرتجع"),-D335,0)))</f>
        <v/>
      </c>
      <c r="I335" s="18">
        <f>IF(H335="","",SUMIFS($H$6:H335,$B$6:B335,B335&amp;""))</f>
        <v/>
      </c>
    </row>
    <row r="336">
      <c r="A336" s="20" t="n"/>
      <c r="B336" s="5" t="n"/>
      <c r="C336" s="5" t="n"/>
      <c r="D336" s="17" t="n"/>
      <c r="E336" s="5" t="n"/>
      <c r="F336" s="5" t="n"/>
      <c r="G336" s="6">
        <f>IF(B336&amp;""="","",IFERROR(INDEX('العملاء'!$B$6:$B$305,MATCH(B336,'العملاء'!$A$6:$A$305,0)),"كود غير موجود"))</f>
        <v/>
      </c>
      <c r="H336" s="18">
        <f>IF(OR(B336&amp;""="",D336&amp;""=""),"",IF(C336="فاتورة",D336,IF(OR(C336="دفعة",C336="مرتجع"),-D336,0)))</f>
        <v/>
      </c>
      <c r="I336" s="18">
        <f>IF(H336="","",SUMIFS($H$6:H336,$B$6:B336,B336&amp;""))</f>
        <v/>
      </c>
    </row>
    <row r="337">
      <c r="A337" s="20" t="n"/>
      <c r="B337" s="5" t="n"/>
      <c r="C337" s="5" t="n"/>
      <c r="D337" s="17" t="n"/>
      <c r="E337" s="5" t="n"/>
      <c r="F337" s="5" t="n"/>
      <c r="G337" s="6">
        <f>IF(B337&amp;""="","",IFERROR(INDEX('العملاء'!$B$6:$B$305,MATCH(B337,'العملاء'!$A$6:$A$305,0)),"كود غير موجود"))</f>
        <v/>
      </c>
      <c r="H337" s="18">
        <f>IF(OR(B337&amp;""="",D337&amp;""=""),"",IF(C337="فاتورة",D337,IF(OR(C337="دفعة",C337="مرتجع"),-D337,0)))</f>
        <v/>
      </c>
      <c r="I337" s="18">
        <f>IF(H337="","",SUMIFS($H$6:H337,$B$6:B337,B337&amp;""))</f>
        <v/>
      </c>
    </row>
    <row r="338">
      <c r="A338" s="20" t="n"/>
      <c r="B338" s="5" t="n"/>
      <c r="C338" s="5" t="n"/>
      <c r="D338" s="17" t="n"/>
      <c r="E338" s="5" t="n"/>
      <c r="F338" s="5" t="n"/>
      <c r="G338" s="6">
        <f>IF(B338&amp;""="","",IFERROR(INDEX('العملاء'!$B$6:$B$305,MATCH(B338,'العملاء'!$A$6:$A$305,0)),"كود غير موجود"))</f>
        <v/>
      </c>
      <c r="H338" s="18">
        <f>IF(OR(B338&amp;""="",D338&amp;""=""),"",IF(C338="فاتورة",D338,IF(OR(C338="دفعة",C338="مرتجع"),-D338,0)))</f>
        <v/>
      </c>
      <c r="I338" s="18">
        <f>IF(H338="","",SUMIFS($H$6:H338,$B$6:B338,B338&amp;""))</f>
        <v/>
      </c>
    </row>
    <row r="339">
      <c r="A339" s="20" t="n"/>
      <c r="B339" s="5" t="n"/>
      <c r="C339" s="5" t="n"/>
      <c r="D339" s="17" t="n"/>
      <c r="E339" s="5" t="n"/>
      <c r="F339" s="5" t="n"/>
      <c r="G339" s="6">
        <f>IF(B339&amp;""="","",IFERROR(INDEX('العملاء'!$B$6:$B$305,MATCH(B339,'العملاء'!$A$6:$A$305,0)),"كود غير موجود"))</f>
        <v/>
      </c>
      <c r="H339" s="18">
        <f>IF(OR(B339&amp;""="",D339&amp;""=""),"",IF(C339="فاتورة",D339,IF(OR(C339="دفعة",C339="مرتجع"),-D339,0)))</f>
        <v/>
      </c>
      <c r="I339" s="18">
        <f>IF(H339="","",SUMIFS($H$6:H339,$B$6:B339,B339&amp;""))</f>
        <v/>
      </c>
    </row>
    <row r="340">
      <c r="A340" s="20" t="n"/>
      <c r="B340" s="5" t="n"/>
      <c r="C340" s="5" t="n"/>
      <c r="D340" s="17" t="n"/>
      <c r="E340" s="5" t="n"/>
      <c r="F340" s="5" t="n"/>
      <c r="G340" s="6">
        <f>IF(B340&amp;""="","",IFERROR(INDEX('العملاء'!$B$6:$B$305,MATCH(B340,'العملاء'!$A$6:$A$305,0)),"كود غير موجود"))</f>
        <v/>
      </c>
      <c r="H340" s="18">
        <f>IF(OR(B340&amp;""="",D340&amp;""=""),"",IF(C340="فاتورة",D340,IF(OR(C340="دفعة",C340="مرتجع"),-D340,0)))</f>
        <v/>
      </c>
      <c r="I340" s="18">
        <f>IF(H340="","",SUMIFS($H$6:H340,$B$6:B340,B340&amp;""))</f>
        <v/>
      </c>
    </row>
    <row r="341">
      <c r="A341" s="20" t="n"/>
      <c r="B341" s="5" t="n"/>
      <c r="C341" s="5" t="n"/>
      <c r="D341" s="17" t="n"/>
      <c r="E341" s="5" t="n"/>
      <c r="F341" s="5" t="n"/>
      <c r="G341" s="6">
        <f>IF(B341&amp;""="","",IFERROR(INDEX('العملاء'!$B$6:$B$305,MATCH(B341,'العملاء'!$A$6:$A$305,0)),"كود غير موجود"))</f>
        <v/>
      </c>
      <c r="H341" s="18">
        <f>IF(OR(B341&amp;""="",D341&amp;""=""),"",IF(C341="فاتورة",D341,IF(OR(C341="دفعة",C341="مرتجع"),-D341,0)))</f>
        <v/>
      </c>
      <c r="I341" s="18">
        <f>IF(H341="","",SUMIFS($H$6:H341,$B$6:B341,B341&amp;""))</f>
        <v/>
      </c>
    </row>
    <row r="342">
      <c r="A342" s="20" t="n"/>
      <c r="B342" s="5" t="n"/>
      <c r="C342" s="5" t="n"/>
      <c r="D342" s="17" t="n"/>
      <c r="E342" s="5" t="n"/>
      <c r="F342" s="5" t="n"/>
      <c r="G342" s="6">
        <f>IF(B342&amp;""="","",IFERROR(INDEX('العملاء'!$B$6:$B$305,MATCH(B342,'العملاء'!$A$6:$A$305,0)),"كود غير موجود"))</f>
        <v/>
      </c>
      <c r="H342" s="18">
        <f>IF(OR(B342&amp;""="",D342&amp;""=""),"",IF(C342="فاتورة",D342,IF(OR(C342="دفعة",C342="مرتجع"),-D342,0)))</f>
        <v/>
      </c>
      <c r="I342" s="18">
        <f>IF(H342="","",SUMIFS($H$6:H342,$B$6:B342,B342&amp;""))</f>
        <v/>
      </c>
    </row>
    <row r="343">
      <c r="A343" s="20" t="n"/>
      <c r="B343" s="5" t="n"/>
      <c r="C343" s="5" t="n"/>
      <c r="D343" s="17" t="n"/>
      <c r="E343" s="5" t="n"/>
      <c r="F343" s="5" t="n"/>
      <c r="G343" s="6">
        <f>IF(B343&amp;""="","",IFERROR(INDEX('العملاء'!$B$6:$B$305,MATCH(B343,'العملاء'!$A$6:$A$305,0)),"كود غير موجود"))</f>
        <v/>
      </c>
      <c r="H343" s="18">
        <f>IF(OR(B343&amp;""="",D343&amp;""=""),"",IF(C343="فاتورة",D343,IF(OR(C343="دفعة",C343="مرتجع"),-D343,0)))</f>
        <v/>
      </c>
      <c r="I343" s="18">
        <f>IF(H343="","",SUMIFS($H$6:H343,$B$6:B343,B343&amp;""))</f>
        <v/>
      </c>
    </row>
    <row r="344">
      <c r="A344" s="20" t="n"/>
      <c r="B344" s="5" t="n"/>
      <c r="C344" s="5" t="n"/>
      <c r="D344" s="17" t="n"/>
      <c r="E344" s="5" t="n"/>
      <c r="F344" s="5" t="n"/>
      <c r="G344" s="6">
        <f>IF(B344&amp;""="","",IFERROR(INDEX('العملاء'!$B$6:$B$305,MATCH(B344,'العملاء'!$A$6:$A$305,0)),"كود غير موجود"))</f>
        <v/>
      </c>
      <c r="H344" s="18">
        <f>IF(OR(B344&amp;""="",D344&amp;""=""),"",IF(C344="فاتورة",D344,IF(OR(C344="دفعة",C344="مرتجع"),-D344,0)))</f>
        <v/>
      </c>
      <c r="I344" s="18">
        <f>IF(H344="","",SUMIFS($H$6:H344,$B$6:B344,B344&amp;""))</f>
        <v/>
      </c>
    </row>
    <row r="345">
      <c r="A345" s="20" t="n"/>
      <c r="B345" s="5" t="n"/>
      <c r="C345" s="5" t="n"/>
      <c r="D345" s="17" t="n"/>
      <c r="E345" s="5" t="n"/>
      <c r="F345" s="5" t="n"/>
      <c r="G345" s="6">
        <f>IF(B345&amp;""="","",IFERROR(INDEX('العملاء'!$B$6:$B$305,MATCH(B345,'العملاء'!$A$6:$A$305,0)),"كود غير موجود"))</f>
        <v/>
      </c>
      <c r="H345" s="18">
        <f>IF(OR(B345&amp;""="",D345&amp;""=""),"",IF(C345="فاتورة",D345,IF(OR(C345="دفعة",C345="مرتجع"),-D345,0)))</f>
        <v/>
      </c>
      <c r="I345" s="18">
        <f>IF(H345="","",SUMIFS($H$6:H345,$B$6:B345,B345&amp;""))</f>
        <v/>
      </c>
    </row>
    <row r="346">
      <c r="A346" s="20" t="n"/>
      <c r="B346" s="5" t="n"/>
      <c r="C346" s="5" t="n"/>
      <c r="D346" s="17" t="n"/>
      <c r="E346" s="5" t="n"/>
      <c r="F346" s="5" t="n"/>
      <c r="G346" s="6">
        <f>IF(B346&amp;""="","",IFERROR(INDEX('العملاء'!$B$6:$B$305,MATCH(B346,'العملاء'!$A$6:$A$305,0)),"كود غير موجود"))</f>
        <v/>
      </c>
      <c r="H346" s="18">
        <f>IF(OR(B346&amp;""="",D346&amp;""=""),"",IF(C346="فاتورة",D346,IF(OR(C346="دفعة",C346="مرتجع"),-D346,0)))</f>
        <v/>
      </c>
      <c r="I346" s="18">
        <f>IF(H346="","",SUMIFS($H$6:H346,$B$6:B346,B346&amp;""))</f>
        <v/>
      </c>
    </row>
    <row r="347">
      <c r="A347" s="20" t="n"/>
      <c r="B347" s="5" t="n"/>
      <c r="C347" s="5" t="n"/>
      <c r="D347" s="17" t="n"/>
      <c r="E347" s="5" t="n"/>
      <c r="F347" s="5" t="n"/>
      <c r="G347" s="6">
        <f>IF(B347&amp;""="","",IFERROR(INDEX('العملاء'!$B$6:$B$305,MATCH(B347,'العملاء'!$A$6:$A$305,0)),"كود غير موجود"))</f>
        <v/>
      </c>
      <c r="H347" s="18">
        <f>IF(OR(B347&amp;""="",D347&amp;""=""),"",IF(C347="فاتورة",D347,IF(OR(C347="دفعة",C347="مرتجع"),-D347,0)))</f>
        <v/>
      </c>
      <c r="I347" s="18">
        <f>IF(H347="","",SUMIFS($H$6:H347,$B$6:B347,B347&amp;""))</f>
        <v/>
      </c>
    </row>
    <row r="348">
      <c r="A348" s="20" t="n"/>
      <c r="B348" s="5" t="n"/>
      <c r="C348" s="5" t="n"/>
      <c r="D348" s="17" t="n"/>
      <c r="E348" s="5" t="n"/>
      <c r="F348" s="5" t="n"/>
      <c r="G348" s="6">
        <f>IF(B348&amp;""="","",IFERROR(INDEX('العملاء'!$B$6:$B$305,MATCH(B348,'العملاء'!$A$6:$A$305,0)),"كود غير موجود"))</f>
        <v/>
      </c>
      <c r="H348" s="18">
        <f>IF(OR(B348&amp;""="",D348&amp;""=""),"",IF(C348="فاتورة",D348,IF(OR(C348="دفعة",C348="مرتجع"),-D348,0)))</f>
        <v/>
      </c>
      <c r="I348" s="18">
        <f>IF(H348="","",SUMIFS($H$6:H348,$B$6:B348,B348&amp;""))</f>
        <v/>
      </c>
    </row>
    <row r="349">
      <c r="A349" s="20" t="n"/>
      <c r="B349" s="5" t="n"/>
      <c r="C349" s="5" t="n"/>
      <c r="D349" s="17" t="n"/>
      <c r="E349" s="5" t="n"/>
      <c r="F349" s="5" t="n"/>
      <c r="G349" s="6">
        <f>IF(B349&amp;""="","",IFERROR(INDEX('العملاء'!$B$6:$B$305,MATCH(B349,'العملاء'!$A$6:$A$305,0)),"كود غير موجود"))</f>
        <v/>
      </c>
      <c r="H349" s="18">
        <f>IF(OR(B349&amp;""="",D349&amp;""=""),"",IF(C349="فاتورة",D349,IF(OR(C349="دفعة",C349="مرتجع"),-D349,0)))</f>
        <v/>
      </c>
      <c r="I349" s="18">
        <f>IF(H349="","",SUMIFS($H$6:H349,$B$6:B349,B349&amp;""))</f>
        <v/>
      </c>
    </row>
    <row r="350">
      <c r="A350" s="20" t="n"/>
      <c r="B350" s="5" t="n"/>
      <c r="C350" s="5" t="n"/>
      <c r="D350" s="17" t="n"/>
      <c r="E350" s="5" t="n"/>
      <c r="F350" s="5" t="n"/>
      <c r="G350" s="6">
        <f>IF(B350&amp;""="","",IFERROR(INDEX('العملاء'!$B$6:$B$305,MATCH(B350,'العملاء'!$A$6:$A$305,0)),"كود غير موجود"))</f>
        <v/>
      </c>
      <c r="H350" s="18">
        <f>IF(OR(B350&amp;""="",D350&amp;""=""),"",IF(C350="فاتورة",D350,IF(OR(C350="دفعة",C350="مرتجع"),-D350,0)))</f>
        <v/>
      </c>
      <c r="I350" s="18">
        <f>IF(H350="","",SUMIFS($H$6:H350,$B$6:B350,B350&amp;""))</f>
        <v/>
      </c>
    </row>
    <row r="351">
      <c r="A351" s="20" t="n"/>
      <c r="B351" s="5" t="n"/>
      <c r="C351" s="5" t="n"/>
      <c r="D351" s="17" t="n"/>
      <c r="E351" s="5" t="n"/>
      <c r="F351" s="5" t="n"/>
      <c r="G351" s="6">
        <f>IF(B351&amp;""="","",IFERROR(INDEX('العملاء'!$B$6:$B$305,MATCH(B351,'العملاء'!$A$6:$A$305,0)),"كود غير موجود"))</f>
        <v/>
      </c>
      <c r="H351" s="18">
        <f>IF(OR(B351&amp;""="",D351&amp;""=""),"",IF(C351="فاتورة",D351,IF(OR(C351="دفعة",C351="مرتجع"),-D351,0)))</f>
        <v/>
      </c>
      <c r="I351" s="18">
        <f>IF(H351="","",SUMIFS($H$6:H351,$B$6:B351,B351&amp;""))</f>
        <v/>
      </c>
    </row>
    <row r="352">
      <c r="A352" s="20" t="n"/>
      <c r="B352" s="5" t="n"/>
      <c r="C352" s="5" t="n"/>
      <c r="D352" s="17" t="n"/>
      <c r="E352" s="5" t="n"/>
      <c r="F352" s="5" t="n"/>
      <c r="G352" s="6">
        <f>IF(B352&amp;""="","",IFERROR(INDEX('العملاء'!$B$6:$B$305,MATCH(B352,'العملاء'!$A$6:$A$305,0)),"كود غير موجود"))</f>
        <v/>
      </c>
      <c r="H352" s="18">
        <f>IF(OR(B352&amp;""="",D352&amp;""=""),"",IF(C352="فاتورة",D352,IF(OR(C352="دفعة",C352="مرتجع"),-D352,0)))</f>
        <v/>
      </c>
      <c r="I352" s="18">
        <f>IF(H352="","",SUMIFS($H$6:H352,$B$6:B352,B352&amp;""))</f>
        <v/>
      </c>
    </row>
    <row r="353">
      <c r="A353" s="20" t="n"/>
      <c r="B353" s="5" t="n"/>
      <c r="C353" s="5" t="n"/>
      <c r="D353" s="17" t="n"/>
      <c r="E353" s="5" t="n"/>
      <c r="F353" s="5" t="n"/>
      <c r="G353" s="6">
        <f>IF(B353&amp;""="","",IFERROR(INDEX('العملاء'!$B$6:$B$305,MATCH(B353,'العملاء'!$A$6:$A$305,0)),"كود غير موجود"))</f>
        <v/>
      </c>
      <c r="H353" s="18">
        <f>IF(OR(B353&amp;""="",D353&amp;""=""),"",IF(C353="فاتورة",D353,IF(OR(C353="دفعة",C353="مرتجع"),-D353,0)))</f>
        <v/>
      </c>
      <c r="I353" s="18">
        <f>IF(H353="","",SUMIFS($H$6:H353,$B$6:B353,B353&amp;""))</f>
        <v/>
      </c>
    </row>
    <row r="354">
      <c r="A354" s="20" t="n"/>
      <c r="B354" s="5" t="n"/>
      <c r="C354" s="5" t="n"/>
      <c r="D354" s="17" t="n"/>
      <c r="E354" s="5" t="n"/>
      <c r="F354" s="5" t="n"/>
      <c r="G354" s="6">
        <f>IF(B354&amp;""="","",IFERROR(INDEX('العملاء'!$B$6:$B$305,MATCH(B354,'العملاء'!$A$6:$A$305,0)),"كود غير موجود"))</f>
        <v/>
      </c>
      <c r="H354" s="18">
        <f>IF(OR(B354&amp;""="",D354&amp;""=""),"",IF(C354="فاتورة",D354,IF(OR(C354="دفعة",C354="مرتجع"),-D354,0)))</f>
        <v/>
      </c>
      <c r="I354" s="18">
        <f>IF(H354="","",SUMIFS($H$6:H354,$B$6:B354,B354&amp;""))</f>
        <v/>
      </c>
    </row>
    <row r="355">
      <c r="A355" s="20" t="n"/>
      <c r="B355" s="5" t="n"/>
      <c r="C355" s="5" t="n"/>
      <c r="D355" s="17" t="n"/>
      <c r="E355" s="5" t="n"/>
      <c r="F355" s="5" t="n"/>
      <c r="G355" s="6">
        <f>IF(B355&amp;""="","",IFERROR(INDEX('العملاء'!$B$6:$B$305,MATCH(B355,'العملاء'!$A$6:$A$305,0)),"كود غير موجود"))</f>
        <v/>
      </c>
      <c r="H355" s="18">
        <f>IF(OR(B355&amp;""="",D355&amp;""=""),"",IF(C355="فاتورة",D355,IF(OR(C355="دفعة",C355="مرتجع"),-D355,0)))</f>
        <v/>
      </c>
      <c r="I355" s="18">
        <f>IF(H355="","",SUMIFS($H$6:H355,$B$6:B355,B355&amp;""))</f>
        <v/>
      </c>
    </row>
    <row r="356">
      <c r="A356" s="20" t="n"/>
      <c r="B356" s="5" t="n"/>
      <c r="C356" s="5" t="n"/>
      <c r="D356" s="17" t="n"/>
      <c r="E356" s="5" t="n"/>
      <c r="F356" s="5" t="n"/>
      <c r="G356" s="6">
        <f>IF(B356&amp;""="","",IFERROR(INDEX('العملاء'!$B$6:$B$305,MATCH(B356,'العملاء'!$A$6:$A$305,0)),"كود غير موجود"))</f>
        <v/>
      </c>
      <c r="H356" s="18">
        <f>IF(OR(B356&amp;""="",D356&amp;""=""),"",IF(C356="فاتورة",D356,IF(OR(C356="دفعة",C356="مرتجع"),-D356,0)))</f>
        <v/>
      </c>
      <c r="I356" s="18">
        <f>IF(H356="","",SUMIFS($H$6:H356,$B$6:B356,B356&amp;""))</f>
        <v/>
      </c>
    </row>
    <row r="357">
      <c r="A357" s="20" t="n"/>
      <c r="B357" s="5" t="n"/>
      <c r="C357" s="5" t="n"/>
      <c r="D357" s="17" t="n"/>
      <c r="E357" s="5" t="n"/>
      <c r="F357" s="5" t="n"/>
      <c r="G357" s="6">
        <f>IF(B357&amp;""="","",IFERROR(INDEX('العملاء'!$B$6:$B$305,MATCH(B357,'العملاء'!$A$6:$A$305,0)),"كود غير موجود"))</f>
        <v/>
      </c>
      <c r="H357" s="18">
        <f>IF(OR(B357&amp;""="",D357&amp;""=""),"",IF(C357="فاتورة",D357,IF(OR(C357="دفعة",C357="مرتجع"),-D357,0)))</f>
        <v/>
      </c>
      <c r="I357" s="18">
        <f>IF(H357="","",SUMIFS($H$6:H357,$B$6:B357,B357&amp;""))</f>
        <v/>
      </c>
    </row>
    <row r="358">
      <c r="A358" s="20" t="n"/>
      <c r="B358" s="5" t="n"/>
      <c r="C358" s="5" t="n"/>
      <c r="D358" s="17" t="n"/>
      <c r="E358" s="5" t="n"/>
      <c r="F358" s="5" t="n"/>
      <c r="G358" s="6">
        <f>IF(B358&amp;""="","",IFERROR(INDEX('العملاء'!$B$6:$B$305,MATCH(B358,'العملاء'!$A$6:$A$305,0)),"كود غير موجود"))</f>
        <v/>
      </c>
      <c r="H358" s="18">
        <f>IF(OR(B358&amp;""="",D358&amp;""=""),"",IF(C358="فاتورة",D358,IF(OR(C358="دفعة",C358="مرتجع"),-D358,0)))</f>
        <v/>
      </c>
      <c r="I358" s="18">
        <f>IF(H358="","",SUMIFS($H$6:H358,$B$6:B358,B358&amp;""))</f>
        <v/>
      </c>
    </row>
    <row r="359">
      <c r="A359" s="20" t="n"/>
      <c r="B359" s="5" t="n"/>
      <c r="C359" s="5" t="n"/>
      <c r="D359" s="17" t="n"/>
      <c r="E359" s="5" t="n"/>
      <c r="F359" s="5" t="n"/>
      <c r="G359" s="6">
        <f>IF(B359&amp;""="","",IFERROR(INDEX('العملاء'!$B$6:$B$305,MATCH(B359,'العملاء'!$A$6:$A$305,0)),"كود غير موجود"))</f>
        <v/>
      </c>
      <c r="H359" s="18">
        <f>IF(OR(B359&amp;""="",D359&amp;""=""),"",IF(C359="فاتورة",D359,IF(OR(C359="دفعة",C359="مرتجع"),-D359,0)))</f>
        <v/>
      </c>
      <c r="I359" s="18">
        <f>IF(H359="","",SUMIFS($H$6:H359,$B$6:B359,B359&amp;""))</f>
        <v/>
      </c>
    </row>
    <row r="360">
      <c r="A360" s="20" t="n"/>
      <c r="B360" s="5" t="n"/>
      <c r="C360" s="5" t="n"/>
      <c r="D360" s="17" t="n"/>
      <c r="E360" s="5" t="n"/>
      <c r="F360" s="5" t="n"/>
      <c r="G360" s="6">
        <f>IF(B360&amp;""="","",IFERROR(INDEX('العملاء'!$B$6:$B$305,MATCH(B360,'العملاء'!$A$6:$A$305,0)),"كود غير موجود"))</f>
        <v/>
      </c>
      <c r="H360" s="18">
        <f>IF(OR(B360&amp;""="",D360&amp;""=""),"",IF(C360="فاتورة",D360,IF(OR(C360="دفعة",C360="مرتجع"),-D360,0)))</f>
        <v/>
      </c>
      <c r="I360" s="18">
        <f>IF(H360="","",SUMIFS($H$6:H360,$B$6:B360,B360&amp;""))</f>
        <v/>
      </c>
    </row>
    <row r="361">
      <c r="A361" s="20" t="n"/>
      <c r="B361" s="5" t="n"/>
      <c r="C361" s="5" t="n"/>
      <c r="D361" s="17" t="n"/>
      <c r="E361" s="5" t="n"/>
      <c r="F361" s="5" t="n"/>
      <c r="G361" s="6">
        <f>IF(B361&amp;""="","",IFERROR(INDEX('العملاء'!$B$6:$B$305,MATCH(B361,'العملاء'!$A$6:$A$305,0)),"كود غير موجود"))</f>
        <v/>
      </c>
      <c r="H361" s="18">
        <f>IF(OR(B361&amp;""="",D361&amp;""=""),"",IF(C361="فاتورة",D361,IF(OR(C361="دفعة",C361="مرتجع"),-D361,0)))</f>
        <v/>
      </c>
      <c r="I361" s="18">
        <f>IF(H361="","",SUMIFS($H$6:H361,$B$6:B361,B361&amp;""))</f>
        <v/>
      </c>
    </row>
    <row r="362">
      <c r="A362" s="20" t="n"/>
      <c r="B362" s="5" t="n"/>
      <c r="C362" s="5" t="n"/>
      <c r="D362" s="17" t="n"/>
      <c r="E362" s="5" t="n"/>
      <c r="F362" s="5" t="n"/>
      <c r="G362" s="6">
        <f>IF(B362&amp;""="","",IFERROR(INDEX('العملاء'!$B$6:$B$305,MATCH(B362,'العملاء'!$A$6:$A$305,0)),"كود غير موجود"))</f>
        <v/>
      </c>
      <c r="H362" s="18">
        <f>IF(OR(B362&amp;""="",D362&amp;""=""),"",IF(C362="فاتورة",D362,IF(OR(C362="دفعة",C362="مرتجع"),-D362,0)))</f>
        <v/>
      </c>
      <c r="I362" s="18">
        <f>IF(H362="","",SUMIFS($H$6:H362,$B$6:B362,B362&amp;""))</f>
        <v/>
      </c>
    </row>
    <row r="363">
      <c r="A363" s="20" t="n"/>
      <c r="B363" s="5" t="n"/>
      <c r="C363" s="5" t="n"/>
      <c r="D363" s="17" t="n"/>
      <c r="E363" s="5" t="n"/>
      <c r="F363" s="5" t="n"/>
      <c r="G363" s="6">
        <f>IF(B363&amp;""="","",IFERROR(INDEX('العملاء'!$B$6:$B$305,MATCH(B363,'العملاء'!$A$6:$A$305,0)),"كود غير موجود"))</f>
        <v/>
      </c>
      <c r="H363" s="18">
        <f>IF(OR(B363&amp;""="",D363&amp;""=""),"",IF(C363="فاتورة",D363,IF(OR(C363="دفعة",C363="مرتجع"),-D363,0)))</f>
        <v/>
      </c>
      <c r="I363" s="18">
        <f>IF(H363="","",SUMIFS($H$6:H363,$B$6:B363,B363&amp;""))</f>
        <v/>
      </c>
    </row>
    <row r="364">
      <c r="A364" s="20" t="n"/>
      <c r="B364" s="5" t="n"/>
      <c r="C364" s="5" t="n"/>
      <c r="D364" s="17" t="n"/>
      <c r="E364" s="5" t="n"/>
      <c r="F364" s="5" t="n"/>
      <c r="G364" s="6">
        <f>IF(B364&amp;""="","",IFERROR(INDEX('العملاء'!$B$6:$B$305,MATCH(B364,'العملاء'!$A$6:$A$305,0)),"كود غير موجود"))</f>
        <v/>
      </c>
      <c r="H364" s="18">
        <f>IF(OR(B364&amp;""="",D364&amp;""=""),"",IF(C364="فاتورة",D364,IF(OR(C364="دفعة",C364="مرتجع"),-D364,0)))</f>
        <v/>
      </c>
      <c r="I364" s="18">
        <f>IF(H364="","",SUMIFS($H$6:H364,$B$6:B364,B364&amp;""))</f>
        <v/>
      </c>
    </row>
    <row r="365">
      <c r="A365" s="20" t="n"/>
      <c r="B365" s="5" t="n"/>
      <c r="C365" s="5" t="n"/>
      <c r="D365" s="17" t="n"/>
      <c r="E365" s="5" t="n"/>
      <c r="F365" s="5" t="n"/>
      <c r="G365" s="6">
        <f>IF(B365&amp;""="","",IFERROR(INDEX('العملاء'!$B$6:$B$305,MATCH(B365,'العملاء'!$A$6:$A$305,0)),"كود غير موجود"))</f>
        <v/>
      </c>
      <c r="H365" s="18">
        <f>IF(OR(B365&amp;""="",D365&amp;""=""),"",IF(C365="فاتورة",D365,IF(OR(C365="دفعة",C365="مرتجع"),-D365,0)))</f>
        <v/>
      </c>
      <c r="I365" s="18">
        <f>IF(H365="","",SUMIFS($H$6:H365,$B$6:B365,B365&amp;""))</f>
        <v/>
      </c>
    </row>
    <row r="366">
      <c r="A366" s="20" t="n"/>
      <c r="B366" s="5" t="n"/>
      <c r="C366" s="5" t="n"/>
      <c r="D366" s="17" t="n"/>
      <c r="E366" s="5" t="n"/>
      <c r="F366" s="5" t="n"/>
      <c r="G366" s="6">
        <f>IF(B366&amp;""="","",IFERROR(INDEX('العملاء'!$B$6:$B$305,MATCH(B366,'العملاء'!$A$6:$A$305,0)),"كود غير موجود"))</f>
        <v/>
      </c>
      <c r="H366" s="18">
        <f>IF(OR(B366&amp;""="",D366&amp;""=""),"",IF(C366="فاتورة",D366,IF(OR(C366="دفعة",C366="مرتجع"),-D366,0)))</f>
        <v/>
      </c>
      <c r="I366" s="18">
        <f>IF(H366="","",SUMIFS($H$6:H366,$B$6:B366,B366&amp;""))</f>
        <v/>
      </c>
    </row>
    <row r="367">
      <c r="A367" s="20" t="n"/>
      <c r="B367" s="5" t="n"/>
      <c r="C367" s="5" t="n"/>
      <c r="D367" s="17" t="n"/>
      <c r="E367" s="5" t="n"/>
      <c r="F367" s="5" t="n"/>
      <c r="G367" s="6">
        <f>IF(B367&amp;""="","",IFERROR(INDEX('العملاء'!$B$6:$B$305,MATCH(B367,'العملاء'!$A$6:$A$305,0)),"كود غير موجود"))</f>
        <v/>
      </c>
      <c r="H367" s="18">
        <f>IF(OR(B367&amp;""="",D367&amp;""=""),"",IF(C367="فاتورة",D367,IF(OR(C367="دفعة",C367="مرتجع"),-D367,0)))</f>
        <v/>
      </c>
      <c r="I367" s="18">
        <f>IF(H367="","",SUMIFS($H$6:H367,$B$6:B367,B367&amp;""))</f>
        <v/>
      </c>
    </row>
    <row r="368">
      <c r="A368" s="20" t="n"/>
      <c r="B368" s="5" t="n"/>
      <c r="C368" s="5" t="n"/>
      <c r="D368" s="17" t="n"/>
      <c r="E368" s="5" t="n"/>
      <c r="F368" s="5" t="n"/>
      <c r="G368" s="6">
        <f>IF(B368&amp;""="","",IFERROR(INDEX('العملاء'!$B$6:$B$305,MATCH(B368,'العملاء'!$A$6:$A$305,0)),"كود غير موجود"))</f>
        <v/>
      </c>
      <c r="H368" s="18">
        <f>IF(OR(B368&amp;""="",D368&amp;""=""),"",IF(C368="فاتورة",D368,IF(OR(C368="دفعة",C368="مرتجع"),-D368,0)))</f>
        <v/>
      </c>
      <c r="I368" s="18">
        <f>IF(H368="","",SUMIFS($H$6:H368,$B$6:B368,B368&amp;""))</f>
        <v/>
      </c>
    </row>
    <row r="369">
      <c r="A369" s="20" t="n"/>
      <c r="B369" s="5" t="n"/>
      <c r="C369" s="5" t="n"/>
      <c r="D369" s="17" t="n"/>
      <c r="E369" s="5" t="n"/>
      <c r="F369" s="5" t="n"/>
      <c r="G369" s="6">
        <f>IF(B369&amp;""="","",IFERROR(INDEX('العملاء'!$B$6:$B$305,MATCH(B369,'العملاء'!$A$6:$A$305,0)),"كود غير موجود"))</f>
        <v/>
      </c>
      <c r="H369" s="18">
        <f>IF(OR(B369&amp;""="",D369&amp;""=""),"",IF(C369="فاتورة",D369,IF(OR(C369="دفعة",C369="مرتجع"),-D369,0)))</f>
        <v/>
      </c>
      <c r="I369" s="18">
        <f>IF(H369="","",SUMIFS($H$6:H369,$B$6:B369,B369&amp;""))</f>
        <v/>
      </c>
    </row>
    <row r="370">
      <c r="A370" s="20" t="n"/>
      <c r="B370" s="5" t="n"/>
      <c r="C370" s="5" t="n"/>
      <c r="D370" s="17" t="n"/>
      <c r="E370" s="5" t="n"/>
      <c r="F370" s="5" t="n"/>
      <c r="G370" s="6">
        <f>IF(B370&amp;""="","",IFERROR(INDEX('العملاء'!$B$6:$B$305,MATCH(B370,'العملاء'!$A$6:$A$305,0)),"كود غير موجود"))</f>
        <v/>
      </c>
      <c r="H370" s="18">
        <f>IF(OR(B370&amp;""="",D370&amp;""=""),"",IF(C370="فاتورة",D370,IF(OR(C370="دفعة",C370="مرتجع"),-D370,0)))</f>
        <v/>
      </c>
      <c r="I370" s="18">
        <f>IF(H370="","",SUMIFS($H$6:H370,$B$6:B370,B370&amp;""))</f>
        <v/>
      </c>
    </row>
    <row r="371">
      <c r="A371" s="20" t="n"/>
      <c r="B371" s="5" t="n"/>
      <c r="C371" s="5" t="n"/>
      <c r="D371" s="17" t="n"/>
      <c r="E371" s="5" t="n"/>
      <c r="F371" s="5" t="n"/>
      <c r="G371" s="6">
        <f>IF(B371&amp;""="","",IFERROR(INDEX('العملاء'!$B$6:$B$305,MATCH(B371,'العملاء'!$A$6:$A$305,0)),"كود غير موجود"))</f>
        <v/>
      </c>
      <c r="H371" s="18">
        <f>IF(OR(B371&amp;""="",D371&amp;""=""),"",IF(C371="فاتورة",D371,IF(OR(C371="دفعة",C371="مرتجع"),-D371,0)))</f>
        <v/>
      </c>
      <c r="I371" s="18">
        <f>IF(H371="","",SUMIFS($H$6:H371,$B$6:B371,B371&amp;""))</f>
        <v/>
      </c>
    </row>
    <row r="372">
      <c r="A372" s="20" t="n"/>
      <c r="B372" s="5" t="n"/>
      <c r="C372" s="5" t="n"/>
      <c r="D372" s="17" t="n"/>
      <c r="E372" s="5" t="n"/>
      <c r="F372" s="5" t="n"/>
      <c r="G372" s="6">
        <f>IF(B372&amp;""="","",IFERROR(INDEX('العملاء'!$B$6:$B$305,MATCH(B372,'العملاء'!$A$6:$A$305,0)),"كود غير موجود"))</f>
        <v/>
      </c>
      <c r="H372" s="18">
        <f>IF(OR(B372&amp;""="",D372&amp;""=""),"",IF(C372="فاتورة",D372,IF(OR(C372="دفعة",C372="مرتجع"),-D372,0)))</f>
        <v/>
      </c>
      <c r="I372" s="18">
        <f>IF(H372="","",SUMIFS($H$6:H372,$B$6:B372,B372&amp;""))</f>
        <v/>
      </c>
    </row>
    <row r="373">
      <c r="A373" s="20" t="n"/>
      <c r="B373" s="5" t="n"/>
      <c r="C373" s="5" t="n"/>
      <c r="D373" s="17" t="n"/>
      <c r="E373" s="5" t="n"/>
      <c r="F373" s="5" t="n"/>
      <c r="G373" s="6">
        <f>IF(B373&amp;""="","",IFERROR(INDEX('العملاء'!$B$6:$B$305,MATCH(B373,'العملاء'!$A$6:$A$305,0)),"كود غير موجود"))</f>
        <v/>
      </c>
      <c r="H373" s="18">
        <f>IF(OR(B373&amp;""="",D373&amp;""=""),"",IF(C373="فاتورة",D373,IF(OR(C373="دفعة",C373="مرتجع"),-D373,0)))</f>
        <v/>
      </c>
      <c r="I373" s="18">
        <f>IF(H373="","",SUMIFS($H$6:H373,$B$6:B373,B373&amp;""))</f>
        <v/>
      </c>
    </row>
    <row r="374">
      <c r="A374" s="20" t="n"/>
      <c r="B374" s="5" t="n"/>
      <c r="C374" s="5" t="n"/>
      <c r="D374" s="17" t="n"/>
      <c r="E374" s="5" t="n"/>
      <c r="F374" s="5" t="n"/>
      <c r="G374" s="6">
        <f>IF(B374&amp;""="","",IFERROR(INDEX('العملاء'!$B$6:$B$305,MATCH(B374,'العملاء'!$A$6:$A$305,0)),"كود غير موجود"))</f>
        <v/>
      </c>
      <c r="H374" s="18">
        <f>IF(OR(B374&amp;""="",D374&amp;""=""),"",IF(C374="فاتورة",D374,IF(OR(C374="دفعة",C374="مرتجع"),-D374,0)))</f>
        <v/>
      </c>
      <c r="I374" s="18">
        <f>IF(H374="","",SUMIFS($H$6:H374,$B$6:B374,B374&amp;""))</f>
        <v/>
      </c>
    </row>
    <row r="375">
      <c r="A375" s="20" t="n"/>
      <c r="B375" s="5" t="n"/>
      <c r="C375" s="5" t="n"/>
      <c r="D375" s="17" t="n"/>
      <c r="E375" s="5" t="n"/>
      <c r="F375" s="5" t="n"/>
      <c r="G375" s="6">
        <f>IF(B375&amp;""="","",IFERROR(INDEX('العملاء'!$B$6:$B$305,MATCH(B375,'العملاء'!$A$6:$A$305,0)),"كود غير موجود"))</f>
        <v/>
      </c>
      <c r="H375" s="18">
        <f>IF(OR(B375&amp;""="",D375&amp;""=""),"",IF(C375="فاتورة",D375,IF(OR(C375="دفعة",C375="مرتجع"),-D375,0)))</f>
        <v/>
      </c>
      <c r="I375" s="18">
        <f>IF(H375="","",SUMIFS($H$6:H375,$B$6:B375,B375&amp;""))</f>
        <v/>
      </c>
    </row>
    <row r="376">
      <c r="A376" s="20" t="n"/>
      <c r="B376" s="5" t="n"/>
      <c r="C376" s="5" t="n"/>
      <c r="D376" s="17" t="n"/>
      <c r="E376" s="5" t="n"/>
      <c r="F376" s="5" t="n"/>
      <c r="G376" s="6">
        <f>IF(B376&amp;""="","",IFERROR(INDEX('العملاء'!$B$6:$B$305,MATCH(B376,'العملاء'!$A$6:$A$305,0)),"كود غير موجود"))</f>
        <v/>
      </c>
      <c r="H376" s="18">
        <f>IF(OR(B376&amp;""="",D376&amp;""=""),"",IF(C376="فاتورة",D376,IF(OR(C376="دفعة",C376="مرتجع"),-D376,0)))</f>
        <v/>
      </c>
      <c r="I376" s="18">
        <f>IF(H376="","",SUMIFS($H$6:H376,$B$6:B376,B376&amp;""))</f>
        <v/>
      </c>
    </row>
    <row r="377">
      <c r="A377" s="20" t="n"/>
      <c r="B377" s="5" t="n"/>
      <c r="C377" s="5" t="n"/>
      <c r="D377" s="17" t="n"/>
      <c r="E377" s="5" t="n"/>
      <c r="F377" s="5" t="n"/>
      <c r="G377" s="6">
        <f>IF(B377&amp;""="","",IFERROR(INDEX('العملاء'!$B$6:$B$305,MATCH(B377,'العملاء'!$A$6:$A$305,0)),"كود غير موجود"))</f>
        <v/>
      </c>
      <c r="H377" s="18">
        <f>IF(OR(B377&amp;""="",D377&amp;""=""),"",IF(C377="فاتورة",D377,IF(OR(C377="دفعة",C377="مرتجع"),-D377,0)))</f>
        <v/>
      </c>
      <c r="I377" s="18">
        <f>IF(H377="","",SUMIFS($H$6:H377,$B$6:B377,B377&amp;""))</f>
        <v/>
      </c>
    </row>
    <row r="378">
      <c r="A378" s="20" t="n"/>
      <c r="B378" s="5" t="n"/>
      <c r="C378" s="5" t="n"/>
      <c r="D378" s="17" t="n"/>
      <c r="E378" s="5" t="n"/>
      <c r="F378" s="5" t="n"/>
      <c r="G378" s="6">
        <f>IF(B378&amp;""="","",IFERROR(INDEX('العملاء'!$B$6:$B$305,MATCH(B378,'العملاء'!$A$6:$A$305,0)),"كود غير موجود"))</f>
        <v/>
      </c>
      <c r="H378" s="18">
        <f>IF(OR(B378&amp;""="",D378&amp;""=""),"",IF(C378="فاتورة",D378,IF(OR(C378="دفعة",C378="مرتجع"),-D378,0)))</f>
        <v/>
      </c>
      <c r="I378" s="18">
        <f>IF(H378="","",SUMIFS($H$6:H378,$B$6:B378,B378&amp;""))</f>
        <v/>
      </c>
    </row>
    <row r="379">
      <c r="A379" s="20" t="n"/>
      <c r="B379" s="5" t="n"/>
      <c r="C379" s="5" t="n"/>
      <c r="D379" s="17" t="n"/>
      <c r="E379" s="5" t="n"/>
      <c r="F379" s="5" t="n"/>
      <c r="G379" s="6">
        <f>IF(B379&amp;""="","",IFERROR(INDEX('العملاء'!$B$6:$B$305,MATCH(B379,'العملاء'!$A$6:$A$305,0)),"كود غير موجود"))</f>
        <v/>
      </c>
      <c r="H379" s="18">
        <f>IF(OR(B379&amp;""="",D379&amp;""=""),"",IF(C379="فاتورة",D379,IF(OR(C379="دفعة",C379="مرتجع"),-D379,0)))</f>
        <v/>
      </c>
      <c r="I379" s="18">
        <f>IF(H379="","",SUMIFS($H$6:H379,$B$6:B379,B379&amp;""))</f>
        <v/>
      </c>
    </row>
    <row r="380">
      <c r="A380" s="20" t="n"/>
      <c r="B380" s="5" t="n"/>
      <c r="C380" s="5" t="n"/>
      <c r="D380" s="17" t="n"/>
      <c r="E380" s="5" t="n"/>
      <c r="F380" s="5" t="n"/>
      <c r="G380" s="6">
        <f>IF(B380&amp;""="","",IFERROR(INDEX('العملاء'!$B$6:$B$305,MATCH(B380,'العملاء'!$A$6:$A$305,0)),"كود غير موجود"))</f>
        <v/>
      </c>
      <c r="H380" s="18">
        <f>IF(OR(B380&amp;""="",D380&amp;""=""),"",IF(C380="فاتورة",D380,IF(OR(C380="دفعة",C380="مرتجع"),-D380,0)))</f>
        <v/>
      </c>
      <c r="I380" s="18">
        <f>IF(H380="","",SUMIFS($H$6:H380,$B$6:B380,B380&amp;""))</f>
        <v/>
      </c>
    </row>
    <row r="381">
      <c r="A381" s="20" t="n"/>
      <c r="B381" s="5" t="n"/>
      <c r="C381" s="5" t="n"/>
      <c r="D381" s="17" t="n"/>
      <c r="E381" s="5" t="n"/>
      <c r="F381" s="5" t="n"/>
      <c r="G381" s="6">
        <f>IF(B381&amp;""="","",IFERROR(INDEX('العملاء'!$B$6:$B$305,MATCH(B381,'العملاء'!$A$6:$A$305,0)),"كود غير موجود"))</f>
        <v/>
      </c>
      <c r="H381" s="18">
        <f>IF(OR(B381&amp;""="",D381&amp;""=""),"",IF(C381="فاتورة",D381,IF(OR(C381="دفعة",C381="مرتجع"),-D381,0)))</f>
        <v/>
      </c>
      <c r="I381" s="18">
        <f>IF(H381="","",SUMIFS($H$6:H381,$B$6:B381,B381&amp;""))</f>
        <v/>
      </c>
    </row>
    <row r="382">
      <c r="A382" s="20" t="n"/>
      <c r="B382" s="5" t="n"/>
      <c r="C382" s="5" t="n"/>
      <c r="D382" s="17" t="n"/>
      <c r="E382" s="5" t="n"/>
      <c r="F382" s="5" t="n"/>
      <c r="G382" s="6">
        <f>IF(B382&amp;""="","",IFERROR(INDEX('العملاء'!$B$6:$B$305,MATCH(B382,'العملاء'!$A$6:$A$305,0)),"كود غير موجود"))</f>
        <v/>
      </c>
      <c r="H382" s="18">
        <f>IF(OR(B382&amp;""="",D382&amp;""=""),"",IF(C382="فاتورة",D382,IF(OR(C382="دفعة",C382="مرتجع"),-D382,0)))</f>
        <v/>
      </c>
      <c r="I382" s="18">
        <f>IF(H382="","",SUMIFS($H$6:H382,$B$6:B382,B382&amp;""))</f>
        <v/>
      </c>
    </row>
    <row r="383">
      <c r="A383" s="20" t="n"/>
      <c r="B383" s="5" t="n"/>
      <c r="C383" s="5" t="n"/>
      <c r="D383" s="17" t="n"/>
      <c r="E383" s="5" t="n"/>
      <c r="F383" s="5" t="n"/>
      <c r="G383" s="6">
        <f>IF(B383&amp;""="","",IFERROR(INDEX('العملاء'!$B$6:$B$305,MATCH(B383,'العملاء'!$A$6:$A$305,0)),"كود غير موجود"))</f>
        <v/>
      </c>
      <c r="H383" s="18">
        <f>IF(OR(B383&amp;""="",D383&amp;""=""),"",IF(C383="فاتورة",D383,IF(OR(C383="دفعة",C383="مرتجع"),-D383,0)))</f>
        <v/>
      </c>
      <c r="I383" s="18">
        <f>IF(H383="","",SUMIFS($H$6:H383,$B$6:B383,B383&amp;""))</f>
        <v/>
      </c>
    </row>
    <row r="384">
      <c r="A384" s="20" t="n"/>
      <c r="B384" s="5" t="n"/>
      <c r="C384" s="5" t="n"/>
      <c r="D384" s="17" t="n"/>
      <c r="E384" s="5" t="n"/>
      <c r="F384" s="5" t="n"/>
      <c r="G384" s="6">
        <f>IF(B384&amp;""="","",IFERROR(INDEX('العملاء'!$B$6:$B$305,MATCH(B384,'العملاء'!$A$6:$A$305,0)),"كود غير موجود"))</f>
        <v/>
      </c>
      <c r="H384" s="18">
        <f>IF(OR(B384&amp;""="",D384&amp;""=""),"",IF(C384="فاتورة",D384,IF(OR(C384="دفعة",C384="مرتجع"),-D384,0)))</f>
        <v/>
      </c>
      <c r="I384" s="18">
        <f>IF(H384="","",SUMIFS($H$6:H384,$B$6:B384,B384&amp;""))</f>
        <v/>
      </c>
    </row>
    <row r="385">
      <c r="A385" s="20" t="n"/>
      <c r="B385" s="5" t="n"/>
      <c r="C385" s="5" t="n"/>
      <c r="D385" s="17" t="n"/>
      <c r="E385" s="5" t="n"/>
      <c r="F385" s="5" t="n"/>
      <c r="G385" s="6">
        <f>IF(B385&amp;""="","",IFERROR(INDEX('العملاء'!$B$6:$B$305,MATCH(B385,'العملاء'!$A$6:$A$305,0)),"كود غير موجود"))</f>
        <v/>
      </c>
      <c r="H385" s="18">
        <f>IF(OR(B385&amp;""="",D385&amp;""=""),"",IF(C385="فاتورة",D385,IF(OR(C385="دفعة",C385="مرتجع"),-D385,0)))</f>
        <v/>
      </c>
      <c r="I385" s="18">
        <f>IF(H385="","",SUMIFS($H$6:H385,$B$6:B385,B385&amp;""))</f>
        <v/>
      </c>
    </row>
    <row r="386">
      <c r="A386" s="20" t="n"/>
      <c r="B386" s="5" t="n"/>
      <c r="C386" s="5" t="n"/>
      <c r="D386" s="17" t="n"/>
      <c r="E386" s="5" t="n"/>
      <c r="F386" s="5" t="n"/>
      <c r="G386" s="6">
        <f>IF(B386&amp;""="","",IFERROR(INDEX('العملاء'!$B$6:$B$305,MATCH(B386,'العملاء'!$A$6:$A$305,0)),"كود غير موجود"))</f>
        <v/>
      </c>
      <c r="H386" s="18">
        <f>IF(OR(B386&amp;""="",D386&amp;""=""),"",IF(C386="فاتورة",D386,IF(OR(C386="دفعة",C386="مرتجع"),-D386,0)))</f>
        <v/>
      </c>
      <c r="I386" s="18">
        <f>IF(H386="","",SUMIFS($H$6:H386,$B$6:B386,B386&amp;""))</f>
        <v/>
      </c>
    </row>
    <row r="387">
      <c r="A387" s="20" t="n"/>
      <c r="B387" s="5" t="n"/>
      <c r="C387" s="5" t="n"/>
      <c r="D387" s="17" t="n"/>
      <c r="E387" s="5" t="n"/>
      <c r="F387" s="5" t="n"/>
      <c r="G387" s="6">
        <f>IF(B387&amp;""="","",IFERROR(INDEX('العملاء'!$B$6:$B$305,MATCH(B387,'العملاء'!$A$6:$A$305,0)),"كود غير موجود"))</f>
        <v/>
      </c>
      <c r="H387" s="18">
        <f>IF(OR(B387&amp;""="",D387&amp;""=""),"",IF(C387="فاتورة",D387,IF(OR(C387="دفعة",C387="مرتجع"),-D387,0)))</f>
        <v/>
      </c>
      <c r="I387" s="18">
        <f>IF(H387="","",SUMIFS($H$6:H387,$B$6:B387,B387&amp;""))</f>
        <v/>
      </c>
    </row>
    <row r="388">
      <c r="A388" s="20" t="n"/>
      <c r="B388" s="5" t="n"/>
      <c r="C388" s="5" t="n"/>
      <c r="D388" s="17" t="n"/>
      <c r="E388" s="5" t="n"/>
      <c r="F388" s="5" t="n"/>
      <c r="G388" s="6">
        <f>IF(B388&amp;""="","",IFERROR(INDEX('العملاء'!$B$6:$B$305,MATCH(B388,'العملاء'!$A$6:$A$305,0)),"كود غير موجود"))</f>
        <v/>
      </c>
      <c r="H388" s="18">
        <f>IF(OR(B388&amp;""="",D388&amp;""=""),"",IF(C388="فاتورة",D388,IF(OR(C388="دفعة",C388="مرتجع"),-D388,0)))</f>
        <v/>
      </c>
      <c r="I388" s="18">
        <f>IF(H388="","",SUMIFS($H$6:H388,$B$6:B388,B388&amp;""))</f>
        <v/>
      </c>
    </row>
    <row r="389">
      <c r="A389" s="20" t="n"/>
      <c r="B389" s="5" t="n"/>
      <c r="C389" s="5" t="n"/>
      <c r="D389" s="17" t="n"/>
      <c r="E389" s="5" t="n"/>
      <c r="F389" s="5" t="n"/>
      <c r="G389" s="6">
        <f>IF(B389&amp;""="","",IFERROR(INDEX('العملاء'!$B$6:$B$305,MATCH(B389,'العملاء'!$A$6:$A$305,0)),"كود غير موجود"))</f>
        <v/>
      </c>
      <c r="H389" s="18">
        <f>IF(OR(B389&amp;""="",D389&amp;""=""),"",IF(C389="فاتورة",D389,IF(OR(C389="دفعة",C389="مرتجع"),-D389,0)))</f>
        <v/>
      </c>
      <c r="I389" s="18">
        <f>IF(H389="","",SUMIFS($H$6:H389,$B$6:B389,B389&amp;""))</f>
        <v/>
      </c>
    </row>
    <row r="390">
      <c r="A390" s="20" t="n"/>
      <c r="B390" s="5" t="n"/>
      <c r="C390" s="5" t="n"/>
      <c r="D390" s="17" t="n"/>
      <c r="E390" s="5" t="n"/>
      <c r="F390" s="5" t="n"/>
      <c r="G390" s="6">
        <f>IF(B390&amp;""="","",IFERROR(INDEX('العملاء'!$B$6:$B$305,MATCH(B390,'العملاء'!$A$6:$A$305,0)),"كود غير موجود"))</f>
        <v/>
      </c>
      <c r="H390" s="18">
        <f>IF(OR(B390&amp;""="",D390&amp;""=""),"",IF(C390="فاتورة",D390,IF(OR(C390="دفعة",C390="مرتجع"),-D390,0)))</f>
        <v/>
      </c>
      <c r="I390" s="18">
        <f>IF(H390="","",SUMIFS($H$6:H390,$B$6:B390,B390&amp;""))</f>
        <v/>
      </c>
    </row>
    <row r="391">
      <c r="A391" s="20" t="n"/>
      <c r="B391" s="5" t="n"/>
      <c r="C391" s="5" t="n"/>
      <c r="D391" s="17" t="n"/>
      <c r="E391" s="5" t="n"/>
      <c r="F391" s="5" t="n"/>
      <c r="G391" s="6">
        <f>IF(B391&amp;""="","",IFERROR(INDEX('العملاء'!$B$6:$B$305,MATCH(B391,'العملاء'!$A$6:$A$305,0)),"كود غير موجود"))</f>
        <v/>
      </c>
      <c r="H391" s="18">
        <f>IF(OR(B391&amp;""="",D391&amp;""=""),"",IF(C391="فاتورة",D391,IF(OR(C391="دفعة",C391="مرتجع"),-D391,0)))</f>
        <v/>
      </c>
      <c r="I391" s="18">
        <f>IF(H391="","",SUMIFS($H$6:H391,$B$6:B391,B391&amp;""))</f>
        <v/>
      </c>
    </row>
    <row r="392">
      <c r="A392" s="20" t="n"/>
      <c r="B392" s="5" t="n"/>
      <c r="C392" s="5" t="n"/>
      <c r="D392" s="17" t="n"/>
      <c r="E392" s="5" t="n"/>
      <c r="F392" s="5" t="n"/>
      <c r="G392" s="6">
        <f>IF(B392&amp;""="","",IFERROR(INDEX('العملاء'!$B$6:$B$305,MATCH(B392,'العملاء'!$A$6:$A$305,0)),"كود غير موجود"))</f>
        <v/>
      </c>
      <c r="H392" s="18">
        <f>IF(OR(B392&amp;""="",D392&amp;""=""),"",IF(C392="فاتورة",D392,IF(OR(C392="دفعة",C392="مرتجع"),-D392,0)))</f>
        <v/>
      </c>
      <c r="I392" s="18">
        <f>IF(H392="","",SUMIFS($H$6:H392,$B$6:B392,B392&amp;""))</f>
        <v/>
      </c>
    </row>
    <row r="393">
      <c r="A393" s="20" t="n"/>
      <c r="B393" s="5" t="n"/>
      <c r="C393" s="5" t="n"/>
      <c r="D393" s="17" t="n"/>
      <c r="E393" s="5" t="n"/>
      <c r="F393" s="5" t="n"/>
      <c r="G393" s="6">
        <f>IF(B393&amp;""="","",IFERROR(INDEX('العملاء'!$B$6:$B$305,MATCH(B393,'العملاء'!$A$6:$A$305,0)),"كود غير موجود"))</f>
        <v/>
      </c>
      <c r="H393" s="18">
        <f>IF(OR(B393&amp;""="",D393&amp;""=""),"",IF(C393="فاتورة",D393,IF(OR(C393="دفعة",C393="مرتجع"),-D393,0)))</f>
        <v/>
      </c>
      <c r="I393" s="18">
        <f>IF(H393="","",SUMIFS($H$6:H393,$B$6:B393,B393&amp;""))</f>
        <v/>
      </c>
    </row>
    <row r="394">
      <c r="A394" s="20" t="n"/>
      <c r="B394" s="5" t="n"/>
      <c r="C394" s="5" t="n"/>
      <c r="D394" s="17" t="n"/>
      <c r="E394" s="5" t="n"/>
      <c r="F394" s="5" t="n"/>
      <c r="G394" s="6">
        <f>IF(B394&amp;""="","",IFERROR(INDEX('العملاء'!$B$6:$B$305,MATCH(B394,'العملاء'!$A$6:$A$305,0)),"كود غير موجود"))</f>
        <v/>
      </c>
      <c r="H394" s="18">
        <f>IF(OR(B394&amp;""="",D394&amp;""=""),"",IF(C394="فاتورة",D394,IF(OR(C394="دفعة",C394="مرتجع"),-D394,0)))</f>
        <v/>
      </c>
      <c r="I394" s="18">
        <f>IF(H394="","",SUMIFS($H$6:H394,$B$6:B394,B394&amp;""))</f>
        <v/>
      </c>
    </row>
    <row r="395">
      <c r="A395" s="20" t="n"/>
      <c r="B395" s="5" t="n"/>
      <c r="C395" s="5" t="n"/>
      <c r="D395" s="17" t="n"/>
      <c r="E395" s="5" t="n"/>
      <c r="F395" s="5" t="n"/>
      <c r="G395" s="6">
        <f>IF(B395&amp;""="","",IFERROR(INDEX('العملاء'!$B$6:$B$305,MATCH(B395,'العملاء'!$A$6:$A$305,0)),"كود غير موجود"))</f>
        <v/>
      </c>
      <c r="H395" s="18">
        <f>IF(OR(B395&amp;""="",D395&amp;""=""),"",IF(C395="فاتورة",D395,IF(OR(C395="دفعة",C395="مرتجع"),-D395,0)))</f>
        <v/>
      </c>
      <c r="I395" s="18">
        <f>IF(H395="","",SUMIFS($H$6:H395,$B$6:B395,B395&amp;""))</f>
        <v/>
      </c>
    </row>
    <row r="396">
      <c r="A396" s="20" t="n"/>
      <c r="B396" s="5" t="n"/>
      <c r="C396" s="5" t="n"/>
      <c r="D396" s="17" t="n"/>
      <c r="E396" s="5" t="n"/>
      <c r="F396" s="5" t="n"/>
      <c r="G396" s="6">
        <f>IF(B396&amp;""="","",IFERROR(INDEX('العملاء'!$B$6:$B$305,MATCH(B396,'العملاء'!$A$6:$A$305,0)),"كود غير موجود"))</f>
        <v/>
      </c>
      <c r="H396" s="18">
        <f>IF(OR(B396&amp;""="",D396&amp;""=""),"",IF(C396="فاتورة",D396,IF(OR(C396="دفعة",C396="مرتجع"),-D396,0)))</f>
        <v/>
      </c>
      <c r="I396" s="18">
        <f>IF(H396="","",SUMIFS($H$6:H396,$B$6:B396,B396&amp;""))</f>
        <v/>
      </c>
    </row>
    <row r="397">
      <c r="A397" s="20" t="n"/>
      <c r="B397" s="5" t="n"/>
      <c r="C397" s="5" t="n"/>
      <c r="D397" s="17" t="n"/>
      <c r="E397" s="5" t="n"/>
      <c r="F397" s="5" t="n"/>
      <c r="G397" s="6">
        <f>IF(B397&amp;""="","",IFERROR(INDEX('العملاء'!$B$6:$B$305,MATCH(B397,'العملاء'!$A$6:$A$305,0)),"كود غير موجود"))</f>
        <v/>
      </c>
      <c r="H397" s="18">
        <f>IF(OR(B397&amp;""="",D397&amp;""=""),"",IF(C397="فاتورة",D397,IF(OR(C397="دفعة",C397="مرتجع"),-D397,0)))</f>
        <v/>
      </c>
      <c r="I397" s="18">
        <f>IF(H397="","",SUMIFS($H$6:H397,$B$6:B397,B397&amp;""))</f>
        <v/>
      </c>
    </row>
    <row r="398">
      <c r="A398" s="20" t="n"/>
      <c r="B398" s="5" t="n"/>
      <c r="C398" s="5" t="n"/>
      <c r="D398" s="17" t="n"/>
      <c r="E398" s="5" t="n"/>
      <c r="F398" s="5" t="n"/>
      <c r="G398" s="6">
        <f>IF(B398&amp;""="","",IFERROR(INDEX('العملاء'!$B$6:$B$305,MATCH(B398,'العملاء'!$A$6:$A$305,0)),"كود غير موجود"))</f>
        <v/>
      </c>
      <c r="H398" s="18">
        <f>IF(OR(B398&amp;""="",D398&amp;""=""),"",IF(C398="فاتورة",D398,IF(OR(C398="دفعة",C398="مرتجع"),-D398,0)))</f>
        <v/>
      </c>
      <c r="I398" s="18">
        <f>IF(H398="","",SUMIFS($H$6:H398,$B$6:B398,B398&amp;""))</f>
        <v/>
      </c>
    </row>
    <row r="399">
      <c r="A399" s="20" t="n"/>
      <c r="B399" s="5" t="n"/>
      <c r="C399" s="5" t="n"/>
      <c r="D399" s="17" t="n"/>
      <c r="E399" s="5" t="n"/>
      <c r="F399" s="5" t="n"/>
      <c r="G399" s="6">
        <f>IF(B399&amp;""="","",IFERROR(INDEX('العملاء'!$B$6:$B$305,MATCH(B399,'العملاء'!$A$6:$A$305,0)),"كود غير موجود"))</f>
        <v/>
      </c>
      <c r="H399" s="18">
        <f>IF(OR(B399&amp;""="",D399&amp;""=""),"",IF(C399="فاتورة",D399,IF(OR(C399="دفعة",C399="مرتجع"),-D399,0)))</f>
        <v/>
      </c>
      <c r="I399" s="18">
        <f>IF(H399="","",SUMIFS($H$6:H399,$B$6:B399,B399&amp;""))</f>
        <v/>
      </c>
    </row>
    <row r="400">
      <c r="A400" s="20" t="n"/>
      <c r="B400" s="5" t="n"/>
      <c r="C400" s="5" t="n"/>
      <c r="D400" s="17" t="n"/>
      <c r="E400" s="5" t="n"/>
      <c r="F400" s="5" t="n"/>
      <c r="G400" s="6">
        <f>IF(B400&amp;""="","",IFERROR(INDEX('العملاء'!$B$6:$B$305,MATCH(B400,'العملاء'!$A$6:$A$305,0)),"كود غير موجود"))</f>
        <v/>
      </c>
      <c r="H400" s="18">
        <f>IF(OR(B400&amp;""="",D400&amp;""=""),"",IF(C400="فاتورة",D400,IF(OR(C400="دفعة",C400="مرتجع"),-D400,0)))</f>
        <v/>
      </c>
      <c r="I400" s="18">
        <f>IF(H400="","",SUMIFS($H$6:H400,$B$6:B400,B400&amp;""))</f>
        <v/>
      </c>
    </row>
    <row r="401">
      <c r="A401" s="20" t="n"/>
      <c r="B401" s="5" t="n"/>
      <c r="C401" s="5" t="n"/>
      <c r="D401" s="17" t="n"/>
      <c r="E401" s="5" t="n"/>
      <c r="F401" s="5" t="n"/>
      <c r="G401" s="6">
        <f>IF(B401&amp;""="","",IFERROR(INDEX('العملاء'!$B$6:$B$305,MATCH(B401,'العملاء'!$A$6:$A$305,0)),"كود غير موجود"))</f>
        <v/>
      </c>
      <c r="H401" s="18">
        <f>IF(OR(B401&amp;""="",D401&amp;""=""),"",IF(C401="فاتورة",D401,IF(OR(C401="دفعة",C401="مرتجع"),-D401,0)))</f>
        <v/>
      </c>
      <c r="I401" s="18">
        <f>IF(H401="","",SUMIFS($H$6:H401,$B$6:B401,B401&amp;""))</f>
        <v/>
      </c>
    </row>
    <row r="402">
      <c r="A402" s="20" t="n"/>
      <c r="B402" s="5" t="n"/>
      <c r="C402" s="5" t="n"/>
      <c r="D402" s="17" t="n"/>
      <c r="E402" s="5" t="n"/>
      <c r="F402" s="5" t="n"/>
      <c r="G402" s="6">
        <f>IF(B402&amp;""="","",IFERROR(INDEX('العملاء'!$B$6:$B$305,MATCH(B402,'العملاء'!$A$6:$A$305,0)),"كود غير موجود"))</f>
        <v/>
      </c>
      <c r="H402" s="18">
        <f>IF(OR(B402&amp;""="",D402&amp;""=""),"",IF(C402="فاتورة",D402,IF(OR(C402="دفعة",C402="مرتجع"),-D402,0)))</f>
        <v/>
      </c>
      <c r="I402" s="18">
        <f>IF(H402="","",SUMIFS($H$6:H402,$B$6:B402,B402&amp;""))</f>
        <v/>
      </c>
    </row>
    <row r="403">
      <c r="A403" s="20" t="n"/>
      <c r="B403" s="5" t="n"/>
      <c r="C403" s="5" t="n"/>
      <c r="D403" s="17" t="n"/>
      <c r="E403" s="5" t="n"/>
      <c r="F403" s="5" t="n"/>
      <c r="G403" s="6">
        <f>IF(B403&amp;""="","",IFERROR(INDEX('العملاء'!$B$6:$B$305,MATCH(B403,'العملاء'!$A$6:$A$305,0)),"كود غير موجود"))</f>
        <v/>
      </c>
      <c r="H403" s="18">
        <f>IF(OR(B403&amp;""="",D403&amp;""=""),"",IF(C403="فاتورة",D403,IF(OR(C403="دفعة",C403="مرتجع"),-D403,0)))</f>
        <v/>
      </c>
      <c r="I403" s="18">
        <f>IF(H403="","",SUMIFS($H$6:H403,$B$6:B403,B403&amp;""))</f>
        <v/>
      </c>
    </row>
    <row r="404">
      <c r="A404" s="20" t="n"/>
      <c r="B404" s="5" t="n"/>
      <c r="C404" s="5" t="n"/>
      <c r="D404" s="17" t="n"/>
      <c r="E404" s="5" t="n"/>
      <c r="F404" s="5" t="n"/>
      <c r="G404" s="6">
        <f>IF(B404&amp;""="","",IFERROR(INDEX('العملاء'!$B$6:$B$305,MATCH(B404,'العملاء'!$A$6:$A$305,0)),"كود غير موجود"))</f>
        <v/>
      </c>
      <c r="H404" s="18">
        <f>IF(OR(B404&amp;""="",D404&amp;""=""),"",IF(C404="فاتورة",D404,IF(OR(C404="دفعة",C404="مرتجع"),-D404,0)))</f>
        <v/>
      </c>
      <c r="I404" s="18">
        <f>IF(H404="","",SUMIFS($H$6:H404,$B$6:B404,B404&amp;""))</f>
        <v/>
      </c>
    </row>
    <row r="405">
      <c r="A405" s="20" t="n"/>
      <c r="B405" s="5" t="n"/>
      <c r="C405" s="5" t="n"/>
      <c r="D405" s="17" t="n"/>
      <c r="E405" s="5" t="n"/>
      <c r="F405" s="5" t="n"/>
      <c r="G405" s="6">
        <f>IF(B405&amp;""="","",IFERROR(INDEX('العملاء'!$B$6:$B$305,MATCH(B405,'العملاء'!$A$6:$A$305,0)),"كود غير موجود"))</f>
        <v/>
      </c>
      <c r="H405" s="18">
        <f>IF(OR(B405&amp;""="",D405&amp;""=""),"",IF(C405="فاتورة",D405,IF(OR(C405="دفعة",C405="مرتجع"),-D405,0)))</f>
        <v/>
      </c>
      <c r="I405" s="18">
        <f>IF(H405="","",SUMIFS($H$6:H405,$B$6:B405,B405&amp;""))</f>
        <v/>
      </c>
    </row>
    <row r="406">
      <c r="A406" s="20" t="n"/>
      <c r="B406" s="5" t="n"/>
      <c r="C406" s="5" t="n"/>
      <c r="D406" s="17" t="n"/>
      <c r="E406" s="5" t="n"/>
      <c r="F406" s="5" t="n"/>
      <c r="G406" s="6">
        <f>IF(B406&amp;""="","",IFERROR(INDEX('العملاء'!$B$6:$B$305,MATCH(B406,'العملاء'!$A$6:$A$305,0)),"كود غير موجود"))</f>
        <v/>
      </c>
      <c r="H406" s="18">
        <f>IF(OR(B406&amp;""="",D406&amp;""=""),"",IF(C406="فاتورة",D406,IF(OR(C406="دفعة",C406="مرتجع"),-D406,0)))</f>
        <v/>
      </c>
      <c r="I406" s="18">
        <f>IF(H406="","",SUMIFS($H$6:H406,$B$6:B406,B406&amp;""))</f>
        <v/>
      </c>
    </row>
    <row r="407">
      <c r="A407" s="20" t="n"/>
      <c r="B407" s="5" t="n"/>
      <c r="C407" s="5" t="n"/>
      <c r="D407" s="17" t="n"/>
      <c r="E407" s="5" t="n"/>
      <c r="F407" s="5" t="n"/>
      <c r="G407" s="6">
        <f>IF(B407&amp;""="","",IFERROR(INDEX('العملاء'!$B$6:$B$305,MATCH(B407,'العملاء'!$A$6:$A$305,0)),"كود غير موجود"))</f>
        <v/>
      </c>
      <c r="H407" s="18">
        <f>IF(OR(B407&amp;""="",D407&amp;""=""),"",IF(C407="فاتورة",D407,IF(OR(C407="دفعة",C407="مرتجع"),-D407,0)))</f>
        <v/>
      </c>
      <c r="I407" s="18">
        <f>IF(H407="","",SUMIFS($H$6:H407,$B$6:B407,B407&amp;""))</f>
        <v/>
      </c>
    </row>
    <row r="408">
      <c r="A408" s="20" t="n"/>
      <c r="B408" s="5" t="n"/>
      <c r="C408" s="5" t="n"/>
      <c r="D408" s="17" t="n"/>
      <c r="E408" s="5" t="n"/>
      <c r="F408" s="5" t="n"/>
      <c r="G408" s="6">
        <f>IF(B408&amp;""="","",IFERROR(INDEX('العملاء'!$B$6:$B$305,MATCH(B408,'العملاء'!$A$6:$A$305,0)),"كود غير موجود"))</f>
        <v/>
      </c>
      <c r="H408" s="18">
        <f>IF(OR(B408&amp;""="",D408&amp;""=""),"",IF(C408="فاتورة",D408,IF(OR(C408="دفعة",C408="مرتجع"),-D408,0)))</f>
        <v/>
      </c>
      <c r="I408" s="18">
        <f>IF(H408="","",SUMIFS($H$6:H408,$B$6:B408,B408&amp;""))</f>
        <v/>
      </c>
    </row>
    <row r="409">
      <c r="A409" s="20" t="n"/>
      <c r="B409" s="5" t="n"/>
      <c r="C409" s="5" t="n"/>
      <c r="D409" s="17" t="n"/>
      <c r="E409" s="5" t="n"/>
      <c r="F409" s="5" t="n"/>
      <c r="G409" s="6">
        <f>IF(B409&amp;""="","",IFERROR(INDEX('العملاء'!$B$6:$B$305,MATCH(B409,'العملاء'!$A$6:$A$305,0)),"كود غير موجود"))</f>
        <v/>
      </c>
      <c r="H409" s="18">
        <f>IF(OR(B409&amp;""="",D409&amp;""=""),"",IF(C409="فاتورة",D409,IF(OR(C409="دفعة",C409="مرتجع"),-D409,0)))</f>
        <v/>
      </c>
      <c r="I409" s="18">
        <f>IF(H409="","",SUMIFS($H$6:H409,$B$6:B409,B409&amp;""))</f>
        <v/>
      </c>
    </row>
    <row r="410">
      <c r="A410" s="20" t="n"/>
      <c r="B410" s="5" t="n"/>
      <c r="C410" s="5" t="n"/>
      <c r="D410" s="17" t="n"/>
      <c r="E410" s="5" t="n"/>
      <c r="F410" s="5" t="n"/>
      <c r="G410" s="6">
        <f>IF(B410&amp;""="","",IFERROR(INDEX('العملاء'!$B$6:$B$305,MATCH(B410,'العملاء'!$A$6:$A$305,0)),"كود غير موجود"))</f>
        <v/>
      </c>
      <c r="H410" s="18">
        <f>IF(OR(B410&amp;""="",D410&amp;""=""),"",IF(C410="فاتورة",D410,IF(OR(C410="دفعة",C410="مرتجع"),-D410,0)))</f>
        <v/>
      </c>
      <c r="I410" s="18">
        <f>IF(H410="","",SUMIFS($H$6:H410,$B$6:B410,B410&amp;""))</f>
        <v/>
      </c>
    </row>
    <row r="411">
      <c r="A411" s="20" t="n"/>
      <c r="B411" s="5" t="n"/>
      <c r="C411" s="5" t="n"/>
      <c r="D411" s="17" t="n"/>
      <c r="E411" s="5" t="n"/>
      <c r="F411" s="5" t="n"/>
      <c r="G411" s="6">
        <f>IF(B411&amp;""="","",IFERROR(INDEX('العملاء'!$B$6:$B$305,MATCH(B411,'العملاء'!$A$6:$A$305,0)),"كود غير موجود"))</f>
        <v/>
      </c>
      <c r="H411" s="18">
        <f>IF(OR(B411&amp;""="",D411&amp;""=""),"",IF(C411="فاتورة",D411,IF(OR(C411="دفعة",C411="مرتجع"),-D411,0)))</f>
        <v/>
      </c>
      <c r="I411" s="18">
        <f>IF(H411="","",SUMIFS($H$6:H411,$B$6:B411,B411&amp;""))</f>
        <v/>
      </c>
    </row>
    <row r="412">
      <c r="A412" s="20" t="n"/>
      <c r="B412" s="5" t="n"/>
      <c r="C412" s="5" t="n"/>
      <c r="D412" s="17" t="n"/>
      <c r="E412" s="5" t="n"/>
      <c r="F412" s="5" t="n"/>
      <c r="G412" s="6">
        <f>IF(B412&amp;""="","",IFERROR(INDEX('العملاء'!$B$6:$B$305,MATCH(B412,'العملاء'!$A$6:$A$305,0)),"كود غير موجود"))</f>
        <v/>
      </c>
      <c r="H412" s="18">
        <f>IF(OR(B412&amp;""="",D412&amp;""=""),"",IF(C412="فاتورة",D412,IF(OR(C412="دفعة",C412="مرتجع"),-D412,0)))</f>
        <v/>
      </c>
      <c r="I412" s="18">
        <f>IF(H412="","",SUMIFS($H$6:H412,$B$6:B412,B412&amp;""))</f>
        <v/>
      </c>
    </row>
    <row r="413">
      <c r="A413" s="20" t="n"/>
      <c r="B413" s="5" t="n"/>
      <c r="C413" s="5" t="n"/>
      <c r="D413" s="17" t="n"/>
      <c r="E413" s="5" t="n"/>
      <c r="F413" s="5" t="n"/>
      <c r="G413" s="6">
        <f>IF(B413&amp;""="","",IFERROR(INDEX('العملاء'!$B$6:$B$305,MATCH(B413,'العملاء'!$A$6:$A$305,0)),"كود غير موجود"))</f>
        <v/>
      </c>
      <c r="H413" s="18">
        <f>IF(OR(B413&amp;""="",D413&amp;""=""),"",IF(C413="فاتورة",D413,IF(OR(C413="دفعة",C413="مرتجع"),-D413,0)))</f>
        <v/>
      </c>
      <c r="I413" s="18">
        <f>IF(H413="","",SUMIFS($H$6:H413,$B$6:B413,B413&amp;""))</f>
        <v/>
      </c>
    </row>
    <row r="414">
      <c r="A414" s="20" t="n"/>
      <c r="B414" s="5" t="n"/>
      <c r="C414" s="5" t="n"/>
      <c r="D414" s="17" t="n"/>
      <c r="E414" s="5" t="n"/>
      <c r="F414" s="5" t="n"/>
      <c r="G414" s="6">
        <f>IF(B414&amp;""="","",IFERROR(INDEX('العملاء'!$B$6:$B$305,MATCH(B414,'العملاء'!$A$6:$A$305,0)),"كود غير موجود"))</f>
        <v/>
      </c>
      <c r="H414" s="18">
        <f>IF(OR(B414&amp;""="",D414&amp;""=""),"",IF(C414="فاتورة",D414,IF(OR(C414="دفعة",C414="مرتجع"),-D414,0)))</f>
        <v/>
      </c>
      <c r="I414" s="18">
        <f>IF(H414="","",SUMIFS($H$6:H414,$B$6:B414,B414&amp;""))</f>
        <v/>
      </c>
    </row>
    <row r="415">
      <c r="A415" s="20" t="n"/>
      <c r="B415" s="5" t="n"/>
      <c r="C415" s="5" t="n"/>
      <c r="D415" s="17" t="n"/>
      <c r="E415" s="5" t="n"/>
      <c r="F415" s="5" t="n"/>
      <c r="G415" s="6">
        <f>IF(B415&amp;""="","",IFERROR(INDEX('العملاء'!$B$6:$B$305,MATCH(B415,'العملاء'!$A$6:$A$305,0)),"كود غير موجود"))</f>
        <v/>
      </c>
      <c r="H415" s="18">
        <f>IF(OR(B415&amp;""="",D415&amp;""=""),"",IF(C415="فاتورة",D415,IF(OR(C415="دفعة",C415="مرتجع"),-D415,0)))</f>
        <v/>
      </c>
      <c r="I415" s="18">
        <f>IF(H415="","",SUMIFS($H$6:H415,$B$6:B415,B415&amp;""))</f>
        <v/>
      </c>
    </row>
    <row r="416">
      <c r="A416" s="20" t="n"/>
      <c r="B416" s="5" t="n"/>
      <c r="C416" s="5" t="n"/>
      <c r="D416" s="17" t="n"/>
      <c r="E416" s="5" t="n"/>
      <c r="F416" s="5" t="n"/>
      <c r="G416" s="6">
        <f>IF(B416&amp;""="","",IFERROR(INDEX('العملاء'!$B$6:$B$305,MATCH(B416,'العملاء'!$A$6:$A$305,0)),"كود غير موجود"))</f>
        <v/>
      </c>
      <c r="H416" s="18">
        <f>IF(OR(B416&amp;""="",D416&amp;""=""),"",IF(C416="فاتورة",D416,IF(OR(C416="دفعة",C416="مرتجع"),-D416,0)))</f>
        <v/>
      </c>
      <c r="I416" s="18">
        <f>IF(H416="","",SUMIFS($H$6:H416,$B$6:B416,B416&amp;""))</f>
        <v/>
      </c>
    </row>
    <row r="417">
      <c r="A417" s="20" t="n"/>
      <c r="B417" s="5" t="n"/>
      <c r="C417" s="5" t="n"/>
      <c r="D417" s="17" t="n"/>
      <c r="E417" s="5" t="n"/>
      <c r="F417" s="5" t="n"/>
      <c r="G417" s="6">
        <f>IF(B417&amp;""="","",IFERROR(INDEX('العملاء'!$B$6:$B$305,MATCH(B417,'العملاء'!$A$6:$A$305,0)),"كود غير موجود"))</f>
        <v/>
      </c>
      <c r="H417" s="18">
        <f>IF(OR(B417&amp;""="",D417&amp;""=""),"",IF(C417="فاتورة",D417,IF(OR(C417="دفعة",C417="مرتجع"),-D417,0)))</f>
        <v/>
      </c>
      <c r="I417" s="18">
        <f>IF(H417="","",SUMIFS($H$6:H417,$B$6:B417,B417&amp;""))</f>
        <v/>
      </c>
    </row>
    <row r="418">
      <c r="A418" s="20" t="n"/>
      <c r="B418" s="5" t="n"/>
      <c r="C418" s="5" t="n"/>
      <c r="D418" s="17" t="n"/>
      <c r="E418" s="5" t="n"/>
      <c r="F418" s="5" t="n"/>
      <c r="G418" s="6">
        <f>IF(B418&amp;""="","",IFERROR(INDEX('العملاء'!$B$6:$B$305,MATCH(B418,'العملاء'!$A$6:$A$305,0)),"كود غير موجود"))</f>
        <v/>
      </c>
      <c r="H418" s="18">
        <f>IF(OR(B418&amp;""="",D418&amp;""=""),"",IF(C418="فاتورة",D418,IF(OR(C418="دفعة",C418="مرتجع"),-D418,0)))</f>
        <v/>
      </c>
      <c r="I418" s="18">
        <f>IF(H418="","",SUMIFS($H$6:H418,$B$6:B418,B418&amp;""))</f>
        <v/>
      </c>
    </row>
    <row r="419">
      <c r="A419" s="20" t="n"/>
      <c r="B419" s="5" t="n"/>
      <c r="C419" s="5" t="n"/>
      <c r="D419" s="17" t="n"/>
      <c r="E419" s="5" t="n"/>
      <c r="F419" s="5" t="n"/>
      <c r="G419" s="6">
        <f>IF(B419&amp;""="","",IFERROR(INDEX('العملاء'!$B$6:$B$305,MATCH(B419,'العملاء'!$A$6:$A$305,0)),"كود غير موجود"))</f>
        <v/>
      </c>
      <c r="H419" s="18">
        <f>IF(OR(B419&amp;""="",D419&amp;""=""),"",IF(C419="فاتورة",D419,IF(OR(C419="دفعة",C419="مرتجع"),-D419,0)))</f>
        <v/>
      </c>
      <c r="I419" s="18">
        <f>IF(H419="","",SUMIFS($H$6:H419,$B$6:B419,B419&amp;""))</f>
        <v/>
      </c>
    </row>
    <row r="420">
      <c r="A420" s="20" t="n"/>
      <c r="B420" s="5" t="n"/>
      <c r="C420" s="5" t="n"/>
      <c r="D420" s="17" t="n"/>
      <c r="E420" s="5" t="n"/>
      <c r="F420" s="5" t="n"/>
      <c r="G420" s="6">
        <f>IF(B420&amp;""="","",IFERROR(INDEX('العملاء'!$B$6:$B$305,MATCH(B420,'العملاء'!$A$6:$A$305,0)),"كود غير موجود"))</f>
        <v/>
      </c>
      <c r="H420" s="18">
        <f>IF(OR(B420&amp;""="",D420&amp;""=""),"",IF(C420="فاتورة",D420,IF(OR(C420="دفعة",C420="مرتجع"),-D420,0)))</f>
        <v/>
      </c>
      <c r="I420" s="18">
        <f>IF(H420="","",SUMIFS($H$6:H420,$B$6:B420,B420&amp;""))</f>
        <v/>
      </c>
    </row>
    <row r="421">
      <c r="A421" s="20" t="n"/>
      <c r="B421" s="5" t="n"/>
      <c r="C421" s="5" t="n"/>
      <c r="D421" s="17" t="n"/>
      <c r="E421" s="5" t="n"/>
      <c r="F421" s="5" t="n"/>
      <c r="G421" s="6">
        <f>IF(B421&amp;""="","",IFERROR(INDEX('العملاء'!$B$6:$B$305,MATCH(B421,'العملاء'!$A$6:$A$305,0)),"كود غير موجود"))</f>
        <v/>
      </c>
      <c r="H421" s="18">
        <f>IF(OR(B421&amp;""="",D421&amp;""=""),"",IF(C421="فاتورة",D421,IF(OR(C421="دفعة",C421="مرتجع"),-D421,0)))</f>
        <v/>
      </c>
      <c r="I421" s="18">
        <f>IF(H421="","",SUMIFS($H$6:H421,$B$6:B421,B421&amp;""))</f>
        <v/>
      </c>
    </row>
    <row r="422">
      <c r="A422" s="20" t="n"/>
      <c r="B422" s="5" t="n"/>
      <c r="C422" s="5" t="n"/>
      <c r="D422" s="17" t="n"/>
      <c r="E422" s="5" t="n"/>
      <c r="F422" s="5" t="n"/>
      <c r="G422" s="6">
        <f>IF(B422&amp;""="","",IFERROR(INDEX('العملاء'!$B$6:$B$305,MATCH(B422,'العملاء'!$A$6:$A$305,0)),"كود غير موجود"))</f>
        <v/>
      </c>
      <c r="H422" s="18">
        <f>IF(OR(B422&amp;""="",D422&amp;""=""),"",IF(C422="فاتورة",D422,IF(OR(C422="دفعة",C422="مرتجع"),-D422,0)))</f>
        <v/>
      </c>
      <c r="I422" s="18">
        <f>IF(H422="","",SUMIFS($H$6:H422,$B$6:B422,B422&amp;""))</f>
        <v/>
      </c>
    </row>
    <row r="423">
      <c r="A423" s="20" t="n"/>
      <c r="B423" s="5" t="n"/>
      <c r="C423" s="5" t="n"/>
      <c r="D423" s="17" t="n"/>
      <c r="E423" s="5" t="n"/>
      <c r="F423" s="5" t="n"/>
      <c r="G423" s="6">
        <f>IF(B423&amp;""="","",IFERROR(INDEX('العملاء'!$B$6:$B$305,MATCH(B423,'العملاء'!$A$6:$A$305,0)),"كود غير موجود"))</f>
        <v/>
      </c>
      <c r="H423" s="18">
        <f>IF(OR(B423&amp;""="",D423&amp;""=""),"",IF(C423="فاتورة",D423,IF(OR(C423="دفعة",C423="مرتجع"),-D423,0)))</f>
        <v/>
      </c>
      <c r="I423" s="18">
        <f>IF(H423="","",SUMIFS($H$6:H423,$B$6:B423,B423&amp;""))</f>
        <v/>
      </c>
    </row>
    <row r="424">
      <c r="A424" s="20" t="n"/>
      <c r="B424" s="5" t="n"/>
      <c r="C424" s="5" t="n"/>
      <c r="D424" s="17" t="n"/>
      <c r="E424" s="5" t="n"/>
      <c r="F424" s="5" t="n"/>
      <c r="G424" s="6">
        <f>IF(B424&amp;""="","",IFERROR(INDEX('العملاء'!$B$6:$B$305,MATCH(B424,'العملاء'!$A$6:$A$305,0)),"كود غير موجود"))</f>
        <v/>
      </c>
      <c r="H424" s="18">
        <f>IF(OR(B424&amp;""="",D424&amp;""=""),"",IF(C424="فاتورة",D424,IF(OR(C424="دفعة",C424="مرتجع"),-D424,0)))</f>
        <v/>
      </c>
      <c r="I424" s="18">
        <f>IF(H424="","",SUMIFS($H$6:H424,$B$6:B424,B424&amp;""))</f>
        <v/>
      </c>
    </row>
    <row r="425">
      <c r="A425" s="20" t="n"/>
      <c r="B425" s="5" t="n"/>
      <c r="C425" s="5" t="n"/>
      <c r="D425" s="17" t="n"/>
      <c r="E425" s="5" t="n"/>
      <c r="F425" s="5" t="n"/>
      <c r="G425" s="6">
        <f>IF(B425&amp;""="","",IFERROR(INDEX('العملاء'!$B$6:$B$305,MATCH(B425,'العملاء'!$A$6:$A$305,0)),"كود غير موجود"))</f>
        <v/>
      </c>
      <c r="H425" s="18">
        <f>IF(OR(B425&amp;""="",D425&amp;""=""),"",IF(C425="فاتورة",D425,IF(OR(C425="دفعة",C425="مرتجع"),-D425,0)))</f>
        <v/>
      </c>
      <c r="I425" s="18">
        <f>IF(H425="","",SUMIFS($H$6:H425,$B$6:B425,B425&amp;""))</f>
        <v/>
      </c>
    </row>
    <row r="426">
      <c r="A426" s="20" t="n"/>
      <c r="B426" s="5" t="n"/>
      <c r="C426" s="5" t="n"/>
      <c r="D426" s="17" t="n"/>
      <c r="E426" s="5" t="n"/>
      <c r="F426" s="5" t="n"/>
      <c r="G426" s="6">
        <f>IF(B426&amp;""="","",IFERROR(INDEX('العملاء'!$B$6:$B$305,MATCH(B426,'العملاء'!$A$6:$A$305,0)),"كود غير موجود"))</f>
        <v/>
      </c>
      <c r="H426" s="18">
        <f>IF(OR(B426&amp;""="",D426&amp;""=""),"",IF(C426="فاتورة",D426,IF(OR(C426="دفعة",C426="مرتجع"),-D426,0)))</f>
        <v/>
      </c>
      <c r="I426" s="18">
        <f>IF(H426="","",SUMIFS($H$6:H426,$B$6:B426,B426&amp;""))</f>
        <v/>
      </c>
    </row>
    <row r="427">
      <c r="A427" s="20" t="n"/>
      <c r="B427" s="5" t="n"/>
      <c r="C427" s="5" t="n"/>
      <c r="D427" s="17" t="n"/>
      <c r="E427" s="5" t="n"/>
      <c r="F427" s="5" t="n"/>
      <c r="G427" s="6">
        <f>IF(B427&amp;""="","",IFERROR(INDEX('العملاء'!$B$6:$B$305,MATCH(B427,'العملاء'!$A$6:$A$305,0)),"كود غير موجود"))</f>
        <v/>
      </c>
      <c r="H427" s="18">
        <f>IF(OR(B427&amp;""="",D427&amp;""=""),"",IF(C427="فاتورة",D427,IF(OR(C427="دفعة",C427="مرتجع"),-D427,0)))</f>
        <v/>
      </c>
      <c r="I427" s="18">
        <f>IF(H427="","",SUMIFS($H$6:H427,$B$6:B427,B427&amp;""))</f>
        <v/>
      </c>
    </row>
    <row r="428">
      <c r="A428" s="20" t="n"/>
      <c r="B428" s="5" t="n"/>
      <c r="C428" s="5" t="n"/>
      <c r="D428" s="17" t="n"/>
      <c r="E428" s="5" t="n"/>
      <c r="F428" s="5" t="n"/>
      <c r="G428" s="6">
        <f>IF(B428&amp;""="","",IFERROR(INDEX('العملاء'!$B$6:$B$305,MATCH(B428,'العملاء'!$A$6:$A$305,0)),"كود غير موجود"))</f>
        <v/>
      </c>
      <c r="H428" s="18">
        <f>IF(OR(B428&amp;""="",D428&amp;""=""),"",IF(C428="فاتورة",D428,IF(OR(C428="دفعة",C428="مرتجع"),-D428,0)))</f>
        <v/>
      </c>
      <c r="I428" s="18">
        <f>IF(H428="","",SUMIFS($H$6:H428,$B$6:B428,B428&amp;""))</f>
        <v/>
      </c>
    </row>
    <row r="429">
      <c r="A429" s="20" t="n"/>
      <c r="B429" s="5" t="n"/>
      <c r="C429" s="5" t="n"/>
      <c r="D429" s="17" t="n"/>
      <c r="E429" s="5" t="n"/>
      <c r="F429" s="5" t="n"/>
      <c r="G429" s="6">
        <f>IF(B429&amp;""="","",IFERROR(INDEX('العملاء'!$B$6:$B$305,MATCH(B429,'العملاء'!$A$6:$A$305,0)),"كود غير موجود"))</f>
        <v/>
      </c>
      <c r="H429" s="18">
        <f>IF(OR(B429&amp;""="",D429&amp;""=""),"",IF(C429="فاتورة",D429,IF(OR(C429="دفعة",C429="مرتجع"),-D429,0)))</f>
        <v/>
      </c>
      <c r="I429" s="18">
        <f>IF(H429="","",SUMIFS($H$6:H429,$B$6:B429,B429&amp;""))</f>
        <v/>
      </c>
    </row>
    <row r="430">
      <c r="A430" s="20" t="n"/>
      <c r="B430" s="5" t="n"/>
      <c r="C430" s="5" t="n"/>
      <c r="D430" s="17" t="n"/>
      <c r="E430" s="5" t="n"/>
      <c r="F430" s="5" t="n"/>
      <c r="G430" s="6">
        <f>IF(B430&amp;""="","",IFERROR(INDEX('العملاء'!$B$6:$B$305,MATCH(B430,'العملاء'!$A$6:$A$305,0)),"كود غير موجود"))</f>
        <v/>
      </c>
      <c r="H430" s="18">
        <f>IF(OR(B430&amp;""="",D430&amp;""=""),"",IF(C430="فاتورة",D430,IF(OR(C430="دفعة",C430="مرتجع"),-D430,0)))</f>
        <v/>
      </c>
      <c r="I430" s="18">
        <f>IF(H430="","",SUMIFS($H$6:H430,$B$6:B430,B430&amp;""))</f>
        <v/>
      </c>
    </row>
    <row r="431">
      <c r="A431" s="20" t="n"/>
      <c r="B431" s="5" t="n"/>
      <c r="C431" s="5" t="n"/>
      <c r="D431" s="17" t="n"/>
      <c r="E431" s="5" t="n"/>
      <c r="F431" s="5" t="n"/>
      <c r="G431" s="6">
        <f>IF(B431&amp;""="","",IFERROR(INDEX('العملاء'!$B$6:$B$305,MATCH(B431,'العملاء'!$A$6:$A$305,0)),"كود غير موجود"))</f>
        <v/>
      </c>
      <c r="H431" s="18">
        <f>IF(OR(B431&amp;""="",D431&amp;""=""),"",IF(C431="فاتورة",D431,IF(OR(C431="دفعة",C431="مرتجع"),-D431,0)))</f>
        <v/>
      </c>
      <c r="I431" s="18">
        <f>IF(H431="","",SUMIFS($H$6:H431,$B$6:B431,B431&amp;""))</f>
        <v/>
      </c>
    </row>
    <row r="432">
      <c r="A432" s="20" t="n"/>
      <c r="B432" s="5" t="n"/>
      <c r="C432" s="5" t="n"/>
      <c r="D432" s="17" t="n"/>
      <c r="E432" s="5" t="n"/>
      <c r="F432" s="5" t="n"/>
      <c r="G432" s="6">
        <f>IF(B432&amp;""="","",IFERROR(INDEX('العملاء'!$B$6:$B$305,MATCH(B432,'العملاء'!$A$6:$A$305,0)),"كود غير موجود"))</f>
        <v/>
      </c>
      <c r="H432" s="18">
        <f>IF(OR(B432&amp;""="",D432&amp;""=""),"",IF(C432="فاتورة",D432,IF(OR(C432="دفعة",C432="مرتجع"),-D432,0)))</f>
        <v/>
      </c>
      <c r="I432" s="18">
        <f>IF(H432="","",SUMIFS($H$6:H432,$B$6:B432,B432&amp;""))</f>
        <v/>
      </c>
    </row>
    <row r="433">
      <c r="A433" s="20" t="n"/>
      <c r="B433" s="5" t="n"/>
      <c r="C433" s="5" t="n"/>
      <c r="D433" s="17" t="n"/>
      <c r="E433" s="5" t="n"/>
      <c r="F433" s="5" t="n"/>
      <c r="G433" s="6">
        <f>IF(B433&amp;""="","",IFERROR(INDEX('العملاء'!$B$6:$B$305,MATCH(B433,'العملاء'!$A$6:$A$305,0)),"كود غير موجود"))</f>
        <v/>
      </c>
      <c r="H433" s="18">
        <f>IF(OR(B433&amp;""="",D433&amp;""=""),"",IF(C433="فاتورة",D433,IF(OR(C433="دفعة",C433="مرتجع"),-D433,0)))</f>
        <v/>
      </c>
      <c r="I433" s="18">
        <f>IF(H433="","",SUMIFS($H$6:H433,$B$6:B433,B433&amp;""))</f>
        <v/>
      </c>
    </row>
    <row r="434">
      <c r="A434" s="20" t="n"/>
      <c r="B434" s="5" t="n"/>
      <c r="C434" s="5" t="n"/>
      <c r="D434" s="17" t="n"/>
      <c r="E434" s="5" t="n"/>
      <c r="F434" s="5" t="n"/>
      <c r="G434" s="6">
        <f>IF(B434&amp;""="","",IFERROR(INDEX('العملاء'!$B$6:$B$305,MATCH(B434,'العملاء'!$A$6:$A$305,0)),"كود غير موجود"))</f>
        <v/>
      </c>
      <c r="H434" s="18">
        <f>IF(OR(B434&amp;""="",D434&amp;""=""),"",IF(C434="فاتورة",D434,IF(OR(C434="دفعة",C434="مرتجع"),-D434,0)))</f>
        <v/>
      </c>
      <c r="I434" s="18">
        <f>IF(H434="","",SUMIFS($H$6:H434,$B$6:B434,B434&amp;""))</f>
        <v/>
      </c>
    </row>
    <row r="435">
      <c r="A435" s="20" t="n"/>
      <c r="B435" s="5" t="n"/>
      <c r="C435" s="5" t="n"/>
      <c r="D435" s="17" t="n"/>
      <c r="E435" s="5" t="n"/>
      <c r="F435" s="5" t="n"/>
      <c r="G435" s="6">
        <f>IF(B435&amp;""="","",IFERROR(INDEX('العملاء'!$B$6:$B$305,MATCH(B435,'العملاء'!$A$6:$A$305,0)),"كود غير موجود"))</f>
        <v/>
      </c>
      <c r="H435" s="18">
        <f>IF(OR(B435&amp;""="",D435&amp;""=""),"",IF(C435="فاتورة",D435,IF(OR(C435="دفعة",C435="مرتجع"),-D435,0)))</f>
        <v/>
      </c>
      <c r="I435" s="18">
        <f>IF(H435="","",SUMIFS($H$6:H435,$B$6:B435,B435&amp;""))</f>
        <v/>
      </c>
    </row>
    <row r="436">
      <c r="A436" s="20" t="n"/>
      <c r="B436" s="5" t="n"/>
      <c r="C436" s="5" t="n"/>
      <c r="D436" s="17" t="n"/>
      <c r="E436" s="5" t="n"/>
      <c r="F436" s="5" t="n"/>
      <c r="G436" s="6">
        <f>IF(B436&amp;""="","",IFERROR(INDEX('العملاء'!$B$6:$B$305,MATCH(B436,'العملاء'!$A$6:$A$305,0)),"كود غير موجود"))</f>
        <v/>
      </c>
      <c r="H436" s="18">
        <f>IF(OR(B436&amp;""="",D436&amp;""=""),"",IF(C436="فاتورة",D436,IF(OR(C436="دفعة",C436="مرتجع"),-D436,0)))</f>
        <v/>
      </c>
      <c r="I436" s="18">
        <f>IF(H436="","",SUMIFS($H$6:H436,$B$6:B436,B436&amp;""))</f>
        <v/>
      </c>
    </row>
    <row r="437">
      <c r="A437" s="20" t="n"/>
      <c r="B437" s="5" t="n"/>
      <c r="C437" s="5" t="n"/>
      <c r="D437" s="17" t="n"/>
      <c r="E437" s="5" t="n"/>
      <c r="F437" s="5" t="n"/>
      <c r="G437" s="6">
        <f>IF(B437&amp;""="","",IFERROR(INDEX('العملاء'!$B$6:$B$305,MATCH(B437,'العملاء'!$A$6:$A$305,0)),"كود غير موجود"))</f>
        <v/>
      </c>
      <c r="H437" s="18">
        <f>IF(OR(B437&amp;""="",D437&amp;""=""),"",IF(C437="فاتورة",D437,IF(OR(C437="دفعة",C437="مرتجع"),-D437,0)))</f>
        <v/>
      </c>
      <c r="I437" s="18">
        <f>IF(H437="","",SUMIFS($H$6:H437,$B$6:B437,B437&amp;""))</f>
        <v/>
      </c>
    </row>
    <row r="438">
      <c r="A438" s="20" t="n"/>
      <c r="B438" s="5" t="n"/>
      <c r="C438" s="5" t="n"/>
      <c r="D438" s="17" t="n"/>
      <c r="E438" s="5" t="n"/>
      <c r="F438" s="5" t="n"/>
      <c r="G438" s="6">
        <f>IF(B438&amp;""="","",IFERROR(INDEX('العملاء'!$B$6:$B$305,MATCH(B438,'العملاء'!$A$6:$A$305,0)),"كود غير موجود"))</f>
        <v/>
      </c>
      <c r="H438" s="18">
        <f>IF(OR(B438&amp;""="",D438&amp;""=""),"",IF(C438="فاتورة",D438,IF(OR(C438="دفعة",C438="مرتجع"),-D438,0)))</f>
        <v/>
      </c>
      <c r="I438" s="18">
        <f>IF(H438="","",SUMIFS($H$6:H438,$B$6:B438,B438&amp;""))</f>
        <v/>
      </c>
    </row>
    <row r="439">
      <c r="A439" s="20" t="n"/>
      <c r="B439" s="5" t="n"/>
      <c r="C439" s="5" t="n"/>
      <c r="D439" s="17" t="n"/>
      <c r="E439" s="5" t="n"/>
      <c r="F439" s="5" t="n"/>
      <c r="G439" s="6">
        <f>IF(B439&amp;""="","",IFERROR(INDEX('العملاء'!$B$6:$B$305,MATCH(B439,'العملاء'!$A$6:$A$305,0)),"كود غير موجود"))</f>
        <v/>
      </c>
      <c r="H439" s="18">
        <f>IF(OR(B439&amp;""="",D439&amp;""=""),"",IF(C439="فاتورة",D439,IF(OR(C439="دفعة",C439="مرتجع"),-D439,0)))</f>
        <v/>
      </c>
      <c r="I439" s="18">
        <f>IF(H439="","",SUMIFS($H$6:H439,$B$6:B439,B439&amp;""))</f>
        <v/>
      </c>
    </row>
    <row r="440">
      <c r="A440" s="20" t="n"/>
      <c r="B440" s="5" t="n"/>
      <c r="C440" s="5" t="n"/>
      <c r="D440" s="17" t="n"/>
      <c r="E440" s="5" t="n"/>
      <c r="F440" s="5" t="n"/>
      <c r="G440" s="6">
        <f>IF(B440&amp;""="","",IFERROR(INDEX('العملاء'!$B$6:$B$305,MATCH(B440,'العملاء'!$A$6:$A$305,0)),"كود غير موجود"))</f>
        <v/>
      </c>
      <c r="H440" s="18">
        <f>IF(OR(B440&amp;""="",D440&amp;""=""),"",IF(C440="فاتورة",D440,IF(OR(C440="دفعة",C440="مرتجع"),-D440,0)))</f>
        <v/>
      </c>
      <c r="I440" s="18">
        <f>IF(H440="","",SUMIFS($H$6:H440,$B$6:B440,B440&amp;""))</f>
        <v/>
      </c>
    </row>
    <row r="441">
      <c r="A441" s="20" t="n"/>
      <c r="B441" s="5" t="n"/>
      <c r="C441" s="5" t="n"/>
      <c r="D441" s="17" t="n"/>
      <c r="E441" s="5" t="n"/>
      <c r="F441" s="5" t="n"/>
      <c r="G441" s="6">
        <f>IF(B441&amp;""="","",IFERROR(INDEX('العملاء'!$B$6:$B$305,MATCH(B441,'العملاء'!$A$6:$A$305,0)),"كود غير موجود"))</f>
        <v/>
      </c>
      <c r="H441" s="18">
        <f>IF(OR(B441&amp;""="",D441&amp;""=""),"",IF(C441="فاتورة",D441,IF(OR(C441="دفعة",C441="مرتجع"),-D441,0)))</f>
        <v/>
      </c>
      <c r="I441" s="18">
        <f>IF(H441="","",SUMIFS($H$6:H441,$B$6:B441,B441&amp;""))</f>
        <v/>
      </c>
    </row>
    <row r="442">
      <c r="A442" s="20" t="n"/>
      <c r="B442" s="5" t="n"/>
      <c r="C442" s="5" t="n"/>
      <c r="D442" s="17" t="n"/>
      <c r="E442" s="5" t="n"/>
      <c r="F442" s="5" t="n"/>
      <c r="G442" s="6">
        <f>IF(B442&amp;""="","",IFERROR(INDEX('العملاء'!$B$6:$B$305,MATCH(B442,'العملاء'!$A$6:$A$305,0)),"كود غير موجود"))</f>
        <v/>
      </c>
      <c r="H442" s="18">
        <f>IF(OR(B442&amp;""="",D442&amp;""=""),"",IF(C442="فاتورة",D442,IF(OR(C442="دفعة",C442="مرتجع"),-D442,0)))</f>
        <v/>
      </c>
      <c r="I442" s="18">
        <f>IF(H442="","",SUMIFS($H$6:H442,$B$6:B442,B442&amp;""))</f>
        <v/>
      </c>
    </row>
    <row r="443">
      <c r="A443" s="20" t="n"/>
      <c r="B443" s="5" t="n"/>
      <c r="C443" s="5" t="n"/>
      <c r="D443" s="17" t="n"/>
      <c r="E443" s="5" t="n"/>
      <c r="F443" s="5" t="n"/>
      <c r="G443" s="6">
        <f>IF(B443&amp;""="","",IFERROR(INDEX('العملاء'!$B$6:$B$305,MATCH(B443,'العملاء'!$A$6:$A$305,0)),"كود غير موجود"))</f>
        <v/>
      </c>
      <c r="H443" s="18">
        <f>IF(OR(B443&amp;""="",D443&amp;""=""),"",IF(C443="فاتورة",D443,IF(OR(C443="دفعة",C443="مرتجع"),-D443,0)))</f>
        <v/>
      </c>
      <c r="I443" s="18">
        <f>IF(H443="","",SUMIFS($H$6:H443,$B$6:B443,B443&amp;""))</f>
        <v/>
      </c>
    </row>
    <row r="444">
      <c r="A444" s="20" t="n"/>
      <c r="B444" s="5" t="n"/>
      <c r="C444" s="5" t="n"/>
      <c r="D444" s="17" t="n"/>
      <c r="E444" s="5" t="n"/>
      <c r="F444" s="5" t="n"/>
      <c r="G444" s="6">
        <f>IF(B444&amp;""="","",IFERROR(INDEX('العملاء'!$B$6:$B$305,MATCH(B444,'العملاء'!$A$6:$A$305,0)),"كود غير موجود"))</f>
        <v/>
      </c>
      <c r="H444" s="18">
        <f>IF(OR(B444&amp;""="",D444&amp;""=""),"",IF(C444="فاتورة",D444,IF(OR(C444="دفعة",C444="مرتجع"),-D444,0)))</f>
        <v/>
      </c>
      <c r="I444" s="18">
        <f>IF(H444="","",SUMIFS($H$6:H444,$B$6:B444,B444&amp;""))</f>
        <v/>
      </c>
    </row>
    <row r="445">
      <c r="A445" s="20" t="n"/>
      <c r="B445" s="5" t="n"/>
      <c r="C445" s="5" t="n"/>
      <c r="D445" s="17" t="n"/>
      <c r="E445" s="5" t="n"/>
      <c r="F445" s="5" t="n"/>
      <c r="G445" s="6">
        <f>IF(B445&amp;""="","",IFERROR(INDEX('العملاء'!$B$6:$B$305,MATCH(B445,'العملاء'!$A$6:$A$305,0)),"كود غير موجود"))</f>
        <v/>
      </c>
      <c r="H445" s="18">
        <f>IF(OR(B445&amp;""="",D445&amp;""=""),"",IF(C445="فاتورة",D445,IF(OR(C445="دفعة",C445="مرتجع"),-D445,0)))</f>
        <v/>
      </c>
      <c r="I445" s="18">
        <f>IF(H445="","",SUMIFS($H$6:H445,$B$6:B445,B445&amp;""))</f>
        <v/>
      </c>
    </row>
    <row r="446">
      <c r="A446" s="20" t="n"/>
      <c r="B446" s="5" t="n"/>
      <c r="C446" s="5" t="n"/>
      <c r="D446" s="17" t="n"/>
      <c r="E446" s="5" t="n"/>
      <c r="F446" s="5" t="n"/>
      <c r="G446" s="6">
        <f>IF(B446&amp;""="","",IFERROR(INDEX('العملاء'!$B$6:$B$305,MATCH(B446,'العملاء'!$A$6:$A$305,0)),"كود غير موجود"))</f>
        <v/>
      </c>
      <c r="H446" s="18">
        <f>IF(OR(B446&amp;""="",D446&amp;""=""),"",IF(C446="فاتورة",D446,IF(OR(C446="دفعة",C446="مرتجع"),-D446,0)))</f>
        <v/>
      </c>
      <c r="I446" s="18">
        <f>IF(H446="","",SUMIFS($H$6:H446,$B$6:B446,B446&amp;""))</f>
        <v/>
      </c>
    </row>
    <row r="447">
      <c r="A447" s="20" t="n"/>
      <c r="B447" s="5" t="n"/>
      <c r="C447" s="5" t="n"/>
      <c r="D447" s="17" t="n"/>
      <c r="E447" s="5" t="n"/>
      <c r="F447" s="5" t="n"/>
      <c r="G447" s="6">
        <f>IF(B447&amp;""="","",IFERROR(INDEX('العملاء'!$B$6:$B$305,MATCH(B447,'العملاء'!$A$6:$A$305,0)),"كود غير موجود"))</f>
        <v/>
      </c>
      <c r="H447" s="18">
        <f>IF(OR(B447&amp;""="",D447&amp;""=""),"",IF(C447="فاتورة",D447,IF(OR(C447="دفعة",C447="مرتجع"),-D447,0)))</f>
        <v/>
      </c>
      <c r="I447" s="18">
        <f>IF(H447="","",SUMIFS($H$6:H447,$B$6:B447,B447&amp;""))</f>
        <v/>
      </c>
    </row>
    <row r="448">
      <c r="A448" s="20" t="n"/>
      <c r="B448" s="5" t="n"/>
      <c r="C448" s="5" t="n"/>
      <c r="D448" s="17" t="n"/>
      <c r="E448" s="5" t="n"/>
      <c r="F448" s="5" t="n"/>
      <c r="G448" s="6">
        <f>IF(B448&amp;""="","",IFERROR(INDEX('العملاء'!$B$6:$B$305,MATCH(B448,'العملاء'!$A$6:$A$305,0)),"كود غير موجود"))</f>
        <v/>
      </c>
      <c r="H448" s="18">
        <f>IF(OR(B448&amp;""="",D448&amp;""=""),"",IF(C448="فاتورة",D448,IF(OR(C448="دفعة",C448="مرتجع"),-D448,0)))</f>
        <v/>
      </c>
      <c r="I448" s="18">
        <f>IF(H448="","",SUMIFS($H$6:H448,$B$6:B448,B448&amp;""))</f>
        <v/>
      </c>
    </row>
    <row r="449">
      <c r="A449" s="20" t="n"/>
      <c r="B449" s="5" t="n"/>
      <c r="C449" s="5" t="n"/>
      <c r="D449" s="17" t="n"/>
      <c r="E449" s="5" t="n"/>
      <c r="F449" s="5" t="n"/>
      <c r="G449" s="6">
        <f>IF(B449&amp;""="","",IFERROR(INDEX('العملاء'!$B$6:$B$305,MATCH(B449,'العملاء'!$A$6:$A$305,0)),"كود غير موجود"))</f>
        <v/>
      </c>
      <c r="H449" s="18">
        <f>IF(OR(B449&amp;""="",D449&amp;""=""),"",IF(C449="فاتورة",D449,IF(OR(C449="دفعة",C449="مرتجع"),-D449,0)))</f>
        <v/>
      </c>
      <c r="I449" s="18">
        <f>IF(H449="","",SUMIFS($H$6:H449,$B$6:B449,B449&amp;""))</f>
        <v/>
      </c>
    </row>
    <row r="450">
      <c r="A450" s="20" t="n"/>
      <c r="B450" s="5" t="n"/>
      <c r="C450" s="5" t="n"/>
      <c r="D450" s="17" t="n"/>
      <c r="E450" s="5" t="n"/>
      <c r="F450" s="5" t="n"/>
      <c r="G450" s="6">
        <f>IF(B450&amp;""="","",IFERROR(INDEX('العملاء'!$B$6:$B$305,MATCH(B450,'العملاء'!$A$6:$A$305,0)),"كود غير موجود"))</f>
        <v/>
      </c>
      <c r="H450" s="18">
        <f>IF(OR(B450&amp;""="",D450&amp;""=""),"",IF(C450="فاتورة",D450,IF(OR(C450="دفعة",C450="مرتجع"),-D450,0)))</f>
        <v/>
      </c>
      <c r="I450" s="18">
        <f>IF(H450="","",SUMIFS($H$6:H450,$B$6:B450,B450&amp;""))</f>
        <v/>
      </c>
    </row>
    <row r="451">
      <c r="A451" s="20" t="n"/>
      <c r="B451" s="5" t="n"/>
      <c r="C451" s="5" t="n"/>
      <c r="D451" s="17" t="n"/>
      <c r="E451" s="5" t="n"/>
      <c r="F451" s="5" t="n"/>
      <c r="G451" s="6">
        <f>IF(B451&amp;""="","",IFERROR(INDEX('العملاء'!$B$6:$B$305,MATCH(B451,'العملاء'!$A$6:$A$305,0)),"كود غير موجود"))</f>
        <v/>
      </c>
      <c r="H451" s="18">
        <f>IF(OR(B451&amp;""="",D451&amp;""=""),"",IF(C451="فاتورة",D451,IF(OR(C451="دفعة",C451="مرتجع"),-D451,0)))</f>
        <v/>
      </c>
      <c r="I451" s="18">
        <f>IF(H451="","",SUMIFS($H$6:H451,$B$6:B451,B451&amp;""))</f>
        <v/>
      </c>
    </row>
    <row r="452">
      <c r="A452" s="20" t="n"/>
      <c r="B452" s="5" t="n"/>
      <c r="C452" s="5" t="n"/>
      <c r="D452" s="17" t="n"/>
      <c r="E452" s="5" t="n"/>
      <c r="F452" s="5" t="n"/>
      <c r="G452" s="6">
        <f>IF(B452&amp;""="","",IFERROR(INDEX('العملاء'!$B$6:$B$305,MATCH(B452,'العملاء'!$A$6:$A$305,0)),"كود غير موجود"))</f>
        <v/>
      </c>
      <c r="H452" s="18">
        <f>IF(OR(B452&amp;""="",D452&amp;""=""),"",IF(C452="فاتورة",D452,IF(OR(C452="دفعة",C452="مرتجع"),-D452,0)))</f>
        <v/>
      </c>
      <c r="I452" s="18">
        <f>IF(H452="","",SUMIFS($H$6:H452,$B$6:B452,B452&amp;""))</f>
        <v/>
      </c>
    </row>
    <row r="453">
      <c r="A453" s="20" t="n"/>
      <c r="B453" s="5" t="n"/>
      <c r="C453" s="5" t="n"/>
      <c r="D453" s="17" t="n"/>
      <c r="E453" s="5" t="n"/>
      <c r="F453" s="5" t="n"/>
      <c r="G453" s="6">
        <f>IF(B453&amp;""="","",IFERROR(INDEX('العملاء'!$B$6:$B$305,MATCH(B453,'العملاء'!$A$6:$A$305,0)),"كود غير موجود"))</f>
        <v/>
      </c>
      <c r="H453" s="18">
        <f>IF(OR(B453&amp;""="",D453&amp;""=""),"",IF(C453="فاتورة",D453,IF(OR(C453="دفعة",C453="مرتجع"),-D453,0)))</f>
        <v/>
      </c>
      <c r="I453" s="18">
        <f>IF(H453="","",SUMIFS($H$6:H453,$B$6:B453,B453&amp;""))</f>
        <v/>
      </c>
    </row>
    <row r="454">
      <c r="A454" s="20" t="n"/>
      <c r="B454" s="5" t="n"/>
      <c r="C454" s="5" t="n"/>
      <c r="D454" s="17" t="n"/>
      <c r="E454" s="5" t="n"/>
      <c r="F454" s="5" t="n"/>
      <c r="G454" s="6">
        <f>IF(B454&amp;""="","",IFERROR(INDEX('العملاء'!$B$6:$B$305,MATCH(B454,'العملاء'!$A$6:$A$305,0)),"كود غير موجود"))</f>
        <v/>
      </c>
      <c r="H454" s="18">
        <f>IF(OR(B454&amp;""="",D454&amp;""=""),"",IF(C454="فاتورة",D454,IF(OR(C454="دفعة",C454="مرتجع"),-D454,0)))</f>
        <v/>
      </c>
      <c r="I454" s="18">
        <f>IF(H454="","",SUMIFS($H$6:H454,$B$6:B454,B454&amp;""))</f>
        <v/>
      </c>
    </row>
    <row r="455">
      <c r="A455" s="20" t="n"/>
      <c r="B455" s="5" t="n"/>
      <c r="C455" s="5" t="n"/>
      <c r="D455" s="17" t="n"/>
      <c r="E455" s="5" t="n"/>
      <c r="F455" s="5" t="n"/>
      <c r="G455" s="6">
        <f>IF(B455&amp;""="","",IFERROR(INDEX('العملاء'!$B$6:$B$305,MATCH(B455,'العملاء'!$A$6:$A$305,0)),"كود غير موجود"))</f>
        <v/>
      </c>
      <c r="H455" s="18">
        <f>IF(OR(B455&amp;""="",D455&amp;""=""),"",IF(C455="فاتورة",D455,IF(OR(C455="دفعة",C455="مرتجع"),-D455,0)))</f>
        <v/>
      </c>
      <c r="I455" s="18">
        <f>IF(H455="","",SUMIFS($H$6:H455,$B$6:B455,B455&amp;""))</f>
        <v/>
      </c>
    </row>
    <row r="456">
      <c r="A456" s="20" t="n"/>
      <c r="B456" s="5" t="n"/>
      <c r="C456" s="5" t="n"/>
      <c r="D456" s="17" t="n"/>
      <c r="E456" s="5" t="n"/>
      <c r="F456" s="5" t="n"/>
      <c r="G456" s="6">
        <f>IF(B456&amp;""="","",IFERROR(INDEX('العملاء'!$B$6:$B$305,MATCH(B456,'العملاء'!$A$6:$A$305,0)),"كود غير موجود"))</f>
        <v/>
      </c>
      <c r="H456" s="18">
        <f>IF(OR(B456&amp;""="",D456&amp;""=""),"",IF(C456="فاتورة",D456,IF(OR(C456="دفعة",C456="مرتجع"),-D456,0)))</f>
        <v/>
      </c>
      <c r="I456" s="18">
        <f>IF(H456="","",SUMIFS($H$6:H456,$B$6:B456,B456&amp;""))</f>
        <v/>
      </c>
    </row>
    <row r="457">
      <c r="A457" s="20" t="n"/>
      <c r="B457" s="5" t="n"/>
      <c r="C457" s="5" t="n"/>
      <c r="D457" s="17" t="n"/>
      <c r="E457" s="5" t="n"/>
      <c r="F457" s="5" t="n"/>
      <c r="G457" s="6">
        <f>IF(B457&amp;""="","",IFERROR(INDEX('العملاء'!$B$6:$B$305,MATCH(B457,'العملاء'!$A$6:$A$305,0)),"كود غير موجود"))</f>
        <v/>
      </c>
      <c r="H457" s="18">
        <f>IF(OR(B457&amp;""="",D457&amp;""=""),"",IF(C457="فاتورة",D457,IF(OR(C457="دفعة",C457="مرتجع"),-D457,0)))</f>
        <v/>
      </c>
      <c r="I457" s="18">
        <f>IF(H457="","",SUMIFS($H$6:H457,$B$6:B457,B457&amp;""))</f>
        <v/>
      </c>
    </row>
    <row r="458">
      <c r="A458" s="20" t="n"/>
      <c r="B458" s="5" t="n"/>
      <c r="C458" s="5" t="n"/>
      <c r="D458" s="17" t="n"/>
      <c r="E458" s="5" t="n"/>
      <c r="F458" s="5" t="n"/>
      <c r="G458" s="6">
        <f>IF(B458&amp;""="","",IFERROR(INDEX('العملاء'!$B$6:$B$305,MATCH(B458,'العملاء'!$A$6:$A$305,0)),"كود غير موجود"))</f>
        <v/>
      </c>
      <c r="H458" s="18">
        <f>IF(OR(B458&amp;""="",D458&amp;""=""),"",IF(C458="فاتورة",D458,IF(OR(C458="دفعة",C458="مرتجع"),-D458,0)))</f>
        <v/>
      </c>
      <c r="I458" s="18">
        <f>IF(H458="","",SUMIFS($H$6:H458,$B$6:B458,B458&amp;""))</f>
        <v/>
      </c>
    </row>
    <row r="459">
      <c r="A459" s="20" t="n"/>
      <c r="B459" s="5" t="n"/>
      <c r="C459" s="5" t="n"/>
      <c r="D459" s="17" t="n"/>
      <c r="E459" s="5" t="n"/>
      <c r="F459" s="5" t="n"/>
      <c r="G459" s="6">
        <f>IF(B459&amp;""="","",IFERROR(INDEX('العملاء'!$B$6:$B$305,MATCH(B459,'العملاء'!$A$6:$A$305,0)),"كود غير موجود"))</f>
        <v/>
      </c>
      <c r="H459" s="18">
        <f>IF(OR(B459&amp;""="",D459&amp;""=""),"",IF(C459="فاتورة",D459,IF(OR(C459="دفعة",C459="مرتجع"),-D459,0)))</f>
        <v/>
      </c>
      <c r="I459" s="18">
        <f>IF(H459="","",SUMIFS($H$6:H459,$B$6:B459,B459&amp;""))</f>
        <v/>
      </c>
    </row>
    <row r="460">
      <c r="A460" s="20" t="n"/>
      <c r="B460" s="5" t="n"/>
      <c r="C460" s="5" t="n"/>
      <c r="D460" s="17" t="n"/>
      <c r="E460" s="5" t="n"/>
      <c r="F460" s="5" t="n"/>
      <c r="G460" s="6">
        <f>IF(B460&amp;""="","",IFERROR(INDEX('العملاء'!$B$6:$B$305,MATCH(B460,'العملاء'!$A$6:$A$305,0)),"كود غير موجود"))</f>
        <v/>
      </c>
      <c r="H460" s="18">
        <f>IF(OR(B460&amp;""="",D460&amp;""=""),"",IF(C460="فاتورة",D460,IF(OR(C460="دفعة",C460="مرتجع"),-D460,0)))</f>
        <v/>
      </c>
      <c r="I460" s="18">
        <f>IF(H460="","",SUMIFS($H$6:H460,$B$6:B460,B460&amp;""))</f>
        <v/>
      </c>
    </row>
    <row r="461">
      <c r="A461" s="20" t="n"/>
      <c r="B461" s="5" t="n"/>
      <c r="C461" s="5" t="n"/>
      <c r="D461" s="17" t="n"/>
      <c r="E461" s="5" t="n"/>
      <c r="F461" s="5" t="n"/>
      <c r="G461" s="6">
        <f>IF(B461&amp;""="","",IFERROR(INDEX('العملاء'!$B$6:$B$305,MATCH(B461,'العملاء'!$A$6:$A$305,0)),"كود غير موجود"))</f>
        <v/>
      </c>
      <c r="H461" s="18">
        <f>IF(OR(B461&amp;""="",D461&amp;""=""),"",IF(C461="فاتورة",D461,IF(OR(C461="دفعة",C461="مرتجع"),-D461,0)))</f>
        <v/>
      </c>
      <c r="I461" s="18">
        <f>IF(H461="","",SUMIFS($H$6:H461,$B$6:B461,B461&amp;""))</f>
        <v/>
      </c>
    </row>
    <row r="462">
      <c r="A462" s="20" t="n"/>
      <c r="B462" s="5" t="n"/>
      <c r="C462" s="5" t="n"/>
      <c r="D462" s="17" t="n"/>
      <c r="E462" s="5" t="n"/>
      <c r="F462" s="5" t="n"/>
      <c r="G462" s="6">
        <f>IF(B462&amp;""="","",IFERROR(INDEX('العملاء'!$B$6:$B$305,MATCH(B462,'العملاء'!$A$6:$A$305,0)),"كود غير موجود"))</f>
        <v/>
      </c>
      <c r="H462" s="18">
        <f>IF(OR(B462&amp;""="",D462&amp;""=""),"",IF(C462="فاتورة",D462,IF(OR(C462="دفعة",C462="مرتجع"),-D462,0)))</f>
        <v/>
      </c>
      <c r="I462" s="18">
        <f>IF(H462="","",SUMIFS($H$6:H462,$B$6:B462,B462&amp;""))</f>
        <v/>
      </c>
    </row>
    <row r="463">
      <c r="A463" s="20" t="n"/>
      <c r="B463" s="5" t="n"/>
      <c r="C463" s="5" t="n"/>
      <c r="D463" s="17" t="n"/>
      <c r="E463" s="5" t="n"/>
      <c r="F463" s="5" t="n"/>
      <c r="G463" s="6">
        <f>IF(B463&amp;""="","",IFERROR(INDEX('العملاء'!$B$6:$B$305,MATCH(B463,'العملاء'!$A$6:$A$305,0)),"كود غير موجود"))</f>
        <v/>
      </c>
      <c r="H463" s="18">
        <f>IF(OR(B463&amp;""="",D463&amp;""=""),"",IF(C463="فاتورة",D463,IF(OR(C463="دفعة",C463="مرتجع"),-D463,0)))</f>
        <v/>
      </c>
      <c r="I463" s="18">
        <f>IF(H463="","",SUMIFS($H$6:H463,$B$6:B463,B463&amp;""))</f>
        <v/>
      </c>
    </row>
    <row r="464">
      <c r="A464" s="20" t="n"/>
      <c r="B464" s="5" t="n"/>
      <c r="C464" s="5" t="n"/>
      <c r="D464" s="17" t="n"/>
      <c r="E464" s="5" t="n"/>
      <c r="F464" s="5" t="n"/>
      <c r="G464" s="6">
        <f>IF(B464&amp;""="","",IFERROR(INDEX('العملاء'!$B$6:$B$305,MATCH(B464,'العملاء'!$A$6:$A$305,0)),"كود غير موجود"))</f>
        <v/>
      </c>
      <c r="H464" s="18">
        <f>IF(OR(B464&amp;""="",D464&amp;""=""),"",IF(C464="فاتورة",D464,IF(OR(C464="دفعة",C464="مرتجع"),-D464,0)))</f>
        <v/>
      </c>
      <c r="I464" s="18">
        <f>IF(H464="","",SUMIFS($H$6:H464,$B$6:B464,B464&amp;""))</f>
        <v/>
      </c>
    </row>
    <row r="465">
      <c r="A465" s="20" t="n"/>
      <c r="B465" s="5" t="n"/>
      <c r="C465" s="5" t="n"/>
      <c r="D465" s="17" t="n"/>
      <c r="E465" s="5" t="n"/>
      <c r="F465" s="5" t="n"/>
      <c r="G465" s="6">
        <f>IF(B465&amp;""="","",IFERROR(INDEX('العملاء'!$B$6:$B$305,MATCH(B465,'العملاء'!$A$6:$A$305,0)),"كود غير موجود"))</f>
        <v/>
      </c>
      <c r="H465" s="18">
        <f>IF(OR(B465&amp;""="",D465&amp;""=""),"",IF(C465="فاتورة",D465,IF(OR(C465="دفعة",C465="مرتجع"),-D465,0)))</f>
        <v/>
      </c>
      <c r="I465" s="18">
        <f>IF(H465="","",SUMIFS($H$6:H465,$B$6:B465,B465&amp;""))</f>
        <v/>
      </c>
    </row>
    <row r="466">
      <c r="A466" s="20" t="n"/>
      <c r="B466" s="5" t="n"/>
      <c r="C466" s="5" t="n"/>
      <c r="D466" s="17" t="n"/>
      <c r="E466" s="5" t="n"/>
      <c r="F466" s="5" t="n"/>
      <c r="G466" s="6">
        <f>IF(B466&amp;""="","",IFERROR(INDEX('العملاء'!$B$6:$B$305,MATCH(B466,'العملاء'!$A$6:$A$305,0)),"كود غير موجود"))</f>
        <v/>
      </c>
      <c r="H466" s="18">
        <f>IF(OR(B466&amp;""="",D466&amp;""=""),"",IF(C466="فاتورة",D466,IF(OR(C466="دفعة",C466="مرتجع"),-D466,0)))</f>
        <v/>
      </c>
      <c r="I466" s="18">
        <f>IF(H466="","",SUMIFS($H$6:H466,$B$6:B466,B466&amp;""))</f>
        <v/>
      </c>
    </row>
    <row r="467">
      <c r="A467" s="20" t="n"/>
      <c r="B467" s="5" t="n"/>
      <c r="C467" s="5" t="n"/>
      <c r="D467" s="17" t="n"/>
      <c r="E467" s="5" t="n"/>
      <c r="F467" s="5" t="n"/>
      <c r="G467" s="6">
        <f>IF(B467&amp;""="","",IFERROR(INDEX('العملاء'!$B$6:$B$305,MATCH(B467,'العملاء'!$A$6:$A$305,0)),"كود غير موجود"))</f>
        <v/>
      </c>
      <c r="H467" s="18">
        <f>IF(OR(B467&amp;""="",D467&amp;""=""),"",IF(C467="فاتورة",D467,IF(OR(C467="دفعة",C467="مرتجع"),-D467,0)))</f>
        <v/>
      </c>
      <c r="I467" s="18">
        <f>IF(H467="","",SUMIFS($H$6:H467,$B$6:B467,B467&amp;""))</f>
        <v/>
      </c>
    </row>
    <row r="468">
      <c r="A468" s="20" t="n"/>
      <c r="B468" s="5" t="n"/>
      <c r="C468" s="5" t="n"/>
      <c r="D468" s="17" t="n"/>
      <c r="E468" s="5" t="n"/>
      <c r="F468" s="5" t="n"/>
      <c r="G468" s="6">
        <f>IF(B468&amp;""="","",IFERROR(INDEX('العملاء'!$B$6:$B$305,MATCH(B468,'العملاء'!$A$6:$A$305,0)),"كود غير موجود"))</f>
        <v/>
      </c>
      <c r="H468" s="18">
        <f>IF(OR(B468&amp;""="",D468&amp;""=""),"",IF(C468="فاتورة",D468,IF(OR(C468="دفعة",C468="مرتجع"),-D468,0)))</f>
        <v/>
      </c>
      <c r="I468" s="18">
        <f>IF(H468="","",SUMIFS($H$6:H468,$B$6:B468,B468&amp;""))</f>
        <v/>
      </c>
    </row>
    <row r="469">
      <c r="A469" s="20" t="n"/>
      <c r="B469" s="5" t="n"/>
      <c r="C469" s="5" t="n"/>
      <c r="D469" s="17" t="n"/>
      <c r="E469" s="5" t="n"/>
      <c r="F469" s="5" t="n"/>
      <c r="G469" s="6">
        <f>IF(B469&amp;""="","",IFERROR(INDEX('العملاء'!$B$6:$B$305,MATCH(B469,'العملاء'!$A$6:$A$305,0)),"كود غير موجود"))</f>
        <v/>
      </c>
      <c r="H469" s="18">
        <f>IF(OR(B469&amp;""="",D469&amp;""=""),"",IF(C469="فاتورة",D469,IF(OR(C469="دفعة",C469="مرتجع"),-D469,0)))</f>
        <v/>
      </c>
      <c r="I469" s="18">
        <f>IF(H469="","",SUMIFS($H$6:H469,$B$6:B469,B469&amp;""))</f>
        <v/>
      </c>
    </row>
    <row r="470">
      <c r="A470" s="20" t="n"/>
      <c r="B470" s="5" t="n"/>
      <c r="C470" s="5" t="n"/>
      <c r="D470" s="17" t="n"/>
      <c r="E470" s="5" t="n"/>
      <c r="F470" s="5" t="n"/>
      <c r="G470" s="6">
        <f>IF(B470&amp;""="","",IFERROR(INDEX('العملاء'!$B$6:$B$305,MATCH(B470,'العملاء'!$A$6:$A$305,0)),"كود غير موجود"))</f>
        <v/>
      </c>
      <c r="H470" s="18">
        <f>IF(OR(B470&amp;""="",D470&amp;""=""),"",IF(C470="فاتورة",D470,IF(OR(C470="دفعة",C470="مرتجع"),-D470,0)))</f>
        <v/>
      </c>
      <c r="I470" s="18">
        <f>IF(H470="","",SUMIFS($H$6:H470,$B$6:B470,B470&amp;""))</f>
        <v/>
      </c>
    </row>
    <row r="471">
      <c r="A471" s="20" t="n"/>
      <c r="B471" s="5" t="n"/>
      <c r="C471" s="5" t="n"/>
      <c r="D471" s="17" t="n"/>
      <c r="E471" s="5" t="n"/>
      <c r="F471" s="5" t="n"/>
      <c r="G471" s="6">
        <f>IF(B471&amp;""="","",IFERROR(INDEX('العملاء'!$B$6:$B$305,MATCH(B471,'العملاء'!$A$6:$A$305,0)),"كود غير موجود"))</f>
        <v/>
      </c>
      <c r="H471" s="18">
        <f>IF(OR(B471&amp;""="",D471&amp;""=""),"",IF(C471="فاتورة",D471,IF(OR(C471="دفعة",C471="مرتجع"),-D471,0)))</f>
        <v/>
      </c>
      <c r="I471" s="18">
        <f>IF(H471="","",SUMIFS($H$6:H471,$B$6:B471,B471&amp;""))</f>
        <v/>
      </c>
    </row>
    <row r="472">
      <c r="A472" s="20" t="n"/>
      <c r="B472" s="5" t="n"/>
      <c r="C472" s="5" t="n"/>
      <c r="D472" s="17" t="n"/>
      <c r="E472" s="5" t="n"/>
      <c r="F472" s="5" t="n"/>
      <c r="G472" s="6">
        <f>IF(B472&amp;""="","",IFERROR(INDEX('العملاء'!$B$6:$B$305,MATCH(B472,'العملاء'!$A$6:$A$305,0)),"كود غير موجود"))</f>
        <v/>
      </c>
      <c r="H472" s="18">
        <f>IF(OR(B472&amp;""="",D472&amp;""=""),"",IF(C472="فاتورة",D472,IF(OR(C472="دفعة",C472="مرتجع"),-D472,0)))</f>
        <v/>
      </c>
      <c r="I472" s="18">
        <f>IF(H472="","",SUMIFS($H$6:H472,$B$6:B472,B472&amp;""))</f>
        <v/>
      </c>
    </row>
    <row r="473">
      <c r="A473" s="20" t="n"/>
      <c r="B473" s="5" t="n"/>
      <c r="C473" s="5" t="n"/>
      <c r="D473" s="17" t="n"/>
      <c r="E473" s="5" t="n"/>
      <c r="F473" s="5" t="n"/>
      <c r="G473" s="6">
        <f>IF(B473&amp;""="","",IFERROR(INDEX('العملاء'!$B$6:$B$305,MATCH(B473,'العملاء'!$A$6:$A$305,0)),"كود غير موجود"))</f>
        <v/>
      </c>
      <c r="H473" s="18">
        <f>IF(OR(B473&amp;""="",D473&amp;""=""),"",IF(C473="فاتورة",D473,IF(OR(C473="دفعة",C473="مرتجع"),-D473,0)))</f>
        <v/>
      </c>
      <c r="I473" s="18">
        <f>IF(H473="","",SUMIFS($H$6:H473,$B$6:B473,B473&amp;""))</f>
        <v/>
      </c>
    </row>
    <row r="474">
      <c r="A474" s="20" t="n"/>
      <c r="B474" s="5" t="n"/>
      <c r="C474" s="5" t="n"/>
      <c r="D474" s="17" t="n"/>
      <c r="E474" s="5" t="n"/>
      <c r="F474" s="5" t="n"/>
      <c r="G474" s="6">
        <f>IF(B474&amp;""="","",IFERROR(INDEX('العملاء'!$B$6:$B$305,MATCH(B474,'العملاء'!$A$6:$A$305,0)),"كود غير موجود"))</f>
        <v/>
      </c>
      <c r="H474" s="18">
        <f>IF(OR(B474&amp;""="",D474&amp;""=""),"",IF(C474="فاتورة",D474,IF(OR(C474="دفعة",C474="مرتجع"),-D474,0)))</f>
        <v/>
      </c>
      <c r="I474" s="18">
        <f>IF(H474="","",SUMIFS($H$6:H474,$B$6:B474,B474&amp;""))</f>
        <v/>
      </c>
    </row>
    <row r="475">
      <c r="A475" s="20" t="n"/>
      <c r="B475" s="5" t="n"/>
      <c r="C475" s="5" t="n"/>
      <c r="D475" s="17" t="n"/>
      <c r="E475" s="5" t="n"/>
      <c r="F475" s="5" t="n"/>
      <c r="G475" s="6">
        <f>IF(B475&amp;""="","",IFERROR(INDEX('العملاء'!$B$6:$B$305,MATCH(B475,'العملاء'!$A$6:$A$305,0)),"كود غير موجود"))</f>
        <v/>
      </c>
      <c r="H475" s="18">
        <f>IF(OR(B475&amp;""="",D475&amp;""=""),"",IF(C475="فاتورة",D475,IF(OR(C475="دفعة",C475="مرتجع"),-D475,0)))</f>
        <v/>
      </c>
      <c r="I475" s="18">
        <f>IF(H475="","",SUMIFS($H$6:H475,$B$6:B475,B475&amp;""))</f>
        <v/>
      </c>
    </row>
    <row r="476">
      <c r="A476" s="20" t="n"/>
      <c r="B476" s="5" t="n"/>
      <c r="C476" s="5" t="n"/>
      <c r="D476" s="17" t="n"/>
      <c r="E476" s="5" t="n"/>
      <c r="F476" s="5" t="n"/>
      <c r="G476" s="6">
        <f>IF(B476&amp;""="","",IFERROR(INDEX('العملاء'!$B$6:$B$305,MATCH(B476,'العملاء'!$A$6:$A$305,0)),"كود غير موجود"))</f>
        <v/>
      </c>
      <c r="H476" s="18">
        <f>IF(OR(B476&amp;""="",D476&amp;""=""),"",IF(C476="فاتورة",D476,IF(OR(C476="دفعة",C476="مرتجع"),-D476,0)))</f>
        <v/>
      </c>
      <c r="I476" s="18">
        <f>IF(H476="","",SUMIFS($H$6:H476,$B$6:B476,B476&amp;""))</f>
        <v/>
      </c>
    </row>
    <row r="477">
      <c r="A477" s="20" t="n"/>
      <c r="B477" s="5" t="n"/>
      <c r="C477" s="5" t="n"/>
      <c r="D477" s="17" t="n"/>
      <c r="E477" s="5" t="n"/>
      <c r="F477" s="5" t="n"/>
      <c r="G477" s="6">
        <f>IF(B477&amp;""="","",IFERROR(INDEX('العملاء'!$B$6:$B$305,MATCH(B477,'العملاء'!$A$6:$A$305,0)),"كود غير موجود"))</f>
        <v/>
      </c>
      <c r="H477" s="18">
        <f>IF(OR(B477&amp;""="",D477&amp;""=""),"",IF(C477="فاتورة",D477,IF(OR(C477="دفعة",C477="مرتجع"),-D477,0)))</f>
        <v/>
      </c>
      <c r="I477" s="18">
        <f>IF(H477="","",SUMIFS($H$6:H477,$B$6:B477,B477&amp;""))</f>
        <v/>
      </c>
    </row>
    <row r="478">
      <c r="A478" s="20" t="n"/>
      <c r="B478" s="5" t="n"/>
      <c r="C478" s="5" t="n"/>
      <c r="D478" s="17" t="n"/>
      <c r="E478" s="5" t="n"/>
      <c r="F478" s="5" t="n"/>
      <c r="G478" s="6">
        <f>IF(B478&amp;""="","",IFERROR(INDEX('العملاء'!$B$6:$B$305,MATCH(B478,'العملاء'!$A$6:$A$305,0)),"كود غير موجود"))</f>
        <v/>
      </c>
      <c r="H478" s="18">
        <f>IF(OR(B478&amp;""="",D478&amp;""=""),"",IF(C478="فاتورة",D478,IF(OR(C478="دفعة",C478="مرتجع"),-D478,0)))</f>
        <v/>
      </c>
      <c r="I478" s="18">
        <f>IF(H478="","",SUMIFS($H$6:H478,$B$6:B478,B478&amp;""))</f>
        <v/>
      </c>
    </row>
    <row r="479">
      <c r="A479" s="20" t="n"/>
      <c r="B479" s="5" t="n"/>
      <c r="C479" s="5" t="n"/>
      <c r="D479" s="17" t="n"/>
      <c r="E479" s="5" t="n"/>
      <c r="F479" s="5" t="n"/>
      <c r="G479" s="6">
        <f>IF(B479&amp;""="","",IFERROR(INDEX('العملاء'!$B$6:$B$305,MATCH(B479,'العملاء'!$A$6:$A$305,0)),"كود غير موجود"))</f>
        <v/>
      </c>
      <c r="H479" s="18">
        <f>IF(OR(B479&amp;""="",D479&amp;""=""),"",IF(C479="فاتورة",D479,IF(OR(C479="دفعة",C479="مرتجع"),-D479,0)))</f>
        <v/>
      </c>
      <c r="I479" s="18">
        <f>IF(H479="","",SUMIFS($H$6:H479,$B$6:B479,B479&amp;""))</f>
        <v/>
      </c>
    </row>
    <row r="480">
      <c r="A480" s="20" t="n"/>
      <c r="B480" s="5" t="n"/>
      <c r="C480" s="5" t="n"/>
      <c r="D480" s="17" t="n"/>
      <c r="E480" s="5" t="n"/>
      <c r="F480" s="5" t="n"/>
      <c r="G480" s="6">
        <f>IF(B480&amp;""="","",IFERROR(INDEX('العملاء'!$B$6:$B$305,MATCH(B480,'العملاء'!$A$6:$A$305,0)),"كود غير موجود"))</f>
        <v/>
      </c>
      <c r="H480" s="18">
        <f>IF(OR(B480&amp;""="",D480&amp;""=""),"",IF(C480="فاتورة",D480,IF(OR(C480="دفعة",C480="مرتجع"),-D480,0)))</f>
        <v/>
      </c>
      <c r="I480" s="18">
        <f>IF(H480="","",SUMIFS($H$6:H480,$B$6:B480,B480&amp;""))</f>
        <v/>
      </c>
    </row>
    <row r="481">
      <c r="A481" s="20" t="n"/>
      <c r="B481" s="5" t="n"/>
      <c r="C481" s="5" t="n"/>
      <c r="D481" s="17" t="n"/>
      <c r="E481" s="5" t="n"/>
      <c r="F481" s="5" t="n"/>
      <c r="G481" s="6">
        <f>IF(B481&amp;""="","",IFERROR(INDEX('العملاء'!$B$6:$B$305,MATCH(B481,'العملاء'!$A$6:$A$305,0)),"كود غير موجود"))</f>
        <v/>
      </c>
      <c r="H481" s="18">
        <f>IF(OR(B481&amp;""="",D481&amp;""=""),"",IF(C481="فاتورة",D481,IF(OR(C481="دفعة",C481="مرتجع"),-D481,0)))</f>
        <v/>
      </c>
      <c r="I481" s="18">
        <f>IF(H481="","",SUMIFS($H$6:H481,$B$6:B481,B481&amp;""))</f>
        <v/>
      </c>
    </row>
    <row r="482">
      <c r="A482" s="20" t="n"/>
      <c r="B482" s="5" t="n"/>
      <c r="C482" s="5" t="n"/>
      <c r="D482" s="17" t="n"/>
      <c r="E482" s="5" t="n"/>
      <c r="F482" s="5" t="n"/>
      <c r="G482" s="6">
        <f>IF(B482&amp;""="","",IFERROR(INDEX('العملاء'!$B$6:$B$305,MATCH(B482,'العملاء'!$A$6:$A$305,0)),"كود غير موجود"))</f>
        <v/>
      </c>
      <c r="H482" s="18">
        <f>IF(OR(B482&amp;""="",D482&amp;""=""),"",IF(C482="فاتورة",D482,IF(OR(C482="دفعة",C482="مرتجع"),-D482,0)))</f>
        <v/>
      </c>
      <c r="I482" s="18">
        <f>IF(H482="","",SUMIFS($H$6:H482,$B$6:B482,B482&amp;""))</f>
        <v/>
      </c>
    </row>
    <row r="483">
      <c r="A483" s="20" t="n"/>
      <c r="B483" s="5" t="n"/>
      <c r="C483" s="5" t="n"/>
      <c r="D483" s="17" t="n"/>
      <c r="E483" s="5" t="n"/>
      <c r="F483" s="5" t="n"/>
      <c r="G483" s="6">
        <f>IF(B483&amp;""="","",IFERROR(INDEX('العملاء'!$B$6:$B$305,MATCH(B483,'العملاء'!$A$6:$A$305,0)),"كود غير موجود"))</f>
        <v/>
      </c>
      <c r="H483" s="18">
        <f>IF(OR(B483&amp;""="",D483&amp;""=""),"",IF(C483="فاتورة",D483,IF(OR(C483="دفعة",C483="مرتجع"),-D483,0)))</f>
        <v/>
      </c>
      <c r="I483" s="18">
        <f>IF(H483="","",SUMIFS($H$6:H483,$B$6:B483,B483&amp;""))</f>
        <v/>
      </c>
    </row>
    <row r="484">
      <c r="A484" s="20" t="n"/>
      <c r="B484" s="5" t="n"/>
      <c r="C484" s="5" t="n"/>
      <c r="D484" s="17" t="n"/>
      <c r="E484" s="5" t="n"/>
      <c r="F484" s="5" t="n"/>
      <c r="G484" s="6">
        <f>IF(B484&amp;""="","",IFERROR(INDEX('العملاء'!$B$6:$B$305,MATCH(B484,'العملاء'!$A$6:$A$305,0)),"كود غير موجود"))</f>
        <v/>
      </c>
      <c r="H484" s="18">
        <f>IF(OR(B484&amp;""="",D484&amp;""=""),"",IF(C484="فاتورة",D484,IF(OR(C484="دفعة",C484="مرتجع"),-D484,0)))</f>
        <v/>
      </c>
      <c r="I484" s="18">
        <f>IF(H484="","",SUMIFS($H$6:H484,$B$6:B484,B484&amp;""))</f>
        <v/>
      </c>
    </row>
    <row r="485">
      <c r="A485" s="20" t="n"/>
      <c r="B485" s="5" t="n"/>
      <c r="C485" s="5" t="n"/>
      <c r="D485" s="17" t="n"/>
      <c r="E485" s="5" t="n"/>
      <c r="F485" s="5" t="n"/>
      <c r="G485" s="6">
        <f>IF(B485&amp;""="","",IFERROR(INDEX('العملاء'!$B$6:$B$305,MATCH(B485,'العملاء'!$A$6:$A$305,0)),"كود غير موجود"))</f>
        <v/>
      </c>
      <c r="H485" s="18">
        <f>IF(OR(B485&amp;""="",D485&amp;""=""),"",IF(C485="فاتورة",D485,IF(OR(C485="دفعة",C485="مرتجع"),-D485,0)))</f>
        <v/>
      </c>
      <c r="I485" s="18">
        <f>IF(H485="","",SUMIFS($H$6:H485,$B$6:B485,B485&amp;""))</f>
        <v/>
      </c>
    </row>
    <row r="486">
      <c r="A486" s="20" t="n"/>
      <c r="B486" s="5" t="n"/>
      <c r="C486" s="5" t="n"/>
      <c r="D486" s="17" t="n"/>
      <c r="E486" s="5" t="n"/>
      <c r="F486" s="5" t="n"/>
      <c r="G486" s="6">
        <f>IF(B486&amp;""="","",IFERROR(INDEX('العملاء'!$B$6:$B$305,MATCH(B486,'العملاء'!$A$6:$A$305,0)),"كود غير موجود"))</f>
        <v/>
      </c>
      <c r="H486" s="18">
        <f>IF(OR(B486&amp;""="",D486&amp;""=""),"",IF(C486="فاتورة",D486,IF(OR(C486="دفعة",C486="مرتجع"),-D486,0)))</f>
        <v/>
      </c>
      <c r="I486" s="18">
        <f>IF(H486="","",SUMIFS($H$6:H486,$B$6:B486,B486&amp;""))</f>
        <v/>
      </c>
    </row>
    <row r="487">
      <c r="A487" s="20" t="n"/>
      <c r="B487" s="5" t="n"/>
      <c r="C487" s="5" t="n"/>
      <c r="D487" s="17" t="n"/>
      <c r="E487" s="5" t="n"/>
      <c r="F487" s="5" t="n"/>
      <c r="G487" s="6">
        <f>IF(B487&amp;""="","",IFERROR(INDEX('العملاء'!$B$6:$B$305,MATCH(B487,'العملاء'!$A$6:$A$305,0)),"كود غير موجود"))</f>
        <v/>
      </c>
      <c r="H487" s="18">
        <f>IF(OR(B487&amp;""="",D487&amp;""=""),"",IF(C487="فاتورة",D487,IF(OR(C487="دفعة",C487="مرتجع"),-D487,0)))</f>
        <v/>
      </c>
      <c r="I487" s="18">
        <f>IF(H487="","",SUMIFS($H$6:H487,$B$6:B487,B487&amp;""))</f>
        <v/>
      </c>
    </row>
    <row r="488">
      <c r="A488" s="20" t="n"/>
      <c r="B488" s="5" t="n"/>
      <c r="C488" s="5" t="n"/>
      <c r="D488" s="17" t="n"/>
      <c r="E488" s="5" t="n"/>
      <c r="F488" s="5" t="n"/>
      <c r="G488" s="6">
        <f>IF(B488&amp;""="","",IFERROR(INDEX('العملاء'!$B$6:$B$305,MATCH(B488,'العملاء'!$A$6:$A$305,0)),"كود غير موجود"))</f>
        <v/>
      </c>
      <c r="H488" s="18">
        <f>IF(OR(B488&amp;""="",D488&amp;""=""),"",IF(C488="فاتورة",D488,IF(OR(C488="دفعة",C488="مرتجع"),-D488,0)))</f>
        <v/>
      </c>
      <c r="I488" s="18">
        <f>IF(H488="","",SUMIFS($H$6:H488,$B$6:B488,B488&amp;""))</f>
        <v/>
      </c>
    </row>
    <row r="489">
      <c r="A489" s="20" t="n"/>
      <c r="B489" s="5" t="n"/>
      <c r="C489" s="5" t="n"/>
      <c r="D489" s="17" t="n"/>
      <c r="E489" s="5" t="n"/>
      <c r="F489" s="5" t="n"/>
      <c r="G489" s="6">
        <f>IF(B489&amp;""="","",IFERROR(INDEX('العملاء'!$B$6:$B$305,MATCH(B489,'العملاء'!$A$6:$A$305,0)),"كود غير موجود"))</f>
        <v/>
      </c>
      <c r="H489" s="18">
        <f>IF(OR(B489&amp;""="",D489&amp;""=""),"",IF(C489="فاتورة",D489,IF(OR(C489="دفعة",C489="مرتجع"),-D489,0)))</f>
        <v/>
      </c>
      <c r="I489" s="18">
        <f>IF(H489="","",SUMIFS($H$6:H489,$B$6:B489,B489&amp;""))</f>
        <v/>
      </c>
    </row>
    <row r="490">
      <c r="A490" s="20" t="n"/>
      <c r="B490" s="5" t="n"/>
      <c r="C490" s="5" t="n"/>
      <c r="D490" s="17" t="n"/>
      <c r="E490" s="5" t="n"/>
      <c r="F490" s="5" t="n"/>
      <c r="G490" s="6">
        <f>IF(B490&amp;""="","",IFERROR(INDEX('العملاء'!$B$6:$B$305,MATCH(B490,'العملاء'!$A$6:$A$305,0)),"كود غير موجود"))</f>
        <v/>
      </c>
      <c r="H490" s="18">
        <f>IF(OR(B490&amp;""="",D490&amp;""=""),"",IF(C490="فاتورة",D490,IF(OR(C490="دفعة",C490="مرتجع"),-D490,0)))</f>
        <v/>
      </c>
      <c r="I490" s="18">
        <f>IF(H490="","",SUMIFS($H$6:H490,$B$6:B490,B490&amp;""))</f>
        <v/>
      </c>
    </row>
    <row r="491">
      <c r="A491" s="20" t="n"/>
      <c r="B491" s="5" t="n"/>
      <c r="C491" s="5" t="n"/>
      <c r="D491" s="17" t="n"/>
      <c r="E491" s="5" t="n"/>
      <c r="F491" s="5" t="n"/>
      <c r="G491" s="6">
        <f>IF(B491&amp;""="","",IFERROR(INDEX('العملاء'!$B$6:$B$305,MATCH(B491,'العملاء'!$A$6:$A$305,0)),"كود غير موجود"))</f>
        <v/>
      </c>
      <c r="H491" s="18">
        <f>IF(OR(B491&amp;""="",D491&amp;""=""),"",IF(C491="فاتورة",D491,IF(OR(C491="دفعة",C491="مرتجع"),-D491,0)))</f>
        <v/>
      </c>
      <c r="I491" s="18">
        <f>IF(H491="","",SUMIFS($H$6:H491,$B$6:B491,B491&amp;""))</f>
        <v/>
      </c>
    </row>
    <row r="492">
      <c r="A492" s="20" t="n"/>
      <c r="B492" s="5" t="n"/>
      <c r="C492" s="5" t="n"/>
      <c r="D492" s="17" t="n"/>
      <c r="E492" s="5" t="n"/>
      <c r="F492" s="5" t="n"/>
      <c r="G492" s="6">
        <f>IF(B492&amp;""="","",IFERROR(INDEX('العملاء'!$B$6:$B$305,MATCH(B492,'العملاء'!$A$6:$A$305,0)),"كود غير موجود"))</f>
        <v/>
      </c>
      <c r="H492" s="18">
        <f>IF(OR(B492&amp;""="",D492&amp;""=""),"",IF(C492="فاتورة",D492,IF(OR(C492="دفعة",C492="مرتجع"),-D492,0)))</f>
        <v/>
      </c>
      <c r="I492" s="18">
        <f>IF(H492="","",SUMIFS($H$6:H492,$B$6:B492,B492&amp;""))</f>
        <v/>
      </c>
    </row>
    <row r="493">
      <c r="A493" s="20" t="n"/>
      <c r="B493" s="5" t="n"/>
      <c r="C493" s="5" t="n"/>
      <c r="D493" s="17" t="n"/>
      <c r="E493" s="5" t="n"/>
      <c r="F493" s="5" t="n"/>
      <c r="G493" s="6">
        <f>IF(B493&amp;""="","",IFERROR(INDEX('العملاء'!$B$6:$B$305,MATCH(B493,'العملاء'!$A$6:$A$305,0)),"كود غير موجود"))</f>
        <v/>
      </c>
      <c r="H493" s="18">
        <f>IF(OR(B493&amp;""="",D493&amp;""=""),"",IF(C493="فاتورة",D493,IF(OR(C493="دفعة",C493="مرتجع"),-D493,0)))</f>
        <v/>
      </c>
      <c r="I493" s="18">
        <f>IF(H493="","",SUMIFS($H$6:H493,$B$6:B493,B493&amp;""))</f>
        <v/>
      </c>
    </row>
    <row r="494">
      <c r="A494" s="20" t="n"/>
      <c r="B494" s="5" t="n"/>
      <c r="C494" s="5" t="n"/>
      <c r="D494" s="17" t="n"/>
      <c r="E494" s="5" t="n"/>
      <c r="F494" s="5" t="n"/>
      <c r="G494" s="6">
        <f>IF(B494&amp;""="","",IFERROR(INDEX('العملاء'!$B$6:$B$305,MATCH(B494,'العملاء'!$A$6:$A$305,0)),"كود غير موجود"))</f>
        <v/>
      </c>
      <c r="H494" s="18">
        <f>IF(OR(B494&amp;""="",D494&amp;""=""),"",IF(C494="فاتورة",D494,IF(OR(C494="دفعة",C494="مرتجع"),-D494,0)))</f>
        <v/>
      </c>
      <c r="I494" s="18">
        <f>IF(H494="","",SUMIFS($H$6:H494,$B$6:B494,B494&amp;""))</f>
        <v/>
      </c>
    </row>
    <row r="495">
      <c r="A495" s="20" t="n"/>
      <c r="B495" s="5" t="n"/>
      <c r="C495" s="5" t="n"/>
      <c r="D495" s="17" t="n"/>
      <c r="E495" s="5" t="n"/>
      <c r="F495" s="5" t="n"/>
      <c r="G495" s="6">
        <f>IF(B495&amp;""="","",IFERROR(INDEX('العملاء'!$B$6:$B$305,MATCH(B495,'العملاء'!$A$6:$A$305,0)),"كود غير موجود"))</f>
        <v/>
      </c>
      <c r="H495" s="18">
        <f>IF(OR(B495&amp;""="",D495&amp;""=""),"",IF(C495="فاتورة",D495,IF(OR(C495="دفعة",C495="مرتجع"),-D495,0)))</f>
        <v/>
      </c>
      <c r="I495" s="18">
        <f>IF(H495="","",SUMIFS($H$6:H495,$B$6:B495,B495&amp;""))</f>
        <v/>
      </c>
    </row>
    <row r="496">
      <c r="A496" s="20" t="n"/>
      <c r="B496" s="5" t="n"/>
      <c r="C496" s="5" t="n"/>
      <c r="D496" s="17" t="n"/>
      <c r="E496" s="5" t="n"/>
      <c r="F496" s="5" t="n"/>
      <c r="G496" s="6">
        <f>IF(B496&amp;""="","",IFERROR(INDEX('العملاء'!$B$6:$B$305,MATCH(B496,'العملاء'!$A$6:$A$305,0)),"كود غير موجود"))</f>
        <v/>
      </c>
      <c r="H496" s="18">
        <f>IF(OR(B496&amp;""="",D496&amp;""=""),"",IF(C496="فاتورة",D496,IF(OR(C496="دفعة",C496="مرتجع"),-D496,0)))</f>
        <v/>
      </c>
      <c r="I496" s="18">
        <f>IF(H496="","",SUMIFS($H$6:H496,$B$6:B496,B496&amp;""))</f>
        <v/>
      </c>
    </row>
    <row r="497">
      <c r="A497" s="20" t="n"/>
      <c r="B497" s="5" t="n"/>
      <c r="C497" s="5" t="n"/>
      <c r="D497" s="17" t="n"/>
      <c r="E497" s="5" t="n"/>
      <c r="F497" s="5" t="n"/>
      <c r="G497" s="6">
        <f>IF(B497&amp;""="","",IFERROR(INDEX('العملاء'!$B$6:$B$305,MATCH(B497,'العملاء'!$A$6:$A$305,0)),"كود غير موجود"))</f>
        <v/>
      </c>
      <c r="H497" s="18">
        <f>IF(OR(B497&amp;""="",D497&amp;""=""),"",IF(C497="فاتورة",D497,IF(OR(C497="دفعة",C497="مرتجع"),-D497,0)))</f>
        <v/>
      </c>
      <c r="I497" s="18">
        <f>IF(H497="","",SUMIFS($H$6:H497,$B$6:B497,B497&amp;""))</f>
        <v/>
      </c>
    </row>
    <row r="498">
      <c r="A498" s="20" t="n"/>
      <c r="B498" s="5" t="n"/>
      <c r="C498" s="5" t="n"/>
      <c r="D498" s="17" t="n"/>
      <c r="E498" s="5" t="n"/>
      <c r="F498" s="5" t="n"/>
      <c r="G498" s="6">
        <f>IF(B498&amp;""="","",IFERROR(INDEX('العملاء'!$B$6:$B$305,MATCH(B498,'العملاء'!$A$6:$A$305,0)),"كود غير موجود"))</f>
        <v/>
      </c>
      <c r="H498" s="18">
        <f>IF(OR(B498&amp;""="",D498&amp;""=""),"",IF(C498="فاتورة",D498,IF(OR(C498="دفعة",C498="مرتجع"),-D498,0)))</f>
        <v/>
      </c>
      <c r="I498" s="18">
        <f>IF(H498="","",SUMIFS($H$6:H498,$B$6:B498,B498&amp;""))</f>
        <v/>
      </c>
    </row>
    <row r="499">
      <c r="A499" s="20" t="n"/>
      <c r="B499" s="5" t="n"/>
      <c r="C499" s="5" t="n"/>
      <c r="D499" s="17" t="n"/>
      <c r="E499" s="5" t="n"/>
      <c r="F499" s="5" t="n"/>
      <c r="G499" s="6">
        <f>IF(B499&amp;""="","",IFERROR(INDEX('العملاء'!$B$6:$B$305,MATCH(B499,'العملاء'!$A$6:$A$305,0)),"كود غير موجود"))</f>
        <v/>
      </c>
      <c r="H499" s="18">
        <f>IF(OR(B499&amp;""="",D499&amp;""=""),"",IF(C499="فاتورة",D499,IF(OR(C499="دفعة",C499="مرتجع"),-D499,0)))</f>
        <v/>
      </c>
      <c r="I499" s="18">
        <f>IF(H499="","",SUMIFS($H$6:H499,$B$6:B499,B499&amp;""))</f>
        <v/>
      </c>
    </row>
    <row r="500">
      <c r="A500" s="20" t="n"/>
      <c r="B500" s="5" t="n"/>
      <c r="C500" s="5" t="n"/>
      <c r="D500" s="17" t="n"/>
      <c r="E500" s="5" t="n"/>
      <c r="F500" s="5" t="n"/>
      <c r="G500" s="6">
        <f>IF(B500&amp;""="","",IFERROR(INDEX('العملاء'!$B$6:$B$305,MATCH(B500,'العملاء'!$A$6:$A$305,0)),"كود غير موجود"))</f>
        <v/>
      </c>
      <c r="H500" s="18">
        <f>IF(OR(B500&amp;""="",D500&amp;""=""),"",IF(C500="فاتورة",D500,IF(OR(C500="دفعة",C500="مرتجع"),-D500,0)))</f>
        <v/>
      </c>
      <c r="I500" s="18">
        <f>IF(H500="","",SUMIFS($H$6:H500,$B$6:B500,B500&amp;""))</f>
        <v/>
      </c>
    </row>
    <row r="501">
      <c r="A501" s="20" t="n"/>
      <c r="B501" s="5" t="n"/>
      <c r="C501" s="5" t="n"/>
      <c r="D501" s="17" t="n"/>
      <c r="E501" s="5" t="n"/>
      <c r="F501" s="5" t="n"/>
      <c r="G501" s="6">
        <f>IF(B501&amp;""="","",IFERROR(INDEX('العملاء'!$B$6:$B$305,MATCH(B501,'العملاء'!$A$6:$A$305,0)),"كود غير موجود"))</f>
        <v/>
      </c>
      <c r="H501" s="18">
        <f>IF(OR(B501&amp;""="",D501&amp;""=""),"",IF(C501="فاتورة",D501,IF(OR(C501="دفعة",C501="مرتجع"),-D501,0)))</f>
        <v/>
      </c>
      <c r="I501" s="18">
        <f>IF(H501="","",SUMIFS($H$6:H501,$B$6:B501,B501&amp;""))</f>
        <v/>
      </c>
    </row>
    <row r="502">
      <c r="A502" s="20" t="n"/>
      <c r="B502" s="5" t="n"/>
      <c r="C502" s="5" t="n"/>
      <c r="D502" s="17" t="n"/>
      <c r="E502" s="5" t="n"/>
      <c r="F502" s="5" t="n"/>
      <c r="G502" s="6">
        <f>IF(B502&amp;""="","",IFERROR(INDEX('العملاء'!$B$6:$B$305,MATCH(B502,'العملاء'!$A$6:$A$305,0)),"كود غير موجود"))</f>
        <v/>
      </c>
      <c r="H502" s="18">
        <f>IF(OR(B502&amp;""="",D502&amp;""=""),"",IF(C502="فاتورة",D502,IF(OR(C502="دفعة",C502="مرتجع"),-D502,0)))</f>
        <v/>
      </c>
      <c r="I502" s="18">
        <f>IF(H502="","",SUMIFS($H$6:H502,$B$6:B502,B502&amp;""))</f>
        <v/>
      </c>
    </row>
    <row r="503">
      <c r="A503" s="20" t="n"/>
      <c r="B503" s="5" t="n"/>
      <c r="C503" s="5" t="n"/>
      <c r="D503" s="17" t="n"/>
      <c r="E503" s="5" t="n"/>
      <c r="F503" s="5" t="n"/>
      <c r="G503" s="6">
        <f>IF(B503&amp;""="","",IFERROR(INDEX('العملاء'!$B$6:$B$305,MATCH(B503,'العملاء'!$A$6:$A$305,0)),"كود غير موجود"))</f>
        <v/>
      </c>
      <c r="H503" s="18">
        <f>IF(OR(B503&amp;""="",D503&amp;""=""),"",IF(C503="فاتورة",D503,IF(OR(C503="دفعة",C503="مرتجع"),-D503,0)))</f>
        <v/>
      </c>
      <c r="I503" s="18">
        <f>IF(H503="","",SUMIFS($H$6:H503,$B$6:B503,B503&amp;""))</f>
        <v/>
      </c>
    </row>
    <row r="504">
      <c r="A504" s="20" t="n"/>
      <c r="B504" s="5" t="n"/>
      <c r="C504" s="5" t="n"/>
      <c r="D504" s="17" t="n"/>
      <c r="E504" s="5" t="n"/>
      <c r="F504" s="5" t="n"/>
      <c r="G504" s="6">
        <f>IF(B504&amp;""="","",IFERROR(INDEX('العملاء'!$B$6:$B$305,MATCH(B504,'العملاء'!$A$6:$A$305,0)),"كود غير موجود"))</f>
        <v/>
      </c>
      <c r="H504" s="18">
        <f>IF(OR(B504&amp;""="",D504&amp;""=""),"",IF(C504="فاتورة",D504,IF(OR(C504="دفعة",C504="مرتجع"),-D504,0)))</f>
        <v/>
      </c>
      <c r="I504" s="18">
        <f>IF(H504="","",SUMIFS($H$6:H504,$B$6:B504,B504&amp;""))</f>
        <v/>
      </c>
    </row>
    <row r="505">
      <c r="A505" s="20" t="n"/>
      <c r="B505" s="5" t="n"/>
      <c r="C505" s="5" t="n"/>
      <c r="D505" s="17" t="n"/>
      <c r="E505" s="5" t="n"/>
      <c r="F505" s="5" t="n"/>
      <c r="G505" s="6">
        <f>IF(B505&amp;""="","",IFERROR(INDEX('العملاء'!$B$6:$B$305,MATCH(B505,'العملاء'!$A$6:$A$305,0)),"كود غير موجود"))</f>
        <v/>
      </c>
      <c r="H505" s="18">
        <f>IF(OR(B505&amp;""="",D505&amp;""=""),"",IF(C505="فاتورة",D505,IF(OR(C505="دفعة",C505="مرتجع"),-D505,0)))</f>
        <v/>
      </c>
      <c r="I505" s="18">
        <f>IF(H505="","",SUMIFS($H$6:H505,$B$6:B505,B505&amp;""))</f>
        <v/>
      </c>
    </row>
    <row r="506">
      <c r="A506" s="20" t="n"/>
      <c r="B506" s="5" t="n"/>
      <c r="C506" s="5" t="n"/>
      <c r="D506" s="17" t="n"/>
      <c r="E506" s="5" t="n"/>
      <c r="F506" s="5" t="n"/>
      <c r="G506" s="6">
        <f>IF(B506&amp;""="","",IFERROR(INDEX('العملاء'!$B$6:$B$305,MATCH(B506,'العملاء'!$A$6:$A$305,0)),"كود غير موجود"))</f>
        <v/>
      </c>
      <c r="H506" s="18">
        <f>IF(OR(B506&amp;""="",D506&amp;""=""),"",IF(C506="فاتورة",D506,IF(OR(C506="دفعة",C506="مرتجع"),-D506,0)))</f>
        <v/>
      </c>
      <c r="I506" s="18">
        <f>IF(H506="","",SUMIFS($H$6:H506,$B$6:B506,B506&amp;""))</f>
        <v/>
      </c>
    </row>
    <row r="507">
      <c r="A507" s="20" t="n"/>
      <c r="B507" s="5" t="n"/>
      <c r="C507" s="5" t="n"/>
      <c r="D507" s="17" t="n"/>
      <c r="E507" s="5" t="n"/>
      <c r="F507" s="5" t="n"/>
      <c r="G507" s="6">
        <f>IF(B507&amp;""="","",IFERROR(INDEX('العملاء'!$B$6:$B$305,MATCH(B507,'العملاء'!$A$6:$A$305,0)),"كود غير موجود"))</f>
        <v/>
      </c>
      <c r="H507" s="18">
        <f>IF(OR(B507&amp;""="",D507&amp;""=""),"",IF(C507="فاتورة",D507,IF(OR(C507="دفعة",C507="مرتجع"),-D507,0)))</f>
        <v/>
      </c>
      <c r="I507" s="18">
        <f>IF(H507="","",SUMIFS($H$6:H507,$B$6:B507,B507&amp;""))</f>
        <v/>
      </c>
    </row>
    <row r="508">
      <c r="A508" s="20" t="n"/>
      <c r="B508" s="5" t="n"/>
      <c r="C508" s="5" t="n"/>
      <c r="D508" s="17" t="n"/>
      <c r="E508" s="5" t="n"/>
      <c r="F508" s="5" t="n"/>
      <c r="G508" s="6">
        <f>IF(B508&amp;""="","",IFERROR(INDEX('العملاء'!$B$6:$B$305,MATCH(B508,'العملاء'!$A$6:$A$305,0)),"كود غير موجود"))</f>
        <v/>
      </c>
      <c r="H508" s="18">
        <f>IF(OR(B508&amp;""="",D508&amp;""=""),"",IF(C508="فاتورة",D508,IF(OR(C508="دفعة",C508="مرتجع"),-D508,0)))</f>
        <v/>
      </c>
      <c r="I508" s="18">
        <f>IF(H508="","",SUMIFS($H$6:H508,$B$6:B508,B508&amp;""))</f>
        <v/>
      </c>
    </row>
    <row r="509">
      <c r="A509" s="20" t="n"/>
      <c r="B509" s="5" t="n"/>
      <c r="C509" s="5" t="n"/>
      <c r="D509" s="17" t="n"/>
      <c r="E509" s="5" t="n"/>
      <c r="F509" s="5" t="n"/>
      <c r="G509" s="6">
        <f>IF(B509&amp;""="","",IFERROR(INDEX('العملاء'!$B$6:$B$305,MATCH(B509,'العملاء'!$A$6:$A$305,0)),"كود غير موجود"))</f>
        <v/>
      </c>
      <c r="H509" s="18">
        <f>IF(OR(B509&amp;""="",D509&amp;""=""),"",IF(C509="فاتورة",D509,IF(OR(C509="دفعة",C509="مرتجع"),-D509,0)))</f>
        <v/>
      </c>
      <c r="I509" s="18">
        <f>IF(H509="","",SUMIFS($H$6:H509,$B$6:B509,B509&amp;""))</f>
        <v/>
      </c>
    </row>
    <row r="510">
      <c r="A510" s="20" t="n"/>
      <c r="B510" s="5" t="n"/>
      <c r="C510" s="5" t="n"/>
      <c r="D510" s="17" t="n"/>
      <c r="E510" s="5" t="n"/>
      <c r="F510" s="5" t="n"/>
      <c r="G510" s="6">
        <f>IF(B510&amp;""="","",IFERROR(INDEX('العملاء'!$B$6:$B$305,MATCH(B510,'العملاء'!$A$6:$A$305,0)),"كود غير موجود"))</f>
        <v/>
      </c>
      <c r="H510" s="18">
        <f>IF(OR(B510&amp;""="",D510&amp;""=""),"",IF(C510="فاتورة",D510,IF(OR(C510="دفعة",C510="مرتجع"),-D510,0)))</f>
        <v/>
      </c>
      <c r="I510" s="18">
        <f>IF(H510="","",SUMIFS($H$6:H510,$B$6:B510,B510&amp;""))</f>
        <v/>
      </c>
    </row>
    <row r="511">
      <c r="A511" s="20" t="n"/>
      <c r="B511" s="5" t="n"/>
      <c r="C511" s="5" t="n"/>
      <c r="D511" s="17" t="n"/>
      <c r="E511" s="5" t="n"/>
      <c r="F511" s="5" t="n"/>
      <c r="G511" s="6">
        <f>IF(B511&amp;""="","",IFERROR(INDEX('العملاء'!$B$6:$B$305,MATCH(B511,'العملاء'!$A$6:$A$305,0)),"كود غير موجود"))</f>
        <v/>
      </c>
      <c r="H511" s="18">
        <f>IF(OR(B511&amp;""="",D511&amp;""=""),"",IF(C511="فاتورة",D511,IF(OR(C511="دفعة",C511="مرتجع"),-D511,0)))</f>
        <v/>
      </c>
      <c r="I511" s="18">
        <f>IF(H511="","",SUMIFS($H$6:H511,$B$6:B511,B511&amp;""))</f>
        <v/>
      </c>
    </row>
    <row r="512">
      <c r="A512" s="20" t="n"/>
      <c r="B512" s="5" t="n"/>
      <c r="C512" s="5" t="n"/>
      <c r="D512" s="17" t="n"/>
      <c r="E512" s="5" t="n"/>
      <c r="F512" s="5" t="n"/>
      <c r="G512" s="6">
        <f>IF(B512&amp;""="","",IFERROR(INDEX('العملاء'!$B$6:$B$305,MATCH(B512,'العملاء'!$A$6:$A$305,0)),"كود غير موجود"))</f>
        <v/>
      </c>
      <c r="H512" s="18">
        <f>IF(OR(B512&amp;""="",D512&amp;""=""),"",IF(C512="فاتورة",D512,IF(OR(C512="دفعة",C512="مرتجع"),-D512,0)))</f>
        <v/>
      </c>
      <c r="I512" s="18">
        <f>IF(H512="","",SUMIFS($H$6:H512,$B$6:B512,B512&amp;""))</f>
        <v/>
      </c>
    </row>
    <row r="513">
      <c r="A513" s="20" t="n"/>
      <c r="B513" s="5" t="n"/>
      <c r="C513" s="5" t="n"/>
      <c r="D513" s="17" t="n"/>
      <c r="E513" s="5" t="n"/>
      <c r="F513" s="5" t="n"/>
      <c r="G513" s="6">
        <f>IF(B513&amp;""="","",IFERROR(INDEX('العملاء'!$B$6:$B$305,MATCH(B513,'العملاء'!$A$6:$A$305,0)),"كود غير موجود"))</f>
        <v/>
      </c>
      <c r="H513" s="18">
        <f>IF(OR(B513&amp;""="",D513&amp;""=""),"",IF(C513="فاتورة",D513,IF(OR(C513="دفعة",C513="مرتجع"),-D513,0)))</f>
        <v/>
      </c>
      <c r="I513" s="18">
        <f>IF(H513="","",SUMIFS($H$6:H513,$B$6:B513,B513&amp;""))</f>
        <v/>
      </c>
    </row>
    <row r="514">
      <c r="A514" s="20" t="n"/>
      <c r="B514" s="5" t="n"/>
      <c r="C514" s="5" t="n"/>
      <c r="D514" s="17" t="n"/>
      <c r="E514" s="5" t="n"/>
      <c r="F514" s="5" t="n"/>
      <c r="G514" s="6">
        <f>IF(B514&amp;""="","",IFERROR(INDEX('العملاء'!$B$6:$B$305,MATCH(B514,'العملاء'!$A$6:$A$305,0)),"كود غير موجود"))</f>
        <v/>
      </c>
      <c r="H514" s="18">
        <f>IF(OR(B514&amp;""="",D514&amp;""=""),"",IF(C514="فاتورة",D514,IF(OR(C514="دفعة",C514="مرتجع"),-D514,0)))</f>
        <v/>
      </c>
      <c r="I514" s="18">
        <f>IF(H514="","",SUMIFS($H$6:H514,$B$6:B514,B514&amp;""))</f>
        <v/>
      </c>
    </row>
    <row r="515">
      <c r="A515" s="20" t="n"/>
      <c r="B515" s="5" t="n"/>
      <c r="C515" s="5" t="n"/>
      <c r="D515" s="17" t="n"/>
      <c r="E515" s="5" t="n"/>
      <c r="F515" s="5" t="n"/>
      <c r="G515" s="6">
        <f>IF(B515&amp;""="","",IFERROR(INDEX('العملاء'!$B$6:$B$305,MATCH(B515,'العملاء'!$A$6:$A$305,0)),"كود غير موجود"))</f>
        <v/>
      </c>
      <c r="H515" s="18">
        <f>IF(OR(B515&amp;""="",D515&amp;""=""),"",IF(C515="فاتورة",D515,IF(OR(C515="دفعة",C515="مرتجع"),-D515,0)))</f>
        <v/>
      </c>
      <c r="I515" s="18">
        <f>IF(H515="","",SUMIFS($H$6:H515,$B$6:B515,B515&amp;""))</f>
        <v/>
      </c>
    </row>
    <row r="516">
      <c r="A516" s="20" t="n"/>
      <c r="B516" s="5" t="n"/>
      <c r="C516" s="5" t="n"/>
      <c r="D516" s="17" t="n"/>
      <c r="E516" s="5" t="n"/>
      <c r="F516" s="5" t="n"/>
      <c r="G516" s="6">
        <f>IF(B516&amp;""="","",IFERROR(INDEX('العملاء'!$B$6:$B$305,MATCH(B516,'العملاء'!$A$6:$A$305,0)),"كود غير موجود"))</f>
        <v/>
      </c>
      <c r="H516" s="18">
        <f>IF(OR(B516&amp;""="",D516&amp;""=""),"",IF(C516="فاتورة",D516,IF(OR(C516="دفعة",C516="مرتجع"),-D516,0)))</f>
        <v/>
      </c>
      <c r="I516" s="18">
        <f>IF(H516="","",SUMIFS($H$6:H516,$B$6:B516,B516&amp;""))</f>
        <v/>
      </c>
    </row>
    <row r="517">
      <c r="A517" s="20" t="n"/>
      <c r="B517" s="5" t="n"/>
      <c r="C517" s="5" t="n"/>
      <c r="D517" s="17" t="n"/>
      <c r="E517" s="5" t="n"/>
      <c r="F517" s="5" t="n"/>
      <c r="G517" s="6">
        <f>IF(B517&amp;""="","",IFERROR(INDEX('العملاء'!$B$6:$B$305,MATCH(B517,'العملاء'!$A$6:$A$305,0)),"كود غير موجود"))</f>
        <v/>
      </c>
      <c r="H517" s="18">
        <f>IF(OR(B517&amp;""="",D517&amp;""=""),"",IF(C517="فاتورة",D517,IF(OR(C517="دفعة",C517="مرتجع"),-D517,0)))</f>
        <v/>
      </c>
      <c r="I517" s="18">
        <f>IF(H517="","",SUMIFS($H$6:H517,$B$6:B517,B517&amp;""))</f>
        <v/>
      </c>
    </row>
    <row r="518">
      <c r="A518" s="20" t="n"/>
      <c r="B518" s="5" t="n"/>
      <c r="C518" s="5" t="n"/>
      <c r="D518" s="17" t="n"/>
      <c r="E518" s="5" t="n"/>
      <c r="F518" s="5" t="n"/>
      <c r="G518" s="6">
        <f>IF(B518&amp;""="","",IFERROR(INDEX('العملاء'!$B$6:$B$305,MATCH(B518,'العملاء'!$A$6:$A$305,0)),"كود غير موجود"))</f>
        <v/>
      </c>
      <c r="H518" s="18">
        <f>IF(OR(B518&amp;""="",D518&amp;""=""),"",IF(C518="فاتورة",D518,IF(OR(C518="دفعة",C518="مرتجع"),-D518,0)))</f>
        <v/>
      </c>
      <c r="I518" s="18">
        <f>IF(H518="","",SUMIFS($H$6:H518,$B$6:B518,B518&amp;""))</f>
        <v/>
      </c>
    </row>
    <row r="519">
      <c r="A519" s="20" t="n"/>
      <c r="B519" s="5" t="n"/>
      <c r="C519" s="5" t="n"/>
      <c r="D519" s="17" t="n"/>
      <c r="E519" s="5" t="n"/>
      <c r="F519" s="5" t="n"/>
      <c r="G519" s="6">
        <f>IF(B519&amp;""="","",IFERROR(INDEX('العملاء'!$B$6:$B$305,MATCH(B519,'العملاء'!$A$6:$A$305,0)),"كود غير موجود"))</f>
        <v/>
      </c>
      <c r="H519" s="18">
        <f>IF(OR(B519&amp;""="",D519&amp;""=""),"",IF(C519="فاتورة",D519,IF(OR(C519="دفعة",C519="مرتجع"),-D519,0)))</f>
        <v/>
      </c>
      <c r="I519" s="18">
        <f>IF(H519="","",SUMIFS($H$6:H519,$B$6:B519,B519&amp;""))</f>
        <v/>
      </c>
    </row>
    <row r="520">
      <c r="A520" s="20" t="n"/>
      <c r="B520" s="5" t="n"/>
      <c r="C520" s="5" t="n"/>
      <c r="D520" s="17" t="n"/>
      <c r="E520" s="5" t="n"/>
      <c r="F520" s="5" t="n"/>
      <c r="G520" s="6">
        <f>IF(B520&amp;""="","",IFERROR(INDEX('العملاء'!$B$6:$B$305,MATCH(B520,'العملاء'!$A$6:$A$305,0)),"كود غير موجود"))</f>
        <v/>
      </c>
      <c r="H520" s="18">
        <f>IF(OR(B520&amp;""="",D520&amp;""=""),"",IF(C520="فاتورة",D520,IF(OR(C520="دفعة",C520="مرتجع"),-D520,0)))</f>
        <v/>
      </c>
      <c r="I520" s="18">
        <f>IF(H520="","",SUMIFS($H$6:H520,$B$6:B520,B520&amp;""))</f>
        <v/>
      </c>
    </row>
    <row r="521">
      <c r="A521" s="20" t="n"/>
      <c r="B521" s="5" t="n"/>
      <c r="C521" s="5" t="n"/>
      <c r="D521" s="17" t="n"/>
      <c r="E521" s="5" t="n"/>
      <c r="F521" s="5" t="n"/>
      <c r="G521" s="6">
        <f>IF(B521&amp;""="","",IFERROR(INDEX('العملاء'!$B$6:$B$305,MATCH(B521,'العملاء'!$A$6:$A$305,0)),"كود غير موجود"))</f>
        <v/>
      </c>
      <c r="H521" s="18">
        <f>IF(OR(B521&amp;""="",D521&amp;""=""),"",IF(C521="فاتورة",D521,IF(OR(C521="دفعة",C521="مرتجع"),-D521,0)))</f>
        <v/>
      </c>
      <c r="I521" s="18">
        <f>IF(H521="","",SUMIFS($H$6:H521,$B$6:B521,B521&amp;""))</f>
        <v/>
      </c>
    </row>
    <row r="522">
      <c r="A522" s="20" t="n"/>
      <c r="B522" s="5" t="n"/>
      <c r="C522" s="5" t="n"/>
      <c r="D522" s="17" t="n"/>
      <c r="E522" s="5" t="n"/>
      <c r="F522" s="5" t="n"/>
      <c r="G522" s="6">
        <f>IF(B522&amp;""="","",IFERROR(INDEX('العملاء'!$B$6:$B$305,MATCH(B522,'العملاء'!$A$6:$A$305,0)),"كود غير موجود"))</f>
        <v/>
      </c>
      <c r="H522" s="18">
        <f>IF(OR(B522&amp;""="",D522&amp;""=""),"",IF(C522="فاتورة",D522,IF(OR(C522="دفعة",C522="مرتجع"),-D522,0)))</f>
        <v/>
      </c>
      <c r="I522" s="18">
        <f>IF(H522="","",SUMIFS($H$6:H522,$B$6:B522,B522&amp;""))</f>
        <v/>
      </c>
    </row>
    <row r="523">
      <c r="A523" s="20" t="n"/>
      <c r="B523" s="5" t="n"/>
      <c r="C523" s="5" t="n"/>
      <c r="D523" s="17" t="n"/>
      <c r="E523" s="5" t="n"/>
      <c r="F523" s="5" t="n"/>
      <c r="G523" s="6">
        <f>IF(B523&amp;""="","",IFERROR(INDEX('العملاء'!$B$6:$B$305,MATCH(B523,'العملاء'!$A$6:$A$305,0)),"كود غير موجود"))</f>
        <v/>
      </c>
      <c r="H523" s="18">
        <f>IF(OR(B523&amp;""="",D523&amp;""=""),"",IF(C523="فاتورة",D523,IF(OR(C523="دفعة",C523="مرتجع"),-D523,0)))</f>
        <v/>
      </c>
      <c r="I523" s="18">
        <f>IF(H523="","",SUMIFS($H$6:H523,$B$6:B523,B523&amp;""))</f>
        <v/>
      </c>
    </row>
    <row r="524">
      <c r="A524" s="20" t="n"/>
      <c r="B524" s="5" t="n"/>
      <c r="C524" s="5" t="n"/>
      <c r="D524" s="17" t="n"/>
      <c r="E524" s="5" t="n"/>
      <c r="F524" s="5" t="n"/>
      <c r="G524" s="6">
        <f>IF(B524&amp;""="","",IFERROR(INDEX('العملاء'!$B$6:$B$305,MATCH(B524,'العملاء'!$A$6:$A$305,0)),"كود غير موجود"))</f>
        <v/>
      </c>
      <c r="H524" s="18">
        <f>IF(OR(B524&amp;""="",D524&amp;""=""),"",IF(C524="فاتورة",D524,IF(OR(C524="دفعة",C524="مرتجع"),-D524,0)))</f>
        <v/>
      </c>
      <c r="I524" s="18">
        <f>IF(H524="","",SUMIFS($H$6:H524,$B$6:B524,B524&amp;""))</f>
        <v/>
      </c>
    </row>
    <row r="525">
      <c r="A525" s="20" t="n"/>
      <c r="B525" s="5" t="n"/>
      <c r="C525" s="5" t="n"/>
      <c r="D525" s="17" t="n"/>
      <c r="E525" s="5" t="n"/>
      <c r="F525" s="5" t="n"/>
      <c r="G525" s="6">
        <f>IF(B525&amp;""="","",IFERROR(INDEX('العملاء'!$B$6:$B$305,MATCH(B525,'العملاء'!$A$6:$A$305,0)),"كود غير موجود"))</f>
        <v/>
      </c>
      <c r="H525" s="18">
        <f>IF(OR(B525&amp;""="",D525&amp;""=""),"",IF(C525="فاتورة",D525,IF(OR(C525="دفعة",C525="مرتجع"),-D525,0)))</f>
        <v/>
      </c>
      <c r="I525" s="18">
        <f>IF(H525="","",SUMIFS($H$6:H525,$B$6:B525,B525&amp;""))</f>
        <v/>
      </c>
    </row>
    <row r="526">
      <c r="A526" s="20" t="n"/>
      <c r="B526" s="5" t="n"/>
      <c r="C526" s="5" t="n"/>
      <c r="D526" s="17" t="n"/>
      <c r="E526" s="5" t="n"/>
      <c r="F526" s="5" t="n"/>
      <c r="G526" s="6">
        <f>IF(B526&amp;""="","",IFERROR(INDEX('العملاء'!$B$6:$B$305,MATCH(B526,'العملاء'!$A$6:$A$305,0)),"كود غير موجود"))</f>
        <v/>
      </c>
      <c r="H526" s="18">
        <f>IF(OR(B526&amp;""="",D526&amp;""=""),"",IF(C526="فاتورة",D526,IF(OR(C526="دفعة",C526="مرتجع"),-D526,0)))</f>
        <v/>
      </c>
      <c r="I526" s="18">
        <f>IF(H526="","",SUMIFS($H$6:H526,$B$6:B526,B526&amp;""))</f>
        <v/>
      </c>
    </row>
    <row r="527">
      <c r="A527" s="20" t="n"/>
      <c r="B527" s="5" t="n"/>
      <c r="C527" s="5" t="n"/>
      <c r="D527" s="17" t="n"/>
      <c r="E527" s="5" t="n"/>
      <c r="F527" s="5" t="n"/>
      <c r="G527" s="6">
        <f>IF(B527&amp;""="","",IFERROR(INDEX('العملاء'!$B$6:$B$305,MATCH(B527,'العملاء'!$A$6:$A$305,0)),"كود غير موجود"))</f>
        <v/>
      </c>
      <c r="H527" s="18">
        <f>IF(OR(B527&amp;""="",D527&amp;""=""),"",IF(C527="فاتورة",D527,IF(OR(C527="دفعة",C527="مرتجع"),-D527,0)))</f>
        <v/>
      </c>
      <c r="I527" s="18">
        <f>IF(H527="","",SUMIFS($H$6:H527,$B$6:B527,B527&amp;""))</f>
        <v/>
      </c>
    </row>
    <row r="528">
      <c r="A528" s="20" t="n"/>
      <c r="B528" s="5" t="n"/>
      <c r="C528" s="5" t="n"/>
      <c r="D528" s="17" t="n"/>
      <c r="E528" s="5" t="n"/>
      <c r="F528" s="5" t="n"/>
      <c r="G528" s="6">
        <f>IF(B528&amp;""="","",IFERROR(INDEX('العملاء'!$B$6:$B$305,MATCH(B528,'العملاء'!$A$6:$A$305,0)),"كود غير موجود"))</f>
        <v/>
      </c>
      <c r="H528" s="18">
        <f>IF(OR(B528&amp;""="",D528&amp;""=""),"",IF(C528="فاتورة",D528,IF(OR(C528="دفعة",C528="مرتجع"),-D528,0)))</f>
        <v/>
      </c>
      <c r="I528" s="18">
        <f>IF(H528="","",SUMIFS($H$6:H528,$B$6:B528,B528&amp;""))</f>
        <v/>
      </c>
    </row>
    <row r="529">
      <c r="A529" s="20" t="n"/>
      <c r="B529" s="5" t="n"/>
      <c r="C529" s="5" t="n"/>
      <c r="D529" s="17" t="n"/>
      <c r="E529" s="5" t="n"/>
      <c r="F529" s="5" t="n"/>
      <c r="G529" s="6">
        <f>IF(B529&amp;""="","",IFERROR(INDEX('العملاء'!$B$6:$B$305,MATCH(B529,'العملاء'!$A$6:$A$305,0)),"كود غير موجود"))</f>
        <v/>
      </c>
      <c r="H529" s="18">
        <f>IF(OR(B529&amp;""="",D529&amp;""=""),"",IF(C529="فاتورة",D529,IF(OR(C529="دفعة",C529="مرتجع"),-D529,0)))</f>
        <v/>
      </c>
      <c r="I529" s="18">
        <f>IF(H529="","",SUMIFS($H$6:H529,$B$6:B529,B529&amp;""))</f>
        <v/>
      </c>
    </row>
    <row r="530">
      <c r="A530" s="20" t="n"/>
      <c r="B530" s="5" t="n"/>
      <c r="C530" s="5" t="n"/>
      <c r="D530" s="17" t="n"/>
      <c r="E530" s="5" t="n"/>
      <c r="F530" s="5" t="n"/>
      <c r="G530" s="6">
        <f>IF(B530&amp;""="","",IFERROR(INDEX('العملاء'!$B$6:$B$305,MATCH(B530,'العملاء'!$A$6:$A$305,0)),"كود غير موجود"))</f>
        <v/>
      </c>
      <c r="H530" s="18">
        <f>IF(OR(B530&amp;""="",D530&amp;""=""),"",IF(C530="فاتورة",D530,IF(OR(C530="دفعة",C530="مرتجع"),-D530,0)))</f>
        <v/>
      </c>
      <c r="I530" s="18">
        <f>IF(H530="","",SUMIFS($H$6:H530,$B$6:B530,B530&amp;""))</f>
        <v/>
      </c>
    </row>
    <row r="531">
      <c r="A531" s="20" t="n"/>
      <c r="B531" s="5" t="n"/>
      <c r="C531" s="5" t="n"/>
      <c r="D531" s="17" t="n"/>
      <c r="E531" s="5" t="n"/>
      <c r="F531" s="5" t="n"/>
      <c r="G531" s="6">
        <f>IF(B531&amp;""="","",IFERROR(INDEX('العملاء'!$B$6:$B$305,MATCH(B531,'العملاء'!$A$6:$A$305,0)),"كود غير موجود"))</f>
        <v/>
      </c>
      <c r="H531" s="18">
        <f>IF(OR(B531&amp;""="",D531&amp;""=""),"",IF(C531="فاتورة",D531,IF(OR(C531="دفعة",C531="مرتجع"),-D531,0)))</f>
        <v/>
      </c>
      <c r="I531" s="18">
        <f>IF(H531="","",SUMIFS($H$6:H531,$B$6:B531,B531&amp;""))</f>
        <v/>
      </c>
    </row>
    <row r="532">
      <c r="A532" s="20" t="n"/>
      <c r="B532" s="5" t="n"/>
      <c r="C532" s="5" t="n"/>
      <c r="D532" s="17" t="n"/>
      <c r="E532" s="5" t="n"/>
      <c r="F532" s="5" t="n"/>
      <c r="G532" s="6">
        <f>IF(B532&amp;""="","",IFERROR(INDEX('العملاء'!$B$6:$B$305,MATCH(B532,'العملاء'!$A$6:$A$305,0)),"كود غير موجود"))</f>
        <v/>
      </c>
      <c r="H532" s="18">
        <f>IF(OR(B532&amp;""="",D532&amp;""=""),"",IF(C532="فاتورة",D532,IF(OR(C532="دفعة",C532="مرتجع"),-D532,0)))</f>
        <v/>
      </c>
      <c r="I532" s="18">
        <f>IF(H532="","",SUMIFS($H$6:H532,$B$6:B532,B532&amp;""))</f>
        <v/>
      </c>
    </row>
    <row r="533">
      <c r="A533" s="20" t="n"/>
      <c r="B533" s="5" t="n"/>
      <c r="C533" s="5" t="n"/>
      <c r="D533" s="17" t="n"/>
      <c r="E533" s="5" t="n"/>
      <c r="F533" s="5" t="n"/>
      <c r="G533" s="6">
        <f>IF(B533&amp;""="","",IFERROR(INDEX('العملاء'!$B$6:$B$305,MATCH(B533,'العملاء'!$A$6:$A$305,0)),"كود غير موجود"))</f>
        <v/>
      </c>
      <c r="H533" s="18">
        <f>IF(OR(B533&amp;""="",D533&amp;""=""),"",IF(C533="فاتورة",D533,IF(OR(C533="دفعة",C533="مرتجع"),-D533,0)))</f>
        <v/>
      </c>
      <c r="I533" s="18">
        <f>IF(H533="","",SUMIFS($H$6:H533,$B$6:B533,B533&amp;""))</f>
        <v/>
      </c>
    </row>
    <row r="534">
      <c r="A534" s="20" t="n"/>
      <c r="B534" s="5" t="n"/>
      <c r="C534" s="5" t="n"/>
      <c r="D534" s="17" t="n"/>
      <c r="E534" s="5" t="n"/>
      <c r="F534" s="5" t="n"/>
      <c r="G534" s="6">
        <f>IF(B534&amp;""="","",IFERROR(INDEX('العملاء'!$B$6:$B$305,MATCH(B534,'العملاء'!$A$6:$A$305,0)),"كود غير موجود"))</f>
        <v/>
      </c>
      <c r="H534" s="18">
        <f>IF(OR(B534&amp;""="",D534&amp;""=""),"",IF(C534="فاتورة",D534,IF(OR(C534="دفعة",C534="مرتجع"),-D534,0)))</f>
        <v/>
      </c>
      <c r="I534" s="18">
        <f>IF(H534="","",SUMIFS($H$6:H534,$B$6:B534,B534&amp;""))</f>
        <v/>
      </c>
    </row>
    <row r="535">
      <c r="A535" s="20" t="n"/>
      <c r="B535" s="5" t="n"/>
      <c r="C535" s="5" t="n"/>
      <c r="D535" s="17" t="n"/>
      <c r="E535" s="5" t="n"/>
      <c r="F535" s="5" t="n"/>
      <c r="G535" s="6">
        <f>IF(B535&amp;""="","",IFERROR(INDEX('العملاء'!$B$6:$B$305,MATCH(B535,'العملاء'!$A$6:$A$305,0)),"كود غير موجود"))</f>
        <v/>
      </c>
      <c r="H535" s="18">
        <f>IF(OR(B535&amp;""="",D535&amp;""=""),"",IF(C535="فاتورة",D535,IF(OR(C535="دفعة",C535="مرتجع"),-D535,0)))</f>
        <v/>
      </c>
      <c r="I535" s="18">
        <f>IF(H535="","",SUMIFS($H$6:H535,$B$6:B535,B535&amp;""))</f>
        <v/>
      </c>
    </row>
    <row r="536">
      <c r="A536" s="20" t="n"/>
      <c r="B536" s="5" t="n"/>
      <c r="C536" s="5" t="n"/>
      <c r="D536" s="17" t="n"/>
      <c r="E536" s="5" t="n"/>
      <c r="F536" s="5" t="n"/>
      <c r="G536" s="6">
        <f>IF(B536&amp;""="","",IFERROR(INDEX('العملاء'!$B$6:$B$305,MATCH(B536,'العملاء'!$A$6:$A$305,0)),"كود غير موجود"))</f>
        <v/>
      </c>
      <c r="H536" s="18">
        <f>IF(OR(B536&amp;""="",D536&amp;""=""),"",IF(C536="فاتورة",D536,IF(OR(C536="دفعة",C536="مرتجع"),-D536,0)))</f>
        <v/>
      </c>
      <c r="I536" s="18">
        <f>IF(H536="","",SUMIFS($H$6:H536,$B$6:B536,B536&amp;""))</f>
        <v/>
      </c>
    </row>
    <row r="537">
      <c r="A537" s="20" t="n"/>
      <c r="B537" s="5" t="n"/>
      <c r="C537" s="5" t="n"/>
      <c r="D537" s="17" t="n"/>
      <c r="E537" s="5" t="n"/>
      <c r="F537" s="5" t="n"/>
      <c r="G537" s="6">
        <f>IF(B537&amp;""="","",IFERROR(INDEX('العملاء'!$B$6:$B$305,MATCH(B537,'العملاء'!$A$6:$A$305,0)),"كود غير موجود"))</f>
        <v/>
      </c>
      <c r="H537" s="18">
        <f>IF(OR(B537&amp;""="",D537&amp;""=""),"",IF(C537="فاتورة",D537,IF(OR(C537="دفعة",C537="مرتجع"),-D537,0)))</f>
        <v/>
      </c>
      <c r="I537" s="18">
        <f>IF(H537="","",SUMIFS($H$6:H537,$B$6:B537,B537&amp;""))</f>
        <v/>
      </c>
    </row>
    <row r="538">
      <c r="A538" s="20" t="n"/>
      <c r="B538" s="5" t="n"/>
      <c r="C538" s="5" t="n"/>
      <c r="D538" s="17" t="n"/>
      <c r="E538" s="5" t="n"/>
      <c r="F538" s="5" t="n"/>
      <c r="G538" s="6">
        <f>IF(B538&amp;""="","",IFERROR(INDEX('العملاء'!$B$6:$B$305,MATCH(B538,'العملاء'!$A$6:$A$305,0)),"كود غير موجود"))</f>
        <v/>
      </c>
      <c r="H538" s="18">
        <f>IF(OR(B538&amp;""="",D538&amp;""=""),"",IF(C538="فاتورة",D538,IF(OR(C538="دفعة",C538="مرتجع"),-D538,0)))</f>
        <v/>
      </c>
      <c r="I538" s="18">
        <f>IF(H538="","",SUMIFS($H$6:H538,$B$6:B538,B538&amp;""))</f>
        <v/>
      </c>
    </row>
    <row r="539">
      <c r="A539" s="20" t="n"/>
      <c r="B539" s="5" t="n"/>
      <c r="C539" s="5" t="n"/>
      <c r="D539" s="17" t="n"/>
      <c r="E539" s="5" t="n"/>
      <c r="F539" s="5" t="n"/>
      <c r="G539" s="6">
        <f>IF(B539&amp;""="","",IFERROR(INDEX('العملاء'!$B$6:$B$305,MATCH(B539,'العملاء'!$A$6:$A$305,0)),"كود غير موجود"))</f>
        <v/>
      </c>
      <c r="H539" s="18">
        <f>IF(OR(B539&amp;""="",D539&amp;""=""),"",IF(C539="فاتورة",D539,IF(OR(C539="دفعة",C539="مرتجع"),-D539,0)))</f>
        <v/>
      </c>
      <c r="I539" s="18">
        <f>IF(H539="","",SUMIFS($H$6:H539,$B$6:B539,B539&amp;""))</f>
        <v/>
      </c>
    </row>
    <row r="540">
      <c r="A540" s="20" t="n"/>
      <c r="B540" s="5" t="n"/>
      <c r="C540" s="5" t="n"/>
      <c r="D540" s="17" t="n"/>
      <c r="E540" s="5" t="n"/>
      <c r="F540" s="5" t="n"/>
      <c r="G540" s="6">
        <f>IF(B540&amp;""="","",IFERROR(INDEX('العملاء'!$B$6:$B$305,MATCH(B540,'العملاء'!$A$6:$A$305,0)),"كود غير موجود"))</f>
        <v/>
      </c>
      <c r="H540" s="18">
        <f>IF(OR(B540&amp;""="",D540&amp;""=""),"",IF(C540="فاتورة",D540,IF(OR(C540="دفعة",C540="مرتجع"),-D540,0)))</f>
        <v/>
      </c>
      <c r="I540" s="18">
        <f>IF(H540="","",SUMIFS($H$6:H540,$B$6:B540,B540&amp;""))</f>
        <v/>
      </c>
    </row>
    <row r="541">
      <c r="A541" s="20" t="n"/>
      <c r="B541" s="5" t="n"/>
      <c r="C541" s="5" t="n"/>
      <c r="D541" s="17" t="n"/>
      <c r="E541" s="5" t="n"/>
      <c r="F541" s="5" t="n"/>
      <c r="G541" s="6">
        <f>IF(B541&amp;""="","",IFERROR(INDEX('العملاء'!$B$6:$B$305,MATCH(B541,'العملاء'!$A$6:$A$305,0)),"كود غير موجود"))</f>
        <v/>
      </c>
      <c r="H541" s="18">
        <f>IF(OR(B541&amp;""="",D541&amp;""=""),"",IF(C541="فاتورة",D541,IF(OR(C541="دفعة",C541="مرتجع"),-D541,0)))</f>
        <v/>
      </c>
      <c r="I541" s="18">
        <f>IF(H541="","",SUMIFS($H$6:H541,$B$6:B541,B541&amp;""))</f>
        <v/>
      </c>
    </row>
    <row r="542">
      <c r="A542" s="20" t="n"/>
      <c r="B542" s="5" t="n"/>
      <c r="C542" s="5" t="n"/>
      <c r="D542" s="17" t="n"/>
      <c r="E542" s="5" t="n"/>
      <c r="F542" s="5" t="n"/>
      <c r="G542" s="6">
        <f>IF(B542&amp;""="","",IFERROR(INDEX('العملاء'!$B$6:$B$305,MATCH(B542,'العملاء'!$A$6:$A$305,0)),"كود غير موجود"))</f>
        <v/>
      </c>
      <c r="H542" s="18">
        <f>IF(OR(B542&amp;""="",D542&amp;""=""),"",IF(C542="فاتورة",D542,IF(OR(C542="دفعة",C542="مرتجع"),-D542,0)))</f>
        <v/>
      </c>
      <c r="I542" s="18">
        <f>IF(H542="","",SUMIFS($H$6:H542,$B$6:B542,B542&amp;""))</f>
        <v/>
      </c>
    </row>
    <row r="543">
      <c r="A543" s="20" t="n"/>
      <c r="B543" s="5" t="n"/>
      <c r="C543" s="5" t="n"/>
      <c r="D543" s="17" t="n"/>
      <c r="E543" s="5" t="n"/>
      <c r="F543" s="5" t="n"/>
      <c r="G543" s="6">
        <f>IF(B543&amp;""="","",IFERROR(INDEX('العملاء'!$B$6:$B$305,MATCH(B543,'العملاء'!$A$6:$A$305,0)),"كود غير موجود"))</f>
        <v/>
      </c>
      <c r="H543" s="18">
        <f>IF(OR(B543&amp;""="",D543&amp;""=""),"",IF(C543="فاتورة",D543,IF(OR(C543="دفعة",C543="مرتجع"),-D543,0)))</f>
        <v/>
      </c>
      <c r="I543" s="18">
        <f>IF(H543="","",SUMIFS($H$6:H543,$B$6:B543,B543&amp;""))</f>
        <v/>
      </c>
    </row>
    <row r="544">
      <c r="A544" s="20" t="n"/>
      <c r="B544" s="5" t="n"/>
      <c r="C544" s="5" t="n"/>
      <c r="D544" s="17" t="n"/>
      <c r="E544" s="5" t="n"/>
      <c r="F544" s="5" t="n"/>
      <c r="G544" s="6">
        <f>IF(B544&amp;""="","",IFERROR(INDEX('العملاء'!$B$6:$B$305,MATCH(B544,'العملاء'!$A$6:$A$305,0)),"كود غير موجود"))</f>
        <v/>
      </c>
      <c r="H544" s="18">
        <f>IF(OR(B544&amp;""="",D544&amp;""=""),"",IF(C544="فاتورة",D544,IF(OR(C544="دفعة",C544="مرتجع"),-D544,0)))</f>
        <v/>
      </c>
      <c r="I544" s="18">
        <f>IF(H544="","",SUMIFS($H$6:H544,$B$6:B544,B544&amp;""))</f>
        <v/>
      </c>
    </row>
    <row r="545">
      <c r="A545" s="20" t="n"/>
      <c r="B545" s="5" t="n"/>
      <c r="C545" s="5" t="n"/>
      <c r="D545" s="17" t="n"/>
      <c r="E545" s="5" t="n"/>
      <c r="F545" s="5" t="n"/>
      <c r="G545" s="6">
        <f>IF(B545&amp;""="","",IFERROR(INDEX('العملاء'!$B$6:$B$305,MATCH(B545,'العملاء'!$A$6:$A$305,0)),"كود غير موجود"))</f>
        <v/>
      </c>
      <c r="H545" s="18">
        <f>IF(OR(B545&amp;""="",D545&amp;""=""),"",IF(C545="فاتورة",D545,IF(OR(C545="دفعة",C545="مرتجع"),-D545,0)))</f>
        <v/>
      </c>
      <c r="I545" s="18">
        <f>IF(H545="","",SUMIFS($H$6:H545,$B$6:B545,B545&amp;""))</f>
        <v/>
      </c>
    </row>
    <row r="546">
      <c r="A546" s="20" t="n"/>
      <c r="B546" s="5" t="n"/>
      <c r="C546" s="5" t="n"/>
      <c r="D546" s="17" t="n"/>
      <c r="E546" s="5" t="n"/>
      <c r="F546" s="5" t="n"/>
      <c r="G546" s="6">
        <f>IF(B546&amp;""="","",IFERROR(INDEX('العملاء'!$B$6:$B$305,MATCH(B546,'العملاء'!$A$6:$A$305,0)),"كود غير موجود"))</f>
        <v/>
      </c>
      <c r="H546" s="18">
        <f>IF(OR(B546&amp;""="",D546&amp;""=""),"",IF(C546="فاتورة",D546,IF(OR(C546="دفعة",C546="مرتجع"),-D546,0)))</f>
        <v/>
      </c>
      <c r="I546" s="18">
        <f>IF(H546="","",SUMIFS($H$6:H546,$B$6:B546,B546&amp;""))</f>
        <v/>
      </c>
    </row>
    <row r="547">
      <c r="A547" s="20" t="n"/>
      <c r="B547" s="5" t="n"/>
      <c r="C547" s="5" t="n"/>
      <c r="D547" s="17" t="n"/>
      <c r="E547" s="5" t="n"/>
      <c r="F547" s="5" t="n"/>
      <c r="G547" s="6">
        <f>IF(B547&amp;""="","",IFERROR(INDEX('العملاء'!$B$6:$B$305,MATCH(B547,'العملاء'!$A$6:$A$305,0)),"كود غير موجود"))</f>
        <v/>
      </c>
      <c r="H547" s="18">
        <f>IF(OR(B547&amp;""="",D547&amp;""=""),"",IF(C547="فاتورة",D547,IF(OR(C547="دفعة",C547="مرتجع"),-D547,0)))</f>
        <v/>
      </c>
      <c r="I547" s="18">
        <f>IF(H547="","",SUMIFS($H$6:H547,$B$6:B547,B547&amp;""))</f>
        <v/>
      </c>
    </row>
    <row r="548">
      <c r="A548" s="20" t="n"/>
      <c r="B548" s="5" t="n"/>
      <c r="C548" s="5" t="n"/>
      <c r="D548" s="17" t="n"/>
      <c r="E548" s="5" t="n"/>
      <c r="F548" s="5" t="n"/>
      <c r="G548" s="6">
        <f>IF(B548&amp;""="","",IFERROR(INDEX('العملاء'!$B$6:$B$305,MATCH(B548,'العملاء'!$A$6:$A$305,0)),"كود غير موجود"))</f>
        <v/>
      </c>
      <c r="H548" s="18">
        <f>IF(OR(B548&amp;""="",D548&amp;""=""),"",IF(C548="فاتورة",D548,IF(OR(C548="دفعة",C548="مرتجع"),-D548,0)))</f>
        <v/>
      </c>
      <c r="I548" s="18">
        <f>IF(H548="","",SUMIFS($H$6:H548,$B$6:B548,B548&amp;""))</f>
        <v/>
      </c>
    </row>
    <row r="549">
      <c r="A549" s="20" t="n"/>
      <c r="B549" s="5" t="n"/>
      <c r="C549" s="5" t="n"/>
      <c r="D549" s="17" t="n"/>
      <c r="E549" s="5" t="n"/>
      <c r="F549" s="5" t="n"/>
      <c r="G549" s="6">
        <f>IF(B549&amp;""="","",IFERROR(INDEX('العملاء'!$B$6:$B$305,MATCH(B549,'العملاء'!$A$6:$A$305,0)),"كود غير موجود"))</f>
        <v/>
      </c>
      <c r="H549" s="18">
        <f>IF(OR(B549&amp;""="",D549&amp;""=""),"",IF(C549="فاتورة",D549,IF(OR(C549="دفعة",C549="مرتجع"),-D549,0)))</f>
        <v/>
      </c>
      <c r="I549" s="18">
        <f>IF(H549="","",SUMIFS($H$6:H549,$B$6:B549,B549&amp;""))</f>
        <v/>
      </c>
    </row>
    <row r="550">
      <c r="A550" s="20" t="n"/>
      <c r="B550" s="5" t="n"/>
      <c r="C550" s="5" t="n"/>
      <c r="D550" s="17" t="n"/>
      <c r="E550" s="5" t="n"/>
      <c r="F550" s="5" t="n"/>
      <c r="G550" s="6">
        <f>IF(B550&amp;""="","",IFERROR(INDEX('العملاء'!$B$6:$B$305,MATCH(B550,'العملاء'!$A$6:$A$305,0)),"كود غير موجود"))</f>
        <v/>
      </c>
      <c r="H550" s="18">
        <f>IF(OR(B550&amp;""="",D550&amp;""=""),"",IF(C550="فاتورة",D550,IF(OR(C550="دفعة",C550="مرتجع"),-D550,0)))</f>
        <v/>
      </c>
      <c r="I550" s="18">
        <f>IF(H550="","",SUMIFS($H$6:H550,$B$6:B550,B550&amp;""))</f>
        <v/>
      </c>
    </row>
    <row r="551">
      <c r="A551" s="20" t="n"/>
      <c r="B551" s="5" t="n"/>
      <c r="C551" s="5" t="n"/>
      <c r="D551" s="17" t="n"/>
      <c r="E551" s="5" t="n"/>
      <c r="F551" s="5" t="n"/>
      <c r="G551" s="6">
        <f>IF(B551&amp;""="","",IFERROR(INDEX('العملاء'!$B$6:$B$305,MATCH(B551,'العملاء'!$A$6:$A$305,0)),"كود غير موجود"))</f>
        <v/>
      </c>
      <c r="H551" s="18">
        <f>IF(OR(B551&amp;""="",D551&amp;""=""),"",IF(C551="فاتورة",D551,IF(OR(C551="دفعة",C551="مرتجع"),-D551,0)))</f>
        <v/>
      </c>
      <c r="I551" s="18">
        <f>IF(H551="","",SUMIFS($H$6:H551,$B$6:B551,B551&amp;""))</f>
        <v/>
      </c>
    </row>
    <row r="552">
      <c r="A552" s="20" t="n"/>
      <c r="B552" s="5" t="n"/>
      <c r="C552" s="5" t="n"/>
      <c r="D552" s="17" t="n"/>
      <c r="E552" s="5" t="n"/>
      <c r="F552" s="5" t="n"/>
      <c r="G552" s="6">
        <f>IF(B552&amp;""="","",IFERROR(INDEX('العملاء'!$B$6:$B$305,MATCH(B552,'العملاء'!$A$6:$A$305,0)),"كود غير موجود"))</f>
        <v/>
      </c>
      <c r="H552" s="18">
        <f>IF(OR(B552&amp;""="",D552&amp;""=""),"",IF(C552="فاتورة",D552,IF(OR(C552="دفعة",C552="مرتجع"),-D552,0)))</f>
        <v/>
      </c>
      <c r="I552" s="18">
        <f>IF(H552="","",SUMIFS($H$6:H552,$B$6:B552,B552&amp;""))</f>
        <v/>
      </c>
    </row>
    <row r="553">
      <c r="A553" s="20" t="n"/>
      <c r="B553" s="5" t="n"/>
      <c r="C553" s="5" t="n"/>
      <c r="D553" s="17" t="n"/>
      <c r="E553" s="5" t="n"/>
      <c r="F553" s="5" t="n"/>
      <c r="G553" s="6">
        <f>IF(B553&amp;""="","",IFERROR(INDEX('العملاء'!$B$6:$B$305,MATCH(B553,'العملاء'!$A$6:$A$305,0)),"كود غير موجود"))</f>
        <v/>
      </c>
      <c r="H553" s="18">
        <f>IF(OR(B553&amp;""="",D553&amp;""=""),"",IF(C553="فاتورة",D553,IF(OR(C553="دفعة",C553="مرتجع"),-D553,0)))</f>
        <v/>
      </c>
      <c r="I553" s="18">
        <f>IF(H553="","",SUMIFS($H$6:H553,$B$6:B553,B553&amp;""))</f>
        <v/>
      </c>
    </row>
    <row r="554">
      <c r="A554" s="20" t="n"/>
      <c r="B554" s="5" t="n"/>
      <c r="C554" s="5" t="n"/>
      <c r="D554" s="17" t="n"/>
      <c r="E554" s="5" t="n"/>
      <c r="F554" s="5" t="n"/>
      <c r="G554" s="6">
        <f>IF(B554&amp;""="","",IFERROR(INDEX('العملاء'!$B$6:$B$305,MATCH(B554,'العملاء'!$A$6:$A$305,0)),"كود غير موجود"))</f>
        <v/>
      </c>
      <c r="H554" s="18">
        <f>IF(OR(B554&amp;""="",D554&amp;""=""),"",IF(C554="فاتورة",D554,IF(OR(C554="دفعة",C554="مرتجع"),-D554,0)))</f>
        <v/>
      </c>
      <c r="I554" s="18">
        <f>IF(H554="","",SUMIFS($H$6:H554,$B$6:B554,B554&amp;""))</f>
        <v/>
      </c>
    </row>
    <row r="555">
      <c r="A555" s="20" t="n"/>
      <c r="B555" s="5" t="n"/>
      <c r="C555" s="5" t="n"/>
      <c r="D555" s="17" t="n"/>
      <c r="E555" s="5" t="n"/>
      <c r="F555" s="5" t="n"/>
      <c r="G555" s="6">
        <f>IF(B555&amp;""="","",IFERROR(INDEX('العملاء'!$B$6:$B$305,MATCH(B555,'العملاء'!$A$6:$A$305,0)),"كود غير موجود"))</f>
        <v/>
      </c>
      <c r="H555" s="18">
        <f>IF(OR(B555&amp;""="",D555&amp;""=""),"",IF(C555="فاتورة",D555,IF(OR(C555="دفعة",C555="مرتجع"),-D555,0)))</f>
        <v/>
      </c>
      <c r="I555" s="18">
        <f>IF(H555="","",SUMIFS($H$6:H555,$B$6:B555,B555&amp;""))</f>
        <v/>
      </c>
    </row>
    <row r="556">
      <c r="A556" s="20" t="n"/>
      <c r="B556" s="5" t="n"/>
      <c r="C556" s="5" t="n"/>
      <c r="D556" s="17" t="n"/>
      <c r="E556" s="5" t="n"/>
      <c r="F556" s="5" t="n"/>
      <c r="G556" s="6">
        <f>IF(B556&amp;""="","",IFERROR(INDEX('العملاء'!$B$6:$B$305,MATCH(B556,'العملاء'!$A$6:$A$305,0)),"كود غير موجود"))</f>
        <v/>
      </c>
      <c r="H556" s="18">
        <f>IF(OR(B556&amp;""="",D556&amp;""=""),"",IF(C556="فاتورة",D556,IF(OR(C556="دفعة",C556="مرتجع"),-D556,0)))</f>
        <v/>
      </c>
      <c r="I556" s="18">
        <f>IF(H556="","",SUMIFS($H$6:H556,$B$6:B556,B556&amp;""))</f>
        <v/>
      </c>
    </row>
    <row r="557">
      <c r="A557" s="20" t="n"/>
      <c r="B557" s="5" t="n"/>
      <c r="C557" s="5" t="n"/>
      <c r="D557" s="17" t="n"/>
      <c r="E557" s="5" t="n"/>
      <c r="F557" s="5" t="n"/>
      <c r="G557" s="6">
        <f>IF(B557&amp;""="","",IFERROR(INDEX('العملاء'!$B$6:$B$305,MATCH(B557,'العملاء'!$A$6:$A$305,0)),"كود غير موجود"))</f>
        <v/>
      </c>
      <c r="H557" s="18">
        <f>IF(OR(B557&amp;""="",D557&amp;""=""),"",IF(C557="فاتورة",D557,IF(OR(C557="دفعة",C557="مرتجع"),-D557,0)))</f>
        <v/>
      </c>
      <c r="I557" s="18">
        <f>IF(H557="","",SUMIFS($H$6:H557,$B$6:B557,B557&amp;""))</f>
        <v/>
      </c>
    </row>
    <row r="558">
      <c r="A558" s="20" t="n"/>
      <c r="B558" s="5" t="n"/>
      <c r="C558" s="5" t="n"/>
      <c r="D558" s="17" t="n"/>
      <c r="E558" s="5" t="n"/>
      <c r="F558" s="5" t="n"/>
      <c r="G558" s="6">
        <f>IF(B558&amp;""="","",IFERROR(INDEX('العملاء'!$B$6:$B$305,MATCH(B558,'العملاء'!$A$6:$A$305,0)),"كود غير موجود"))</f>
        <v/>
      </c>
      <c r="H558" s="18">
        <f>IF(OR(B558&amp;""="",D558&amp;""=""),"",IF(C558="فاتورة",D558,IF(OR(C558="دفعة",C558="مرتجع"),-D558,0)))</f>
        <v/>
      </c>
      <c r="I558" s="18">
        <f>IF(H558="","",SUMIFS($H$6:H558,$B$6:B558,B558&amp;""))</f>
        <v/>
      </c>
    </row>
    <row r="559">
      <c r="A559" s="20" t="n"/>
      <c r="B559" s="5" t="n"/>
      <c r="C559" s="5" t="n"/>
      <c r="D559" s="17" t="n"/>
      <c r="E559" s="5" t="n"/>
      <c r="F559" s="5" t="n"/>
      <c r="G559" s="6">
        <f>IF(B559&amp;""="","",IFERROR(INDEX('العملاء'!$B$6:$B$305,MATCH(B559,'العملاء'!$A$6:$A$305,0)),"كود غير موجود"))</f>
        <v/>
      </c>
      <c r="H559" s="18">
        <f>IF(OR(B559&amp;""="",D559&amp;""=""),"",IF(C559="فاتورة",D559,IF(OR(C559="دفعة",C559="مرتجع"),-D559,0)))</f>
        <v/>
      </c>
      <c r="I559" s="18">
        <f>IF(H559="","",SUMIFS($H$6:H559,$B$6:B559,B559&amp;""))</f>
        <v/>
      </c>
    </row>
    <row r="560">
      <c r="A560" s="20" t="n"/>
      <c r="B560" s="5" t="n"/>
      <c r="C560" s="5" t="n"/>
      <c r="D560" s="17" t="n"/>
      <c r="E560" s="5" t="n"/>
      <c r="F560" s="5" t="n"/>
      <c r="G560" s="6">
        <f>IF(B560&amp;""="","",IFERROR(INDEX('العملاء'!$B$6:$B$305,MATCH(B560,'العملاء'!$A$6:$A$305,0)),"كود غير موجود"))</f>
        <v/>
      </c>
      <c r="H560" s="18">
        <f>IF(OR(B560&amp;""="",D560&amp;""=""),"",IF(C560="فاتورة",D560,IF(OR(C560="دفعة",C560="مرتجع"),-D560,0)))</f>
        <v/>
      </c>
      <c r="I560" s="18">
        <f>IF(H560="","",SUMIFS($H$6:H560,$B$6:B560,B560&amp;""))</f>
        <v/>
      </c>
    </row>
    <row r="561">
      <c r="A561" s="20" t="n"/>
      <c r="B561" s="5" t="n"/>
      <c r="C561" s="5" t="n"/>
      <c r="D561" s="17" t="n"/>
      <c r="E561" s="5" t="n"/>
      <c r="F561" s="5" t="n"/>
      <c r="G561" s="6">
        <f>IF(B561&amp;""="","",IFERROR(INDEX('العملاء'!$B$6:$B$305,MATCH(B561,'العملاء'!$A$6:$A$305,0)),"كود غير موجود"))</f>
        <v/>
      </c>
      <c r="H561" s="18">
        <f>IF(OR(B561&amp;""="",D561&amp;""=""),"",IF(C561="فاتورة",D561,IF(OR(C561="دفعة",C561="مرتجع"),-D561,0)))</f>
        <v/>
      </c>
      <c r="I561" s="18">
        <f>IF(H561="","",SUMIFS($H$6:H561,$B$6:B561,B561&amp;""))</f>
        <v/>
      </c>
    </row>
    <row r="562">
      <c r="A562" s="20" t="n"/>
      <c r="B562" s="5" t="n"/>
      <c r="C562" s="5" t="n"/>
      <c r="D562" s="17" t="n"/>
      <c r="E562" s="5" t="n"/>
      <c r="F562" s="5" t="n"/>
      <c r="G562" s="6">
        <f>IF(B562&amp;""="","",IFERROR(INDEX('العملاء'!$B$6:$B$305,MATCH(B562,'العملاء'!$A$6:$A$305,0)),"كود غير موجود"))</f>
        <v/>
      </c>
      <c r="H562" s="18">
        <f>IF(OR(B562&amp;""="",D562&amp;""=""),"",IF(C562="فاتورة",D562,IF(OR(C562="دفعة",C562="مرتجع"),-D562,0)))</f>
        <v/>
      </c>
      <c r="I562" s="18">
        <f>IF(H562="","",SUMIFS($H$6:H562,$B$6:B562,B562&amp;""))</f>
        <v/>
      </c>
    </row>
    <row r="563">
      <c r="A563" s="20" t="n"/>
      <c r="B563" s="5" t="n"/>
      <c r="C563" s="5" t="n"/>
      <c r="D563" s="17" t="n"/>
      <c r="E563" s="5" t="n"/>
      <c r="F563" s="5" t="n"/>
      <c r="G563" s="6">
        <f>IF(B563&amp;""="","",IFERROR(INDEX('العملاء'!$B$6:$B$305,MATCH(B563,'العملاء'!$A$6:$A$305,0)),"كود غير موجود"))</f>
        <v/>
      </c>
      <c r="H563" s="18">
        <f>IF(OR(B563&amp;""="",D563&amp;""=""),"",IF(C563="فاتورة",D563,IF(OR(C563="دفعة",C563="مرتجع"),-D563,0)))</f>
        <v/>
      </c>
      <c r="I563" s="18">
        <f>IF(H563="","",SUMIFS($H$6:H563,$B$6:B563,B563&amp;""))</f>
        <v/>
      </c>
    </row>
    <row r="564">
      <c r="A564" s="20" t="n"/>
      <c r="B564" s="5" t="n"/>
      <c r="C564" s="5" t="n"/>
      <c r="D564" s="17" t="n"/>
      <c r="E564" s="5" t="n"/>
      <c r="F564" s="5" t="n"/>
      <c r="G564" s="6">
        <f>IF(B564&amp;""="","",IFERROR(INDEX('العملاء'!$B$6:$B$305,MATCH(B564,'العملاء'!$A$6:$A$305,0)),"كود غير موجود"))</f>
        <v/>
      </c>
      <c r="H564" s="18">
        <f>IF(OR(B564&amp;""="",D564&amp;""=""),"",IF(C564="فاتورة",D564,IF(OR(C564="دفعة",C564="مرتجع"),-D564,0)))</f>
        <v/>
      </c>
      <c r="I564" s="18">
        <f>IF(H564="","",SUMIFS($H$6:H564,$B$6:B564,B564&amp;""))</f>
        <v/>
      </c>
    </row>
    <row r="565">
      <c r="A565" s="20" t="n"/>
      <c r="B565" s="5" t="n"/>
      <c r="C565" s="5" t="n"/>
      <c r="D565" s="17" t="n"/>
      <c r="E565" s="5" t="n"/>
      <c r="F565" s="5" t="n"/>
      <c r="G565" s="6">
        <f>IF(B565&amp;""="","",IFERROR(INDEX('العملاء'!$B$6:$B$305,MATCH(B565,'العملاء'!$A$6:$A$305,0)),"كود غير موجود"))</f>
        <v/>
      </c>
      <c r="H565" s="18">
        <f>IF(OR(B565&amp;""="",D565&amp;""=""),"",IF(C565="فاتورة",D565,IF(OR(C565="دفعة",C565="مرتجع"),-D565,0)))</f>
        <v/>
      </c>
      <c r="I565" s="18">
        <f>IF(H565="","",SUMIFS($H$6:H565,$B$6:B565,B565&amp;""))</f>
        <v/>
      </c>
    </row>
    <row r="566">
      <c r="A566" s="20" t="n"/>
      <c r="B566" s="5" t="n"/>
      <c r="C566" s="5" t="n"/>
      <c r="D566" s="17" t="n"/>
      <c r="E566" s="5" t="n"/>
      <c r="F566" s="5" t="n"/>
      <c r="G566" s="6">
        <f>IF(B566&amp;""="","",IFERROR(INDEX('العملاء'!$B$6:$B$305,MATCH(B566,'العملاء'!$A$6:$A$305,0)),"كود غير موجود"))</f>
        <v/>
      </c>
      <c r="H566" s="18">
        <f>IF(OR(B566&amp;""="",D566&amp;""=""),"",IF(C566="فاتورة",D566,IF(OR(C566="دفعة",C566="مرتجع"),-D566,0)))</f>
        <v/>
      </c>
      <c r="I566" s="18">
        <f>IF(H566="","",SUMIFS($H$6:H566,$B$6:B566,B566&amp;""))</f>
        <v/>
      </c>
    </row>
    <row r="567">
      <c r="A567" s="20" t="n"/>
      <c r="B567" s="5" t="n"/>
      <c r="C567" s="5" t="n"/>
      <c r="D567" s="17" t="n"/>
      <c r="E567" s="5" t="n"/>
      <c r="F567" s="5" t="n"/>
      <c r="G567" s="6">
        <f>IF(B567&amp;""="","",IFERROR(INDEX('العملاء'!$B$6:$B$305,MATCH(B567,'العملاء'!$A$6:$A$305,0)),"كود غير موجود"))</f>
        <v/>
      </c>
      <c r="H567" s="18">
        <f>IF(OR(B567&amp;""="",D567&amp;""=""),"",IF(C567="فاتورة",D567,IF(OR(C567="دفعة",C567="مرتجع"),-D567,0)))</f>
        <v/>
      </c>
      <c r="I567" s="18">
        <f>IF(H567="","",SUMIFS($H$6:H567,$B$6:B567,B567&amp;""))</f>
        <v/>
      </c>
    </row>
    <row r="568">
      <c r="A568" s="20" t="n"/>
      <c r="B568" s="5" t="n"/>
      <c r="C568" s="5" t="n"/>
      <c r="D568" s="17" t="n"/>
      <c r="E568" s="5" t="n"/>
      <c r="F568" s="5" t="n"/>
      <c r="G568" s="6">
        <f>IF(B568&amp;""="","",IFERROR(INDEX('العملاء'!$B$6:$B$305,MATCH(B568,'العملاء'!$A$6:$A$305,0)),"كود غير موجود"))</f>
        <v/>
      </c>
      <c r="H568" s="18">
        <f>IF(OR(B568&amp;""="",D568&amp;""=""),"",IF(C568="فاتورة",D568,IF(OR(C568="دفعة",C568="مرتجع"),-D568,0)))</f>
        <v/>
      </c>
      <c r="I568" s="18">
        <f>IF(H568="","",SUMIFS($H$6:H568,$B$6:B568,B568&amp;""))</f>
        <v/>
      </c>
    </row>
    <row r="569">
      <c r="A569" s="20" t="n"/>
      <c r="B569" s="5" t="n"/>
      <c r="C569" s="5" t="n"/>
      <c r="D569" s="17" t="n"/>
      <c r="E569" s="5" t="n"/>
      <c r="F569" s="5" t="n"/>
      <c r="G569" s="6">
        <f>IF(B569&amp;""="","",IFERROR(INDEX('العملاء'!$B$6:$B$305,MATCH(B569,'العملاء'!$A$6:$A$305,0)),"كود غير موجود"))</f>
        <v/>
      </c>
      <c r="H569" s="18">
        <f>IF(OR(B569&amp;""="",D569&amp;""=""),"",IF(C569="فاتورة",D569,IF(OR(C569="دفعة",C569="مرتجع"),-D569,0)))</f>
        <v/>
      </c>
      <c r="I569" s="18">
        <f>IF(H569="","",SUMIFS($H$6:H569,$B$6:B569,B569&amp;""))</f>
        <v/>
      </c>
    </row>
    <row r="570">
      <c r="A570" s="20" t="n"/>
      <c r="B570" s="5" t="n"/>
      <c r="C570" s="5" t="n"/>
      <c r="D570" s="17" t="n"/>
      <c r="E570" s="5" t="n"/>
      <c r="F570" s="5" t="n"/>
      <c r="G570" s="6">
        <f>IF(B570&amp;""="","",IFERROR(INDEX('العملاء'!$B$6:$B$305,MATCH(B570,'العملاء'!$A$6:$A$305,0)),"كود غير موجود"))</f>
        <v/>
      </c>
      <c r="H570" s="18">
        <f>IF(OR(B570&amp;""="",D570&amp;""=""),"",IF(C570="فاتورة",D570,IF(OR(C570="دفعة",C570="مرتجع"),-D570,0)))</f>
        <v/>
      </c>
      <c r="I570" s="18">
        <f>IF(H570="","",SUMIFS($H$6:H570,$B$6:B570,B570&amp;""))</f>
        <v/>
      </c>
    </row>
    <row r="571">
      <c r="A571" s="20" t="n"/>
      <c r="B571" s="5" t="n"/>
      <c r="C571" s="5" t="n"/>
      <c r="D571" s="17" t="n"/>
      <c r="E571" s="5" t="n"/>
      <c r="F571" s="5" t="n"/>
      <c r="G571" s="6">
        <f>IF(B571&amp;""="","",IFERROR(INDEX('العملاء'!$B$6:$B$305,MATCH(B571,'العملاء'!$A$6:$A$305,0)),"كود غير موجود"))</f>
        <v/>
      </c>
      <c r="H571" s="18">
        <f>IF(OR(B571&amp;""="",D571&amp;""=""),"",IF(C571="فاتورة",D571,IF(OR(C571="دفعة",C571="مرتجع"),-D571,0)))</f>
        <v/>
      </c>
      <c r="I571" s="18">
        <f>IF(H571="","",SUMIFS($H$6:H571,$B$6:B571,B571&amp;""))</f>
        <v/>
      </c>
    </row>
    <row r="572">
      <c r="A572" s="20" t="n"/>
      <c r="B572" s="5" t="n"/>
      <c r="C572" s="5" t="n"/>
      <c r="D572" s="17" t="n"/>
      <c r="E572" s="5" t="n"/>
      <c r="F572" s="5" t="n"/>
      <c r="G572" s="6">
        <f>IF(B572&amp;""="","",IFERROR(INDEX('العملاء'!$B$6:$B$305,MATCH(B572,'العملاء'!$A$6:$A$305,0)),"كود غير موجود"))</f>
        <v/>
      </c>
      <c r="H572" s="18">
        <f>IF(OR(B572&amp;""="",D572&amp;""=""),"",IF(C572="فاتورة",D572,IF(OR(C572="دفعة",C572="مرتجع"),-D572,0)))</f>
        <v/>
      </c>
      <c r="I572" s="18">
        <f>IF(H572="","",SUMIFS($H$6:H572,$B$6:B572,B572&amp;""))</f>
        <v/>
      </c>
    </row>
    <row r="573">
      <c r="A573" s="20" t="n"/>
      <c r="B573" s="5" t="n"/>
      <c r="C573" s="5" t="n"/>
      <c r="D573" s="17" t="n"/>
      <c r="E573" s="5" t="n"/>
      <c r="F573" s="5" t="n"/>
      <c r="G573" s="6">
        <f>IF(B573&amp;""="","",IFERROR(INDEX('العملاء'!$B$6:$B$305,MATCH(B573,'العملاء'!$A$6:$A$305,0)),"كود غير موجود"))</f>
        <v/>
      </c>
      <c r="H573" s="18">
        <f>IF(OR(B573&amp;""="",D573&amp;""=""),"",IF(C573="فاتورة",D573,IF(OR(C573="دفعة",C573="مرتجع"),-D573,0)))</f>
        <v/>
      </c>
      <c r="I573" s="18">
        <f>IF(H573="","",SUMIFS($H$6:H573,$B$6:B573,B573&amp;""))</f>
        <v/>
      </c>
    </row>
    <row r="574">
      <c r="A574" s="20" t="n"/>
      <c r="B574" s="5" t="n"/>
      <c r="C574" s="5" t="n"/>
      <c r="D574" s="17" t="n"/>
      <c r="E574" s="5" t="n"/>
      <c r="F574" s="5" t="n"/>
      <c r="G574" s="6">
        <f>IF(B574&amp;""="","",IFERROR(INDEX('العملاء'!$B$6:$B$305,MATCH(B574,'العملاء'!$A$6:$A$305,0)),"كود غير موجود"))</f>
        <v/>
      </c>
      <c r="H574" s="18">
        <f>IF(OR(B574&amp;""="",D574&amp;""=""),"",IF(C574="فاتورة",D574,IF(OR(C574="دفعة",C574="مرتجع"),-D574,0)))</f>
        <v/>
      </c>
      <c r="I574" s="18">
        <f>IF(H574="","",SUMIFS($H$6:H574,$B$6:B574,B574&amp;""))</f>
        <v/>
      </c>
    </row>
    <row r="575">
      <c r="A575" s="20" t="n"/>
      <c r="B575" s="5" t="n"/>
      <c r="C575" s="5" t="n"/>
      <c r="D575" s="17" t="n"/>
      <c r="E575" s="5" t="n"/>
      <c r="F575" s="5" t="n"/>
      <c r="G575" s="6">
        <f>IF(B575&amp;""="","",IFERROR(INDEX('العملاء'!$B$6:$B$305,MATCH(B575,'العملاء'!$A$6:$A$305,0)),"كود غير موجود"))</f>
        <v/>
      </c>
      <c r="H575" s="18">
        <f>IF(OR(B575&amp;""="",D575&amp;""=""),"",IF(C575="فاتورة",D575,IF(OR(C575="دفعة",C575="مرتجع"),-D575,0)))</f>
        <v/>
      </c>
      <c r="I575" s="18">
        <f>IF(H575="","",SUMIFS($H$6:H575,$B$6:B575,B575&amp;""))</f>
        <v/>
      </c>
    </row>
    <row r="576">
      <c r="A576" s="20" t="n"/>
      <c r="B576" s="5" t="n"/>
      <c r="C576" s="5" t="n"/>
      <c r="D576" s="17" t="n"/>
      <c r="E576" s="5" t="n"/>
      <c r="F576" s="5" t="n"/>
      <c r="G576" s="6">
        <f>IF(B576&amp;""="","",IFERROR(INDEX('العملاء'!$B$6:$B$305,MATCH(B576,'العملاء'!$A$6:$A$305,0)),"كود غير موجود"))</f>
        <v/>
      </c>
      <c r="H576" s="18">
        <f>IF(OR(B576&amp;""="",D576&amp;""=""),"",IF(C576="فاتورة",D576,IF(OR(C576="دفعة",C576="مرتجع"),-D576,0)))</f>
        <v/>
      </c>
      <c r="I576" s="18">
        <f>IF(H576="","",SUMIFS($H$6:H576,$B$6:B576,B576&amp;""))</f>
        <v/>
      </c>
    </row>
    <row r="577">
      <c r="A577" s="20" t="n"/>
      <c r="B577" s="5" t="n"/>
      <c r="C577" s="5" t="n"/>
      <c r="D577" s="17" t="n"/>
      <c r="E577" s="5" t="n"/>
      <c r="F577" s="5" t="n"/>
      <c r="G577" s="6">
        <f>IF(B577&amp;""="","",IFERROR(INDEX('العملاء'!$B$6:$B$305,MATCH(B577,'العملاء'!$A$6:$A$305,0)),"كود غير موجود"))</f>
        <v/>
      </c>
      <c r="H577" s="18">
        <f>IF(OR(B577&amp;""="",D577&amp;""=""),"",IF(C577="فاتورة",D577,IF(OR(C577="دفعة",C577="مرتجع"),-D577,0)))</f>
        <v/>
      </c>
      <c r="I577" s="18">
        <f>IF(H577="","",SUMIFS($H$6:H577,$B$6:B577,B577&amp;""))</f>
        <v/>
      </c>
    </row>
    <row r="578">
      <c r="A578" s="20" t="n"/>
      <c r="B578" s="5" t="n"/>
      <c r="C578" s="5" t="n"/>
      <c r="D578" s="17" t="n"/>
      <c r="E578" s="5" t="n"/>
      <c r="F578" s="5" t="n"/>
      <c r="G578" s="6">
        <f>IF(B578&amp;""="","",IFERROR(INDEX('العملاء'!$B$6:$B$305,MATCH(B578,'العملاء'!$A$6:$A$305,0)),"كود غير موجود"))</f>
        <v/>
      </c>
      <c r="H578" s="18">
        <f>IF(OR(B578&amp;""="",D578&amp;""=""),"",IF(C578="فاتورة",D578,IF(OR(C578="دفعة",C578="مرتجع"),-D578,0)))</f>
        <v/>
      </c>
      <c r="I578" s="18">
        <f>IF(H578="","",SUMIFS($H$6:H578,$B$6:B578,B578&amp;""))</f>
        <v/>
      </c>
    </row>
    <row r="579">
      <c r="A579" s="20" t="n"/>
      <c r="B579" s="5" t="n"/>
      <c r="C579" s="5" t="n"/>
      <c r="D579" s="17" t="n"/>
      <c r="E579" s="5" t="n"/>
      <c r="F579" s="5" t="n"/>
      <c r="G579" s="6">
        <f>IF(B579&amp;""="","",IFERROR(INDEX('العملاء'!$B$6:$B$305,MATCH(B579,'العملاء'!$A$6:$A$305,0)),"كود غير موجود"))</f>
        <v/>
      </c>
      <c r="H579" s="18">
        <f>IF(OR(B579&amp;""="",D579&amp;""=""),"",IF(C579="فاتورة",D579,IF(OR(C579="دفعة",C579="مرتجع"),-D579,0)))</f>
        <v/>
      </c>
      <c r="I579" s="18">
        <f>IF(H579="","",SUMIFS($H$6:H579,$B$6:B579,B579&amp;""))</f>
        <v/>
      </c>
    </row>
    <row r="580">
      <c r="A580" s="20" t="n"/>
      <c r="B580" s="5" t="n"/>
      <c r="C580" s="5" t="n"/>
      <c r="D580" s="17" t="n"/>
      <c r="E580" s="5" t="n"/>
      <c r="F580" s="5" t="n"/>
      <c r="G580" s="6">
        <f>IF(B580&amp;""="","",IFERROR(INDEX('العملاء'!$B$6:$B$305,MATCH(B580,'العملاء'!$A$6:$A$305,0)),"كود غير موجود"))</f>
        <v/>
      </c>
      <c r="H580" s="18">
        <f>IF(OR(B580&amp;""="",D580&amp;""=""),"",IF(C580="فاتورة",D580,IF(OR(C580="دفعة",C580="مرتجع"),-D580,0)))</f>
        <v/>
      </c>
      <c r="I580" s="18">
        <f>IF(H580="","",SUMIFS($H$6:H580,$B$6:B580,B580&amp;""))</f>
        <v/>
      </c>
    </row>
    <row r="581">
      <c r="A581" s="20" t="n"/>
      <c r="B581" s="5" t="n"/>
      <c r="C581" s="5" t="n"/>
      <c r="D581" s="17" t="n"/>
      <c r="E581" s="5" t="n"/>
      <c r="F581" s="5" t="n"/>
      <c r="G581" s="6">
        <f>IF(B581&amp;""="","",IFERROR(INDEX('العملاء'!$B$6:$B$305,MATCH(B581,'العملاء'!$A$6:$A$305,0)),"كود غير موجود"))</f>
        <v/>
      </c>
      <c r="H581" s="18">
        <f>IF(OR(B581&amp;""="",D581&amp;""=""),"",IF(C581="فاتورة",D581,IF(OR(C581="دفعة",C581="مرتجع"),-D581,0)))</f>
        <v/>
      </c>
      <c r="I581" s="18">
        <f>IF(H581="","",SUMIFS($H$6:H581,$B$6:B581,B581&amp;""))</f>
        <v/>
      </c>
    </row>
    <row r="582">
      <c r="A582" s="20" t="n"/>
      <c r="B582" s="5" t="n"/>
      <c r="C582" s="5" t="n"/>
      <c r="D582" s="17" t="n"/>
      <c r="E582" s="5" t="n"/>
      <c r="F582" s="5" t="n"/>
      <c r="G582" s="6">
        <f>IF(B582&amp;""="","",IFERROR(INDEX('العملاء'!$B$6:$B$305,MATCH(B582,'العملاء'!$A$6:$A$305,0)),"كود غير موجود"))</f>
        <v/>
      </c>
      <c r="H582" s="18">
        <f>IF(OR(B582&amp;""="",D582&amp;""=""),"",IF(C582="فاتورة",D582,IF(OR(C582="دفعة",C582="مرتجع"),-D582,0)))</f>
        <v/>
      </c>
      <c r="I582" s="18">
        <f>IF(H582="","",SUMIFS($H$6:H582,$B$6:B582,B582&amp;""))</f>
        <v/>
      </c>
    </row>
    <row r="583">
      <c r="A583" s="20" t="n"/>
      <c r="B583" s="5" t="n"/>
      <c r="C583" s="5" t="n"/>
      <c r="D583" s="17" t="n"/>
      <c r="E583" s="5" t="n"/>
      <c r="F583" s="5" t="n"/>
      <c r="G583" s="6">
        <f>IF(B583&amp;""="","",IFERROR(INDEX('العملاء'!$B$6:$B$305,MATCH(B583,'العملاء'!$A$6:$A$305,0)),"كود غير موجود"))</f>
        <v/>
      </c>
      <c r="H583" s="18">
        <f>IF(OR(B583&amp;""="",D583&amp;""=""),"",IF(C583="فاتورة",D583,IF(OR(C583="دفعة",C583="مرتجع"),-D583,0)))</f>
        <v/>
      </c>
      <c r="I583" s="18">
        <f>IF(H583="","",SUMIFS($H$6:H583,$B$6:B583,B583&amp;""))</f>
        <v/>
      </c>
    </row>
    <row r="584">
      <c r="A584" s="20" t="n"/>
      <c r="B584" s="5" t="n"/>
      <c r="C584" s="5" t="n"/>
      <c r="D584" s="17" t="n"/>
      <c r="E584" s="5" t="n"/>
      <c r="F584" s="5" t="n"/>
      <c r="G584" s="6">
        <f>IF(B584&amp;""="","",IFERROR(INDEX('العملاء'!$B$6:$B$305,MATCH(B584,'العملاء'!$A$6:$A$305,0)),"كود غير موجود"))</f>
        <v/>
      </c>
      <c r="H584" s="18">
        <f>IF(OR(B584&amp;""="",D584&amp;""=""),"",IF(C584="فاتورة",D584,IF(OR(C584="دفعة",C584="مرتجع"),-D584,0)))</f>
        <v/>
      </c>
      <c r="I584" s="18">
        <f>IF(H584="","",SUMIFS($H$6:H584,$B$6:B584,B584&amp;""))</f>
        <v/>
      </c>
    </row>
    <row r="585">
      <c r="A585" s="20" t="n"/>
      <c r="B585" s="5" t="n"/>
      <c r="C585" s="5" t="n"/>
      <c r="D585" s="17" t="n"/>
      <c r="E585" s="5" t="n"/>
      <c r="F585" s="5" t="n"/>
      <c r="G585" s="6">
        <f>IF(B585&amp;""="","",IFERROR(INDEX('العملاء'!$B$6:$B$305,MATCH(B585,'العملاء'!$A$6:$A$305,0)),"كود غير موجود"))</f>
        <v/>
      </c>
      <c r="H585" s="18">
        <f>IF(OR(B585&amp;""="",D585&amp;""=""),"",IF(C585="فاتورة",D585,IF(OR(C585="دفعة",C585="مرتجع"),-D585,0)))</f>
        <v/>
      </c>
      <c r="I585" s="18">
        <f>IF(H585="","",SUMIFS($H$6:H585,$B$6:B585,B585&amp;""))</f>
        <v/>
      </c>
    </row>
    <row r="586">
      <c r="A586" s="20" t="n"/>
      <c r="B586" s="5" t="n"/>
      <c r="C586" s="5" t="n"/>
      <c r="D586" s="17" t="n"/>
      <c r="E586" s="5" t="n"/>
      <c r="F586" s="5" t="n"/>
      <c r="G586" s="6">
        <f>IF(B586&amp;""="","",IFERROR(INDEX('العملاء'!$B$6:$B$305,MATCH(B586,'العملاء'!$A$6:$A$305,0)),"كود غير موجود"))</f>
        <v/>
      </c>
      <c r="H586" s="18">
        <f>IF(OR(B586&amp;""="",D586&amp;""=""),"",IF(C586="فاتورة",D586,IF(OR(C586="دفعة",C586="مرتجع"),-D586,0)))</f>
        <v/>
      </c>
      <c r="I586" s="18">
        <f>IF(H586="","",SUMIFS($H$6:H586,$B$6:B586,B586&amp;""))</f>
        <v/>
      </c>
    </row>
    <row r="587">
      <c r="A587" s="20" t="n"/>
      <c r="B587" s="5" t="n"/>
      <c r="C587" s="5" t="n"/>
      <c r="D587" s="17" t="n"/>
      <c r="E587" s="5" t="n"/>
      <c r="F587" s="5" t="n"/>
      <c r="G587" s="6">
        <f>IF(B587&amp;""="","",IFERROR(INDEX('العملاء'!$B$6:$B$305,MATCH(B587,'العملاء'!$A$6:$A$305,0)),"كود غير موجود"))</f>
        <v/>
      </c>
      <c r="H587" s="18">
        <f>IF(OR(B587&amp;""="",D587&amp;""=""),"",IF(C587="فاتورة",D587,IF(OR(C587="دفعة",C587="مرتجع"),-D587,0)))</f>
        <v/>
      </c>
      <c r="I587" s="18">
        <f>IF(H587="","",SUMIFS($H$6:H587,$B$6:B587,B587&amp;""))</f>
        <v/>
      </c>
    </row>
    <row r="588">
      <c r="A588" s="20" t="n"/>
      <c r="B588" s="5" t="n"/>
      <c r="C588" s="5" t="n"/>
      <c r="D588" s="17" t="n"/>
      <c r="E588" s="5" t="n"/>
      <c r="F588" s="5" t="n"/>
      <c r="G588" s="6">
        <f>IF(B588&amp;""="","",IFERROR(INDEX('العملاء'!$B$6:$B$305,MATCH(B588,'العملاء'!$A$6:$A$305,0)),"كود غير موجود"))</f>
        <v/>
      </c>
      <c r="H588" s="18">
        <f>IF(OR(B588&amp;""="",D588&amp;""=""),"",IF(C588="فاتورة",D588,IF(OR(C588="دفعة",C588="مرتجع"),-D588,0)))</f>
        <v/>
      </c>
      <c r="I588" s="18">
        <f>IF(H588="","",SUMIFS($H$6:H588,$B$6:B588,B588&amp;""))</f>
        <v/>
      </c>
    </row>
    <row r="589">
      <c r="A589" s="20" t="n"/>
      <c r="B589" s="5" t="n"/>
      <c r="C589" s="5" t="n"/>
      <c r="D589" s="17" t="n"/>
      <c r="E589" s="5" t="n"/>
      <c r="F589" s="5" t="n"/>
      <c r="G589" s="6">
        <f>IF(B589&amp;""="","",IFERROR(INDEX('العملاء'!$B$6:$B$305,MATCH(B589,'العملاء'!$A$6:$A$305,0)),"كود غير موجود"))</f>
        <v/>
      </c>
      <c r="H589" s="18">
        <f>IF(OR(B589&amp;""="",D589&amp;""=""),"",IF(C589="فاتورة",D589,IF(OR(C589="دفعة",C589="مرتجع"),-D589,0)))</f>
        <v/>
      </c>
      <c r="I589" s="18">
        <f>IF(H589="","",SUMIFS($H$6:H589,$B$6:B589,B589&amp;""))</f>
        <v/>
      </c>
    </row>
    <row r="590">
      <c r="A590" s="20" t="n"/>
      <c r="B590" s="5" t="n"/>
      <c r="C590" s="5" t="n"/>
      <c r="D590" s="17" t="n"/>
      <c r="E590" s="5" t="n"/>
      <c r="F590" s="5" t="n"/>
      <c r="G590" s="6">
        <f>IF(B590&amp;""="","",IFERROR(INDEX('العملاء'!$B$6:$B$305,MATCH(B590,'العملاء'!$A$6:$A$305,0)),"كود غير موجود"))</f>
        <v/>
      </c>
      <c r="H590" s="18">
        <f>IF(OR(B590&amp;""="",D590&amp;""=""),"",IF(C590="فاتورة",D590,IF(OR(C590="دفعة",C590="مرتجع"),-D590,0)))</f>
        <v/>
      </c>
      <c r="I590" s="18">
        <f>IF(H590="","",SUMIFS($H$6:H590,$B$6:B590,B590&amp;""))</f>
        <v/>
      </c>
    </row>
    <row r="591">
      <c r="A591" s="20" t="n"/>
      <c r="B591" s="5" t="n"/>
      <c r="C591" s="5" t="n"/>
      <c r="D591" s="17" t="n"/>
      <c r="E591" s="5" t="n"/>
      <c r="F591" s="5" t="n"/>
      <c r="G591" s="6">
        <f>IF(B591&amp;""="","",IFERROR(INDEX('العملاء'!$B$6:$B$305,MATCH(B591,'العملاء'!$A$6:$A$305,0)),"كود غير موجود"))</f>
        <v/>
      </c>
      <c r="H591" s="18">
        <f>IF(OR(B591&amp;""="",D591&amp;""=""),"",IF(C591="فاتورة",D591,IF(OR(C591="دفعة",C591="مرتجع"),-D591,0)))</f>
        <v/>
      </c>
      <c r="I591" s="18">
        <f>IF(H591="","",SUMIFS($H$6:H591,$B$6:B591,B591&amp;""))</f>
        <v/>
      </c>
    </row>
    <row r="592">
      <c r="A592" s="20" t="n"/>
      <c r="B592" s="5" t="n"/>
      <c r="C592" s="5" t="n"/>
      <c r="D592" s="17" t="n"/>
      <c r="E592" s="5" t="n"/>
      <c r="F592" s="5" t="n"/>
      <c r="G592" s="6">
        <f>IF(B592&amp;""="","",IFERROR(INDEX('العملاء'!$B$6:$B$305,MATCH(B592,'العملاء'!$A$6:$A$305,0)),"كود غير موجود"))</f>
        <v/>
      </c>
      <c r="H592" s="18">
        <f>IF(OR(B592&amp;""="",D592&amp;""=""),"",IF(C592="فاتورة",D592,IF(OR(C592="دفعة",C592="مرتجع"),-D592,0)))</f>
        <v/>
      </c>
      <c r="I592" s="18">
        <f>IF(H592="","",SUMIFS($H$6:H592,$B$6:B592,B592&amp;""))</f>
        <v/>
      </c>
    </row>
    <row r="593">
      <c r="A593" s="20" t="n"/>
      <c r="B593" s="5" t="n"/>
      <c r="C593" s="5" t="n"/>
      <c r="D593" s="17" t="n"/>
      <c r="E593" s="5" t="n"/>
      <c r="F593" s="5" t="n"/>
      <c r="G593" s="6">
        <f>IF(B593&amp;""="","",IFERROR(INDEX('العملاء'!$B$6:$B$305,MATCH(B593,'العملاء'!$A$6:$A$305,0)),"كود غير موجود"))</f>
        <v/>
      </c>
      <c r="H593" s="18">
        <f>IF(OR(B593&amp;""="",D593&amp;""=""),"",IF(C593="فاتورة",D593,IF(OR(C593="دفعة",C593="مرتجع"),-D593,0)))</f>
        <v/>
      </c>
      <c r="I593" s="18">
        <f>IF(H593="","",SUMIFS($H$6:H593,$B$6:B593,B593&amp;""))</f>
        <v/>
      </c>
    </row>
    <row r="594">
      <c r="A594" s="20" t="n"/>
      <c r="B594" s="5" t="n"/>
      <c r="C594" s="5" t="n"/>
      <c r="D594" s="17" t="n"/>
      <c r="E594" s="5" t="n"/>
      <c r="F594" s="5" t="n"/>
      <c r="G594" s="6">
        <f>IF(B594&amp;""="","",IFERROR(INDEX('العملاء'!$B$6:$B$305,MATCH(B594,'العملاء'!$A$6:$A$305,0)),"كود غير موجود"))</f>
        <v/>
      </c>
      <c r="H594" s="18">
        <f>IF(OR(B594&amp;""="",D594&amp;""=""),"",IF(C594="فاتورة",D594,IF(OR(C594="دفعة",C594="مرتجع"),-D594,0)))</f>
        <v/>
      </c>
      <c r="I594" s="18">
        <f>IF(H594="","",SUMIFS($H$6:H594,$B$6:B594,B594&amp;""))</f>
        <v/>
      </c>
    </row>
    <row r="595">
      <c r="A595" s="20" t="n"/>
      <c r="B595" s="5" t="n"/>
      <c r="C595" s="5" t="n"/>
      <c r="D595" s="17" t="n"/>
      <c r="E595" s="5" t="n"/>
      <c r="F595" s="5" t="n"/>
      <c r="G595" s="6">
        <f>IF(B595&amp;""="","",IFERROR(INDEX('العملاء'!$B$6:$B$305,MATCH(B595,'العملاء'!$A$6:$A$305,0)),"كود غير موجود"))</f>
        <v/>
      </c>
      <c r="H595" s="18">
        <f>IF(OR(B595&amp;""="",D595&amp;""=""),"",IF(C595="فاتورة",D595,IF(OR(C595="دفعة",C595="مرتجع"),-D595,0)))</f>
        <v/>
      </c>
      <c r="I595" s="18">
        <f>IF(H595="","",SUMIFS($H$6:H595,$B$6:B595,B595&amp;""))</f>
        <v/>
      </c>
    </row>
    <row r="596">
      <c r="A596" s="20" t="n"/>
      <c r="B596" s="5" t="n"/>
      <c r="C596" s="5" t="n"/>
      <c r="D596" s="17" t="n"/>
      <c r="E596" s="5" t="n"/>
      <c r="F596" s="5" t="n"/>
      <c r="G596" s="6">
        <f>IF(B596&amp;""="","",IFERROR(INDEX('العملاء'!$B$6:$B$305,MATCH(B596,'العملاء'!$A$6:$A$305,0)),"كود غير موجود"))</f>
        <v/>
      </c>
      <c r="H596" s="18">
        <f>IF(OR(B596&amp;""="",D596&amp;""=""),"",IF(C596="فاتورة",D596,IF(OR(C596="دفعة",C596="مرتجع"),-D596,0)))</f>
        <v/>
      </c>
      <c r="I596" s="18">
        <f>IF(H596="","",SUMIFS($H$6:H596,$B$6:B596,B596&amp;""))</f>
        <v/>
      </c>
    </row>
    <row r="597">
      <c r="A597" s="20" t="n"/>
      <c r="B597" s="5" t="n"/>
      <c r="C597" s="5" t="n"/>
      <c r="D597" s="17" t="n"/>
      <c r="E597" s="5" t="n"/>
      <c r="F597" s="5" t="n"/>
      <c r="G597" s="6">
        <f>IF(B597&amp;""="","",IFERROR(INDEX('العملاء'!$B$6:$B$305,MATCH(B597,'العملاء'!$A$6:$A$305,0)),"كود غير موجود"))</f>
        <v/>
      </c>
      <c r="H597" s="18">
        <f>IF(OR(B597&amp;""="",D597&amp;""=""),"",IF(C597="فاتورة",D597,IF(OR(C597="دفعة",C597="مرتجع"),-D597,0)))</f>
        <v/>
      </c>
      <c r="I597" s="18">
        <f>IF(H597="","",SUMIFS($H$6:H597,$B$6:B597,B597&amp;""))</f>
        <v/>
      </c>
    </row>
    <row r="598">
      <c r="A598" s="20" t="n"/>
      <c r="B598" s="5" t="n"/>
      <c r="C598" s="5" t="n"/>
      <c r="D598" s="17" t="n"/>
      <c r="E598" s="5" t="n"/>
      <c r="F598" s="5" t="n"/>
      <c r="G598" s="6">
        <f>IF(B598&amp;""="","",IFERROR(INDEX('العملاء'!$B$6:$B$305,MATCH(B598,'العملاء'!$A$6:$A$305,0)),"كود غير موجود"))</f>
        <v/>
      </c>
      <c r="H598" s="18">
        <f>IF(OR(B598&amp;""="",D598&amp;""=""),"",IF(C598="فاتورة",D598,IF(OR(C598="دفعة",C598="مرتجع"),-D598,0)))</f>
        <v/>
      </c>
      <c r="I598" s="18">
        <f>IF(H598="","",SUMIFS($H$6:H598,$B$6:B598,B598&amp;""))</f>
        <v/>
      </c>
    </row>
    <row r="599">
      <c r="A599" s="20" t="n"/>
      <c r="B599" s="5" t="n"/>
      <c r="C599" s="5" t="n"/>
      <c r="D599" s="17" t="n"/>
      <c r="E599" s="5" t="n"/>
      <c r="F599" s="5" t="n"/>
      <c r="G599" s="6">
        <f>IF(B599&amp;""="","",IFERROR(INDEX('العملاء'!$B$6:$B$305,MATCH(B599,'العملاء'!$A$6:$A$305,0)),"كود غير موجود"))</f>
        <v/>
      </c>
      <c r="H599" s="18">
        <f>IF(OR(B599&amp;""="",D599&amp;""=""),"",IF(C599="فاتورة",D599,IF(OR(C599="دفعة",C599="مرتجع"),-D599,0)))</f>
        <v/>
      </c>
      <c r="I599" s="18">
        <f>IF(H599="","",SUMIFS($H$6:H599,$B$6:B599,B599&amp;""))</f>
        <v/>
      </c>
    </row>
    <row r="600">
      <c r="A600" s="20" t="n"/>
      <c r="B600" s="5" t="n"/>
      <c r="C600" s="5" t="n"/>
      <c r="D600" s="17" t="n"/>
      <c r="E600" s="5" t="n"/>
      <c r="F600" s="5" t="n"/>
      <c r="G600" s="6">
        <f>IF(B600&amp;""="","",IFERROR(INDEX('العملاء'!$B$6:$B$305,MATCH(B600,'العملاء'!$A$6:$A$305,0)),"كود غير موجود"))</f>
        <v/>
      </c>
      <c r="H600" s="18">
        <f>IF(OR(B600&amp;""="",D600&amp;""=""),"",IF(C600="فاتورة",D600,IF(OR(C600="دفعة",C600="مرتجع"),-D600,0)))</f>
        <v/>
      </c>
      <c r="I600" s="18">
        <f>IF(H600="","",SUMIFS($H$6:H600,$B$6:B600,B600&amp;""))</f>
        <v/>
      </c>
    </row>
    <row r="601">
      <c r="A601" s="20" t="n"/>
      <c r="B601" s="5" t="n"/>
      <c r="C601" s="5" t="n"/>
      <c r="D601" s="17" t="n"/>
      <c r="E601" s="5" t="n"/>
      <c r="F601" s="5" t="n"/>
      <c r="G601" s="6">
        <f>IF(B601&amp;""="","",IFERROR(INDEX('العملاء'!$B$6:$B$305,MATCH(B601,'العملاء'!$A$6:$A$305,0)),"كود غير موجود"))</f>
        <v/>
      </c>
      <c r="H601" s="18">
        <f>IF(OR(B601&amp;""="",D601&amp;""=""),"",IF(C601="فاتورة",D601,IF(OR(C601="دفعة",C601="مرتجع"),-D601,0)))</f>
        <v/>
      </c>
      <c r="I601" s="18">
        <f>IF(H601="","",SUMIFS($H$6:H601,$B$6:B601,B601&amp;""))</f>
        <v/>
      </c>
    </row>
    <row r="602">
      <c r="A602" s="20" t="n"/>
      <c r="B602" s="5" t="n"/>
      <c r="C602" s="5" t="n"/>
      <c r="D602" s="17" t="n"/>
      <c r="E602" s="5" t="n"/>
      <c r="F602" s="5" t="n"/>
      <c r="G602" s="6">
        <f>IF(B602&amp;""="","",IFERROR(INDEX('العملاء'!$B$6:$B$305,MATCH(B602,'العملاء'!$A$6:$A$305,0)),"كود غير موجود"))</f>
        <v/>
      </c>
      <c r="H602" s="18">
        <f>IF(OR(B602&amp;""="",D602&amp;""=""),"",IF(C602="فاتورة",D602,IF(OR(C602="دفعة",C602="مرتجع"),-D602,0)))</f>
        <v/>
      </c>
      <c r="I602" s="18">
        <f>IF(H602="","",SUMIFS($H$6:H602,$B$6:B602,B602&amp;""))</f>
        <v/>
      </c>
    </row>
    <row r="603">
      <c r="A603" s="20" t="n"/>
      <c r="B603" s="5" t="n"/>
      <c r="C603" s="5" t="n"/>
      <c r="D603" s="17" t="n"/>
      <c r="E603" s="5" t="n"/>
      <c r="F603" s="5" t="n"/>
      <c r="G603" s="6">
        <f>IF(B603&amp;""="","",IFERROR(INDEX('العملاء'!$B$6:$B$305,MATCH(B603,'العملاء'!$A$6:$A$305,0)),"كود غير موجود"))</f>
        <v/>
      </c>
      <c r="H603" s="18">
        <f>IF(OR(B603&amp;""="",D603&amp;""=""),"",IF(C603="فاتورة",D603,IF(OR(C603="دفعة",C603="مرتجع"),-D603,0)))</f>
        <v/>
      </c>
      <c r="I603" s="18">
        <f>IF(H603="","",SUMIFS($H$6:H603,$B$6:B603,B603&amp;""))</f>
        <v/>
      </c>
    </row>
    <row r="604">
      <c r="A604" s="20" t="n"/>
      <c r="B604" s="5" t="n"/>
      <c r="C604" s="5" t="n"/>
      <c r="D604" s="17" t="n"/>
      <c r="E604" s="5" t="n"/>
      <c r="F604" s="5" t="n"/>
      <c r="G604" s="6">
        <f>IF(B604&amp;""="","",IFERROR(INDEX('العملاء'!$B$6:$B$305,MATCH(B604,'العملاء'!$A$6:$A$305,0)),"كود غير موجود"))</f>
        <v/>
      </c>
      <c r="H604" s="18">
        <f>IF(OR(B604&amp;""="",D604&amp;""=""),"",IF(C604="فاتورة",D604,IF(OR(C604="دفعة",C604="مرتجع"),-D604,0)))</f>
        <v/>
      </c>
      <c r="I604" s="18">
        <f>IF(H604="","",SUMIFS($H$6:H604,$B$6:B604,B604&amp;""))</f>
        <v/>
      </c>
    </row>
    <row r="605">
      <c r="A605" s="20" t="n"/>
      <c r="B605" s="5" t="n"/>
      <c r="C605" s="5" t="n"/>
      <c r="D605" s="17" t="n"/>
      <c r="E605" s="5" t="n"/>
      <c r="F605" s="5" t="n"/>
      <c r="G605" s="6">
        <f>IF(B605&amp;""="","",IFERROR(INDEX('العملاء'!$B$6:$B$305,MATCH(B605,'العملاء'!$A$6:$A$305,0)),"كود غير موجود"))</f>
        <v/>
      </c>
      <c r="H605" s="18">
        <f>IF(OR(B605&amp;""="",D605&amp;""=""),"",IF(C605="فاتورة",D605,IF(OR(C605="دفعة",C605="مرتجع"),-D605,0)))</f>
        <v/>
      </c>
      <c r="I605" s="18">
        <f>IF(H605="","",SUMIFS($H$6:H605,$B$6:B605,B605&amp;""))</f>
        <v/>
      </c>
    </row>
    <row r="606">
      <c r="A606" s="20" t="n"/>
      <c r="B606" s="5" t="n"/>
      <c r="C606" s="5" t="n"/>
      <c r="D606" s="17" t="n"/>
      <c r="E606" s="5" t="n"/>
      <c r="F606" s="5" t="n"/>
      <c r="G606" s="6">
        <f>IF(B606&amp;""="","",IFERROR(INDEX('العملاء'!$B$6:$B$305,MATCH(B606,'العملاء'!$A$6:$A$305,0)),"كود غير موجود"))</f>
        <v/>
      </c>
      <c r="H606" s="18">
        <f>IF(OR(B606&amp;""="",D606&amp;""=""),"",IF(C606="فاتورة",D606,IF(OR(C606="دفعة",C606="مرتجع"),-D606,0)))</f>
        <v/>
      </c>
      <c r="I606" s="18">
        <f>IF(H606="","",SUMIFS($H$6:H606,$B$6:B606,B606&amp;""))</f>
        <v/>
      </c>
    </row>
    <row r="607">
      <c r="A607" s="20" t="n"/>
      <c r="B607" s="5" t="n"/>
      <c r="C607" s="5" t="n"/>
      <c r="D607" s="17" t="n"/>
      <c r="E607" s="5" t="n"/>
      <c r="F607" s="5" t="n"/>
      <c r="G607" s="6">
        <f>IF(B607&amp;""="","",IFERROR(INDEX('العملاء'!$B$6:$B$305,MATCH(B607,'العملاء'!$A$6:$A$305,0)),"كود غير موجود"))</f>
        <v/>
      </c>
      <c r="H607" s="18">
        <f>IF(OR(B607&amp;""="",D607&amp;""=""),"",IF(C607="فاتورة",D607,IF(OR(C607="دفعة",C607="مرتجع"),-D607,0)))</f>
        <v/>
      </c>
      <c r="I607" s="18">
        <f>IF(H607="","",SUMIFS($H$6:H607,$B$6:B607,B607&amp;""))</f>
        <v/>
      </c>
    </row>
    <row r="608">
      <c r="A608" s="20" t="n"/>
      <c r="B608" s="5" t="n"/>
      <c r="C608" s="5" t="n"/>
      <c r="D608" s="17" t="n"/>
      <c r="E608" s="5" t="n"/>
      <c r="F608" s="5" t="n"/>
      <c r="G608" s="6">
        <f>IF(B608&amp;""="","",IFERROR(INDEX('العملاء'!$B$6:$B$305,MATCH(B608,'العملاء'!$A$6:$A$305,0)),"كود غير موجود"))</f>
        <v/>
      </c>
      <c r="H608" s="18">
        <f>IF(OR(B608&amp;""="",D608&amp;""=""),"",IF(C608="فاتورة",D608,IF(OR(C608="دفعة",C608="مرتجع"),-D608,0)))</f>
        <v/>
      </c>
      <c r="I608" s="18">
        <f>IF(H608="","",SUMIFS($H$6:H608,$B$6:B608,B608&amp;""))</f>
        <v/>
      </c>
    </row>
    <row r="609">
      <c r="A609" s="20" t="n"/>
      <c r="B609" s="5" t="n"/>
      <c r="C609" s="5" t="n"/>
      <c r="D609" s="17" t="n"/>
      <c r="E609" s="5" t="n"/>
      <c r="F609" s="5" t="n"/>
      <c r="G609" s="6">
        <f>IF(B609&amp;""="","",IFERROR(INDEX('العملاء'!$B$6:$B$305,MATCH(B609,'العملاء'!$A$6:$A$305,0)),"كود غير موجود"))</f>
        <v/>
      </c>
      <c r="H609" s="18">
        <f>IF(OR(B609&amp;""="",D609&amp;""=""),"",IF(C609="فاتورة",D609,IF(OR(C609="دفعة",C609="مرتجع"),-D609,0)))</f>
        <v/>
      </c>
      <c r="I609" s="18">
        <f>IF(H609="","",SUMIFS($H$6:H609,$B$6:B609,B609&amp;""))</f>
        <v/>
      </c>
    </row>
    <row r="610">
      <c r="A610" s="20" t="n"/>
      <c r="B610" s="5" t="n"/>
      <c r="C610" s="5" t="n"/>
      <c r="D610" s="17" t="n"/>
      <c r="E610" s="5" t="n"/>
      <c r="F610" s="5" t="n"/>
      <c r="G610" s="6">
        <f>IF(B610&amp;""="","",IFERROR(INDEX('العملاء'!$B$6:$B$305,MATCH(B610,'العملاء'!$A$6:$A$305,0)),"كود غير موجود"))</f>
        <v/>
      </c>
      <c r="H610" s="18">
        <f>IF(OR(B610&amp;""="",D610&amp;""=""),"",IF(C610="فاتورة",D610,IF(OR(C610="دفعة",C610="مرتجع"),-D610,0)))</f>
        <v/>
      </c>
      <c r="I610" s="18">
        <f>IF(H610="","",SUMIFS($H$6:H610,$B$6:B610,B610&amp;""))</f>
        <v/>
      </c>
    </row>
    <row r="611">
      <c r="A611" s="20" t="n"/>
      <c r="B611" s="5" t="n"/>
      <c r="C611" s="5" t="n"/>
      <c r="D611" s="17" t="n"/>
      <c r="E611" s="5" t="n"/>
      <c r="F611" s="5" t="n"/>
      <c r="G611" s="6">
        <f>IF(B611&amp;""="","",IFERROR(INDEX('العملاء'!$B$6:$B$305,MATCH(B611,'العملاء'!$A$6:$A$305,0)),"كود غير موجود"))</f>
        <v/>
      </c>
      <c r="H611" s="18">
        <f>IF(OR(B611&amp;""="",D611&amp;""=""),"",IF(C611="فاتورة",D611,IF(OR(C611="دفعة",C611="مرتجع"),-D611,0)))</f>
        <v/>
      </c>
      <c r="I611" s="18">
        <f>IF(H611="","",SUMIFS($H$6:H611,$B$6:B611,B611&amp;""))</f>
        <v/>
      </c>
    </row>
    <row r="612">
      <c r="A612" s="20" t="n"/>
      <c r="B612" s="5" t="n"/>
      <c r="C612" s="5" t="n"/>
      <c r="D612" s="17" t="n"/>
      <c r="E612" s="5" t="n"/>
      <c r="F612" s="5" t="n"/>
      <c r="G612" s="6">
        <f>IF(B612&amp;""="","",IFERROR(INDEX('العملاء'!$B$6:$B$305,MATCH(B612,'العملاء'!$A$6:$A$305,0)),"كود غير موجود"))</f>
        <v/>
      </c>
      <c r="H612" s="18">
        <f>IF(OR(B612&amp;""="",D612&amp;""=""),"",IF(C612="فاتورة",D612,IF(OR(C612="دفعة",C612="مرتجع"),-D612,0)))</f>
        <v/>
      </c>
      <c r="I612" s="18">
        <f>IF(H612="","",SUMIFS($H$6:H612,$B$6:B612,B612&amp;""))</f>
        <v/>
      </c>
    </row>
    <row r="613">
      <c r="A613" s="20" t="n"/>
      <c r="B613" s="5" t="n"/>
      <c r="C613" s="5" t="n"/>
      <c r="D613" s="17" t="n"/>
      <c r="E613" s="5" t="n"/>
      <c r="F613" s="5" t="n"/>
      <c r="G613" s="6">
        <f>IF(B613&amp;""="","",IFERROR(INDEX('العملاء'!$B$6:$B$305,MATCH(B613,'العملاء'!$A$6:$A$305,0)),"كود غير موجود"))</f>
        <v/>
      </c>
      <c r="H613" s="18">
        <f>IF(OR(B613&amp;""="",D613&amp;""=""),"",IF(C613="فاتورة",D613,IF(OR(C613="دفعة",C613="مرتجع"),-D613,0)))</f>
        <v/>
      </c>
      <c r="I613" s="18">
        <f>IF(H613="","",SUMIFS($H$6:H613,$B$6:B613,B613&amp;""))</f>
        <v/>
      </c>
    </row>
    <row r="614">
      <c r="A614" s="20" t="n"/>
      <c r="B614" s="5" t="n"/>
      <c r="C614" s="5" t="n"/>
      <c r="D614" s="17" t="n"/>
      <c r="E614" s="5" t="n"/>
      <c r="F614" s="5" t="n"/>
      <c r="G614" s="6">
        <f>IF(B614&amp;""="","",IFERROR(INDEX('العملاء'!$B$6:$B$305,MATCH(B614,'العملاء'!$A$6:$A$305,0)),"كود غير موجود"))</f>
        <v/>
      </c>
      <c r="H614" s="18">
        <f>IF(OR(B614&amp;""="",D614&amp;""=""),"",IF(C614="فاتورة",D614,IF(OR(C614="دفعة",C614="مرتجع"),-D614,0)))</f>
        <v/>
      </c>
      <c r="I614" s="18">
        <f>IF(H614="","",SUMIFS($H$6:H614,$B$6:B614,B614&amp;""))</f>
        <v/>
      </c>
    </row>
    <row r="615">
      <c r="A615" s="20" t="n"/>
      <c r="B615" s="5" t="n"/>
      <c r="C615" s="5" t="n"/>
      <c r="D615" s="17" t="n"/>
      <c r="E615" s="5" t="n"/>
      <c r="F615" s="5" t="n"/>
      <c r="G615" s="6">
        <f>IF(B615&amp;""="","",IFERROR(INDEX('العملاء'!$B$6:$B$305,MATCH(B615,'العملاء'!$A$6:$A$305,0)),"كود غير موجود"))</f>
        <v/>
      </c>
      <c r="H615" s="18">
        <f>IF(OR(B615&amp;""="",D615&amp;""=""),"",IF(C615="فاتورة",D615,IF(OR(C615="دفعة",C615="مرتجع"),-D615,0)))</f>
        <v/>
      </c>
      <c r="I615" s="18">
        <f>IF(H615="","",SUMIFS($H$6:H615,$B$6:B615,B615&amp;""))</f>
        <v/>
      </c>
    </row>
    <row r="616">
      <c r="A616" s="20" t="n"/>
      <c r="B616" s="5" t="n"/>
      <c r="C616" s="5" t="n"/>
      <c r="D616" s="17" t="n"/>
      <c r="E616" s="5" t="n"/>
      <c r="F616" s="5" t="n"/>
      <c r="G616" s="6">
        <f>IF(B616&amp;""="","",IFERROR(INDEX('العملاء'!$B$6:$B$305,MATCH(B616,'العملاء'!$A$6:$A$305,0)),"كود غير موجود"))</f>
        <v/>
      </c>
      <c r="H616" s="18">
        <f>IF(OR(B616&amp;""="",D616&amp;""=""),"",IF(C616="فاتورة",D616,IF(OR(C616="دفعة",C616="مرتجع"),-D616,0)))</f>
        <v/>
      </c>
      <c r="I616" s="18">
        <f>IF(H616="","",SUMIFS($H$6:H616,$B$6:B616,B616&amp;""))</f>
        <v/>
      </c>
    </row>
    <row r="617">
      <c r="A617" s="20" t="n"/>
      <c r="B617" s="5" t="n"/>
      <c r="C617" s="5" t="n"/>
      <c r="D617" s="17" t="n"/>
      <c r="E617" s="5" t="n"/>
      <c r="F617" s="5" t="n"/>
      <c r="G617" s="6">
        <f>IF(B617&amp;""="","",IFERROR(INDEX('العملاء'!$B$6:$B$305,MATCH(B617,'العملاء'!$A$6:$A$305,0)),"كود غير موجود"))</f>
        <v/>
      </c>
      <c r="H617" s="18">
        <f>IF(OR(B617&amp;""="",D617&amp;""=""),"",IF(C617="فاتورة",D617,IF(OR(C617="دفعة",C617="مرتجع"),-D617,0)))</f>
        <v/>
      </c>
      <c r="I617" s="18">
        <f>IF(H617="","",SUMIFS($H$6:H617,$B$6:B617,B617&amp;""))</f>
        <v/>
      </c>
    </row>
    <row r="618">
      <c r="A618" s="20" t="n"/>
      <c r="B618" s="5" t="n"/>
      <c r="C618" s="5" t="n"/>
      <c r="D618" s="17" t="n"/>
      <c r="E618" s="5" t="n"/>
      <c r="F618" s="5" t="n"/>
      <c r="G618" s="6">
        <f>IF(B618&amp;""="","",IFERROR(INDEX('العملاء'!$B$6:$B$305,MATCH(B618,'العملاء'!$A$6:$A$305,0)),"كود غير موجود"))</f>
        <v/>
      </c>
      <c r="H618" s="18">
        <f>IF(OR(B618&amp;""="",D618&amp;""=""),"",IF(C618="فاتورة",D618,IF(OR(C618="دفعة",C618="مرتجع"),-D618,0)))</f>
        <v/>
      </c>
      <c r="I618" s="18">
        <f>IF(H618="","",SUMIFS($H$6:H618,$B$6:B618,B618&amp;""))</f>
        <v/>
      </c>
    </row>
    <row r="619">
      <c r="A619" s="20" t="n"/>
      <c r="B619" s="5" t="n"/>
      <c r="C619" s="5" t="n"/>
      <c r="D619" s="17" t="n"/>
      <c r="E619" s="5" t="n"/>
      <c r="F619" s="5" t="n"/>
      <c r="G619" s="6">
        <f>IF(B619&amp;""="","",IFERROR(INDEX('العملاء'!$B$6:$B$305,MATCH(B619,'العملاء'!$A$6:$A$305,0)),"كود غير موجود"))</f>
        <v/>
      </c>
      <c r="H619" s="18">
        <f>IF(OR(B619&amp;""="",D619&amp;""=""),"",IF(C619="فاتورة",D619,IF(OR(C619="دفعة",C619="مرتجع"),-D619,0)))</f>
        <v/>
      </c>
      <c r="I619" s="18">
        <f>IF(H619="","",SUMIFS($H$6:H619,$B$6:B619,B619&amp;""))</f>
        <v/>
      </c>
    </row>
    <row r="620">
      <c r="A620" s="20" t="n"/>
      <c r="B620" s="5" t="n"/>
      <c r="C620" s="5" t="n"/>
      <c r="D620" s="17" t="n"/>
      <c r="E620" s="5" t="n"/>
      <c r="F620" s="5" t="n"/>
      <c r="G620" s="6">
        <f>IF(B620&amp;""="","",IFERROR(INDEX('العملاء'!$B$6:$B$305,MATCH(B620,'العملاء'!$A$6:$A$305,0)),"كود غير موجود"))</f>
        <v/>
      </c>
      <c r="H620" s="18">
        <f>IF(OR(B620&amp;""="",D620&amp;""=""),"",IF(C620="فاتورة",D620,IF(OR(C620="دفعة",C620="مرتجع"),-D620,0)))</f>
        <v/>
      </c>
      <c r="I620" s="18">
        <f>IF(H620="","",SUMIFS($H$6:H620,$B$6:B620,B620&amp;""))</f>
        <v/>
      </c>
    </row>
    <row r="621">
      <c r="A621" s="20" t="n"/>
      <c r="B621" s="5" t="n"/>
      <c r="C621" s="5" t="n"/>
      <c r="D621" s="17" t="n"/>
      <c r="E621" s="5" t="n"/>
      <c r="F621" s="5" t="n"/>
      <c r="G621" s="6">
        <f>IF(B621&amp;""="","",IFERROR(INDEX('العملاء'!$B$6:$B$305,MATCH(B621,'العملاء'!$A$6:$A$305,0)),"كود غير موجود"))</f>
        <v/>
      </c>
      <c r="H621" s="18">
        <f>IF(OR(B621&amp;""="",D621&amp;""=""),"",IF(C621="فاتورة",D621,IF(OR(C621="دفعة",C621="مرتجع"),-D621,0)))</f>
        <v/>
      </c>
      <c r="I621" s="18">
        <f>IF(H621="","",SUMIFS($H$6:H621,$B$6:B621,B621&amp;""))</f>
        <v/>
      </c>
    </row>
    <row r="622">
      <c r="A622" s="20" t="n"/>
      <c r="B622" s="5" t="n"/>
      <c r="C622" s="5" t="n"/>
      <c r="D622" s="17" t="n"/>
      <c r="E622" s="5" t="n"/>
      <c r="F622" s="5" t="n"/>
      <c r="G622" s="6">
        <f>IF(B622&amp;""="","",IFERROR(INDEX('العملاء'!$B$6:$B$305,MATCH(B622,'العملاء'!$A$6:$A$305,0)),"كود غير موجود"))</f>
        <v/>
      </c>
      <c r="H622" s="18">
        <f>IF(OR(B622&amp;""="",D622&amp;""=""),"",IF(C622="فاتورة",D622,IF(OR(C622="دفعة",C622="مرتجع"),-D622,0)))</f>
        <v/>
      </c>
      <c r="I622" s="18">
        <f>IF(H622="","",SUMIFS($H$6:H622,$B$6:B622,B622&amp;""))</f>
        <v/>
      </c>
    </row>
    <row r="623">
      <c r="A623" s="20" t="n"/>
      <c r="B623" s="5" t="n"/>
      <c r="C623" s="5" t="n"/>
      <c r="D623" s="17" t="n"/>
      <c r="E623" s="5" t="n"/>
      <c r="F623" s="5" t="n"/>
      <c r="G623" s="6">
        <f>IF(B623&amp;""="","",IFERROR(INDEX('العملاء'!$B$6:$B$305,MATCH(B623,'العملاء'!$A$6:$A$305,0)),"كود غير موجود"))</f>
        <v/>
      </c>
      <c r="H623" s="18">
        <f>IF(OR(B623&amp;""="",D623&amp;""=""),"",IF(C623="فاتورة",D623,IF(OR(C623="دفعة",C623="مرتجع"),-D623,0)))</f>
        <v/>
      </c>
      <c r="I623" s="18">
        <f>IF(H623="","",SUMIFS($H$6:H623,$B$6:B623,B623&amp;""))</f>
        <v/>
      </c>
    </row>
    <row r="624">
      <c r="A624" s="20" t="n"/>
      <c r="B624" s="5" t="n"/>
      <c r="C624" s="5" t="n"/>
      <c r="D624" s="17" t="n"/>
      <c r="E624" s="5" t="n"/>
      <c r="F624" s="5" t="n"/>
      <c r="G624" s="6">
        <f>IF(B624&amp;""="","",IFERROR(INDEX('العملاء'!$B$6:$B$305,MATCH(B624,'العملاء'!$A$6:$A$305,0)),"كود غير موجود"))</f>
        <v/>
      </c>
      <c r="H624" s="18">
        <f>IF(OR(B624&amp;""="",D624&amp;""=""),"",IF(C624="فاتورة",D624,IF(OR(C624="دفعة",C624="مرتجع"),-D624,0)))</f>
        <v/>
      </c>
      <c r="I624" s="18">
        <f>IF(H624="","",SUMIFS($H$6:H624,$B$6:B624,B624&amp;""))</f>
        <v/>
      </c>
    </row>
    <row r="625">
      <c r="A625" s="20" t="n"/>
      <c r="B625" s="5" t="n"/>
      <c r="C625" s="5" t="n"/>
      <c r="D625" s="17" t="n"/>
      <c r="E625" s="5" t="n"/>
      <c r="F625" s="5" t="n"/>
      <c r="G625" s="6">
        <f>IF(B625&amp;""="","",IFERROR(INDEX('العملاء'!$B$6:$B$305,MATCH(B625,'العملاء'!$A$6:$A$305,0)),"كود غير موجود"))</f>
        <v/>
      </c>
      <c r="H625" s="18">
        <f>IF(OR(B625&amp;""="",D625&amp;""=""),"",IF(C625="فاتورة",D625,IF(OR(C625="دفعة",C625="مرتجع"),-D625,0)))</f>
        <v/>
      </c>
      <c r="I625" s="18">
        <f>IF(H625="","",SUMIFS($H$6:H625,$B$6:B625,B625&amp;""))</f>
        <v/>
      </c>
    </row>
    <row r="626">
      <c r="A626" s="20" t="n"/>
      <c r="B626" s="5" t="n"/>
      <c r="C626" s="5" t="n"/>
      <c r="D626" s="17" t="n"/>
      <c r="E626" s="5" t="n"/>
      <c r="F626" s="5" t="n"/>
      <c r="G626" s="6">
        <f>IF(B626&amp;""="","",IFERROR(INDEX('العملاء'!$B$6:$B$305,MATCH(B626,'العملاء'!$A$6:$A$305,0)),"كود غير موجود"))</f>
        <v/>
      </c>
      <c r="H626" s="18">
        <f>IF(OR(B626&amp;""="",D626&amp;""=""),"",IF(C626="فاتورة",D626,IF(OR(C626="دفعة",C626="مرتجع"),-D626,0)))</f>
        <v/>
      </c>
      <c r="I626" s="18">
        <f>IF(H626="","",SUMIFS($H$6:H626,$B$6:B626,B626&amp;""))</f>
        <v/>
      </c>
    </row>
    <row r="627">
      <c r="A627" s="20" t="n"/>
      <c r="B627" s="5" t="n"/>
      <c r="C627" s="5" t="n"/>
      <c r="D627" s="17" t="n"/>
      <c r="E627" s="5" t="n"/>
      <c r="F627" s="5" t="n"/>
      <c r="G627" s="6">
        <f>IF(B627&amp;""="","",IFERROR(INDEX('العملاء'!$B$6:$B$305,MATCH(B627,'العملاء'!$A$6:$A$305,0)),"كود غير موجود"))</f>
        <v/>
      </c>
      <c r="H627" s="18">
        <f>IF(OR(B627&amp;""="",D627&amp;""=""),"",IF(C627="فاتورة",D627,IF(OR(C627="دفعة",C627="مرتجع"),-D627,0)))</f>
        <v/>
      </c>
      <c r="I627" s="18">
        <f>IF(H627="","",SUMIFS($H$6:H627,$B$6:B627,B627&amp;""))</f>
        <v/>
      </c>
    </row>
    <row r="628">
      <c r="A628" s="20" t="n"/>
      <c r="B628" s="5" t="n"/>
      <c r="C628" s="5" t="n"/>
      <c r="D628" s="17" t="n"/>
      <c r="E628" s="5" t="n"/>
      <c r="F628" s="5" t="n"/>
      <c r="G628" s="6">
        <f>IF(B628&amp;""="","",IFERROR(INDEX('العملاء'!$B$6:$B$305,MATCH(B628,'العملاء'!$A$6:$A$305,0)),"كود غير موجود"))</f>
        <v/>
      </c>
      <c r="H628" s="18">
        <f>IF(OR(B628&amp;""="",D628&amp;""=""),"",IF(C628="فاتورة",D628,IF(OR(C628="دفعة",C628="مرتجع"),-D628,0)))</f>
        <v/>
      </c>
      <c r="I628" s="18">
        <f>IF(H628="","",SUMIFS($H$6:H628,$B$6:B628,B628&amp;""))</f>
        <v/>
      </c>
    </row>
    <row r="629">
      <c r="A629" s="20" t="n"/>
      <c r="B629" s="5" t="n"/>
      <c r="C629" s="5" t="n"/>
      <c r="D629" s="17" t="n"/>
      <c r="E629" s="5" t="n"/>
      <c r="F629" s="5" t="n"/>
      <c r="G629" s="6">
        <f>IF(B629&amp;""="","",IFERROR(INDEX('العملاء'!$B$6:$B$305,MATCH(B629,'العملاء'!$A$6:$A$305,0)),"كود غير موجود"))</f>
        <v/>
      </c>
      <c r="H629" s="18">
        <f>IF(OR(B629&amp;""="",D629&amp;""=""),"",IF(C629="فاتورة",D629,IF(OR(C629="دفعة",C629="مرتجع"),-D629,0)))</f>
        <v/>
      </c>
      <c r="I629" s="18">
        <f>IF(H629="","",SUMIFS($H$6:H629,$B$6:B629,B629&amp;""))</f>
        <v/>
      </c>
    </row>
    <row r="630">
      <c r="A630" s="20" t="n"/>
      <c r="B630" s="5" t="n"/>
      <c r="C630" s="5" t="n"/>
      <c r="D630" s="17" t="n"/>
      <c r="E630" s="5" t="n"/>
      <c r="F630" s="5" t="n"/>
      <c r="G630" s="6">
        <f>IF(B630&amp;""="","",IFERROR(INDEX('العملاء'!$B$6:$B$305,MATCH(B630,'العملاء'!$A$6:$A$305,0)),"كود غير موجود"))</f>
        <v/>
      </c>
      <c r="H630" s="18">
        <f>IF(OR(B630&amp;""="",D630&amp;""=""),"",IF(C630="فاتورة",D630,IF(OR(C630="دفعة",C630="مرتجع"),-D630,0)))</f>
        <v/>
      </c>
      <c r="I630" s="18">
        <f>IF(H630="","",SUMIFS($H$6:H630,$B$6:B630,B630&amp;""))</f>
        <v/>
      </c>
    </row>
    <row r="631">
      <c r="A631" s="20" t="n"/>
      <c r="B631" s="5" t="n"/>
      <c r="C631" s="5" t="n"/>
      <c r="D631" s="17" t="n"/>
      <c r="E631" s="5" t="n"/>
      <c r="F631" s="5" t="n"/>
      <c r="G631" s="6">
        <f>IF(B631&amp;""="","",IFERROR(INDEX('العملاء'!$B$6:$B$305,MATCH(B631,'العملاء'!$A$6:$A$305,0)),"كود غير موجود"))</f>
        <v/>
      </c>
      <c r="H631" s="18">
        <f>IF(OR(B631&amp;""="",D631&amp;""=""),"",IF(C631="فاتورة",D631,IF(OR(C631="دفعة",C631="مرتجع"),-D631,0)))</f>
        <v/>
      </c>
      <c r="I631" s="18">
        <f>IF(H631="","",SUMIFS($H$6:H631,$B$6:B631,B631&amp;""))</f>
        <v/>
      </c>
    </row>
    <row r="632">
      <c r="A632" s="20" t="n"/>
      <c r="B632" s="5" t="n"/>
      <c r="C632" s="5" t="n"/>
      <c r="D632" s="17" t="n"/>
      <c r="E632" s="5" t="n"/>
      <c r="F632" s="5" t="n"/>
      <c r="G632" s="6">
        <f>IF(B632&amp;""="","",IFERROR(INDEX('العملاء'!$B$6:$B$305,MATCH(B632,'العملاء'!$A$6:$A$305,0)),"كود غير موجود"))</f>
        <v/>
      </c>
      <c r="H632" s="18">
        <f>IF(OR(B632&amp;""="",D632&amp;""=""),"",IF(C632="فاتورة",D632,IF(OR(C632="دفعة",C632="مرتجع"),-D632,0)))</f>
        <v/>
      </c>
      <c r="I632" s="18">
        <f>IF(H632="","",SUMIFS($H$6:H632,$B$6:B632,B632&amp;""))</f>
        <v/>
      </c>
    </row>
    <row r="633">
      <c r="A633" s="20" t="n"/>
      <c r="B633" s="5" t="n"/>
      <c r="C633" s="5" t="n"/>
      <c r="D633" s="17" t="n"/>
      <c r="E633" s="5" t="n"/>
      <c r="F633" s="5" t="n"/>
      <c r="G633" s="6">
        <f>IF(B633&amp;""="","",IFERROR(INDEX('العملاء'!$B$6:$B$305,MATCH(B633,'العملاء'!$A$6:$A$305,0)),"كود غير موجود"))</f>
        <v/>
      </c>
      <c r="H633" s="18">
        <f>IF(OR(B633&amp;""="",D633&amp;""=""),"",IF(C633="فاتورة",D633,IF(OR(C633="دفعة",C633="مرتجع"),-D633,0)))</f>
        <v/>
      </c>
      <c r="I633" s="18">
        <f>IF(H633="","",SUMIFS($H$6:H633,$B$6:B633,B633&amp;""))</f>
        <v/>
      </c>
    </row>
    <row r="634">
      <c r="A634" s="20" t="n"/>
      <c r="B634" s="5" t="n"/>
      <c r="C634" s="5" t="n"/>
      <c r="D634" s="17" t="n"/>
      <c r="E634" s="5" t="n"/>
      <c r="F634" s="5" t="n"/>
      <c r="G634" s="6">
        <f>IF(B634&amp;""="","",IFERROR(INDEX('العملاء'!$B$6:$B$305,MATCH(B634,'العملاء'!$A$6:$A$305,0)),"كود غير موجود"))</f>
        <v/>
      </c>
      <c r="H634" s="18">
        <f>IF(OR(B634&amp;""="",D634&amp;""=""),"",IF(C634="فاتورة",D634,IF(OR(C634="دفعة",C634="مرتجع"),-D634,0)))</f>
        <v/>
      </c>
      <c r="I634" s="18">
        <f>IF(H634="","",SUMIFS($H$6:H634,$B$6:B634,B634&amp;""))</f>
        <v/>
      </c>
    </row>
    <row r="635">
      <c r="A635" s="20" t="n"/>
      <c r="B635" s="5" t="n"/>
      <c r="C635" s="5" t="n"/>
      <c r="D635" s="17" t="n"/>
      <c r="E635" s="5" t="n"/>
      <c r="F635" s="5" t="n"/>
      <c r="G635" s="6">
        <f>IF(B635&amp;""="","",IFERROR(INDEX('العملاء'!$B$6:$B$305,MATCH(B635,'العملاء'!$A$6:$A$305,0)),"كود غير موجود"))</f>
        <v/>
      </c>
      <c r="H635" s="18">
        <f>IF(OR(B635&amp;""="",D635&amp;""=""),"",IF(C635="فاتورة",D635,IF(OR(C635="دفعة",C635="مرتجع"),-D635,0)))</f>
        <v/>
      </c>
      <c r="I635" s="18">
        <f>IF(H635="","",SUMIFS($H$6:H635,$B$6:B635,B635&amp;""))</f>
        <v/>
      </c>
    </row>
    <row r="636">
      <c r="A636" s="20" t="n"/>
      <c r="B636" s="5" t="n"/>
      <c r="C636" s="5" t="n"/>
      <c r="D636" s="17" t="n"/>
      <c r="E636" s="5" t="n"/>
      <c r="F636" s="5" t="n"/>
      <c r="G636" s="6">
        <f>IF(B636&amp;""="","",IFERROR(INDEX('العملاء'!$B$6:$B$305,MATCH(B636,'العملاء'!$A$6:$A$305,0)),"كود غير موجود"))</f>
        <v/>
      </c>
      <c r="H636" s="18">
        <f>IF(OR(B636&amp;""="",D636&amp;""=""),"",IF(C636="فاتورة",D636,IF(OR(C636="دفعة",C636="مرتجع"),-D636,0)))</f>
        <v/>
      </c>
      <c r="I636" s="18">
        <f>IF(H636="","",SUMIFS($H$6:H636,$B$6:B636,B636&amp;""))</f>
        <v/>
      </c>
    </row>
    <row r="637">
      <c r="A637" s="20" t="n"/>
      <c r="B637" s="5" t="n"/>
      <c r="C637" s="5" t="n"/>
      <c r="D637" s="17" t="n"/>
      <c r="E637" s="5" t="n"/>
      <c r="F637" s="5" t="n"/>
      <c r="G637" s="6">
        <f>IF(B637&amp;""="","",IFERROR(INDEX('العملاء'!$B$6:$B$305,MATCH(B637,'العملاء'!$A$6:$A$305,0)),"كود غير موجود"))</f>
        <v/>
      </c>
      <c r="H637" s="18">
        <f>IF(OR(B637&amp;""="",D637&amp;""=""),"",IF(C637="فاتورة",D637,IF(OR(C637="دفعة",C637="مرتجع"),-D637,0)))</f>
        <v/>
      </c>
      <c r="I637" s="18">
        <f>IF(H637="","",SUMIFS($H$6:H637,$B$6:B637,B637&amp;""))</f>
        <v/>
      </c>
    </row>
    <row r="638">
      <c r="A638" s="20" t="n"/>
      <c r="B638" s="5" t="n"/>
      <c r="C638" s="5" t="n"/>
      <c r="D638" s="17" t="n"/>
      <c r="E638" s="5" t="n"/>
      <c r="F638" s="5" t="n"/>
      <c r="G638" s="6">
        <f>IF(B638&amp;""="","",IFERROR(INDEX('العملاء'!$B$6:$B$305,MATCH(B638,'العملاء'!$A$6:$A$305,0)),"كود غير موجود"))</f>
        <v/>
      </c>
      <c r="H638" s="18">
        <f>IF(OR(B638&amp;""="",D638&amp;""=""),"",IF(C638="فاتورة",D638,IF(OR(C638="دفعة",C638="مرتجع"),-D638,0)))</f>
        <v/>
      </c>
      <c r="I638" s="18">
        <f>IF(H638="","",SUMIFS($H$6:H638,$B$6:B638,B638&amp;""))</f>
        <v/>
      </c>
    </row>
    <row r="639">
      <c r="A639" s="20" t="n"/>
      <c r="B639" s="5" t="n"/>
      <c r="C639" s="5" t="n"/>
      <c r="D639" s="17" t="n"/>
      <c r="E639" s="5" t="n"/>
      <c r="F639" s="5" t="n"/>
      <c r="G639" s="6">
        <f>IF(B639&amp;""="","",IFERROR(INDEX('العملاء'!$B$6:$B$305,MATCH(B639,'العملاء'!$A$6:$A$305,0)),"كود غير موجود"))</f>
        <v/>
      </c>
      <c r="H639" s="18">
        <f>IF(OR(B639&amp;""="",D639&amp;""=""),"",IF(C639="فاتورة",D639,IF(OR(C639="دفعة",C639="مرتجع"),-D639,0)))</f>
        <v/>
      </c>
      <c r="I639" s="18">
        <f>IF(H639="","",SUMIFS($H$6:H639,$B$6:B639,B639&amp;""))</f>
        <v/>
      </c>
    </row>
    <row r="640">
      <c r="A640" s="20" t="n"/>
      <c r="B640" s="5" t="n"/>
      <c r="C640" s="5" t="n"/>
      <c r="D640" s="17" t="n"/>
      <c r="E640" s="5" t="n"/>
      <c r="F640" s="5" t="n"/>
      <c r="G640" s="6">
        <f>IF(B640&amp;""="","",IFERROR(INDEX('العملاء'!$B$6:$B$305,MATCH(B640,'العملاء'!$A$6:$A$305,0)),"كود غير موجود"))</f>
        <v/>
      </c>
      <c r="H640" s="18">
        <f>IF(OR(B640&amp;""="",D640&amp;""=""),"",IF(C640="فاتورة",D640,IF(OR(C640="دفعة",C640="مرتجع"),-D640,0)))</f>
        <v/>
      </c>
      <c r="I640" s="18">
        <f>IF(H640="","",SUMIFS($H$6:H640,$B$6:B640,B640&amp;""))</f>
        <v/>
      </c>
    </row>
    <row r="641">
      <c r="A641" s="20" t="n"/>
      <c r="B641" s="5" t="n"/>
      <c r="C641" s="5" t="n"/>
      <c r="D641" s="17" t="n"/>
      <c r="E641" s="5" t="n"/>
      <c r="F641" s="5" t="n"/>
      <c r="G641" s="6">
        <f>IF(B641&amp;""="","",IFERROR(INDEX('العملاء'!$B$6:$B$305,MATCH(B641,'العملاء'!$A$6:$A$305,0)),"كود غير موجود"))</f>
        <v/>
      </c>
      <c r="H641" s="18">
        <f>IF(OR(B641&amp;""="",D641&amp;""=""),"",IF(C641="فاتورة",D641,IF(OR(C641="دفعة",C641="مرتجع"),-D641,0)))</f>
        <v/>
      </c>
      <c r="I641" s="18">
        <f>IF(H641="","",SUMIFS($H$6:H641,$B$6:B641,B641&amp;""))</f>
        <v/>
      </c>
    </row>
    <row r="642">
      <c r="A642" s="20" t="n"/>
      <c r="B642" s="5" t="n"/>
      <c r="C642" s="5" t="n"/>
      <c r="D642" s="17" t="n"/>
      <c r="E642" s="5" t="n"/>
      <c r="F642" s="5" t="n"/>
      <c r="G642" s="6">
        <f>IF(B642&amp;""="","",IFERROR(INDEX('العملاء'!$B$6:$B$305,MATCH(B642,'العملاء'!$A$6:$A$305,0)),"كود غير موجود"))</f>
        <v/>
      </c>
      <c r="H642" s="18">
        <f>IF(OR(B642&amp;""="",D642&amp;""=""),"",IF(C642="فاتورة",D642,IF(OR(C642="دفعة",C642="مرتجع"),-D642,0)))</f>
        <v/>
      </c>
      <c r="I642" s="18">
        <f>IF(H642="","",SUMIFS($H$6:H642,$B$6:B642,B642&amp;""))</f>
        <v/>
      </c>
    </row>
    <row r="643">
      <c r="A643" s="20" t="n"/>
      <c r="B643" s="5" t="n"/>
      <c r="C643" s="5" t="n"/>
      <c r="D643" s="17" t="n"/>
      <c r="E643" s="5" t="n"/>
      <c r="F643" s="5" t="n"/>
      <c r="G643" s="6">
        <f>IF(B643&amp;""="","",IFERROR(INDEX('العملاء'!$B$6:$B$305,MATCH(B643,'العملاء'!$A$6:$A$305,0)),"كود غير موجود"))</f>
        <v/>
      </c>
      <c r="H643" s="18">
        <f>IF(OR(B643&amp;""="",D643&amp;""=""),"",IF(C643="فاتورة",D643,IF(OR(C643="دفعة",C643="مرتجع"),-D643,0)))</f>
        <v/>
      </c>
      <c r="I643" s="18">
        <f>IF(H643="","",SUMIFS($H$6:H643,$B$6:B643,B643&amp;""))</f>
        <v/>
      </c>
    </row>
    <row r="644">
      <c r="A644" s="20" t="n"/>
      <c r="B644" s="5" t="n"/>
      <c r="C644" s="5" t="n"/>
      <c r="D644" s="17" t="n"/>
      <c r="E644" s="5" t="n"/>
      <c r="F644" s="5" t="n"/>
      <c r="G644" s="6">
        <f>IF(B644&amp;""="","",IFERROR(INDEX('العملاء'!$B$6:$B$305,MATCH(B644,'العملاء'!$A$6:$A$305,0)),"كود غير موجود"))</f>
        <v/>
      </c>
      <c r="H644" s="18">
        <f>IF(OR(B644&amp;""="",D644&amp;""=""),"",IF(C644="فاتورة",D644,IF(OR(C644="دفعة",C644="مرتجع"),-D644,0)))</f>
        <v/>
      </c>
      <c r="I644" s="18">
        <f>IF(H644="","",SUMIFS($H$6:H644,$B$6:B644,B644&amp;""))</f>
        <v/>
      </c>
    </row>
    <row r="645">
      <c r="A645" s="20" t="n"/>
      <c r="B645" s="5" t="n"/>
      <c r="C645" s="5" t="n"/>
      <c r="D645" s="17" t="n"/>
      <c r="E645" s="5" t="n"/>
      <c r="F645" s="5" t="n"/>
      <c r="G645" s="6">
        <f>IF(B645&amp;""="","",IFERROR(INDEX('العملاء'!$B$6:$B$305,MATCH(B645,'العملاء'!$A$6:$A$305,0)),"كود غير موجود"))</f>
        <v/>
      </c>
      <c r="H645" s="18">
        <f>IF(OR(B645&amp;""="",D645&amp;""=""),"",IF(C645="فاتورة",D645,IF(OR(C645="دفعة",C645="مرتجع"),-D645,0)))</f>
        <v/>
      </c>
      <c r="I645" s="18">
        <f>IF(H645="","",SUMIFS($H$6:H645,$B$6:B645,B645&amp;""))</f>
        <v/>
      </c>
    </row>
    <row r="646">
      <c r="A646" s="20" t="n"/>
      <c r="B646" s="5" t="n"/>
      <c r="C646" s="5" t="n"/>
      <c r="D646" s="17" t="n"/>
      <c r="E646" s="5" t="n"/>
      <c r="F646" s="5" t="n"/>
      <c r="G646" s="6">
        <f>IF(B646&amp;""="","",IFERROR(INDEX('العملاء'!$B$6:$B$305,MATCH(B646,'العملاء'!$A$6:$A$305,0)),"كود غير موجود"))</f>
        <v/>
      </c>
      <c r="H646" s="18">
        <f>IF(OR(B646&amp;""="",D646&amp;""=""),"",IF(C646="فاتورة",D646,IF(OR(C646="دفعة",C646="مرتجع"),-D646,0)))</f>
        <v/>
      </c>
      <c r="I646" s="18">
        <f>IF(H646="","",SUMIFS($H$6:H646,$B$6:B646,B646&amp;""))</f>
        <v/>
      </c>
    </row>
    <row r="647">
      <c r="A647" s="20" t="n"/>
      <c r="B647" s="5" t="n"/>
      <c r="C647" s="5" t="n"/>
      <c r="D647" s="17" t="n"/>
      <c r="E647" s="5" t="n"/>
      <c r="F647" s="5" t="n"/>
      <c r="G647" s="6">
        <f>IF(B647&amp;""="","",IFERROR(INDEX('العملاء'!$B$6:$B$305,MATCH(B647,'العملاء'!$A$6:$A$305,0)),"كود غير موجود"))</f>
        <v/>
      </c>
      <c r="H647" s="18">
        <f>IF(OR(B647&amp;""="",D647&amp;""=""),"",IF(C647="فاتورة",D647,IF(OR(C647="دفعة",C647="مرتجع"),-D647,0)))</f>
        <v/>
      </c>
      <c r="I647" s="18">
        <f>IF(H647="","",SUMIFS($H$6:H647,$B$6:B647,B647&amp;""))</f>
        <v/>
      </c>
    </row>
    <row r="648">
      <c r="A648" s="20" t="n"/>
      <c r="B648" s="5" t="n"/>
      <c r="C648" s="5" t="n"/>
      <c r="D648" s="17" t="n"/>
      <c r="E648" s="5" t="n"/>
      <c r="F648" s="5" t="n"/>
      <c r="G648" s="6">
        <f>IF(B648&amp;""="","",IFERROR(INDEX('العملاء'!$B$6:$B$305,MATCH(B648,'العملاء'!$A$6:$A$305,0)),"كود غير موجود"))</f>
        <v/>
      </c>
      <c r="H648" s="18">
        <f>IF(OR(B648&amp;""="",D648&amp;""=""),"",IF(C648="فاتورة",D648,IF(OR(C648="دفعة",C648="مرتجع"),-D648,0)))</f>
        <v/>
      </c>
      <c r="I648" s="18">
        <f>IF(H648="","",SUMIFS($H$6:H648,$B$6:B648,B648&amp;""))</f>
        <v/>
      </c>
    </row>
    <row r="649">
      <c r="A649" s="20" t="n"/>
      <c r="B649" s="5" t="n"/>
      <c r="C649" s="5" t="n"/>
      <c r="D649" s="17" t="n"/>
      <c r="E649" s="5" t="n"/>
      <c r="F649" s="5" t="n"/>
      <c r="G649" s="6">
        <f>IF(B649&amp;""="","",IFERROR(INDEX('العملاء'!$B$6:$B$305,MATCH(B649,'العملاء'!$A$6:$A$305,0)),"كود غير موجود"))</f>
        <v/>
      </c>
      <c r="H649" s="18">
        <f>IF(OR(B649&amp;""="",D649&amp;""=""),"",IF(C649="فاتورة",D649,IF(OR(C649="دفعة",C649="مرتجع"),-D649,0)))</f>
        <v/>
      </c>
      <c r="I649" s="18">
        <f>IF(H649="","",SUMIFS($H$6:H649,$B$6:B649,B649&amp;""))</f>
        <v/>
      </c>
    </row>
    <row r="650">
      <c r="A650" s="20" t="n"/>
      <c r="B650" s="5" t="n"/>
      <c r="C650" s="5" t="n"/>
      <c r="D650" s="17" t="n"/>
      <c r="E650" s="5" t="n"/>
      <c r="F650" s="5" t="n"/>
      <c r="G650" s="6">
        <f>IF(B650&amp;""="","",IFERROR(INDEX('العملاء'!$B$6:$B$305,MATCH(B650,'العملاء'!$A$6:$A$305,0)),"كود غير موجود"))</f>
        <v/>
      </c>
      <c r="H650" s="18">
        <f>IF(OR(B650&amp;""="",D650&amp;""=""),"",IF(C650="فاتورة",D650,IF(OR(C650="دفعة",C650="مرتجع"),-D650,0)))</f>
        <v/>
      </c>
      <c r="I650" s="18">
        <f>IF(H650="","",SUMIFS($H$6:H650,$B$6:B650,B650&amp;""))</f>
        <v/>
      </c>
    </row>
    <row r="651">
      <c r="A651" s="20" t="n"/>
      <c r="B651" s="5" t="n"/>
      <c r="C651" s="5" t="n"/>
      <c r="D651" s="17" t="n"/>
      <c r="E651" s="5" t="n"/>
      <c r="F651" s="5" t="n"/>
      <c r="G651" s="6">
        <f>IF(B651&amp;""="","",IFERROR(INDEX('العملاء'!$B$6:$B$305,MATCH(B651,'العملاء'!$A$6:$A$305,0)),"كود غير موجود"))</f>
        <v/>
      </c>
      <c r="H651" s="18">
        <f>IF(OR(B651&amp;""="",D651&amp;""=""),"",IF(C651="فاتورة",D651,IF(OR(C651="دفعة",C651="مرتجع"),-D651,0)))</f>
        <v/>
      </c>
      <c r="I651" s="18">
        <f>IF(H651="","",SUMIFS($H$6:H651,$B$6:B651,B651&amp;""))</f>
        <v/>
      </c>
    </row>
    <row r="652">
      <c r="A652" s="20" t="n"/>
      <c r="B652" s="5" t="n"/>
      <c r="C652" s="5" t="n"/>
      <c r="D652" s="17" t="n"/>
      <c r="E652" s="5" t="n"/>
      <c r="F652" s="5" t="n"/>
      <c r="G652" s="6">
        <f>IF(B652&amp;""="","",IFERROR(INDEX('العملاء'!$B$6:$B$305,MATCH(B652,'العملاء'!$A$6:$A$305,0)),"كود غير موجود"))</f>
        <v/>
      </c>
      <c r="H652" s="18">
        <f>IF(OR(B652&amp;""="",D652&amp;""=""),"",IF(C652="فاتورة",D652,IF(OR(C652="دفعة",C652="مرتجع"),-D652,0)))</f>
        <v/>
      </c>
      <c r="I652" s="18">
        <f>IF(H652="","",SUMIFS($H$6:H652,$B$6:B652,B652&amp;""))</f>
        <v/>
      </c>
    </row>
    <row r="653">
      <c r="A653" s="20" t="n"/>
      <c r="B653" s="5" t="n"/>
      <c r="C653" s="5" t="n"/>
      <c r="D653" s="17" t="n"/>
      <c r="E653" s="5" t="n"/>
      <c r="F653" s="5" t="n"/>
      <c r="G653" s="6">
        <f>IF(B653&amp;""="","",IFERROR(INDEX('العملاء'!$B$6:$B$305,MATCH(B653,'العملاء'!$A$6:$A$305,0)),"كود غير موجود"))</f>
        <v/>
      </c>
      <c r="H653" s="18">
        <f>IF(OR(B653&amp;""="",D653&amp;""=""),"",IF(C653="فاتورة",D653,IF(OR(C653="دفعة",C653="مرتجع"),-D653,0)))</f>
        <v/>
      </c>
      <c r="I653" s="18">
        <f>IF(H653="","",SUMIFS($H$6:H653,$B$6:B653,B653&amp;""))</f>
        <v/>
      </c>
    </row>
    <row r="654">
      <c r="A654" s="20" t="n"/>
      <c r="B654" s="5" t="n"/>
      <c r="C654" s="5" t="n"/>
      <c r="D654" s="17" t="n"/>
      <c r="E654" s="5" t="n"/>
      <c r="F654" s="5" t="n"/>
      <c r="G654" s="6">
        <f>IF(B654&amp;""="","",IFERROR(INDEX('العملاء'!$B$6:$B$305,MATCH(B654,'العملاء'!$A$6:$A$305,0)),"كود غير موجود"))</f>
        <v/>
      </c>
      <c r="H654" s="18">
        <f>IF(OR(B654&amp;""="",D654&amp;""=""),"",IF(C654="فاتورة",D654,IF(OR(C654="دفعة",C654="مرتجع"),-D654,0)))</f>
        <v/>
      </c>
      <c r="I654" s="18">
        <f>IF(H654="","",SUMIFS($H$6:H654,$B$6:B654,B654&amp;""))</f>
        <v/>
      </c>
    </row>
    <row r="655">
      <c r="A655" s="20" t="n"/>
      <c r="B655" s="5" t="n"/>
      <c r="C655" s="5" t="n"/>
      <c r="D655" s="17" t="n"/>
      <c r="E655" s="5" t="n"/>
      <c r="F655" s="5" t="n"/>
      <c r="G655" s="6">
        <f>IF(B655&amp;""="","",IFERROR(INDEX('العملاء'!$B$6:$B$305,MATCH(B655,'العملاء'!$A$6:$A$305,0)),"كود غير موجود"))</f>
        <v/>
      </c>
      <c r="H655" s="18">
        <f>IF(OR(B655&amp;""="",D655&amp;""=""),"",IF(C655="فاتورة",D655,IF(OR(C655="دفعة",C655="مرتجع"),-D655,0)))</f>
        <v/>
      </c>
      <c r="I655" s="18">
        <f>IF(H655="","",SUMIFS($H$6:H655,$B$6:B655,B655&amp;""))</f>
        <v/>
      </c>
    </row>
    <row r="656">
      <c r="A656" s="20" t="n"/>
      <c r="B656" s="5" t="n"/>
      <c r="C656" s="5" t="n"/>
      <c r="D656" s="17" t="n"/>
      <c r="E656" s="5" t="n"/>
      <c r="F656" s="5" t="n"/>
      <c r="G656" s="6">
        <f>IF(B656&amp;""="","",IFERROR(INDEX('العملاء'!$B$6:$B$305,MATCH(B656,'العملاء'!$A$6:$A$305,0)),"كود غير موجود"))</f>
        <v/>
      </c>
      <c r="H656" s="18">
        <f>IF(OR(B656&amp;""="",D656&amp;""=""),"",IF(C656="فاتورة",D656,IF(OR(C656="دفعة",C656="مرتجع"),-D656,0)))</f>
        <v/>
      </c>
      <c r="I656" s="18">
        <f>IF(H656="","",SUMIFS($H$6:H656,$B$6:B656,B656&amp;""))</f>
        <v/>
      </c>
    </row>
    <row r="657">
      <c r="A657" s="20" t="n"/>
      <c r="B657" s="5" t="n"/>
      <c r="C657" s="5" t="n"/>
      <c r="D657" s="17" t="n"/>
      <c r="E657" s="5" t="n"/>
      <c r="F657" s="5" t="n"/>
      <c r="G657" s="6">
        <f>IF(B657&amp;""="","",IFERROR(INDEX('العملاء'!$B$6:$B$305,MATCH(B657,'العملاء'!$A$6:$A$305,0)),"كود غير موجود"))</f>
        <v/>
      </c>
      <c r="H657" s="18">
        <f>IF(OR(B657&amp;""="",D657&amp;""=""),"",IF(C657="فاتورة",D657,IF(OR(C657="دفعة",C657="مرتجع"),-D657,0)))</f>
        <v/>
      </c>
      <c r="I657" s="18">
        <f>IF(H657="","",SUMIFS($H$6:H657,$B$6:B657,B657&amp;""))</f>
        <v/>
      </c>
    </row>
    <row r="658">
      <c r="A658" s="20" t="n"/>
      <c r="B658" s="5" t="n"/>
      <c r="C658" s="5" t="n"/>
      <c r="D658" s="17" t="n"/>
      <c r="E658" s="5" t="n"/>
      <c r="F658" s="5" t="n"/>
      <c r="G658" s="6">
        <f>IF(B658&amp;""="","",IFERROR(INDEX('العملاء'!$B$6:$B$305,MATCH(B658,'العملاء'!$A$6:$A$305,0)),"كود غير موجود"))</f>
        <v/>
      </c>
      <c r="H658" s="18">
        <f>IF(OR(B658&amp;""="",D658&amp;""=""),"",IF(C658="فاتورة",D658,IF(OR(C658="دفعة",C658="مرتجع"),-D658,0)))</f>
        <v/>
      </c>
      <c r="I658" s="18">
        <f>IF(H658="","",SUMIFS($H$6:H658,$B$6:B658,B658&amp;""))</f>
        <v/>
      </c>
    </row>
    <row r="659">
      <c r="A659" s="20" t="n"/>
      <c r="B659" s="5" t="n"/>
      <c r="C659" s="5" t="n"/>
      <c r="D659" s="17" t="n"/>
      <c r="E659" s="5" t="n"/>
      <c r="F659" s="5" t="n"/>
      <c r="G659" s="6">
        <f>IF(B659&amp;""="","",IFERROR(INDEX('العملاء'!$B$6:$B$305,MATCH(B659,'العملاء'!$A$6:$A$305,0)),"كود غير موجود"))</f>
        <v/>
      </c>
      <c r="H659" s="18">
        <f>IF(OR(B659&amp;""="",D659&amp;""=""),"",IF(C659="فاتورة",D659,IF(OR(C659="دفعة",C659="مرتجع"),-D659,0)))</f>
        <v/>
      </c>
      <c r="I659" s="18">
        <f>IF(H659="","",SUMIFS($H$6:H659,$B$6:B659,B659&amp;""))</f>
        <v/>
      </c>
    </row>
    <row r="660">
      <c r="A660" s="20" t="n"/>
      <c r="B660" s="5" t="n"/>
      <c r="C660" s="5" t="n"/>
      <c r="D660" s="17" t="n"/>
      <c r="E660" s="5" t="n"/>
      <c r="F660" s="5" t="n"/>
      <c r="G660" s="6">
        <f>IF(B660&amp;""="","",IFERROR(INDEX('العملاء'!$B$6:$B$305,MATCH(B660,'العملاء'!$A$6:$A$305,0)),"كود غير موجود"))</f>
        <v/>
      </c>
      <c r="H660" s="18">
        <f>IF(OR(B660&amp;""="",D660&amp;""=""),"",IF(C660="فاتورة",D660,IF(OR(C660="دفعة",C660="مرتجع"),-D660,0)))</f>
        <v/>
      </c>
      <c r="I660" s="18">
        <f>IF(H660="","",SUMIFS($H$6:H660,$B$6:B660,B660&amp;""))</f>
        <v/>
      </c>
    </row>
    <row r="661">
      <c r="A661" s="20" t="n"/>
      <c r="B661" s="5" t="n"/>
      <c r="C661" s="5" t="n"/>
      <c r="D661" s="17" t="n"/>
      <c r="E661" s="5" t="n"/>
      <c r="F661" s="5" t="n"/>
      <c r="G661" s="6">
        <f>IF(B661&amp;""="","",IFERROR(INDEX('العملاء'!$B$6:$B$305,MATCH(B661,'العملاء'!$A$6:$A$305,0)),"كود غير موجود"))</f>
        <v/>
      </c>
      <c r="H661" s="18">
        <f>IF(OR(B661&amp;""="",D661&amp;""=""),"",IF(C661="فاتورة",D661,IF(OR(C661="دفعة",C661="مرتجع"),-D661,0)))</f>
        <v/>
      </c>
      <c r="I661" s="18">
        <f>IF(H661="","",SUMIFS($H$6:H661,$B$6:B661,B661&amp;""))</f>
        <v/>
      </c>
    </row>
    <row r="662">
      <c r="A662" s="20" t="n"/>
      <c r="B662" s="5" t="n"/>
      <c r="C662" s="5" t="n"/>
      <c r="D662" s="17" t="n"/>
      <c r="E662" s="5" t="n"/>
      <c r="F662" s="5" t="n"/>
      <c r="G662" s="6">
        <f>IF(B662&amp;""="","",IFERROR(INDEX('العملاء'!$B$6:$B$305,MATCH(B662,'العملاء'!$A$6:$A$305,0)),"كود غير موجود"))</f>
        <v/>
      </c>
      <c r="H662" s="18">
        <f>IF(OR(B662&amp;""="",D662&amp;""=""),"",IF(C662="فاتورة",D662,IF(OR(C662="دفعة",C662="مرتجع"),-D662,0)))</f>
        <v/>
      </c>
      <c r="I662" s="18">
        <f>IF(H662="","",SUMIFS($H$6:H662,$B$6:B662,B662&amp;""))</f>
        <v/>
      </c>
    </row>
    <row r="663">
      <c r="A663" s="20" t="n"/>
      <c r="B663" s="5" t="n"/>
      <c r="C663" s="5" t="n"/>
      <c r="D663" s="17" t="n"/>
      <c r="E663" s="5" t="n"/>
      <c r="F663" s="5" t="n"/>
      <c r="G663" s="6">
        <f>IF(B663&amp;""="","",IFERROR(INDEX('العملاء'!$B$6:$B$305,MATCH(B663,'العملاء'!$A$6:$A$305,0)),"كود غير موجود"))</f>
        <v/>
      </c>
      <c r="H663" s="18">
        <f>IF(OR(B663&amp;""="",D663&amp;""=""),"",IF(C663="فاتورة",D663,IF(OR(C663="دفعة",C663="مرتجع"),-D663,0)))</f>
        <v/>
      </c>
      <c r="I663" s="18">
        <f>IF(H663="","",SUMIFS($H$6:H663,$B$6:B663,B663&amp;""))</f>
        <v/>
      </c>
    </row>
    <row r="664">
      <c r="A664" s="20" t="n"/>
      <c r="B664" s="5" t="n"/>
      <c r="C664" s="5" t="n"/>
      <c r="D664" s="17" t="n"/>
      <c r="E664" s="5" t="n"/>
      <c r="F664" s="5" t="n"/>
      <c r="G664" s="6">
        <f>IF(B664&amp;""="","",IFERROR(INDEX('العملاء'!$B$6:$B$305,MATCH(B664,'العملاء'!$A$6:$A$305,0)),"كود غير موجود"))</f>
        <v/>
      </c>
      <c r="H664" s="18">
        <f>IF(OR(B664&amp;""="",D664&amp;""=""),"",IF(C664="فاتورة",D664,IF(OR(C664="دفعة",C664="مرتجع"),-D664,0)))</f>
        <v/>
      </c>
      <c r="I664" s="18">
        <f>IF(H664="","",SUMIFS($H$6:H664,$B$6:B664,B664&amp;""))</f>
        <v/>
      </c>
    </row>
    <row r="665">
      <c r="A665" s="20" t="n"/>
      <c r="B665" s="5" t="n"/>
      <c r="C665" s="5" t="n"/>
      <c r="D665" s="17" t="n"/>
      <c r="E665" s="5" t="n"/>
      <c r="F665" s="5" t="n"/>
      <c r="G665" s="6">
        <f>IF(B665&amp;""="","",IFERROR(INDEX('العملاء'!$B$6:$B$305,MATCH(B665,'العملاء'!$A$6:$A$305,0)),"كود غير موجود"))</f>
        <v/>
      </c>
      <c r="H665" s="18">
        <f>IF(OR(B665&amp;""="",D665&amp;""=""),"",IF(C665="فاتورة",D665,IF(OR(C665="دفعة",C665="مرتجع"),-D665,0)))</f>
        <v/>
      </c>
      <c r="I665" s="18">
        <f>IF(H665="","",SUMIFS($H$6:H665,$B$6:B665,B665&amp;""))</f>
        <v/>
      </c>
    </row>
    <row r="666">
      <c r="A666" s="20" t="n"/>
      <c r="B666" s="5" t="n"/>
      <c r="C666" s="5" t="n"/>
      <c r="D666" s="17" t="n"/>
      <c r="E666" s="5" t="n"/>
      <c r="F666" s="5" t="n"/>
      <c r="G666" s="6">
        <f>IF(B666&amp;""="","",IFERROR(INDEX('العملاء'!$B$6:$B$305,MATCH(B666,'العملاء'!$A$6:$A$305,0)),"كود غير موجود"))</f>
        <v/>
      </c>
      <c r="H666" s="18">
        <f>IF(OR(B666&amp;""="",D666&amp;""=""),"",IF(C666="فاتورة",D666,IF(OR(C666="دفعة",C666="مرتجع"),-D666,0)))</f>
        <v/>
      </c>
      <c r="I666" s="18">
        <f>IF(H666="","",SUMIFS($H$6:H666,$B$6:B666,B666&amp;""))</f>
        <v/>
      </c>
    </row>
    <row r="667">
      <c r="A667" s="20" t="n"/>
      <c r="B667" s="5" t="n"/>
      <c r="C667" s="5" t="n"/>
      <c r="D667" s="17" t="n"/>
      <c r="E667" s="5" t="n"/>
      <c r="F667" s="5" t="n"/>
      <c r="G667" s="6">
        <f>IF(B667&amp;""="","",IFERROR(INDEX('العملاء'!$B$6:$B$305,MATCH(B667,'العملاء'!$A$6:$A$305,0)),"كود غير موجود"))</f>
        <v/>
      </c>
      <c r="H667" s="18">
        <f>IF(OR(B667&amp;""="",D667&amp;""=""),"",IF(C667="فاتورة",D667,IF(OR(C667="دفعة",C667="مرتجع"),-D667,0)))</f>
        <v/>
      </c>
      <c r="I667" s="18">
        <f>IF(H667="","",SUMIFS($H$6:H667,$B$6:B667,B667&amp;""))</f>
        <v/>
      </c>
    </row>
    <row r="668">
      <c r="A668" s="20" t="n"/>
      <c r="B668" s="5" t="n"/>
      <c r="C668" s="5" t="n"/>
      <c r="D668" s="17" t="n"/>
      <c r="E668" s="5" t="n"/>
      <c r="F668" s="5" t="n"/>
      <c r="G668" s="6">
        <f>IF(B668&amp;""="","",IFERROR(INDEX('العملاء'!$B$6:$B$305,MATCH(B668,'العملاء'!$A$6:$A$305,0)),"كود غير موجود"))</f>
        <v/>
      </c>
      <c r="H668" s="18">
        <f>IF(OR(B668&amp;""="",D668&amp;""=""),"",IF(C668="فاتورة",D668,IF(OR(C668="دفعة",C668="مرتجع"),-D668,0)))</f>
        <v/>
      </c>
      <c r="I668" s="18">
        <f>IF(H668="","",SUMIFS($H$6:H668,$B$6:B668,B668&amp;""))</f>
        <v/>
      </c>
    </row>
    <row r="669">
      <c r="A669" s="20" t="n"/>
      <c r="B669" s="5" t="n"/>
      <c r="C669" s="5" t="n"/>
      <c r="D669" s="17" t="n"/>
      <c r="E669" s="5" t="n"/>
      <c r="F669" s="5" t="n"/>
      <c r="G669" s="6">
        <f>IF(B669&amp;""="","",IFERROR(INDEX('العملاء'!$B$6:$B$305,MATCH(B669,'العملاء'!$A$6:$A$305,0)),"كود غير موجود"))</f>
        <v/>
      </c>
      <c r="H669" s="18">
        <f>IF(OR(B669&amp;""="",D669&amp;""=""),"",IF(C669="فاتورة",D669,IF(OR(C669="دفعة",C669="مرتجع"),-D669,0)))</f>
        <v/>
      </c>
      <c r="I669" s="18">
        <f>IF(H669="","",SUMIFS($H$6:H669,$B$6:B669,B669&amp;""))</f>
        <v/>
      </c>
    </row>
    <row r="670">
      <c r="A670" s="20" t="n"/>
      <c r="B670" s="5" t="n"/>
      <c r="C670" s="5" t="n"/>
      <c r="D670" s="17" t="n"/>
      <c r="E670" s="5" t="n"/>
      <c r="F670" s="5" t="n"/>
      <c r="G670" s="6">
        <f>IF(B670&amp;""="","",IFERROR(INDEX('العملاء'!$B$6:$B$305,MATCH(B670,'العملاء'!$A$6:$A$305,0)),"كود غير موجود"))</f>
        <v/>
      </c>
      <c r="H670" s="18">
        <f>IF(OR(B670&amp;""="",D670&amp;""=""),"",IF(C670="فاتورة",D670,IF(OR(C670="دفعة",C670="مرتجع"),-D670,0)))</f>
        <v/>
      </c>
      <c r="I670" s="18">
        <f>IF(H670="","",SUMIFS($H$6:H670,$B$6:B670,B670&amp;""))</f>
        <v/>
      </c>
    </row>
    <row r="671">
      <c r="A671" s="20" t="n"/>
      <c r="B671" s="5" t="n"/>
      <c r="C671" s="5" t="n"/>
      <c r="D671" s="17" t="n"/>
      <c r="E671" s="5" t="n"/>
      <c r="F671" s="5" t="n"/>
      <c r="G671" s="6">
        <f>IF(B671&amp;""="","",IFERROR(INDEX('العملاء'!$B$6:$B$305,MATCH(B671,'العملاء'!$A$6:$A$305,0)),"كود غير موجود"))</f>
        <v/>
      </c>
      <c r="H671" s="18">
        <f>IF(OR(B671&amp;""="",D671&amp;""=""),"",IF(C671="فاتورة",D671,IF(OR(C671="دفعة",C671="مرتجع"),-D671,0)))</f>
        <v/>
      </c>
      <c r="I671" s="18">
        <f>IF(H671="","",SUMIFS($H$6:H671,$B$6:B671,B671&amp;""))</f>
        <v/>
      </c>
    </row>
    <row r="672">
      <c r="A672" s="20" t="n"/>
      <c r="B672" s="5" t="n"/>
      <c r="C672" s="5" t="n"/>
      <c r="D672" s="17" t="n"/>
      <c r="E672" s="5" t="n"/>
      <c r="F672" s="5" t="n"/>
      <c r="G672" s="6">
        <f>IF(B672&amp;""="","",IFERROR(INDEX('العملاء'!$B$6:$B$305,MATCH(B672,'العملاء'!$A$6:$A$305,0)),"كود غير موجود"))</f>
        <v/>
      </c>
      <c r="H672" s="18">
        <f>IF(OR(B672&amp;""="",D672&amp;""=""),"",IF(C672="فاتورة",D672,IF(OR(C672="دفعة",C672="مرتجع"),-D672,0)))</f>
        <v/>
      </c>
      <c r="I672" s="18">
        <f>IF(H672="","",SUMIFS($H$6:H672,$B$6:B672,B672&amp;""))</f>
        <v/>
      </c>
    </row>
    <row r="673">
      <c r="A673" s="20" t="n"/>
      <c r="B673" s="5" t="n"/>
      <c r="C673" s="5" t="n"/>
      <c r="D673" s="17" t="n"/>
      <c r="E673" s="5" t="n"/>
      <c r="F673" s="5" t="n"/>
      <c r="G673" s="6">
        <f>IF(B673&amp;""="","",IFERROR(INDEX('العملاء'!$B$6:$B$305,MATCH(B673,'العملاء'!$A$6:$A$305,0)),"كود غير موجود"))</f>
        <v/>
      </c>
      <c r="H673" s="18">
        <f>IF(OR(B673&amp;""="",D673&amp;""=""),"",IF(C673="فاتورة",D673,IF(OR(C673="دفعة",C673="مرتجع"),-D673,0)))</f>
        <v/>
      </c>
      <c r="I673" s="18">
        <f>IF(H673="","",SUMIFS($H$6:H673,$B$6:B673,B673&amp;""))</f>
        <v/>
      </c>
    </row>
    <row r="674">
      <c r="A674" s="20" t="n"/>
      <c r="B674" s="5" t="n"/>
      <c r="C674" s="5" t="n"/>
      <c r="D674" s="17" t="n"/>
      <c r="E674" s="5" t="n"/>
      <c r="F674" s="5" t="n"/>
      <c r="G674" s="6">
        <f>IF(B674&amp;""="","",IFERROR(INDEX('العملاء'!$B$6:$B$305,MATCH(B674,'العملاء'!$A$6:$A$305,0)),"كود غير موجود"))</f>
        <v/>
      </c>
      <c r="H674" s="18">
        <f>IF(OR(B674&amp;""="",D674&amp;""=""),"",IF(C674="فاتورة",D674,IF(OR(C674="دفعة",C674="مرتجع"),-D674,0)))</f>
        <v/>
      </c>
      <c r="I674" s="18">
        <f>IF(H674="","",SUMIFS($H$6:H674,$B$6:B674,B674&amp;""))</f>
        <v/>
      </c>
    </row>
    <row r="675">
      <c r="A675" s="20" t="n"/>
      <c r="B675" s="5" t="n"/>
      <c r="C675" s="5" t="n"/>
      <c r="D675" s="17" t="n"/>
      <c r="E675" s="5" t="n"/>
      <c r="F675" s="5" t="n"/>
      <c r="G675" s="6">
        <f>IF(B675&amp;""="","",IFERROR(INDEX('العملاء'!$B$6:$B$305,MATCH(B675,'العملاء'!$A$6:$A$305,0)),"كود غير موجود"))</f>
        <v/>
      </c>
      <c r="H675" s="18">
        <f>IF(OR(B675&amp;""="",D675&amp;""=""),"",IF(C675="فاتورة",D675,IF(OR(C675="دفعة",C675="مرتجع"),-D675,0)))</f>
        <v/>
      </c>
      <c r="I675" s="18">
        <f>IF(H675="","",SUMIFS($H$6:H675,$B$6:B675,B675&amp;""))</f>
        <v/>
      </c>
    </row>
    <row r="676">
      <c r="A676" s="20" t="n"/>
      <c r="B676" s="5" t="n"/>
      <c r="C676" s="5" t="n"/>
      <c r="D676" s="17" t="n"/>
      <c r="E676" s="5" t="n"/>
      <c r="F676" s="5" t="n"/>
      <c r="G676" s="6">
        <f>IF(B676&amp;""="","",IFERROR(INDEX('العملاء'!$B$6:$B$305,MATCH(B676,'العملاء'!$A$6:$A$305,0)),"كود غير موجود"))</f>
        <v/>
      </c>
      <c r="H676" s="18">
        <f>IF(OR(B676&amp;""="",D676&amp;""=""),"",IF(C676="فاتورة",D676,IF(OR(C676="دفعة",C676="مرتجع"),-D676,0)))</f>
        <v/>
      </c>
      <c r="I676" s="18">
        <f>IF(H676="","",SUMIFS($H$6:H676,$B$6:B676,B676&amp;""))</f>
        <v/>
      </c>
    </row>
    <row r="677">
      <c r="A677" s="20" t="n"/>
      <c r="B677" s="5" t="n"/>
      <c r="C677" s="5" t="n"/>
      <c r="D677" s="17" t="n"/>
      <c r="E677" s="5" t="n"/>
      <c r="F677" s="5" t="n"/>
      <c r="G677" s="6">
        <f>IF(B677&amp;""="","",IFERROR(INDEX('العملاء'!$B$6:$B$305,MATCH(B677,'العملاء'!$A$6:$A$305,0)),"كود غير موجود"))</f>
        <v/>
      </c>
      <c r="H677" s="18">
        <f>IF(OR(B677&amp;""="",D677&amp;""=""),"",IF(C677="فاتورة",D677,IF(OR(C677="دفعة",C677="مرتجع"),-D677,0)))</f>
        <v/>
      </c>
      <c r="I677" s="18">
        <f>IF(H677="","",SUMIFS($H$6:H677,$B$6:B677,B677&amp;""))</f>
        <v/>
      </c>
    </row>
    <row r="678">
      <c r="A678" s="20" t="n"/>
      <c r="B678" s="5" t="n"/>
      <c r="C678" s="5" t="n"/>
      <c r="D678" s="17" t="n"/>
      <c r="E678" s="5" t="n"/>
      <c r="F678" s="5" t="n"/>
      <c r="G678" s="6">
        <f>IF(B678&amp;""="","",IFERROR(INDEX('العملاء'!$B$6:$B$305,MATCH(B678,'العملاء'!$A$6:$A$305,0)),"كود غير موجود"))</f>
        <v/>
      </c>
      <c r="H678" s="18">
        <f>IF(OR(B678&amp;""="",D678&amp;""=""),"",IF(C678="فاتورة",D678,IF(OR(C678="دفعة",C678="مرتجع"),-D678,0)))</f>
        <v/>
      </c>
      <c r="I678" s="18">
        <f>IF(H678="","",SUMIFS($H$6:H678,$B$6:B678,B678&amp;""))</f>
        <v/>
      </c>
    </row>
    <row r="679">
      <c r="A679" s="20" t="n"/>
      <c r="B679" s="5" t="n"/>
      <c r="C679" s="5" t="n"/>
      <c r="D679" s="17" t="n"/>
      <c r="E679" s="5" t="n"/>
      <c r="F679" s="5" t="n"/>
      <c r="G679" s="6">
        <f>IF(B679&amp;""="","",IFERROR(INDEX('العملاء'!$B$6:$B$305,MATCH(B679,'العملاء'!$A$6:$A$305,0)),"كود غير موجود"))</f>
        <v/>
      </c>
      <c r="H679" s="18">
        <f>IF(OR(B679&amp;""="",D679&amp;""=""),"",IF(C679="فاتورة",D679,IF(OR(C679="دفعة",C679="مرتجع"),-D679,0)))</f>
        <v/>
      </c>
      <c r="I679" s="18">
        <f>IF(H679="","",SUMIFS($H$6:H679,$B$6:B679,B679&amp;""))</f>
        <v/>
      </c>
    </row>
    <row r="680">
      <c r="A680" s="20" t="n"/>
      <c r="B680" s="5" t="n"/>
      <c r="C680" s="5" t="n"/>
      <c r="D680" s="17" t="n"/>
      <c r="E680" s="5" t="n"/>
      <c r="F680" s="5" t="n"/>
      <c r="G680" s="6">
        <f>IF(B680&amp;""="","",IFERROR(INDEX('العملاء'!$B$6:$B$305,MATCH(B680,'العملاء'!$A$6:$A$305,0)),"كود غير موجود"))</f>
        <v/>
      </c>
      <c r="H680" s="18">
        <f>IF(OR(B680&amp;""="",D680&amp;""=""),"",IF(C680="فاتورة",D680,IF(OR(C680="دفعة",C680="مرتجع"),-D680,0)))</f>
        <v/>
      </c>
      <c r="I680" s="18">
        <f>IF(H680="","",SUMIFS($H$6:H680,$B$6:B680,B680&amp;""))</f>
        <v/>
      </c>
    </row>
    <row r="681">
      <c r="A681" s="20" t="n"/>
      <c r="B681" s="5" t="n"/>
      <c r="C681" s="5" t="n"/>
      <c r="D681" s="17" t="n"/>
      <c r="E681" s="5" t="n"/>
      <c r="F681" s="5" t="n"/>
      <c r="G681" s="6">
        <f>IF(B681&amp;""="","",IFERROR(INDEX('العملاء'!$B$6:$B$305,MATCH(B681,'العملاء'!$A$6:$A$305,0)),"كود غير موجود"))</f>
        <v/>
      </c>
      <c r="H681" s="18">
        <f>IF(OR(B681&amp;""="",D681&amp;""=""),"",IF(C681="فاتورة",D681,IF(OR(C681="دفعة",C681="مرتجع"),-D681,0)))</f>
        <v/>
      </c>
      <c r="I681" s="18">
        <f>IF(H681="","",SUMIFS($H$6:H681,$B$6:B681,B681&amp;""))</f>
        <v/>
      </c>
    </row>
    <row r="682">
      <c r="A682" s="20" t="n"/>
      <c r="B682" s="5" t="n"/>
      <c r="C682" s="5" t="n"/>
      <c r="D682" s="17" t="n"/>
      <c r="E682" s="5" t="n"/>
      <c r="F682" s="5" t="n"/>
      <c r="G682" s="6">
        <f>IF(B682&amp;""="","",IFERROR(INDEX('العملاء'!$B$6:$B$305,MATCH(B682,'العملاء'!$A$6:$A$305,0)),"كود غير موجود"))</f>
        <v/>
      </c>
      <c r="H682" s="18">
        <f>IF(OR(B682&amp;""="",D682&amp;""=""),"",IF(C682="فاتورة",D682,IF(OR(C682="دفعة",C682="مرتجع"),-D682,0)))</f>
        <v/>
      </c>
      <c r="I682" s="18">
        <f>IF(H682="","",SUMIFS($H$6:H682,$B$6:B682,B682&amp;""))</f>
        <v/>
      </c>
    </row>
    <row r="683">
      <c r="A683" s="20" t="n"/>
      <c r="B683" s="5" t="n"/>
      <c r="C683" s="5" t="n"/>
      <c r="D683" s="17" t="n"/>
      <c r="E683" s="5" t="n"/>
      <c r="F683" s="5" t="n"/>
      <c r="G683" s="6">
        <f>IF(B683&amp;""="","",IFERROR(INDEX('العملاء'!$B$6:$B$305,MATCH(B683,'العملاء'!$A$6:$A$305,0)),"كود غير موجود"))</f>
        <v/>
      </c>
      <c r="H683" s="18">
        <f>IF(OR(B683&amp;""="",D683&amp;""=""),"",IF(C683="فاتورة",D683,IF(OR(C683="دفعة",C683="مرتجع"),-D683,0)))</f>
        <v/>
      </c>
      <c r="I683" s="18">
        <f>IF(H683="","",SUMIFS($H$6:H683,$B$6:B683,B683&amp;""))</f>
        <v/>
      </c>
    </row>
    <row r="684">
      <c r="A684" s="20" t="n"/>
      <c r="B684" s="5" t="n"/>
      <c r="C684" s="5" t="n"/>
      <c r="D684" s="17" t="n"/>
      <c r="E684" s="5" t="n"/>
      <c r="F684" s="5" t="n"/>
      <c r="G684" s="6">
        <f>IF(B684&amp;""="","",IFERROR(INDEX('العملاء'!$B$6:$B$305,MATCH(B684,'العملاء'!$A$6:$A$305,0)),"كود غير موجود"))</f>
        <v/>
      </c>
      <c r="H684" s="18">
        <f>IF(OR(B684&amp;""="",D684&amp;""=""),"",IF(C684="فاتورة",D684,IF(OR(C684="دفعة",C684="مرتجع"),-D684,0)))</f>
        <v/>
      </c>
      <c r="I684" s="18">
        <f>IF(H684="","",SUMIFS($H$6:H684,$B$6:B684,B684&amp;""))</f>
        <v/>
      </c>
    </row>
    <row r="685">
      <c r="A685" s="20" t="n"/>
      <c r="B685" s="5" t="n"/>
      <c r="C685" s="5" t="n"/>
      <c r="D685" s="17" t="n"/>
      <c r="E685" s="5" t="n"/>
      <c r="F685" s="5" t="n"/>
      <c r="G685" s="6">
        <f>IF(B685&amp;""="","",IFERROR(INDEX('العملاء'!$B$6:$B$305,MATCH(B685,'العملاء'!$A$6:$A$305,0)),"كود غير موجود"))</f>
        <v/>
      </c>
      <c r="H685" s="18">
        <f>IF(OR(B685&amp;""="",D685&amp;""=""),"",IF(C685="فاتورة",D685,IF(OR(C685="دفعة",C685="مرتجع"),-D685,0)))</f>
        <v/>
      </c>
      <c r="I685" s="18">
        <f>IF(H685="","",SUMIFS($H$6:H685,$B$6:B685,B685&amp;""))</f>
        <v/>
      </c>
    </row>
    <row r="686">
      <c r="A686" s="20" t="n"/>
      <c r="B686" s="5" t="n"/>
      <c r="C686" s="5" t="n"/>
      <c r="D686" s="17" t="n"/>
      <c r="E686" s="5" t="n"/>
      <c r="F686" s="5" t="n"/>
      <c r="G686" s="6">
        <f>IF(B686&amp;""="","",IFERROR(INDEX('العملاء'!$B$6:$B$305,MATCH(B686,'العملاء'!$A$6:$A$305,0)),"كود غير موجود"))</f>
        <v/>
      </c>
      <c r="H686" s="18">
        <f>IF(OR(B686&amp;""="",D686&amp;""=""),"",IF(C686="فاتورة",D686,IF(OR(C686="دفعة",C686="مرتجع"),-D686,0)))</f>
        <v/>
      </c>
      <c r="I686" s="18">
        <f>IF(H686="","",SUMIFS($H$6:H686,$B$6:B686,B686&amp;""))</f>
        <v/>
      </c>
    </row>
    <row r="687">
      <c r="A687" s="20" t="n"/>
      <c r="B687" s="5" t="n"/>
      <c r="C687" s="5" t="n"/>
      <c r="D687" s="17" t="n"/>
      <c r="E687" s="5" t="n"/>
      <c r="F687" s="5" t="n"/>
      <c r="G687" s="6">
        <f>IF(B687&amp;""="","",IFERROR(INDEX('العملاء'!$B$6:$B$305,MATCH(B687,'العملاء'!$A$6:$A$305,0)),"كود غير موجود"))</f>
        <v/>
      </c>
      <c r="H687" s="18">
        <f>IF(OR(B687&amp;""="",D687&amp;""=""),"",IF(C687="فاتورة",D687,IF(OR(C687="دفعة",C687="مرتجع"),-D687,0)))</f>
        <v/>
      </c>
      <c r="I687" s="18">
        <f>IF(H687="","",SUMIFS($H$6:H687,$B$6:B687,B687&amp;""))</f>
        <v/>
      </c>
    </row>
    <row r="688">
      <c r="A688" s="20" t="n"/>
      <c r="B688" s="5" t="n"/>
      <c r="C688" s="5" t="n"/>
      <c r="D688" s="17" t="n"/>
      <c r="E688" s="5" t="n"/>
      <c r="F688" s="5" t="n"/>
      <c r="G688" s="6">
        <f>IF(B688&amp;""="","",IFERROR(INDEX('العملاء'!$B$6:$B$305,MATCH(B688,'العملاء'!$A$6:$A$305,0)),"كود غير موجود"))</f>
        <v/>
      </c>
      <c r="H688" s="18">
        <f>IF(OR(B688&amp;""="",D688&amp;""=""),"",IF(C688="فاتورة",D688,IF(OR(C688="دفعة",C688="مرتجع"),-D688,0)))</f>
        <v/>
      </c>
      <c r="I688" s="18">
        <f>IF(H688="","",SUMIFS($H$6:H688,$B$6:B688,B688&amp;""))</f>
        <v/>
      </c>
    </row>
    <row r="689">
      <c r="A689" s="20" t="n"/>
      <c r="B689" s="5" t="n"/>
      <c r="C689" s="5" t="n"/>
      <c r="D689" s="17" t="n"/>
      <c r="E689" s="5" t="n"/>
      <c r="F689" s="5" t="n"/>
      <c r="G689" s="6">
        <f>IF(B689&amp;""="","",IFERROR(INDEX('العملاء'!$B$6:$B$305,MATCH(B689,'العملاء'!$A$6:$A$305,0)),"كود غير موجود"))</f>
        <v/>
      </c>
      <c r="H689" s="18">
        <f>IF(OR(B689&amp;""="",D689&amp;""=""),"",IF(C689="فاتورة",D689,IF(OR(C689="دفعة",C689="مرتجع"),-D689,0)))</f>
        <v/>
      </c>
      <c r="I689" s="18">
        <f>IF(H689="","",SUMIFS($H$6:H689,$B$6:B689,B689&amp;""))</f>
        <v/>
      </c>
    </row>
    <row r="690">
      <c r="A690" s="20" t="n"/>
      <c r="B690" s="5" t="n"/>
      <c r="C690" s="5" t="n"/>
      <c r="D690" s="17" t="n"/>
      <c r="E690" s="5" t="n"/>
      <c r="F690" s="5" t="n"/>
      <c r="G690" s="6">
        <f>IF(B690&amp;""="","",IFERROR(INDEX('العملاء'!$B$6:$B$305,MATCH(B690,'العملاء'!$A$6:$A$305,0)),"كود غير موجود"))</f>
        <v/>
      </c>
      <c r="H690" s="18">
        <f>IF(OR(B690&amp;""="",D690&amp;""=""),"",IF(C690="فاتورة",D690,IF(OR(C690="دفعة",C690="مرتجع"),-D690,0)))</f>
        <v/>
      </c>
      <c r="I690" s="18">
        <f>IF(H690="","",SUMIFS($H$6:H690,$B$6:B690,B690&amp;""))</f>
        <v/>
      </c>
    </row>
    <row r="691">
      <c r="A691" s="20" t="n"/>
      <c r="B691" s="5" t="n"/>
      <c r="C691" s="5" t="n"/>
      <c r="D691" s="17" t="n"/>
      <c r="E691" s="5" t="n"/>
      <c r="F691" s="5" t="n"/>
      <c r="G691" s="6">
        <f>IF(B691&amp;""="","",IFERROR(INDEX('العملاء'!$B$6:$B$305,MATCH(B691,'العملاء'!$A$6:$A$305,0)),"كود غير موجود"))</f>
        <v/>
      </c>
      <c r="H691" s="18">
        <f>IF(OR(B691&amp;""="",D691&amp;""=""),"",IF(C691="فاتورة",D691,IF(OR(C691="دفعة",C691="مرتجع"),-D691,0)))</f>
        <v/>
      </c>
      <c r="I691" s="18">
        <f>IF(H691="","",SUMIFS($H$6:H691,$B$6:B691,B691&amp;""))</f>
        <v/>
      </c>
    </row>
    <row r="692">
      <c r="A692" s="20" t="n"/>
      <c r="B692" s="5" t="n"/>
      <c r="C692" s="5" t="n"/>
      <c r="D692" s="17" t="n"/>
      <c r="E692" s="5" t="n"/>
      <c r="F692" s="5" t="n"/>
      <c r="G692" s="6">
        <f>IF(B692&amp;""="","",IFERROR(INDEX('العملاء'!$B$6:$B$305,MATCH(B692,'العملاء'!$A$6:$A$305,0)),"كود غير موجود"))</f>
        <v/>
      </c>
      <c r="H692" s="18">
        <f>IF(OR(B692&amp;""="",D692&amp;""=""),"",IF(C692="فاتورة",D692,IF(OR(C692="دفعة",C692="مرتجع"),-D692,0)))</f>
        <v/>
      </c>
      <c r="I692" s="18">
        <f>IF(H692="","",SUMIFS($H$6:H692,$B$6:B692,B692&amp;""))</f>
        <v/>
      </c>
    </row>
    <row r="693">
      <c r="A693" s="20" t="n"/>
      <c r="B693" s="5" t="n"/>
      <c r="C693" s="5" t="n"/>
      <c r="D693" s="17" t="n"/>
      <c r="E693" s="5" t="n"/>
      <c r="F693" s="5" t="n"/>
      <c r="G693" s="6">
        <f>IF(B693&amp;""="","",IFERROR(INDEX('العملاء'!$B$6:$B$305,MATCH(B693,'العملاء'!$A$6:$A$305,0)),"كود غير موجود"))</f>
        <v/>
      </c>
      <c r="H693" s="18">
        <f>IF(OR(B693&amp;""="",D693&amp;""=""),"",IF(C693="فاتورة",D693,IF(OR(C693="دفعة",C693="مرتجع"),-D693,0)))</f>
        <v/>
      </c>
      <c r="I693" s="18">
        <f>IF(H693="","",SUMIFS($H$6:H693,$B$6:B693,B693&amp;""))</f>
        <v/>
      </c>
    </row>
    <row r="694">
      <c r="A694" s="20" t="n"/>
      <c r="B694" s="5" t="n"/>
      <c r="C694" s="5" t="n"/>
      <c r="D694" s="17" t="n"/>
      <c r="E694" s="5" t="n"/>
      <c r="F694" s="5" t="n"/>
      <c r="G694" s="6">
        <f>IF(B694&amp;""="","",IFERROR(INDEX('العملاء'!$B$6:$B$305,MATCH(B694,'العملاء'!$A$6:$A$305,0)),"كود غير موجود"))</f>
        <v/>
      </c>
      <c r="H694" s="18">
        <f>IF(OR(B694&amp;""="",D694&amp;""=""),"",IF(C694="فاتورة",D694,IF(OR(C694="دفعة",C694="مرتجع"),-D694,0)))</f>
        <v/>
      </c>
      <c r="I694" s="18">
        <f>IF(H694="","",SUMIFS($H$6:H694,$B$6:B694,B694&amp;""))</f>
        <v/>
      </c>
    </row>
    <row r="695">
      <c r="A695" s="20" t="n"/>
      <c r="B695" s="5" t="n"/>
      <c r="C695" s="5" t="n"/>
      <c r="D695" s="17" t="n"/>
      <c r="E695" s="5" t="n"/>
      <c r="F695" s="5" t="n"/>
      <c r="G695" s="6">
        <f>IF(B695&amp;""="","",IFERROR(INDEX('العملاء'!$B$6:$B$305,MATCH(B695,'العملاء'!$A$6:$A$305,0)),"كود غير موجود"))</f>
        <v/>
      </c>
      <c r="H695" s="18">
        <f>IF(OR(B695&amp;""="",D695&amp;""=""),"",IF(C695="فاتورة",D695,IF(OR(C695="دفعة",C695="مرتجع"),-D695,0)))</f>
        <v/>
      </c>
      <c r="I695" s="18">
        <f>IF(H695="","",SUMIFS($H$6:H695,$B$6:B695,B695&amp;""))</f>
        <v/>
      </c>
    </row>
    <row r="696">
      <c r="A696" s="20" t="n"/>
      <c r="B696" s="5" t="n"/>
      <c r="C696" s="5" t="n"/>
      <c r="D696" s="17" t="n"/>
      <c r="E696" s="5" t="n"/>
      <c r="F696" s="5" t="n"/>
      <c r="G696" s="6">
        <f>IF(B696&amp;""="","",IFERROR(INDEX('العملاء'!$B$6:$B$305,MATCH(B696,'العملاء'!$A$6:$A$305,0)),"كود غير موجود"))</f>
        <v/>
      </c>
      <c r="H696" s="18">
        <f>IF(OR(B696&amp;""="",D696&amp;""=""),"",IF(C696="فاتورة",D696,IF(OR(C696="دفعة",C696="مرتجع"),-D696,0)))</f>
        <v/>
      </c>
      <c r="I696" s="18">
        <f>IF(H696="","",SUMIFS($H$6:H696,$B$6:B696,B696&amp;""))</f>
        <v/>
      </c>
    </row>
    <row r="697">
      <c r="A697" s="20" t="n"/>
      <c r="B697" s="5" t="n"/>
      <c r="C697" s="5" t="n"/>
      <c r="D697" s="17" t="n"/>
      <c r="E697" s="5" t="n"/>
      <c r="F697" s="5" t="n"/>
      <c r="G697" s="6">
        <f>IF(B697&amp;""="","",IFERROR(INDEX('العملاء'!$B$6:$B$305,MATCH(B697,'العملاء'!$A$6:$A$305,0)),"كود غير موجود"))</f>
        <v/>
      </c>
      <c r="H697" s="18">
        <f>IF(OR(B697&amp;""="",D697&amp;""=""),"",IF(C697="فاتورة",D697,IF(OR(C697="دفعة",C697="مرتجع"),-D697,0)))</f>
        <v/>
      </c>
      <c r="I697" s="18">
        <f>IF(H697="","",SUMIFS($H$6:H697,$B$6:B697,B697&amp;""))</f>
        <v/>
      </c>
    </row>
    <row r="698">
      <c r="A698" s="20" t="n"/>
      <c r="B698" s="5" t="n"/>
      <c r="C698" s="5" t="n"/>
      <c r="D698" s="17" t="n"/>
      <c r="E698" s="5" t="n"/>
      <c r="F698" s="5" t="n"/>
      <c r="G698" s="6">
        <f>IF(B698&amp;""="","",IFERROR(INDEX('العملاء'!$B$6:$B$305,MATCH(B698,'العملاء'!$A$6:$A$305,0)),"كود غير موجود"))</f>
        <v/>
      </c>
      <c r="H698" s="18">
        <f>IF(OR(B698&amp;""="",D698&amp;""=""),"",IF(C698="فاتورة",D698,IF(OR(C698="دفعة",C698="مرتجع"),-D698,0)))</f>
        <v/>
      </c>
      <c r="I698" s="18">
        <f>IF(H698="","",SUMIFS($H$6:H698,$B$6:B698,B698&amp;""))</f>
        <v/>
      </c>
    </row>
    <row r="699">
      <c r="A699" s="20" t="n"/>
      <c r="B699" s="5" t="n"/>
      <c r="C699" s="5" t="n"/>
      <c r="D699" s="17" t="n"/>
      <c r="E699" s="5" t="n"/>
      <c r="F699" s="5" t="n"/>
      <c r="G699" s="6">
        <f>IF(B699&amp;""="","",IFERROR(INDEX('العملاء'!$B$6:$B$305,MATCH(B699,'العملاء'!$A$6:$A$305,0)),"كود غير موجود"))</f>
        <v/>
      </c>
      <c r="H699" s="18">
        <f>IF(OR(B699&amp;""="",D699&amp;""=""),"",IF(C699="فاتورة",D699,IF(OR(C699="دفعة",C699="مرتجع"),-D699,0)))</f>
        <v/>
      </c>
      <c r="I699" s="18">
        <f>IF(H699="","",SUMIFS($H$6:H699,$B$6:B699,B699&amp;""))</f>
        <v/>
      </c>
    </row>
    <row r="700">
      <c r="A700" s="20" t="n"/>
      <c r="B700" s="5" t="n"/>
      <c r="C700" s="5" t="n"/>
      <c r="D700" s="17" t="n"/>
      <c r="E700" s="5" t="n"/>
      <c r="F700" s="5" t="n"/>
      <c r="G700" s="6">
        <f>IF(B700&amp;""="","",IFERROR(INDEX('العملاء'!$B$6:$B$305,MATCH(B700,'العملاء'!$A$6:$A$305,0)),"كود غير موجود"))</f>
        <v/>
      </c>
      <c r="H700" s="18">
        <f>IF(OR(B700&amp;""="",D700&amp;""=""),"",IF(C700="فاتورة",D700,IF(OR(C700="دفعة",C700="مرتجع"),-D700,0)))</f>
        <v/>
      </c>
      <c r="I700" s="18">
        <f>IF(H700="","",SUMIFS($H$6:H700,$B$6:B700,B700&amp;""))</f>
        <v/>
      </c>
    </row>
    <row r="701">
      <c r="A701" s="20" t="n"/>
      <c r="B701" s="5" t="n"/>
      <c r="C701" s="5" t="n"/>
      <c r="D701" s="17" t="n"/>
      <c r="E701" s="5" t="n"/>
      <c r="F701" s="5" t="n"/>
      <c r="G701" s="6">
        <f>IF(B701&amp;""="","",IFERROR(INDEX('العملاء'!$B$6:$B$305,MATCH(B701,'العملاء'!$A$6:$A$305,0)),"كود غير موجود"))</f>
        <v/>
      </c>
      <c r="H701" s="18">
        <f>IF(OR(B701&amp;""="",D701&amp;""=""),"",IF(C701="فاتورة",D701,IF(OR(C701="دفعة",C701="مرتجع"),-D701,0)))</f>
        <v/>
      </c>
      <c r="I701" s="18">
        <f>IF(H701="","",SUMIFS($H$6:H701,$B$6:B701,B701&amp;""))</f>
        <v/>
      </c>
    </row>
    <row r="702">
      <c r="A702" s="20" t="n"/>
      <c r="B702" s="5" t="n"/>
      <c r="C702" s="5" t="n"/>
      <c r="D702" s="17" t="n"/>
      <c r="E702" s="5" t="n"/>
      <c r="F702" s="5" t="n"/>
      <c r="G702" s="6">
        <f>IF(B702&amp;""="","",IFERROR(INDEX('العملاء'!$B$6:$B$305,MATCH(B702,'العملاء'!$A$6:$A$305,0)),"كود غير موجود"))</f>
        <v/>
      </c>
      <c r="H702" s="18">
        <f>IF(OR(B702&amp;""="",D702&amp;""=""),"",IF(C702="فاتورة",D702,IF(OR(C702="دفعة",C702="مرتجع"),-D702,0)))</f>
        <v/>
      </c>
      <c r="I702" s="18">
        <f>IF(H702="","",SUMIFS($H$6:H702,$B$6:B702,B702&amp;""))</f>
        <v/>
      </c>
    </row>
    <row r="703">
      <c r="A703" s="20" t="n"/>
      <c r="B703" s="5" t="n"/>
      <c r="C703" s="5" t="n"/>
      <c r="D703" s="17" t="n"/>
      <c r="E703" s="5" t="n"/>
      <c r="F703" s="5" t="n"/>
      <c r="G703" s="6">
        <f>IF(B703&amp;""="","",IFERROR(INDEX('العملاء'!$B$6:$B$305,MATCH(B703,'العملاء'!$A$6:$A$305,0)),"كود غير موجود"))</f>
        <v/>
      </c>
      <c r="H703" s="18">
        <f>IF(OR(B703&amp;""="",D703&amp;""=""),"",IF(C703="فاتورة",D703,IF(OR(C703="دفعة",C703="مرتجع"),-D703,0)))</f>
        <v/>
      </c>
      <c r="I703" s="18">
        <f>IF(H703="","",SUMIFS($H$6:H703,$B$6:B703,B703&amp;""))</f>
        <v/>
      </c>
    </row>
    <row r="704">
      <c r="A704" s="20" t="n"/>
      <c r="B704" s="5" t="n"/>
      <c r="C704" s="5" t="n"/>
      <c r="D704" s="17" t="n"/>
      <c r="E704" s="5" t="n"/>
      <c r="F704" s="5" t="n"/>
      <c r="G704" s="6">
        <f>IF(B704&amp;""="","",IFERROR(INDEX('العملاء'!$B$6:$B$305,MATCH(B704,'العملاء'!$A$6:$A$305,0)),"كود غير موجود"))</f>
        <v/>
      </c>
      <c r="H704" s="18">
        <f>IF(OR(B704&amp;""="",D704&amp;""=""),"",IF(C704="فاتورة",D704,IF(OR(C704="دفعة",C704="مرتجع"),-D704,0)))</f>
        <v/>
      </c>
      <c r="I704" s="18">
        <f>IF(H704="","",SUMIFS($H$6:H704,$B$6:B704,B704&amp;""))</f>
        <v/>
      </c>
    </row>
    <row r="705">
      <c r="A705" s="20" t="n"/>
      <c r="B705" s="5" t="n"/>
      <c r="C705" s="5" t="n"/>
      <c r="D705" s="17" t="n"/>
      <c r="E705" s="5" t="n"/>
      <c r="F705" s="5" t="n"/>
      <c r="G705" s="6">
        <f>IF(B705&amp;""="","",IFERROR(INDEX('العملاء'!$B$6:$B$305,MATCH(B705,'العملاء'!$A$6:$A$305,0)),"كود غير موجود"))</f>
        <v/>
      </c>
      <c r="H705" s="18">
        <f>IF(OR(B705&amp;""="",D705&amp;""=""),"",IF(C705="فاتورة",D705,IF(OR(C705="دفعة",C705="مرتجع"),-D705,0)))</f>
        <v/>
      </c>
      <c r="I705" s="18">
        <f>IF(H705="","",SUMIFS($H$6:H705,$B$6:B705,B705&amp;""))</f>
        <v/>
      </c>
    </row>
    <row r="706">
      <c r="A706" s="20" t="n"/>
      <c r="B706" s="5" t="n"/>
      <c r="C706" s="5" t="n"/>
      <c r="D706" s="17" t="n"/>
      <c r="E706" s="5" t="n"/>
      <c r="F706" s="5" t="n"/>
      <c r="G706" s="6">
        <f>IF(B706&amp;""="","",IFERROR(INDEX('العملاء'!$B$6:$B$305,MATCH(B706,'العملاء'!$A$6:$A$305,0)),"كود غير موجود"))</f>
        <v/>
      </c>
      <c r="H706" s="18">
        <f>IF(OR(B706&amp;""="",D706&amp;""=""),"",IF(C706="فاتورة",D706,IF(OR(C706="دفعة",C706="مرتجع"),-D706,0)))</f>
        <v/>
      </c>
      <c r="I706" s="18">
        <f>IF(H706="","",SUMIFS($H$6:H706,$B$6:B706,B706&amp;""))</f>
        <v/>
      </c>
    </row>
    <row r="707">
      <c r="A707" s="20" t="n"/>
      <c r="B707" s="5" t="n"/>
      <c r="C707" s="5" t="n"/>
      <c r="D707" s="17" t="n"/>
      <c r="E707" s="5" t="n"/>
      <c r="F707" s="5" t="n"/>
      <c r="G707" s="6">
        <f>IF(B707&amp;""="","",IFERROR(INDEX('العملاء'!$B$6:$B$305,MATCH(B707,'العملاء'!$A$6:$A$305,0)),"كود غير موجود"))</f>
        <v/>
      </c>
      <c r="H707" s="18">
        <f>IF(OR(B707&amp;""="",D707&amp;""=""),"",IF(C707="فاتورة",D707,IF(OR(C707="دفعة",C707="مرتجع"),-D707,0)))</f>
        <v/>
      </c>
      <c r="I707" s="18">
        <f>IF(H707="","",SUMIFS($H$6:H707,$B$6:B707,B707&amp;""))</f>
        <v/>
      </c>
    </row>
    <row r="708">
      <c r="A708" s="20" t="n"/>
      <c r="B708" s="5" t="n"/>
      <c r="C708" s="5" t="n"/>
      <c r="D708" s="17" t="n"/>
      <c r="E708" s="5" t="n"/>
      <c r="F708" s="5" t="n"/>
      <c r="G708" s="6">
        <f>IF(B708&amp;""="","",IFERROR(INDEX('العملاء'!$B$6:$B$305,MATCH(B708,'العملاء'!$A$6:$A$305,0)),"كود غير موجود"))</f>
        <v/>
      </c>
      <c r="H708" s="18">
        <f>IF(OR(B708&amp;""="",D708&amp;""=""),"",IF(C708="فاتورة",D708,IF(OR(C708="دفعة",C708="مرتجع"),-D708,0)))</f>
        <v/>
      </c>
      <c r="I708" s="18">
        <f>IF(H708="","",SUMIFS($H$6:H708,$B$6:B708,B708&amp;""))</f>
        <v/>
      </c>
    </row>
    <row r="709">
      <c r="A709" s="20" t="n"/>
      <c r="B709" s="5" t="n"/>
      <c r="C709" s="5" t="n"/>
      <c r="D709" s="17" t="n"/>
      <c r="E709" s="5" t="n"/>
      <c r="F709" s="5" t="n"/>
      <c r="G709" s="6">
        <f>IF(B709&amp;""="","",IFERROR(INDEX('العملاء'!$B$6:$B$305,MATCH(B709,'العملاء'!$A$6:$A$305,0)),"كود غير موجود"))</f>
        <v/>
      </c>
      <c r="H709" s="18">
        <f>IF(OR(B709&amp;""="",D709&amp;""=""),"",IF(C709="فاتورة",D709,IF(OR(C709="دفعة",C709="مرتجع"),-D709,0)))</f>
        <v/>
      </c>
      <c r="I709" s="18">
        <f>IF(H709="","",SUMIFS($H$6:H709,$B$6:B709,B709&amp;""))</f>
        <v/>
      </c>
    </row>
    <row r="710">
      <c r="A710" s="20" t="n"/>
      <c r="B710" s="5" t="n"/>
      <c r="C710" s="5" t="n"/>
      <c r="D710" s="17" t="n"/>
      <c r="E710" s="5" t="n"/>
      <c r="F710" s="5" t="n"/>
      <c r="G710" s="6">
        <f>IF(B710&amp;""="","",IFERROR(INDEX('العملاء'!$B$6:$B$305,MATCH(B710,'العملاء'!$A$6:$A$305,0)),"كود غير موجود"))</f>
        <v/>
      </c>
      <c r="H710" s="18">
        <f>IF(OR(B710&amp;""="",D710&amp;""=""),"",IF(C710="فاتورة",D710,IF(OR(C710="دفعة",C710="مرتجع"),-D710,0)))</f>
        <v/>
      </c>
      <c r="I710" s="18">
        <f>IF(H710="","",SUMIFS($H$6:H710,$B$6:B710,B710&amp;""))</f>
        <v/>
      </c>
    </row>
    <row r="711">
      <c r="A711" s="20" t="n"/>
      <c r="B711" s="5" t="n"/>
      <c r="C711" s="5" t="n"/>
      <c r="D711" s="17" t="n"/>
      <c r="E711" s="5" t="n"/>
      <c r="F711" s="5" t="n"/>
      <c r="G711" s="6">
        <f>IF(B711&amp;""="","",IFERROR(INDEX('العملاء'!$B$6:$B$305,MATCH(B711,'العملاء'!$A$6:$A$305,0)),"كود غير موجود"))</f>
        <v/>
      </c>
      <c r="H711" s="18">
        <f>IF(OR(B711&amp;""="",D711&amp;""=""),"",IF(C711="فاتورة",D711,IF(OR(C711="دفعة",C711="مرتجع"),-D711,0)))</f>
        <v/>
      </c>
      <c r="I711" s="18">
        <f>IF(H711="","",SUMIFS($H$6:H711,$B$6:B711,B711&amp;""))</f>
        <v/>
      </c>
    </row>
    <row r="712">
      <c r="A712" s="20" t="n"/>
      <c r="B712" s="5" t="n"/>
      <c r="C712" s="5" t="n"/>
      <c r="D712" s="17" t="n"/>
      <c r="E712" s="5" t="n"/>
      <c r="F712" s="5" t="n"/>
      <c r="G712" s="6">
        <f>IF(B712&amp;""="","",IFERROR(INDEX('العملاء'!$B$6:$B$305,MATCH(B712,'العملاء'!$A$6:$A$305,0)),"كود غير موجود"))</f>
        <v/>
      </c>
      <c r="H712" s="18">
        <f>IF(OR(B712&amp;""="",D712&amp;""=""),"",IF(C712="فاتورة",D712,IF(OR(C712="دفعة",C712="مرتجع"),-D712,0)))</f>
        <v/>
      </c>
      <c r="I712" s="18">
        <f>IF(H712="","",SUMIFS($H$6:H712,$B$6:B712,B712&amp;""))</f>
        <v/>
      </c>
    </row>
    <row r="713">
      <c r="A713" s="20" t="n"/>
      <c r="B713" s="5" t="n"/>
      <c r="C713" s="5" t="n"/>
      <c r="D713" s="17" t="n"/>
      <c r="E713" s="5" t="n"/>
      <c r="F713" s="5" t="n"/>
      <c r="G713" s="6">
        <f>IF(B713&amp;""="","",IFERROR(INDEX('العملاء'!$B$6:$B$305,MATCH(B713,'العملاء'!$A$6:$A$305,0)),"كود غير موجود"))</f>
        <v/>
      </c>
      <c r="H713" s="18">
        <f>IF(OR(B713&amp;""="",D713&amp;""=""),"",IF(C713="فاتورة",D713,IF(OR(C713="دفعة",C713="مرتجع"),-D713,0)))</f>
        <v/>
      </c>
      <c r="I713" s="18">
        <f>IF(H713="","",SUMIFS($H$6:H713,$B$6:B713,B713&amp;""))</f>
        <v/>
      </c>
    </row>
    <row r="714">
      <c r="A714" s="20" t="n"/>
      <c r="B714" s="5" t="n"/>
      <c r="C714" s="5" t="n"/>
      <c r="D714" s="17" t="n"/>
      <c r="E714" s="5" t="n"/>
      <c r="F714" s="5" t="n"/>
      <c r="G714" s="6">
        <f>IF(B714&amp;""="","",IFERROR(INDEX('العملاء'!$B$6:$B$305,MATCH(B714,'العملاء'!$A$6:$A$305,0)),"كود غير موجود"))</f>
        <v/>
      </c>
      <c r="H714" s="18">
        <f>IF(OR(B714&amp;""="",D714&amp;""=""),"",IF(C714="فاتورة",D714,IF(OR(C714="دفعة",C714="مرتجع"),-D714,0)))</f>
        <v/>
      </c>
      <c r="I714" s="18">
        <f>IF(H714="","",SUMIFS($H$6:H714,$B$6:B714,B714&amp;""))</f>
        <v/>
      </c>
    </row>
    <row r="715">
      <c r="A715" s="20" t="n"/>
      <c r="B715" s="5" t="n"/>
      <c r="C715" s="5" t="n"/>
      <c r="D715" s="17" t="n"/>
      <c r="E715" s="5" t="n"/>
      <c r="F715" s="5" t="n"/>
      <c r="G715" s="6">
        <f>IF(B715&amp;""="","",IFERROR(INDEX('العملاء'!$B$6:$B$305,MATCH(B715,'العملاء'!$A$6:$A$305,0)),"كود غير موجود"))</f>
        <v/>
      </c>
      <c r="H715" s="18">
        <f>IF(OR(B715&amp;""="",D715&amp;""=""),"",IF(C715="فاتورة",D715,IF(OR(C715="دفعة",C715="مرتجع"),-D715,0)))</f>
        <v/>
      </c>
      <c r="I715" s="18">
        <f>IF(H715="","",SUMIFS($H$6:H715,$B$6:B715,B715&amp;""))</f>
        <v/>
      </c>
    </row>
    <row r="716">
      <c r="A716" s="20" t="n"/>
      <c r="B716" s="5" t="n"/>
      <c r="C716" s="5" t="n"/>
      <c r="D716" s="17" t="n"/>
      <c r="E716" s="5" t="n"/>
      <c r="F716" s="5" t="n"/>
      <c r="G716" s="6">
        <f>IF(B716&amp;""="","",IFERROR(INDEX('العملاء'!$B$6:$B$305,MATCH(B716,'العملاء'!$A$6:$A$305,0)),"كود غير موجود"))</f>
        <v/>
      </c>
      <c r="H716" s="18">
        <f>IF(OR(B716&amp;""="",D716&amp;""=""),"",IF(C716="فاتورة",D716,IF(OR(C716="دفعة",C716="مرتجع"),-D716,0)))</f>
        <v/>
      </c>
      <c r="I716" s="18">
        <f>IF(H716="","",SUMIFS($H$6:H716,$B$6:B716,B716&amp;""))</f>
        <v/>
      </c>
    </row>
    <row r="717">
      <c r="A717" s="20" t="n"/>
      <c r="B717" s="5" t="n"/>
      <c r="C717" s="5" t="n"/>
      <c r="D717" s="17" t="n"/>
      <c r="E717" s="5" t="n"/>
      <c r="F717" s="5" t="n"/>
      <c r="G717" s="6">
        <f>IF(B717&amp;""="","",IFERROR(INDEX('العملاء'!$B$6:$B$305,MATCH(B717,'العملاء'!$A$6:$A$305,0)),"كود غير موجود"))</f>
        <v/>
      </c>
      <c r="H717" s="18">
        <f>IF(OR(B717&amp;""="",D717&amp;""=""),"",IF(C717="فاتورة",D717,IF(OR(C717="دفعة",C717="مرتجع"),-D717,0)))</f>
        <v/>
      </c>
      <c r="I717" s="18">
        <f>IF(H717="","",SUMIFS($H$6:H717,$B$6:B717,B717&amp;""))</f>
        <v/>
      </c>
    </row>
    <row r="718">
      <c r="A718" s="20" t="n"/>
      <c r="B718" s="5" t="n"/>
      <c r="C718" s="5" t="n"/>
      <c r="D718" s="17" t="n"/>
      <c r="E718" s="5" t="n"/>
      <c r="F718" s="5" t="n"/>
      <c r="G718" s="6">
        <f>IF(B718&amp;""="","",IFERROR(INDEX('العملاء'!$B$6:$B$305,MATCH(B718,'العملاء'!$A$6:$A$305,0)),"كود غير موجود"))</f>
        <v/>
      </c>
      <c r="H718" s="18">
        <f>IF(OR(B718&amp;""="",D718&amp;""=""),"",IF(C718="فاتورة",D718,IF(OR(C718="دفعة",C718="مرتجع"),-D718,0)))</f>
        <v/>
      </c>
      <c r="I718" s="18">
        <f>IF(H718="","",SUMIFS($H$6:H718,$B$6:B718,B718&amp;""))</f>
        <v/>
      </c>
    </row>
    <row r="719">
      <c r="A719" s="20" t="n"/>
      <c r="B719" s="5" t="n"/>
      <c r="C719" s="5" t="n"/>
      <c r="D719" s="17" t="n"/>
      <c r="E719" s="5" t="n"/>
      <c r="F719" s="5" t="n"/>
      <c r="G719" s="6">
        <f>IF(B719&amp;""="","",IFERROR(INDEX('العملاء'!$B$6:$B$305,MATCH(B719,'العملاء'!$A$6:$A$305,0)),"كود غير موجود"))</f>
        <v/>
      </c>
      <c r="H719" s="18">
        <f>IF(OR(B719&amp;""="",D719&amp;""=""),"",IF(C719="فاتورة",D719,IF(OR(C719="دفعة",C719="مرتجع"),-D719,0)))</f>
        <v/>
      </c>
      <c r="I719" s="18">
        <f>IF(H719="","",SUMIFS($H$6:H719,$B$6:B719,B719&amp;""))</f>
        <v/>
      </c>
    </row>
    <row r="720">
      <c r="A720" s="20" t="n"/>
      <c r="B720" s="5" t="n"/>
      <c r="C720" s="5" t="n"/>
      <c r="D720" s="17" t="n"/>
      <c r="E720" s="5" t="n"/>
      <c r="F720" s="5" t="n"/>
      <c r="G720" s="6">
        <f>IF(B720&amp;""="","",IFERROR(INDEX('العملاء'!$B$6:$B$305,MATCH(B720,'العملاء'!$A$6:$A$305,0)),"كود غير موجود"))</f>
        <v/>
      </c>
      <c r="H720" s="18">
        <f>IF(OR(B720&amp;""="",D720&amp;""=""),"",IF(C720="فاتورة",D720,IF(OR(C720="دفعة",C720="مرتجع"),-D720,0)))</f>
        <v/>
      </c>
      <c r="I720" s="18">
        <f>IF(H720="","",SUMIFS($H$6:H720,$B$6:B720,B720&amp;""))</f>
        <v/>
      </c>
    </row>
    <row r="721">
      <c r="A721" s="20" t="n"/>
      <c r="B721" s="5" t="n"/>
      <c r="C721" s="5" t="n"/>
      <c r="D721" s="17" t="n"/>
      <c r="E721" s="5" t="n"/>
      <c r="F721" s="5" t="n"/>
      <c r="G721" s="6">
        <f>IF(B721&amp;""="","",IFERROR(INDEX('العملاء'!$B$6:$B$305,MATCH(B721,'العملاء'!$A$6:$A$305,0)),"كود غير موجود"))</f>
        <v/>
      </c>
      <c r="H721" s="18">
        <f>IF(OR(B721&amp;""="",D721&amp;""=""),"",IF(C721="فاتورة",D721,IF(OR(C721="دفعة",C721="مرتجع"),-D721,0)))</f>
        <v/>
      </c>
      <c r="I721" s="18">
        <f>IF(H721="","",SUMIFS($H$6:H721,$B$6:B721,B721&amp;""))</f>
        <v/>
      </c>
    </row>
    <row r="722">
      <c r="A722" s="20" t="n"/>
      <c r="B722" s="5" t="n"/>
      <c r="C722" s="5" t="n"/>
      <c r="D722" s="17" t="n"/>
      <c r="E722" s="5" t="n"/>
      <c r="F722" s="5" t="n"/>
      <c r="G722" s="6">
        <f>IF(B722&amp;""="","",IFERROR(INDEX('العملاء'!$B$6:$B$305,MATCH(B722,'العملاء'!$A$6:$A$305,0)),"كود غير موجود"))</f>
        <v/>
      </c>
      <c r="H722" s="18">
        <f>IF(OR(B722&amp;""="",D722&amp;""=""),"",IF(C722="فاتورة",D722,IF(OR(C722="دفعة",C722="مرتجع"),-D722,0)))</f>
        <v/>
      </c>
      <c r="I722" s="18">
        <f>IF(H722="","",SUMIFS($H$6:H722,$B$6:B722,B722&amp;""))</f>
        <v/>
      </c>
    </row>
    <row r="723">
      <c r="A723" s="20" t="n"/>
      <c r="B723" s="5" t="n"/>
      <c r="C723" s="5" t="n"/>
      <c r="D723" s="17" t="n"/>
      <c r="E723" s="5" t="n"/>
      <c r="F723" s="5" t="n"/>
      <c r="G723" s="6">
        <f>IF(B723&amp;""="","",IFERROR(INDEX('العملاء'!$B$6:$B$305,MATCH(B723,'العملاء'!$A$6:$A$305,0)),"كود غير موجود"))</f>
        <v/>
      </c>
      <c r="H723" s="18">
        <f>IF(OR(B723&amp;""="",D723&amp;""=""),"",IF(C723="فاتورة",D723,IF(OR(C723="دفعة",C723="مرتجع"),-D723,0)))</f>
        <v/>
      </c>
      <c r="I723" s="18">
        <f>IF(H723="","",SUMIFS($H$6:H723,$B$6:B723,B723&amp;""))</f>
        <v/>
      </c>
    </row>
    <row r="724">
      <c r="A724" s="20" t="n"/>
      <c r="B724" s="5" t="n"/>
      <c r="C724" s="5" t="n"/>
      <c r="D724" s="17" t="n"/>
      <c r="E724" s="5" t="n"/>
      <c r="F724" s="5" t="n"/>
      <c r="G724" s="6">
        <f>IF(B724&amp;""="","",IFERROR(INDEX('العملاء'!$B$6:$B$305,MATCH(B724,'العملاء'!$A$6:$A$305,0)),"كود غير موجود"))</f>
        <v/>
      </c>
      <c r="H724" s="18">
        <f>IF(OR(B724&amp;""="",D724&amp;""=""),"",IF(C724="فاتورة",D724,IF(OR(C724="دفعة",C724="مرتجع"),-D724,0)))</f>
        <v/>
      </c>
      <c r="I724" s="18">
        <f>IF(H724="","",SUMIFS($H$6:H724,$B$6:B724,B724&amp;""))</f>
        <v/>
      </c>
    </row>
    <row r="725">
      <c r="A725" s="20" t="n"/>
      <c r="B725" s="5" t="n"/>
      <c r="C725" s="5" t="n"/>
      <c r="D725" s="17" t="n"/>
      <c r="E725" s="5" t="n"/>
      <c r="F725" s="5" t="n"/>
      <c r="G725" s="6">
        <f>IF(B725&amp;""="","",IFERROR(INDEX('العملاء'!$B$6:$B$305,MATCH(B725,'العملاء'!$A$6:$A$305,0)),"كود غير موجود"))</f>
        <v/>
      </c>
      <c r="H725" s="18">
        <f>IF(OR(B725&amp;""="",D725&amp;""=""),"",IF(C725="فاتورة",D725,IF(OR(C725="دفعة",C725="مرتجع"),-D725,0)))</f>
        <v/>
      </c>
      <c r="I725" s="18">
        <f>IF(H725="","",SUMIFS($H$6:H725,$B$6:B725,B725&amp;""))</f>
        <v/>
      </c>
    </row>
    <row r="726">
      <c r="A726" s="20" t="n"/>
      <c r="B726" s="5" t="n"/>
      <c r="C726" s="5" t="n"/>
      <c r="D726" s="17" t="n"/>
      <c r="E726" s="5" t="n"/>
      <c r="F726" s="5" t="n"/>
      <c r="G726" s="6">
        <f>IF(B726&amp;""="","",IFERROR(INDEX('العملاء'!$B$6:$B$305,MATCH(B726,'العملاء'!$A$6:$A$305,0)),"كود غير موجود"))</f>
        <v/>
      </c>
      <c r="H726" s="18">
        <f>IF(OR(B726&amp;""="",D726&amp;""=""),"",IF(C726="فاتورة",D726,IF(OR(C726="دفعة",C726="مرتجع"),-D726,0)))</f>
        <v/>
      </c>
      <c r="I726" s="18">
        <f>IF(H726="","",SUMIFS($H$6:H726,$B$6:B726,B726&amp;""))</f>
        <v/>
      </c>
    </row>
    <row r="727">
      <c r="A727" s="20" t="n"/>
      <c r="B727" s="5" t="n"/>
      <c r="C727" s="5" t="n"/>
      <c r="D727" s="17" t="n"/>
      <c r="E727" s="5" t="n"/>
      <c r="F727" s="5" t="n"/>
      <c r="G727" s="6">
        <f>IF(B727&amp;""="","",IFERROR(INDEX('العملاء'!$B$6:$B$305,MATCH(B727,'العملاء'!$A$6:$A$305,0)),"كود غير موجود"))</f>
        <v/>
      </c>
      <c r="H727" s="18">
        <f>IF(OR(B727&amp;""="",D727&amp;""=""),"",IF(C727="فاتورة",D727,IF(OR(C727="دفعة",C727="مرتجع"),-D727,0)))</f>
        <v/>
      </c>
      <c r="I727" s="18">
        <f>IF(H727="","",SUMIFS($H$6:H727,$B$6:B727,B727&amp;""))</f>
        <v/>
      </c>
    </row>
    <row r="728">
      <c r="A728" s="20" t="n"/>
      <c r="B728" s="5" t="n"/>
      <c r="C728" s="5" t="n"/>
      <c r="D728" s="17" t="n"/>
      <c r="E728" s="5" t="n"/>
      <c r="F728" s="5" t="n"/>
      <c r="G728" s="6">
        <f>IF(B728&amp;""="","",IFERROR(INDEX('العملاء'!$B$6:$B$305,MATCH(B728,'العملاء'!$A$6:$A$305,0)),"كود غير موجود"))</f>
        <v/>
      </c>
      <c r="H728" s="18">
        <f>IF(OR(B728&amp;""="",D728&amp;""=""),"",IF(C728="فاتورة",D728,IF(OR(C728="دفعة",C728="مرتجع"),-D728,0)))</f>
        <v/>
      </c>
      <c r="I728" s="18">
        <f>IF(H728="","",SUMIFS($H$6:H728,$B$6:B728,B728&amp;""))</f>
        <v/>
      </c>
    </row>
    <row r="729">
      <c r="A729" s="20" t="n"/>
      <c r="B729" s="5" t="n"/>
      <c r="C729" s="5" t="n"/>
      <c r="D729" s="17" t="n"/>
      <c r="E729" s="5" t="n"/>
      <c r="F729" s="5" t="n"/>
      <c r="G729" s="6">
        <f>IF(B729&amp;""="","",IFERROR(INDEX('العملاء'!$B$6:$B$305,MATCH(B729,'العملاء'!$A$6:$A$305,0)),"كود غير موجود"))</f>
        <v/>
      </c>
      <c r="H729" s="18">
        <f>IF(OR(B729&amp;""="",D729&amp;""=""),"",IF(C729="فاتورة",D729,IF(OR(C729="دفعة",C729="مرتجع"),-D729,0)))</f>
        <v/>
      </c>
      <c r="I729" s="18">
        <f>IF(H729="","",SUMIFS($H$6:H729,$B$6:B729,B729&amp;""))</f>
        <v/>
      </c>
    </row>
    <row r="730">
      <c r="A730" s="20" t="n"/>
      <c r="B730" s="5" t="n"/>
      <c r="C730" s="5" t="n"/>
      <c r="D730" s="17" t="n"/>
      <c r="E730" s="5" t="n"/>
      <c r="F730" s="5" t="n"/>
      <c r="G730" s="6">
        <f>IF(B730&amp;""="","",IFERROR(INDEX('العملاء'!$B$6:$B$305,MATCH(B730,'العملاء'!$A$6:$A$305,0)),"كود غير موجود"))</f>
        <v/>
      </c>
      <c r="H730" s="18">
        <f>IF(OR(B730&amp;""="",D730&amp;""=""),"",IF(C730="فاتورة",D730,IF(OR(C730="دفعة",C730="مرتجع"),-D730,0)))</f>
        <v/>
      </c>
      <c r="I730" s="18">
        <f>IF(H730="","",SUMIFS($H$6:H730,$B$6:B730,B730&amp;""))</f>
        <v/>
      </c>
    </row>
    <row r="731">
      <c r="A731" s="20" t="n"/>
      <c r="B731" s="5" t="n"/>
      <c r="C731" s="5" t="n"/>
      <c r="D731" s="17" t="n"/>
      <c r="E731" s="5" t="n"/>
      <c r="F731" s="5" t="n"/>
      <c r="G731" s="6">
        <f>IF(B731&amp;""="","",IFERROR(INDEX('العملاء'!$B$6:$B$305,MATCH(B731,'العملاء'!$A$6:$A$305,0)),"كود غير موجود"))</f>
        <v/>
      </c>
      <c r="H731" s="18">
        <f>IF(OR(B731&amp;""="",D731&amp;""=""),"",IF(C731="فاتورة",D731,IF(OR(C731="دفعة",C731="مرتجع"),-D731,0)))</f>
        <v/>
      </c>
      <c r="I731" s="18">
        <f>IF(H731="","",SUMIFS($H$6:H731,$B$6:B731,B731&amp;""))</f>
        <v/>
      </c>
    </row>
    <row r="732">
      <c r="A732" s="20" t="n"/>
      <c r="B732" s="5" t="n"/>
      <c r="C732" s="5" t="n"/>
      <c r="D732" s="17" t="n"/>
      <c r="E732" s="5" t="n"/>
      <c r="F732" s="5" t="n"/>
      <c r="G732" s="6">
        <f>IF(B732&amp;""="","",IFERROR(INDEX('العملاء'!$B$6:$B$305,MATCH(B732,'العملاء'!$A$6:$A$305,0)),"كود غير موجود"))</f>
        <v/>
      </c>
      <c r="H732" s="18">
        <f>IF(OR(B732&amp;""="",D732&amp;""=""),"",IF(C732="فاتورة",D732,IF(OR(C732="دفعة",C732="مرتجع"),-D732,0)))</f>
        <v/>
      </c>
      <c r="I732" s="18">
        <f>IF(H732="","",SUMIFS($H$6:H732,$B$6:B732,B732&amp;""))</f>
        <v/>
      </c>
    </row>
    <row r="733">
      <c r="A733" s="20" t="n"/>
      <c r="B733" s="5" t="n"/>
      <c r="C733" s="5" t="n"/>
      <c r="D733" s="17" t="n"/>
      <c r="E733" s="5" t="n"/>
      <c r="F733" s="5" t="n"/>
      <c r="G733" s="6">
        <f>IF(B733&amp;""="","",IFERROR(INDEX('العملاء'!$B$6:$B$305,MATCH(B733,'العملاء'!$A$6:$A$305,0)),"كود غير موجود"))</f>
        <v/>
      </c>
      <c r="H733" s="18">
        <f>IF(OR(B733&amp;""="",D733&amp;""=""),"",IF(C733="فاتورة",D733,IF(OR(C733="دفعة",C733="مرتجع"),-D733,0)))</f>
        <v/>
      </c>
      <c r="I733" s="18">
        <f>IF(H733="","",SUMIFS($H$6:H733,$B$6:B733,B733&amp;""))</f>
        <v/>
      </c>
    </row>
    <row r="734">
      <c r="A734" s="20" t="n"/>
      <c r="B734" s="5" t="n"/>
      <c r="C734" s="5" t="n"/>
      <c r="D734" s="17" t="n"/>
      <c r="E734" s="5" t="n"/>
      <c r="F734" s="5" t="n"/>
      <c r="G734" s="6">
        <f>IF(B734&amp;""="","",IFERROR(INDEX('العملاء'!$B$6:$B$305,MATCH(B734,'العملاء'!$A$6:$A$305,0)),"كود غير موجود"))</f>
        <v/>
      </c>
      <c r="H734" s="18">
        <f>IF(OR(B734&amp;""="",D734&amp;""=""),"",IF(C734="فاتورة",D734,IF(OR(C734="دفعة",C734="مرتجع"),-D734,0)))</f>
        <v/>
      </c>
      <c r="I734" s="18">
        <f>IF(H734="","",SUMIFS($H$6:H734,$B$6:B734,B734&amp;""))</f>
        <v/>
      </c>
    </row>
    <row r="735">
      <c r="A735" s="20" t="n"/>
      <c r="B735" s="5" t="n"/>
      <c r="C735" s="5" t="n"/>
      <c r="D735" s="17" t="n"/>
      <c r="E735" s="5" t="n"/>
      <c r="F735" s="5" t="n"/>
      <c r="G735" s="6">
        <f>IF(B735&amp;""="","",IFERROR(INDEX('العملاء'!$B$6:$B$305,MATCH(B735,'العملاء'!$A$6:$A$305,0)),"كود غير موجود"))</f>
        <v/>
      </c>
      <c r="H735" s="18">
        <f>IF(OR(B735&amp;""="",D735&amp;""=""),"",IF(C735="فاتورة",D735,IF(OR(C735="دفعة",C735="مرتجع"),-D735,0)))</f>
        <v/>
      </c>
      <c r="I735" s="18">
        <f>IF(H735="","",SUMIFS($H$6:H735,$B$6:B735,B735&amp;""))</f>
        <v/>
      </c>
    </row>
    <row r="736">
      <c r="A736" s="20" t="n"/>
      <c r="B736" s="5" t="n"/>
      <c r="C736" s="5" t="n"/>
      <c r="D736" s="17" t="n"/>
      <c r="E736" s="5" t="n"/>
      <c r="F736" s="5" t="n"/>
      <c r="G736" s="6">
        <f>IF(B736&amp;""="","",IFERROR(INDEX('العملاء'!$B$6:$B$305,MATCH(B736,'العملاء'!$A$6:$A$305,0)),"كود غير موجود"))</f>
        <v/>
      </c>
      <c r="H736" s="18">
        <f>IF(OR(B736&amp;""="",D736&amp;""=""),"",IF(C736="فاتورة",D736,IF(OR(C736="دفعة",C736="مرتجع"),-D736,0)))</f>
        <v/>
      </c>
      <c r="I736" s="18">
        <f>IF(H736="","",SUMIFS($H$6:H736,$B$6:B736,B736&amp;""))</f>
        <v/>
      </c>
    </row>
    <row r="737">
      <c r="A737" s="20" t="n"/>
      <c r="B737" s="5" t="n"/>
      <c r="C737" s="5" t="n"/>
      <c r="D737" s="17" t="n"/>
      <c r="E737" s="5" t="n"/>
      <c r="F737" s="5" t="n"/>
      <c r="G737" s="6">
        <f>IF(B737&amp;""="","",IFERROR(INDEX('العملاء'!$B$6:$B$305,MATCH(B737,'العملاء'!$A$6:$A$305,0)),"كود غير موجود"))</f>
        <v/>
      </c>
      <c r="H737" s="18">
        <f>IF(OR(B737&amp;""="",D737&amp;""=""),"",IF(C737="فاتورة",D737,IF(OR(C737="دفعة",C737="مرتجع"),-D737,0)))</f>
        <v/>
      </c>
      <c r="I737" s="18">
        <f>IF(H737="","",SUMIFS($H$6:H737,$B$6:B737,B737&amp;""))</f>
        <v/>
      </c>
    </row>
    <row r="738">
      <c r="A738" s="20" t="n"/>
      <c r="B738" s="5" t="n"/>
      <c r="C738" s="5" t="n"/>
      <c r="D738" s="17" t="n"/>
      <c r="E738" s="5" t="n"/>
      <c r="F738" s="5" t="n"/>
      <c r="G738" s="6">
        <f>IF(B738&amp;""="","",IFERROR(INDEX('العملاء'!$B$6:$B$305,MATCH(B738,'العملاء'!$A$6:$A$305,0)),"كود غير موجود"))</f>
        <v/>
      </c>
      <c r="H738" s="18">
        <f>IF(OR(B738&amp;""="",D738&amp;""=""),"",IF(C738="فاتورة",D738,IF(OR(C738="دفعة",C738="مرتجع"),-D738,0)))</f>
        <v/>
      </c>
      <c r="I738" s="18">
        <f>IF(H738="","",SUMIFS($H$6:H738,$B$6:B738,B738&amp;""))</f>
        <v/>
      </c>
    </row>
    <row r="739">
      <c r="A739" s="20" t="n"/>
      <c r="B739" s="5" t="n"/>
      <c r="C739" s="5" t="n"/>
      <c r="D739" s="17" t="n"/>
      <c r="E739" s="5" t="n"/>
      <c r="F739" s="5" t="n"/>
      <c r="G739" s="6">
        <f>IF(B739&amp;""="","",IFERROR(INDEX('العملاء'!$B$6:$B$305,MATCH(B739,'العملاء'!$A$6:$A$305,0)),"كود غير موجود"))</f>
        <v/>
      </c>
      <c r="H739" s="18">
        <f>IF(OR(B739&amp;""="",D739&amp;""=""),"",IF(C739="فاتورة",D739,IF(OR(C739="دفعة",C739="مرتجع"),-D739,0)))</f>
        <v/>
      </c>
      <c r="I739" s="18">
        <f>IF(H739="","",SUMIFS($H$6:H739,$B$6:B739,B739&amp;""))</f>
        <v/>
      </c>
    </row>
    <row r="740">
      <c r="A740" s="20" t="n"/>
      <c r="B740" s="5" t="n"/>
      <c r="C740" s="5" t="n"/>
      <c r="D740" s="17" t="n"/>
      <c r="E740" s="5" t="n"/>
      <c r="F740" s="5" t="n"/>
      <c r="G740" s="6">
        <f>IF(B740&amp;""="","",IFERROR(INDEX('العملاء'!$B$6:$B$305,MATCH(B740,'العملاء'!$A$6:$A$305,0)),"كود غير موجود"))</f>
        <v/>
      </c>
      <c r="H740" s="18">
        <f>IF(OR(B740&amp;""="",D740&amp;""=""),"",IF(C740="فاتورة",D740,IF(OR(C740="دفعة",C740="مرتجع"),-D740,0)))</f>
        <v/>
      </c>
      <c r="I740" s="18">
        <f>IF(H740="","",SUMIFS($H$6:H740,$B$6:B740,B740&amp;""))</f>
        <v/>
      </c>
    </row>
    <row r="741">
      <c r="A741" s="20" t="n"/>
      <c r="B741" s="5" t="n"/>
      <c r="C741" s="5" t="n"/>
      <c r="D741" s="17" t="n"/>
      <c r="E741" s="5" t="n"/>
      <c r="F741" s="5" t="n"/>
      <c r="G741" s="6">
        <f>IF(B741&amp;""="","",IFERROR(INDEX('العملاء'!$B$6:$B$305,MATCH(B741,'العملاء'!$A$6:$A$305,0)),"كود غير موجود"))</f>
        <v/>
      </c>
      <c r="H741" s="18">
        <f>IF(OR(B741&amp;""="",D741&amp;""=""),"",IF(C741="فاتورة",D741,IF(OR(C741="دفعة",C741="مرتجع"),-D741,0)))</f>
        <v/>
      </c>
      <c r="I741" s="18">
        <f>IF(H741="","",SUMIFS($H$6:H741,$B$6:B741,B741&amp;""))</f>
        <v/>
      </c>
    </row>
    <row r="742">
      <c r="A742" s="20" t="n"/>
      <c r="B742" s="5" t="n"/>
      <c r="C742" s="5" t="n"/>
      <c r="D742" s="17" t="n"/>
      <c r="E742" s="5" t="n"/>
      <c r="F742" s="5" t="n"/>
      <c r="G742" s="6">
        <f>IF(B742&amp;""="","",IFERROR(INDEX('العملاء'!$B$6:$B$305,MATCH(B742,'العملاء'!$A$6:$A$305,0)),"كود غير موجود"))</f>
        <v/>
      </c>
      <c r="H742" s="18">
        <f>IF(OR(B742&amp;""="",D742&amp;""=""),"",IF(C742="فاتورة",D742,IF(OR(C742="دفعة",C742="مرتجع"),-D742,0)))</f>
        <v/>
      </c>
      <c r="I742" s="18">
        <f>IF(H742="","",SUMIFS($H$6:H742,$B$6:B742,B742&amp;""))</f>
        <v/>
      </c>
    </row>
    <row r="743">
      <c r="A743" s="20" t="n"/>
      <c r="B743" s="5" t="n"/>
      <c r="C743" s="5" t="n"/>
      <c r="D743" s="17" t="n"/>
      <c r="E743" s="5" t="n"/>
      <c r="F743" s="5" t="n"/>
      <c r="G743" s="6">
        <f>IF(B743&amp;""="","",IFERROR(INDEX('العملاء'!$B$6:$B$305,MATCH(B743,'العملاء'!$A$6:$A$305,0)),"كود غير موجود"))</f>
        <v/>
      </c>
      <c r="H743" s="18">
        <f>IF(OR(B743&amp;""="",D743&amp;""=""),"",IF(C743="فاتورة",D743,IF(OR(C743="دفعة",C743="مرتجع"),-D743,0)))</f>
        <v/>
      </c>
      <c r="I743" s="18">
        <f>IF(H743="","",SUMIFS($H$6:H743,$B$6:B743,B743&amp;""))</f>
        <v/>
      </c>
    </row>
    <row r="744">
      <c r="A744" s="20" t="n"/>
      <c r="B744" s="5" t="n"/>
      <c r="C744" s="5" t="n"/>
      <c r="D744" s="17" t="n"/>
      <c r="E744" s="5" t="n"/>
      <c r="F744" s="5" t="n"/>
      <c r="G744" s="6">
        <f>IF(B744&amp;""="","",IFERROR(INDEX('العملاء'!$B$6:$B$305,MATCH(B744,'العملاء'!$A$6:$A$305,0)),"كود غير موجود"))</f>
        <v/>
      </c>
      <c r="H744" s="18">
        <f>IF(OR(B744&amp;""="",D744&amp;""=""),"",IF(C744="فاتورة",D744,IF(OR(C744="دفعة",C744="مرتجع"),-D744,0)))</f>
        <v/>
      </c>
      <c r="I744" s="18">
        <f>IF(H744="","",SUMIFS($H$6:H744,$B$6:B744,B744&amp;""))</f>
        <v/>
      </c>
    </row>
    <row r="745">
      <c r="A745" s="20" t="n"/>
      <c r="B745" s="5" t="n"/>
      <c r="C745" s="5" t="n"/>
      <c r="D745" s="17" t="n"/>
      <c r="E745" s="5" t="n"/>
      <c r="F745" s="5" t="n"/>
      <c r="G745" s="6">
        <f>IF(B745&amp;""="","",IFERROR(INDEX('العملاء'!$B$6:$B$305,MATCH(B745,'العملاء'!$A$6:$A$305,0)),"كود غير موجود"))</f>
        <v/>
      </c>
      <c r="H745" s="18">
        <f>IF(OR(B745&amp;""="",D745&amp;""=""),"",IF(C745="فاتورة",D745,IF(OR(C745="دفعة",C745="مرتجع"),-D745,0)))</f>
        <v/>
      </c>
      <c r="I745" s="18">
        <f>IF(H745="","",SUMIFS($H$6:H745,$B$6:B745,B745&amp;""))</f>
        <v/>
      </c>
    </row>
    <row r="746">
      <c r="A746" s="20" t="n"/>
      <c r="B746" s="5" t="n"/>
      <c r="C746" s="5" t="n"/>
      <c r="D746" s="17" t="n"/>
      <c r="E746" s="5" t="n"/>
      <c r="F746" s="5" t="n"/>
      <c r="G746" s="6">
        <f>IF(B746&amp;""="","",IFERROR(INDEX('العملاء'!$B$6:$B$305,MATCH(B746,'العملاء'!$A$6:$A$305,0)),"كود غير موجود"))</f>
        <v/>
      </c>
      <c r="H746" s="18">
        <f>IF(OR(B746&amp;""="",D746&amp;""=""),"",IF(C746="فاتورة",D746,IF(OR(C746="دفعة",C746="مرتجع"),-D746,0)))</f>
        <v/>
      </c>
      <c r="I746" s="18">
        <f>IF(H746="","",SUMIFS($H$6:H746,$B$6:B746,B746&amp;""))</f>
        <v/>
      </c>
    </row>
    <row r="747">
      <c r="A747" s="20" t="n"/>
      <c r="B747" s="5" t="n"/>
      <c r="C747" s="5" t="n"/>
      <c r="D747" s="17" t="n"/>
      <c r="E747" s="5" t="n"/>
      <c r="F747" s="5" t="n"/>
      <c r="G747" s="6">
        <f>IF(B747&amp;""="","",IFERROR(INDEX('العملاء'!$B$6:$B$305,MATCH(B747,'العملاء'!$A$6:$A$305,0)),"كود غير موجود"))</f>
        <v/>
      </c>
      <c r="H747" s="18">
        <f>IF(OR(B747&amp;""="",D747&amp;""=""),"",IF(C747="فاتورة",D747,IF(OR(C747="دفعة",C747="مرتجع"),-D747,0)))</f>
        <v/>
      </c>
      <c r="I747" s="18">
        <f>IF(H747="","",SUMIFS($H$6:H747,$B$6:B747,B747&amp;""))</f>
        <v/>
      </c>
    </row>
    <row r="748">
      <c r="A748" s="20" t="n"/>
      <c r="B748" s="5" t="n"/>
      <c r="C748" s="5" t="n"/>
      <c r="D748" s="17" t="n"/>
      <c r="E748" s="5" t="n"/>
      <c r="F748" s="5" t="n"/>
      <c r="G748" s="6">
        <f>IF(B748&amp;""="","",IFERROR(INDEX('العملاء'!$B$6:$B$305,MATCH(B748,'العملاء'!$A$6:$A$305,0)),"كود غير موجود"))</f>
        <v/>
      </c>
      <c r="H748" s="18">
        <f>IF(OR(B748&amp;""="",D748&amp;""=""),"",IF(C748="فاتورة",D748,IF(OR(C748="دفعة",C748="مرتجع"),-D748,0)))</f>
        <v/>
      </c>
      <c r="I748" s="18">
        <f>IF(H748="","",SUMIFS($H$6:H748,$B$6:B748,B748&amp;""))</f>
        <v/>
      </c>
    </row>
    <row r="749">
      <c r="A749" s="20" t="n"/>
      <c r="B749" s="5" t="n"/>
      <c r="C749" s="5" t="n"/>
      <c r="D749" s="17" t="n"/>
      <c r="E749" s="5" t="n"/>
      <c r="F749" s="5" t="n"/>
      <c r="G749" s="6">
        <f>IF(B749&amp;""="","",IFERROR(INDEX('العملاء'!$B$6:$B$305,MATCH(B749,'العملاء'!$A$6:$A$305,0)),"كود غير موجود"))</f>
        <v/>
      </c>
      <c r="H749" s="18">
        <f>IF(OR(B749&amp;""="",D749&amp;""=""),"",IF(C749="فاتورة",D749,IF(OR(C749="دفعة",C749="مرتجع"),-D749,0)))</f>
        <v/>
      </c>
      <c r="I749" s="18">
        <f>IF(H749="","",SUMIFS($H$6:H749,$B$6:B749,B749&amp;""))</f>
        <v/>
      </c>
    </row>
    <row r="750">
      <c r="A750" s="20" t="n"/>
      <c r="B750" s="5" t="n"/>
      <c r="C750" s="5" t="n"/>
      <c r="D750" s="17" t="n"/>
      <c r="E750" s="5" t="n"/>
      <c r="F750" s="5" t="n"/>
      <c r="G750" s="6">
        <f>IF(B750&amp;""="","",IFERROR(INDEX('العملاء'!$B$6:$B$305,MATCH(B750,'العملاء'!$A$6:$A$305,0)),"كود غير موجود"))</f>
        <v/>
      </c>
      <c r="H750" s="18">
        <f>IF(OR(B750&amp;""="",D750&amp;""=""),"",IF(C750="فاتورة",D750,IF(OR(C750="دفعة",C750="مرتجع"),-D750,0)))</f>
        <v/>
      </c>
      <c r="I750" s="18">
        <f>IF(H750="","",SUMIFS($H$6:H750,$B$6:B750,B750&amp;""))</f>
        <v/>
      </c>
    </row>
    <row r="751">
      <c r="A751" s="20" t="n"/>
      <c r="B751" s="5" t="n"/>
      <c r="C751" s="5" t="n"/>
      <c r="D751" s="17" t="n"/>
      <c r="E751" s="5" t="n"/>
      <c r="F751" s="5" t="n"/>
      <c r="G751" s="6">
        <f>IF(B751&amp;""="","",IFERROR(INDEX('العملاء'!$B$6:$B$305,MATCH(B751,'العملاء'!$A$6:$A$305,0)),"كود غير موجود"))</f>
        <v/>
      </c>
      <c r="H751" s="18">
        <f>IF(OR(B751&amp;""="",D751&amp;""=""),"",IF(C751="فاتورة",D751,IF(OR(C751="دفعة",C751="مرتجع"),-D751,0)))</f>
        <v/>
      </c>
      <c r="I751" s="18">
        <f>IF(H751="","",SUMIFS($H$6:H751,$B$6:B751,B751&amp;""))</f>
        <v/>
      </c>
    </row>
    <row r="752">
      <c r="A752" s="20" t="n"/>
      <c r="B752" s="5" t="n"/>
      <c r="C752" s="5" t="n"/>
      <c r="D752" s="17" t="n"/>
      <c r="E752" s="5" t="n"/>
      <c r="F752" s="5" t="n"/>
      <c r="G752" s="6">
        <f>IF(B752&amp;""="","",IFERROR(INDEX('العملاء'!$B$6:$B$305,MATCH(B752,'العملاء'!$A$6:$A$305,0)),"كود غير موجود"))</f>
        <v/>
      </c>
      <c r="H752" s="18">
        <f>IF(OR(B752&amp;""="",D752&amp;""=""),"",IF(C752="فاتورة",D752,IF(OR(C752="دفعة",C752="مرتجع"),-D752,0)))</f>
        <v/>
      </c>
      <c r="I752" s="18">
        <f>IF(H752="","",SUMIFS($H$6:H752,$B$6:B752,B752&amp;""))</f>
        <v/>
      </c>
    </row>
    <row r="753">
      <c r="A753" s="20" t="n"/>
      <c r="B753" s="5" t="n"/>
      <c r="C753" s="5" t="n"/>
      <c r="D753" s="17" t="n"/>
      <c r="E753" s="5" t="n"/>
      <c r="F753" s="5" t="n"/>
      <c r="G753" s="6">
        <f>IF(B753&amp;""="","",IFERROR(INDEX('العملاء'!$B$6:$B$305,MATCH(B753,'العملاء'!$A$6:$A$305,0)),"كود غير موجود"))</f>
        <v/>
      </c>
      <c r="H753" s="18">
        <f>IF(OR(B753&amp;""="",D753&amp;""=""),"",IF(C753="فاتورة",D753,IF(OR(C753="دفعة",C753="مرتجع"),-D753,0)))</f>
        <v/>
      </c>
      <c r="I753" s="18">
        <f>IF(H753="","",SUMIFS($H$6:H753,$B$6:B753,B753&amp;""))</f>
        <v/>
      </c>
    </row>
    <row r="754">
      <c r="A754" s="20" t="n"/>
      <c r="B754" s="5" t="n"/>
      <c r="C754" s="5" t="n"/>
      <c r="D754" s="17" t="n"/>
      <c r="E754" s="5" t="n"/>
      <c r="F754" s="5" t="n"/>
      <c r="G754" s="6">
        <f>IF(B754&amp;""="","",IFERROR(INDEX('العملاء'!$B$6:$B$305,MATCH(B754,'العملاء'!$A$6:$A$305,0)),"كود غير موجود"))</f>
        <v/>
      </c>
      <c r="H754" s="18">
        <f>IF(OR(B754&amp;""="",D754&amp;""=""),"",IF(C754="فاتورة",D754,IF(OR(C754="دفعة",C754="مرتجع"),-D754,0)))</f>
        <v/>
      </c>
      <c r="I754" s="18">
        <f>IF(H754="","",SUMIFS($H$6:H754,$B$6:B754,B754&amp;""))</f>
        <v/>
      </c>
    </row>
    <row r="755">
      <c r="A755" s="20" t="n"/>
      <c r="B755" s="5" t="n"/>
      <c r="C755" s="5" t="n"/>
      <c r="D755" s="17" t="n"/>
      <c r="E755" s="5" t="n"/>
      <c r="F755" s="5" t="n"/>
      <c r="G755" s="6">
        <f>IF(B755&amp;""="","",IFERROR(INDEX('العملاء'!$B$6:$B$305,MATCH(B755,'العملاء'!$A$6:$A$305,0)),"كود غير موجود"))</f>
        <v/>
      </c>
      <c r="H755" s="18">
        <f>IF(OR(B755&amp;""="",D755&amp;""=""),"",IF(C755="فاتورة",D755,IF(OR(C755="دفعة",C755="مرتجع"),-D755,0)))</f>
        <v/>
      </c>
      <c r="I755" s="18">
        <f>IF(H755="","",SUMIFS($H$6:H755,$B$6:B755,B755&amp;""))</f>
        <v/>
      </c>
    </row>
    <row r="756">
      <c r="A756" s="20" t="n"/>
      <c r="B756" s="5" t="n"/>
      <c r="C756" s="5" t="n"/>
      <c r="D756" s="17" t="n"/>
      <c r="E756" s="5" t="n"/>
      <c r="F756" s="5" t="n"/>
      <c r="G756" s="6">
        <f>IF(B756&amp;""="","",IFERROR(INDEX('العملاء'!$B$6:$B$305,MATCH(B756,'العملاء'!$A$6:$A$305,0)),"كود غير موجود"))</f>
        <v/>
      </c>
      <c r="H756" s="18">
        <f>IF(OR(B756&amp;""="",D756&amp;""=""),"",IF(C756="فاتورة",D756,IF(OR(C756="دفعة",C756="مرتجع"),-D756,0)))</f>
        <v/>
      </c>
      <c r="I756" s="18">
        <f>IF(H756="","",SUMIFS($H$6:H756,$B$6:B756,B756&amp;""))</f>
        <v/>
      </c>
    </row>
    <row r="757">
      <c r="A757" s="20" t="n"/>
      <c r="B757" s="5" t="n"/>
      <c r="C757" s="5" t="n"/>
      <c r="D757" s="17" t="n"/>
      <c r="E757" s="5" t="n"/>
      <c r="F757" s="5" t="n"/>
      <c r="G757" s="6">
        <f>IF(B757&amp;""="","",IFERROR(INDEX('العملاء'!$B$6:$B$305,MATCH(B757,'العملاء'!$A$6:$A$305,0)),"كود غير موجود"))</f>
        <v/>
      </c>
      <c r="H757" s="18">
        <f>IF(OR(B757&amp;""="",D757&amp;""=""),"",IF(C757="فاتورة",D757,IF(OR(C757="دفعة",C757="مرتجع"),-D757,0)))</f>
        <v/>
      </c>
      <c r="I757" s="18">
        <f>IF(H757="","",SUMIFS($H$6:H757,$B$6:B757,B757&amp;""))</f>
        <v/>
      </c>
    </row>
    <row r="758">
      <c r="A758" s="20" t="n"/>
      <c r="B758" s="5" t="n"/>
      <c r="C758" s="5" t="n"/>
      <c r="D758" s="17" t="n"/>
      <c r="E758" s="5" t="n"/>
      <c r="F758" s="5" t="n"/>
      <c r="G758" s="6">
        <f>IF(B758&amp;""="","",IFERROR(INDEX('العملاء'!$B$6:$B$305,MATCH(B758,'العملاء'!$A$6:$A$305,0)),"كود غير موجود"))</f>
        <v/>
      </c>
      <c r="H758" s="18">
        <f>IF(OR(B758&amp;""="",D758&amp;""=""),"",IF(C758="فاتورة",D758,IF(OR(C758="دفعة",C758="مرتجع"),-D758,0)))</f>
        <v/>
      </c>
      <c r="I758" s="18">
        <f>IF(H758="","",SUMIFS($H$6:H758,$B$6:B758,B758&amp;""))</f>
        <v/>
      </c>
    </row>
    <row r="759">
      <c r="A759" s="20" t="n"/>
      <c r="B759" s="5" t="n"/>
      <c r="C759" s="5" t="n"/>
      <c r="D759" s="17" t="n"/>
      <c r="E759" s="5" t="n"/>
      <c r="F759" s="5" t="n"/>
      <c r="G759" s="6">
        <f>IF(B759&amp;""="","",IFERROR(INDEX('العملاء'!$B$6:$B$305,MATCH(B759,'العملاء'!$A$6:$A$305,0)),"كود غير موجود"))</f>
        <v/>
      </c>
      <c r="H759" s="18">
        <f>IF(OR(B759&amp;""="",D759&amp;""=""),"",IF(C759="فاتورة",D759,IF(OR(C759="دفعة",C759="مرتجع"),-D759,0)))</f>
        <v/>
      </c>
      <c r="I759" s="18">
        <f>IF(H759="","",SUMIFS($H$6:H759,$B$6:B759,B759&amp;""))</f>
        <v/>
      </c>
    </row>
    <row r="760">
      <c r="A760" s="20" t="n"/>
      <c r="B760" s="5" t="n"/>
      <c r="C760" s="5" t="n"/>
      <c r="D760" s="17" t="n"/>
      <c r="E760" s="5" t="n"/>
      <c r="F760" s="5" t="n"/>
      <c r="G760" s="6">
        <f>IF(B760&amp;""="","",IFERROR(INDEX('العملاء'!$B$6:$B$305,MATCH(B760,'العملاء'!$A$6:$A$305,0)),"كود غير موجود"))</f>
        <v/>
      </c>
      <c r="H760" s="18">
        <f>IF(OR(B760&amp;""="",D760&amp;""=""),"",IF(C760="فاتورة",D760,IF(OR(C760="دفعة",C760="مرتجع"),-D760,0)))</f>
        <v/>
      </c>
      <c r="I760" s="18">
        <f>IF(H760="","",SUMIFS($H$6:H760,$B$6:B760,B760&amp;""))</f>
        <v/>
      </c>
    </row>
    <row r="761">
      <c r="A761" s="20" t="n"/>
      <c r="B761" s="5" t="n"/>
      <c r="C761" s="5" t="n"/>
      <c r="D761" s="17" t="n"/>
      <c r="E761" s="5" t="n"/>
      <c r="F761" s="5" t="n"/>
      <c r="G761" s="6">
        <f>IF(B761&amp;""="","",IFERROR(INDEX('العملاء'!$B$6:$B$305,MATCH(B761,'العملاء'!$A$6:$A$305,0)),"كود غير موجود"))</f>
        <v/>
      </c>
      <c r="H761" s="18">
        <f>IF(OR(B761&amp;""="",D761&amp;""=""),"",IF(C761="فاتورة",D761,IF(OR(C761="دفعة",C761="مرتجع"),-D761,0)))</f>
        <v/>
      </c>
      <c r="I761" s="18">
        <f>IF(H761="","",SUMIFS($H$6:H761,$B$6:B761,B761&amp;""))</f>
        <v/>
      </c>
    </row>
    <row r="762">
      <c r="A762" s="20" t="n"/>
      <c r="B762" s="5" t="n"/>
      <c r="C762" s="5" t="n"/>
      <c r="D762" s="17" t="n"/>
      <c r="E762" s="5" t="n"/>
      <c r="F762" s="5" t="n"/>
      <c r="G762" s="6">
        <f>IF(B762&amp;""="","",IFERROR(INDEX('العملاء'!$B$6:$B$305,MATCH(B762,'العملاء'!$A$6:$A$305,0)),"كود غير موجود"))</f>
        <v/>
      </c>
      <c r="H762" s="18">
        <f>IF(OR(B762&amp;""="",D762&amp;""=""),"",IF(C762="فاتورة",D762,IF(OR(C762="دفعة",C762="مرتجع"),-D762,0)))</f>
        <v/>
      </c>
      <c r="I762" s="18">
        <f>IF(H762="","",SUMIFS($H$6:H762,$B$6:B762,B762&amp;""))</f>
        <v/>
      </c>
    </row>
    <row r="763">
      <c r="A763" s="20" t="n"/>
      <c r="B763" s="5" t="n"/>
      <c r="C763" s="5" t="n"/>
      <c r="D763" s="17" t="n"/>
      <c r="E763" s="5" t="n"/>
      <c r="F763" s="5" t="n"/>
      <c r="G763" s="6">
        <f>IF(B763&amp;""="","",IFERROR(INDEX('العملاء'!$B$6:$B$305,MATCH(B763,'العملاء'!$A$6:$A$305,0)),"كود غير موجود"))</f>
        <v/>
      </c>
      <c r="H763" s="18">
        <f>IF(OR(B763&amp;""="",D763&amp;""=""),"",IF(C763="فاتورة",D763,IF(OR(C763="دفعة",C763="مرتجع"),-D763,0)))</f>
        <v/>
      </c>
      <c r="I763" s="18">
        <f>IF(H763="","",SUMIFS($H$6:H763,$B$6:B763,B763&amp;""))</f>
        <v/>
      </c>
    </row>
    <row r="764">
      <c r="A764" s="20" t="n"/>
      <c r="B764" s="5" t="n"/>
      <c r="C764" s="5" t="n"/>
      <c r="D764" s="17" t="n"/>
      <c r="E764" s="5" t="n"/>
      <c r="F764" s="5" t="n"/>
      <c r="G764" s="6">
        <f>IF(B764&amp;""="","",IFERROR(INDEX('العملاء'!$B$6:$B$305,MATCH(B764,'العملاء'!$A$6:$A$305,0)),"كود غير موجود"))</f>
        <v/>
      </c>
      <c r="H764" s="18">
        <f>IF(OR(B764&amp;""="",D764&amp;""=""),"",IF(C764="فاتورة",D764,IF(OR(C764="دفعة",C764="مرتجع"),-D764,0)))</f>
        <v/>
      </c>
      <c r="I764" s="18">
        <f>IF(H764="","",SUMIFS($H$6:H764,$B$6:B764,B764&amp;""))</f>
        <v/>
      </c>
    </row>
    <row r="765">
      <c r="A765" s="20" t="n"/>
      <c r="B765" s="5" t="n"/>
      <c r="C765" s="5" t="n"/>
      <c r="D765" s="17" t="n"/>
      <c r="E765" s="5" t="n"/>
      <c r="F765" s="5" t="n"/>
      <c r="G765" s="6">
        <f>IF(B765&amp;""="","",IFERROR(INDEX('العملاء'!$B$6:$B$305,MATCH(B765,'العملاء'!$A$6:$A$305,0)),"كود غير موجود"))</f>
        <v/>
      </c>
      <c r="H765" s="18">
        <f>IF(OR(B765&amp;""="",D765&amp;""=""),"",IF(C765="فاتورة",D765,IF(OR(C765="دفعة",C765="مرتجع"),-D765,0)))</f>
        <v/>
      </c>
      <c r="I765" s="18">
        <f>IF(H765="","",SUMIFS($H$6:H765,$B$6:B765,B765&amp;""))</f>
        <v/>
      </c>
    </row>
    <row r="766">
      <c r="A766" s="20" t="n"/>
      <c r="B766" s="5" t="n"/>
      <c r="C766" s="5" t="n"/>
      <c r="D766" s="17" t="n"/>
      <c r="E766" s="5" t="n"/>
      <c r="F766" s="5" t="n"/>
      <c r="G766" s="6">
        <f>IF(B766&amp;""="","",IFERROR(INDEX('العملاء'!$B$6:$B$305,MATCH(B766,'العملاء'!$A$6:$A$305,0)),"كود غير موجود"))</f>
        <v/>
      </c>
      <c r="H766" s="18">
        <f>IF(OR(B766&amp;""="",D766&amp;""=""),"",IF(C766="فاتورة",D766,IF(OR(C766="دفعة",C766="مرتجع"),-D766,0)))</f>
        <v/>
      </c>
      <c r="I766" s="18">
        <f>IF(H766="","",SUMIFS($H$6:H766,$B$6:B766,B766&amp;""))</f>
        <v/>
      </c>
    </row>
    <row r="767">
      <c r="A767" s="20" t="n"/>
      <c r="B767" s="5" t="n"/>
      <c r="C767" s="5" t="n"/>
      <c r="D767" s="17" t="n"/>
      <c r="E767" s="5" t="n"/>
      <c r="F767" s="5" t="n"/>
      <c r="G767" s="6">
        <f>IF(B767&amp;""="","",IFERROR(INDEX('العملاء'!$B$6:$B$305,MATCH(B767,'العملاء'!$A$6:$A$305,0)),"كود غير موجود"))</f>
        <v/>
      </c>
      <c r="H767" s="18">
        <f>IF(OR(B767&amp;""="",D767&amp;""=""),"",IF(C767="فاتورة",D767,IF(OR(C767="دفعة",C767="مرتجع"),-D767,0)))</f>
        <v/>
      </c>
      <c r="I767" s="18">
        <f>IF(H767="","",SUMIFS($H$6:H767,$B$6:B767,B767&amp;""))</f>
        <v/>
      </c>
    </row>
    <row r="768">
      <c r="A768" s="20" t="n"/>
      <c r="B768" s="5" t="n"/>
      <c r="C768" s="5" t="n"/>
      <c r="D768" s="17" t="n"/>
      <c r="E768" s="5" t="n"/>
      <c r="F768" s="5" t="n"/>
      <c r="G768" s="6">
        <f>IF(B768&amp;""="","",IFERROR(INDEX('العملاء'!$B$6:$B$305,MATCH(B768,'العملاء'!$A$6:$A$305,0)),"كود غير موجود"))</f>
        <v/>
      </c>
      <c r="H768" s="18">
        <f>IF(OR(B768&amp;""="",D768&amp;""=""),"",IF(C768="فاتورة",D768,IF(OR(C768="دفعة",C768="مرتجع"),-D768,0)))</f>
        <v/>
      </c>
      <c r="I768" s="18">
        <f>IF(H768="","",SUMIFS($H$6:H768,$B$6:B768,B768&amp;""))</f>
        <v/>
      </c>
    </row>
    <row r="769">
      <c r="A769" s="20" t="n"/>
      <c r="B769" s="5" t="n"/>
      <c r="C769" s="5" t="n"/>
      <c r="D769" s="17" t="n"/>
      <c r="E769" s="5" t="n"/>
      <c r="F769" s="5" t="n"/>
      <c r="G769" s="6">
        <f>IF(B769&amp;""="","",IFERROR(INDEX('العملاء'!$B$6:$B$305,MATCH(B769,'العملاء'!$A$6:$A$305,0)),"كود غير موجود"))</f>
        <v/>
      </c>
      <c r="H769" s="18">
        <f>IF(OR(B769&amp;""="",D769&amp;""=""),"",IF(C769="فاتورة",D769,IF(OR(C769="دفعة",C769="مرتجع"),-D769,0)))</f>
        <v/>
      </c>
      <c r="I769" s="18">
        <f>IF(H769="","",SUMIFS($H$6:H769,$B$6:B769,B769&amp;""))</f>
        <v/>
      </c>
    </row>
    <row r="770">
      <c r="A770" s="20" t="n"/>
      <c r="B770" s="5" t="n"/>
      <c r="C770" s="5" t="n"/>
      <c r="D770" s="17" t="n"/>
      <c r="E770" s="5" t="n"/>
      <c r="F770" s="5" t="n"/>
      <c r="G770" s="6">
        <f>IF(B770&amp;""="","",IFERROR(INDEX('العملاء'!$B$6:$B$305,MATCH(B770,'العملاء'!$A$6:$A$305,0)),"كود غير موجود"))</f>
        <v/>
      </c>
      <c r="H770" s="18">
        <f>IF(OR(B770&amp;""="",D770&amp;""=""),"",IF(C770="فاتورة",D770,IF(OR(C770="دفعة",C770="مرتجع"),-D770,0)))</f>
        <v/>
      </c>
      <c r="I770" s="18">
        <f>IF(H770="","",SUMIFS($H$6:H770,$B$6:B770,B770&amp;""))</f>
        <v/>
      </c>
    </row>
    <row r="771">
      <c r="A771" s="20" t="n"/>
      <c r="B771" s="5" t="n"/>
      <c r="C771" s="5" t="n"/>
      <c r="D771" s="17" t="n"/>
      <c r="E771" s="5" t="n"/>
      <c r="F771" s="5" t="n"/>
      <c r="G771" s="6">
        <f>IF(B771&amp;""="","",IFERROR(INDEX('العملاء'!$B$6:$B$305,MATCH(B771,'العملاء'!$A$6:$A$305,0)),"كود غير موجود"))</f>
        <v/>
      </c>
      <c r="H771" s="18">
        <f>IF(OR(B771&amp;""="",D771&amp;""=""),"",IF(C771="فاتورة",D771,IF(OR(C771="دفعة",C771="مرتجع"),-D771,0)))</f>
        <v/>
      </c>
      <c r="I771" s="18">
        <f>IF(H771="","",SUMIFS($H$6:H771,$B$6:B771,B771&amp;""))</f>
        <v/>
      </c>
    </row>
    <row r="772">
      <c r="A772" s="20" t="n"/>
      <c r="B772" s="5" t="n"/>
      <c r="C772" s="5" t="n"/>
      <c r="D772" s="17" t="n"/>
      <c r="E772" s="5" t="n"/>
      <c r="F772" s="5" t="n"/>
      <c r="G772" s="6">
        <f>IF(B772&amp;""="","",IFERROR(INDEX('العملاء'!$B$6:$B$305,MATCH(B772,'العملاء'!$A$6:$A$305,0)),"كود غير موجود"))</f>
        <v/>
      </c>
      <c r="H772" s="18">
        <f>IF(OR(B772&amp;""="",D772&amp;""=""),"",IF(C772="فاتورة",D772,IF(OR(C772="دفعة",C772="مرتجع"),-D772,0)))</f>
        <v/>
      </c>
      <c r="I772" s="18">
        <f>IF(H772="","",SUMIFS($H$6:H772,$B$6:B772,B772&amp;""))</f>
        <v/>
      </c>
    </row>
    <row r="773">
      <c r="A773" s="20" t="n"/>
      <c r="B773" s="5" t="n"/>
      <c r="C773" s="5" t="n"/>
      <c r="D773" s="17" t="n"/>
      <c r="E773" s="5" t="n"/>
      <c r="F773" s="5" t="n"/>
      <c r="G773" s="6">
        <f>IF(B773&amp;""="","",IFERROR(INDEX('العملاء'!$B$6:$B$305,MATCH(B773,'العملاء'!$A$6:$A$305,0)),"كود غير موجود"))</f>
        <v/>
      </c>
      <c r="H773" s="18">
        <f>IF(OR(B773&amp;""="",D773&amp;""=""),"",IF(C773="فاتورة",D773,IF(OR(C773="دفعة",C773="مرتجع"),-D773,0)))</f>
        <v/>
      </c>
      <c r="I773" s="18">
        <f>IF(H773="","",SUMIFS($H$6:H773,$B$6:B773,B773&amp;""))</f>
        <v/>
      </c>
    </row>
    <row r="774">
      <c r="A774" s="20" t="n"/>
      <c r="B774" s="5" t="n"/>
      <c r="C774" s="5" t="n"/>
      <c r="D774" s="17" t="n"/>
      <c r="E774" s="5" t="n"/>
      <c r="F774" s="5" t="n"/>
      <c r="G774" s="6">
        <f>IF(B774&amp;""="","",IFERROR(INDEX('العملاء'!$B$6:$B$305,MATCH(B774,'العملاء'!$A$6:$A$305,0)),"كود غير موجود"))</f>
        <v/>
      </c>
      <c r="H774" s="18">
        <f>IF(OR(B774&amp;""="",D774&amp;""=""),"",IF(C774="فاتورة",D774,IF(OR(C774="دفعة",C774="مرتجع"),-D774,0)))</f>
        <v/>
      </c>
      <c r="I774" s="18">
        <f>IF(H774="","",SUMIFS($H$6:H774,$B$6:B774,B774&amp;""))</f>
        <v/>
      </c>
    </row>
    <row r="775">
      <c r="A775" s="20" t="n"/>
      <c r="B775" s="5" t="n"/>
      <c r="C775" s="5" t="n"/>
      <c r="D775" s="17" t="n"/>
      <c r="E775" s="5" t="n"/>
      <c r="F775" s="5" t="n"/>
      <c r="G775" s="6">
        <f>IF(B775&amp;""="","",IFERROR(INDEX('العملاء'!$B$6:$B$305,MATCH(B775,'العملاء'!$A$6:$A$305,0)),"كود غير موجود"))</f>
        <v/>
      </c>
      <c r="H775" s="18">
        <f>IF(OR(B775&amp;""="",D775&amp;""=""),"",IF(C775="فاتورة",D775,IF(OR(C775="دفعة",C775="مرتجع"),-D775,0)))</f>
        <v/>
      </c>
      <c r="I775" s="18">
        <f>IF(H775="","",SUMIFS($H$6:H775,$B$6:B775,B775&amp;""))</f>
        <v/>
      </c>
    </row>
    <row r="776">
      <c r="A776" s="20" t="n"/>
      <c r="B776" s="5" t="n"/>
      <c r="C776" s="5" t="n"/>
      <c r="D776" s="17" t="n"/>
      <c r="E776" s="5" t="n"/>
      <c r="F776" s="5" t="n"/>
      <c r="G776" s="6">
        <f>IF(B776&amp;""="","",IFERROR(INDEX('العملاء'!$B$6:$B$305,MATCH(B776,'العملاء'!$A$6:$A$305,0)),"كود غير موجود"))</f>
        <v/>
      </c>
      <c r="H776" s="18">
        <f>IF(OR(B776&amp;""="",D776&amp;""=""),"",IF(C776="فاتورة",D776,IF(OR(C776="دفعة",C776="مرتجع"),-D776,0)))</f>
        <v/>
      </c>
      <c r="I776" s="18">
        <f>IF(H776="","",SUMIFS($H$6:H776,$B$6:B776,B776&amp;""))</f>
        <v/>
      </c>
    </row>
    <row r="777">
      <c r="A777" s="20" t="n"/>
      <c r="B777" s="5" t="n"/>
      <c r="C777" s="5" t="n"/>
      <c r="D777" s="17" t="n"/>
      <c r="E777" s="5" t="n"/>
      <c r="F777" s="5" t="n"/>
      <c r="G777" s="6">
        <f>IF(B777&amp;""="","",IFERROR(INDEX('العملاء'!$B$6:$B$305,MATCH(B777,'العملاء'!$A$6:$A$305,0)),"كود غير موجود"))</f>
        <v/>
      </c>
      <c r="H777" s="18">
        <f>IF(OR(B777&amp;""="",D777&amp;""=""),"",IF(C777="فاتورة",D777,IF(OR(C777="دفعة",C777="مرتجع"),-D777,0)))</f>
        <v/>
      </c>
      <c r="I777" s="18">
        <f>IF(H777="","",SUMIFS($H$6:H777,$B$6:B777,B777&amp;""))</f>
        <v/>
      </c>
    </row>
    <row r="778">
      <c r="A778" s="20" t="n"/>
      <c r="B778" s="5" t="n"/>
      <c r="C778" s="5" t="n"/>
      <c r="D778" s="17" t="n"/>
      <c r="E778" s="5" t="n"/>
      <c r="F778" s="5" t="n"/>
      <c r="G778" s="6">
        <f>IF(B778&amp;""="","",IFERROR(INDEX('العملاء'!$B$6:$B$305,MATCH(B778,'العملاء'!$A$6:$A$305,0)),"كود غير موجود"))</f>
        <v/>
      </c>
      <c r="H778" s="18">
        <f>IF(OR(B778&amp;""="",D778&amp;""=""),"",IF(C778="فاتورة",D778,IF(OR(C778="دفعة",C778="مرتجع"),-D778,0)))</f>
        <v/>
      </c>
      <c r="I778" s="18">
        <f>IF(H778="","",SUMIFS($H$6:H778,$B$6:B778,B778&amp;""))</f>
        <v/>
      </c>
    </row>
    <row r="779">
      <c r="A779" s="20" t="n"/>
      <c r="B779" s="5" t="n"/>
      <c r="C779" s="5" t="n"/>
      <c r="D779" s="17" t="n"/>
      <c r="E779" s="5" t="n"/>
      <c r="F779" s="5" t="n"/>
      <c r="G779" s="6">
        <f>IF(B779&amp;""="","",IFERROR(INDEX('العملاء'!$B$6:$B$305,MATCH(B779,'العملاء'!$A$6:$A$305,0)),"كود غير موجود"))</f>
        <v/>
      </c>
      <c r="H779" s="18">
        <f>IF(OR(B779&amp;""="",D779&amp;""=""),"",IF(C779="فاتورة",D779,IF(OR(C779="دفعة",C779="مرتجع"),-D779,0)))</f>
        <v/>
      </c>
      <c r="I779" s="18">
        <f>IF(H779="","",SUMIFS($H$6:H779,$B$6:B779,B779&amp;""))</f>
        <v/>
      </c>
    </row>
    <row r="780">
      <c r="A780" s="20" t="n"/>
      <c r="B780" s="5" t="n"/>
      <c r="C780" s="5" t="n"/>
      <c r="D780" s="17" t="n"/>
      <c r="E780" s="5" t="n"/>
      <c r="F780" s="5" t="n"/>
      <c r="G780" s="6">
        <f>IF(B780&amp;""="","",IFERROR(INDEX('العملاء'!$B$6:$B$305,MATCH(B780,'العملاء'!$A$6:$A$305,0)),"كود غير موجود"))</f>
        <v/>
      </c>
      <c r="H780" s="18">
        <f>IF(OR(B780&amp;""="",D780&amp;""=""),"",IF(C780="فاتورة",D780,IF(OR(C780="دفعة",C780="مرتجع"),-D780,0)))</f>
        <v/>
      </c>
      <c r="I780" s="18">
        <f>IF(H780="","",SUMIFS($H$6:H780,$B$6:B780,B780&amp;""))</f>
        <v/>
      </c>
    </row>
    <row r="781">
      <c r="A781" s="20" t="n"/>
      <c r="B781" s="5" t="n"/>
      <c r="C781" s="5" t="n"/>
      <c r="D781" s="17" t="n"/>
      <c r="E781" s="5" t="n"/>
      <c r="F781" s="5" t="n"/>
      <c r="G781" s="6">
        <f>IF(B781&amp;""="","",IFERROR(INDEX('العملاء'!$B$6:$B$305,MATCH(B781,'العملاء'!$A$6:$A$305,0)),"كود غير موجود"))</f>
        <v/>
      </c>
      <c r="H781" s="18">
        <f>IF(OR(B781&amp;""="",D781&amp;""=""),"",IF(C781="فاتورة",D781,IF(OR(C781="دفعة",C781="مرتجع"),-D781,0)))</f>
        <v/>
      </c>
      <c r="I781" s="18">
        <f>IF(H781="","",SUMIFS($H$6:H781,$B$6:B781,B781&amp;""))</f>
        <v/>
      </c>
    </row>
    <row r="782">
      <c r="A782" s="20" t="n"/>
      <c r="B782" s="5" t="n"/>
      <c r="C782" s="5" t="n"/>
      <c r="D782" s="17" t="n"/>
      <c r="E782" s="5" t="n"/>
      <c r="F782" s="5" t="n"/>
      <c r="G782" s="6">
        <f>IF(B782&amp;""="","",IFERROR(INDEX('العملاء'!$B$6:$B$305,MATCH(B782,'العملاء'!$A$6:$A$305,0)),"كود غير موجود"))</f>
        <v/>
      </c>
      <c r="H782" s="18">
        <f>IF(OR(B782&amp;""="",D782&amp;""=""),"",IF(C782="فاتورة",D782,IF(OR(C782="دفعة",C782="مرتجع"),-D782,0)))</f>
        <v/>
      </c>
      <c r="I782" s="18">
        <f>IF(H782="","",SUMIFS($H$6:H782,$B$6:B782,B782&amp;""))</f>
        <v/>
      </c>
    </row>
    <row r="783">
      <c r="A783" s="20" t="n"/>
      <c r="B783" s="5" t="n"/>
      <c r="C783" s="5" t="n"/>
      <c r="D783" s="17" t="n"/>
      <c r="E783" s="5" t="n"/>
      <c r="F783" s="5" t="n"/>
      <c r="G783" s="6">
        <f>IF(B783&amp;""="","",IFERROR(INDEX('العملاء'!$B$6:$B$305,MATCH(B783,'العملاء'!$A$6:$A$305,0)),"كود غير موجود"))</f>
        <v/>
      </c>
      <c r="H783" s="18">
        <f>IF(OR(B783&amp;""="",D783&amp;""=""),"",IF(C783="فاتورة",D783,IF(OR(C783="دفعة",C783="مرتجع"),-D783,0)))</f>
        <v/>
      </c>
      <c r="I783" s="18">
        <f>IF(H783="","",SUMIFS($H$6:H783,$B$6:B783,B783&amp;""))</f>
        <v/>
      </c>
    </row>
    <row r="784">
      <c r="A784" s="20" t="n"/>
      <c r="B784" s="5" t="n"/>
      <c r="C784" s="5" t="n"/>
      <c r="D784" s="17" t="n"/>
      <c r="E784" s="5" t="n"/>
      <c r="F784" s="5" t="n"/>
      <c r="G784" s="6">
        <f>IF(B784&amp;""="","",IFERROR(INDEX('العملاء'!$B$6:$B$305,MATCH(B784,'العملاء'!$A$6:$A$305,0)),"كود غير موجود"))</f>
        <v/>
      </c>
      <c r="H784" s="18">
        <f>IF(OR(B784&amp;""="",D784&amp;""=""),"",IF(C784="فاتورة",D784,IF(OR(C784="دفعة",C784="مرتجع"),-D784,0)))</f>
        <v/>
      </c>
      <c r="I784" s="18">
        <f>IF(H784="","",SUMIFS($H$6:H784,$B$6:B784,B784&amp;""))</f>
        <v/>
      </c>
    </row>
    <row r="785">
      <c r="A785" s="20" t="n"/>
      <c r="B785" s="5" t="n"/>
      <c r="C785" s="5" t="n"/>
      <c r="D785" s="17" t="n"/>
      <c r="E785" s="5" t="n"/>
      <c r="F785" s="5" t="n"/>
      <c r="G785" s="6">
        <f>IF(B785&amp;""="","",IFERROR(INDEX('العملاء'!$B$6:$B$305,MATCH(B785,'العملاء'!$A$6:$A$305,0)),"كود غير موجود"))</f>
        <v/>
      </c>
      <c r="H785" s="18">
        <f>IF(OR(B785&amp;""="",D785&amp;""=""),"",IF(C785="فاتورة",D785,IF(OR(C785="دفعة",C785="مرتجع"),-D785,0)))</f>
        <v/>
      </c>
      <c r="I785" s="18">
        <f>IF(H785="","",SUMIFS($H$6:H785,$B$6:B785,B785&amp;""))</f>
        <v/>
      </c>
    </row>
    <row r="786">
      <c r="A786" s="20" t="n"/>
      <c r="B786" s="5" t="n"/>
      <c r="C786" s="5" t="n"/>
      <c r="D786" s="17" t="n"/>
      <c r="E786" s="5" t="n"/>
      <c r="F786" s="5" t="n"/>
      <c r="G786" s="6">
        <f>IF(B786&amp;""="","",IFERROR(INDEX('العملاء'!$B$6:$B$305,MATCH(B786,'العملاء'!$A$6:$A$305,0)),"كود غير موجود"))</f>
        <v/>
      </c>
      <c r="H786" s="18">
        <f>IF(OR(B786&amp;""="",D786&amp;""=""),"",IF(C786="فاتورة",D786,IF(OR(C786="دفعة",C786="مرتجع"),-D786,0)))</f>
        <v/>
      </c>
      <c r="I786" s="18">
        <f>IF(H786="","",SUMIFS($H$6:H786,$B$6:B786,B786&amp;""))</f>
        <v/>
      </c>
    </row>
    <row r="787">
      <c r="A787" s="20" t="n"/>
      <c r="B787" s="5" t="n"/>
      <c r="C787" s="5" t="n"/>
      <c r="D787" s="17" t="n"/>
      <c r="E787" s="5" t="n"/>
      <c r="F787" s="5" t="n"/>
      <c r="G787" s="6">
        <f>IF(B787&amp;""="","",IFERROR(INDEX('العملاء'!$B$6:$B$305,MATCH(B787,'العملاء'!$A$6:$A$305,0)),"كود غير موجود"))</f>
        <v/>
      </c>
      <c r="H787" s="18">
        <f>IF(OR(B787&amp;""="",D787&amp;""=""),"",IF(C787="فاتورة",D787,IF(OR(C787="دفعة",C787="مرتجع"),-D787,0)))</f>
        <v/>
      </c>
      <c r="I787" s="18">
        <f>IF(H787="","",SUMIFS($H$6:H787,$B$6:B787,B787&amp;""))</f>
        <v/>
      </c>
    </row>
    <row r="788">
      <c r="A788" s="20" t="n"/>
      <c r="B788" s="5" t="n"/>
      <c r="C788" s="5" t="n"/>
      <c r="D788" s="17" t="n"/>
      <c r="E788" s="5" t="n"/>
      <c r="F788" s="5" t="n"/>
      <c r="G788" s="6">
        <f>IF(B788&amp;""="","",IFERROR(INDEX('العملاء'!$B$6:$B$305,MATCH(B788,'العملاء'!$A$6:$A$305,0)),"كود غير موجود"))</f>
        <v/>
      </c>
      <c r="H788" s="18">
        <f>IF(OR(B788&amp;""="",D788&amp;""=""),"",IF(C788="فاتورة",D788,IF(OR(C788="دفعة",C788="مرتجع"),-D788,0)))</f>
        <v/>
      </c>
      <c r="I788" s="18">
        <f>IF(H788="","",SUMIFS($H$6:H788,$B$6:B788,B788&amp;""))</f>
        <v/>
      </c>
    </row>
    <row r="789">
      <c r="A789" s="20" t="n"/>
      <c r="B789" s="5" t="n"/>
      <c r="C789" s="5" t="n"/>
      <c r="D789" s="17" t="n"/>
      <c r="E789" s="5" t="n"/>
      <c r="F789" s="5" t="n"/>
      <c r="G789" s="6">
        <f>IF(B789&amp;""="","",IFERROR(INDEX('العملاء'!$B$6:$B$305,MATCH(B789,'العملاء'!$A$6:$A$305,0)),"كود غير موجود"))</f>
        <v/>
      </c>
      <c r="H789" s="18">
        <f>IF(OR(B789&amp;""="",D789&amp;""=""),"",IF(C789="فاتورة",D789,IF(OR(C789="دفعة",C789="مرتجع"),-D789,0)))</f>
        <v/>
      </c>
      <c r="I789" s="18">
        <f>IF(H789="","",SUMIFS($H$6:H789,$B$6:B789,B789&amp;""))</f>
        <v/>
      </c>
    </row>
    <row r="790">
      <c r="A790" s="20" t="n"/>
      <c r="B790" s="5" t="n"/>
      <c r="C790" s="5" t="n"/>
      <c r="D790" s="17" t="n"/>
      <c r="E790" s="5" t="n"/>
      <c r="F790" s="5" t="n"/>
      <c r="G790" s="6">
        <f>IF(B790&amp;""="","",IFERROR(INDEX('العملاء'!$B$6:$B$305,MATCH(B790,'العملاء'!$A$6:$A$305,0)),"كود غير موجود"))</f>
        <v/>
      </c>
      <c r="H790" s="18">
        <f>IF(OR(B790&amp;""="",D790&amp;""=""),"",IF(C790="فاتورة",D790,IF(OR(C790="دفعة",C790="مرتجع"),-D790,0)))</f>
        <v/>
      </c>
      <c r="I790" s="18">
        <f>IF(H790="","",SUMIFS($H$6:H790,$B$6:B790,B790&amp;""))</f>
        <v/>
      </c>
    </row>
    <row r="791">
      <c r="A791" s="20" t="n"/>
      <c r="B791" s="5" t="n"/>
      <c r="C791" s="5" t="n"/>
      <c r="D791" s="17" t="n"/>
      <c r="E791" s="5" t="n"/>
      <c r="F791" s="5" t="n"/>
      <c r="G791" s="6">
        <f>IF(B791&amp;""="","",IFERROR(INDEX('العملاء'!$B$6:$B$305,MATCH(B791,'العملاء'!$A$6:$A$305,0)),"كود غير موجود"))</f>
        <v/>
      </c>
      <c r="H791" s="18">
        <f>IF(OR(B791&amp;""="",D791&amp;""=""),"",IF(C791="فاتورة",D791,IF(OR(C791="دفعة",C791="مرتجع"),-D791,0)))</f>
        <v/>
      </c>
      <c r="I791" s="18">
        <f>IF(H791="","",SUMIFS($H$6:H791,$B$6:B791,B791&amp;""))</f>
        <v/>
      </c>
    </row>
    <row r="792">
      <c r="A792" s="20" t="n"/>
      <c r="B792" s="5" t="n"/>
      <c r="C792" s="5" t="n"/>
      <c r="D792" s="17" t="n"/>
      <c r="E792" s="5" t="n"/>
      <c r="F792" s="5" t="n"/>
      <c r="G792" s="6">
        <f>IF(B792&amp;""="","",IFERROR(INDEX('العملاء'!$B$6:$B$305,MATCH(B792,'العملاء'!$A$6:$A$305,0)),"كود غير موجود"))</f>
        <v/>
      </c>
      <c r="H792" s="18">
        <f>IF(OR(B792&amp;""="",D792&amp;""=""),"",IF(C792="فاتورة",D792,IF(OR(C792="دفعة",C792="مرتجع"),-D792,0)))</f>
        <v/>
      </c>
      <c r="I792" s="18">
        <f>IF(H792="","",SUMIFS($H$6:H792,$B$6:B792,B792&amp;""))</f>
        <v/>
      </c>
    </row>
    <row r="793">
      <c r="A793" s="20" t="n"/>
      <c r="B793" s="5" t="n"/>
      <c r="C793" s="5" t="n"/>
      <c r="D793" s="17" t="n"/>
      <c r="E793" s="5" t="n"/>
      <c r="F793" s="5" t="n"/>
      <c r="G793" s="6">
        <f>IF(B793&amp;""="","",IFERROR(INDEX('العملاء'!$B$6:$B$305,MATCH(B793,'العملاء'!$A$6:$A$305,0)),"كود غير موجود"))</f>
        <v/>
      </c>
      <c r="H793" s="18">
        <f>IF(OR(B793&amp;""="",D793&amp;""=""),"",IF(C793="فاتورة",D793,IF(OR(C793="دفعة",C793="مرتجع"),-D793,0)))</f>
        <v/>
      </c>
      <c r="I793" s="18">
        <f>IF(H793="","",SUMIFS($H$6:H793,$B$6:B793,B793&amp;""))</f>
        <v/>
      </c>
    </row>
    <row r="794">
      <c r="A794" s="20" t="n"/>
      <c r="B794" s="5" t="n"/>
      <c r="C794" s="5" t="n"/>
      <c r="D794" s="17" t="n"/>
      <c r="E794" s="5" t="n"/>
      <c r="F794" s="5" t="n"/>
      <c r="G794" s="6">
        <f>IF(B794&amp;""="","",IFERROR(INDEX('العملاء'!$B$6:$B$305,MATCH(B794,'العملاء'!$A$6:$A$305,0)),"كود غير موجود"))</f>
        <v/>
      </c>
      <c r="H794" s="18">
        <f>IF(OR(B794&amp;""="",D794&amp;""=""),"",IF(C794="فاتورة",D794,IF(OR(C794="دفعة",C794="مرتجع"),-D794,0)))</f>
        <v/>
      </c>
      <c r="I794" s="18">
        <f>IF(H794="","",SUMIFS($H$6:H794,$B$6:B794,B794&amp;""))</f>
        <v/>
      </c>
    </row>
    <row r="795">
      <c r="A795" s="20" t="n"/>
      <c r="B795" s="5" t="n"/>
      <c r="C795" s="5" t="n"/>
      <c r="D795" s="17" t="n"/>
      <c r="E795" s="5" t="n"/>
      <c r="F795" s="5" t="n"/>
      <c r="G795" s="6">
        <f>IF(B795&amp;""="","",IFERROR(INDEX('العملاء'!$B$6:$B$305,MATCH(B795,'العملاء'!$A$6:$A$305,0)),"كود غير موجود"))</f>
        <v/>
      </c>
      <c r="H795" s="18">
        <f>IF(OR(B795&amp;""="",D795&amp;""=""),"",IF(C795="فاتورة",D795,IF(OR(C795="دفعة",C795="مرتجع"),-D795,0)))</f>
        <v/>
      </c>
      <c r="I795" s="18">
        <f>IF(H795="","",SUMIFS($H$6:H795,$B$6:B795,B795&amp;""))</f>
        <v/>
      </c>
    </row>
    <row r="796">
      <c r="A796" s="20" t="n"/>
      <c r="B796" s="5" t="n"/>
      <c r="C796" s="5" t="n"/>
      <c r="D796" s="17" t="n"/>
      <c r="E796" s="5" t="n"/>
      <c r="F796" s="5" t="n"/>
      <c r="G796" s="6">
        <f>IF(B796&amp;""="","",IFERROR(INDEX('العملاء'!$B$6:$B$305,MATCH(B796,'العملاء'!$A$6:$A$305,0)),"كود غير موجود"))</f>
        <v/>
      </c>
      <c r="H796" s="18">
        <f>IF(OR(B796&amp;""="",D796&amp;""=""),"",IF(C796="فاتورة",D796,IF(OR(C796="دفعة",C796="مرتجع"),-D796,0)))</f>
        <v/>
      </c>
      <c r="I796" s="18">
        <f>IF(H796="","",SUMIFS($H$6:H796,$B$6:B796,B796&amp;""))</f>
        <v/>
      </c>
    </row>
    <row r="797">
      <c r="A797" s="20" t="n"/>
      <c r="B797" s="5" t="n"/>
      <c r="C797" s="5" t="n"/>
      <c r="D797" s="17" t="n"/>
      <c r="E797" s="5" t="n"/>
      <c r="F797" s="5" t="n"/>
      <c r="G797" s="6">
        <f>IF(B797&amp;""="","",IFERROR(INDEX('العملاء'!$B$6:$B$305,MATCH(B797,'العملاء'!$A$6:$A$305,0)),"كود غير موجود"))</f>
        <v/>
      </c>
      <c r="H797" s="18">
        <f>IF(OR(B797&amp;""="",D797&amp;""=""),"",IF(C797="فاتورة",D797,IF(OR(C797="دفعة",C797="مرتجع"),-D797,0)))</f>
        <v/>
      </c>
      <c r="I797" s="18">
        <f>IF(H797="","",SUMIFS($H$6:H797,$B$6:B797,B797&amp;""))</f>
        <v/>
      </c>
    </row>
    <row r="798">
      <c r="A798" s="20" t="n"/>
      <c r="B798" s="5" t="n"/>
      <c r="C798" s="5" t="n"/>
      <c r="D798" s="17" t="n"/>
      <c r="E798" s="5" t="n"/>
      <c r="F798" s="5" t="n"/>
      <c r="G798" s="6">
        <f>IF(B798&amp;""="","",IFERROR(INDEX('العملاء'!$B$6:$B$305,MATCH(B798,'العملاء'!$A$6:$A$305,0)),"كود غير موجود"))</f>
        <v/>
      </c>
      <c r="H798" s="18">
        <f>IF(OR(B798&amp;""="",D798&amp;""=""),"",IF(C798="فاتورة",D798,IF(OR(C798="دفعة",C798="مرتجع"),-D798,0)))</f>
        <v/>
      </c>
      <c r="I798" s="18">
        <f>IF(H798="","",SUMIFS($H$6:H798,$B$6:B798,B798&amp;""))</f>
        <v/>
      </c>
    </row>
    <row r="799">
      <c r="A799" s="20" t="n"/>
      <c r="B799" s="5" t="n"/>
      <c r="C799" s="5" t="n"/>
      <c r="D799" s="17" t="n"/>
      <c r="E799" s="5" t="n"/>
      <c r="F799" s="5" t="n"/>
      <c r="G799" s="6">
        <f>IF(B799&amp;""="","",IFERROR(INDEX('العملاء'!$B$6:$B$305,MATCH(B799,'العملاء'!$A$6:$A$305,0)),"كود غير موجود"))</f>
        <v/>
      </c>
      <c r="H799" s="18">
        <f>IF(OR(B799&amp;""="",D799&amp;""=""),"",IF(C799="فاتورة",D799,IF(OR(C799="دفعة",C799="مرتجع"),-D799,0)))</f>
        <v/>
      </c>
      <c r="I799" s="18">
        <f>IF(H799="","",SUMIFS($H$6:H799,$B$6:B799,B799&amp;""))</f>
        <v/>
      </c>
    </row>
    <row r="800">
      <c r="A800" s="20" t="n"/>
      <c r="B800" s="5" t="n"/>
      <c r="C800" s="5" t="n"/>
      <c r="D800" s="17" t="n"/>
      <c r="E800" s="5" t="n"/>
      <c r="F800" s="5" t="n"/>
      <c r="G800" s="6">
        <f>IF(B800&amp;""="","",IFERROR(INDEX('العملاء'!$B$6:$B$305,MATCH(B800,'العملاء'!$A$6:$A$305,0)),"كود غير موجود"))</f>
        <v/>
      </c>
      <c r="H800" s="18">
        <f>IF(OR(B800&amp;""="",D800&amp;""=""),"",IF(C800="فاتورة",D800,IF(OR(C800="دفعة",C800="مرتجع"),-D800,0)))</f>
        <v/>
      </c>
      <c r="I800" s="18">
        <f>IF(H800="","",SUMIFS($H$6:H800,$B$6:B800,B800&amp;""))</f>
        <v/>
      </c>
    </row>
    <row r="801">
      <c r="A801" s="20" t="n"/>
      <c r="B801" s="5" t="n"/>
      <c r="C801" s="5" t="n"/>
      <c r="D801" s="17" t="n"/>
      <c r="E801" s="5" t="n"/>
      <c r="F801" s="5" t="n"/>
      <c r="G801" s="6">
        <f>IF(B801&amp;""="","",IFERROR(INDEX('العملاء'!$B$6:$B$305,MATCH(B801,'العملاء'!$A$6:$A$305,0)),"كود غير موجود"))</f>
        <v/>
      </c>
      <c r="H801" s="18">
        <f>IF(OR(B801&amp;""="",D801&amp;""=""),"",IF(C801="فاتورة",D801,IF(OR(C801="دفعة",C801="مرتجع"),-D801,0)))</f>
        <v/>
      </c>
      <c r="I801" s="18">
        <f>IF(H801="","",SUMIFS($H$6:H801,$B$6:B801,B801&amp;""))</f>
        <v/>
      </c>
    </row>
    <row r="802">
      <c r="A802" s="20" t="n"/>
      <c r="B802" s="5" t="n"/>
      <c r="C802" s="5" t="n"/>
      <c r="D802" s="17" t="n"/>
      <c r="E802" s="5" t="n"/>
      <c r="F802" s="5" t="n"/>
      <c r="G802" s="6">
        <f>IF(B802&amp;""="","",IFERROR(INDEX('العملاء'!$B$6:$B$305,MATCH(B802,'العملاء'!$A$6:$A$305,0)),"كود غير موجود"))</f>
        <v/>
      </c>
      <c r="H802" s="18">
        <f>IF(OR(B802&amp;""="",D802&amp;""=""),"",IF(C802="فاتورة",D802,IF(OR(C802="دفعة",C802="مرتجع"),-D802,0)))</f>
        <v/>
      </c>
      <c r="I802" s="18">
        <f>IF(H802="","",SUMIFS($H$6:H802,$B$6:B802,B802&amp;""))</f>
        <v/>
      </c>
    </row>
    <row r="803">
      <c r="A803" s="20" t="n"/>
      <c r="B803" s="5" t="n"/>
      <c r="C803" s="5" t="n"/>
      <c r="D803" s="17" t="n"/>
      <c r="E803" s="5" t="n"/>
      <c r="F803" s="5" t="n"/>
      <c r="G803" s="6">
        <f>IF(B803&amp;""="","",IFERROR(INDEX('العملاء'!$B$6:$B$305,MATCH(B803,'العملاء'!$A$6:$A$305,0)),"كود غير موجود"))</f>
        <v/>
      </c>
      <c r="H803" s="18">
        <f>IF(OR(B803&amp;""="",D803&amp;""=""),"",IF(C803="فاتورة",D803,IF(OR(C803="دفعة",C803="مرتجع"),-D803,0)))</f>
        <v/>
      </c>
      <c r="I803" s="18">
        <f>IF(H803="","",SUMIFS($H$6:H803,$B$6:B803,B803&amp;""))</f>
        <v/>
      </c>
    </row>
    <row r="804">
      <c r="A804" s="20" t="n"/>
      <c r="B804" s="5" t="n"/>
      <c r="C804" s="5" t="n"/>
      <c r="D804" s="17" t="n"/>
      <c r="E804" s="5" t="n"/>
      <c r="F804" s="5" t="n"/>
      <c r="G804" s="6">
        <f>IF(B804&amp;""="","",IFERROR(INDEX('العملاء'!$B$6:$B$305,MATCH(B804,'العملاء'!$A$6:$A$305,0)),"كود غير موجود"))</f>
        <v/>
      </c>
      <c r="H804" s="18">
        <f>IF(OR(B804&amp;""="",D804&amp;""=""),"",IF(C804="فاتورة",D804,IF(OR(C804="دفعة",C804="مرتجع"),-D804,0)))</f>
        <v/>
      </c>
      <c r="I804" s="18">
        <f>IF(H804="","",SUMIFS($H$6:H804,$B$6:B804,B804&amp;""))</f>
        <v/>
      </c>
    </row>
    <row r="805">
      <c r="A805" s="20" t="n"/>
      <c r="B805" s="5" t="n"/>
      <c r="C805" s="5" t="n"/>
      <c r="D805" s="17" t="n"/>
      <c r="E805" s="5" t="n"/>
      <c r="F805" s="5" t="n"/>
      <c r="G805" s="6">
        <f>IF(B805&amp;""="","",IFERROR(INDEX('العملاء'!$B$6:$B$305,MATCH(B805,'العملاء'!$A$6:$A$305,0)),"كود غير موجود"))</f>
        <v/>
      </c>
      <c r="H805" s="18">
        <f>IF(OR(B805&amp;""="",D805&amp;""=""),"",IF(C805="فاتورة",D805,IF(OR(C805="دفعة",C805="مرتجع"),-D805,0)))</f>
        <v/>
      </c>
      <c r="I805" s="18">
        <f>IF(H805="","",SUMIFS($H$6:H805,$B$6:B805,B805&amp;""))</f>
        <v/>
      </c>
    </row>
    <row r="806">
      <c r="A806" s="20" t="n"/>
      <c r="B806" s="5" t="n"/>
      <c r="C806" s="5" t="n"/>
      <c r="D806" s="17" t="n"/>
      <c r="E806" s="5" t="n"/>
      <c r="F806" s="5" t="n"/>
      <c r="G806" s="6">
        <f>IF(B806&amp;""="","",IFERROR(INDEX('العملاء'!$B$6:$B$305,MATCH(B806,'العملاء'!$A$6:$A$305,0)),"كود غير موجود"))</f>
        <v/>
      </c>
      <c r="H806" s="18">
        <f>IF(OR(B806&amp;""="",D806&amp;""=""),"",IF(C806="فاتورة",D806,IF(OR(C806="دفعة",C806="مرتجع"),-D806,0)))</f>
        <v/>
      </c>
      <c r="I806" s="18">
        <f>IF(H806="","",SUMIFS($H$6:H806,$B$6:B806,B806&amp;""))</f>
        <v/>
      </c>
    </row>
    <row r="807">
      <c r="A807" s="20" t="n"/>
      <c r="B807" s="5" t="n"/>
      <c r="C807" s="5" t="n"/>
      <c r="D807" s="17" t="n"/>
      <c r="E807" s="5" t="n"/>
      <c r="F807" s="5" t="n"/>
      <c r="G807" s="6">
        <f>IF(B807&amp;""="","",IFERROR(INDEX('العملاء'!$B$6:$B$305,MATCH(B807,'العملاء'!$A$6:$A$305,0)),"كود غير موجود"))</f>
        <v/>
      </c>
      <c r="H807" s="18">
        <f>IF(OR(B807&amp;""="",D807&amp;""=""),"",IF(C807="فاتورة",D807,IF(OR(C807="دفعة",C807="مرتجع"),-D807,0)))</f>
        <v/>
      </c>
      <c r="I807" s="18">
        <f>IF(H807="","",SUMIFS($H$6:H807,$B$6:B807,B807&amp;""))</f>
        <v/>
      </c>
    </row>
    <row r="808">
      <c r="A808" s="20" t="n"/>
      <c r="B808" s="5" t="n"/>
      <c r="C808" s="5" t="n"/>
      <c r="D808" s="17" t="n"/>
      <c r="E808" s="5" t="n"/>
      <c r="F808" s="5" t="n"/>
      <c r="G808" s="6">
        <f>IF(B808&amp;""="","",IFERROR(INDEX('العملاء'!$B$6:$B$305,MATCH(B808,'العملاء'!$A$6:$A$305,0)),"كود غير موجود"))</f>
        <v/>
      </c>
      <c r="H808" s="18">
        <f>IF(OR(B808&amp;""="",D808&amp;""=""),"",IF(C808="فاتورة",D808,IF(OR(C808="دفعة",C808="مرتجع"),-D808,0)))</f>
        <v/>
      </c>
      <c r="I808" s="18">
        <f>IF(H808="","",SUMIFS($H$6:H808,$B$6:B808,B808&amp;""))</f>
        <v/>
      </c>
    </row>
    <row r="809">
      <c r="A809" s="20" t="n"/>
      <c r="B809" s="5" t="n"/>
      <c r="C809" s="5" t="n"/>
      <c r="D809" s="17" t="n"/>
      <c r="E809" s="5" t="n"/>
      <c r="F809" s="5" t="n"/>
      <c r="G809" s="6">
        <f>IF(B809&amp;""="","",IFERROR(INDEX('العملاء'!$B$6:$B$305,MATCH(B809,'العملاء'!$A$6:$A$305,0)),"كود غير موجود"))</f>
        <v/>
      </c>
      <c r="H809" s="18">
        <f>IF(OR(B809&amp;""="",D809&amp;""=""),"",IF(C809="فاتورة",D809,IF(OR(C809="دفعة",C809="مرتجع"),-D809,0)))</f>
        <v/>
      </c>
      <c r="I809" s="18">
        <f>IF(H809="","",SUMIFS($H$6:H809,$B$6:B809,B809&amp;""))</f>
        <v/>
      </c>
    </row>
    <row r="810">
      <c r="A810" s="20" t="n"/>
      <c r="B810" s="5" t="n"/>
      <c r="C810" s="5" t="n"/>
      <c r="D810" s="17" t="n"/>
      <c r="E810" s="5" t="n"/>
      <c r="F810" s="5" t="n"/>
      <c r="G810" s="6">
        <f>IF(B810&amp;""="","",IFERROR(INDEX('العملاء'!$B$6:$B$305,MATCH(B810,'العملاء'!$A$6:$A$305,0)),"كود غير موجود"))</f>
        <v/>
      </c>
      <c r="H810" s="18">
        <f>IF(OR(B810&amp;""="",D810&amp;""=""),"",IF(C810="فاتورة",D810,IF(OR(C810="دفعة",C810="مرتجع"),-D810,0)))</f>
        <v/>
      </c>
      <c r="I810" s="18">
        <f>IF(H810="","",SUMIFS($H$6:H810,$B$6:B810,B810&amp;""))</f>
        <v/>
      </c>
    </row>
    <row r="811">
      <c r="A811" s="20" t="n"/>
      <c r="B811" s="5" t="n"/>
      <c r="C811" s="5" t="n"/>
      <c r="D811" s="17" t="n"/>
      <c r="E811" s="5" t="n"/>
      <c r="F811" s="5" t="n"/>
      <c r="G811" s="6">
        <f>IF(B811&amp;""="","",IFERROR(INDEX('العملاء'!$B$6:$B$305,MATCH(B811,'العملاء'!$A$6:$A$305,0)),"كود غير موجود"))</f>
        <v/>
      </c>
      <c r="H811" s="18">
        <f>IF(OR(B811&amp;""="",D811&amp;""=""),"",IF(C811="فاتورة",D811,IF(OR(C811="دفعة",C811="مرتجع"),-D811,0)))</f>
        <v/>
      </c>
      <c r="I811" s="18">
        <f>IF(H811="","",SUMIFS($H$6:H811,$B$6:B811,B811&amp;""))</f>
        <v/>
      </c>
    </row>
    <row r="812">
      <c r="A812" s="20" t="n"/>
      <c r="B812" s="5" t="n"/>
      <c r="C812" s="5" t="n"/>
      <c r="D812" s="17" t="n"/>
      <c r="E812" s="5" t="n"/>
      <c r="F812" s="5" t="n"/>
      <c r="G812" s="6">
        <f>IF(B812&amp;""="","",IFERROR(INDEX('العملاء'!$B$6:$B$305,MATCH(B812,'العملاء'!$A$6:$A$305,0)),"كود غير موجود"))</f>
        <v/>
      </c>
      <c r="H812" s="18">
        <f>IF(OR(B812&amp;""="",D812&amp;""=""),"",IF(C812="فاتورة",D812,IF(OR(C812="دفعة",C812="مرتجع"),-D812,0)))</f>
        <v/>
      </c>
      <c r="I812" s="18">
        <f>IF(H812="","",SUMIFS($H$6:H812,$B$6:B812,B812&amp;""))</f>
        <v/>
      </c>
    </row>
    <row r="813">
      <c r="A813" s="20" t="n"/>
      <c r="B813" s="5" t="n"/>
      <c r="C813" s="5" t="n"/>
      <c r="D813" s="17" t="n"/>
      <c r="E813" s="5" t="n"/>
      <c r="F813" s="5" t="n"/>
      <c r="G813" s="6">
        <f>IF(B813&amp;""="","",IFERROR(INDEX('العملاء'!$B$6:$B$305,MATCH(B813,'العملاء'!$A$6:$A$305,0)),"كود غير موجود"))</f>
        <v/>
      </c>
      <c r="H813" s="18">
        <f>IF(OR(B813&amp;""="",D813&amp;""=""),"",IF(C813="فاتورة",D813,IF(OR(C813="دفعة",C813="مرتجع"),-D813,0)))</f>
        <v/>
      </c>
      <c r="I813" s="18">
        <f>IF(H813="","",SUMIFS($H$6:H813,$B$6:B813,B813&amp;""))</f>
        <v/>
      </c>
    </row>
    <row r="814">
      <c r="A814" s="20" t="n"/>
      <c r="B814" s="5" t="n"/>
      <c r="C814" s="5" t="n"/>
      <c r="D814" s="17" t="n"/>
      <c r="E814" s="5" t="n"/>
      <c r="F814" s="5" t="n"/>
      <c r="G814" s="6">
        <f>IF(B814&amp;""="","",IFERROR(INDEX('العملاء'!$B$6:$B$305,MATCH(B814,'العملاء'!$A$6:$A$305,0)),"كود غير موجود"))</f>
        <v/>
      </c>
      <c r="H814" s="18">
        <f>IF(OR(B814&amp;""="",D814&amp;""=""),"",IF(C814="فاتورة",D814,IF(OR(C814="دفعة",C814="مرتجع"),-D814,0)))</f>
        <v/>
      </c>
      <c r="I814" s="18">
        <f>IF(H814="","",SUMIFS($H$6:H814,$B$6:B814,B814&amp;""))</f>
        <v/>
      </c>
    </row>
    <row r="815">
      <c r="A815" s="20" t="n"/>
      <c r="B815" s="5" t="n"/>
      <c r="C815" s="5" t="n"/>
      <c r="D815" s="17" t="n"/>
      <c r="E815" s="5" t="n"/>
      <c r="F815" s="5" t="n"/>
      <c r="G815" s="6">
        <f>IF(B815&amp;""="","",IFERROR(INDEX('العملاء'!$B$6:$B$305,MATCH(B815,'العملاء'!$A$6:$A$305,0)),"كود غير موجود"))</f>
        <v/>
      </c>
      <c r="H815" s="18">
        <f>IF(OR(B815&amp;""="",D815&amp;""=""),"",IF(C815="فاتورة",D815,IF(OR(C815="دفعة",C815="مرتجع"),-D815,0)))</f>
        <v/>
      </c>
      <c r="I815" s="18">
        <f>IF(H815="","",SUMIFS($H$6:H815,$B$6:B815,B815&amp;""))</f>
        <v/>
      </c>
    </row>
    <row r="816">
      <c r="A816" s="20" t="n"/>
      <c r="B816" s="5" t="n"/>
      <c r="C816" s="5" t="n"/>
      <c r="D816" s="17" t="n"/>
      <c r="E816" s="5" t="n"/>
      <c r="F816" s="5" t="n"/>
      <c r="G816" s="6">
        <f>IF(B816&amp;""="","",IFERROR(INDEX('العملاء'!$B$6:$B$305,MATCH(B816,'العملاء'!$A$6:$A$305,0)),"كود غير موجود"))</f>
        <v/>
      </c>
      <c r="H816" s="18">
        <f>IF(OR(B816&amp;""="",D816&amp;""=""),"",IF(C816="فاتورة",D816,IF(OR(C816="دفعة",C816="مرتجع"),-D816,0)))</f>
        <v/>
      </c>
      <c r="I816" s="18">
        <f>IF(H816="","",SUMIFS($H$6:H816,$B$6:B816,B816&amp;""))</f>
        <v/>
      </c>
    </row>
    <row r="817">
      <c r="A817" s="20" t="n"/>
      <c r="B817" s="5" t="n"/>
      <c r="C817" s="5" t="n"/>
      <c r="D817" s="17" t="n"/>
      <c r="E817" s="5" t="n"/>
      <c r="F817" s="5" t="n"/>
      <c r="G817" s="6">
        <f>IF(B817&amp;""="","",IFERROR(INDEX('العملاء'!$B$6:$B$305,MATCH(B817,'العملاء'!$A$6:$A$305,0)),"كود غير موجود"))</f>
        <v/>
      </c>
      <c r="H817" s="18">
        <f>IF(OR(B817&amp;""="",D817&amp;""=""),"",IF(C817="فاتورة",D817,IF(OR(C817="دفعة",C817="مرتجع"),-D817,0)))</f>
        <v/>
      </c>
      <c r="I817" s="18">
        <f>IF(H817="","",SUMIFS($H$6:H817,$B$6:B817,B817&amp;""))</f>
        <v/>
      </c>
    </row>
    <row r="818">
      <c r="A818" s="20" t="n"/>
      <c r="B818" s="5" t="n"/>
      <c r="C818" s="5" t="n"/>
      <c r="D818" s="17" t="n"/>
      <c r="E818" s="5" t="n"/>
      <c r="F818" s="5" t="n"/>
      <c r="G818" s="6">
        <f>IF(B818&amp;""="","",IFERROR(INDEX('العملاء'!$B$6:$B$305,MATCH(B818,'العملاء'!$A$6:$A$305,0)),"كود غير موجود"))</f>
        <v/>
      </c>
      <c r="H818" s="18">
        <f>IF(OR(B818&amp;""="",D818&amp;""=""),"",IF(C818="فاتورة",D818,IF(OR(C818="دفعة",C818="مرتجع"),-D818,0)))</f>
        <v/>
      </c>
      <c r="I818" s="18">
        <f>IF(H818="","",SUMIFS($H$6:H818,$B$6:B818,B818&amp;""))</f>
        <v/>
      </c>
    </row>
    <row r="819">
      <c r="A819" s="20" t="n"/>
      <c r="B819" s="5" t="n"/>
      <c r="C819" s="5" t="n"/>
      <c r="D819" s="17" t="n"/>
      <c r="E819" s="5" t="n"/>
      <c r="F819" s="5" t="n"/>
      <c r="G819" s="6">
        <f>IF(B819&amp;""="","",IFERROR(INDEX('العملاء'!$B$6:$B$305,MATCH(B819,'العملاء'!$A$6:$A$305,0)),"كود غير موجود"))</f>
        <v/>
      </c>
      <c r="H819" s="18">
        <f>IF(OR(B819&amp;""="",D819&amp;""=""),"",IF(C819="فاتورة",D819,IF(OR(C819="دفعة",C819="مرتجع"),-D819,0)))</f>
        <v/>
      </c>
      <c r="I819" s="18">
        <f>IF(H819="","",SUMIFS($H$6:H819,$B$6:B819,B819&amp;""))</f>
        <v/>
      </c>
    </row>
    <row r="820">
      <c r="A820" s="20" t="n"/>
      <c r="B820" s="5" t="n"/>
      <c r="C820" s="5" t="n"/>
      <c r="D820" s="17" t="n"/>
      <c r="E820" s="5" t="n"/>
      <c r="F820" s="5" t="n"/>
      <c r="G820" s="6">
        <f>IF(B820&amp;""="","",IFERROR(INDEX('العملاء'!$B$6:$B$305,MATCH(B820,'العملاء'!$A$6:$A$305,0)),"كود غير موجود"))</f>
        <v/>
      </c>
      <c r="H820" s="18">
        <f>IF(OR(B820&amp;""="",D820&amp;""=""),"",IF(C820="فاتورة",D820,IF(OR(C820="دفعة",C820="مرتجع"),-D820,0)))</f>
        <v/>
      </c>
      <c r="I820" s="18">
        <f>IF(H820="","",SUMIFS($H$6:H820,$B$6:B820,B820&amp;""))</f>
        <v/>
      </c>
    </row>
    <row r="821">
      <c r="A821" s="20" t="n"/>
      <c r="B821" s="5" t="n"/>
      <c r="C821" s="5" t="n"/>
      <c r="D821" s="17" t="n"/>
      <c r="E821" s="5" t="n"/>
      <c r="F821" s="5" t="n"/>
      <c r="G821" s="6">
        <f>IF(B821&amp;""="","",IFERROR(INDEX('العملاء'!$B$6:$B$305,MATCH(B821,'العملاء'!$A$6:$A$305,0)),"كود غير موجود"))</f>
        <v/>
      </c>
      <c r="H821" s="18">
        <f>IF(OR(B821&amp;""="",D821&amp;""=""),"",IF(C821="فاتورة",D821,IF(OR(C821="دفعة",C821="مرتجع"),-D821,0)))</f>
        <v/>
      </c>
      <c r="I821" s="18">
        <f>IF(H821="","",SUMIFS($H$6:H821,$B$6:B821,B821&amp;""))</f>
        <v/>
      </c>
    </row>
    <row r="822">
      <c r="A822" s="20" t="n"/>
      <c r="B822" s="5" t="n"/>
      <c r="C822" s="5" t="n"/>
      <c r="D822" s="17" t="n"/>
      <c r="E822" s="5" t="n"/>
      <c r="F822" s="5" t="n"/>
      <c r="G822" s="6">
        <f>IF(B822&amp;""="","",IFERROR(INDEX('العملاء'!$B$6:$B$305,MATCH(B822,'العملاء'!$A$6:$A$305,0)),"كود غير موجود"))</f>
        <v/>
      </c>
      <c r="H822" s="18">
        <f>IF(OR(B822&amp;""="",D822&amp;""=""),"",IF(C822="فاتورة",D822,IF(OR(C822="دفعة",C822="مرتجع"),-D822,0)))</f>
        <v/>
      </c>
      <c r="I822" s="18">
        <f>IF(H822="","",SUMIFS($H$6:H822,$B$6:B822,B822&amp;""))</f>
        <v/>
      </c>
    </row>
    <row r="823">
      <c r="A823" s="20" t="n"/>
      <c r="B823" s="5" t="n"/>
      <c r="C823" s="5" t="n"/>
      <c r="D823" s="17" t="n"/>
      <c r="E823" s="5" t="n"/>
      <c r="F823" s="5" t="n"/>
      <c r="G823" s="6">
        <f>IF(B823&amp;""="","",IFERROR(INDEX('العملاء'!$B$6:$B$305,MATCH(B823,'العملاء'!$A$6:$A$305,0)),"كود غير موجود"))</f>
        <v/>
      </c>
      <c r="H823" s="18">
        <f>IF(OR(B823&amp;""="",D823&amp;""=""),"",IF(C823="فاتورة",D823,IF(OR(C823="دفعة",C823="مرتجع"),-D823,0)))</f>
        <v/>
      </c>
      <c r="I823" s="18">
        <f>IF(H823="","",SUMIFS($H$6:H823,$B$6:B823,B823&amp;""))</f>
        <v/>
      </c>
    </row>
    <row r="824">
      <c r="A824" s="20" t="n"/>
      <c r="B824" s="5" t="n"/>
      <c r="C824" s="5" t="n"/>
      <c r="D824" s="17" t="n"/>
      <c r="E824" s="5" t="n"/>
      <c r="F824" s="5" t="n"/>
      <c r="G824" s="6">
        <f>IF(B824&amp;""="","",IFERROR(INDEX('العملاء'!$B$6:$B$305,MATCH(B824,'العملاء'!$A$6:$A$305,0)),"كود غير موجود"))</f>
        <v/>
      </c>
      <c r="H824" s="18">
        <f>IF(OR(B824&amp;""="",D824&amp;""=""),"",IF(C824="فاتورة",D824,IF(OR(C824="دفعة",C824="مرتجع"),-D824,0)))</f>
        <v/>
      </c>
      <c r="I824" s="18">
        <f>IF(H824="","",SUMIFS($H$6:H824,$B$6:B824,B824&amp;""))</f>
        <v/>
      </c>
    </row>
    <row r="825">
      <c r="A825" s="20" t="n"/>
      <c r="B825" s="5" t="n"/>
      <c r="C825" s="5" t="n"/>
      <c r="D825" s="17" t="n"/>
      <c r="E825" s="5" t="n"/>
      <c r="F825" s="5" t="n"/>
      <c r="G825" s="6">
        <f>IF(B825&amp;""="","",IFERROR(INDEX('العملاء'!$B$6:$B$305,MATCH(B825,'العملاء'!$A$6:$A$305,0)),"كود غير موجود"))</f>
        <v/>
      </c>
      <c r="H825" s="18">
        <f>IF(OR(B825&amp;""="",D825&amp;""=""),"",IF(C825="فاتورة",D825,IF(OR(C825="دفعة",C825="مرتجع"),-D825,0)))</f>
        <v/>
      </c>
      <c r="I825" s="18">
        <f>IF(H825="","",SUMIFS($H$6:H825,$B$6:B825,B825&amp;""))</f>
        <v/>
      </c>
    </row>
    <row r="826">
      <c r="A826" s="20" t="n"/>
      <c r="B826" s="5" t="n"/>
      <c r="C826" s="5" t="n"/>
      <c r="D826" s="17" t="n"/>
      <c r="E826" s="5" t="n"/>
      <c r="F826" s="5" t="n"/>
      <c r="G826" s="6">
        <f>IF(B826&amp;""="","",IFERROR(INDEX('العملاء'!$B$6:$B$305,MATCH(B826,'العملاء'!$A$6:$A$305,0)),"كود غير موجود"))</f>
        <v/>
      </c>
      <c r="H826" s="18">
        <f>IF(OR(B826&amp;""="",D826&amp;""=""),"",IF(C826="فاتورة",D826,IF(OR(C826="دفعة",C826="مرتجع"),-D826,0)))</f>
        <v/>
      </c>
      <c r="I826" s="18">
        <f>IF(H826="","",SUMIFS($H$6:H826,$B$6:B826,B826&amp;""))</f>
        <v/>
      </c>
    </row>
    <row r="827">
      <c r="A827" s="20" t="n"/>
      <c r="B827" s="5" t="n"/>
      <c r="C827" s="5" t="n"/>
      <c r="D827" s="17" t="n"/>
      <c r="E827" s="5" t="n"/>
      <c r="F827" s="5" t="n"/>
      <c r="G827" s="6">
        <f>IF(B827&amp;""="","",IFERROR(INDEX('العملاء'!$B$6:$B$305,MATCH(B827,'العملاء'!$A$6:$A$305,0)),"كود غير موجود"))</f>
        <v/>
      </c>
      <c r="H827" s="18">
        <f>IF(OR(B827&amp;""="",D827&amp;""=""),"",IF(C827="فاتورة",D827,IF(OR(C827="دفعة",C827="مرتجع"),-D827,0)))</f>
        <v/>
      </c>
      <c r="I827" s="18">
        <f>IF(H827="","",SUMIFS($H$6:H827,$B$6:B827,B827&amp;""))</f>
        <v/>
      </c>
    </row>
    <row r="828">
      <c r="A828" s="20" t="n"/>
      <c r="B828" s="5" t="n"/>
      <c r="C828" s="5" t="n"/>
      <c r="D828" s="17" t="n"/>
      <c r="E828" s="5" t="n"/>
      <c r="F828" s="5" t="n"/>
      <c r="G828" s="6">
        <f>IF(B828&amp;""="","",IFERROR(INDEX('العملاء'!$B$6:$B$305,MATCH(B828,'العملاء'!$A$6:$A$305,0)),"كود غير موجود"))</f>
        <v/>
      </c>
      <c r="H828" s="18">
        <f>IF(OR(B828&amp;""="",D828&amp;""=""),"",IF(C828="فاتورة",D828,IF(OR(C828="دفعة",C828="مرتجع"),-D828,0)))</f>
        <v/>
      </c>
      <c r="I828" s="18">
        <f>IF(H828="","",SUMIFS($H$6:H828,$B$6:B828,B828&amp;""))</f>
        <v/>
      </c>
    </row>
    <row r="829">
      <c r="A829" s="20" t="n"/>
      <c r="B829" s="5" t="n"/>
      <c r="C829" s="5" t="n"/>
      <c r="D829" s="17" t="n"/>
      <c r="E829" s="5" t="n"/>
      <c r="F829" s="5" t="n"/>
      <c r="G829" s="6">
        <f>IF(B829&amp;""="","",IFERROR(INDEX('العملاء'!$B$6:$B$305,MATCH(B829,'العملاء'!$A$6:$A$305,0)),"كود غير موجود"))</f>
        <v/>
      </c>
      <c r="H829" s="18">
        <f>IF(OR(B829&amp;""="",D829&amp;""=""),"",IF(C829="فاتورة",D829,IF(OR(C829="دفعة",C829="مرتجع"),-D829,0)))</f>
        <v/>
      </c>
      <c r="I829" s="18">
        <f>IF(H829="","",SUMIFS($H$6:H829,$B$6:B829,B829&amp;""))</f>
        <v/>
      </c>
    </row>
    <row r="830">
      <c r="A830" s="20" t="n"/>
      <c r="B830" s="5" t="n"/>
      <c r="C830" s="5" t="n"/>
      <c r="D830" s="17" t="n"/>
      <c r="E830" s="5" t="n"/>
      <c r="F830" s="5" t="n"/>
      <c r="G830" s="6">
        <f>IF(B830&amp;""="","",IFERROR(INDEX('العملاء'!$B$6:$B$305,MATCH(B830,'العملاء'!$A$6:$A$305,0)),"كود غير موجود"))</f>
        <v/>
      </c>
      <c r="H830" s="18">
        <f>IF(OR(B830&amp;""="",D830&amp;""=""),"",IF(C830="فاتورة",D830,IF(OR(C830="دفعة",C830="مرتجع"),-D830,0)))</f>
        <v/>
      </c>
      <c r="I830" s="18">
        <f>IF(H830="","",SUMIFS($H$6:H830,$B$6:B830,B830&amp;""))</f>
        <v/>
      </c>
    </row>
    <row r="831">
      <c r="A831" s="20" t="n"/>
      <c r="B831" s="5" t="n"/>
      <c r="C831" s="5" t="n"/>
      <c r="D831" s="17" t="n"/>
      <c r="E831" s="5" t="n"/>
      <c r="F831" s="5" t="n"/>
      <c r="G831" s="6">
        <f>IF(B831&amp;""="","",IFERROR(INDEX('العملاء'!$B$6:$B$305,MATCH(B831,'العملاء'!$A$6:$A$305,0)),"كود غير موجود"))</f>
        <v/>
      </c>
      <c r="H831" s="18">
        <f>IF(OR(B831&amp;""="",D831&amp;""=""),"",IF(C831="فاتورة",D831,IF(OR(C831="دفعة",C831="مرتجع"),-D831,0)))</f>
        <v/>
      </c>
      <c r="I831" s="18">
        <f>IF(H831="","",SUMIFS($H$6:H831,$B$6:B831,B831&amp;""))</f>
        <v/>
      </c>
    </row>
    <row r="832">
      <c r="A832" s="20" t="n"/>
      <c r="B832" s="5" t="n"/>
      <c r="C832" s="5" t="n"/>
      <c r="D832" s="17" t="n"/>
      <c r="E832" s="5" t="n"/>
      <c r="F832" s="5" t="n"/>
      <c r="G832" s="6">
        <f>IF(B832&amp;""="","",IFERROR(INDEX('العملاء'!$B$6:$B$305,MATCH(B832,'العملاء'!$A$6:$A$305,0)),"كود غير موجود"))</f>
        <v/>
      </c>
      <c r="H832" s="18">
        <f>IF(OR(B832&amp;""="",D832&amp;""=""),"",IF(C832="فاتورة",D832,IF(OR(C832="دفعة",C832="مرتجع"),-D832,0)))</f>
        <v/>
      </c>
      <c r="I832" s="18">
        <f>IF(H832="","",SUMIFS($H$6:H832,$B$6:B832,B832&amp;""))</f>
        <v/>
      </c>
    </row>
    <row r="833">
      <c r="A833" s="20" t="n"/>
      <c r="B833" s="5" t="n"/>
      <c r="C833" s="5" t="n"/>
      <c r="D833" s="17" t="n"/>
      <c r="E833" s="5" t="n"/>
      <c r="F833" s="5" t="n"/>
      <c r="G833" s="6">
        <f>IF(B833&amp;""="","",IFERROR(INDEX('العملاء'!$B$6:$B$305,MATCH(B833,'العملاء'!$A$6:$A$305,0)),"كود غير موجود"))</f>
        <v/>
      </c>
      <c r="H833" s="18">
        <f>IF(OR(B833&amp;""="",D833&amp;""=""),"",IF(C833="فاتورة",D833,IF(OR(C833="دفعة",C833="مرتجع"),-D833,0)))</f>
        <v/>
      </c>
      <c r="I833" s="18">
        <f>IF(H833="","",SUMIFS($H$6:H833,$B$6:B833,B833&amp;""))</f>
        <v/>
      </c>
    </row>
    <row r="834">
      <c r="A834" s="20" t="n"/>
      <c r="B834" s="5" t="n"/>
      <c r="C834" s="5" t="n"/>
      <c r="D834" s="17" t="n"/>
      <c r="E834" s="5" t="n"/>
      <c r="F834" s="5" t="n"/>
      <c r="G834" s="6">
        <f>IF(B834&amp;""="","",IFERROR(INDEX('العملاء'!$B$6:$B$305,MATCH(B834,'العملاء'!$A$6:$A$305,0)),"كود غير موجود"))</f>
        <v/>
      </c>
      <c r="H834" s="18">
        <f>IF(OR(B834&amp;""="",D834&amp;""=""),"",IF(C834="فاتورة",D834,IF(OR(C834="دفعة",C834="مرتجع"),-D834,0)))</f>
        <v/>
      </c>
      <c r="I834" s="18">
        <f>IF(H834="","",SUMIFS($H$6:H834,$B$6:B834,B834&amp;""))</f>
        <v/>
      </c>
    </row>
    <row r="835">
      <c r="A835" s="20" t="n"/>
      <c r="B835" s="5" t="n"/>
      <c r="C835" s="5" t="n"/>
      <c r="D835" s="17" t="n"/>
      <c r="E835" s="5" t="n"/>
      <c r="F835" s="5" t="n"/>
      <c r="G835" s="6">
        <f>IF(B835&amp;""="","",IFERROR(INDEX('العملاء'!$B$6:$B$305,MATCH(B835,'العملاء'!$A$6:$A$305,0)),"كود غير موجود"))</f>
        <v/>
      </c>
      <c r="H835" s="18">
        <f>IF(OR(B835&amp;""="",D835&amp;""=""),"",IF(C835="فاتورة",D835,IF(OR(C835="دفعة",C835="مرتجع"),-D835,0)))</f>
        <v/>
      </c>
      <c r="I835" s="18">
        <f>IF(H835="","",SUMIFS($H$6:H835,$B$6:B835,B835&amp;""))</f>
        <v/>
      </c>
    </row>
    <row r="836">
      <c r="A836" s="20" t="n"/>
      <c r="B836" s="5" t="n"/>
      <c r="C836" s="5" t="n"/>
      <c r="D836" s="17" t="n"/>
      <c r="E836" s="5" t="n"/>
      <c r="F836" s="5" t="n"/>
      <c r="G836" s="6">
        <f>IF(B836&amp;""="","",IFERROR(INDEX('العملاء'!$B$6:$B$305,MATCH(B836,'العملاء'!$A$6:$A$305,0)),"كود غير موجود"))</f>
        <v/>
      </c>
      <c r="H836" s="18">
        <f>IF(OR(B836&amp;""="",D836&amp;""=""),"",IF(C836="فاتورة",D836,IF(OR(C836="دفعة",C836="مرتجع"),-D836,0)))</f>
        <v/>
      </c>
      <c r="I836" s="18">
        <f>IF(H836="","",SUMIFS($H$6:H836,$B$6:B836,B836&amp;""))</f>
        <v/>
      </c>
    </row>
    <row r="837">
      <c r="A837" s="20" t="n"/>
      <c r="B837" s="5" t="n"/>
      <c r="C837" s="5" t="n"/>
      <c r="D837" s="17" t="n"/>
      <c r="E837" s="5" t="n"/>
      <c r="F837" s="5" t="n"/>
      <c r="G837" s="6">
        <f>IF(B837&amp;""="","",IFERROR(INDEX('العملاء'!$B$6:$B$305,MATCH(B837,'العملاء'!$A$6:$A$305,0)),"كود غير موجود"))</f>
        <v/>
      </c>
      <c r="H837" s="18">
        <f>IF(OR(B837&amp;""="",D837&amp;""=""),"",IF(C837="فاتورة",D837,IF(OR(C837="دفعة",C837="مرتجع"),-D837,0)))</f>
        <v/>
      </c>
      <c r="I837" s="18">
        <f>IF(H837="","",SUMIFS($H$6:H837,$B$6:B837,B837&amp;""))</f>
        <v/>
      </c>
    </row>
    <row r="838">
      <c r="A838" s="20" t="n"/>
      <c r="B838" s="5" t="n"/>
      <c r="C838" s="5" t="n"/>
      <c r="D838" s="17" t="n"/>
      <c r="E838" s="5" t="n"/>
      <c r="F838" s="5" t="n"/>
      <c r="G838" s="6">
        <f>IF(B838&amp;""="","",IFERROR(INDEX('العملاء'!$B$6:$B$305,MATCH(B838,'العملاء'!$A$6:$A$305,0)),"كود غير موجود"))</f>
        <v/>
      </c>
      <c r="H838" s="18">
        <f>IF(OR(B838&amp;""="",D838&amp;""=""),"",IF(C838="فاتورة",D838,IF(OR(C838="دفعة",C838="مرتجع"),-D838,0)))</f>
        <v/>
      </c>
      <c r="I838" s="18">
        <f>IF(H838="","",SUMIFS($H$6:H838,$B$6:B838,B838&amp;""))</f>
        <v/>
      </c>
    </row>
    <row r="839">
      <c r="A839" s="20" t="n"/>
      <c r="B839" s="5" t="n"/>
      <c r="C839" s="5" t="n"/>
      <c r="D839" s="17" t="n"/>
      <c r="E839" s="5" t="n"/>
      <c r="F839" s="5" t="n"/>
      <c r="G839" s="6">
        <f>IF(B839&amp;""="","",IFERROR(INDEX('العملاء'!$B$6:$B$305,MATCH(B839,'العملاء'!$A$6:$A$305,0)),"كود غير موجود"))</f>
        <v/>
      </c>
      <c r="H839" s="18">
        <f>IF(OR(B839&amp;""="",D839&amp;""=""),"",IF(C839="فاتورة",D839,IF(OR(C839="دفعة",C839="مرتجع"),-D839,0)))</f>
        <v/>
      </c>
      <c r="I839" s="18">
        <f>IF(H839="","",SUMIFS($H$6:H839,$B$6:B839,B839&amp;""))</f>
        <v/>
      </c>
    </row>
    <row r="840">
      <c r="A840" s="20" t="n"/>
      <c r="B840" s="5" t="n"/>
      <c r="C840" s="5" t="n"/>
      <c r="D840" s="17" t="n"/>
      <c r="E840" s="5" t="n"/>
      <c r="F840" s="5" t="n"/>
      <c r="G840" s="6">
        <f>IF(B840&amp;""="","",IFERROR(INDEX('العملاء'!$B$6:$B$305,MATCH(B840,'العملاء'!$A$6:$A$305,0)),"كود غير موجود"))</f>
        <v/>
      </c>
      <c r="H840" s="18">
        <f>IF(OR(B840&amp;""="",D840&amp;""=""),"",IF(C840="فاتورة",D840,IF(OR(C840="دفعة",C840="مرتجع"),-D840,0)))</f>
        <v/>
      </c>
      <c r="I840" s="18">
        <f>IF(H840="","",SUMIFS($H$6:H840,$B$6:B840,B840&amp;""))</f>
        <v/>
      </c>
    </row>
    <row r="841">
      <c r="A841" s="20" t="n"/>
      <c r="B841" s="5" t="n"/>
      <c r="C841" s="5" t="n"/>
      <c r="D841" s="17" t="n"/>
      <c r="E841" s="5" t="n"/>
      <c r="F841" s="5" t="n"/>
      <c r="G841" s="6">
        <f>IF(B841&amp;""="","",IFERROR(INDEX('العملاء'!$B$6:$B$305,MATCH(B841,'العملاء'!$A$6:$A$305,0)),"كود غير موجود"))</f>
        <v/>
      </c>
      <c r="H841" s="18">
        <f>IF(OR(B841&amp;""="",D841&amp;""=""),"",IF(C841="فاتورة",D841,IF(OR(C841="دفعة",C841="مرتجع"),-D841,0)))</f>
        <v/>
      </c>
      <c r="I841" s="18">
        <f>IF(H841="","",SUMIFS($H$6:H841,$B$6:B841,B841&amp;""))</f>
        <v/>
      </c>
    </row>
    <row r="842">
      <c r="A842" s="20" t="n"/>
      <c r="B842" s="5" t="n"/>
      <c r="C842" s="5" t="n"/>
      <c r="D842" s="17" t="n"/>
      <c r="E842" s="5" t="n"/>
      <c r="F842" s="5" t="n"/>
      <c r="G842" s="6">
        <f>IF(B842&amp;""="","",IFERROR(INDEX('العملاء'!$B$6:$B$305,MATCH(B842,'العملاء'!$A$6:$A$305,0)),"كود غير موجود"))</f>
        <v/>
      </c>
      <c r="H842" s="18">
        <f>IF(OR(B842&amp;""="",D842&amp;""=""),"",IF(C842="فاتورة",D842,IF(OR(C842="دفعة",C842="مرتجع"),-D842,0)))</f>
        <v/>
      </c>
      <c r="I842" s="18">
        <f>IF(H842="","",SUMIFS($H$6:H842,$B$6:B842,B842&amp;""))</f>
        <v/>
      </c>
    </row>
    <row r="843">
      <c r="A843" s="20" t="n"/>
      <c r="B843" s="5" t="n"/>
      <c r="C843" s="5" t="n"/>
      <c r="D843" s="17" t="n"/>
      <c r="E843" s="5" t="n"/>
      <c r="F843" s="5" t="n"/>
      <c r="G843" s="6">
        <f>IF(B843&amp;""="","",IFERROR(INDEX('العملاء'!$B$6:$B$305,MATCH(B843,'العملاء'!$A$6:$A$305,0)),"كود غير موجود"))</f>
        <v/>
      </c>
      <c r="H843" s="18">
        <f>IF(OR(B843&amp;""="",D843&amp;""=""),"",IF(C843="فاتورة",D843,IF(OR(C843="دفعة",C843="مرتجع"),-D843,0)))</f>
        <v/>
      </c>
      <c r="I843" s="18">
        <f>IF(H843="","",SUMIFS($H$6:H843,$B$6:B843,B843&amp;""))</f>
        <v/>
      </c>
    </row>
    <row r="844">
      <c r="A844" s="20" t="n"/>
      <c r="B844" s="5" t="n"/>
      <c r="C844" s="5" t="n"/>
      <c r="D844" s="17" t="n"/>
      <c r="E844" s="5" t="n"/>
      <c r="F844" s="5" t="n"/>
      <c r="G844" s="6">
        <f>IF(B844&amp;""="","",IFERROR(INDEX('العملاء'!$B$6:$B$305,MATCH(B844,'العملاء'!$A$6:$A$305,0)),"كود غير موجود"))</f>
        <v/>
      </c>
      <c r="H844" s="18">
        <f>IF(OR(B844&amp;""="",D844&amp;""=""),"",IF(C844="فاتورة",D844,IF(OR(C844="دفعة",C844="مرتجع"),-D844,0)))</f>
        <v/>
      </c>
      <c r="I844" s="18">
        <f>IF(H844="","",SUMIFS($H$6:H844,$B$6:B844,B844&amp;""))</f>
        <v/>
      </c>
    </row>
    <row r="845">
      <c r="A845" s="20" t="n"/>
      <c r="B845" s="5" t="n"/>
      <c r="C845" s="5" t="n"/>
      <c r="D845" s="17" t="n"/>
      <c r="E845" s="5" t="n"/>
      <c r="F845" s="5" t="n"/>
      <c r="G845" s="6">
        <f>IF(B845&amp;""="","",IFERROR(INDEX('العملاء'!$B$6:$B$305,MATCH(B845,'العملاء'!$A$6:$A$305,0)),"كود غير موجود"))</f>
        <v/>
      </c>
      <c r="H845" s="18">
        <f>IF(OR(B845&amp;""="",D845&amp;""=""),"",IF(C845="فاتورة",D845,IF(OR(C845="دفعة",C845="مرتجع"),-D845,0)))</f>
        <v/>
      </c>
      <c r="I845" s="18">
        <f>IF(H845="","",SUMIFS($H$6:H845,$B$6:B845,B845&amp;""))</f>
        <v/>
      </c>
    </row>
    <row r="846">
      <c r="A846" s="20" t="n"/>
      <c r="B846" s="5" t="n"/>
      <c r="C846" s="5" t="n"/>
      <c r="D846" s="17" t="n"/>
      <c r="E846" s="5" t="n"/>
      <c r="F846" s="5" t="n"/>
      <c r="G846" s="6">
        <f>IF(B846&amp;""="","",IFERROR(INDEX('العملاء'!$B$6:$B$305,MATCH(B846,'العملاء'!$A$6:$A$305,0)),"كود غير موجود"))</f>
        <v/>
      </c>
      <c r="H846" s="18">
        <f>IF(OR(B846&amp;""="",D846&amp;""=""),"",IF(C846="فاتورة",D846,IF(OR(C846="دفعة",C846="مرتجع"),-D846,0)))</f>
        <v/>
      </c>
      <c r="I846" s="18">
        <f>IF(H846="","",SUMIFS($H$6:H846,$B$6:B846,B846&amp;""))</f>
        <v/>
      </c>
    </row>
    <row r="847">
      <c r="A847" s="20" t="n"/>
      <c r="B847" s="5" t="n"/>
      <c r="C847" s="5" t="n"/>
      <c r="D847" s="17" t="n"/>
      <c r="E847" s="5" t="n"/>
      <c r="F847" s="5" t="n"/>
      <c r="G847" s="6">
        <f>IF(B847&amp;""="","",IFERROR(INDEX('العملاء'!$B$6:$B$305,MATCH(B847,'العملاء'!$A$6:$A$305,0)),"كود غير موجود"))</f>
        <v/>
      </c>
      <c r="H847" s="18">
        <f>IF(OR(B847&amp;""="",D847&amp;""=""),"",IF(C847="فاتورة",D847,IF(OR(C847="دفعة",C847="مرتجع"),-D847,0)))</f>
        <v/>
      </c>
      <c r="I847" s="18">
        <f>IF(H847="","",SUMIFS($H$6:H847,$B$6:B847,B847&amp;""))</f>
        <v/>
      </c>
    </row>
    <row r="848">
      <c r="A848" s="20" t="n"/>
      <c r="B848" s="5" t="n"/>
      <c r="C848" s="5" t="n"/>
      <c r="D848" s="17" t="n"/>
      <c r="E848" s="5" t="n"/>
      <c r="F848" s="5" t="n"/>
      <c r="G848" s="6">
        <f>IF(B848&amp;""="","",IFERROR(INDEX('العملاء'!$B$6:$B$305,MATCH(B848,'العملاء'!$A$6:$A$305,0)),"كود غير موجود"))</f>
        <v/>
      </c>
      <c r="H848" s="18">
        <f>IF(OR(B848&amp;""="",D848&amp;""=""),"",IF(C848="فاتورة",D848,IF(OR(C848="دفعة",C848="مرتجع"),-D848,0)))</f>
        <v/>
      </c>
      <c r="I848" s="18">
        <f>IF(H848="","",SUMIFS($H$6:H848,$B$6:B848,B848&amp;""))</f>
        <v/>
      </c>
    </row>
    <row r="849">
      <c r="A849" s="20" t="n"/>
      <c r="B849" s="5" t="n"/>
      <c r="C849" s="5" t="n"/>
      <c r="D849" s="17" t="n"/>
      <c r="E849" s="5" t="n"/>
      <c r="F849" s="5" t="n"/>
      <c r="G849" s="6">
        <f>IF(B849&amp;""="","",IFERROR(INDEX('العملاء'!$B$6:$B$305,MATCH(B849,'العملاء'!$A$6:$A$305,0)),"كود غير موجود"))</f>
        <v/>
      </c>
      <c r="H849" s="18">
        <f>IF(OR(B849&amp;""="",D849&amp;""=""),"",IF(C849="فاتورة",D849,IF(OR(C849="دفعة",C849="مرتجع"),-D849,0)))</f>
        <v/>
      </c>
      <c r="I849" s="18">
        <f>IF(H849="","",SUMIFS($H$6:H849,$B$6:B849,B849&amp;""))</f>
        <v/>
      </c>
    </row>
    <row r="850">
      <c r="A850" s="20" t="n"/>
      <c r="B850" s="5" t="n"/>
      <c r="C850" s="5" t="n"/>
      <c r="D850" s="17" t="n"/>
      <c r="E850" s="5" t="n"/>
      <c r="F850" s="5" t="n"/>
      <c r="G850" s="6">
        <f>IF(B850&amp;""="","",IFERROR(INDEX('العملاء'!$B$6:$B$305,MATCH(B850,'العملاء'!$A$6:$A$305,0)),"كود غير موجود"))</f>
        <v/>
      </c>
      <c r="H850" s="18">
        <f>IF(OR(B850&amp;""="",D850&amp;""=""),"",IF(C850="فاتورة",D850,IF(OR(C850="دفعة",C850="مرتجع"),-D850,0)))</f>
        <v/>
      </c>
      <c r="I850" s="18">
        <f>IF(H850="","",SUMIFS($H$6:H850,$B$6:B850,B850&amp;""))</f>
        <v/>
      </c>
    </row>
    <row r="851">
      <c r="A851" s="20" t="n"/>
      <c r="B851" s="5" t="n"/>
      <c r="C851" s="5" t="n"/>
      <c r="D851" s="17" t="n"/>
      <c r="E851" s="5" t="n"/>
      <c r="F851" s="5" t="n"/>
      <c r="G851" s="6">
        <f>IF(B851&amp;""="","",IFERROR(INDEX('العملاء'!$B$6:$B$305,MATCH(B851,'العملاء'!$A$6:$A$305,0)),"كود غير موجود"))</f>
        <v/>
      </c>
      <c r="H851" s="18">
        <f>IF(OR(B851&amp;""="",D851&amp;""=""),"",IF(C851="فاتورة",D851,IF(OR(C851="دفعة",C851="مرتجع"),-D851,0)))</f>
        <v/>
      </c>
      <c r="I851" s="18">
        <f>IF(H851="","",SUMIFS($H$6:H851,$B$6:B851,B851&amp;""))</f>
        <v/>
      </c>
    </row>
    <row r="852">
      <c r="A852" s="20" t="n"/>
      <c r="B852" s="5" t="n"/>
      <c r="C852" s="5" t="n"/>
      <c r="D852" s="17" t="n"/>
      <c r="E852" s="5" t="n"/>
      <c r="F852" s="5" t="n"/>
      <c r="G852" s="6">
        <f>IF(B852&amp;""="","",IFERROR(INDEX('العملاء'!$B$6:$B$305,MATCH(B852,'العملاء'!$A$6:$A$305,0)),"كود غير موجود"))</f>
        <v/>
      </c>
      <c r="H852" s="18">
        <f>IF(OR(B852&amp;""="",D852&amp;""=""),"",IF(C852="فاتورة",D852,IF(OR(C852="دفعة",C852="مرتجع"),-D852,0)))</f>
        <v/>
      </c>
      <c r="I852" s="18">
        <f>IF(H852="","",SUMIFS($H$6:H852,$B$6:B852,B852&amp;""))</f>
        <v/>
      </c>
    </row>
    <row r="853">
      <c r="A853" s="20" t="n"/>
      <c r="B853" s="5" t="n"/>
      <c r="C853" s="5" t="n"/>
      <c r="D853" s="17" t="n"/>
      <c r="E853" s="5" t="n"/>
      <c r="F853" s="5" t="n"/>
      <c r="G853" s="6">
        <f>IF(B853&amp;""="","",IFERROR(INDEX('العملاء'!$B$6:$B$305,MATCH(B853,'العملاء'!$A$6:$A$305,0)),"كود غير موجود"))</f>
        <v/>
      </c>
      <c r="H853" s="18">
        <f>IF(OR(B853&amp;""="",D853&amp;""=""),"",IF(C853="فاتورة",D853,IF(OR(C853="دفعة",C853="مرتجع"),-D853,0)))</f>
        <v/>
      </c>
      <c r="I853" s="18">
        <f>IF(H853="","",SUMIFS($H$6:H853,$B$6:B853,B853&amp;""))</f>
        <v/>
      </c>
    </row>
    <row r="854">
      <c r="A854" s="20" t="n"/>
      <c r="B854" s="5" t="n"/>
      <c r="C854" s="5" t="n"/>
      <c r="D854" s="17" t="n"/>
      <c r="E854" s="5" t="n"/>
      <c r="F854" s="5" t="n"/>
      <c r="G854" s="6">
        <f>IF(B854&amp;""="","",IFERROR(INDEX('العملاء'!$B$6:$B$305,MATCH(B854,'العملاء'!$A$6:$A$305,0)),"كود غير موجود"))</f>
        <v/>
      </c>
      <c r="H854" s="18">
        <f>IF(OR(B854&amp;""="",D854&amp;""=""),"",IF(C854="فاتورة",D854,IF(OR(C854="دفعة",C854="مرتجع"),-D854,0)))</f>
        <v/>
      </c>
      <c r="I854" s="18">
        <f>IF(H854="","",SUMIFS($H$6:H854,$B$6:B854,B854&amp;""))</f>
        <v/>
      </c>
    </row>
    <row r="855">
      <c r="A855" s="20" t="n"/>
      <c r="B855" s="5" t="n"/>
      <c r="C855" s="5" t="n"/>
      <c r="D855" s="17" t="n"/>
      <c r="E855" s="5" t="n"/>
      <c r="F855" s="5" t="n"/>
      <c r="G855" s="6">
        <f>IF(B855&amp;""="","",IFERROR(INDEX('العملاء'!$B$6:$B$305,MATCH(B855,'العملاء'!$A$6:$A$305,0)),"كود غير موجود"))</f>
        <v/>
      </c>
      <c r="H855" s="18">
        <f>IF(OR(B855&amp;""="",D855&amp;""=""),"",IF(C855="فاتورة",D855,IF(OR(C855="دفعة",C855="مرتجع"),-D855,0)))</f>
        <v/>
      </c>
      <c r="I855" s="18">
        <f>IF(H855="","",SUMIFS($H$6:H855,$B$6:B855,B855&amp;""))</f>
        <v/>
      </c>
    </row>
    <row r="856">
      <c r="A856" s="20" t="n"/>
      <c r="B856" s="5" t="n"/>
      <c r="C856" s="5" t="n"/>
      <c r="D856" s="17" t="n"/>
      <c r="E856" s="5" t="n"/>
      <c r="F856" s="5" t="n"/>
      <c r="G856" s="6">
        <f>IF(B856&amp;""="","",IFERROR(INDEX('العملاء'!$B$6:$B$305,MATCH(B856,'العملاء'!$A$6:$A$305,0)),"كود غير موجود"))</f>
        <v/>
      </c>
      <c r="H856" s="18">
        <f>IF(OR(B856&amp;""="",D856&amp;""=""),"",IF(C856="فاتورة",D856,IF(OR(C856="دفعة",C856="مرتجع"),-D856,0)))</f>
        <v/>
      </c>
      <c r="I856" s="18">
        <f>IF(H856="","",SUMIFS($H$6:H856,$B$6:B856,B856&amp;""))</f>
        <v/>
      </c>
    </row>
    <row r="857">
      <c r="A857" s="20" t="n"/>
      <c r="B857" s="5" t="n"/>
      <c r="C857" s="5" t="n"/>
      <c r="D857" s="17" t="n"/>
      <c r="E857" s="5" t="n"/>
      <c r="F857" s="5" t="n"/>
      <c r="G857" s="6">
        <f>IF(B857&amp;""="","",IFERROR(INDEX('العملاء'!$B$6:$B$305,MATCH(B857,'العملاء'!$A$6:$A$305,0)),"كود غير موجود"))</f>
        <v/>
      </c>
      <c r="H857" s="18">
        <f>IF(OR(B857&amp;""="",D857&amp;""=""),"",IF(C857="فاتورة",D857,IF(OR(C857="دفعة",C857="مرتجع"),-D857,0)))</f>
        <v/>
      </c>
      <c r="I857" s="18">
        <f>IF(H857="","",SUMIFS($H$6:H857,$B$6:B857,B857&amp;""))</f>
        <v/>
      </c>
    </row>
    <row r="858">
      <c r="A858" s="20" t="n"/>
      <c r="B858" s="5" t="n"/>
      <c r="C858" s="5" t="n"/>
      <c r="D858" s="17" t="n"/>
      <c r="E858" s="5" t="n"/>
      <c r="F858" s="5" t="n"/>
      <c r="G858" s="6">
        <f>IF(B858&amp;""="","",IFERROR(INDEX('العملاء'!$B$6:$B$305,MATCH(B858,'العملاء'!$A$6:$A$305,0)),"كود غير موجود"))</f>
        <v/>
      </c>
      <c r="H858" s="18">
        <f>IF(OR(B858&amp;""="",D858&amp;""=""),"",IF(C858="فاتورة",D858,IF(OR(C858="دفعة",C858="مرتجع"),-D858,0)))</f>
        <v/>
      </c>
      <c r="I858" s="18">
        <f>IF(H858="","",SUMIFS($H$6:H858,$B$6:B858,B858&amp;""))</f>
        <v/>
      </c>
    </row>
    <row r="859">
      <c r="A859" s="20" t="n"/>
      <c r="B859" s="5" t="n"/>
      <c r="C859" s="5" t="n"/>
      <c r="D859" s="17" t="n"/>
      <c r="E859" s="5" t="n"/>
      <c r="F859" s="5" t="n"/>
      <c r="G859" s="6">
        <f>IF(B859&amp;""="","",IFERROR(INDEX('العملاء'!$B$6:$B$305,MATCH(B859,'العملاء'!$A$6:$A$305,0)),"كود غير موجود"))</f>
        <v/>
      </c>
      <c r="H859" s="18">
        <f>IF(OR(B859&amp;""="",D859&amp;""=""),"",IF(C859="فاتورة",D859,IF(OR(C859="دفعة",C859="مرتجع"),-D859,0)))</f>
        <v/>
      </c>
      <c r="I859" s="18">
        <f>IF(H859="","",SUMIFS($H$6:H859,$B$6:B859,B859&amp;""))</f>
        <v/>
      </c>
    </row>
    <row r="860">
      <c r="A860" s="20" t="n"/>
      <c r="B860" s="5" t="n"/>
      <c r="C860" s="5" t="n"/>
      <c r="D860" s="17" t="n"/>
      <c r="E860" s="5" t="n"/>
      <c r="F860" s="5" t="n"/>
      <c r="G860" s="6">
        <f>IF(B860&amp;""="","",IFERROR(INDEX('العملاء'!$B$6:$B$305,MATCH(B860,'العملاء'!$A$6:$A$305,0)),"كود غير موجود"))</f>
        <v/>
      </c>
      <c r="H860" s="18">
        <f>IF(OR(B860&amp;""="",D860&amp;""=""),"",IF(C860="فاتورة",D860,IF(OR(C860="دفعة",C860="مرتجع"),-D860,0)))</f>
        <v/>
      </c>
      <c r="I860" s="18">
        <f>IF(H860="","",SUMIFS($H$6:H860,$B$6:B860,B860&amp;""))</f>
        <v/>
      </c>
    </row>
    <row r="861">
      <c r="A861" s="20" t="n"/>
      <c r="B861" s="5" t="n"/>
      <c r="C861" s="5" t="n"/>
      <c r="D861" s="17" t="n"/>
      <c r="E861" s="5" t="n"/>
      <c r="F861" s="5" t="n"/>
      <c r="G861" s="6">
        <f>IF(B861&amp;""="","",IFERROR(INDEX('العملاء'!$B$6:$B$305,MATCH(B861,'العملاء'!$A$6:$A$305,0)),"كود غير موجود"))</f>
        <v/>
      </c>
      <c r="H861" s="18">
        <f>IF(OR(B861&amp;""="",D861&amp;""=""),"",IF(C861="فاتورة",D861,IF(OR(C861="دفعة",C861="مرتجع"),-D861,0)))</f>
        <v/>
      </c>
      <c r="I861" s="18">
        <f>IF(H861="","",SUMIFS($H$6:H861,$B$6:B861,B861&amp;""))</f>
        <v/>
      </c>
    </row>
    <row r="862">
      <c r="A862" s="20" t="n"/>
      <c r="B862" s="5" t="n"/>
      <c r="C862" s="5" t="n"/>
      <c r="D862" s="17" t="n"/>
      <c r="E862" s="5" t="n"/>
      <c r="F862" s="5" t="n"/>
      <c r="G862" s="6">
        <f>IF(B862&amp;""="","",IFERROR(INDEX('العملاء'!$B$6:$B$305,MATCH(B862,'العملاء'!$A$6:$A$305,0)),"كود غير موجود"))</f>
        <v/>
      </c>
      <c r="H862" s="18">
        <f>IF(OR(B862&amp;""="",D862&amp;""=""),"",IF(C862="فاتورة",D862,IF(OR(C862="دفعة",C862="مرتجع"),-D862,0)))</f>
        <v/>
      </c>
      <c r="I862" s="18">
        <f>IF(H862="","",SUMIFS($H$6:H862,$B$6:B862,B862&amp;""))</f>
        <v/>
      </c>
    </row>
    <row r="863">
      <c r="A863" s="20" t="n"/>
      <c r="B863" s="5" t="n"/>
      <c r="C863" s="5" t="n"/>
      <c r="D863" s="17" t="n"/>
      <c r="E863" s="5" t="n"/>
      <c r="F863" s="5" t="n"/>
      <c r="G863" s="6">
        <f>IF(B863&amp;""="","",IFERROR(INDEX('العملاء'!$B$6:$B$305,MATCH(B863,'العملاء'!$A$6:$A$305,0)),"كود غير موجود"))</f>
        <v/>
      </c>
      <c r="H863" s="18">
        <f>IF(OR(B863&amp;""="",D863&amp;""=""),"",IF(C863="فاتورة",D863,IF(OR(C863="دفعة",C863="مرتجع"),-D863,0)))</f>
        <v/>
      </c>
      <c r="I863" s="18">
        <f>IF(H863="","",SUMIFS($H$6:H863,$B$6:B863,B863&amp;""))</f>
        <v/>
      </c>
    </row>
    <row r="864">
      <c r="A864" s="20" t="n"/>
      <c r="B864" s="5" t="n"/>
      <c r="C864" s="5" t="n"/>
      <c r="D864" s="17" t="n"/>
      <c r="E864" s="5" t="n"/>
      <c r="F864" s="5" t="n"/>
      <c r="G864" s="6">
        <f>IF(B864&amp;""="","",IFERROR(INDEX('العملاء'!$B$6:$B$305,MATCH(B864,'العملاء'!$A$6:$A$305,0)),"كود غير موجود"))</f>
        <v/>
      </c>
      <c r="H864" s="18">
        <f>IF(OR(B864&amp;""="",D864&amp;""=""),"",IF(C864="فاتورة",D864,IF(OR(C864="دفعة",C864="مرتجع"),-D864,0)))</f>
        <v/>
      </c>
      <c r="I864" s="18">
        <f>IF(H864="","",SUMIFS($H$6:H864,$B$6:B864,B864&amp;""))</f>
        <v/>
      </c>
    </row>
    <row r="865">
      <c r="A865" s="20" t="n"/>
      <c r="B865" s="5" t="n"/>
      <c r="C865" s="5" t="n"/>
      <c r="D865" s="17" t="n"/>
      <c r="E865" s="5" t="n"/>
      <c r="F865" s="5" t="n"/>
      <c r="G865" s="6">
        <f>IF(B865&amp;""="","",IFERROR(INDEX('العملاء'!$B$6:$B$305,MATCH(B865,'العملاء'!$A$6:$A$305,0)),"كود غير موجود"))</f>
        <v/>
      </c>
      <c r="H865" s="18">
        <f>IF(OR(B865&amp;""="",D865&amp;""=""),"",IF(C865="فاتورة",D865,IF(OR(C865="دفعة",C865="مرتجع"),-D865,0)))</f>
        <v/>
      </c>
      <c r="I865" s="18">
        <f>IF(H865="","",SUMIFS($H$6:H865,$B$6:B865,B865&amp;""))</f>
        <v/>
      </c>
    </row>
    <row r="866">
      <c r="A866" s="20" t="n"/>
      <c r="B866" s="5" t="n"/>
      <c r="C866" s="5" t="n"/>
      <c r="D866" s="17" t="n"/>
      <c r="E866" s="5" t="n"/>
      <c r="F866" s="5" t="n"/>
      <c r="G866" s="6">
        <f>IF(B866&amp;""="","",IFERROR(INDEX('العملاء'!$B$6:$B$305,MATCH(B866,'العملاء'!$A$6:$A$305,0)),"كود غير موجود"))</f>
        <v/>
      </c>
      <c r="H866" s="18">
        <f>IF(OR(B866&amp;""="",D866&amp;""=""),"",IF(C866="فاتورة",D866,IF(OR(C866="دفعة",C866="مرتجع"),-D866,0)))</f>
        <v/>
      </c>
      <c r="I866" s="18">
        <f>IF(H866="","",SUMIFS($H$6:H866,$B$6:B866,B866&amp;""))</f>
        <v/>
      </c>
    </row>
    <row r="867">
      <c r="A867" s="20" t="n"/>
      <c r="B867" s="5" t="n"/>
      <c r="C867" s="5" t="n"/>
      <c r="D867" s="17" t="n"/>
      <c r="E867" s="5" t="n"/>
      <c r="F867" s="5" t="n"/>
      <c r="G867" s="6">
        <f>IF(B867&amp;""="","",IFERROR(INDEX('العملاء'!$B$6:$B$305,MATCH(B867,'العملاء'!$A$6:$A$305,0)),"كود غير موجود"))</f>
        <v/>
      </c>
      <c r="H867" s="18">
        <f>IF(OR(B867&amp;""="",D867&amp;""=""),"",IF(C867="فاتورة",D867,IF(OR(C867="دفعة",C867="مرتجع"),-D867,0)))</f>
        <v/>
      </c>
      <c r="I867" s="18">
        <f>IF(H867="","",SUMIFS($H$6:H867,$B$6:B867,B867&amp;""))</f>
        <v/>
      </c>
    </row>
    <row r="868">
      <c r="A868" s="20" t="n"/>
      <c r="B868" s="5" t="n"/>
      <c r="C868" s="5" t="n"/>
      <c r="D868" s="17" t="n"/>
      <c r="E868" s="5" t="n"/>
      <c r="F868" s="5" t="n"/>
      <c r="G868" s="6">
        <f>IF(B868&amp;""="","",IFERROR(INDEX('العملاء'!$B$6:$B$305,MATCH(B868,'العملاء'!$A$6:$A$305,0)),"كود غير موجود"))</f>
        <v/>
      </c>
      <c r="H868" s="18">
        <f>IF(OR(B868&amp;""="",D868&amp;""=""),"",IF(C868="فاتورة",D868,IF(OR(C868="دفعة",C868="مرتجع"),-D868,0)))</f>
        <v/>
      </c>
      <c r="I868" s="18">
        <f>IF(H868="","",SUMIFS($H$6:H868,$B$6:B868,B868&amp;""))</f>
        <v/>
      </c>
    </row>
    <row r="869">
      <c r="A869" s="20" t="n"/>
      <c r="B869" s="5" t="n"/>
      <c r="C869" s="5" t="n"/>
      <c r="D869" s="17" t="n"/>
      <c r="E869" s="5" t="n"/>
      <c r="F869" s="5" t="n"/>
      <c r="G869" s="6">
        <f>IF(B869&amp;""="","",IFERROR(INDEX('العملاء'!$B$6:$B$305,MATCH(B869,'العملاء'!$A$6:$A$305,0)),"كود غير موجود"))</f>
        <v/>
      </c>
      <c r="H869" s="18">
        <f>IF(OR(B869&amp;""="",D869&amp;""=""),"",IF(C869="فاتورة",D869,IF(OR(C869="دفعة",C869="مرتجع"),-D869,0)))</f>
        <v/>
      </c>
      <c r="I869" s="18">
        <f>IF(H869="","",SUMIFS($H$6:H869,$B$6:B869,B869&amp;""))</f>
        <v/>
      </c>
    </row>
    <row r="870">
      <c r="A870" s="20" t="n"/>
      <c r="B870" s="5" t="n"/>
      <c r="C870" s="5" t="n"/>
      <c r="D870" s="17" t="n"/>
      <c r="E870" s="5" t="n"/>
      <c r="F870" s="5" t="n"/>
      <c r="G870" s="6">
        <f>IF(B870&amp;""="","",IFERROR(INDEX('العملاء'!$B$6:$B$305,MATCH(B870,'العملاء'!$A$6:$A$305,0)),"كود غير موجود"))</f>
        <v/>
      </c>
      <c r="H870" s="18">
        <f>IF(OR(B870&amp;""="",D870&amp;""=""),"",IF(C870="فاتورة",D870,IF(OR(C870="دفعة",C870="مرتجع"),-D870,0)))</f>
        <v/>
      </c>
      <c r="I870" s="18">
        <f>IF(H870="","",SUMIFS($H$6:H870,$B$6:B870,B870&amp;""))</f>
        <v/>
      </c>
    </row>
    <row r="871">
      <c r="A871" s="20" t="n"/>
      <c r="B871" s="5" t="n"/>
      <c r="C871" s="5" t="n"/>
      <c r="D871" s="17" t="n"/>
      <c r="E871" s="5" t="n"/>
      <c r="F871" s="5" t="n"/>
      <c r="G871" s="6">
        <f>IF(B871&amp;""="","",IFERROR(INDEX('العملاء'!$B$6:$B$305,MATCH(B871,'العملاء'!$A$6:$A$305,0)),"كود غير موجود"))</f>
        <v/>
      </c>
      <c r="H871" s="18">
        <f>IF(OR(B871&amp;""="",D871&amp;""=""),"",IF(C871="فاتورة",D871,IF(OR(C871="دفعة",C871="مرتجع"),-D871,0)))</f>
        <v/>
      </c>
      <c r="I871" s="18">
        <f>IF(H871="","",SUMIFS($H$6:H871,$B$6:B871,B871&amp;""))</f>
        <v/>
      </c>
    </row>
    <row r="872">
      <c r="A872" s="20" t="n"/>
      <c r="B872" s="5" t="n"/>
      <c r="C872" s="5" t="n"/>
      <c r="D872" s="17" t="n"/>
      <c r="E872" s="5" t="n"/>
      <c r="F872" s="5" t="n"/>
      <c r="G872" s="6">
        <f>IF(B872&amp;""="","",IFERROR(INDEX('العملاء'!$B$6:$B$305,MATCH(B872,'العملاء'!$A$6:$A$305,0)),"كود غير موجود"))</f>
        <v/>
      </c>
      <c r="H872" s="18">
        <f>IF(OR(B872&amp;""="",D872&amp;""=""),"",IF(C872="فاتورة",D872,IF(OR(C872="دفعة",C872="مرتجع"),-D872,0)))</f>
        <v/>
      </c>
      <c r="I872" s="18">
        <f>IF(H872="","",SUMIFS($H$6:H872,$B$6:B872,B872&amp;""))</f>
        <v/>
      </c>
    </row>
    <row r="873">
      <c r="A873" s="20" t="n"/>
      <c r="B873" s="5" t="n"/>
      <c r="C873" s="5" t="n"/>
      <c r="D873" s="17" t="n"/>
      <c r="E873" s="5" t="n"/>
      <c r="F873" s="5" t="n"/>
      <c r="G873" s="6">
        <f>IF(B873&amp;""="","",IFERROR(INDEX('العملاء'!$B$6:$B$305,MATCH(B873,'العملاء'!$A$6:$A$305,0)),"كود غير موجود"))</f>
        <v/>
      </c>
      <c r="H873" s="18">
        <f>IF(OR(B873&amp;""="",D873&amp;""=""),"",IF(C873="فاتورة",D873,IF(OR(C873="دفعة",C873="مرتجع"),-D873,0)))</f>
        <v/>
      </c>
      <c r="I873" s="18">
        <f>IF(H873="","",SUMIFS($H$6:H873,$B$6:B873,B873&amp;""))</f>
        <v/>
      </c>
    </row>
    <row r="874">
      <c r="A874" s="20" t="n"/>
      <c r="B874" s="5" t="n"/>
      <c r="C874" s="5" t="n"/>
      <c r="D874" s="17" t="n"/>
      <c r="E874" s="5" t="n"/>
      <c r="F874" s="5" t="n"/>
      <c r="G874" s="6">
        <f>IF(B874&amp;""="","",IFERROR(INDEX('العملاء'!$B$6:$B$305,MATCH(B874,'العملاء'!$A$6:$A$305,0)),"كود غير موجود"))</f>
        <v/>
      </c>
      <c r="H874" s="18">
        <f>IF(OR(B874&amp;""="",D874&amp;""=""),"",IF(C874="فاتورة",D874,IF(OR(C874="دفعة",C874="مرتجع"),-D874,0)))</f>
        <v/>
      </c>
      <c r="I874" s="18">
        <f>IF(H874="","",SUMIFS($H$6:H874,$B$6:B874,B874&amp;""))</f>
        <v/>
      </c>
    </row>
    <row r="875">
      <c r="A875" s="20" t="n"/>
      <c r="B875" s="5" t="n"/>
      <c r="C875" s="5" t="n"/>
      <c r="D875" s="17" t="n"/>
      <c r="E875" s="5" t="n"/>
      <c r="F875" s="5" t="n"/>
      <c r="G875" s="6">
        <f>IF(B875&amp;""="","",IFERROR(INDEX('العملاء'!$B$6:$B$305,MATCH(B875,'العملاء'!$A$6:$A$305,0)),"كود غير موجود"))</f>
        <v/>
      </c>
      <c r="H875" s="18">
        <f>IF(OR(B875&amp;""="",D875&amp;""=""),"",IF(C875="فاتورة",D875,IF(OR(C875="دفعة",C875="مرتجع"),-D875,0)))</f>
        <v/>
      </c>
      <c r="I875" s="18">
        <f>IF(H875="","",SUMIFS($H$6:H875,$B$6:B875,B875&amp;""))</f>
        <v/>
      </c>
    </row>
    <row r="876">
      <c r="A876" s="20" t="n"/>
      <c r="B876" s="5" t="n"/>
      <c r="C876" s="5" t="n"/>
      <c r="D876" s="17" t="n"/>
      <c r="E876" s="5" t="n"/>
      <c r="F876" s="5" t="n"/>
      <c r="G876" s="6">
        <f>IF(B876&amp;""="","",IFERROR(INDEX('العملاء'!$B$6:$B$305,MATCH(B876,'العملاء'!$A$6:$A$305,0)),"كود غير موجود"))</f>
        <v/>
      </c>
      <c r="H876" s="18">
        <f>IF(OR(B876&amp;""="",D876&amp;""=""),"",IF(C876="فاتورة",D876,IF(OR(C876="دفعة",C876="مرتجع"),-D876,0)))</f>
        <v/>
      </c>
      <c r="I876" s="18">
        <f>IF(H876="","",SUMIFS($H$6:H876,$B$6:B876,B876&amp;""))</f>
        <v/>
      </c>
    </row>
    <row r="877">
      <c r="A877" s="20" t="n"/>
      <c r="B877" s="5" t="n"/>
      <c r="C877" s="5" t="n"/>
      <c r="D877" s="17" t="n"/>
      <c r="E877" s="5" t="n"/>
      <c r="F877" s="5" t="n"/>
      <c r="G877" s="6">
        <f>IF(B877&amp;""="","",IFERROR(INDEX('العملاء'!$B$6:$B$305,MATCH(B877,'العملاء'!$A$6:$A$305,0)),"كود غير موجود"))</f>
        <v/>
      </c>
      <c r="H877" s="18">
        <f>IF(OR(B877&amp;""="",D877&amp;""=""),"",IF(C877="فاتورة",D877,IF(OR(C877="دفعة",C877="مرتجع"),-D877,0)))</f>
        <v/>
      </c>
      <c r="I877" s="18">
        <f>IF(H877="","",SUMIFS($H$6:H877,$B$6:B877,B877&amp;""))</f>
        <v/>
      </c>
    </row>
    <row r="878">
      <c r="A878" s="20" t="n"/>
      <c r="B878" s="5" t="n"/>
      <c r="C878" s="5" t="n"/>
      <c r="D878" s="17" t="n"/>
      <c r="E878" s="5" t="n"/>
      <c r="F878" s="5" t="n"/>
      <c r="G878" s="6">
        <f>IF(B878&amp;""="","",IFERROR(INDEX('العملاء'!$B$6:$B$305,MATCH(B878,'العملاء'!$A$6:$A$305,0)),"كود غير موجود"))</f>
        <v/>
      </c>
      <c r="H878" s="18">
        <f>IF(OR(B878&amp;""="",D878&amp;""=""),"",IF(C878="فاتورة",D878,IF(OR(C878="دفعة",C878="مرتجع"),-D878,0)))</f>
        <v/>
      </c>
      <c r="I878" s="18">
        <f>IF(H878="","",SUMIFS($H$6:H878,$B$6:B878,B878&amp;""))</f>
        <v/>
      </c>
    </row>
    <row r="879">
      <c r="A879" s="20" t="n"/>
      <c r="B879" s="5" t="n"/>
      <c r="C879" s="5" t="n"/>
      <c r="D879" s="17" t="n"/>
      <c r="E879" s="5" t="n"/>
      <c r="F879" s="5" t="n"/>
      <c r="G879" s="6">
        <f>IF(B879&amp;""="","",IFERROR(INDEX('العملاء'!$B$6:$B$305,MATCH(B879,'العملاء'!$A$6:$A$305,0)),"كود غير موجود"))</f>
        <v/>
      </c>
      <c r="H879" s="18">
        <f>IF(OR(B879&amp;""="",D879&amp;""=""),"",IF(C879="فاتورة",D879,IF(OR(C879="دفعة",C879="مرتجع"),-D879,0)))</f>
        <v/>
      </c>
      <c r="I879" s="18">
        <f>IF(H879="","",SUMIFS($H$6:H879,$B$6:B879,B879&amp;""))</f>
        <v/>
      </c>
    </row>
    <row r="880">
      <c r="A880" s="20" t="n"/>
      <c r="B880" s="5" t="n"/>
      <c r="C880" s="5" t="n"/>
      <c r="D880" s="17" t="n"/>
      <c r="E880" s="5" t="n"/>
      <c r="F880" s="5" t="n"/>
      <c r="G880" s="6">
        <f>IF(B880&amp;""="","",IFERROR(INDEX('العملاء'!$B$6:$B$305,MATCH(B880,'العملاء'!$A$6:$A$305,0)),"كود غير موجود"))</f>
        <v/>
      </c>
      <c r="H880" s="18">
        <f>IF(OR(B880&amp;""="",D880&amp;""=""),"",IF(C880="فاتورة",D880,IF(OR(C880="دفعة",C880="مرتجع"),-D880,0)))</f>
        <v/>
      </c>
      <c r="I880" s="18">
        <f>IF(H880="","",SUMIFS($H$6:H880,$B$6:B880,B880&amp;""))</f>
        <v/>
      </c>
    </row>
    <row r="881">
      <c r="A881" s="20" t="n"/>
      <c r="B881" s="5" t="n"/>
      <c r="C881" s="5" t="n"/>
      <c r="D881" s="17" t="n"/>
      <c r="E881" s="5" t="n"/>
      <c r="F881" s="5" t="n"/>
      <c r="G881" s="6">
        <f>IF(B881&amp;""="","",IFERROR(INDEX('العملاء'!$B$6:$B$305,MATCH(B881,'العملاء'!$A$6:$A$305,0)),"كود غير موجود"))</f>
        <v/>
      </c>
      <c r="H881" s="18">
        <f>IF(OR(B881&amp;""="",D881&amp;""=""),"",IF(C881="فاتورة",D881,IF(OR(C881="دفعة",C881="مرتجع"),-D881,0)))</f>
        <v/>
      </c>
      <c r="I881" s="18">
        <f>IF(H881="","",SUMIFS($H$6:H881,$B$6:B881,B881&amp;""))</f>
        <v/>
      </c>
    </row>
    <row r="882">
      <c r="A882" s="20" t="n"/>
      <c r="B882" s="5" t="n"/>
      <c r="C882" s="5" t="n"/>
      <c r="D882" s="17" t="n"/>
      <c r="E882" s="5" t="n"/>
      <c r="F882" s="5" t="n"/>
      <c r="G882" s="6">
        <f>IF(B882&amp;""="","",IFERROR(INDEX('العملاء'!$B$6:$B$305,MATCH(B882,'العملاء'!$A$6:$A$305,0)),"كود غير موجود"))</f>
        <v/>
      </c>
      <c r="H882" s="18">
        <f>IF(OR(B882&amp;""="",D882&amp;""=""),"",IF(C882="فاتورة",D882,IF(OR(C882="دفعة",C882="مرتجع"),-D882,0)))</f>
        <v/>
      </c>
      <c r="I882" s="18">
        <f>IF(H882="","",SUMIFS($H$6:H882,$B$6:B882,B882&amp;""))</f>
        <v/>
      </c>
    </row>
    <row r="883">
      <c r="A883" s="20" t="n"/>
      <c r="B883" s="5" t="n"/>
      <c r="C883" s="5" t="n"/>
      <c r="D883" s="17" t="n"/>
      <c r="E883" s="5" t="n"/>
      <c r="F883" s="5" t="n"/>
      <c r="G883" s="6">
        <f>IF(B883&amp;""="","",IFERROR(INDEX('العملاء'!$B$6:$B$305,MATCH(B883,'العملاء'!$A$6:$A$305,0)),"كود غير موجود"))</f>
        <v/>
      </c>
      <c r="H883" s="18">
        <f>IF(OR(B883&amp;""="",D883&amp;""=""),"",IF(C883="فاتورة",D883,IF(OR(C883="دفعة",C883="مرتجع"),-D883,0)))</f>
        <v/>
      </c>
      <c r="I883" s="18">
        <f>IF(H883="","",SUMIFS($H$6:H883,$B$6:B883,B883&amp;""))</f>
        <v/>
      </c>
    </row>
    <row r="884">
      <c r="A884" s="20" t="n"/>
      <c r="B884" s="5" t="n"/>
      <c r="C884" s="5" t="n"/>
      <c r="D884" s="17" t="n"/>
      <c r="E884" s="5" t="n"/>
      <c r="F884" s="5" t="n"/>
      <c r="G884" s="6">
        <f>IF(B884&amp;""="","",IFERROR(INDEX('العملاء'!$B$6:$B$305,MATCH(B884,'العملاء'!$A$6:$A$305,0)),"كود غير موجود"))</f>
        <v/>
      </c>
      <c r="H884" s="18">
        <f>IF(OR(B884&amp;""="",D884&amp;""=""),"",IF(C884="فاتورة",D884,IF(OR(C884="دفعة",C884="مرتجع"),-D884,0)))</f>
        <v/>
      </c>
      <c r="I884" s="18">
        <f>IF(H884="","",SUMIFS($H$6:H884,$B$6:B884,B884&amp;""))</f>
        <v/>
      </c>
    </row>
    <row r="885">
      <c r="A885" s="20" t="n"/>
      <c r="B885" s="5" t="n"/>
      <c r="C885" s="5" t="n"/>
      <c r="D885" s="17" t="n"/>
      <c r="E885" s="5" t="n"/>
      <c r="F885" s="5" t="n"/>
      <c r="G885" s="6">
        <f>IF(B885&amp;""="","",IFERROR(INDEX('العملاء'!$B$6:$B$305,MATCH(B885,'العملاء'!$A$6:$A$305,0)),"كود غير موجود"))</f>
        <v/>
      </c>
      <c r="H885" s="18">
        <f>IF(OR(B885&amp;""="",D885&amp;""=""),"",IF(C885="فاتورة",D885,IF(OR(C885="دفعة",C885="مرتجع"),-D885,0)))</f>
        <v/>
      </c>
      <c r="I885" s="18">
        <f>IF(H885="","",SUMIFS($H$6:H885,$B$6:B885,B885&amp;""))</f>
        <v/>
      </c>
    </row>
    <row r="886">
      <c r="A886" s="20" t="n"/>
      <c r="B886" s="5" t="n"/>
      <c r="C886" s="5" t="n"/>
      <c r="D886" s="17" t="n"/>
      <c r="E886" s="5" t="n"/>
      <c r="F886" s="5" t="n"/>
      <c r="G886" s="6">
        <f>IF(B886&amp;""="","",IFERROR(INDEX('العملاء'!$B$6:$B$305,MATCH(B886,'العملاء'!$A$6:$A$305,0)),"كود غير موجود"))</f>
        <v/>
      </c>
      <c r="H886" s="18">
        <f>IF(OR(B886&amp;""="",D886&amp;""=""),"",IF(C886="فاتورة",D886,IF(OR(C886="دفعة",C886="مرتجع"),-D886,0)))</f>
        <v/>
      </c>
      <c r="I886" s="18">
        <f>IF(H886="","",SUMIFS($H$6:H886,$B$6:B886,B886&amp;""))</f>
        <v/>
      </c>
    </row>
    <row r="887">
      <c r="A887" s="20" t="n"/>
      <c r="B887" s="5" t="n"/>
      <c r="C887" s="5" t="n"/>
      <c r="D887" s="17" t="n"/>
      <c r="E887" s="5" t="n"/>
      <c r="F887" s="5" t="n"/>
      <c r="G887" s="6">
        <f>IF(B887&amp;""="","",IFERROR(INDEX('العملاء'!$B$6:$B$305,MATCH(B887,'العملاء'!$A$6:$A$305,0)),"كود غير موجود"))</f>
        <v/>
      </c>
      <c r="H887" s="18">
        <f>IF(OR(B887&amp;""="",D887&amp;""=""),"",IF(C887="فاتورة",D887,IF(OR(C887="دفعة",C887="مرتجع"),-D887,0)))</f>
        <v/>
      </c>
      <c r="I887" s="18">
        <f>IF(H887="","",SUMIFS($H$6:H887,$B$6:B887,B887&amp;""))</f>
        <v/>
      </c>
    </row>
    <row r="888">
      <c r="A888" s="20" t="n"/>
      <c r="B888" s="5" t="n"/>
      <c r="C888" s="5" t="n"/>
      <c r="D888" s="17" t="n"/>
      <c r="E888" s="5" t="n"/>
      <c r="F888" s="5" t="n"/>
      <c r="G888" s="6">
        <f>IF(B888&amp;""="","",IFERROR(INDEX('العملاء'!$B$6:$B$305,MATCH(B888,'العملاء'!$A$6:$A$305,0)),"كود غير موجود"))</f>
        <v/>
      </c>
      <c r="H888" s="18">
        <f>IF(OR(B888&amp;""="",D888&amp;""=""),"",IF(C888="فاتورة",D888,IF(OR(C888="دفعة",C888="مرتجع"),-D888,0)))</f>
        <v/>
      </c>
      <c r="I888" s="18">
        <f>IF(H888="","",SUMIFS($H$6:H888,$B$6:B888,B888&amp;""))</f>
        <v/>
      </c>
    </row>
    <row r="889">
      <c r="A889" s="20" t="n"/>
      <c r="B889" s="5" t="n"/>
      <c r="C889" s="5" t="n"/>
      <c r="D889" s="17" t="n"/>
      <c r="E889" s="5" t="n"/>
      <c r="F889" s="5" t="n"/>
      <c r="G889" s="6">
        <f>IF(B889&amp;""="","",IFERROR(INDEX('العملاء'!$B$6:$B$305,MATCH(B889,'العملاء'!$A$6:$A$305,0)),"كود غير موجود"))</f>
        <v/>
      </c>
      <c r="H889" s="18">
        <f>IF(OR(B889&amp;""="",D889&amp;""=""),"",IF(C889="فاتورة",D889,IF(OR(C889="دفعة",C889="مرتجع"),-D889,0)))</f>
        <v/>
      </c>
      <c r="I889" s="18">
        <f>IF(H889="","",SUMIFS($H$6:H889,$B$6:B889,B889&amp;""))</f>
        <v/>
      </c>
    </row>
    <row r="890">
      <c r="A890" s="20" t="n"/>
      <c r="B890" s="5" t="n"/>
      <c r="C890" s="5" t="n"/>
      <c r="D890" s="17" t="n"/>
      <c r="E890" s="5" t="n"/>
      <c r="F890" s="5" t="n"/>
      <c r="G890" s="6">
        <f>IF(B890&amp;""="","",IFERROR(INDEX('العملاء'!$B$6:$B$305,MATCH(B890,'العملاء'!$A$6:$A$305,0)),"كود غير موجود"))</f>
        <v/>
      </c>
      <c r="H890" s="18">
        <f>IF(OR(B890&amp;""="",D890&amp;""=""),"",IF(C890="فاتورة",D890,IF(OR(C890="دفعة",C890="مرتجع"),-D890,0)))</f>
        <v/>
      </c>
      <c r="I890" s="18">
        <f>IF(H890="","",SUMIFS($H$6:H890,$B$6:B890,B890&amp;""))</f>
        <v/>
      </c>
    </row>
    <row r="891">
      <c r="A891" s="20" t="n"/>
      <c r="B891" s="5" t="n"/>
      <c r="C891" s="5" t="n"/>
      <c r="D891" s="17" t="n"/>
      <c r="E891" s="5" t="n"/>
      <c r="F891" s="5" t="n"/>
      <c r="G891" s="6">
        <f>IF(B891&amp;""="","",IFERROR(INDEX('العملاء'!$B$6:$B$305,MATCH(B891,'العملاء'!$A$6:$A$305,0)),"كود غير موجود"))</f>
        <v/>
      </c>
      <c r="H891" s="18">
        <f>IF(OR(B891&amp;""="",D891&amp;""=""),"",IF(C891="فاتورة",D891,IF(OR(C891="دفعة",C891="مرتجع"),-D891,0)))</f>
        <v/>
      </c>
      <c r="I891" s="18">
        <f>IF(H891="","",SUMIFS($H$6:H891,$B$6:B891,B891&amp;""))</f>
        <v/>
      </c>
    </row>
    <row r="892">
      <c r="A892" s="20" t="n"/>
      <c r="B892" s="5" t="n"/>
      <c r="C892" s="5" t="n"/>
      <c r="D892" s="17" t="n"/>
      <c r="E892" s="5" t="n"/>
      <c r="F892" s="5" t="n"/>
      <c r="G892" s="6">
        <f>IF(B892&amp;""="","",IFERROR(INDEX('العملاء'!$B$6:$B$305,MATCH(B892,'العملاء'!$A$6:$A$305,0)),"كود غير موجود"))</f>
        <v/>
      </c>
      <c r="H892" s="18">
        <f>IF(OR(B892&amp;""="",D892&amp;""=""),"",IF(C892="فاتورة",D892,IF(OR(C892="دفعة",C892="مرتجع"),-D892,0)))</f>
        <v/>
      </c>
      <c r="I892" s="18">
        <f>IF(H892="","",SUMIFS($H$6:H892,$B$6:B892,B892&amp;""))</f>
        <v/>
      </c>
    </row>
    <row r="893">
      <c r="A893" s="20" t="n"/>
      <c r="B893" s="5" t="n"/>
      <c r="C893" s="5" t="n"/>
      <c r="D893" s="17" t="n"/>
      <c r="E893" s="5" t="n"/>
      <c r="F893" s="5" t="n"/>
      <c r="G893" s="6">
        <f>IF(B893&amp;""="","",IFERROR(INDEX('العملاء'!$B$6:$B$305,MATCH(B893,'العملاء'!$A$6:$A$305,0)),"كود غير موجود"))</f>
        <v/>
      </c>
      <c r="H893" s="18">
        <f>IF(OR(B893&amp;""="",D893&amp;""=""),"",IF(C893="فاتورة",D893,IF(OR(C893="دفعة",C893="مرتجع"),-D893,0)))</f>
        <v/>
      </c>
      <c r="I893" s="18">
        <f>IF(H893="","",SUMIFS($H$6:H893,$B$6:B893,B893&amp;""))</f>
        <v/>
      </c>
    </row>
    <row r="894">
      <c r="A894" s="20" t="n"/>
      <c r="B894" s="5" t="n"/>
      <c r="C894" s="5" t="n"/>
      <c r="D894" s="17" t="n"/>
      <c r="E894" s="5" t="n"/>
      <c r="F894" s="5" t="n"/>
      <c r="G894" s="6">
        <f>IF(B894&amp;""="","",IFERROR(INDEX('العملاء'!$B$6:$B$305,MATCH(B894,'العملاء'!$A$6:$A$305,0)),"كود غير موجود"))</f>
        <v/>
      </c>
      <c r="H894" s="18">
        <f>IF(OR(B894&amp;""="",D894&amp;""=""),"",IF(C894="فاتورة",D894,IF(OR(C894="دفعة",C894="مرتجع"),-D894,0)))</f>
        <v/>
      </c>
      <c r="I894" s="18">
        <f>IF(H894="","",SUMIFS($H$6:H894,$B$6:B894,B894&amp;""))</f>
        <v/>
      </c>
    </row>
    <row r="895">
      <c r="A895" s="20" t="n"/>
      <c r="B895" s="5" t="n"/>
      <c r="C895" s="5" t="n"/>
      <c r="D895" s="17" t="n"/>
      <c r="E895" s="5" t="n"/>
      <c r="F895" s="5" t="n"/>
      <c r="G895" s="6">
        <f>IF(B895&amp;""="","",IFERROR(INDEX('العملاء'!$B$6:$B$305,MATCH(B895,'العملاء'!$A$6:$A$305,0)),"كود غير موجود"))</f>
        <v/>
      </c>
      <c r="H895" s="18">
        <f>IF(OR(B895&amp;""="",D895&amp;""=""),"",IF(C895="فاتورة",D895,IF(OR(C895="دفعة",C895="مرتجع"),-D895,0)))</f>
        <v/>
      </c>
      <c r="I895" s="18">
        <f>IF(H895="","",SUMIFS($H$6:H895,$B$6:B895,B895&amp;""))</f>
        <v/>
      </c>
    </row>
    <row r="896">
      <c r="A896" s="20" t="n"/>
      <c r="B896" s="5" t="n"/>
      <c r="C896" s="5" t="n"/>
      <c r="D896" s="17" t="n"/>
      <c r="E896" s="5" t="n"/>
      <c r="F896" s="5" t="n"/>
      <c r="G896" s="6">
        <f>IF(B896&amp;""="","",IFERROR(INDEX('العملاء'!$B$6:$B$305,MATCH(B896,'العملاء'!$A$6:$A$305,0)),"كود غير موجود"))</f>
        <v/>
      </c>
      <c r="H896" s="18">
        <f>IF(OR(B896&amp;""="",D896&amp;""=""),"",IF(C896="فاتورة",D896,IF(OR(C896="دفعة",C896="مرتجع"),-D896,0)))</f>
        <v/>
      </c>
      <c r="I896" s="18">
        <f>IF(H896="","",SUMIFS($H$6:H896,$B$6:B896,B896&amp;""))</f>
        <v/>
      </c>
    </row>
    <row r="897">
      <c r="A897" s="20" t="n"/>
      <c r="B897" s="5" t="n"/>
      <c r="C897" s="5" t="n"/>
      <c r="D897" s="17" t="n"/>
      <c r="E897" s="5" t="n"/>
      <c r="F897" s="5" t="n"/>
      <c r="G897" s="6">
        <f>IF(B897&amp;""="","",IFERROR(INDEX('العملاء'!$B$6:$B$305,MATCH(B897,'العملاء'!$A$6:$A$305,0)),"كود غير موجود"))</f>
        <v/>
      </c>
      <c r="H897" s="18">
        <f>IF(OR(B897&amp;""="",D897&amp;""=""),"",IF(C897="فاتورة",D897,IF(OR(C897="دفعة",C897="مرتجع"),-D897,0)))</f>
        <v/>
      </c>
      <c r="I897" s="18">
        <f>IF(H897="","",SUMIFS($H$6:H897,$B$6:B897,B897&amp;""))</f>
        <v/>
      </c>
    </row>
    <row r="898">
      <c r="A898" s="20" t="n"/>
      <c r="B898" s="5" t="n"/>
      <c r="C898" s="5" t="n"/>
      <c r="D898" s="17" t="n"/>
      <c r="E898" s="5" t="n"/>
      <c r="F898" s="5" t="n"/>
      <c r="G898" s="6">
        <f>IF(B898&amp;""="","",IFERROR(INDEX('العملاء'!$B$6:$B$305,MATCH(B898,'العملاء'!$A$6:$A$305,0)),"كود غير موجود"))</f>
        <v/>
      </c>
      <c r="H898" s="18">
        <f>IF(OR(B898&amp;""="",D898&amp;""=""),"",IF(C898="فاتورة",D898,IF(OR(C898="دفعة",C898="مرتجع"),-D898,0)))</f>
        <v/>
      </c>
      <c r="I898" s="18">
        <f>IF(H898="","",SUMIFS($H$6:H898,$B$6:B898,B898&amp;""))</f>
        <v/>
      </c>
    </row>
    <row r="899">
      <c r="A899" s="20" t="n"/>
      <c r="B899" s="5" t="n"/>
      <c r="C899" s="5" t="n"/>
      <c r="D899" s="17" t="n"/>
      <c r="E899" s="5" t="n"/>
      <c r="F899" s="5" t="n"/>
      <c r="G899" s="6">
        <f>IF(B899&amp;""="","",IFERROR(INDEX('العملاء'!$B$6:$B$305,MATCH(B899,'العملاء'!$A$6:$A$305,0)),"كود غير موجود"))</f>
        <v/>
      </c>
      <c r="H899" s="18">
        <f>IF(OR(B899&amp;""="",D899&amp;""=""),"",IF(C899="فاتورة",D899,IF(OR(C899="دفعة",C899="مرتجع"),-D899,0)))</f>
        <v/>
      </c>
      <c r="I899" s="18">
        <f>IF(H899="","",SUMIFS($H$6:H899,$B$6:B899,B899&amp;""))</f>
        <v/>
      </c>
    </row>
    <row r="900">
      <c r="A900" s="20" t="n"/>
      <c r="B900" s="5" t="n"/>
      <c r="C900" s="5" t="n"/>
      <c r="D900" s="17" t="n"/>
      <c r="E900" s="5" t="n"/>
      <c r="F900" s="5" t="n"/>
      <c r="G900" s="6">
        <f>IF(B900&amp;""="","",IFERROR(INDEX('العملاء'!$B$6:$B$305,MATCH(B900,'العملاء'!$A$6:$A$305,0)),"كود غير موجود"))</f>
        <v/>
      </c>
      <c r="H900" s="18">
        <f>IF(OR(B900&amp;""="",D900&amp;""=""),"",IF(C900="فاتورة",D900,IF(OR(C900="دفعة",C900="مرتجع"),-D900,0)))</f>
        <v/>
      </c>
      <c r="I900" s="18">
        <f>IF(H900="","",SUMIFS($H$6:H900,$B$6:B900,B900&amp;""))</f>
        <v/>
      </c>
    </row>
    <row r="901">
      <c r="A901" s="20" t="n"/>
      <c r="B901" s="5" t="n"/>
      <c r="C901" s="5" t="n"/>
      <c r="D901" s="17" t="n"/>
      <c r="E901" s="5" t="n"/>
      <c r="F901" s="5" t="n"/>
      <c r="G901" s="6">
        <f>IF(B901&amp;""="","",IFERROR(INDEX('العملاء'!$B$6:$B$305,MATCH(B901,'العملاء'!$A$6:$A$305,0)),"كود غير موجود"))</f>
        <v/>
      </c>
      <c r="H901" s="18">
        <f>IF(OR(B901&amp;""="",D901&amp;""=""),"",IF(C901="فاتورة",D901,IF(OR(C901="دفعة",C901="مرتجع"),-D901,0)))</f>
        <v/>
      </c>
      <c r="I901" s="18">
        <f>IF(H901="","",SUMIFS($H$6:H901,$B$6:B901,B901&amp;""))</f>
        <v/>
      </c>
    </row>
    <row r="902">
      <c r="A902" s="20" t="n"/>
      <c r="B902" s="5" t="n"/>
      <c r="C902" s="5" t="n"/>
      <c r="D902" s="17" t="n"/>
      <c r="E902" s="5" t="n"/>
      <c r="F902" s="5" t="n"/>
      <c r="G902" s="6">
        <f>IF(B902&amp;""="","",IFERROR(INDEX('العملاء'!$B$6:$B$305,MATCH(B902,'العملاء'!$A$6:$A$305,0)),"كود غير موجود"))</f>
        <v/>
      </c>
      <c r="H902" s="18">
        <f>IF(OR(B902&amp;""="",D902&amp;""=""),"",IF(C902="فاتورة",D902,IF(OR(C902="دفعة",C902="مرتجع"),-D902,0)))</f>
        <v/>
      </c>
      <c r="I902" s="18">
        <f>IF(H902="","",SUMIFS($H$6:H902,$B$6:B902,B902&amp;""))</f>
        <v/>
      </c>
    </row>
    <row r="903">
      <c r="A903" s="20" t="n"/>
      <c r="B903" s="5" t="n"/>
      <c r="C903" s="5" t="n"/>
      <c r="D903" s="17" t="n"/>
      <c r="E903" s="5" t="n"/>
      <c r="F903" s="5" t="n"/>
      <c r="G903" s="6">
        <f>IF(B903&amp;""="","",IFERROR(INDEX('العملاء'!$B$6:$B$305,MATCH(B903,'العملاء'!$A$6:$A$305,0)),"كود غير موجود"))</f>
        <v/>
      </c>
      <c r="H903" s="18">
        <f>IF(OR(B903&amp;""="",D903&amp;""=""),"",IF(C903="فاتورة",D903,IF(OR(C903="دفعة",C903="مرتجع"),-D903,0)))</f>
        <v/>
      </c>
      <c r="I903" s="18">
        <f>IF(H903="","",SUMIFS($H$6:H903,$B$6:B903,B903&amp;""))</f>
        <v/>
      </c>
    </row>
    <row r="904">
      <c r="A904" s="20" t="n"/>
      <c r="B904" s="5" t="n"/>
      <c r="C904" s="5" t="n"/>
      <c r="D904" s="17" t="n"/>
      <c r="E904" s="5" t="n"/>
      <c r="F904" s="5" t="n"/>
      <c r="G904" s="6">
        <f>IF(B904&amp;""="","",IFERROR(INDEX('العملاء'!$B$6:$B$305,MATCH(B904,'العملاء'!$A$6:$A$305,0)),"كود غير موجود"))</f>
        <v/>
      </c>
      <c r="H904" s="18">
        <f>IF(OR(B904&amp;""="",D904&amp;""=""),"",IF(C904="فاتورة",D904,IF(OR(C904="دفعة",C904="مرتجع"),-D904,0)))</f>
        <v/>
      </c>
      <c r="I904" s="18">
        <f>IF(H904="","",SUMIFS($H$6:H904,$B$6:B904,B904&amp;""))</f>
        <v/>
      </c>
    </row>
    <row r="905">
      <c r="A905" s="20" t="n"/>
      <c r="B905" s="5" t="n"/>
      <c r="C905" s="5" t="n"/>
      <c r="D905" s="17" t="n"/>
      <c r="E905" s="5" t="n"/>
      <c r="F905" s="5" t="n"/>
      <c r="G905" s="6">
        <f>IF(B905&amp;""="","",IFERROR(INDEX('العملاء'!$B$6:$B$305,MATCH(B905,'العملاء'!$A$6:$A$305,0)),"كود غير موجود"))</f>
        <v/>
      </c>
      <c r="H905" s="18">
        <f>IF(OR(B905&amp;""="",D905&amp;""=""),"",IF(C905="فاتورة",D905,IF(OR(C905="دفعة",C905="مرتجع"),-D905,0)))</f>
        <v/>
      </c>
      <c r="I905" s="18">
        <f>IF(H905="","",SUMIFS($H$6:H905,$B$6:B905,B905&amp;""))</f>
        <v/>
      </c>
    </row>
    <row r="906">
      <c r="A906" s="20" t="n"/>
      <c r="B906" s="5" t="n"/>
      <c r="C906" s="5" t="n"/>
      <c r="D906" s="17" t="n"/>
      <c r="E906" s="5" t="n"/>
      <c r="F906" s="5" t="n"/>
      <c r="G906" s="6">
        <f>IF(B906&amp;""="","",IFERROR(INDEX('العملاء'!$B$6:$B$305,MATCH(B906,'العملاء'!$A$6:$A$305,0)),"كود غير موجود"))</f>
        <v/>
      </c>
      <c r="H906" s="18">
        <f>IF(OR(B906&amp;""="",D906&amp;""=""),"",IF(C906="فاتورة",D906,IF(OR(C906="دفعة",C906="مرتجع"),-D906,0)))</f>
        <v/>
      </c>
      <c r="I906" s="18">
        <f>IF(H906="","",SUMIFS($H$6:H906,$B$6:B906,B906&amp;""))</f>
        <v/>
      </c>
    </row>
    <row r="907">
      <c r="A907" s="20" t="n"/>
      <c r="B907" s="5" t="n"/>
      <c r="C907" s="5" t="n"/>
      <c r="D907" s="17" t="n"/>
      <c r="E907" s="5" t="n"/>
      <c r="F907" s="5" t="n"/>
      <c r="G907" s="6">
        <f>IF(B907&amp;""="","",IFERROR(INDEX('العملاء'!$B$6:$B$305,MATCH(B907,'العملاء'!$A$6:$A$305,0)),"كود غير موجود"))</f>
        <v/>
      </c>
      <c r="H907" s="18">
        <f>IF(OR(B907&amp;""="",D907&amp;""=""),"",IF(C907="فاتورة",D907,IF(OR(C907="دفعة",C907="مرتجع"),-D907,0)))</f>
        <v/>
      </c>
      <c r="I907" s="18">
        <f>IF(H907="","",SUMIFS($H$6:H907,$B$6:B907,B907&amp;""))</f>
        <v/>
      </c>
    </row>
    <row r="908">
      <c r="A908" s="20" t="n"/>
      <c r="B908" s="5" t="n"/>
      <c r="C908" s="5" t="n"/>
      <c r="D908" s="17" t="n"/>
      <c r="E908" s="5" t="n"/>
      <c r="F908" s="5" t="n"/>
      <c r="G908" s="6">
        <f>IF(B908&amp;""="","",IFERROR(INDEX('العملاء'!$B$6:$B$305,MATCH(B908,'العملاء'!$A$6:$A$305,0)),"كود غير موجود"))</f>
        <v/>
      </c>
      <c r="H908" s="18">
        <f>IF(OR(B908&amp;""="",D908&amp;""=""),"",IF(C908="فاتورة",D908,IF(OR(C908="دفعة",C908="مرتجع"),-D908,0)))</f>
        <v/>
      </c>
      <c r="I908" s="18">
        <f>IF(H908="","",SUMIFS($H$6:H908,$B$6:B908,B908&amp;""))</f>
        <v/>
      </c>
    </row>
    <row r="909">
      <c r="A909" s="20" t="n"/>
      <c r="B909" s="5" t="n"/>
      <c r="C909" s="5" t="n"/>
      <c r="D909" s="17" t="n"/>
      <c r="E909" s="5" t="n"/>
      <c r="F909" s="5" t="n"/>
      <c r="G909" s="6">
        <f>IF(B909&amp;""="","",IFERROR(INDEX('العملاء'!$B$6:$B$305,MATCH(B909,'العملاء'!$A$6:$A$305,0)),"كود غير موجود"))</f>
        <v/>
      </c>
      <c r="H909" s="18">
        <f>IF(OR(B909&amp;""="",D909&amp;""=""),"",IF(C909="فاتورة",D909,IF(OR(C909="دفعة",C909="مرتجع"),-D909,0)))</f>
        <v/>
      </c>
      <c r="I909" s="18">
        <f>IF(H909="","",SUMIFS($H$6:H909,$B$6:B909,B909&amp;""))</f>
        <v/>
      </c>
    </row>
    <row r="910">
      <c r="A910" s="20" t="n"/>
      <c r="B910" s="5" t="n"/>
      <c r="C910" s="5" t="n"/>
      <c r="D910" s="17" t="n"/>
      <c r="E910" s="5" t="n"/>
      <c r="F910" s="5" t="n"/>
      <c r="G910" s="6">
        <f>IF(B910&amp;""="","",IFERROR(INDEX('العملاء'!$B$6:$B$305,MATCH(B910,'العملاء'!$A$6:$A$305,0)),"كود غير موجود"))</f>
        <v/>
      </c>
      <c r="H910" s="18">
        <f>IF(OR(B910&amp;""="",D910&amp;""=""),"",IF(C910="فاتورة",D910,IF(OR(C910="دفعة",C910="مرتجع"),-D910,0)))</f>
        <v/>
      </c>
      <c r="I910" s="18">
        <f>IF(H910="","",SUMIFS($H$6:H910,$B$6:B910,B910&amp;""))</f>
        <v/>
      </c>
    </row>
    <row r="911">
      <c r="A911" s="20" t="n"/>
      <c r="B911" s="5" t="n"/>
      <c r="C911" s="5" t="n"/>
      <c r="D911" s="17" t="n"/>
      <c r="E911" s="5" t="n"/>
      <c r="F911" s="5" t="n"/>
      <c r="G911" s="6">
        <f>IF(B911&amp;""="","",IFERROR(INDEX('العملاء'!$B$6:$B$305,MATCH(B911,'العملاء'!$A$6:$A$305,0)),"كود غير موجود"))</f>
        <v/>
      </c>
      <c r="H911" s="18">
        <f>IF(OR(B911&amp;""="",D911&amp;""=""),"",IF(C911="فاتورة",D911,IF(OR(C911="دفعة",C911="مرتجع"),-D911,0)))</f>
        <v/>
      </c>
      <c r="I911" s="18">
        <f>IF(H911="","",SUMIFS($H$6:H911,$B$6:B911,B911&amp;""))</f>
        <v/>
      </c>
    </row>
    <row r="912">
      <c r="A912" s="20" t="n"/>
      <c r="B912" s="5" t="n"/>
      <c r="C912" s="5" t="n"/>
      <c r="D912" s="17" t="n"/>
      <c r="E912" s="5" t="n"/>
      <c r="F912" s="5" t="n"/>
      <c r="G912" s="6">
        <f>IF(B912&amp;""="","",IFERROR(INDEX('العملاء'!$B$6:$B$305,MATCH(B912,'العملاء'!$A$6:$A$305,0)),"كود غير موجود"))</f>
        <v/>
      </c>
      <c r="H912" s="18">
        <f>IF(OR(B912&amp;""="",D912&amp;""=""),"",IF(C912="فاتورة",D912,IF(OR(C912="دفعة",C912="مرتجع"),-D912,0)))</f>
        <v/>
      </c>
      <c r="I912" s="18">
        <f>IF(H912="","",SUMIFS($H$6:H912,$B$6:B912,B912&amp;""))</f>
        <v/>
      </c>
    </row>
    <row r="913">
      <c r="A913" s="20" t="n"/>
      <c r="B913" s="5" t="n"/>
      <c r="C913" s="5" t="n"/>
      <c r="D913" s="17" t="n"/>
      <c r="E913" s="5" t="n"/>
      <c r="F913" s="5" t="n"/>
      <c r="G913" s="6">
        <f>IF(B913&amp;""="","",IFERROR(INDEX('العملاء'!$B$6:$B$305,MATCH(B913,'العملاء'!$A$6:$A$305,0)),"كود غير موجود"))</f>
        <v/>
      </c>
      <c r="H913" s="18">
        <f>IF(OR(B913&amp;""="",D913&amp;""=""),"",IF(C913="فاتورة",D913,IF(OR(C913="دفعة",C913="مرتجع"),-D913,0)))</f>
        <v/>
      </c>
      <c r="I913" s="18">
        <f>IF(H913="","",SUMIFS($H$6:H913,$B$6:B913,B913&amp;""))</f>
        <v/>
      </c>
    </row>
    <row r="914">
      <c r="A914" s="20" t="n"/>
      <c r="B914" s="5" t="n"/>
      <c r="C914" s="5" t="n"/>
      <c r="D914" s="17" t="n"/>
      <c r="E914" s="5" t="n"/>
      <c r="F914" s="5" t="n"/>
      <c r="G914" s="6">
        <f>IF(B914&amp;""="","",IFERROR(INDEX('العملاء'!$B$6:$B$305,MATCH(B914,'العملاء'!$A$6:$A$305,0)),"كود غير موجود"))</f>
        <v/>
      </c>
      <c r="H914" s="18">
        <f>IF(OR(B914&amp;""="",D914&amp;""=""),"",IF(C914="فاتورة",D914,IF(OR(C914="دفعة",C914="مرتجع"),-D914,0)))</f>
        <v/>
      </c>
      <c r="I914" s="18">
        <f>IF(H914="","",SUMIFS($H$6:H914,$B$6:B914,B914&amp;""))</f>
        <v/>
      </c>
    </row>
    <row r="915">
      <c r="A915" s="20" t="n"/>
      <c r="B915" s="5" t="n"/>
      <c r="C915" s="5" t="n"/>
      <c r="D915" s="17" t="n"/>
      <c r="E915" s="5" t="n"/>
      <c r="F915" s="5" t="n"/>
      <c r="G915" s="6">
        <f>IF(B915&amp;""="","",IFERROR(INDEX('العملاء'!$B$6:$B$305,MATCH(B915,'العملاء'!$A$6:$A$305,0)),"كود غير موجود"))</f>
        <v/>
      </c>
      <c r="H915" s="18">
        <f>IF(OR(B915&amp;""="",D915&amp;""=""),"",IF(C915="فاتورة",D915,IF(OR(C915="دفعة",C915="مرتجع"),-D915,0)))</f>
        <v/>
      </c>
      <c r="I915" s="18">
        <f>IF(H915="","",SUMIFS($H$6:H915,$B$6:B915,B915&amp;""))</f>
        <v/>
      </c>
    </row>
    <row r="916">
      <c r="A916" s="20" t="n"/>
      <c r="B916" s="5" t="n"/>
      <c r="C916" s="5" t="n"/>
      <c r="D916" s="17" t="n"/>
      <c r="E916" s="5" t="n"/>
      <c r="F916" s="5" t="n"/>
      <c r="G916" s="6">
        <f>IF(B916&amp;""="","",IFERROR(INDEX('العملاء'!$B$6:$B$305,MATCH(B916,'العملاء'!$A$6:$A$305,0)),"كود غير موجود"))</f>
        <v/>
      </c>
      <c r="H916" s="18">
        <f>IF(OR(B916&amp;""="",D916&amp;""=""),"",IF(C916="فاتورة",D916,IF(OR(C916="دفعة",C916="مرتجع"),-D916,0)))</f>
        <v/>
      </c>
      <c r="I916" s="18">
        <f>IF(H916="","",SUMIFS($H$6:H916,$B$6:B916,B916&amp;""))</f>
        <v/>
      </c>
    </row>
    <row r="917">
      <c r="A917" s="20" t="n"/>
      <c r="B917" s="5" t="n"/>
      <c r="C917" s="5" t="n"/>
      <c r="D917" s="17" t="n"/>
      <c r="E917" s="5" t="n"/>
      <c r="F917" s="5" t="n"/>
      <c r="G917" s="6">
        <f>IF(B917&amp;""="","",IFERROR(INDEX('العملاء'!$B$6:$B$305,MATCH(B917,'العملاء'!$A$6:$A$305,0)),"كود غير موجود"))</f>
        <v/>
      </c>
      <c r="H917" s="18">
        <f>IF(OR(B917&amp;""="",D917&amp;""=""),"",IF(C917="فاتورة",D917,IF(OR(C917="دفعة",C917="مرتجع"),-D917,0)))</f>
        <v/>
      </c>
      <c r="I917" s="18">
        <f>IF(H917="","",SUMIFS($H$6:H917,$B$6:B917,B917&amp;""))</f>
        <v/>
      </c>
    </row>
    <row r="918">
      <c r="A918" s="20" t="n"/>
      <c r="B918" s="5" t="n"/>
      <c r="C918" s="5" t="n"/>
      <c r="D918" s="17" t="n"/>
      <c r="E918" s="5" t="n"/>
      <c r="F918" s="5" t="n"/>
      <c r="G918" s="6">
        <f>IF(B918&amp;""="","",IFERROR(INDEX('العملاء'!$B$6:$B$305,MATCH(B918,'العملاء'!$A$6:$A$305,0)),"كود غير موجود"))</f>
        <v/>
      </c>
      <c r="H918" s="18">
        <f>IF(OR(B918&amp;""="",D918&amp;""=""),"",IF(C918="فاتورة",D918,IF(OR(C918="دفعة",C918="مرتجع"),-D918,0)))</f>
        <v/>
      </c>
      <c r="I918" s="18">
        <f>IF(H918="","",SUMIFS($H$6:H918,$B$6:B918,B918&amp;""))</f>
        <v/>
      </c>
    </row>
    <row r="919">
      <c r="A919" s="20" t="n"/>
      <c r="B919" s="5" t="n"/>
      <c r="C919" s="5" t="n"/>
      <c r="D919" s="17" t="n"/>
      <c r="E919" s="5" t="n"/>
      <c r="F919" s="5" t="n"/>
      <c r="G919" s="6">
        <f>IF(B919&amp;""="","",IFERROR(INDEX('العملاء'!$B$6:$B$305,MATCH(B919,'العملاء'!$A$6:$A$305,0)),"كود غير موجود"))</f>
        <v/>
      </c>
      <c r="H919" s="18">
        <f>IF(OR(B919&amp;""="",D919&amp;""=""),"",IF(C919="فاتورة",D919,IF(OR(C919="دفعة",C919="مرتجع"),-D919,0)))</f>
        <v/>
      </c>
      <c r="I919" s="18">
        <f>IF(H919="","",SUMIFS($H$6:H919,$B$6:B919,B919&amp;""))</f>
        <v/>
      </c>
    </row>
    <row r="920">
      <c r="A920" s="20" t="n"/>
      <c r="B920" s="5" t="n"/>
      <c r="C920" s="5" t="n"/>
      <c r="D920" s="17" t="n"/>
      <c r="E920" s="5" t="n"/>
      <c r="F920" s="5" t="n"/>
      <c r="G920" s="6">
        <f>IF(B920&amp;""="","",IFERROR(INDEX('العملاء'!$B$6:$B$305,MATCH(B920,'العملاء'!$A$6:$A$305,0)),"كود غير موجود"))</f>
        <v/>
      </c>
      <c r="H920" s="18">
        <f>IF(OR(B920&amp;""="",D920&amp;""=""),"",IF(C920="فاتورة",D920,IF(OR(C920="دفعة",C920="مرتجع"),-D920,0)))</f>
        <v/>
      </c>
      <c r="I920" s="18">
        <f>IF(H920="","",SUMIFS($H$6:H920,$B$6:B920,B920&amp;""))</f>
        <v/>
      </c>
    </row>
    <row r="921">
      <c r="A921" s="20" t="n"/>
      <c r="B921" s="5" t="n"/>
      <c r="C921" s="5" t="n"/>
      <c r="D921" s="17" t="n"/>
      <c r="E921" s="5" t="n"/>
      <c r="F921" s="5" t="n"/>
      <c r="G921" s="6">
        <f>IF(B921&amp;""="","",IFERROR(INDEX('العملاء'!$B$6:$B$305,MATCH(B921,'العملاء'!$A$6:$A$305,0)),"كود غير موجود"))</f>
        <v/>
      </c>
      <c r="H921" s="18">
        <f>IF(OR(B921&amp;""="",D921&amp;""=""),"",IF(C921="فاتورة",D921,IF(OR(C921="دفعة",C921="مرتجع"),-D921,0)))</f>
        <v/>
      </c>
      <c r="I921" s="18">
        <f>IF(H921="","",SUMIFS($H$6:H921,$B$6:B921,B921&amp;""))</f>
        <v/>
      </c>
    </row>
    <row r="922">
      <c r="A922" s="20" t="n"/>
      <c r="B922" s="5" t="n"/>
      <c r="C922" s="5" t="n"/>
      <c r="D922" s="17" t="n"/>
      <c r="E922" s="5" t="n"/>
      <c r="F922" s="5" t="n"/>
      <c r="G922" s="6">
        <f>IF(B922&amp;""="","",IFERROR(INDEX('العملاء'!$B$6:$B$305,MATCH(B922,'العملاء'!$A$6:$A$305,0)),"كود غير موجود"))</f>
        <v/>
      </c>
      <c r="H922" s="18">
        <f>IF(OR(B922&amp;""="",D922&amp;""=""),"",IF(C922="فاتورة",D922,IF(OR(C922="دفعة",C922="مرتجع"),-D922,0)))</f>
        <v/>
      </c>
      <c r="I922" s="18">
        <f>IF(H922="","",SUMIFS($H$6:H922,$B$6:B922,B922&amp;""))</f>
        <v/>
      </c>
    </row>
    <row r="923">
      <c r="A923" s="20" t="n"/>
      <c r="B923" s="5" t="n"/>
      <c r="C923" s="5" t="n"/>
      <c r="D923" s="17" t="n"/>
      <c r="E923" s="5" t="n"/>
      <c r="F923" s="5" t="n"/>
      <c r="G923" s="6">
        <f>IF(B923&amp;""="","",IFERROR(INDEX('العملاء'!$B$6:$B$305,MATCH(B923,'العملاء'!$A$6:$A$305,0)),"كود غير موجود"))</f>
        <v/>
      </c>
      <c r="H923" s="18">
        <f>IF(OR(B923&amp;""="",D923&amp;""=""),"",IF(C923="فاتورة",D923,IF(OR(C923="دفعة",C923="مرتجع"),-D923,0)))</f>
        <v/>
      </c>
      <c r="I923" s="18">
        <f>IF(H923="","",SUMIFS($H$6:H923,$B$6:B923,B923&amp;""))</f>
        <v/>
      </c>
    </row>
    <row r="924">
      <c r="A924" s="20" t="n"/>
      <c r="B924" s="5" t="n"/>
      <c r="C924" s="5" t="n"/>
      <c r="D924" s="17" t="n"/>
      <c r="E924" s="5" t="n"/>
      <c r="F924" s="5" t="n"/>
      <c r="G924" s="6">
        <f>IF(B924&amp;""="","",IFERROR(INDEX('العملاء'!$B$6:$B$305,MATCH(B924,'العملاء'!$A$6:$A$305,0)),"كود غير موجود"))</f>
        <v/>
      </c>
      <c r="H924" s="18">
        <f>IF(OR(B924&amp;""="",D924&amp;""=""),"",IF(C924="فاتورة",D924,IF(OR(C924="دفعة",C924="مرتجع"),-D924,0)))</f>
        <v/>
      </c>
      <c r="I924" s="18">
        <f>IF(H924="","",SUMIFS($H$6:H924,$B$6:B924,B924&amp;""))</f>
        <v/>
      </c>
    </row>
    <row r="925">
      <c r="A925" s="20" t="n"/>
      <c r="B925" s="5" t="n"/>
      <c r="C925" s="5" t="n"/>
      <c r="D925" s="17" t="n"/>
      <c r="E925" s="5" t="n"/>
      <c r="F925" s="5" t="n"/>
      <c r="G925" s="6">
        <f>IF(B925&amp;""="","",IFERROR(INDEX('العملاء'!$B$6:$B$305,MATCH(B925,'العملاء'!$A$6:$A$305,0)),"كود غير موجود"))</f>
        <v/>
      </c>
      <c r="H925" s="18">
        <f>IF(OR(B925&amp;""="",D925&amp;""=""),"",IF(C925="فاتورة",D925,IF(OR(C925="دفعة",C925="مرتجع"),-D925,0)))</f>
        <v/>
      </c>
      <c r="I925" s="18">
        <f>IF(H925="","",SUMIFS($H$6:H925,$B$6:B925,B925&amp;""))</f>
        <v/>
      </c>
    </row>
    <row r="926">
      <c r="A926" s="20" t="n"/>
      <c r="B926" s="5" t="n"/>
      <c r="C926" s="5" t="n"/>
      <c r="D926" s="17" t="n"/>
      <c r="E926" s="5" t="n"/>
      <c r="F926" s="5" t="n"/>
      <c r="G926" s="6">
        <f>IF(B926&amp;""="","",IFERROR(INDEX('العملاء'!$B$6:$B$305,MATCH(B926,'العملاء'!$A$6:$A$305,0)),"كود غير موجود"))</f>
        <v/>
      </c>
      <c r="H926" s="18">
        <f>IF(OR(B926&amp;""="",D926&amp;""=""),"",IF(C926="فاتورة",D926,IF(OR(C926="دفعة",C926="مرتجع"),-D926,0)))</f>
        <v/>
      </c>
      <c r="I926" s="18">
        <f>IF(H926="","",SUMIFS($H$6:H926,$B$6:B926,B926&amp;""))</f>
        <v/>
      </c>
    </row>
    <row r="927">
      <c r="A927" s="20" t="n"/>
      <c r="B927" s="5" t="n"/>
      <c r="C927" s="5" t="n"/>
      <c r="D927" s="17" t="n"/>
      <c r="E927" s="5" t="n"/>
      <c r="F927" s="5" t="n"/>
      <c r="G927" s="6">
        <f>IF(B927&amp;""="","",IFERROR(INDEX('العملاء'!$B$6:$B$305,MATCH(B927,'العملاء'!$A$6:$A$305,0)),"كود غير موجود"))</f>
        <v/>
      </c>
      <c r="H927" s="18">
        <f>IF(OR(B927&amp;""="",D927&amp;""=""),"",IF(C927="فاتورة",D927,IF(OR(C927="دفعة",C927="مرتجع"),-D927,0)))</f>
        <v/>
      </c>
      <c r="I927" s="18">
        <f>IF(H927="","",SUMIFS($H$6:H927,$B$6:B927,B927&amp;""))</f>
        <v/>
      </c>
    </row>
    <row r="928">
      <c r="A928" s="20" t="n"/>
      <c r="B928" s="5" t="n"/>
      <c r="C928" s="5" t="n"/>
      <c r="D928" s="17" t="n"/>
      <c r="E928" s="5" t="n"/>
      <c r="F928" s="5" t="n"/>
      <c r="G928" s="6">
        <f>IF(B928&amp;""="","",IFERROR(INDEX('العملاء'!$B$6:$B$305,MATCH(B928,'العملاء'!$A$6:$A$305,0)),"كود غير موجود"))</f>
        <v/>
      </c>
      <c r="H928" s="18">
        <f>IF(OR(B928&amp;""="",D928&amp;""=""),"",IF(C928="فاتورة",D928,IF(OR(C928="دفعة",C928="مرتجع"),-D928,0)))</f>
        <v/>
      </c>
      <c r="I928" s="18">
        <f>IF(H928="","",SUMIFS($H$6:H928,$B$6:B928,B928&amp;""))</f>
        <v/>
      </c>
    </row>
    <row r="929">
      <c r="A929" s="20" t="n"/>
      <c r="B929" s="5" t="n"/>
      <c r="C929" s="5" t="n"/>
      <c r="D929" s="17" t="n"/>
      <c r="E929" s="5" t="n"/>
      <c r="F929" s="5" t="n"/>
      <c r="G929" s="6">
        <f>IF(B929&amp;""="","",IFERROR(INDEX('العملاء'!$B$6:$B$305,MATCH(B929,'العملاء'!$A$6:$A$305,0)),"كود غير موجود"))</f>
        <v/>
      </c>
      <c r="H929" s="18">
        <f>IF(OR(B929&amp;""="",D929&amp;""=""),"",IF(C929="فاتورة",D929,IF(OR(C929="دفعة",C929="مرتجع"),-D929,0)))</f>
        <v/>
      </c>
      <c r="I929" s="18">
        <f>IF(H929="","",SUMIFS($H$6:H929,$B$6:B929,B929&amp;""))</f>
        <v/>
      </c>
    </row>
    <row r="930">
      <c r="A930" s="20" t="n"/>
      <c r="B930" s="5" t="n"/>
      <c r="C930" s="5" t="n"/>
      <c r="D930" s="17" t="n"/>
      <c r="E930" s="5" t="n"/>
      <c r="F930" s="5" t="n"/>
      <c r="G930" s="6">
        <f>IF(B930&amp;""="","",IFERROR(INDEX('العملاء'!$B$6:$B$305,MATCH(B930,'العملاء'!$A$6:$A$305,0)),"كود غير موجود"))</f>
        <v/>
      </c>
      <c r="H930" s="18">
        <f>IF(OR(B930&amp;""="",D930&amp;""=""),"",IF(C930="فاتورة",D930,IF(OR(C930="دفعة",C930="مرتجع"),-D930,0)))</f>
        <v/>
      </c>
      <c r="I930" s="18">
        <f>IF(H930="","",SUMIFS($H$6:H930,$B$6:B930,B930&amp;""))</f>
        <v/>
      </c>
    </row>
    <row r="931">
      <c r="A931" s="20" t="n"/>
      <c r="B931" s="5" t="n"/>
      <c r="C931" s="5" t="n"/>
      <c r="D931" s="17" t="n"/>
      <c r="E931" s="5" t="n"/>
      <c r="F931" s="5" t="n"/>
      <c r="G931" s="6">
        <f>IF(B931&amp;""="","",IFERROR(INDEX('العملاء'!$B$6:$B$305,MATCH(B931,'العملاء'!$A$6:$A$305,0)),"كود غير موجود"))</f>
        <v/>
      </c>
      <c r="H931" s="18">
        <f>IF(OR(B931&amp;""="",D931&amp;""=""),"",IF(C931="فاتورة",D931,IF(OR(C931="دفعة",C931="مرتجع"),-D931,0)))</f>
        <v/>
      </c>
      <c r="I931" s="18">
        <f>IF(H931="","",SUMIFS($H$6:H931,$B$6:B931,B931&amp;""))</f>
        <v/>
      </c>
    </row>
    <row r="932">
      <c r="A932" s="20" t="n"/>
      <c r="B932" s="5" t="n"/>
      <c r="C932" s="5" t="n"/>
      <c r="D932" s="17" t="n"/>
      <c r="E932" s="5" t="n"/>
      <c r="F932" s="5" t="n"/>
      <c r="G932" s="6">
        <f>IF(B932&amp;""="","",IFERROR(INDEX('العملاء'!$B$6:$B$305,MATCH(B932,'العملاء'!$A$6:$A$305,0)),"كود غير موجود"))</f>
        <v/>
      </c>
      <c r="H932" s="18">
        <f>IF(OR(B932&amp;""="",D932&amp;""=""),"",IF(C932="فاتورة",D932,IF(OR(C932="دفعة",C932="مرتجع"),-D932,0)))</f>
        <v/>
      </c>
      <c r="I932" s="18">
        <f>IF(H932="","",SUMIFS($H$6:H932,$B$6:B932,B932&amp;""))</f>
        <v/>
      </c>
    </row>
    <row r="933">
      <c r="A933" s="20" t="n"/>
      <c r="B933" s="5" t="n"/>
      <c r="C933" s="5" t="n"/>
      <c r="D933" s="17" t="n"/>
      <c r="E933" s="5" t="n"/>
      <c r="F933" s="5" t="n"/>
      <c r="G933" s="6">
        <f>IF(B933&amp;""="","",IFERROR(INDEX('العملاء'!$B$6:$B$305,MATCH(B933,'العملاء'!$A$6:$A$305,0)),"كود غير موجود"))</f>
        <v/>
      </c>
      <c r="H933" s="18">
        <f>IF(OR(B933&amp;""="",D933&amp;""=""),"",IF(C933="فاتورة",D933,IF(OR(C933="دفعة",C933="مرتجع"),-D933,0)))</f>
        <v/>
      </c>
      <c r="I933" s="18">
        <f>IF(H933="","",SUMIFS($H$6:H933,$B$6:B933,B933&amp;""))</f>
        <v/>
      </c>
    </row>
    <row r="934">
      <c r="A934" s="20" t="n"/>
      <c r="B934" s="5" t="n"/>
      <c r="C934" s="5" t="n"/>
      <c r="D934" s="17" t="n"/>
      <c r="E934" s="5" t="n"/>
      <c r="F934" s="5" t="n"/>
      <c r="G934" s="6">
        <f>IF(B934&amp;""="","",IFERROR(INDEX('العملاء'!$B$6:$B$305,MATCH(B934,'العملاء'!$A$6:$A$305,0)),"كود غير موجود"))</f>
        <v/>
      </c>
      <c r="H934" s="18">
        <f>IF(OR(B934&amp;""="",D934&amp;""=""),"",IF(C934="فاتورة",D934,IF(OR(C934="دفعة",C934="مرتجع"),-D934,0)))</f>
        <v/>
      </c>
      <c r="I934" s="18">
        <f>IF(H934="","",SUMIFS($H$6:H934,$B$6:B934,B934&amp;""))</f>
        <v/>
      </c>
    </row>
    <row r="935">
      <c r="A935" s="20" t="n"/>
      <c r="B935" s="5" t="n"/>
      <c r="C935" s="5" t="n"/>
      <c r="D935" s="17" t="n"/>
      <c r="E935" s="5" t="n"/>
      <c r="F935" s="5" t="n"/>
      <c r="G935" s="6">
        <f>IF(B935&amp;""="","",IFERROR(INDEX('العملاء'!$B$6:$B$305,MATCH(B935,'العملاء'!$A$6:$A$305,0)),"كود غير موجود"))</f>
        <v/>
      </c>
      <c r="H935" s="18">
        <f>IF(OR(B935&amp;""="",D935&amp;""=""),"",IF(C935="فاتورة",D935,IF(OR(C935="دفعة",C935="مرتجع"),-D935,0)))</f>
        <v/>
      </c>
      <c r="I935" s="18">
        <f>IF(H935="","",SUMIFS($H$6:H935,$B$6:B935,B935&amp;""))</f>
        <v/>
      </c>
    </row>
    <row r="936">
      <c r="A936" s="20" t="n"/>
      <c r="B936" s="5" t="n"/>
      <c r="C936" s="5" t="n"/>
      <c r="D936" s="17" t="n"/>
      <c r="E936" s="5" t="n"/>
      <c r="F936" s="5" t="n"/>
      <c r="G936" s="6">
        <f>IF(B936&amp;""="","",IFERROR(INDEX('العملاء'!$B$6:$B$305,MATCH(B936,'العملاء'!$A$6:$A$305,0)),"كود غير موجود"))</f>
        <v/>
      </c>
      <c r="H936" s="18">
        <f>IF(OR(B936&amp;""="",D936&amp;""=""),"",IF(C936="فاتورة",D936,IF(OR(C936="دفعة",C936="مرتجع"),-D936,0)))</f>
        <v/>
      </c>
      <c r="I936" s="18">
        <f>IF(H936="","",SUMIFS($H$6:H936,$B$6:B936,B936&amp;""))</f>
        <v/>
      </c>
    </row>
    <row r="937">
      <c r="A937" s="20" t="n"/>
      <c r="B937" s="5" t="n"/>
      <c r="C937" s="5" t="n"/>
      <c r="D937" s="17" t="n"/>
      <c r="E937" s="5" t="n"/>
      <c r="F937" s="5" t="n"/>
      <c r="G937" s="6">
        <f>IF(B937&amp;""="","",IFERROR(INDEX('العملاء'!$B$6:$B$305,MATCH(B937,'العملاء'!$A$6:$A$305,0)),"كود غير موجود"))</f>
        <v/>
      </c>
      <c r="H937" s="18">
        <f>IF(OR(B937&amp;""="",D937&amp;""=""),"",IF(C937="فاتورة",D937,IF(OR(C937="دفعة",C937="مرتجع"),-D937,0)))</f>
        <v/>
      </c>
      <c r="I937" s="18">
        <f>IF(H937="","",SUMIFS($H$6:H937,$B$6:B937,B937&amp;""))</f>
        <v/>
      </c>
    </row>
    <row r="938">
      <c r="A938" s="20" t="n"/>
      <c r="B938" s="5" t="n"/>
      <c r="C938" s="5" t="n"/>
      <c r="D938" s="17" t="n"/>
      <c r="E938" s="5" t="n"/>
      <c r="F938" s="5" t="n"/>
      <c r="G938" s="6">
        <f>IF(B938&amp;""="","",IFERROR(INDEX('العملاء'!$B$6:$B$305,MATCH(B938,'العملاء'!$A$6:$A$305,0)),"كود غير موجود"))</f>
        <v/>
      </c>
      <c r="H938" s="18">
        <f>IF(OR(B938&amp;""="",D938&amp;""=""),"",IF(C938="فاتورة",D938,IF(OR(C938="دفعة",C938="مرتجع"),-D938,0)))</f>
        <v/>
      </c>
      <c r="I938" s="18">
        <f>IF(H938="","",SUMIFS($H$6:H938,$B$6:B938,B938&amp;""))</f>
        <v/>
      </c>
    </row>
    <row r="939">
      <c r="A939" s="20" t="n"/>
      <c r="B939" s="5" t="n"/>
      <c r="C939" s="5" t="n"/>
      <c r="D939" s="17" t="n"/>
      <c r="E939" s="5" t="n"/>
      <c r="F939" s="5" t="n"/>
      <c r="G939" s="6">
        <f>IF(B939&amp;""="","",IFERROR(INDEX('العملاء'!$B$6:$B$305,MATCH(B939,'العملاء'!$A$6:$A$305,0)),"كود غير موجود"))</f>
        <v/>
      </c>
      <c r="H939" s="18">
        <f>IF(OR(B939&amp;""="",D939&amp;""=""),"",IF(C939="فاتورة",D939,IF(OR(C939="دفعة",C939="مرتجع"),-D939,0)))</f>
        <v/>
      </c>
      <c r="I939" s="18">
        <f>IF(H939="","",SUMIFS($H$6:H939,$B$6:B939,B939&amp;""))</f>
        <v/>
      </c>
    </row>
    <row r="940">
      <c r="A940" s="20" t="n"/>
      <c r="B940" s="5" t="n"/>
      <c r="C940" s="5" t="n"/>
      <c r="D940" s="17" t="n"/>
      <c r="E940" s="5" t="n"/>
      <c r="F940" s="5" t="n"/>
      <c r="G940" s="6">
        <f>IF(B940&amp;""="","",IFERROR(INDEX('العملاء'!$B$6:$B$305,MATCH(B940,'العملاء'!$A$6:$A$305,0)),"كود غير موجود"))</f>
        <v/>
      </c>
      <c r="H940" s="18">
        <f>IF(OR(B940&amp;""="",D940&amp;""=""),"",IF(C940="فاتورة",D940,IF(OR(C940="دفعة",C940="مرتجع"),-D940,0)))</f>
        <v/>
      </c>
      <c r="I940" s="18">
        <f>IF(H940="","",SUMIFS($H$6:H940,$B$6:B940,B940&amp;""))</f>
        <v/>
      </c>
    </row>
    <row r="941">
      <c r="A941" s="20" t="n"/>
      <c r="B941" s="5" t="n"/>
      <c r="C941" s="5" t="n"/>
      <c r="D941" s="17" t="n"/>
      <c r="E941" s="5" t="n"/>
      <c r="F941" s="5" t="n"/>
      <c r="G941" s="6">
        <f>IF(B941&amp;""="","",IFERROR(INDEX('العملاء'!$B$6:$B$305,MATCH(B941,'العملاء'!$A$6:$A$305,0)),"كود غير موجود"))</f>
        <v/>
      </c>
      <c r="H941" s="18">
        <f>IF(OR(B941&amp;""="",D941&amp;""=""),"",IF(C941="فاتورة",D941,IF(OR(C941="دفعة",C941="مرتجع"),-D941,0)))</f>
        <v/>
      </c>
      <c r="I941" s="18">
        <f>IF(H941="","",SUMIFS($H$6:H941,$B$6:B941,B941&amp;""))</f>
        <v/>
      </c>
    </row>
    <row r="942">
      <c r="A942" s="20" t="n"/>
      <c r="B942" s="5" t="n"/>
      <c r="C942" s="5" t="n"/>
      <c r="D942" s="17" t="n"/>
      <c r="E942" s="5" t="n"/>
      <c r="F942" s="5" t="n"/>
      <c r="G942" s="6">
        <f>IF(B942&amp;""="","",IFERROR(INDEX('العملاء'!$B$6:$B$305,MATCH(B942,'العملاء'!$A$6:$A$305,0)),"كود غير موجود"))</f>
        <v/>
      </c>
      <c r="H942" s="18">
        <f>IF(OR(B942&amp;""="",D942&amp;""=""),"",IF(C942="فاتورة",D942,IF(OR(C942="دفعة",C942="مرتجع"),-D942,0)))</f>
        <v/>
      </c>
      <c r="I942" s="18">
        <f>IF(H942="","",SUMIFS($H$6:H942,$B$6:B942,B942&amp;""))</f>
        <v/>
      </c>
    </row>
    <row r="943">
      <c r="A943" s="20" t="n"/>
      <c r="B943" s="5" t="n"/>
      <c r="C943" s="5" t="n"/>
      <c r="D943" s="17" t="n"/>
      <c r="E943" s="5" t="n"/>
      <c r="F943" s="5" t="n"/>
      <c r="G943" s="6">
        <f>IF(B943&amp;""="","",IFERROR(INDEX('العملاء'!$B$6:$B$305,MATCH(B943,'العملاء'!$A$6:$A$305,0)),"كود غير موجود"))</f>
        <v/>
      </c>
      <c r="H943" s="18">
        <f>IF(OR(B943&amp;""="",D943&amp;""=""),"",IF(C943="فاتورة",D943,IF(OR(C943="دفعة",C943="مرتجع"),-D943,0)))</f>
        <v/>
      </c>
      <c r="I943" s="18">
        <f>IF(H943="","",SUMIFS($H$6:H943,$B$6:B943,B943&amp;""))</f>
        <v/>
      </c>
    </row>
    <row r="944">
      <c r="A944" s="20" t="n"/>
      <c r="B944" s="5" t="n"/>
      <c r="C944" s="5" t="n"/>
      <c r="D944" s="17" t="n"/>
      <c r="E944" s="5" t="n"/>
      <c r="F944" s="5" t="n"/>
      <c r="G944" s="6">
        <f>IF(B944&amp;""="","",IFERROR(INDEX('العملاء'!$B$6:$B$305,MATCH(B944,'العملاء'!$A$6:$A$305,0)),"كود غير موجود"))</f>
        <v/>
      </c>
      <c r="H944" s="18">
        <f>IF(OR(B944&amp;""="",D944&amp;""=""),"",IF(C944="فاتورة",D944,IF(OR(C944="دفعة",C944="مرتجع"),-D944,0)))</f>
        <v/>
      </c>
      <c r="I944" s="18">
        <f>IF(H944="","",SUMIFS($H$6:H944,$B$6:B944,B944&amp;""))</f>
        <v/>
      </c>
    </row>
    <row r="945">
      <c r="A945" s="20" t="n"/>
      <c r="B945" s="5" t="n"/>
      <c r="C945" s="5" t="n"/>
      <c r="D945" s="17" t="n"/>
      <c r="E945" s="5" t="n"/>
      <c r="F945" s="5" t="n"/>
      <c r="G945" s="6">
        <f>IF(B945&amp;""="","",IFERROR(INDEX('العملاء'!$B$6:$B$305,MATCH(B945,'العملاء'!$A$6:$A$305,0)),"كود غير موجود"))</f>
        <v/>
      </c>
      <c r="H945" s="18">
        <f>IF(OR(B945&amp;""="",D945&amp;""=""),"",IF(C945="فاتورة",D945,IF(OR(C945="دفعة",C945="مرتجع"),-D945,0)))</f>
        <v/>
      </c>
      <c r="I945" s="18">
        <f>IF(H945="","",SUMIFS($H$6:H945,$B$6:B945,B945&amp;""))</f>
        <v/>
      </c>
    </row>
    <row r="946">
      <c r="A946" s="20" t="n"/>
      <c r="B946" s="5" t="n"/>
      <c r="C946" s="5" t="n"/>
      <c r="D946" s="17" t="n"/>
      <c r="E946" s="5" t="n"/>
      <c r="F946" s="5" t="n"/>
      <c r="G946" s="6">
        <f>IF(B946&amp;""="","",IFERROR(INDEX('العملاء'!$B$6:$B$305,MATCH(B946,'العملاء'!$A$6:$A$305,0)),"كود غير موجود"))</f>
        <v/>
      </c>
      <c r="H946" s="18">
        <f>IF(OR(B946&amp;""="",D946&amp;""=""),"",IF(C946="فاتورة",D946,IF(OR(C946="دفعة",C946="مرتجع"),-D946,0)))</f>
        <v/>
      </c>
      <c r="I946" s="18">
        <f>IF(H946="","",SUMIFS($H$6:H946,$B$6:B946,B946&amp;""))</f>
        <v/>
      </c>
    </row>
    <row r="947">
      <c r="A947" s="20" t="n"/>
      <c r="B947" s="5" t="n"/>
      <c r="C947" s="5" t="n"/>
      <c r="D947" s="17" t="n"/>
      <c r="E947" s="5" t="n"/>
      <c r="F947" s="5" t="n"/>
      <c r="G947" s="6">
        <f>IF(B947&amp;""="","",IFERROR(INDEX('العملاء'!$B$6:$B$305,MATCH(B947,'العملاء'!$A$6:$A$305,0)),"كود غير موجود"))</f>
        <v/>
      </c>
      <c r="H947" s="18">
        <f>IF(OR(B947&amp;""="",D947&amp;""=""),"",IF(C947="فاتورة",D947,IF(OR(C947="دفعة",C947="مرتجع"),-D947,0)))</f>
        <v/>
      </c>
      <c r="I947" s="18">
        <f>IF(H947="","",SUMIFS($H$6:H947,$B$6:B947,B947&amp;""))</f>
        <v/>
      </c>
    </row>
    <row r="948">
      <c r="A948" s="20" t="n"/>
      <c r="B948" s="5" t="n"/>
      <c r="C948" s="5" t="n"/>
      <c r="D948" s="17" t="n"/>
      <c r="E948" s="5" t="n"/>
      <c r="F948" s="5" t="n"/>
      <c r="G948" s="6">
        <f>IF(B948&amp;""="","",IFERROR(INDEX('العملاء'!$B$6:$B$305,MATCH(B948,'العملاء'!$A$6:$A$305,0)),"كود غير موجود"))</f>
        <v/>
      </c>
      <c r="H948" s="18">
        <f>IF(OR(B948&amp;""="",D948&amp;""=""),"",IF(C948="فاتورة",D948,IF(OR(C948="دفعة",C948="مرتجع"),-D948,0)))</f>
        <v/>
      </c>
      <c r="I948" s="18">
        <f>IF(H948="","",SUMIFS($H$6:H948,$B$6:B948,B948&amp;""))</f>
        <v/>
      </c>
    </row>
    <row r="949">
      <c r="A949" s="20" t="n"/>
      <c r="B949" s="5" t="n"/>
      <c r="C949" s="5" t="n"/>
      <c r="D949" s="17" t="n"/>
      <c r="E949" s="5" t="n"/>
      <c r="F949" s="5" t="n"/>
      <c r="G949" s="6">
        <f>IF(B949&amp;""="","",IFERROR(INDEX('العملاء'!$B$6:$B$305,MATCH(B949,'العملاء'!$A$6:$A$305,0)),"كود غير موجود"))</f>
        <v/>
      </c>
      <c r="H949" s="18">
        <f>IF(OR(B949&amp;""="",D949&amp;""=""),"",IF(C949="فاتورة",D949,IF(OR(C949="دفعة",C949="مرتجع"),-D949,0)))</f>
        <v/>
      </c>
      <c r="I949" s="18">
        <f>IF(H949="","",SUMIFS($H$6:H949,$B$6:B949,B949&amp;""))</f>
        <v/>
      </c>
    </row>
    <row r="950">
      <c r="A950" s="20" t="n"/>
      <c r="B950" s="5" t="n"/>
      <c r="C950" s="5" t="n"/>
      <c r="D950" s="17" t="n"/>
      <c r="E950" s="5" t="n"/>
      <c r="F950" s="5" t="n"/>
      <c r="G950" s="6">
        <f>IF(B950&amp;""="","",IFERROR(INDEX('العملاء'!$B$6:$B$305,MATCH(B950,'العملاء'!$A$6:$A$305,0)),"كود غير موجود"))</f>
        <v/>
      </c>
      <c r="H950" s="18">
        <f>IF(OR(B950&amp;""="",D950&amp;""=""),"",IF(C950="فاتورة",D950,IF(OR(C950="دفعة",C950="مرتجع"),-D950,0)))</f>
        <v/>
      </c>
      <c r="I950" s="18">
        <f>IF(H950="","",SUMIFS($H$6:H950,$B$6:B950,B950&amp;""))</f>
        <v/>
      </c>
    </row>
    <row r="951">
      <c r="A951" s="20" t="n"/>
      <c r="B951" s="5" t="n"/>
      <c r="C951" s="5" t="n"/>
      <c r="D951" s="17" t="n"/>
      <c r="E951" s="5" t="n"/>
      <c r="F951" s="5" t="n"/>
      <c r="G951" s="6">
        <f>IF(B951&amp;""="","",IFERROR(INDEX('العملاء'!$B$6:$B$305,MATCH(B951,'العملاء'!$A$6:$A$305,0)),"كود غير موجود"))</f>
        <v/>
      </c>
      <c r="H951" s="18">
        <f>IF(OR(B951&amp;""="",D951&amp;""=""),"",IF(C951="فاتورة",D951,IF(OR(C951="دفعة",C951="مرتجع"),-D951,0)))</f>
        <v/>
      </c>
      <c r="I951" s="18">
        <f>IF(H951="","",SUMIFS($H$6:H951,$B$6:B951,B951&amp;""))</f>
        <v/>
      </c>
    </row>
    <row r="952">
      <c r="A952" s="20" t="n"/>
      <c r="B952" s="5" t="n"/>
      <c r="C952" s="5" t="n"/>
      <c r="D952" s="17" t="n"/>
      <c r="E952" s="5" t="n"/>
      <c r="F952" s="5" t="n"/>
      <c r="G952" s="6">
        <f>IF(B952&amp;""="","",IFERROR(INDEX('العملاء'!$B$6:$B$305,MATCH(B952,'العملاء'!$A$6:$A$305,0)),"كود غير موجود"))</f>
        <v/>
      </c>
      <c r="H952" s="18">
        <f>IF(OR(B952&amp;""="",D952&amp;""=""),"",IF(C952="فاتورة",D952,IF(OR(C952="دفعة",C952="مرتجع"),-D952,0)))</f>
        <v/>
      </c>
      <c r="I952" s="18">
        <f>IF(H952="","",SUMIFS($H$6:H952,$B$6:B952,B952&amp;""))</f>
        <v/>
      </c>
    </row>
    <row r="953">
      <c r="A953" s="20" t="n"/>
      <c r="B953" s="5" t="n"/>
      <c r="C953" s="5" t="n"/>
      <c r="D953" s="17" t="n"/>
      <c r="E953" s="5" t="n"/>
      <c r="F953" s="5" t="n"/>
      <c r="G953" s="6">
        <f>IF(B953&amp;""="","",IFERROR(INDEX('العملاء'!$B$6:$B$305,MATCH(B953,'العملاء'!$A$6:$A$305,0)),"كود غير موجود"))</f>
        <v/>
      </c>
      <c r="H953" s="18">
        <f>IF(OR(B953&amp;""="",D953&amp;""=""),"",IF(C953="فاتورة",D953,IF(OR(C953="دفعة",C953="مرتجع"),-D953,0)))</f>
        <v/>
      </c>
      <c r="I953" s="18">
        <f>IF(H953="","",SUMIFS($H$6:H953,$B$6:B953,B953&amp;""))</f>
        <v/>
      </c>
    </row>
    <row r="954">
      <c r="A954" s="20" t="n"/>
      <c r="B954" s="5" t="n"/>
      <c r="C954" s="5" t="n"/>
      <c r="D954" s="17" t="n"/>
      <c r="E954" s="5" t="n"/>
      <c r="F954" s="5" t="n"/>
      <c r="G954" s="6">
        <f>IF(B954&amp;""="","",IFERROR(INDEX('العملاء'!$B$6:$B$305,MATCH(B954,'العملاء'!$A$6:$A$305,0)),"كود غير موجود"))</f>
        <v/>
      </c>
      <c r="H954" s="18">
        <f>IF(OR(B954&amp;""="",D954&amp;""=""),"",IF(C954="فاتورة",D954,IF(OR(C954="دفعة",C954="مرتجع"),-D954,0)))</f>
        <v/>
      </c>
      <c r="I954" s="18">
        <f>IF(H954="","",SUMIFS($H$6:H954,$B$6:B954,B954&amp;""))</f>
        <v/>
      </c>
    </row>
    <row r="955">
      <c r="A955" s="20" t="n"/>
      <c r="B955" s="5" t="n"/>
      <c r="C955" s="5" t="n"/>
      <c r="D955" s="17" t="n"/>
      <c r="E955" s="5" t="n"/>
      <c r="F955" s="5" t="n"/>
      <c r="G955" s="6">
        <f>IF(B955&amp;""="","",IFERROR(INDEX('العملاء'!$B$6:$B$305,MATCH(B955,'العملاء'!$A$6:$A$305,0)),"كود غير موجود"))</f>
        <v/>
      </c>
      <c r="H955" s="18">
        <f>IF(OR(B955&amp;""="",D955&amp;""=""),"",IF(C955="فاتورة",D955,IF(OR(C955="دفعة",C955="مرتجع"),-D955,0)))</f>
        <v/>
      </c>
      <c r="I955" s="18">
        <f>IF(H955="","",SUMIFS($H$6:H955,$B$6:B955,B955&amp;""))</f>
        <v/>
      </c>
    </row>
    <row r="956">
      <c r="A956" s="20" t="n"/>
      <c r="B956" s="5" t="n"/>
      <c r="C956" s="5" t="n"/>
      <c r="D956" s="17" t="n"/>
      <c r="E956" s="5" t="n"/>
      <c r="F956" s="5" t="n"/>
      <c r="G956" s="6">
        <f>IF(B956&amp;""="","",IFERROR(INDEX('العملاء'!$B$6:$B$305,MATCH(B956,'العملاء'!$A$6:$A$305,0)),"كود غير موجود"))</f>
        <v/>
      </c>
      <c r="H956" s="18">
        <f>IF(OR(B956&amp;""="",D956&amp;""=""),"",IF(C956="فاتورة",D956,IF(OR(C956="دفعة",C956="مرتجع"),-D956,0)))</f>
        <v/>
      </c>
      <c r="I956" s="18">
        <f>IF(H956="","",SUMIFS($H$6:H956,$B$6:B956,B956&amp;""))</f>
        <v/>
      </c>
    </row>
    <row r="957">
      <c r="A957" s="20" t="n"/>
      <c r="B957" s="5" t="n"/>
      <c r="C957" s="5" t="n"/>
      <c r="D957" s="17" t="n"/>
      <c r="E957" s="5" t="n"/>
      <c r="F957" s="5" t="n"/>
      <c r="G957" s="6">
        <f>IF(B957&amp;""="","",IFERROR(INDEX('العملاء'!$B$6:$B$305,MATCH(B957,'العملاء'!$A$6:$A$305,0)),"كود غير موجود"))</f>
        <v/>
      </c>
      <c r="H957" s="18">
        <f>IF(OR(B957&amp;""="",D957&amp;""=""),"",IF(C957="فاتورة",D957,IF(OR(C957="دفعة",C957="مرتجع"),-D957,0)))</f>
        <v/>
      </c>
      <c r="I957" s="18">
        <f>IF(H957="","",SUMIFS($H$6:H957,$B$6:B957,B957&amp;""))</f>
        <v/>
      </c>
    </row>
    <row r="958">
      <c r="A958" s="20" t="n"/>
      <c r="B958" s="5" t="n"/>
      <c r="C958" s="5" t="n"/>
      <c r="D958" s="17" t="n"/>
      <c r="E958" s="5" t="n"/>
      <c r="F958" s="5" t="n"/>
      <c r="G958" s="6">
        <f>IF(B958&amp;""="","",IFERROR(INDEX('العملاء'!$B$6:$B$305,MATCH(B958,'العملاء'!$A$6:$A$305,0)),"كود غير موجود"))</f>
        <v/>
      </c>
      <c r="H958" s="18">
        <f>IF(OR(B958&amp;""="",D958&amp;""=""),"",IF(C958="فاتورة",D958,IF(OR(C958="دفعة",C958="مرتجع"),-D958,0)))</f>
        <v/>
      </c>
      <c r="I958" s="18">
        <f>IF(H958="","",SUMIFS($H$6:H958,$B$6:B958,B958&amp;""))</f>
        <v/>
      </c>
    </row>
    <row r="959">
      <c r="A959" s="20" t="n"/>
      <c r="B959" s="5" t="n"/>
      <c r="C959" s="5" t="n"/>
      <c r="D959" s="17" t="n"/>
      <c r="E959" s="5" t="n"/>
      <c r="F959" s="5" t="n"/>
      <c r="G959" s="6">
        <f>IF(B959&amp;""="","",IFERROR(INDEX('العملاء'!$B$6:$B$305,MATCH(B959,'العملاء'!$A$6:$A$305,0)),"كود غير موجود"))</f>
        <v/>
      </c>
      <c r="H959" s="18">
        <f>IF(OR(B959&amp;""="",D959&amp;""=""),"",IF(C959="فاتورة",D959,IF(OR(C959="دفعة",C959="مرتجع"),-D959,0)))</f>
        <v/>
      </c>
      <c r="I959" s="18">
        <f>IF(H959="","",SUMIFS($H$6:H959,$B$6:B959,B959&amp;""))</f>
        <v/>
      </c>
    </row>
    <row r="960">
      <c r="A960" s="20" t="n"/>
      <c r="B960" s="5" t="n"/>
      <c r="C960" s="5" t="n"/>
      <c r="D960" s="17" t="n"/>
      <c r="E960" s="5" t="n"/>
      <c r="F960" s="5" t="n"/>
      <c r="G960" s="6">
        <f>IF(B960&amp;""="","",IFERROR(INDEX('العملاء'!$B$6:$B$305,MATCH(B960,'العملاء'!$A$6:$A$305,0)),"كود غير موجود"))</f>
        <v/>
      </c>
      <c r="H960" s="18">
        <f>IF(OR(B960&amp;""="",D960&amp;""=""),"",IF(C960="فاتورة",D960,IF(OR(C960="دفعة",C960="مرتجع"),-D960,0)))</f>
        <v/>
      </c>
      <c r="I960" s="18">
        <f>IF(H960="","",SUMIFS($H$6:H960,$B$6:B960,B960&amp;""))</f>
        <v/>
      </c>
    </row>
    <row r="961">
      <c r="A961" s="20" t="n"/>
      <c r="B961" s="5" t="n"/>
      <c r="C961" s="5" t="n"/>
      <c r="D961" s="17" t="n"/>
      <c r="E961" s="5" t="n"/>
      <c r="F961" s="5" t="n"/>
      <c r="G961" s="6">
        <f>IF(B961&amp;""="","",IFERROR(INDEX('العملاء'!$B$6:$B$305,MATCH(B961,'العملاء'!$A$6:$A$305,0)),"كود غير موجود"))</f>
        <v/>
      </c>
      <c r="H961" s="18">
        <f>IF(OR(B961&amp;""="",D961&amp;""=""),"",IF(C961="فاتورة",D961,IF(OR(C961="دفعة",C961="مرتجع"),-D961,0)))</f>
        <v/>
      </c>
      <c r="I961" s="18">
        <f>IF(H961="","",SUMIFS($H$6:H961,$B$6:B961,B961&amp;""))</f>
        <v/>
      </c>
    </row>
    <row r="962">
      <c r="A962" s="20" t="n"/>
      <c r="B962" s="5" t="n"/>
      <c r="C962" s="5" t="n"/>
      <c r="D962" s="17" t="n"/>
      <c r="E962" s="5" t="n"/>
      <c r="F962" s="5" t="n"/>
      <c r="G962" s="6">
        <f>IF(B962&amp;""="","",IFERROR(INDEX('العملاء'!$B$6:$B$305,MATCH(B962,'العملاء'!$A$6:$A$305,0)),"كود غير موجود"))</f>
        <v/>
      </c>
      <c r="H962" s="18">
        <f>IF(OR(B962&amp;""="",D962&amp;""=""),"",IF(C962="فاتورة",D962,IF(OR(C962="دفعة",C962="مرتجع"),-D962,0)))</f>
        <v/>
      </c>
      <c r="I962" s="18">
        <f>IF(H962="","",SUMIFS($H$6:H962,$B$6:B962,B962&amp;""))</f>
        <v/>
      </c>
    </row>
    <row r="963">
      <c r="A963" s="20" t="n"/>
      <c r="B963" s="5" t="n"/>
      <c r="C963" s="5" t="n"/>
      <c r="D963" s="17" t="n"/>
      <c r="E963" s="5" t="n"/>
      <c r="F963" s="5" t="n"/>
      <c r="G963" s="6">
        <f>IF(B963&amp;""="","",IFERROR(INDEX('العملاء'!$B$6:$B$305,MATCH(B963,'العملاء'!$A$6:$A$305,0)),"كود غير موجود"))</f>
        <v/>
      </c>
      <c r="H963" s="18">
        <f>IF(OR(B963&amp;""="",D963&amp;""=""),"",IF(C963="فاتورة",D963,IF(OR(C963="دفعة",C963="مرتجع"),-D963,0)))</f>
        <v/>
      </c>
      <c r="I963" s="18">
        <f>IF(H963="","",SUMIFS($H$6:H963,$B$6:B963,B963&amp;""))</f>
        <v/>
      </c>
    </row>
    <row r="964">
      <c r="A964" s="20" t="n"/>
      <c r="B964" s="5" t="n"/>
      <c r="C964" s="5" t="n"/>
      <c r="D964" s="17" t="n"/>
      <c r="E964" s="5" t="n"/>
      <c r="F964" s="5" t="n"/>
      <c r="G964" s="6">
        <f>IF(B964&amp;""="","",IFERROR(INDEX('العملاء'!$B$6:$B$305,MATCH(B964,'العملاء'!$A$6:$A$305,0)),"كود غير موجود"))</f>
        <v/>
      </c>
      <c r="H964" s="18">
        <f>IF(OR(B964&amp;""="",D964&amp;""=""),"",IF(C964="فاتورة",D964,IF(OR(C964="دفعة",C964="مرتجع"),-D964,0)))</f>
        <v/>
      </c>
      <c r="I964" s="18">
        <f>IF(H964="","",SUMIFS($H$6:H964,$B$6:B964,B964&amp;""))</f>
        <v/>
      </c>
    </row>
    <row r="965">
      <c r="A965" s="20" t="n"/>
      <c r="B965" s="5" t="n"/>
      <c r="C965" s="5" t="n"/>
      <c r="D965" s="17" t="n"/>
      <c r="E965" s="5" t="n"/>
      <c r="F965" s="5" t="n"/>
      <c r="G965" s="6">
        <f>IF(B965&amp;""="","",IFERROR(INDEX('العملاء'!$B$6:$B$305,MATCH(B965,'العملاء'!$A$6:$A$305,0)),"كود غير موجود"))</f>
        <v/>
      </c>
      <c r="H965" s="18">
        <f>IF(OR(B965&amp;""="",D965&amp;""=""),"",IF(C965="فاتورة",D965,IF(OR(C965="دفعة",C965="مرتجع"),-D965,0)))</f>
        <v/>
      </c>
      <c r="I965" s="18">
        <f>IF(H965="","",SUMIFS($H$6:H965,$B$6:B965,B965&amp;""))</f>
        <v/>
      </c>
    </row>
    <row r="966">
      <c r="A966" s="20" t="n"/>
      <c r="B966" s="5" t="n"/>
      <c r="C966" s="5" t="n"/>
      <c r="D966" s="17" t="n"/>
      <c r="E966" s="5" t="n"/>
      <c r="F966" s="5" t="n"/>
      <c r="G966" s="6">
        <f>IF(B966&amp;""="","",IFERROR(INDEX('العملاء'!$B$6:$B$305,MATCH(B966,'العملاء'!$A$6:$A$305,0)),"كود غير موجود"))</f>
        <v/>
      </c>
      <c r="H966" s="18">
        <f>IF(OR(B966&amp;""="",D966&amp;""=""),"",IF(C966="فاتورة",D966,IF(OR(C966="دفعة",C966="مرتجع"),-D966,0)))</f>
        <v/>
      </c>
      <c r="I966" s="18">
        <f>IF(H966="","",SUMIFS($H$6:H966,$B$6:B966,B966&amp;""))</f>
        <v/>
      </c>
    </row>
    <row r="967">
      <c r="A967" s="20" t="n"/>
      <c r="B967" s="5" t="n"/>
      <c r="C967" s="5" t="n"/>
      <c r="D967" s="17" t="n"/>
      <c r="E967" s="5" t="n"/>
      <c r="F967" s="5" t="n"/>
      <c r="G967" s="6">
        <f>IF(B967&amp;""="","",IFERROR(INDEX('العملاء'!$B$6:$B$305,MATCH(B967,'العملاء'!$A$6:$A$305,0)),"كود غير موجود"))</f>
        <v/>
      </c>
      <c r="H967" s="18">
        <f>IF(OR(B967&amp;""="",D967&amp;""=""),"",IF(C967="فاتورة",D967,IF(OR(C967="دفعة",C967="مرتجع"),-D967,0)))</f>
        <v/>
      </c>
      <c r="I967" s="18">
        <f>IF(H967="","",SUMIFS($H$6:H967,$B$6:B967,B967&amp;""))</f>
        <v/>
      </c>
    </row>
    <row r="968">
      <c r="A968" s="20" t="n"/>
      <c r="B968" s="5" t="n"/>
      <c r="C968" s="5" t="n"/>
      <c r="D968" s="17" t="n"/>
      <c r="E968" s="5" t="n"/>
      <c r="F968" s="5" t="n"/>
      <c r="G968" s="6">
        <f>IF(B968&amp;""="","",IFERROR(INDEX('العملاء'!$B$6:$B$305,MATCH(B968,'العملاء'!$A$6:$A$305,0)),"كود غير موجود"))</f>
        <v/>
      </c>
      <c r="H968" s="18">
        <f>IF(OR(B968&amp;""="",D968&amp;""=""),"",IF(C968="فاتورة",D968,IF(OR(C968="دفعة",C968="مرتجع"),-D968,0)))</f>
        <v/>
      </c>
      <c r="I968" s="18">
        <f>IF(H968="","",SUMIFS($H$6:H968,$B$6:B968,B968&amp;""))</f>
        <v/>
      </c>
    </row>
    <row r="969">
      <c r="A969" s="20" t="n"/>
      <c r="B969" s="5" t="n"/>
      <c r="C969" s="5" t="n"/>
      <c r="D969" s="17" t="n"/>
      <c r="E969" s="5" t="n"/>
      <c r="F969" s="5" t="n"/>
      <c r="G969" s="6">
        <f>IF(B969&amp;""="","",IFERROR(INDEX('العملاء'!$B$6:$B$305,MATCH(B969,'العملاء'!$A$6:$A$305,0)),"كود غير موجود"))</f>
        <v/>
      </c>
      <c r="H969" s="18">
        <f>IF(OR(B969&amp;""="",D969&amp;""=""),"",IF(C969="فاتورة",D969,IF(OR(C969="دفعة",C969="مرتجع"),-D969,0)))</f>
        <v/>
      </c>
      <c r="I969" s="18">
        <f>IF(H969="","",SUMIFS($H$6:H969,$B$6:B969,B969&amp;""))</f>
        <v/>
      </c>
    </row>
    <row r="970">
      <c r="A970" s="20" t="n"/>
      <c r="B970" s="5" t="n"/>
      <c r="C970" s="5" t="n"/>
      <c r="D970" s="17" t="n"/>
      <c r="E970" s="5" t="n"/>
      <c r="F970" s="5" t="n"/>
      <c r="G970" s="6">
        <f>IF(B970&amp;""="","",IFERROR(INDEX('العملاء'!$B$6:$B$305,MATCH(B970,'العملاء'!$A$6:$A$305,0)),"كود غير موجود"))</f>
        <v/>
      </c>
      <c r="H970" s="18">
        <f>IF(OR(B970&amp;""="",D970&amp;""=""),"",IF(C970="فاتورة",D970,IF(OR(C970="دفعة",C970="مرتجع"),-D970,0)))</f>
        <v/>
      </c>
      <c r="I970" s="18">
        <f>IF(H970="","",SUMIFS($H$6:H970,$B$6:B970,B970&amp;""))</f>
        <v/>
      </c>
    </row>
    <row r="971">
      <c r="A971" s="20" t="n"/>
      <c r="B971" s="5" t="n"/>
      <c r="C971" s="5" t="n"/>
      <c r="D971" s="17" t="n"/>
      <c r="E971" s="5" t="n"/>
      <c r="F971" s="5" t="n"/>
      <c r="G971" s="6">
        <f>IF(B971&amp;""="","",IFERROR(INDEX('العملاء'!$B$6:$B$305,MATCH(B971,'العملاء'!$A$6:$A$305,0)),"كود غير موجود"))</f>
        <v/>
      </c>
      <c r="H971" s="18">
        <f>IF(OR(B971&amp;""="",D971&amp;""=""),"",IF(C971="فاتورة",D971,IF(OR(C971="دفعة",C971="مرتجع"),-D971,0)))</f>
        <v/>
      </c>
      <c r="I971" s="18">
        <f>IF(H971="","",SUMIFS($H$6:H971,$B$6:B971,B971&amp;""))</f>
        <v/>
      </c>
    </row>
    <row r="972">
      <c r="A972" s="20" t="n"/>
      <c r="B972" s="5" t="n"/>
      <c r="C972" s="5" t="n"/>
      <c r="D972" s="17" t="n"/>
      <c r="E972" s="5" t="n"/>
      <c r="F972" s="5" t="n"/>
      <c r="G972" s="6">
        <f>IF(B972&amp;""="","",IFERROR(INDEX('العملاء'!$B$6:$B$305,MATCH(B972,'العملاء'!$A$6:$A$305,0)),"كود غير موجود"))</f>
        <v/>
      </c>
      <c r="H972" s="18">
        <f>IF(OR(B972&amp;""="",D972&amp;""=""),"",IF(C972="فاتورة",D972,IF(OR(C972="دفعة",C972="مرتجع"),-D972,0)))</f>
        <v/>
      </c>
      <c r="I972" s="18">
        <f>IF(H972="","",SUMIFS($H$6:H972,$B$6:B972,B972&amp;""))</f>
        <v/>
      </c>
    </row>
    <row r="973">
      <c r="A973" s="20" t="n"/>
      <c r="B973" s="5" t="n"/>
      <c r="C973" s="5" t="n"/>
      <c r="D973" s="17" t="n"/>
      <c r="E973" s="5" t="n"/>
      <c r="F973" s="5" t="n"/>
      <c r="G973" s="6">
        <f>IF(B973&amp;""="","",IFERROR(INDEX('العملاء'!$B$6:$B$305,MATCH(B973,'العملاء'!$A$6:$A$305,0)),"كود غير موجود"))</f>
        <v/>
      </c>
      <c r="H973" s="18">
        <f>IF(OR(B973&amp;""="",D973&amp;""=""),"",IF(C973="فاتورة",D973,IF(OR(C973="دفعة",C973="مرتجع"),-D973,0)))</f>
        <v/>
      </c>
      <c r="I973" s="18">
        <f>IF(H973="","",SUMIFS($H$6:H973,$B$6:B973,B973&amp;""))</f>
        <v/>
      </c>
    </row>
    <row r="974">
      <c r="A974" s="20" t="n"/>
      <c r="B974" s="5" t="n"/>
      <c r="C974" s="5" t="n"/>
      <c r="D974" s="17" t="n"/>
      <c r="E974" s="5" t="n"/>
      <c r="F974" s="5" t="n"/>
      <c r="G974" s="6">
        <f>IF(B974&amp;""="","",IFERROR(INDEX('العملاء'!$B$6:$B$305,MATCH(B974,'العملاء'!$A$6:$A$305,0)),"كود غير موجود"))</f>
        <v/>
      </c>
      <c r="H974" s="18">
        <f>IF(OR(B974&amp;""="",D974&amp;""=""),"",IF(C974="فاتورة",D974,IF(OR(C974="دفعة",C974="مرتجع"),-D974,0)))</f>
        <v/>
      </c>
      <c r="I974" s="18">
        <f>IF(H974="","",SUMIFS($H$6:H974,$B$6:B974,B974&amp;""))</f>
        <v/>
      </c>
    </row>
    <row r="975">
      <c r="A975" s="20" t="n"/>
      <c r="B975" s="5" t="n"/>
      <c r="C975" s="5" t="n"/>
      <c r="D975" s="17" t="n"/>
      <c r="E975" s="5" t="n"/>
      <c r="F975" s="5" t="n"/>
      <c r="G975" s="6">
        <f>IF(B975&amp;""="","",IFERROR(INDEX('العملاء'!$B$6:$B$305,MATCH(B975,'العملاء'!$A$6:$A$305,0)),"كود غير موجود"))</f>
        <v/>
      </c>
      <c r="H975" s="18">
        <f>IF(OR(B975&amp;""="",D975&amp;""=""),"",IF(C975="فاتورة",D975,IF(OR(C975="دفعة",C975="مرتجع"),-D975,0)))</f>
        <v/>
      </c>
      <c r="I975" s="18">
        <f>IF(H975="","",SUMIFS($H$6:H975,$B$6:B975,B975&amp;""))</f>
        <v/>
      </c>
    </row>
    <row r="976">
      <c r="A976" s="20" t="n"/>
      <c r="B976" s="5" t="n"/>
      <c r="C976" s="5" t="n"/>
      <c r="D976" s="17" t="n"/>
      <c r="E976" s="5" t="n"/>
      <c r="F976" s="5" t="n"/>
      <c r="G976" s="6">
        <f>IF(B976&amp;""="","",IFERROR(INDEX('العملاء'!$B$6:$B$305,MATCH(B976,'العملاء'!$A$6:$A$305,0)),"كود غير موجود"))</f>
        <v/>
      </c>
      <c r="H976" s="18">
        <f>IF(OR(B976&amp;""="",D976&amp;""=""),"",IF(C976="فاتورة",D976,IF(OR(C976="دفعة",C976="مرتجع"),-D976,0)))</f>
        <v/>
      </c>
      <c r="I976" s="18">
        <f>IF(H976="","",SUMIFS($H$6:H976,$B$6:B976,B976&amp;""))</f>
        <v/>
      </c>
    </row>
    <row r="977">
      <c r="A977" s="20" t="n"/>
      <c r="B977" s="5" t="n"/>
      <c r="C977" s="5" t="n"/>
      <c r="D977" s="17" t="n"/>
      <c r="E977" s="5" t="n"/>
      <c r="F977" s="5" t="n"/>
      <c r="G977" s="6">
        <f>IF(B977&amp;""="","",IFERROR(INDEX('العملاء'!$B$6:$B$305,MATCH(B977,'العملاء'!$A$6:$A$305,0)),"كود غير موجود"))</f>
        <v/>
      </c>
      <c r="H977" s="18">
        <f>IF(OR(B977&amp;""="",D977&amp;""=""),"",IF(C977="فاتورة",D977,IF(OR(C977="دفعة",C977="مرتجع"),-D977,0)))</f>
        <v/>
      </c>
      <c r="I977" s="18">
        <f>IF(H977="","",SUMIFS($H$6:H977,$B$6:B977,B977&amp;""))</f>
        <v/>
      </c>
    </row>
    <row r="978">
      <c r="A978" s="20" t="n"/>
      <c r="B978" s="5" t="n"/>
      <c r="C978" s="5" t="n"/>
      <c r="D978" s="17" t="n"/>
      <c r="E978" s="5" t="n"/>
      <c r="F978" s="5" t="n"/>
      <c r="G978" s="6">
        <f>IF(B978&amp;""="","",IFERROR(INDEX('العملاء'!$B$6:$B$305,MATCH(B978,'العملاء'!$A$6:$A$305,0)),"كود غير موجود"))</f>
        <v/>
      </c>
      <c r="H978" s="18">
        <f>IF(OR(B978&amp;""="",D978&amp;""=""),"",IF(C978="فاتورة",D978,IF(OR(C978="دفعة",C978="مرتجع"),-D978,0)))</f>
        <v/>
      </c>
      <c r="I978" s="18">
        <f>IF(H978="","",SUMIFS($H$6:H978,$B$6:B978,B978&amp;""))</f>
        <v/>
      </c>
    </row>
    <row r="979">
      <c r="A979" s="20" t="n"/>
      <c r="B979" s="5" t="n"/>
      <c r="C979" s="5" t="n"/>
      <c r="D979" s="17" t="n"/>
      <c r="E979" s="5" t="n"/>
      <c r="F979" s="5" t="n"/>
      <c r="G979" s="6">
        <f>IF(B979&amp;""="","",IFERROR(INDEX('العملاء'!$B$6:$B$305,MATCH(B979,'العملاء'!$A$6:$A$305,0)),"كود غير موجود"))</f>
        <v/>
      </c>
      <c r="H979" s="18">
        <f>IF(OR(B979&amp;""="",D979&amp;""=""),"",IF(C979="فاتورة",D979,IF(OR(C979="دفعة",C979="مرتجع"),-D979,0)))</f>
        <v/>
      </c>
      <c r="I979" s="18">
        <f>IF(H979="","",SUMIFS($H$6:H979,$B$6:B979,B979&amp;""))</f>
        <v/>
      </c>
    </row>
    <row r="980">
      <c r="A980" s="20" t="n"/>
      <c r="B980" s="5" t="n"/>
      <c r="C980" s="5" t="n"/>
      <c r="D980" s="17" t="n"/>
      <c r="E980" s="5" t="n"/>
      <c r="F980" s="5" t="n"/>
      <c r="G980" s="6">
        <f>IF(B980&amp;""="","",IFERROR(INDEX('العملاء'!$B$6:$B$305,MATCH(B980,'العملاء'!$A$6:$A$305,0)),"كود غير موجود"))</f>
        <v/>
      </c>
      <c r="H980" s="18">
        <f>IF(OR(B980&amp;""="",D980&amp;""=""),"",IF(C980="فاتورة",D980,IF(OR(C980="دفعة",C980="مرتجع"),-D980,0)))</f>
        <v/>
      </c>
      <c r="I980" s="18">
        <f>IF(H980="","",SUMIFS($H$6:H980,$B$6:B980,B980&amp;""))</f>
        <v/>
      </c>
    </row>
    <row r="981">
      <c r="A981" s="20" t="n"/>
      <c r="B981" s="5" t="n"/>
      <c r="C981" s="5" t="n"/>
      <c r="D981" s="17" t="n"/>
      <c r="E981" s="5" t="n"/>
      <c r="F981" s="5" t="n"/>
      <c r="G981" s="6">
        <f>IF(B981&amp;""="","",IFERROR(INDEX('العملاء'!$B$6:$B$305,MATCH(B981,'العملاء'!$A$6:$A$305,0)),"كود غير موجود"))</f>
        <v/>
      </c>
      <c r="H981" s="18">
        <f>IF(OR(B981&amp;""="",D981&amp;""=""),"",IF(C981="فاتورة",D981,IF(OR(C981="دفعة",C981="مرتجع"),-D981,0)))</f>
        <v/>
      </c>
      <c r="I981" s="18">
        <f>IF(H981="","",SUMIFS($H$6:H981,$B$6:B981,B981&amp;""))</f>
        <v/>
      </c>
    </row>
    <row r="982">
      <c r="A982" s="20" t="n"/>
      <c r="B982" s="5" t="n"/>
      <c r="C982" s="5" t="n"/>
      <c r="D982" s="17" t="n"/>
      <c r="E982" s="5" t="n"/>
      <c r="F982" s="5" t="n"/>
      <c r="G982" s="6">
        <f>IF(B982&amp;""="","",IFERROR(INDEX('العملاء'!$B$6:$B$305,MATCH(B982,'العملاء'!$A$6:$A$305,0)),"كود غير موجود"))</f>
        <v/>
      </c>
      <c r="H982" s="18">
        <f>IF(OR(B982&amp;""="",D982&amp;""=""),"",IF(C982="فاتورة",D982,IF(OR(C982="دفعة",C982="مرتجع"),-D982,0)))</f>
        <v/>
      </c>
      <c r="I982" s="18">
        <f>IF(H982="","",SUMIFS($H$6:H982,$B$6:B982,B982&amp;""))</f>
        <v/>
      </c>
    </row>
    <row r="983">
      <c r="A983" s="20" t="n"/>
      <c r="B983" s="5" t="n"/>
      <c r="C983" s="5" t="n"/>
      <c r="D983" s="17" t="n"/>
      <c r="E983" s="5" t="n"/>
      <c r="F983" s="5" t="n"/>
      <c r="G983" s="6">
        <f>IF(B983&amp;""="","",IFERROR(INDEX('العملاء'!$B$6:$B$305,MATCH(B983,'العملاء'!$A$6:$A$305,0)),"كود غير موجود"))</f>
        <v/>
      </c>
      <c r="H983" s="18">
        <f>IF(OR(B983&amp;""="",D983&amp;""=""),"",IF(C983="فاتورة",D983,IF(OR(C983="دفعة",C983="مرتجع"),-D983,0)))</f>
        <v/>
      </c>
      <c r="I983" s="18">
        <f>IF(H983="","",SUMIFS($H$6:H983,$B$6:B983,B983&amp;""))</f>
        <v/>
      </c>
    </row>
    <row r="984">
      <c r="A984" s="20" t="n"/>
      <c r="B984" s="5" t="n"/>
      <c r="C984" s="5" t="n"/>
      <c r="D984" s="17" t="n"/>
      <c r="E984" s="5" t="n"/>
      <c r="F984" s="5" t="n"/>
      <c r="G984" s="6">
        <f>IF(B984&amp;""="","",IFERROR(INDEX('العملاء'!$B$6:$B$305,MATCH(B984,'العملاء'!$A$6:$A$305,0)),"كود غير موجود"))</f>
        <v/>
      </c>
      <c r="H984" s="18">
        <f>IF(OR(B984&amp;""="",D984&amp;""=""),"",IF(C984="فاتورة",D984,IF(OR(C984="دفعة",C984="مرتجع"),-D984,0)))</f>
        <v/>
      </c>
      <c r="I984" s="18">
        <f>IF(H984="","",SUMIFS($H$6:H984,$B$6:B984,B984&amp;""))</f>
        <v/>
      </c>
    </row>
    <row r="985">
      <c r="A985" s="20" t="n"/>
      <c r="B985" s="5" t="n"/>
      <c r="C985" s="5" t="n"/>
      <c r="D985" s="17" t="n"/>
      <c r="E985" s="5" t="n"/>
      <c r="F985" s="5" t="n"/>
      <c r="G985" s="6">
        <f>IF(B985&amp;""="","",IFERROR(INDEX('العملاء'!$B$6:$B$305,MATCH(B985,'العملاء'!$A$6:$A$305,0)),"كود غير موجود"))</f>
        <v/>
      </c>
      <c r="H985" s="18">
        <f>IF(OR(B985&amp;""="",D985&amp;""=""),"",IF(C985="فاتورة",D985,IF(OR(C985="دفعة",C985="مرتجع"),-D985,0)))</f>
        <v/>
      </c>
      <c r="I985" s="18">
        <f>IF(H985="","",SUMIFS($H$6:H985,$B$6:B985,B985&amp;""))</f>
        <v/>
      </c>
    </row>
    <row r="986">
      <c r="A986" s="20" t="n"/>
      <c r="B986" s="5" t="n"/>
      <c r="C986" s="5" t="n"/>
      <c r="D986" s="17" t="n"/>
      <c r="E986" s="5" t="n"/>
      <c r="F986" s="5" t="n"/>
      <c r="G986" s="6">
        <f>IF(B986&amp;""="","",IFERROR(INDEX('العملاء'!$B$6:$B$305,MATCH(B986,'العملاء'!$A$6:$A$305,0)),"كود غير موجود"))</f>
        <v/>
      </c>
      <c r="H986" s="18">
        <f>IF(OR(B986&amp;""="",D986&amp;""=""),"",IF(C986="فاتورة",D986,IF(OR(C986="دفعة",C986="مرتجع"),-D986,0)))</f>
        <v/>
      </c>
      <c r="I986" s="18">
        <f>IF(H986="","",SUMIFS($H$6:H986,$B$6:B986,B986&amp;""))</f>
        <v/>
      </c>
    </row>
    <row r="987">
      <c r="A987" s="20" t="n"/>
      <c r="B987" s="5" t="n"/>
      <c r="C987" s="5" t="n"/>
      <c r="D987" s="17" t="n"/>
      <c r="E987" s="5" t="n"/>
      <c r="F987" s="5" t="n"/>
      <c r="G987" s="6">
        <f>IF(B987&amp;""="","",IFERROR(INDEX('العملاء'!$B$6:$B$305,MATCH(B987,'العملاء'!$A$6:$A$305,0)),"كود غير موجود"))</f>
        <v/>
      </c>
      <c r="H987" s="18">
        <f>IF(OR(B987&amp;""="",D987&amp;""=""),"",IF(C987="فاتورة",D987,IF(OR(C987="دفعة",C987="مرتجع"),-D987,0)))</f>
        <v/>
      </c>
      <c r="I987" s="18">
        <f>IF(H987="","",SUMIFS($H$6:H987,$B$6:B987,B987&amp;""))</f>
        <v/>
      </c>
    </row>
    <row r="988">
      <c r="A988" s="20" t="n"/>
      <c r="B988" s="5" t="n"/>
      <c r="C988" s="5" t="n"/>
      <c r="D988" s="17" t="n"/>
      <c r="E988" s="5" t="n"/>
      <c r="F988" s="5" t="n"/>
      <c r="G988" s="6">
        <f>IF(B988&amp;""="","",IFERROR(INDEX('العملاء'!$B$6:$B$305,MATCH(B988,'العملاء'!$A$6:$A$305,0)),"كود غير موجود"))</f>
        <v/>
      </c>
      <c r="H988" s="18">
        <f>IF(OR(B988&amp;""="",D988&amp;""=""),"",IF(C988="فاتورة",D988,IF(OR(C988="دفعة",C988="مرتجع"),-D988,0)))</f>
        <v/>
      </c>
      <c r="I988" s="18">
        <f>IF(H988="","",SUMIFS($H$6:H988,$B$6:B988,B988&amp;""))</f>
        <v/>
      </c>
    </row>
    <row r="989">
      <c r="A989" s="20" t="n"/>
      <c r="B989" s="5" t="n"/>
      <c r="C989" s="5" t="n"/>
      <c r="D989" s="17" t="n"/>
      <c r="E989" s="5" t="n"/>
      <c r="F989" s="5" t="n"/>
      <c r="G989" s="6">
        <f>IF(B989&amp;""="","",IFERROR(INDEX('العملاء'!$B$6:$B$305,MATCH(B989,'العملاء'!$A$6:$A$305,0)),"كود غير موجود"))</f>
        <v/>
      </c>
      <c r="H989" s="18">
        <f>IF(OR(B989&amp;""="",D989&amp;""=""),"",IF(C989="فاتورة",D989,IF(OR(C989="دفعة",C989="مرتجع"),-D989,0)))</f>
        <v/>
      </c>
      <c r="I989" s="18">
        <f>IF(H989="","",SUMIFS($H$6:H989,$B$6:B989,B989&amp;""))</f>
        <v/>
      </c>
    </row>
    <row r="990">
      <c r="A990" s="20" t="n"/>
      <c r="B990" s="5" t="n"/>
      <c r="C990" s="5" t="n"/>
      <c r="D990" s="17" t="n"/>
      <c r="E990" s="5" t="n"/>
      <c r="F990" s="5" t="n"/>
      <c r="G990" s="6">
        <f>IF(B990&amp;""="","",IFERROR(INDEX('العملاء'!$B$6:$B$305,MATCH(B990,'العملاء'!$A$6:$A$305,0)),"كود غير موجود"))</f>
        <v/>
      </c>
      <c r="H990" s="18">
        <f>IF(OR(B990&amp;""="",D990&amp;""=""),"",IF(C990="فاتورة",D990,IF(OR(C990="دفعة",C990="مرتجع"),-D990,0)))</f>
        <v/>
      </c>
      <c r="I990" s="18">
        <f>IF(H990="","",SUMIFS($H$6:H990,$B$6:B990,B990&amp;""))</f>
        <v/>
      </c>
    </row>
    <row r="991">
      <c r="A991" s="20" t="n"/>
      <c r="B991" s="5" t="n"/>
      <c r="C991" s="5" t="n"/>
      <c r="D991" s="17" t="n"/>
      <c r="E991" s="5" t="n"/>
      <c r="F991" s="5" t="n"/>
      <c r="G991" s="6">
        <f>IF(B991&amp;""="","",IFERROR(INDEX('العملاء'!$B$6:$B$305,MATCH(B991,'العملاء'!$A$6:$A$305,0)),"كود غير موجود"))</f>
        <v/>
      </c>
      <c r="H991" s="18">
        <f>IF(OR(B991&amp;""="",D991&amp;""=""),"",IF(C991="فاتورة",D991,IF(OR(C991="دفعة",C991="مرتجع"),-D991,0)))</f>
        <v/>
      </c>
      <c r="I991" s="18">
        <f>IF(H991="","",SUMIFS($H$6:H991,$B$6:B991,B991&amp;""))</f>
        <v/>
      </c>
    </row>
    <row r="992">
      <c r="A992" s="20" t="n"/>
      <c r="B992" s="5" t="n"/>
      <c r="C992" s="5" t="n"/>
      <c r="D992" s="17" t="n"/>
      <c r="E992" s="5" t="n"/>
      <c r="F992" s="5" t="n"/>
      <c r="G992" s="6">
        <f>IF(B992&amp;""="","",IFERROR(INDEX('العملاء'!$B$6:$B$305,MATCH(B992,'العملاء'!$A$6:$A$305,0)),"كود غير موجود"))</f>
        <v/>
      </c>
      <c r="H992" s="18">
        <f>IF(OR(B992&amp;""="",D992&amp;""=""),"",IF(C992="فاتورة",D992,IF(OR(C992="دفعة",C992="مرتجع"),-D992,0)))</f>
        <v/>
      </c>
      <c r="I992" s="18">
        <f>IF(H992="","",SUMIFS($H$6:H992,$B$6:B992,B992&amp;""))</f>
        <v/>
      </c>
    </row>
    <row r="993">
      <c r="A993" s="20" t="n"/>
      <c r="B993" s="5" t="n"/>
      <c r="C993" s="5" t="n"/>
      <c r="D993" s="17" t="n"/>
      <c r="E993" s="5" t="n"/>
      <c r="F993" s="5" t="n"/>
      <c r="G993" s="6">
        <f>IF(B993&amp;""="","",IFERROR(INDEX('العملاء'!$B$6:$B$305,MATCH(B993,'العملاء'!$A$6:$A$305,0)),"كود غير موجود"))</f>
        <v/>
      </c>
      <c r="H993" s="18">
        <f>IF(OR(B993&amp;""="",D993&amp;""=""),"",IF(C993="فاتورة",D993,IF(OR(C993="دفعة",C993="مرتجع"),-D993,0)))</f>
        <v/>
      </c>
      <c r="I993" s="18">
        <f>IF(H993="","",SUMIFS($H$6:H993,$B$6:B993,B993&amp;""))</f>
        <v/>
      </c>
    </row>
    <row r="994">
      <c r="A994" s="20" t="n"/>
      <c r="B994" s="5" t="n"/>
      <c r="C994" s="5" t="n"/>
      <c r="D994" s="17" t="n"/>
      <c r="E994" s="5" t="n"/>
      <c r="F994" s="5" t="n"/>
      <c r="G994" s="6">
        <f>IF(B994&amp;""="","",IFERROR(INDEX('العملاء'!$B$6:$B$305,MATCH(B994,'العملاء'!$A$6:$A$305,0)),"كود غير موجود"))</f>
        <v/>
      </c>
      <c r="H994" s="18">
        <f>IF(OR(B994&amp;""="",D994&amp;""=""),"",IF(C994="فاتورة",D994,IF(OR(C994="دفعة",C994="مرتجع"),-D994,0)))</f>
        <v/>
      </c>
      <c r="I994" s="18">
        <f>IF(H994="","",SUMIFS($H$6:H994,$B$6:B994,B994&amp;""))</f>
        <v/>
      </c>
    </row>
    <row r="995">
      <c r="A995" s="20" t="n"/>
      <c r="B995" s="5" t="n"/>
      <c r="C995" s="5" t="n"/>
      <c r="D995" s="17" t="n"/>
      <c r="E995" s="5" t="n"/>
      <c r="F995" s="5" t="n"/>
      <c r="G995" s="6">
        <f>IF(B995&amp;""="","",IFERROR(INDEX('العملاء'!$B$6:$B$305,MATCH(B995,'العملاء'!$A$6:$A$305,0)),"كود غير موجود"))</f>
        <v/>
      </c>
      <c r="H995" s="18">
        <f>IF(OR(B995&amp;""="",D995&amp;""=""),"",IF(C995="فاتورة",D995,IF(OR(C995="دفعة",C995="مرتجع"),-D995,0)))</f>
        <v/>
      </c>
      <c r="I995" s="18">
        <f>IF(H995="","",SUMIFS($H$6:H995,$B$6:B995,B995&amp;""))</f>
        <v/>
      </c>
    </row>
    <row r="996">
      <c r="A996" s="20" t="n"/>
      <c r="B996" s="5" t="n"/>
      <c r="C996" s="5" t="n"/>
      <c r="D996" s="17" t="n"/>
      <c r="E996" s="5" t="n"/>
      <c r="F996" s="5" t="n"/>
      <c r="G996" s="6">
        <f>IF(B996&amp;""="","",IFERROR(INDEX('العملاء'!$B$6:$B$305,MATCH(B996,'العملاء'!$A$6:$A$305,0)),"كود غير موجود"))</f>
        <v/>
      </c>
      <c r="H996" s="18">
        <f>IF(OR(B996&amp;""="",D996&amp;""=""),"",IF(C996="فاتورة",D996,IF(OR(C996="دفعة",C996="مرتجع"),-D996,0)))</f>
        <v/>
      </c>
      <c r="I996" s="18">
        <f>IF(H996="","",SUMIFS($H$6:H996,$B$6:B996,B996&amp;""))</f>
        <v/>
      </c>
    </row>
    <row r="997">
      <c r="A997" s="20" t="n"/>
      <c r="B997" s="5" t="n"/>
      <c r="C997" s="5" t="n"/>
      <c r="D997" s="17" t="n"/>
      <c r="E997" s="5" t="n"/>
      <c r="F997" s="5" t="n"/>
      <c r="G997" s="6">
        <f>IF(B997&amp;""="","",IFERROR(INDEX('العملاء'!$B$6:$B$305,MATCH(B997,'العملاء'!$A$6:$A$305,0)),"كود غير موجود"))</f>
        <v/>
      </c>
      <c r="H997" s="18">
        <f>IF(OR(B997&amp;""="",D997&amp;""=""),"",IF(C997="فاتورة",D997,IF(OR(C997="دفعة",C997="مرتجع"),-D997,0)))</f>
        <v/>
      </c>
      <c r="I997" s="18">
        <f>IF(H997="","",SUMIFS($H$6:H997,$B$6:B997,B997&amp;""))</f>
        <v/>
      </c>
    </row>
    <row r="998">
      <c r="A998" s="20" t="n"/>
      <c r="B998" s="5" t="n"/>
      <c r="C998" s="5" t="n"/>
      <c r="D998" s="17" t="n"/>
      <c r="E998" s="5" t="n"/>
      <c r="F998" s="5" t="n"/>
      <c r="G998" s="6">
        <f>IF(B998&amp;""="","",IFERROR(INDEX('العملاء'!$B$6:$B$305,MATCH(B998,'العملاء'!$A$6:$A$305,0)),"كود غير موجود"))</f>
        <v/>
      </c>
      <c r="H998" s="18">
        <f>IF(OR(B998&amp;""="",D998&amp;""=""),"",IF(C998="فاتورة",D998,IF(OR(C998="دفعة",C998="مرتجع"),-D998,0)))</f>
        <v/>
      </c>
      <c r="I998" s="18">
        <f>IF(H998="","",SUMIFS($H$6:H998,$B$6:B998,B998&amp;""))</f>
        <v/>
      </c>
    </row>
    <row r="999">
      <c r="A999" s="20" t="n"/>
      <c r="B999" s="5" t="n"/>
      <c r="C999" s="5" t="n"/>
      <c r="D999" s="17" t="n"/>
      <c r="E999" s="5" t="n"/>
      <c r="F999" s="5" t="n"/>
      <c r="G999" s="6">
        <f>IF(B999&amp;""="","",IFERROR(INDEX('العملاء'!$B$6:$B$305,MATCH(B999,'العملاء'!$A$6:$A$305,0)),"كود غير موجود"))</f>
        <v/>
      </c>
      <c r="H999" s="18">
        <f>IF(OR(B999&amp;""="",D999&amp;""=""),"",IF(C999="فاتورة",D999,IF(OR(C999="دفعة",C999="مرتجع"),-D999,0)))</f>
        <v/>
      </c>
      <c r="I999" s="18">
        <f>IF(H999="","",SUMIFS($H$6:H999,$B$6:B999,B999&amp;""))</f>
        <v/>
      </c>
    </row>
    <row r="1000">
      <c r="A1000" s="20" t="n"/>
      <c r="B1000" s="5" t="n"/>
      <c r="C1000" s="5" t="n"/>
      <c r="D1000" s="17" t="n"/>
      <c r="E1000" s="5" t="n"/>
      <c r="F1000" s="5" t="n"/>
      <c r="G1000" s="6">
        <f>IF(B1000&amp;""="","",IFERROR(INDEX('العملاء'!$B$6:$B$305,MATCH(B1000,'العملاء'!$A$6:$A$305,0)),"كود غير موجود"))</f>
        <v/>
      </c>
      <c r="H1000" s="18">
        <f>IF(OR(B1000&amp;""="",D1000&amp;""=""),"",IF(C1000="فاتورة",D1000,IF(OR(C1000="دفعة",C1000="مرتجع"),-D1000,0)))</f>
        <v/>
      </c>
      <c r="I1000" s="18">
        <f>IF(H1000="","",SUMIFS($H$6:H1000,$B$6:B1000,B1000&amp;""))</f>
        <v/>
      </c>
    </row>
    <row r="1001">
      <c r="A1001" s="20" t="n"/>
      <c r="B1001" s="5" t="n"/>
      <c r="C1001" s="5" t="n"/>
      <c r="D1001" s="17" t="n"/>
      <c r="E1001" s="5" t="n"/>
      <c r="F1001" s="5" t="n"/>
      <c r="G1001" s="6">
        <f>IF(B1001&amp;""="","",IFERROR(INDEX('العملاء'!$B$6:$B$305,MATCH(B1001,'العملاء'!$A$6:$A$305,0)),"كود غير موجود"))</f>
        <v/>
      </c>
      <c r="H1001" s="18">
        <f>IF(OR(B1001&amp;""="",D1001&amp;""=""),"",IF(C1001="فاتورة",D1001,IF(OR(C1001="دفعة",C1001="مرتجع"),-D1001,0)))</f>
        <v/>
      </c>
      <c r="I1001" s="18">
        <f>IF(H1001="","",SUMIFS($H$6:H1001,$B$6:B1001,B1001&amp;""))</f>
        <v/>
      </c>
    </row>
    <row r="1002">
      <c r="A1002" s="20" t="n"/>
      <c r="B1002" s="5" t="n"/>
      <c r="C1002" s="5" t="n"/>
      <c r="D1002" s="17" t="n"/>
      <c r="E1002" s="5" t="n"/>
      <c r="F1002" s="5" t="n"/>
      <c r="G1002" s="6">
        <f>IF(B1002&amp;""="","",IFERROR(INDEX('العملاء'!$B$6:$B$305,MATCH(B1002,'العملاء'!$A$6:$A$305,0)),"كود غير موجود"))</f>
        <v/>
      </c>
      <c r="H1002" s="18">
        <f>IF(OR(B1002&amp;""="",D1002&amp;""=""),"",IF(C1002="فاتورة",D1002,IF(OR(C1002="دفعة",C1002="مرتجع"),-D1002,0)))</f>
        <v/>
      </c>
      <c r="I1002" s="18">
        <f>IF(H1002="","",SUMIFS($H$6:H1002,$B$6:B1002,B1002&amp;""))</f>
        <v/>
      </c>
    </row>
    <row r="1003">
      <c r="A1003" s="20" t="n"/>
      <c r="B1003" s="5" t="n"/>
      <c r="C1003" s="5" t="n"/>
      <c r="D1003" s="17" t="n"/>
      <c r="E1003" s="5" t="n"/>
      <c r="F1003" s="5" t="n"/>
      <c r="G1003" s="6">
        <f>IF(B1003&amp;""="","",IFERROR(INDEX('العملاء'!$B$6:$B$305,MATCH(B1003,'العملاء'!$A$6:$A$305,0)),"كود غير موجود"))</f>
        <v/>
      </c>
      <c r="H1003" s="18">
        <f>IF(OR(B1003&amp;""="",D1003&amp;""=""),"",IF(C1003="فاتورة",D1003,IF(OR(C1003="دفعة",C1003="مرتجع"),-D1003,0)))</f>
        <v/>
      </c>
      <c r="I1003" s="18">
        <f>IF(H1003="","",SUMIFS($H$6:H1003,$B$6:B1003,B1003&amp;""))</f>
        <v/>
      </c>
    </row>
    <row r="1004">
      <c r="A1004" s="20" t="n"/>
      <c r="B1004" s="5" t="n"/>
      <c r="C1004" s="5" t="n"/>
      <c r="D1004" s="17" t="n"/>
      <c r="E1004" s="5" t="n"/>
      <c r="F1004" s="5" t="n"/>
      <c r="G1004" s="6">
        <f>IF(B1004&amp;""="","",IFERROR(INDEX('العملاء'!$B$6:$B$305,MATCH(B1004,'العملاء'!$A$6:$A$305,0)),"كود غير موجود"))</f>
        <v/>
      </c>
      <c r="H1004" s="18">
        <f>IF(OR(B1004&amp;""="",D1004&amp;""=""),"",IF(C1004="فاتورة",D1004,IF(OR(C1004="دفعة",C1004="مرتجع"),-D1004,0)))</f>
        <v/>
      </c>
      <c r="I1004" s="18">
        <f>IF(H1004="","",SUMIFS($H$6:H1004,$B$6:B1004,B1004&amp;""))</f>
        <v/>
      </c>
    </row>
    <row r="1005">
      <c r="A1005" s="20" t="n"/>
      <c r="B1005" s="5" t="n"/>
      <c r="C1005" s="5" t="n"/>
      <c r="D1005" s="17" t="n"/>
      <c r="E1005" s="5" t="n"/>
      <c r="F1005" s="5" t="n"/>
      <c r="G1005" s="6">
        <f>IF(B1005&amp;""="","",IFERROR(INDEX('العملاء'!$B$6:$B$305,MATCH(B1005,'العملاء'!$A$6:$A$305,0)),"كود غير موجود"))</f>
        <v/>
      </c>
      <c r="H1005" s="18">
        <f>IF(OR(B1005&amp;""="",D1005&amp;""=""),"",IF(C1005="فاتورة",D1005,IF(OR(C1005="دفعة",C1005="مرتجع"),-D1005,0)))</f>
        <v/>
      </c>
      <c r="I1005" s="18">
        <f>IF(H1005="","",SUMIFS($H$6:H1005,$B$6:B1005,B1005&amp;""))</f>
        <v/>
      </c>
    </row>
    <row r="1006">
      <c r="A1006" s="20" t="n"/>
      <c r="B1006" s="5" t="n"/>
      <c r="C1006" s="5" t="n"/>
      <c r="D1006" s="17" t="n"/>
      <c r="E1006" s="5" t="n"/>
      <c r="F1006" s="5" t="n"/>
      <c r="G1006" s="6">
        <f>IF(B1006&amp;""="","",IFERROR(INDEX('العملاء'!$B$6:$B$305,MATCH(B1006,'العملاء'!$A$6:$A$305,0)),"كود غير موجود"))</f>
        <v/>
      </c>
      <c r="H1006" s="18">
        <f>IF(OR(B1006&amp;""="",D1006&amp;""=""),"",IF(C1006="فاتورة",D1006,IF(OR(C1006="دفعة",C1006="مرتجع"),-D1006,0)))</f>
        <v/>
      </c>
      <c r="I1006" s="18">
        <f>IF(H1006="","",SUMIFS($H$6:H1006,$B$6:B1006,B1006&amp;""))</f>
        <v/>
      </c>
    </row>
    <row r="1007">
      <c r="A1007" s="20" t="n"/>
      <c r="B1007" s="5" t="n"/>
      <c r="C1007" s="5" t="n"/>
      <c r="D1007" s="17" t="n"/>
      <c r="E1007" s="5" t="n"/>
      <c r="F1007" s="5" t="n"/>
      <c r="G1007" s="6">
        <f>IF(B1007&amp;""="","",IFERROR(INDEX('العملاء'!$B$6:$B$305,MATCH(B1007,'العملاء'!$A$6:$A$305,0)),"كود غير موجود"))</f>
        <v/>
      </c>
      <c r="H1007" s="18">
        <f>IF(OR(B1007&amp;""="",D1007&amp;""=""),"",IF(C1007="فاتورة",D1007,IF(OR(C1007="دفعة",C1007="مرتجع"),-D1007,0)))</f>
        <v/>
      </c>
      <c r="I1007" s="18">
        <f>IF(H1007="","",SUMIFS($H$6:H1007,$B$6:B1007,B1007&amp;""))</f>
        <v/>
      </c>
    </row>
    <row r="1008">
      <c r="A1008" s="20" t="n"/>
      <c r="B1008" s="5" t="n"/>
      <c r="C1008" s="5" t="n"/>
      <c r="D1008" s="17" t="n"/>
      <c r="E1008" s="5" t="n"/>
      <c r="F1008" s="5" t="n"/>
      <c r="G1008" s="6">
        <f>IF(B1008&amp;""="","",IFERROR(INDEX('العملاء'!$B$6:$B$305,MATCH(B1008,'العملاء'!$A$6:$A$305,0)),"كود غير موجود"))</f>
        <v/>
      </c>
      <c r="H1008" s="18">
        <f>IF(OR(B1008&amp;""="",D1008&amp;""=""),"",IF(C1008="فاتورة",D1008,IF(OR(C1008="دفعة",C1008="مرتجع"),-D1008,0)))</f>
        <v/>
      </c>
      <c r="I1008" s="18">
        <f>IF(H1008="","",SUMIFS($H$6:H1008,$B$6:B1008,B1008&amp;""))</f>
        <v/>
      </c>
    </row>
    <row r="1009">
      <c r="A1009" s="20" t="n"/>
      <c r="B1009" s="5" t="n"/>
      <c r="C1009" s="5" t="n"/>
      <c r="D1009" s="17" t="n"/>
      <c r="E1009" s="5" t="n"/>
      <c r="F1009" s="5" t="n"/>
      <c r="G1009" s="6">
        <f>IF(B1009&amp;""="","",IFERROR(INDEX('العملاء'!$B$6:$B$305,MATCH(B1009,'العملاء'!$A$6:$A$305,0)),"كود غير موجود"))</f>
        <v/>
      </c>
      <c r="H1009" s="18">
        <f>IF(OR(B1009&amp;""="",D1009&amp;""=""),"",IF(C1009="فاتورة",D1009,IF(OR(C1009="دفعة",C1009="مرتجع"),-D1009,0)))</f>
        <v/>
      </c>
      <c r="I1009" s="18">
        <f>IF(H1009="","",SUMIFS($H$6:H1009,$B$6:B1009,B1009&amp;""))</f>
        <v/>
      </c>
    </row>
    <row r="1010">
      <c r="A1010" s="20" t="n"/>
      <c r="B1010" s="5" t="n"/>
      <c r="C1010" s="5" t="n"/>
      <c r="D1010" s="17" t="n"/>
      <c r="E1010" s="5" t="n"/>
      <c r="F1010" s="5" t="n"/>
      <c r="G1010" s="6">
        <f>IF(B1010&amp;""="","",IFERROR(INDEX('العملاء'!$B$6:$B$305,MATCH(B1010,'العملاء'!$A$6:$A$305,0)),"كود غير موجود"))</f>
        <v/>
      </c>
      <c r="H1010" s="18">
        <f>IF(OR(B1010&amp;""="",D1010&amp;""=""),"",IF(C1010="فاتورة",D1010,IF(OR(C1010="دفعة",C1010="مرتجع"),-D1010,0)))</f>
        <v/>
      </c>
      <c r="I1010" s="18">
        <f>IF(H1010="","",SUMIFS($H$6:H1010,$B$6:B1010,B1010&amp;""))</f>
        <v/>
      </c>
    </row>
    <row r="1011">
      <c r="A1011" s="20" t="n"/>
      <c r="B1011" s="5" t="n"/>
      <c r="C1011" s="5" t="n"/>
      <c r="D1011" s="17" t="n"/>
      <c r="E1011" s="5" t="n"/>
      <c r="F1011" s="5" t="n"/>
      <c r="G1011" s="6">
        <f>IF(B1011&amp;""="","",IFERROR(INDEX('العملاء'!$B$6:$B$305,MATCH(B1011,'العملاء'!$A$6:$A$305,0)),"كود غير موجود"))</f>
        <v/>
      </c>
      <c r="H1011" s="18">
        <f>IF(OR(B1011&amp;""="",D1011&amp;""=""),"",IF(C1011="فاتورة",D1011,IF(OR(C1011="دفعة",C1011="مرتجع"),-D1011,0)))</f>
        <v/>
      </c>
      <c r="I1011" s="18">
        <f>IF(H1011="","",SUMIFS($H$6:H1011,$B$6:B1011,B1011&amp;""))</f>
        <v/>
      </c>
    </row>
    <row r="1012">
      <c r="A1012" s="20" t="n"/>
      <c r="B1012" s="5" t="n"/>
      <c r="C1012" s="5" t="n"/>
      <c r="D1012" s="17" t="n"/>
      <c r="E1012" s="5" t="n"/>
      <c r="F1012" s="5" t="n"/>
      <c r="G1012" s="6">
        <f>IF(B1012&amp;""="","",IFERROR(INDEX('العملاء'!$B$6:$B$305,MATCH(B1012,'العملاء'!$A$6:$A$305,0)),"كود غير موجود"))</f>
        <v/>
      </c>
      <c r="H1012" s="18">
        <f>IF(OR(B1012&amp;""="",D1012&amp;""=""),"",IF(C1012="فاتورة",D1012,IF(OR(C1012="دفعة",C1012="مرتجع"),-D1012,0)))</f>
        <v/>
      </c>
      <c r="I1012" s="18">
        <f>IF(H1012="","",SUMIFS($H$6:H1012,$B$6:B1012,B1012&amp;""))</f>
        <v/>
      </c>
    </row>
    <row r="1013">
      <c r="A1013" s="20" t="n"/>
      <c r="B1013" s="5" t="n"/>
      <c r="C1013" s="5" t="n"/>
      <c r="D1013" s="17" t="n"/>
      <c r="E1013" s="5" t="n"/>
      <c r="F1013" s="5" t="n"/>
      <c r="G1013" s="6">
        <f>IF(B1013&amp;""="","",IFERROR(INDEX('العملاء'!$B$6:$B$305,MATCH(B1013,'العملاء'!$A$6:$A$305,0)),"كود غير موجود"))</f>
        <v/>
      </c>
      <c r="H1013" s="18">
        <f>IF(OR(B1013&amp;""="",D1013&amp;""=""),"",IF(C1013="فاتورة",D1013,IF(OR(C1013="دفعة",C1013="مرتجع"),-D1013,0)))</f>
        <v/>
      </c>
      <c r="I1013" s="18">
        <f>IF(H1013="","",SUMIFS($H$6:H1013,$B$6:B1013,B1013&amp;""))</f>
        <v/>
      </c>
    </row>
    <row r="1014">
      <c r="A1014" s="20" t="n"/>
      <c r="B1014" s="5" t="n"/>
      <c r="C1014" s="5" t="n"/>
      <c r="D1014" s="17" t="n"/>
      <c r="E1014" s="5" t="n"/>
      <c r="F1014" s="5" t="n"/>
      <c r="G1014" s="6">
        <f>IF(B1014&amp;""="","",IFERROR(INDEX('العملاء'!$B$6:$B$305,MATCH(B1014,'العملاء'!$A$6:$A$305,0)),"كود غير موجود"))</f>
        <v/>
      </c>
      <c r="H1014" s="18">
        <f>IF(OR(B1014&amp;""="",D1014&amp;""=""),"",IF(C1014="فاتورة",D1014,IF(OR(C1014="دفعة",C1014="مرتجع"),-D1014,0)))</f>
        <v/>
      </c>
      <c r="I1014" s="18">
        <f>IF(H1014="","",SUMIFS($H$6:H1014,$B$6:B1014,B1014&amp;""))</f>
        <v/>
      </c>
    </row>
    <row r="1015">
      <c r="A1015" s="20" t="n"/>
      <c r="B1015" s="5" t="n"/>
      <c r="C1015" s="5" t="n"/>
      <c r="D1015" s="17" t="n"/>
      <c r="E1015" s="5" t="n"/>
      <c r="F1015" s="5" t="n"/>
      <c r="G1015" s="6">
        <f>IF(B1015&amp;""="","",IFERROR(INDEX('العملاء'!$B$6:$B$305,MATCH(B1015,'العملاء'!$A$6:$A$305,0)),"كود غير موجود"))</f>
        <v/>
      </c>
      <c r="H1015" s="18">
        <f>IF(OR(B1015&amp;""="",D1015&amp;""=""),"",IF(C1015="فاتورة",D1015,IF(OR(C1015="دفعة",C1015="مرتجع"),-D1015,0)))</f>
        <v/>
      </c>
      <c r="I1015" s="18">
        <f>IF(H1015="","",SUMIFS($H$6:H1015,$B$6:B1015,B1015&amp;""))</f>
        <v/>
      </c>
    </row>
    <row r="1016">
      <c r="A1016" s="20" t="n"/>
      <c r="B1016" s="5" t="n"/>
      <c r="C1016" s="5" t="n"/>
      <c r="D1016" s="17" t="n"/>
      <c r="E1016" s="5" t="n"/>
      <c r="F1016" s="5" t="n"/>
      <c r="G1016" s="6">
        <f>IF(B1016&amp;""="","",IFERROR(INDEX('العملاء'!$B$6:$B$305,MATCH(B1016,'العملاء'!$A$6:$A$305,0)),"كود غير موجود"))</f>
        <v/>
      </c>
      <c r="H1016" s="18">
        <f>IF(OR(B1016&amp;""="",D1016&amp;""=""),"",IF(C1016="فاتورة",D1016,IF(OR(C1016="دفعة",C1016="مرتجع"),-D1016,0)))</f>
        <v/>
      </c>
      <c r="I1016" s="18">
        <f>IF(H1016="","",SUMIFS($H$6:H1016,$B$6:B1016,B1016&amp;""))</f>
        <v/>
      </c>
    </row>
    <row r="1017">
      <c r="A1017" s="20" t="n"/>
      <c r="B1017" s="5" t="n"/>
      <c r="C1017" s="5" t="n"/>
      <c r="D1017" s="17" t="n"/>
      <c r="E1017" s="5" t="n"/>
      <c r="F1017" s="5" t="n"/>
      <c r="G1017" s="6">
        <f>IF(B1017&amp;""="","",IFERROR(INDEX('العملاء'!$B$6:$B$305,MATCH(B1017,'العملاء'!$A$6:$A$305,0)),"كود غير موجود"))</f>
        <v/>
      </c>
      <c r="H1017" s="18">
        <f>IF(OR(B1017&amp;""="",D1017&amp;""=""),"",IF(C1017="فاتورة",D1017,IF(OR(C1017="دفعة",C1017="مرتجع"),-D1017,0)))</f>
        <v/>
      </c>
      <c r="I1017" s="18">
        <f>IF(H1017="","",SUMIFS($H$6:H1017,$B$6:B1017,B1017&amp;""))</f>
        <v/>
      </c>
    </row>
    <row r="1018">
      <c r="A1018" s="20" t="n"/>
      <c r="B1018" s="5" t="n"/>
      <c r="C1018" s="5" t="n"/>
      <c r="D1018" s="17" t="n"/>
      <c r="E1018" s="5" t="n"/>
      <c r="F1018" s="5" t="n"/>
      <c r="G1018" s="6">
        <f>IF(B1018&amp;""="","",IFERROR(INDEX('العملاء'!$B$6:$B$305,MATCH(B1018,'العملاء'!$A$6:$A$305,0)),"كود غير موجود"))</f>
        <v/>
      </c>
      <c r="H1018" s="18">
        <f>IF(OR(B1018&amp;""="",D1018&amp;""=""),"",IF(C1018="فاتورة",D1018,IF(OR(C1018="دفعة",C1018="مرتجع"),-D1018,0)))</f>
        <v/>
      </c>
      <c r="I1018" s="18">
        <f>IF(H1018="","",SUMIFS($H$6:H1018,$B$6:B1018,B1018&amp;""))</f>
        <v/>
      </c>
    </row>
    <row r="1019">
      <c r="A1019" s="20" t="n"/>
      <c r="B1019" s="5" t="n"/>
      <c r="C1019" s="5" t="n"/>
      <c r="D1019" s="17" t="n"/>
      <c r="E1019" s="5" t="n"/>
      <c r="F1019" s="5" t="n"/>
      <c r="G1019" s="6">
        <f>IF(B1019&amp;""="","",IFERROR(INDEX('العملاء'!$B$6:$B$305,MATCH(B1019,'العملاء'!$A$6:$A$305,0)),"كود غير موجود"))</f>
        <v/>
      </c>
      <c r="H1019" s="18">
        <f>IF(OR(B1019&amp;""="",D1019&amp;""=""),"",IF(C1019="فاتورة",D1019,IF(OR(C1019="دفعة",C1019="مرتجع"),-D1019,0)))</f>
        <v/>
      </c>
      <c r="I1019" s="18">
        <f>IF(H1019="","",SUMIFS($H$6:H1019,$B$6:B1019,B1019&amp;""))</f>
        <v/>
      </c>
    </row>
    <row r="1020">
      <c r="A1020" s="20" t="n"/>
      <c r="B1020" s="5" t="n"/>
      <c r="C1020" s="5" t="n"/>
      <c r="D1020" s="17" t="n"/>
      <c r="E1020" s="5" t="n"/>
      <c r="F1020" s="5" t="n"/>
      <c r="G1020" s="6">
        <f>IF(B1020&amp;""="","",IFERROR(INDEX('العملاء'!$B$6:$B$305,MATCH(B1020,'العملاء'!$A$6:$A$305,0)),"كود غير موجود"))</f>
        <v/>
      </c>
      <c r="H1020" s="18">
        <f>IF(OR(B1020&amp;""="",D1020&amp;""=""),"",IF(C1020="فاتورة",D1020,IF(OR(C1020="دفعة",C1020="مرتجع"),-D1020,0)))</f>
        <v/>
      </c>
      <c r="I1020" s="18">
        <f>IF(H1020="","",SUMIFS($H$6:H1020,$B$6:B1020,B1020&amp;""))</f>
        <v/>
      </c>
    </row>
    <row r="1021">
      <c r="A1021" s="20" t="n"/>
      <c r="B1021" s="5" t="n"/>
      <c r="C1021" s="5" t="n"/>
      <c r="D1021" s="17" t="n"/>
      <c r="E1021" s="5" t="n"/>
      <c r="F1021" s="5" t="n"/>
      <c r="G1021" s="6">
        <f>IF(B1021&amp;""="","",IFERROR(INDEX('العملاء'!$B$6:$B$305,MATCH(B1021,'العملاء'!$A$6:$A$305,0)),"كود غير موجود"))</f>
        <v/>
      </c>
      <c r="H1021" s="18">
        <f>IF(OR(B1021&amp;""="",D1021&amp;""=""),"",IF(C1021="فاتورة",D1021,IF(OR(C1021="دفعة",C1021="مرتجع"),-D1021,0)))</f>
        <v/>
      </c>
      <c r="I1021" s="18">
        <f>IF(H1021="","",SUMIFS($H$6:H1021,$B$6:B1021,B1021&amp;""))</f>
        <v/>
      </c>
    </row>
    <row r="1022">
      <c r="A1022" s="20" t="n"/>
      <c r="B1022" s="5" t="n"/>
      <c r="C1022" s="5" t="n"/>
      <c r="D1022" s="17" t="n"/>
      <c r="E1022" s="5" t="n"/>
      <c r="F1022" s="5" t="n"/>
      <c r="G1022" s="6">
        <f>IF(B1022&amp;""="","",IFERROR(INDEX('العملاء'!$B$6:$B$305,MATCH(B1022,'العملاء'!$A$6:$A$305,0)),"كود غير موجود"))</f>
        <v/>
      </c>
      <c r="H1022" s="18">
        <f>IF(OR(B1022&amp;""="",D1022&amp;""=""),"",IF(C1022="فاتورة",D1022,IF(OR(C1022="دفعة",C1022="مرتجع"),-D1022,0)))</f>
        <v/>
      </c>
      <c r="I1022" s="18">
        <f>IF(H1022="","",SUMIFS($H$6:H1022,$B$6:B1022,B1022&amp;""))</f>
        <v/>
      </c>
    </row>
    <row r="1023">
      <c r="A1023" s="20" t="n"/>
      <c r="B1023" s="5" t="n"/>
      <c r="C1023" s="5" t="n"/>
      <c r="D1023" s="17" t="n"/>
      <c r="E1023" s="5" t="n"/>
      <c r="F1023" s="5" t="n"/>
      <c r="G1023" s="6">
        <f>IF(B1023&amp;""="","",IFERROR(INDEX('العملاء'!$B$6:$B$305,MATCH(B1023,'العملاء'!$A$6:$A$305,0)),"كود غير موجود"))</f>
        <v/>
      </c>
      <c r="H1023" s="18">
        <f>IF(OR(B1023&amp;""="",D1023&amp;""=""),"",IF(C1023="فاتورة",D1023,IF(OR(C1023="دفعة",C1023="مرتجع"),-D1023,0)))</f>
        <v/>
      </c>
      <c r="I1023" s="18">
        <f>IF(H1023="","",SUMIFS($H$6:H1023,$B$6:B1023,B1023&amp;""))</f>
        <v/>
      </c>
    </row>
    <row r="1024">
      <c r="A1024" s="20" t="n"/>
      <c r="B1024" s="5" t="n"/>
      <c r="C1024" s="5" t="n"/>
      <c r="D1024" s="17" t="n"/>
      <c r="E1024" s="5" t="n"/>
      <c r="F1024" s="5" t="n"/>
      <c r="G1024" s="6">
        <f>IF(B1024&amp;""="","",IFERROR(INDEX('العملاء'!$B$6:$B$305,MATCH(B1024,'العملاء'!$A$6:$A$305,0)),"كود غير موجود"))</f>
        <v/>
      </c>
      <c r="H1024" s="18">
        <f>IF(OR(B1024&amp;""="",D1024&amp;""=""),"",IF(C1024="فاتورة",D1024,IF(OR(C1024="دفعة",C1024="مرتجع"),-D1024,0)))</f>
        <v/>
      </c>
      <c r="I1024" s="18">
        <f>IF(H1024="","",SUMIFS($H$6:H1024,$B$6:B1024,B1024&amp;""))</f>
        <v/>
      </c>
    </row>
    <row r="1025">
      <c r="A1025" s="20" t="n"/>
      <c r="B1025" s="5" t="n"/>
      <c r="C1025" s="5" t="n"/>
      <c r="D1025" s="17" t="n"/>
      <c r="E1025" s="5" t="n"/>
      <c r="F1025" s="5" t="n"/>
      <c r="G1025" s="6">
        <f>IF(B1025&amp;""="","",IFERROR(INDEX('العملاء'!$B$6:$B$305,MATCH(B1025,'العملاء'!$A$6:$A$305,0)),"كود غير موجود"))</f>
        <v/>
      </c>
      <c r="H1025" s="18">
        <f>IF(OR(B1025&amp;""="",D1025&amp;""=""),"",IF(C1025="فاتورة",D1025,IF(OR(C1025="دفعة",C1025="مرتجع"),-D1025,0)))</f>
        <v/>
      </c>
      <c r="I1025" s="18">
        <f>IF(H1025="","",SUMIFS($H$6:H1025,$B$6:B1025,B1025&amp;""))</f>
        <v/>
      </c>
    </row>
    <row r="1026">
      <c r="A1026" s="20" t="n"/>
      <c r="B1026" s="5" t="n"/>
      <c r="C1026" s="5" t="n"/>
      <c r="D1026" s="17" t="n"/>
      <c r="E1026" s="5" t="n"/>
      <c r="F1026" s="5" t="n"/>
      <c r="G1026" s="6">
        <f>IF(B1026&amp;""="","",IFERROR(INDEX('العملاء'!$B$6:$B$305,MATCH(B1026,'العملاء'!$A$6:$A$305,0)),"كود غير موجود"))</f>
        <v/>
      </c>
      <c r="H1026" s="18">
        <f>IF(OR(B1026&amp;""="",D1026&amp;""=""),"",IF(C1026="فاتورة",D1026,IF(OR(C1026="دفعة",C1026="مرتجع"),-D1026,0)))</f>
        <v/>
      </c>
      <c r="I1026" s="18">
        <f>IF(H1026="","",SUMIFS($H$6:H1026,$B$6:B1026,B1026&amp;""))</f>
        <v/>
      </c>
    </row>
    <row r="1027">
      <c r="A1027" s="20" t="n"/>
      <c r="B1027" s="5" t="n"/>
      <c r="C1027" s="5" t="n"/>
      <c r="D1027" s="17" t="n"/>
      <c r="E1027" s="5" t="n"/>
      <c r="F1027" s="5" t="n"/>
      <c r="G1027" s="6">
        <f>IF(B1027&amp;""="","",IFERROR(INDEX('العملاء'!$B$6:$B$305,MATCH(B1027,'العملاء'!$A$6:$A$305,0)),"كود غير موجود"))</f>
        <v/>
      </c>
      <c r="H1027" s="18">
        <f>IF(OR(B1027&amp;""="",D1027&amp;""=""),"",IF(C1027="فاتورة",D1027,IF(OR(C1027="دفعة",C1027="مرتجع"),-D1027,0)))</f>
        <v/>
      </c>
      <c r="I1027" s="18">
        <f>IF(H1027="","",SUMIFS($H$6:H1027,$B$6:B1027,B1027&amp;""))</f>
        <v/>
      </c>
    </row>
    <row r="1028">
      <c r="A1028" s="20" t="n"/>
      <c r="B1028" s="5" t="n"/>
      <c r="C1028" s="5" t="n"/>
      <c r="D1028" s="17" t="n"/>
      <c r="E1028" s="5" t="n"/>
      <c r="F1028" s="5" t="n"/>
      <c r="G1028" s="6">
        <f>IF(B1028&amp;""="","",IFERROR(INDEX('العملاء'!$B$6:$B$305,MATCH(B1028,'العملاء'!$A$6:$A$305,0)),"كود غير موجود"))</f>
        <v/>
      </c>
      <c r="H1028" s="18">
        <f>IF(OR(B1028&amp;""="",D1028&amp;""=""),"",IF(C1028="فاتورة",D1028,IF(OR(C1028="دفعة",C1028="مرتجع"),-D1028,0)))</f>
        <v/>
      </c>
      <c r="I1028" s="18">
        <f>IF(H1028="","",SUMIFS($H$6:H1028,$B$6:B1028,B1028&amp;""))</f>
        <v/>
      </c>
    </row>
    <row r="1029">
      <c r="A1029" s="20" t="n"/>
      <c r="B1029" s="5" t="n"/>
      <c r="C1029" s="5" t="n"/>
      <c r="D1029" s="17" t="n"/>
      <c r="E1029" s="5" t="n"/>
      <c r="F1029" s="5" t="n"/>
      <c r="G1029" s="6">
        <f>IF(B1029&amp;""="","",IFERROR(INDEX('العملاء'!$B$6:$B$305,MATCH(B1029,'العملاء'!$A$6:$A$305,0)),"كود غير موجود"))</f>
        <v/>
      </c>
      <c r="H1029" s="18">
        <f>IF(OR(B1029&amp;""="",D1029&amp;""=""),"",IF(C1029="فاتورة",D1029,IF(OR(C1029="دفعة",C1029="مرتجع"),-D1029,0)))</f>
        <v/>
      </c>
      <c r="I1029" s="18">
        <f>IF(H1029="","",SUMIFS($H$6:H1029,$B$6:B1029,B1029&amp;""))</f>
        <v/>
      </c>
    </row>
    <row r="1030">
      <c r="A1030" s="20" t="n"/>
      <c r="B1030" s="5" t="n"/>
      <c r="C1030" s="5" t="n"/>
      <c r="D1030" s="17" t="n"/>
      <c r="E1030" s="5" t="n"/>
      <c r="F1030" s="5" t="n"/>
      <c r="G1030" s="6">
        <f>IF(B1030&amp;""="","",IFERROR(INDEX('العملاء'!$B$6:$B$305,MATCH(B1030,'العملاء'!$A$6:$A$305,0)),"كود غير موجود"))</f>
        <v/>
      </c>
      <c r="H1030" s="18">
        <f>IF(OR(B1030&amp;""="",D1030&amp;""=""),"",IF(C1030="فاتورة",D1030,IF(OR(C1030="دفعة",C1030="مرتجع"),-D1030,0)))</f>
        <v/>
      </c>
      <c r="I1030" s="18">
        <f>IF(H1030="","",SUMIFS($H$6:H1030,$B$6:B1030,B1030&amp;""))</f>
        <v/>
      </c>
    </row>
    <row r="1031">
      <c r="A1031" s="20" t="n"/>
      <c r="B1031" s="5" t="n"/>
      <c r="C1031" s="5" t="n"/>
      <c r="D1031" s="17" t="n"/>
      <c r="E1031" s="5" t="n"/>
      <c r="F1031" s="5" t="n"/>
      <c r="G1031" s="6">
        <f>IF(B1031&amp;""="","",IFERROR(INDEX('العملاء'!$B$6:$B$305,MATCH(B1031,'العملاء'!$A$6:$A$305,0)),"كود غير موجود"))</f>
        <v/>
      </c>
      <c r="H1031" s="18">
        <f>IF(OR(B1031&amp;""="",D1031&amp;""=""),"",IF(C1031="فاتورة",D1031,IF(OR(C1031="دفعة",C1031="مرتجع"),-D1031,0)))</f>
        <v/>
      </c>
      <c r="I1031" s="18">
        <f>IF(H1031="","",SUMIFS($H$6:H1031,$B$6:B1031,B1031&amp;""))</f>
        <v/>
      </c>
    </row>
    <row r="1032">
      <c r="A1032" s="20" t="n"/>
      <c r="B1032" s="5" t="n"/>
      <c r="C1032" s="5" t="n"/>
      <c r="D1032" s="17" t="n"/>
      <c r="E1032" s="5" t="n"/>
      <c r="F1032" s="5" t="n"/>
      <c r="G1032" s="6">
        <f>IF(B1032&amp;""="","",IFERROR(INDEX('العملاء'!$B$6:$B$305,MATCH(B1032,'العملاء'!$A$6:$A$305,0)),"كود غير موجود"))</f>
        <v/>
      </c>
      <c r="H1032" s="18">
        <f>IF(OR(B1032&amp;""="",D1032&amp;""=""),"",IF(C1032="فاتورة",D1032,IF(OR(C1032="دفعة",C1032="مرتجع"),-D1032,0)))</f>
        <v/>
      </c>
      <c r="I1032" s="18">
        <f>IF(H1032="","",SUMIFS($H$6:H1032,$B$6:B1032,B1032&amp;""))</f>
        <v/>
      </c>
    </row>
    <row r="1033">
      <c r="A1033" s="20" t="n"/>
      <c r="B1033" s="5" t="n"/>
      <c r="C1033" s="5" t="n"/>
      <c r="D1033" s="17" t="n"/>
      <c r="E1033" s="5" t="n"/>
      <c r="F1033" s="5" t="n"/>
      <c r="G1033" s="6">
        <f>IF(B1033&amp;""="","",IFERROR(INDEX('العملاء'!$B$6:$B$305,MATCH(B1033,'العملاء'!$A$6:$A$305,0)),"كود غير موجود"))</f>
        <v/>
      </c>
      <c r="H1033" s="18">
        <f>IF(OR(B1033&amp;""="",D1033&amp;""=""),"",IF(C1033="فاتورة",D1033,IF(OR(C1033="دفعة",C1033="مرتجع"),-D1033,0)))</f>
        <v/>
      </c>
      <c r="I1033" s="18">
        <f>IF(H1033="","",SUMIFS($H$6:H1033,$B$6:B1033,B1033&amp;""))</f>
        <v/>
      </c>
    </row>
    <row r="1034">
      <c r="A1034" s="20" t="n"/>
      <c r="B1034" s="5" t="n"/>
      <c r="C1034" s="5" t="n"/>
      <c r="D1034" s="17" t="n"/>
      <c r="E1034" s="5" t="n"/>
      <c r="F1034" s="5" t="n"/>
      <c r="G1034" s="6">
        <f>IF(B1034&amp;""="","",IFERROR(INDEX('العملاء'!$B$6:$B$305,MATCH(B1034,'العملاء'!$A$6:$A$305,0)),"كود غير موجود"))</f>
        <v/>
      </c>
      <c r="H1034" s="18">
        <f>IF(OR(B1034&amp;""="",D1034&amp;""=""),"",IF(C1034="فاتورة",D1034,IF(OR(C1034="دفعة",C1034="مرتجع"),-D1034,0)))</f>
        <v/>
      </c>
      <c r="I1034" s="18">
        <f>IF(H1034="","",SUMIFS($H$6:H1034,$B$6:B1034,B1034&amp;""))</f>
        <v/>
      </c>
    </row>
    <row r="1035">
      <c r="A1035" s="20" t="n"/>
      <c r="B1035" s="5" t="n"/>
      <c r="C1035" s="5" t="n"/>
      <c r="D1035" s="17" t="n"/>
      <c r="E1035" s="5" t="n"/>
      <c r="F1035" s="5" t="n"/>
      <c r="G1035" s="6">
        <f>IF(B1035&amp;""="","",IFERROR(INDEX('العملاء'!$B$6:$B$305,MATCH(B1035,'العملاء'!$A$6:$A$305,0)),"كود غير موجود"))</f>
        <v/>
      </c>
      <c r="H1035" s="18">
        <f>IF(OR(B1035&amp;""="",D1035&amp;""=""),"",IF(C1035="فاتورة",D1035,IF(OR(C1035="دفعة",C1035="مرتجع"),-D1035,0)))</f>
        <v/>
      </c>
      <c r="I1035" s="18">
        <f>IF(H1035="","",SUMIFS($H$6:H1035,$B$6:B1035,B1035&amp;""))</f>
        <v/>
      </c>
    </row>
    <row r="1036">
      <c r="A1036" s="20" t="n"/>
      <c r="B1036" s="5" t="n"/>
      <c r="C1036" s="5" t="n"/>
      <c r="D1036" s="17" t="n"/>
      <c r="E1036" s="5" t="n"/>
      <c r="F1036" s="5" t="n"/>
      <c r="G1036" s="6">
        <f>IF(B1036&amp;""="","",IFERROR(INDEX('العملاء'!$B$6:$B$305,MATCH(B1036,'العملاء'!$A$6:$A$305,0)),"كود غير موجود"))</f>
        <v/>
      </c>
      <c r="H1036" s="18">
        <f>IF(OR(B1036&amp;""="",D1036&amp;""=""),"",IF(C1036="فاتورة",D1036,IF(OR(C1036="دفعة",C1036="مرتجع"),-D1036,0)))</f>
        <v/>
      </c>
      <c r="I1036" s="18">
        <f>IF(H1036="","",SUMIFS($H$6:H1036,$B$6:B1036,B1036&amp;""))</f>
        <v/>
      </c>
    </row>
    <row r="1037">
      <c r="A1037" s="20" t="n"/>
      <c r="B1037" s="5" t="n"/>
      <c r="C1037" s="5" t="n"/>
      <c r="D1037" s="17" t="n"/>
      <c r="E1037" s="5" t="n"/>
      <c r="F1037" s="5" t="n"/>
      <c r="G1037" s="6">
        <f>IF(B1037&amp;""="","",IFERROR(INDEX('العملاء'!$B$6:$B$305,MATCH(B1037,'العملاء'!$A$6:$A$305,0)),"كود غير موجود"))</f>
        <v/>
      </c>
      <c r="H1037" s="18">
        <f>IF(OR(B1037&amp;""="",D1037&amp;""=""),"",IF(C1037="فاتورة",D1037,IF(OR(C1037="دفعة",C1037="مرتجع"),-D1037,0)))</f>
        <v/>
      </c>
      <c r="I1037" s="18">
        <f>IF(H1037="","",SUMIFS($H$6:H1037,$B$6:B1037,B1037&amp;""))</f>
        <v/>
      </c>
    </row>
    <row r="1038">
      <c r="A1038" s="20" t="n"/>
      <c r="B1038" s="5" t="n"/>
      <c r="C1038" s="5" t="n"/>
      <c r="D1038" s="17" t="n"/>
      <c r="E1038" s="5" t="n"/>
      <c r="F1038" s="5" t="n"/>
      <c r="G1038" s="6">
        <f>IF(B1038&amp;""="","",IFERROR(INDEX('العملاء'!$B$6:$B$305,MATCH(B1038,'العملاء'!$A$6:$A$305,0)),"كود غير موجود"))</f>
        <v/>
      </c>
      <c r="H1038" s="18">
        <f>IF(OR(B1038&amp;""="",D1038&amp;""=""),"",IF(C1038="فاتورة",D1038,IF(OR(C1038="دفعة",C1038="مرتجع"),-D1038,0)))</f>
        <v/>
      </c>
      <c r="I1038" s="18">
        <f>IF(H1038="","",SUMIFS($H$6:H1038,$B$6:B1038,B1038&amp;""))</f>
        <v/>
      </c>
    </row>
    <row r="1039">
      <c r="A1039" s="20" t="n"/>
      <c r="B1039" s="5" t="n"/>
      <c r="C1039" s="5" t="n"/>
      <c r="D1039" s="17" t="n"/>
      <c r="E1039" s="5" t="n"/>
      <c r="F1039" s="5" t="n"/>
      <c r="G1039" s="6">
        <f>IF(B1039&amp;""="","",IFERROR(INDEX('العملاء'!$B$6:$B$305,MATCH(B1039,'العملاء'!$A$6:$A$305,0)),"كود غير موجود"))</f>
        <v/>
      </c>
      <c r="H1039" s="18">
        <f>IF(OR(B1039&amp;""="",D1039&amp;""=""),"",IF(C1039="فاتورة",D1039,IF(OR(C1039="دفعة",C1039="مرتجع"),-D1039,0)))</f>
        <v/>
      </c>
      <c r="I1039" s="18">
        <f>IF(H1039="","",SUMIFS($H$6:H1039,$B$6:B1039,B1039&amp;""))</f>
        <v/>
      </c>
    </row>
    <row r="1040">
      <c r="A1040" s="20" t="n"/>
      <c r="B1040" s="5" t="n"/>
      <c r="C1040" s="5" t="n"/>
      <c r="D1040" s="17" t="n"/>
      <c r="E1040" s="5" t="n"/>
      <c r="F1040" s="5" t="n"/>
      <c r="G1040" s="6">
        <f>IF(B1040&amp;""="","",IFERROR(INDEX('العملاء'!$B$6:$B$305,MATCH(B1040,'العملاء'!$A$6:$A$305,0)),"كود غير موجود"))</f>
        <v/>
      </c>
      <c r="H1040" s="18">
        <f>IF(OR(B1040&amp;""="",D1040&amp;""=""),"",IF(C1040="فاتورة",D1040,IF(OR(C1040="دفعة",C1040="مرتجع"),-D1040,0)))</f>
        <v/>
      </c>
      <c r="I1040" s="18">
        <f>IF(H1040="","",SUMIFS($H$6:H1040,$B$6:B1040,B1040&amp;""))</f>
        <v/>
      </c>
    </row>
    <row r="1041">
      <c r="A1041" s="20" t="n"/>
      <c r="B1041" s="5" t="n"/>
      <c r="C1041" s="5" t="n"/>
      <c r="D1041" s="17" t="n"/>
      <c r="E1041" s="5" t="n"/>
      <c r="F1041" s="5" t="n"/>
      <c r="G1041" s="6">
        <f>IF(B1041&amp;""="","",IFERROR(INDEX('العملاء'!$B$6:$B$305,MATCH(B1041,'العملاء'!$A$6:$A$305,0)),"كود غير موجود"))</f>
        <v/>
      </c>
      <c r="H1041" s="18">
        <f>IF(OR(B1041&amp;""="",D1041&amp;""=""),"",IF(C1041="فاتورة",D1041,IF(OR(C1041="دفعة",C1041="مرتجع"),-D1041,0)))</f>
        <v/>
      </c>
      <c r="I1041" s="18">
        <f>IF(H1041="","",SUMIFS($H$6:H1041,$B$6:B1041,B1041&amp;""))</f>
        <v/>
      </c>
    </row>
    <row r="1042">
      <c r="A1042" s="20" t="n"/>
      <c r="B1042" s="5" t="n"/>
      <c r="C1042" s="5" t="n"/>
      <c r="D1042" s="17" t="n"/>
      <c r="E1042" s="5" t="n"/>
      <c r="F1042" s="5" t="n"/>
      <c r="G1042" s="6">
        <f>IF(B1042&amp;""="","",IFERROR(INDEX('العملاء'!$B$6:$B$305,MATCH(B1042,'العملاء'!$A$6:$A$305,0)),"كود غير موجود"))</f>
        <v/>
      </c>
      <c r="H1042" s="18">
        <f>IF(OR(B1042&amp;""="",D1042&amp;""=""),"",IF(C1042="فاتورة",D1042,IF(OR(C1042="دفعة",C1042="مرتجع"),-D1042,0)))</f>
        <v/>
      </c>
      <c r="I1042" s="18">
        <f>IF(H1042="","",SUMIFS($H$6:H1042,$B$6:B1042,B1042&amp;""))</f>
        <v/>
      </c>
    </row>
    <row r="1043">
      <c r="A1043" s="20" t="n"/>
      <c r="B1043" s="5" t="n"/>
      <c r="C1043" s="5" t="n"/>
      <c r="D1043" s="17" t="n"/>
      <c r="E1043" s="5" t="n"/>
      <c r="F1043" s="5" t="n"/>
      <c r="G1043" s="6">
        <f>IF(B1043&amp;""="","",IFERROR(INDEX('العملاء'!$B$6:$B$305,MATCH(B1043,'العملاء'!$A$6:$A$305,0)),"كود غير موجود"))</f>
        <v/>
      </c>
      <c r="H1043" s="18">
        <f>IF(OR(B1043&amp;""="",D1043&amp;""=""),"",IF(C1043="فاتورة",D1043,IF(OR(C1043="دفعة",C1043="مرتجع"),-D1043,0)))</f>
        <v/>
      </c>
      <c r="I1043" s="18">
        <f>IF(H1043="","",SUMIFS($H$6:H1043,$B$6:B1043,B1043&amp;""))</f>
        <v/>
      </c>
    </row>
    <row r="1044">
      <c r="A1044" s="20" t="n"/>
      <c r="B1044" s="5" t="n"/>
      <c r="C1044" s="5" t="n"/>
      <c r="D1044" s="17" t="n"/>
      <c r="E1044" s="5" t="n"/>
      <c r="F1044" s="5" t="n"/>
      <c r="G1044" s="6">
        <f>IF(B1044&amp;""="","",IFERROR(INDEX('العملاء'!$B$6:$B$305,MATCH(B1044,'العملاء'!$A$6:$A$305,0)),"كود غير موجود"))</f>
        <v/>
      </c>
      <c r="H1044" s="18">
        <f>IF(OR(B1044&amp;""="",D1044&amp;""=""),"",IF(C1044="فاتورة",D1044,IF(OR(C1044="دفعة",C1044="مرتجع"),-D1044,0)))</f>
        <v/>
      </c>
      <c r="I1044" s="18">
        <f>IF(H1044="","",SUMIFS($H$6:H1044,$B$6:B1044,B1044&amp;""))</f>
        <v/>
      </c>
    </row>
    <row r="1045">
      <c r="A1045" s="20" t="n"/>
      <c r="B1045" s="5" t="n"/>
      <c r="C1045" s="5" t="n"/>
      <c r="D1045" s="17" t="n"/>
      <c r="E1045" s="5" t="n"/>
      <c r="F1045" s="5" t="n"/>
      <c r="G1045" s="6">
        <f>IF(B1045&amp;""="","",IFERROR(INDEX('العملاء'!$B$6:$B$305,MATCH(B1045,'العملاء'!$A$6:$A$305,0)),"كود غير موجود"))</f>
        <v/>
      </c>
      <c r="H1045" s="18">
        <f>IF(OR(B1045&amp;""="",D1045&amp;""=""),"",IF(C1045="فاتورة",D1045,IF(OR(C1045="دفعة",C1045="مرتجع"),-D1045,0)))</f>
        <v/>
      </c>
      <c r="I1045" s="18">
        <f>IF(H1045="","",SUMIFS($H$6:H1045,$B$6:B1045,B1045&amp;""))</f>
        <v/>
      </c>
    </row>
    <row r="1046">
      <c r="A1046" s="20" t="n"/>
      <c r="B1046" s="5" t="n"/>
      <c r="C1046" s="5" t="n"/>
      <c r="D1046" s="17" t="n"/>
      <c r="E1046" s="5" t="n"/>
      <c r="F1046" s="5" t="n"/>
      <c r="G1046" s="6">
        <f>IF(B1046&amp;""="","",IFERROR(INDEX('العملاء'!$B$6:$B$305,MATCH(B1046,'العملاء'!$A$6:$A$305,0)),"كود غير موجود"))</f>
        <v/>
      </c>
      <c r="H1046" s="18">
        <f>IF(OR(B1046&amp;""="",D1046&amp;""=""),"",IF(C1046="فاتورة",D1046,IF(OR(C1046="دفعة",C1046="مرتجع"),-D1046,0)))</f>
        <v/>
      </c>
      <c r="I1046" s="18">
        <f>IF(H1046="","",SUMIFS($H$6:H1046,$B$6:B1046,B1046&amp;""))</f>
        <v/>
      </c>
    </row>
    <row r="1047">
      <c r="A1047" s="20" t="n"/>
      <c r="B1047" s="5" t="n"/>
      <c r="C1047" s="5" t="n"/>
      <c r="D1047" s="17" t="n"/>
      <c r="E1047" s="5" t="n"/>
      <c r="F1047" s="5" t="n"/>
      <c r="G1047" s="6">
        <f>IF(B1047&amp;""="","",IFERROR(INDEX('العملاء'!$B$6:$B$305,MATCH(B1047,'العملاء'!$A$6:$A$305,0)),"كود غير موجود"))</f>
        <v/>
      </c>
      <c r="H1047" s="18">
        <f>IF(OR(B1047&amp;""="",D1047&amp;""=""),"",IF(C1047="فاتورة",D1047,IF(OR(C1047="دفعة",C1047="مرتجع"),-D1047,0)))</f>
        <v/>
      </c>
      <c r="I1047" s="18">
        <f>IF(H1047="","",SUMIFS($H$6:H1047,$B$6:B1047,B1047&amp;""))</f>
        <v/>
      </c>
    </row>
    <row r="1048">
      <c r="A1048" s="20" t="n"/>
      <c r="B1048" s="5" t="n"/>
      <c r="C1048" s="5" t="n"/>
      <c r="D1048" s="17" t="n"/>
      <c r="E1048" s="5" t="n"/>
      <c r="F1048" s="5" t="n"/>
      <c r="G1048" s="6">
        <f>IF(B1048&amp;""="","",IFERROR(INDEX('العملاء'!$B$6:$B$305,MATCH(B1048,'العملاء'!$A$6:$A$305,0)),"كود غير موجود"))</f>
        <v/>
      </c>
      <c r="H1048" s="18">
        <f>IF(OR(B1048&amp;""="",D1048&amp;""=""),"",IF(C1048="فاتورة",D1048,IF(OR(C1048="دفعة",C1048="مرتجع"),-D1048,0)))</f>
        <v/>
      </c>
      <c r="I1048" s="18">
        <f>IF(H1048="","",SUMIFS($H$6:H1048,$B$6:B1048,B1048&amp;""))</f>
        <v/>
      </c>
    </row>
    <row r="1049">
      <c r="A1049" s="20" t="n"/>
      <c r="B1049" s="5" t="n"/>
      <c r="C1049" s="5" t="n"/>
      <c r="D1049" s="17" t="n"/>
      <c r="E1049" s="5" t="n"/>
      <c r="F1049" s="5" t="n"/>
      <c r="G1049" s="6">
        <f>IF(B1049&amp;""="","",IFERROR(INDEX('العملاء'!$B$6:$B$305,MATCH(B1049,'العملاء'!$A$6:$A$305,0)),"كود غير موجود"))</f>
        <v/>
      </c>
      <c r="H1049" s="18">
        <f>IF(OR(B1049&amp;""="",D1049&amp;""=""),"",IF(C1049="فاتورة",D1049,IF(OR(C1049="دفعة",C1049="مرتجع"),-D1049,0)))</f>
        <v/>
      </c>
      <c r="I1049" s="18">
        <f>IF(H1049="","",SUMIFS($H$6:H1049,$B$6:B1049,B1049&amp;""))</f>
        <v/>
      </c>
    </row>
    <row r="1050">
      <c r="A1050" s="20" t="n"/>
      <c r="B1050" s="5" t="n"/>
      <c r="C1050" s="5" t="n"/>
      <c r="D1050" s="17" t="n"/>
      <c r="E1050" s="5" t="n"/>
      <c r="F1050" s="5" t="n"/>
      <c r="G1050" s="6">
        <f>IF(B1050&amp;""="","",IFERROR(INDEX('العملاء'!$B$6:$B$305,MATCH(B1050,'العملاء'!$A$6:$A$305,0)),"كود غير موجود"))</f>
        <v/>
      </c>
      <c r="H1050" s="18">
        <f>IF(OR(B1050&amp;""="",D1050&amp;""=""),"",IF(C1050="فاتورة",D1050,IF(OR(C1050="دفعة",C1050="مرتجع"),-D1050,0)))</f>
        <v/>
      </c>
      <c r="I1050" s="18">
        <f>IF(H1050="","",SUMIFS($H$6:H1050,$B$6:B1050,B1050&amp;""))</f>
        <v/>
      </c>
    </row>
    <row r="1051">
      <c r="A1051" s="20" t="n"/>
      <c r="B1051" s="5" t="n"/>
      <c r="C1051" s="5" t="n"/>
      <c r="D1051" s="17" t="n"/>
      <c r="E1051" s="5" t="n"/>
      <c r="F1051" s="5" t="n"/>
      <c r="G1051" s="6">
        <f>IF(B1051&amp;""="","",IFERROR(INDEX('العملاء'!$B$6:$B$305,MATCH(B1051,'العملاء'!$A$6:$A$305,0)),"كود غير موجود"))</f>
        <v/>
      </c>
      <c r="H1051" s="18">
        <f>IF(OR(B1051&amp;""="",D1051&amp;""=""),"",IF(C1051="فاتورة",D1051,IF(OR(C1051="دفعة",C1051="مرتجع"),-D1051,0)))</f>
        <v/>
      </c>
      <c r="I1051" s="18">
        <f>IF(H1051="","",SUMIFS($H$6:H1051,$B$6:B1051,B1051&amp;""))</f>
        <v/>
      </c>
    </row>
    <row r="1052">
      <c r="A1052" s="20" t="n"/>
      <c r="B1052" s="5" t="n"/>
      <c r="C1052" s="5" t="n"/>
      <c r="D1052" s="17" t="n"/>
      <c r="E1052" s="5" t="n"/>
      <c r="F1052" s="5" t="n"/>
      <c r="G1052" s="6">
        <f>IF(B1052&amp;""="","",IFERROR(INDEX('العملاء'!$B$6:$B$305,MATCH(B1052,'العملاء'!$A$6:$A$305,0)),"كود غير موجود"))</f>
        <v/>
      </c>
      <c r="H1052" s="18">
        <f>IF(OR(B1052&amp;""="",D1052&amp;""=""),"",IF(C1052="فاتورة",D1052,IF(OR(C1052="دفعة",C1052="مرتجع"),-D1052,0)))</f>
        <v/>
      </c>
      <c r="I1052" s="18">
        <f>IF(H1052="","",SUMIFS($H$6:H1052,$B$6:B1052,B1052&amp;""))</f>
        <v/>
      </c>
    </row>
    <row r="1053">
      <c r="A1053" s="20" t="n"/>
      <c r="B1053" s="5" t="n"/>
      <c r="C1053" s="5" t="n"/>
      <c r="D1053" s="17" t="n"/>
      <c r="E1053" s="5" t="n"/>
      <c r="F1053" s="5" t="n"/>
      <c r="G1053" s="6">
        <f>IF(B1053&amp;""="","",IFERROR(INDEX('العملاء'!$B$6:$B$305,MATCH(B1053,'العملاء'!$A$6:$A$305,0)),"كود غير موجود"))</f>
        <v/>
      </c>
      <c r="H1053" s="18">
        <f>IF(OR(B1053&amp;""="",D1053&amp;""=""),"",IF(C1053="فاتورة",D1053,IF(OR(C1053="دفعة",C1053="مرتجع"),-D1053,0)))</f>
        <v/>
      </c>
      <c r="I1053" s="18">
        <f>IF(H1053="","",SUMIFS($H$6:H1053,$B$6:B1053,B1053&amp;""))</f>
        <v/>
      </c>
    </row>
    <row r="1054">
      <c r="A1054" s="20" t="n"/>
      <c r="B1054" s="5" t="n"/>
      <c r="C1054" s="5" t="n"/>
      <c r="D1054" s="17" t="n"/>
      <c r="E1054" s="5" t="n"/>
      <c r="F1054" s="5" t="n"/>
      <c r="G1054" s="6">
        <f>IF(B1054&amp;""="","",IFERROR(INDEX('العملاء'!$B$6:$B$305,MATCH(B1054,'العملاء'!$A$6:$A$305,0)),"كود غير موجود"))</f>
        <v/>
      </c>
      <c r="H1054" s="18">
        <f>IF(OR(B1054&amp;""="",D1054&amp;""=""),"",IF(C1054="فاتورة",D1054,IF(OR(C1054="دفعة",C1054="مرتجع"),-D1054,0)))</f>
        <v/>
      </c>
      <c r="I1054" s="18">
        <f>IF(H1054="","",SUMIFS($H$6:H1054,$B$6:B1054,B1054&amp;""))</f>
        <v/>
      </c>
    </row>
    <row r="1055">
      <c r="A1055" s="20" t="n"/>
      <c r="B1055" s="5" t="n"/>
      <c r="C1055" s="5" t="n"/>
      <c r="D1055" s="17" t="n"/>
      <c r="E1055" s="5" t="n"/>
      <c r="F1055" s="5" t="n"/>
      <c r="G1055" s="6">
        <f>IF(B1055&amp;""="","",IFERROR(INDEX('العملاء'!$B$6:$B$305,MATCH(B1055,'العملاء'!$A$6:$A$305,0)),"كود غير موجود"))</f>
        <v/>
      </c>
      <c r="H1055" s="18">
        <f>IF(OR(B1055&amp;""="",D1055&amp;""=""),"",IF(C1055="فاتورة",D1055,IF(OR(C1055="دفعة",C1055="مرتجع"),-D1055,0)))</f>
        <v/>
      </c>
      <c r="I1055" s="18">
        <f>IF(H1055="","",SUMIFS($H$6:H1055,$B$6:B1055,B1055&amp;""))</f>
        <v/>
      </c>
    </row>
    <row r="1056">
      <c r="A1056" s="20" t="n"/>
      <c r="B1056" s="5" t="n"/>
      <c r="C1056" s="5" t="n"/>
      <c r="D1056" s="17" t="n"/>
      <c r="E1056" s="5" t="n"/>
      <c r="F1056" s="5" t="n"/>
      <c r="G1056" s="6">
        <f>IF(B1056&amp;""="","",IFERROR(INDEX('العملاء'!$B$6:$B$305,MATCH(B1056,'العملاء'!$A$6:$A$305,0)),"كود غير موجود"))</f>
        <v/>
      </c>
      <c r="H1056" s="18">
        <f>IF(OR(B1056&amp;""="",D1056&amp;""=""),"",IF(C1056="فاتورة",D1056,IF(OR(C1056="دفعة",C1056="مرتجع"),-D1056,0)))</f>
        <v/>
      </c>
      <c r="I1056" s="18">
        <f>IF(H1056="","",SUMIFS($H$6:H1056,$B$6:B1056,B1056&amp;""))</f>
        <v/>
      </c>
    </row>
    <row r="1057">
      <c r="A1057" s="20" t="n"/>
      <c r="B1057" s="5" t="n"/>
      <c r="C1057" s="5" t="n"/>
      <c r="D1057" s="17" t="n"/>
      <c r="E1057" s="5" t="n"/>
      <c r="F1057" s="5" t="n"/>
      <c r="G1057" s="6">
        <f>IF(B1057&amp;""="","",IFERROR(INDEX('العملاء'!$B$6:$B$305,MATCH(B1057,'العملاء'!$A$6:$A$305,0)),"كود غير موجود"))</f>
        <v/>
      </c>
      <c r="H1057" s="18">
        <f>IF(OR(B1057&amp;""="",D1057&amp;""=""),"",IF(C1057="فاتورة",D1057,IF(OR(C1057="دفعة",C1057="مرتجع"),-D1057,0)))</f>
        <v/>
      </c>
      <c r="I1057" s="18">
        <f>IF(H1057="","",SUMIFS($H$6:H1057,$B$6:B1057,B1057&amp;""))</f>
        <v/>
      </c>
    </row>
    <row r="1058">
      <c r="A1058" s="20" t="n"/>
      <c r="B1058" s="5" t="n"/>
      <c r="C1058" s="5" t="n"/>
      <c r="D1058" s="17" t="n"/>
      <c r="E1058" s="5" t="n"/>
      <c r="F1058" s="5" t="n"/>
      <c r="G1058" s="6">
        <f>IF(B1058&amp;""="","",IFERROR(INDEX('العملاء'!$B$6:$B$305,MATCH(B1058,'العملاء'!$A$6:$A$305,0)),"كود غير موجود"))</f>
        <v/>
      </c>
      <c r="H1058" s="18">
        <f>IF(OR(B1058&amp;""="",D1058&amp;""=""),"",IF(C1058="فاتورة",D1058,IF(OR(C1058="دفعة",C1058="مرتجع"),-D1058,0)))</f>
        <v/>
      </c>
      <c r="I1058" s="18">
        <f>IF(H1058="","",SUMIFS($H$6:H1058,$B$6:B1058,B1058&amp;""))</f>
        <v/>
      </c>
    </row>
    <row r="1059">
      <c r="A1059" s="20" t="n"/>
      <c r="B1059" s="5" t="n"/>
      <c r="C1059" s="5" t="n"/>
      <c r="D1059" s="17" t="n"/>
      <c r="E1059" s="5" t="n"/>
      <c r="F1059" s="5" t="n"/>
      <c r="G1059" s="6">
        <f>IF(B1059&amp;""="","",IFERROR(INDEX('العملاء'!$B$6:$B$305,MATCH(B1059,'العملاء'!$A$6:$A$305,0)),"كود غير موجود"))</f>
        <v/>
      </c>
      <c r="H1059" s="18">
        <f>IF(OR(B1059&amp;""="",D1059&amp;""=""),"",IF(C1059="فاتورة",D1059,IF(OR(C1059="دفعة",C1059="مرتجع"),-D1059,0)))</f>
        <v/>
      </c>
      <c r="I1059" s="18">
        <f>IF(H1059="","",SUMIFS($H$6:H1059,$B$6:B1059,B1059&amp;""))</f>
        <v/>
      </c>
    </row>
    <row r="1060">
      <c r="A1060" s="20" t="n"/>
      <c r="B1060" s="5" t="n"/>
      <c r="C1060" s="5" t="n"/>
      <c r="D1060" s="17" t="n"/>
      <c r="E1060" s="5" t="n"/>
      <c r="F1060" s="5" t="n"/>
      <c r="G1060" s="6">
        <f>IF(B1060&amp;""="","",IFERROR(INDEX('العملاء'!$B$6:$B$305,MATCH(B1060,'العملاء'!$A$6:$A$305,0)),"كود غير موجود"))</f>
        <v/>
      </c>
      <c r="H1060" s="18">
        <f>IF(OR(B1060&amp;""="",D1060&amp;""=""),"",IF(C1060="فاتورة",D1060,IF(OR(C1060="دفعة",C1060="مرتجع"),-D1060,0)))</f>
        <v/>
      </c>
      <c r="I1060" s="18">
        <f>IF(H1060="","",SUMIFS($H$6:H1060,$B$6:B1060,B1060&amp;""))</f>
        <v/>
      </c>
    </row>
    <row r="1061">
      <c r="A1061" s="20" t="n"/>
      <c r="B1061" s="5" t="n"/>
      <c r="C1061" s="5" t="n"/>
      <c r="D1061" s="17" t="n"/>
      <c r="E1061" s="5" t="n"/>
      <c r="F1061" s="5" t="n"/>
      <c r="G1061" s="6">
        <f>IF(B1061&amp;""="","",IFERROR(INDEX('العملاء'!$B$6:$B$305,MATCH(B1061,'العملاء'!$A$6:$A$305,0)),"كود غير موجود"))</f>
        <v/>
      </c>
      <c r="H1061" s="18">
        <f>IF(OR(B1061&amp;""="",D1061&amp;""=""),"",IF(C1061="فاتورة",D1061,IF(OR(C1061="دفعة",C1061="مرتجع"),-D1061,0)))</f>
        <v/>
      </c>
      <c r="I1061" s="18">
        <f>IF(H1061="","",SUMIFS($H$6:H1061,$B$6:B1061,B1061&amp;""))</f>
        <v/>
      </c>
    </row>
    <row r="1062">
      <c r="A1062" s="20" t="n"/>
      <c r="B1062" s="5" t="n"/>
      <c r="C1062" s="5" t="n"/>
      <c r="D1062" s="17" t="n"/>
      <c r="E1062" s="5" t="n"/>
      <c r="F1062" s="5" t="n"/>
      <c r="G1062" s="6">
        <f>IF(B1062&amp;""="","",IFERROR(INDEX('العملاء'!$B$6:$B$305,MATCH(B1062,'العملاء'!$A$6:$A$305,0)),"كود غير موجود"))</f>
        <v/>
      </c>
      <c r="H1062" s="18">
        <f>IF(OR(B1062&amp;""="",D1062&amp;""=""),"",IF(C1062="فاتورة",D1062,IF(OR(C1062="دفعة",C1062="مرتجع"),-D1062,0)))</f>
        <v/>
      </c>
      <c r="I1062" s="18">
        <f>IF(H1062="","",SUMIFS($H$6:H1062,$B$6:B1062,B1062&amp;""))</f>
        <v/>
      </c>
    </row>
    <row r="1063">
      <c r="A1063" s="20" t="n"/>
      <c r="B1063" s="5" t="n"/>
      <c r="C1063" s="5" t="n"/>
      <c r="D1063" s="17" t="n"/>
      <c r="E1063" s="5" t="n"/>
      <c r="F1063" s="5" t="n"/>
      <c r="G1063" s="6">
        <f>IF(B1063&amp;""="","",IFERROR(INDEX('العملاء'!$B$6:$B$305,MATCH(B1063,'العملاء'!$A$6:$A$305,0)),"كود غير موجود"))</f>
        <v/>
      </c>
      <c r="H1063" s="18">
        <f>IF(OR(B1063&amp;""="",D1063&amp;""=""),"",IF(C1063="فاتورة",D1063,IF(OR(C1063="دفعة",C1063="مرتجع"),-D1063,0)))</f>
        <v/>
      </c>
      <c r="I1063" s="18">
        <f>IF(H1063="","",SUMIFS($H$6:H1063,$B$6:B1063,B1063&amp;""))</f>
        <v/>
      </c>
    </row>
    <row r="1064">
      <c r="A1064" s="20" t="n"/>
      <c r="B1064" s="5" t="n"/>
      <c r="C1064" s="5" t="n"/>
      <c r="D1064" s="17" t="n"/>
      <c r="E1064" s="5" t="n"/>
      <c r="F1064" s="5" t="n"/>
      <c r="G1064" s="6">
        <f>IF(B1064&amp;""="","",IFERROR(INDEX('العملاء'!$B$6:$B$305,MATCH(B1064,'العملاء'!$A$6:$A$305,0)),"كود غير موجود"))</f>
        <v/>
      </c>
      <c r="H1064" s="18">
        <f>IF(OR(B1064&amp;""="",D1064&amp;""=""),"",IF(C1064="فاتورة",D1064,IF(OR(C1064="دفعة",C1064="مرتجع"),-D1064,0)))</f>
        <v/>
      </c>
      <c r="I1064" s="18">
        <f>IF(H1064="","",SUMIFS($H$6:H1064,$B$6:B1064,B1064&amp;""))</f>
        <v/>
      </c>
    </row>
    <row r="1065">
      <c r="A1065" s="20" t="n"/>
      <c r="B1065" s="5" t="n"/>
      <c r="C1065" s="5" t="n"/>
      <c r="D1065" s="17" t="n"/>
      <c r="E1065" s="5" t="n"/>
      <c r="F1065" s="5" t="n"/>
      <c r="G1065" s="6">
        <f>IF(B1065&amp;""="","",IFERROR(INDEX('العملاء'!$B$6:$B$305,MATCH(B1065,'العملاء'!$A$6:$A$305,0)),"كود غير موجود"))</f>
        <v/>
      </c>
      <c r="H1065" s="18">
        <f>IF(OR(B1065&amp;""="",D1065&amp;""=""),"",IF(C1065="فاتورة",D1065,IF(OR(C1065="دفعة",C1065="مرتجع"),-D1065,0)))</f>
        <v/>
      </c>
      <c r="I1065" s="18">
        <f>IF(H1065="","",SUMIFS($H$6:H1065,$B$6:B1065,B1065&amp;""))</f>
        <v/>
      </c>
    </row>
    <row r="1066">
      <c r="A1066" s="20" t="n"/>
      <c r="B1066" s="5" t="n"/>
      <c r="C1066" s="5" t="n"/>
      <c r="D1066" s="17" t="n"/>
      <c r="E1066" s="5" t="n"/>
      <c r="F1066" s="5" t="n"/>
      <c r="G1066" s="6">
        <f>IF(B1066&amp;""="","",IFERROR(INDEX('العملاء'!$B$6:$B$305,MATCH(B1066,'العملاء'!$A$6:$A$305,0)),"كود غير موجود"))</f>
        <v/>
      </c>
      <c r="H1066" s="18">
        <f>IF(OR(B1066&amp;""="",D1066&amp;""=""),"",IF(C1066="فاتورة",D1066,IF(OR(C1066="دفعة",C1066="مرتجع"),-D1066,0)))</f>
        <v/>
      </c>
      <c r="I1066" s="18">
        <f>IF(H1066="","",SUMIFS($H$6:H1066,$B$6:B1066,B1066&amp;""))</f>
        <v/>
      </c>
    </row>
    <row r="1067">
      <c r="A1067" s="20" t="n"/>
      <c r="B1067" s="5" t="n"/>
      <c r="C1067" s="5" t="n"/>
      <c r="D1067" s="17" t="n"/>
      <c r="E1067" s="5" t="n"/>
      <c r="F1067" s="5" t="n"/>
      <c r="G1067" s="6">
        <f>IF(B1067&amp;""="","",IFERROR(INDEX('العملاء'!$B$6:$B$305,MATCH(B1067,'العملاء'!$A$6:$A$305,0)),"كود غير موجود"))</f>
        <v/>
      </c>
      <c r="H1067" s="18">
        <f>IF(OR(B1067&amp;""="",D1067&amp;""=""),"",IF(C1067="فاتورة",D1067,IF(OR(C1067="دفعة",C1067="مرتجع"),-D1067,0)))</f>
        <v/>
      </c>
      <c r="I1067" s="18">
        <f>IF(H1067="","",SUMIFS($H$6:H1067,$B$6:B1067,B1067&amp;""))</f>
        <v/>
      </c>
    </row>
    <row r="1068">
      <c r="A1068" s="20" t="n"/>
      <c r="B1068" s="5" t="n"/>
      <c r="C1068" s="5" t="n"/>
      <c r="D1068" s="17" t="n"/>
      <c r="E1068" s="5" t="n"/>
      <c r="F1068" s="5" t="n"/>
      <c r="G1068" s="6">
        <f>IF(B1068&amp;""="","",IFERROR(INDEX('العملاء'!$B$6:$B$305,MATCH(B1068,'العملاء'!$A$6:$A$305,0)),"كود غير موجود"))</f>
        <v/>
      </c>
      <c r="H1068" s="18">
        <f>IF(OR(B1068&amp;""="",D1068&amp;""=""),"",IF(C1068="فاتورة",D1068,IF(OR(C1068="دفعة",C1068="مرتجع"),-D1068,0)))</f>
        <v/>
      </c>
      <c r="I1068" s="18">
        <f>IF(H1068="","",SUMIFS($H$6:H1068,$B$6:B1068,B1068&amp;""))</f>
        <v/>
      </c>
    </row>
    <row r="1069">
      <c r="A1069" s="20" t="n"/>
      <c r="B1069" s="5" t="n"/>
      <c r="C1069" s="5" t="n"/>
      <c r="D1069" s="17" t="n"/>
      <c r="E1069" s="5" t="n"/>
      <c r="F1069" s="5" t="n"/>
      <c r="G1069" s="6">
        <f>IF(B1069&amp;""="","",IFERROR(INDEX('العملاء'!$B$6:$B$305,MATCH(B1069,'العملاء'!$A$6:$A$305,0)),"كود غير موجود"))</f>
        <v/>
      </c>
      <c r="H1069" s="18">
        <f>IF(OR(B1069&amp;""="",D1069&amp;""=""),"",IF(C1069="فاتورة",D1069,IF(OR(C1069="دفعة",C1069="مرتجع"),-D1069,0)))</f>
        <v/>
      </c>
      <c r="I1069" s="18">
        <f>IF(H1069="","",SUMIFS($H$6:H1069,$B$6:B1069,B1069&amp;""))</f>
        <v/>
      </c>
    </row>
    <row r="1070">
      <c r="A1070" s="20" t="n"/>
      <c r="B1070" s="5" t="n"/>
      <c r="C1070" s="5" t="n"/>
      <c r="D1070" s="17" t="n"/>
      <c r="E1070" s="5" t="n"/>
      <c r="F1070" s="5" t="n"/>
      <c r="G1070" s="6">
        <f>IF(B1070&amp;""="","",IFERROR(INDEX('العملاء'!$B$6:$B$305,MATCH(B1070,'العملاء'!$A$6:$A$305,0)),"كود غير موجود"))</f>
        <v/>
      </c>
      <c r="H1070" s="18">
        <f>IF(OR(B1070&amp;""="",D1070&amp;""=""),"",IF(C1070="فاتورة",D1070,IF(OR(C1070="دفعة",C1070="مرتجع"),-D1070,0)))</f>
        <v/>
      </c>
      <c r="I1070" s="18">
        <f>IF(H1070="","",SUMIFS($H$6:H1070,$B$6:B1070,B1070&amp;""))</f>
        <v/>
      </c>
    </row>
    <row r="1071">
      <c r="A1071" s="20" t="n"/>
      <c r="B1071" s="5" t="n"/>
      <c r="C1071" s="5" t="n"/>
      <c r="D1071" s="17" t="n"/>
      <c r="E1071" s="5" t="n"/>
      <c r="F1071" s="5" t="n"/>
      <c r="G1071" s="6">
        <f>IF(B1071&amp;""="","",IFERROR(INDEX('العملاء'!$B$6:$B$305,MATCH(B1071,'العملاء'!$A$6:$A$305,0)),"كود غير موجود"))</f>
        <v/>
      </c>
      <c r="H1071" s="18">
        <f>IF(OR(B1071&amp;""="",D1071&amp;""=""),"",IF(C1071="فاتورة",D1071,IF(OR(C1071="دفعة",C1071="مرتجع"),-D1071,0)))</f>
        <v/>
      </c>
      <c r="I1071" s="18">
        <f>IF(H1071="","",SUMIFS($H$6:H1071,$B$6:B1071,B1071&amp;""))</f>
        <v/>
      </c>
    </row>
    <row r="1072">
      <c r="A1072" s="20" t="n"/>
      <c r="B1072" s="5" t="n"/>
      <c r="C1072" s="5" t="n"/>
      <c r="D1072" s="17" t="n"/>
      <c r="E1072" s="5" t="n"/>
      <c r="F1072" s="5" t="n"/>
      <c r="G1072" s="6">
        <f>IF(B1072&amp;""="","",IFERROR(INDEX('العملاء'!$B$6:$B$305,MATCH(B1072,'العملاء'!$A$6:$A$305,0)),"كود غير موجود"))</f>
        <v/>
      </c>
      <c r="H1072" s="18">
        <f>IF(OR(B1072&amp;""="",D1072&amp;""=""),"",IF(C1072="فاتورة",D1072,IF(OR(C1072="دفعة",C1072="مرتجع"),-D1072,0)))</f>
        <v/>
      </c>
      <c r="I1072" s="18">
        <f>IF(H1072="","",SUMIFS($H$6:H1072,$B$6:B1072,B1072&amp;""))</f>
        <v/>
      </c>
    </row>
    <row r="1073">
      <c r="A1073" s="20" t="n"/>
      <c r="B1073" s="5" t="n"/>
      <c r="C1073" s="5" t="n"/>
      <c r="D1073" s="17" t="n"/>
      <c r="E1073" s="5" t="n"/>
      <c r="F1073" s="5" t="n"/>
      <c r="G1073" s="6">
        <f>IF(B1073&amp;""="","",IFERROR(INDEX('العملاء'!$B$6:$B$305,MATCH(B1073,'العملاء'!$A$6:$A$305,0)),"كود غير موجود"))</f>
        <v/>
      </c>
      <c r="H1073" s="18">
        <f>IF(OR(B1073&amp;""="",D1073&amp;""=""),"",IF(C1073="فاتورة",D1073,IF(OR(C1073="دفعة",C1073="مرتجع"),-D1073,0)))</f>
        <v/>
      </c>
      <c r="I1073" s="18">
        <f>IF(H1073="","",SUMIFS($H$6:H1073,$B$6:B1073,B1073&amp;""))</f>
        <v/>
      </c>
    </row>
    <row r="1074">
      <c r="A1074" s="20" t="n"/>
      <c r="B1074" s="5" t="n"/>
      <c r="C1074" s="5" t="n"/>
      <c r="D1074" s="17" t="n"/>
      <c r="E1074" s="5" t="n"/>
      <c r="F1074" s="5" t="n"/>
      <c r="G1074" s="6">
        <f>IF(B1074&amp;""="","",IFERROR(INDEX('العملاء'!$B$6:$B$305,MATCH(B1074,'العملاء'!$A$6:$A$305,0)),"كود غير موجود"))</f>
        <v/>
      </c>
      <c r="H1074" s="18">
        <f>IF(OR(B1074&amp;""="",D1074&amp;""=""),"",IF(C1074="فاتورة",D1074,IF(OR(C1074="دفعة",C1074="مرتجع"),-D1074,0)))</f>
        <v/>
      </c>
      <c r="I1074" s="18">
        <f>IF(H1074="","",SUMIFS($H$6:H1074,$B$6:B1074,B1074&amp;""))</f>
        <v/>
      </c>
    </row>
    <row r="1075">
      <c r="A1075" s="20" t="n"/>
      <c r="B1075" s="5" t="n"/>
      <c r="C1075" s="5" t="n"/>
      <c r="D1075" s="17" t="n"/>
      <c r="E1075" s="5" t="n"/>
      <c r="F1075" s="5" t="n"/>
      <c r="G1075" s="6">
        <f>IF(B1075&amp;""="","",IFERROR(INDEX('العملاء'!$B$6:$B$305,MATCH(B1075,'العملاء'!$A$6:$A$305,0)),"كود غير موجود"))</f>
        <v/>
      </c>
      <c r="H1075" s="18">
        <f>IF(OR(B1075&amp;""="",D1075&amp;""=""),"",IF(C1075="فاتورة",D1075,IF(OR(C1075="دفعة",C1075="مرتجع"),-D1075,0)))</f>
        <v/>
      </c>
      <c r="I1075" s="18">
        <f>IF(H1075="","",SUMIFS($H$6:H1075,$B$6:B1075,B1075&amp;""))</f>
        <v/>
      </c>
    </row>
    <row r="1076">
      <c r="A1076" s="20" t="n"/>
      <c r="B1076" s="5" t="n"/>
      <c r="C1076" s="5" t="n"/>
      <c r="D1076" s="17" t="n"/>
      <c r="E1076" s="5" t="n"/>
      <c r="F1076" s="5" t="n"/>
      <c r="G1076" s="6">
        <f>IF(B1076&amp;""="","",IFERROR(INDEX('العملاء'!$B$6:$B$305,MATCH(B1076,'العملاء'!$A$6:$A$305,0)),"كود غير موجود"))</f>
        <v/>
      </c>
      <c r="H1076" s="18">
        <f>IF(OR(B1076&amp;""="",D1076&amp;""=""),"",IF(C1076="فاتورة",D1076,IF(OR(C1076="دفعة",C1076="مرتجع"),-D1076,0)))</f>
        <v/>
      </c>
      <c r="I1076" s="18">
        <f>IF(H1076="","",SUMIFS($H$6:H1076,$B$6:B1076,B1076&amp;""))</f>
        <v/>
      </c>
    </row>
    <row r="1077">
      <c r="A1077" s="20" t="n"/>
      <c r="B1077" s="5" t="n"/>
      <c r="C1077" s="5" t="n"/>
      <c r="D1077" s="17" t="n"/>
      <c r="E1077" s="5" t="n"/>
      <c r="F1077" s="5" t="n"/>
      <c r="G1077" s="6">
        <f>IF(B1077&amp;""="","",IFERROR(INDEX('العملاء'!$B$6:$B$305,MATCH(B1077,'العملاء'!$A$6:$A$305,0)),"كود غير موجود"))</f>
        <v/>
      </c>
      <c r="H1077" s="18">
        <f>IF(OR(B1077&amp;""="",D1077&amp;""=""),"",IF(C1077="فاتورة",D1077,IF(OR(C1077="دفعة",C1077="مرتجع"),-D1077,0)))</f>
        <v/>
      </c>
      <c r="I1077" s="18">
        <f>IF(H1077="","",SUMIFS($H$6:H1077,$B$6:B1077,B1077&amp;""))</f>
        <v/>
      </c>
    </row>
    <row r="1078">
      <c r="A1078" s="20" t="n"/>
      <c r="B1078" s="5" t="n"/>
      <c r="C1078" s="5" t="n"/>
      <c r="D1078" s="17" t="n"/>
      <c r="E1078" s="5" t="n"/>
      <c r="F1078" s="5" t="n"/>
      <c r="G1078" s="6">
        <f>IF(B1078&amp;""="","",IFERROR(INDEX('العملاء'!$B$6:$B$305,MATCH(B1078,'العملاء'!$A$6:$A$305,0)),"كود غير موجود"))</f>
        <v/>
      </c>
      <c r="H1078" s="18">
        <f>IF(OR(B1078&amp;""="",D1078&amp;""=""),"",IF(C1078="فاتورة",D1078,IF(OR(C1078="دفعة",C1078="مرتجع"),-D1078,0)))</f>
        <v/>
      </c>
      <c r="I1078" s="18">
        <f>IF(H1078="","",SUMIFS($H$6:H1078,$B$6:B1078,B1078&amp;""))</f>
        <v/>
      </c>
    </row>
    <row r="1079">
      <c r="A1079" s="20" t="n"/>
      <c r="B1079" s="5" t="n"/>
      <c r="C1079" s="5" t="n"/>
      <c r="D1079" s="17" t="n"/>
      <c r="E1079" s="5" t="n"/>
      <c r="F1079" s="5" t="n"/>
      <c r="G1079" s="6">
        <f>IF(B1079&amp;""="","",IFERROR(INDEX('العملاء'!$B$6:$B$305,MATCH(B1079,'العملاء'!$A$6:$A$305,0)),"كود غير موجود"))</f>
        <v/>
      </c>
      <c r="H1079" s="18">
        <f>IF(OR(B1079&amp;""="",D1079&amp;""=""),"",IF(C1079="فاتورة",D1079,IF(OR(C1079="دفعة",C1079="مرتجع"),-D1079,0)))</f>
        <v/>
      </c>
      <c r="I1079" s="18">
        <f>IF(H1079="","",SUMIFS($H$6:H1079,$B$6:B1079,B1079&amp;""))</f>
        <v/>
      </c>
    </row>
    <row r="1080">
      <c r="A1080" s="20" t="n"/>
      <c r="B1080" s="5" t="n"/>
      <c r="C1080" s="5" t="n"/>
      <c r="D1080" s="17" t="n"/>
      <c r="E1080" s="5" t="n"/>
      <c r="F1080" s="5" t="n"/>
      <c r="G1080" s="6">
        <f>IF(B1080&amp;""="","",IFERROR(INDEX('العملاء'!$B$6:$B$305,MATCH(B1080,'العملاء'!$A$6:$A$305,0)),"كود غير موجود"))</f>
        <v/>
      </c>
      <c r="H1080" s="18">
        <f>IF(OR(B1080&amp;""="",D1080&amp;""=""),"",IF(C1080="فاتورة",D1080,IF(OR(C1080="دفعة",C1080="مرتجع"),-D1080,0)))</f>
        <v/>
      </c>
      <c r="I1080" s="18">
        <f>IF(H1080="","",SUMIFS($H$6:H1080,$B$6:B1080,B1080&amp;""))</f>
        <v/>
      </c>
    </row>
    <row r="1081">
      <c r="A1081" s="20" t="n"/>
      <c r="B1081" s="5" t="n"/>
      <c r="C1081" s="5" t="n"/>
      <c r="D1081" s="17" t="n"/>
      <c r="E1081" s="5" t="n"/>
      <c r="F1081" s="5" t="n"/>
      <c r="G1081" s="6">
        <f>IF(B1081&amp;""="","",IFERROR(INDEX('العملاء'!$B$6:$B$305,MATCH(B1081,'العملاء'!$A$6:$A$305,0)),"كود غير موجود"))</f>
        <v/>
      </c>
      <c r="H1081" s="18">
        <f>IF(OR(B1081&amp;""="",D1081&amp;""=""),"",IF(C1081="فاتورة",D1081,IF(OR(C1081="دفعة",C1081="مرتجع"),-D1081,0)))</f>
        <v/>
      </c>
      <c r="I1081" s="18">
        <f>IF(H1081="","",SUMIFS($H$6:H1081,$B$6:B1081,B1081&amp;""))</f>
        <v/>
      </c>
    </row>
    <row r="1082">
      <c r="A1082" s="20" t="n"/>
      <c r="B1082" s="5" t="n"/>
      <c r="C1082" s="5" t="n"/>
      <c r="D1082" s="17" t="n"/>
      <c r="E1082" s="5" t="n"/>
      <c r="F1082" s="5" t="n"/>
      <c r="G1082" s="6">
        <f>IF(B1082&amp;""="","",IFERROR(INDEX('العملاء'!$B$6:$B$305,MATCH(B1082,'العملاء'!$A$6:$A$305,0)),"كود غير موجود"))</f>
        <v/>
      </c>
      <c r="H1082" s="18">
        <f>IF(OR(B1082&amp;""="",D1082&amp;""=""),"",IF(C1082="فاتورة",D1082,IF(OR(C1082="دفعة",C1082="مرتجع"),-D1082,0)))</f>
        <v/>
      </c>
      <c r="I1082" s="18">
        <f>IF(H1082="","",SUMIFS($H$6:H1082,$B$6:B1082,B1082&amp;""))</f>
        <v/>
      </c>
    </row>
    <row r="1083">
      <c r="A1083" s="20" t="n"/>
      <c r="B1083" s="5" t="n"/>
      <c r="C1083" s="5" t="n"/>
      <c r="D1083" s="17" t="n"/>
      <c r="E1083" s="5" t="n"/>
      <c r="F1083" s="5" t="n"/>
      <c r="G1083" s="6">
        <f>IF(B1083&amp;""="","",IFERROR(INDEX('العملاء'!$B$6:$B$305,MATCH(B1083,'العملاء'!$A$6:$A$305,0)),"كود غير موجود"))</f>
        <v/>
      </c>
      <c r="H1083" s="18">
        <f>IF(OR(B1083&amp;""="",D1083&amp;""=""),"",IF(C1083="فاتورة",D1083,IF(OR(C1083="دفعة",C1083="مرتجع"),-D1083,0)))</f>
        <v/>
      </c>
      <c r="I1083" s="18">
        <f>IF(H1083="","",SUMIFS($H$6:H1083,$B$6:B1083,B1083&amp;""))</f>
        <v/>
      </c>
    </row>
    <row r="1084">
      <c r="A1084" s="20" t="n"/>
      <c r="B1084" s="5" t="n"/>
      <c r="C1084" s="5" t="n"/>
      <c r="D1084" s="17" t="n"/>
      <c r="E1084" s="5" t="n"/>
      <c r="F1084" s="5" t="n"/>
      <c r="G1084" s="6">
        <f>IF(B1084&amp;""="","",IFERROR(INDEX('العملاء'!$B$6:$B$305,MATCH(B1084,'العملاء'!$A$6:$A$305,0)),"كود غير موجود"))</f>
        <v/>
      </c>
      <c r="H1084" s="18">
        <f>IF(OR(B1084&amp;""="",D1084&amp;""=""),"",IF(C1084="فاتورة",D1084,IF(OR(C1084="دفعة",C1084="مرتجع"),-D1084,0)))</f>
        <v/>
      </c>
      <c r="I1084" s="18">
        <f>IF(H1084="","",SUMIFS($H$6:H1084,$B$6:B1084,B1084&amp;""))</f>
        <v/>
      </c>
    </row>
    <row r="1085">
      <c r="A1085" s="20" t="n"/>
      <c r="B1085" s="5" t="n"/>
      <c r="C1085" s="5" t="n"/>
      <c r="D1085" s="17" t="n"/>
      <c r="E1085" s="5" t="n"/>
      <c r="F1085" s="5" t="n"/>
      <c r="G1085" s="6">
        <f>IF(B1085&amp;""="","",IFERROR(INDEX('العملاء'!$B$6:$B$305,MATCH(B1085,'العملاء'!$A$6:$A$305,0)),"كود غير موجود"))</f>
        <v/>
      </c>
      <c r="H1085" s="18">
        <f>IF(OR(B1085&amp;""="",D1085&amp;""=""),"",IF(C1085="فاتورة",D1085,IF(OR(C1085="دفعة",C1085="مرتجع"),-D1085,0)))</f>
        <v/>
      </c>
      <c r="I1085" s="18">
        <f>IF(H1085="","",SUMIFS($H$6:H1085,$B$6:B1085,B1085&amp;""))</f>
        <v/>
      </c>
    </row>
    <row r="1086">
      <c r="A1086" s="20" t="n"/>
      <c r="B1086" s="5" t="n"/>
      <c r="C1086" s="5" t="n"/>
      <c r="D1086" s="17" t="n"/>
      <c r="E1086" s="5" t="n"/>
      <c r="F1086" s="5" t="n"/>
      <c r="G1086" s="6">
        <f>IF(B1086&amp;""="","",IFERROR(INDEX('العملاء'!$B$6:$B$305,MATCH(B1086,'العملاء'!$A$6:$A$305,0)),"كود غير موجود"))</f>
        <v/>
      </c>
      <c r="H1086" s="18">
        <f>IF(OR(B1086&amp;""="",D1086&amp;""=""),"",IF(C1086="فاتورة",D1086,IF(OR(C1086="دفعة",C1086="مرتجع"),-D1086,0)))</f>
        <v/>
      </c>
      <c r="I1086" s="18">
        <f>IF(H1086="","",SUMIFS($H$6:H1086,$B$6:B1086,B1086&amp;""))</f>
        <v/>
      </c>
    </row>
    <row r="1087">
      <c r="A1087" s="20" t="n"/>
      <c r="B1087" s="5" t="n"/>
      <c r="C1087" s="5" t="n"/>
      <c r="D1087" s="17" t="n"/>
      <c r="E1087" s="5" t="n"/>
      <c r="F1087" s="5" t="n"/>
      <c r="G1087" s="6">
        <f>IF(B1087&amp;""="","",IFERROR(INDEX('العملاء'!$B$6:$B$305,MATCH(B1087,'العملاء'!$A$6:$A$305,0)),"كود غير موجود"))</f>
        <v/>
      </c>
      <c r="H1087" s="18">
        <f>IF(OR(B1087&amp;""="",D1087&amp;""=""),"",IF(C1087="فاتورة",D1087,IF(OR(C1087="دفعة",C1087="مرتجع"),-D1087,0)))</f>
        <v/>
      </c>
      <c r="I1087" s="18">
        <f>IF(H1087="","",SUMIFS($H$6:H1087,$B$6:B1087,B1087&amp;""))</f>
        <v/>
      </c>
    </row>
    <row r="1088">
      <c r="A1088" s="20" t="n"/>
      <c r="B1088" s="5" t="n"/>
      <c r="C1088" s="5" t="n"/>
      <c r="D1088" s="17" t="n"/>
      <c r="E1088" s="5" t="n"/>
      <c r="F1088" s="5" t="n"/>
      <c r="G1088" s="6">
        <f>IF(B1088&amp;""="","",IFERROR(INDEX('العملاء'!$B$6:$B$305,MATCH(B1088,'العملاء'!$A$6:$A$305,0)),"كود غير موجود"))</f>
        <v/>
      </c>
      <c r="H1088" s="18">
        <f>IF(OR(B1088&amp;""="",D1088&amp;""=""),"",IF(C1088="فاتورة",D1088,IF(OR(C1088="دفعة",C1088="مرتجع"),-D1088,0)))</f>
        <v/>
      </c>
      <c r="I1088" s="18">
        <f>IF(H1088="","",SUMIFS($H$6:H1088,$B$6:B1088,B1088&amp;""))</f>
        <v/>
      </c>
    </row>
    <row r="1089">
      <c r="A1089" s="20" t="n"/>
      <c r="B1089" s="5" t="n"/>
      <c r="C1089" s="5" t="n"/>
      <c r="D1089" s="17" t="n"/>
      <c r="E1089" s="5" t="n"/>
      <c r="F1089" s="5" t="n"/>
      <c r="G1089" s="6">
        <f>IF(B1089&amp;""="","",IFERROR(INDEX('العملاء'!$B$6:$B$305,MATCH(B1089,'العملاء'!$A$6:$A$305,0)),"كود غير موجود"))</f>
        <v/>
      </c>
      <c r="H1089" s="18">
        <f>IF(OR(B1089&amp;""="",D1089&amp;""=""),"",IF(C1089="فاتورة",D1089,IF(OR(C1089="دفعة",C1089="مرتجع"),-D1089,0)))</f>
        <v/>
      </c>
      <c r="I1089" s="18">
        <f>IF(H1089="","",SUMIFS($H$6:H1089,$B$6:B1089,B1089&amp;""))</f>
        <v/>
      </c>
    </row>
    <row r="1090">
      <c r="A1090" s="20" t="n"/>
      <c r="B1090" s="5" t="n"/>
      <c r="C1090" s="5" t="n"/>
      <c r="D1090" s="17" t="n"/>
      <c r="E1090" s="5" t="n"/>
      <c r="F1090" s="5" t="n"/>
      <c r="G1090" s="6">
        <f>IF(B1090&amp;""="","",IFERROR(INDEX('العملاء'!$B$6:$B$305,MATCH(B1090,'العملاء'!$A$6:$A$305,0)),"كود غير موجود"))</f>
        <v/>
      </c>
      <c r="H1090" s="18">
        <f>IF(OR(B1090&amp;""="",D1090&amp;""=""),"",IF(C1090="فاتورة",D1090,IF(OR(C1090="دفعة",C1090="مرتجع"),-D1090,0)))</f>
        <v/>
      </c>
      <c r="I1090" s="18">
        <f>IF(H1090="","",SUMIFS($H$6:H1090,$B$6:B1090,B1090&amp;""))</f>
        <v/>
      </c>
    </row>
    <row r="1091">
      <c r="A1091" s="20" t="n"/>
      <c r="B1091" s="5" t="n"/>
      <c r="C1091" s="5" t="n"/>
      <c r="D1091" s="17" t="n"/>
      <c r="E1091" s="5" t="n"/>
      <c r="F1091" s="5" t="n"/>
      <c r="G1091" s="6">
        <f>IF(B1091&amp;""="","",IFERROR(INDEX('العملاء'!$B$6:$B$305,MATCH(B1091,'العملاء'!$A$6:$A$305,0)),"كود غير موجود"))</f>
        <v/>
      </c>
      <c r="H1091" s="18">
        <f>IF(OR(B1091&amp;""="",D1091&amp;""=""),"",IF(C1091="فاتورة",D1091,IF(OR(C1091="دفعة",C1091="مرتجع"),-D1091,0)))</f>
        <v/>
      </c>
      <c r="I1091" s="18">
        <f>IF(H1091="","",SUMIFS($H$6:H1091,$B$6:B1091,B1091&amp;""))</f>
        <v/>
      </c>
    </row>
    <row r="1092">
      <c r="A1092" s="20" t="n"/>
      <c r="B1092" s="5" t="n"/>
      <c r="C1092" s="5" t="n"/>
      <c r="D1092" s="17" t="n"/>
      <c r="E1092" s="5" t="n"/>
      <c r="F1092" s="5" t="n"/>
      <c r="G1092" s="6">
        <f>IF(B1092&amp;""="","",IFERROR(INDEX('العملاء'!$B$6:$B$305,MATCH(B1092,'العملاء'!$A$6:$A$305,0)),"كود غير موجود"))</f>
        <v/>
      </c>
      <c r="H1092" s="18">
        <f>IF(OR(B1092&amp;""="",D1092&amp;""=""),"",IF(C1092="فاتورة",D1092,IF(OR(C1092="دفعة",C1092="مرتجع"),-D1092,0)))</f>
        <v/>
      </c>
      <c r="I1092" s="18">
        <f>IF(H1092="","",SUMIFS($H$6:H1092,$B$6:B1092,B1092&amp;""))</f>
        <v/>
      </c>
    </row>
    <row r="1093">
      <c r="A1093" s="20" t="n"/>
      <c r="B1093" s="5" t="n"/>
      <c r="C1093" s="5" t="n"/>
      <c r="D1093" s="17" t="n"/>
      <c r="E1093" s="5" t="n"/>
      <c r="F1093" s="5" t="n"/>
      <c r="G1093" s="6">
        <f>IF(B1093&amp;""="","",IFERROR(INDEX('العملاء'!$B$6:$B$305,MATCH(B1093,'العملاء'!$A$6:$A$305,0)),"كود غير موجود"))</f>
        <v/>
      </c>
      <c r="H1093" s="18">
        <f>IF(OR(B1093&amp;""="",D1093&amp;""=""),"",IF(C1093="فاتورة",D1093,IF(OR(C1093="دفعة",C1093="مرتجع"),-D1093,0)))</f>
        <v/>
      </c>
      <c r="I1093" s="18">
        <f>IF(H1093="","",SUMIFS($H$6:H1093,$B$6:B1093,B1093&amp;""))</f>
        <v/>
      </c>
    </row>
    <row r="1094">
      <c r="A1094" s="20" t="n"/>
      <c r="B1094" s="5" t="n"/>
      <c r="C1094" s="5" t="n"/>
      <c r="D1094" s="17" t="n"/>
      <c r="E1094" s="5" t="n"/>
      <c r="F1094" s="5" t="n"/>
      <c r="G1094" s="6">
        <f>IF(B1094&amp;""="","",IFERROR(INDEX('العملاء'!$B$6:$B$305,MATCH(B1094,'العملاء'!$A$6:$A$305,0)),"كود غير موجود"))</f>
        <v/>
      </c>
      <c r="H1094" s="18">
        <f>IF(OR(B1094&amp;""="",D1094&amp;""=""),"",IF(C1094="فاتورة",D1094,IF(OR(C1094="دفعة",C1094="مرتجع"),-D1094,0)))</f>
        <v/>
      </c>
      <c r="I1094" s="18">
        <f>IF(H1094="","",SUMIFS($H$6:H1094,$B$6:B1094,B1094&amp;""))</f>
        <v/>
      </c>
    </row>
    <row r="1095">
      <c r="A1095" s="20" t="n"/>
      <c r="B1095" s="5" t="n"/>
      <c r="C1095" s="5" t="n"/>
      <c r="D1095" s="17" t="n"/>
      <c r="E1095" s="5" t="n"/>
      <c r="F1095" s="5" t="n"/>
      <c r="G1095" s="6">
        <f>IF(B1095&amp;""="","",IFERROR(INDEX('العملاء'!$B$6:$B$305,MATCH(B1095,'العملاء'!$A$6:$A$305,0)),"كود غير موجود"))</f>
        <v/>
      </c>
      <c r="H1095" s="18">
        <f>IF(OR(B1095&amp;""="",D1095&amp;""=""),"",IF(C1095="فاتورة",D1095,IF(OR(C1095="دفعة",C1095="مرتجع"),-D1095,0)))</f>
        <v/>
      </c>
      <c r="I1095" s="18">
        <f>IF(H1095="","",SUMIFS($H$6:H1095,$B$6:B1095,B1095&amp;""))</f>
        <v/>
      </c>
    </row>
    <row r="1096">
      <c r="A1096" s="20" t="n"/>
      <c r="B1096" s="5" t="n"/>
      <c r="C1096" s="5" t="n"/>
      <c r="D1096" s="17" t="n"/>
      <c r="E1096" s="5" t="n"/>
      <c r="F1096" s="5" t="n"/>
      <c r="G1096" s="6">
        <f>IF(B1096&amp;""="","",IFERROR(INDEX('العملاء'!$B$6:$B$305,MATCH(B1096,'العملاء'!$A$6:$A$305,0)),"كود غير موجود"))</f>
        <v/>
      </c>
      <c r="H1096" s="18">
        <f>IF(OR(B1096&amp;""="",D1096&amp;""=""),"",IF(C1096="فاتورة",D1096,IF(OR(C1096="دفعة",C1096="مرتجع"),-D1096,0)))</f>
        <v/>
      </c>
      <c r="I1096" s="18">
        <f>IF(H1096="","",SUMIFS($H$6:H1096,$B$6:B1096,B1096&amp;""))</f>
        <v/>
      </c>
    </row>
    <row r="1097">
      <c r="A1097" s="20" t="n"/>
      <c r="B1097" s="5" t="n"/>
      <c r="C1097" s="5" t="n"/>
      <c r="D1097" s="17" t="n"/>
      <c r="E1097" s="5" t="n"/>
      <c r="F1097" s="5" t="n"/>
      <c r="G1097" s="6">
        <f>IF(B1097&amp;""="","",IFERROR(INDEX('العملاء'!$B$6:$B$305,MATCH(B1097,'العملاء'!$A$6:$A$305,0)),"كود غير موجود"))</f>
        <v/>
      </c>
      <c r="H1097" s="18">
        <f>IF(OR(B1097&amp;""="",D1097&amp;""=""),"",IF(C1097="فاتورة",D1097,IF(OR(C1097="دفعة",C1097="مرتجع"),-D1097,0)))</f>
        <v/>
      </c>
      <c r="I1097" s="18">
        <f>IF(H1097="","",SUMIFS($H$6:H1097,$B$6:B1097,B1097&amp;""))</f>
        <v/>
      </c>
    </row>
    <row r="1098">
      <c r="A1098" s="20" t="n"/>
      <c r="B1098" s="5" t="n"/>
      <c r="C1098" s="5" t="n"/>
      <c r="D1098" s="17" t="n"/>
      <c r="E1098" s="5" t="n"/>
      <c r="F1098" s="5" t="n"/>
      <c r="G1098" s="6">
        <f>IF(B1098&amp;""="","",IFERROR(INDEX('العملاء'!$B$6:$B$305,MATCH(B1098,'العملاء'!$A$6:$A$305,0)),"كود غير موجود"))</f>
        <v/>
      </c>
      <c r="H1098" s="18">
        <f>IF(OR(B1098&amp;""="",D1098&amp;""=""),"",IF(C1098="فاتورة",D1098,IF(OR(C1098="دفعة",C1098="مرتجع"),-D1098,0)))</f>
        <v/>
      </c>
      <c r="I1098" s="18">
        <f>IF(H1098="","",SUMIFS($H$6:H1098,$B$6:B1098,B1098&amp;""))</f>
        <v/>
      </c>
    </row>
    <row r="1099">
      <c r="A1099" s="20" t="n"/>
      <c r="B1099" s="5" t="n"/>
      <c r="C1099" s="5" t="n"/>
      <c r="D1099" s="17" t="n"/>
      <c r="E1099" s="5" t="n"/>
      <c r="F1099" s="5" t="n"/>
      <c r="G1099" s="6">
        <f>IF(B1099&amp;""="","",IFERROR(INDEX('العملاء'!$B$6:$B$305,MATCH(B1099,'العملاء'!$A$6:$A$305,0)),"كود غير موجود"))</f>
        <v/>
      </c>
      <c r="H1099" s="18">
        <f>IF(OR(B1099&amp;""="",D1099&amp;""=""),"",IF(C1099="فاتورة",D1099,IF(OR(C1099="دفعة",C1099="مرتجع"),-D1099,0)))</f>
        <v/>
      </c>
      <c r="I1099" s="18">
        <f>IF(H1099="","",SUMIFS($H$6:H1099,$B$6:B1099,B1099&amp;""))</f>
        <v/>
      </c>
    </row>
    <row r="1100">
      <c r="A1100" s="20" t="n"/>
      <c r="B1100" s="5" t="n"/>
      <c r="C1100" s="5" t="n"/>
      <c r="D1100" s="17" t="n"/>
      <c r="E1100" s="5" t="n"/>
      <c r="F1100" s="5" t="n"/>
      <c r="G1100" s="6">
        <f>IF(B1100&amp;""="","",IFERROR(INDEX('العملاء'!$B$6:$B$305,MATCH(B1100,'العملاء'!$A$6:$A$305,0)),"كود غير موجود"))</f>
        <v/>
      </c>
      <c r="H1100" s="18">
        <f>IF(OR(B1100&amp;""="",D1100&amp;""=""),"",IF(C1100="فاتورة",D1100,IF(OR(C1100="دفعة",C1100="مرتجع"),-D1100,0)))</f>
        <v/>
      </c>
      <c r="I1100" s="18">
        <f>IF(H1100="","",SUMIFS($H$6:H1100,$B$6:B1100,B1100&amp;""))</f>
        <v/>
      </c>
    </row>
    <row r="1101">
      <c r="A1101" s="20" t="n"/>
      <c r="B1101" s="5" t="n"/>
      <c r="C1101" s="5" t="n"/>
      <c r="D1101" s="17" t="n"/>
      <c r="E1101" s="5" t="n"/>
      <c r="F1101" s="5" t="n"/>
      <c r="G1101" s="6">
        <f>IF(B1101&amp;""="","",IFERROR(INDEX('العملاء'!$B$6:$B$305,MATCH(B1101,'العملاء'!$A$6:$A$305,0)),"كود غير موجود"))</f>
        <v/>
      </c>
      <c r="H1101" s="18">
        <f>IF(OR(B1101&amp;""="",D1101&amp;""=""),"",IF(C1101="فاتورة",D1101,IF(OR(C1101="دفعة",C1101="مرتجع"),-D1101,0)))</f>
        <v/>
      </c>
      <c r="I1101" s="18">
        <f>IF(H1101="","",SUMIFS($H$6:H1101,$B$6:B1101,B1101&amp;""))</f>
        <v/>
      </c>
    </row>
    <row r="1102">
      <c r="A1102" s="20" t="n"/>
      <c r="B1102" s="5" t="n"/>
      <c r="C1102" s="5" t="n"/>
      <c r="D1102" s="17" t="n"/>
      <c r="E1102" s="5" t="n"/>
      <c r="F1102" s="5" t="n"/>
      <c r="G1102" s="6">
        <f>IF(B1102&amp;""="","",IFERROR(INDEX('العملاء'!$B$6:$B$305,MATCH(B1102,'العملاء'!$A$6:$A$305,0)),"كود غير موجود"))</f>
        <v/>
      </c>
      <c r="H1102" s="18">
        <f>IF(OR(B1102&amp;""="",D1102&amp;""=""),"",IF(C1102="فاتورة",D1102,IF(OR(C1102="دفعة",C1102="مرتجع"),-D1102,0)))</f>
        <v/>
      </c>
      <c r="I1102" s="18">
        <f>IF(H1102="","",SUMIFS($H$6:H1102,$B$6:B1102,B1102&amp;""))</f>
        <v/>
      </c>
    </row>
    <row r="1103">
      <c r="A1103" s="20" t="n"/>
      <c r="B1103" s="5" t="n"/>
      <c r="C1103" s="5" t="n"/>
      <c r="D1103" s="17" t="n"/>
      <c r="E1103" s="5" t="n"/>
      <c r="F1103" s="5" t="n"/>
      <c r="G1103" s="6">
        <f>IF(B1103&amp;""="","",IFERROR(INDEX('العملاء'!$B$6:$B$305,MATCH(B1103,'العملاء'!$A$6:$A$305,0)),"كود غير موجود"))</f>
        <v/>
      </c>
      <c r="H1103" s="18">
        <f>IF(OR(B1103&amp;""="",D1103&amp;""=""),"",IF(C1103="فاتورة",D1103,IF(OR(C1103="دفعة",C1103="مرتجع"),-D1103,0)))</f>
        <v/>
      </c>
      <c r="I1103" s="18">
        <f>IF(H1103="","",SUMIFS($H$6:H1103,$B$6:B1103,B1103&amp;""))</f>
        <v/>
      </c>
    </row>
    <row r="1104">
      <c r="A1104" s="20" t="n"/>
      <c r="B1104" s="5" t="n"/>
      <c r="C1104" s="5" t="n"/>
      <c r="D1104" s="17" t="n"/>
      <c r="E1104" s="5" t="n"/>
      <c r="F1104" s="5" t="n"/>
      <c r="G1104" s="6">
        <f>IF(B1104&amp;""="","",IFERROR(INDEX('العملاء'!$B$6:$B$305,MATCH(B1104,'العملاء'!$A$6:$A$305,0)),"كود غير موجود"))</f>
        <v/>
      </c>
      <c r="H1104" s="18">
        <f>IF(OR(B1104&amp;""="",D1104&amp;""=""),"",IF(C1104="فاتورة",D1104,IF(OR(C1104="دفعة",C1104="مرتجع"),-D1104,0)))</f>
        <v/>
      </c>
      <c r="I1104" s="18">
        <f>IF(H1104="","",SUMIFS($H$6:H1104,$B$6:B1104,B1104&amp;""))</f>
        <v/>
      </c>
    </row>
    <row r="1105">
      <c r="A1105" s="20" t="n"/>
      <c r="B1105" s="5" t="n"/>
      <c r="C1105" s="5" t="n"/>
      <c r="D1105" s="17" t="n"/>
      <c r="E1105" s="5" t="n"/>
      <c r="F1105" s="5" t="n"/>
      <c r="G1105" s="6">
        <f>IF(B1105&amp;""="","",IFERROR(INDEX('العملاء'!$B$6:$B$305,MATCH(B1105,'العملاء'!$A$6:$A$305,0)),"كود غير موجود"))</f>
        <v/>
      </c>
      <c r="H1105" s="18">
        <f>IF(OR(B1105&amp;""="",D1105&amp;""=""),"",IF(C1105="فاتورة",D1105,IF(OR(C1105="دفعة",C1105="مرتجع"),-D1105,0)))</f>
        <v/>
      </c>
      <c r="I1105" s="18">
        <f>IF(H1105="","",SUMIFS($H$6:H1105,$B$6:B1105,B1105&amp;""))</f>
        <v/>
      </c>
    </row>
    <row r="1106">
      <c r="A1106" s="20" t="n"/>
      <c r="B1106" s="5" t="n"/>
      <c r="C1106" s="5" t="n"/>
      <c r="D1106" s="17" t="n"/>
      <c r="E1106" s="5" t="n"/>
      <c r="F1106" s="5" t="n"/>
      <c r="G1106" s="6">
        <f>IF(B1106&amp;""="","",IFERROR(INDEX('العملاء'!$B$6:$B$305,MATCH(B1106,'العملاء'!$A$6:$A$305,0)),"كود غير موجود"))</f>
        <v/>
      </c>
      <c r="H1106" s="18">
        <f>IF(OR(B1106&amp;""="",D1106&amp;""=""),"",IF(C1106="فاتورة",D1106,IF(OR(C1106="دفعة",C1106="مرتجع"),-D1106,0)))</f>
        <v/>
      </c>
      <c r="I1106" s="18">
        <f>IF(H1106="","",SUMIFS($H$6:H1106,$B$6:B1106,B1106&amp;""))</f>
        <v/>
      </c>
    </row>
    <row r="1107">
      <c r="A1107" s="20" t="n"/>
      <c r="B1107" s="5" t="n"/>
      <c r="C1107" s="5" t="n"/>
      <c r="D1107" s="17" t="n"/>
      <c r="E1107" s="5" t="n"/>
      <c r="F1107" s="5" t="n"/>
      <c r="G1107" s="6">
        <f>IF(B1107&amp;""="","",IFERROR(INDEX('العملاء'!$B$6:$B$305,MATCH(B1107,'العملاء'!$A$6:$A$305,0)),"كود غير موجود"))</f>
        <v/>
      </c>
      <c r="H1107" s="18">
        <f>IF(OR(B1107&amp;""="",D1107&amp;""=""),"",IF(C1107="فاتورة",D1107,IF(OR(C1107="دفعة",C1107="مرتجع"),-D1107,0)))</f>
        <v/>
      </c>
      <c r="I1107" s="18">
        <f>IF(H1107="","",SUMIFS($H$6:H1107,$B$6:B1107,B1107&amp;""))</f>
        <v/>
      </c>
    </row>
    <row r="1108">
      <c r="A1108" s="20" t="n"/>
      <c r="B1108" s="5" t="n"/>
      <c r="C1108" s="5" t="n"/>
      <c r="D1108" s="17" t="n"/>
      <c r="E1108" s="5" t="n"/>
      <c r="F1108" s="5" t="n"/>
      <c r="G1108" s="6">
        <f>IF(B1108&amp;""="","",IFERROR(INDEX('العملاء'!$B$6:$B$305,MATCH(B1108,'العملاء'!$A$6:$A$305,0)),"كود غير موجود"))</f>
        <v/>
      </c>
      <c r="H1108" s="18">
        <f>IF(OR(B1108&amp;""="",D1108&amp;""=""),"",IF(C1108="فاتورة",D1108,IF(OR(C1108="دفعة",C1108="مرتجع"),-D1108,0)))</f>
        <v/>
      </c>
      <c r="I1108" s="18">
        <f>IF(H1108="","",SUMIFS($H$6:H1108,$B$6:B1108,B1108&amp;""))</f>
        <v/>
      </c>
    </row>
    <row r="1109">
      <c r="A1109" s="20" t="n"/>
      <c r="B1109" s="5" t="n"/>
      <c r="C1109" s="5" t="n"/>
      <c r="D1109" s="17" t="n"/>
      <c r="E1109" s="5" t="n"/>
      <c r="F1109" s="5" t="n"/>
      <c r="G1109" s="6">
        <f>IF(B1109&amp;""="","",IFERROR(INDEX('العملاء'!$B$6:$B$305,MATCH(B1109,'العملاء'!$A$6:$A$305,0)),"كود غير موجود"))</f>
        <v/>
      </c>
      <c r="H1109" s="18">
        <f>IF(OR(B1109&amp;""="",D1109&amp;""=""),"",IF(C1109="فاتورة",D1109,IF(OR(C1109="دفعة",C1109="مرتجع"),-D1109,0)))</f>
        <v/>
      </c>
      <c r="I1109" s="18">
        <f>IF(H1109="","",SUMIFS($H$6:H1109,$B$6:B1109,B1109&amp;""))</f>
        <v/>
      </c>
    </row>
    <row r="1110">
      <c r="A1110" s="20" t="n"/>
      <c r="B1110" s="5" t="n"/>
      <c r="C1110" s="5" t="n"/>
      <c r="D1110" s="17" t="n"/>
      <c r="E1110" s="5" t="n"/>
      <c r="F1110" s="5" t="n"/>
      <c r="G1110" s="6">
        <f>IF(B1110&amp;""="","",IFERROR(INDEX('العملاء'!$B$6:$B$305,MATCH(B1110,'العملاء'!$A$6:$A$305,0)),"كود غير موجود"))</f>
        <v/>
      </c>
      <c r="H1110" s="18">
        <f>IF(OR(B1110&amp;""="",D1110&amp;""=""),"",IF(C1110="فاتورة",D1110,IF(OR(C1110="دفعة",C1110="مرتجع"),-D1110,0)))</f>
        <v/>
      </c>
      <c r="I1110" s="18">
        <f>IF(H1110="","",SUMIFS($H$6:H1110,$B$6:B1110,B1110&amp;""))</f>
        <v/>
      </c>
    </row>
    <row r="1111">
      <c r="A1111" s="20" t="n"/>
      <c r="B1111" s="5" t="n"/>
      <c r="C1111" s="5" t="n"/>
      <c r="D1111" s="17" t="n"/>
      <c r="E1111" s="5" t="n"/>
      <c r="F1111" s="5" t="n"/>
      <c r="G1111" s="6">
        <f>IF(B1111&amp;""="","",IFERROR(INDEX('العملاء'!$B$6:$B$305,MATCH(B1111,'العملاء'!$A$6:$A$305,0)),"كود غير موجود"))</f>
        <v/>
      </c>
      <c r="H1111" s="18">
        <f>IF(OR(B1111&amp;""="",D1111&amp;""=""),"",IF(C1111="فاتورة",D1111,IF(OR(C1111="دفعة",C1111="مرتجع"),-D1111,0)))</f>
        <v/>
      </c>
      <c r="I1111" s="18">
        <f>IF(H1111="","",SUMIFS($H$6:H1111,$B$6:B1111,B1111&amp;""))</f>
        <v/>
      </c>
    </row>
    <row r="1112">
      <c r="A1112" s="20" t="n"/>
      <c r="B1112" s="5" t="n"/>
      <c r="C1112" s="5" t="n"/>
      <c r="D1112" s="17" t="n"/>
      <c r="E1112" s="5" t="n"/>
      <c r="F1112" s="5" t="n"/>
      <c r="G1112" s="6">
        <f>IF(B1112&amp;""="","",IFERROR(INDEX('العملاء'!$B$6:$B$305,MATCH(B1112,'العملاء'!$A$6:$A$305,0)),"كود غير موجود"))</f>
        <v/>
      </c>
      <c r="H1112" s="18">
        <f>IF(OR(B1112&amp;""="",D1112&amp;""=""),"",IF(C1112="فاتورة",D1112,IF(OR(C1112="دفعة",C1112="مرتجع"),-D1112,0)))</f>
        <v/>
      </c>
      <c r="I1112" s="18">
        <f>IF(H1112="","",SUMIFS($H$6:H1112,$B$6:B1112,B1112&amp;""))</f>
        <v/>
      </c>
    </row>
    <row r="1113">
      <c r="A1113" s="20" t="n"/>
      <c r="B1113" s="5" t="n"/>
      <c r="C1113" s="5" t="n"/>
      <c r="D1113" s="17" t="n"/>
      <c r="E1113" s="5" t="n"/>
      <c r="F1113" s="5" t="n"/>
      <c r="G1113" s="6">
        <f>IF(B1113&amp;""="","",IFERROR(INDEX('العملاء'!$B$6:$B$305,MATCH(B1113,'العملاء'!$A$6:$A$305,0)),"كود غير موجود"))</f>
        <v/>
      </c>
      <c r="H1113" s="18">
        <f>IF(OR(B1113&amp;""="",D1113&amp;""=""),"",IF(C1113="فاتورة",D1113,IF(OR(C1113="دفعة",C1113="مرتجع"),-D1113,0)))</f>
        <v/>
      </c>
      <c r="I1113" s="18">
        <f>IF(H1113="","",SUMIFS($H$6:H1113,$B$6:B1113,B1113&amp;""))</f>
        <v/>
      </c>
    </row>
    <row r="1114">
      <c r="A1114" s="20" t="n"/>
      <c r="B1114" s="5" t="n"/>
      <c r="C1114" s="5" t="n"/>
      <c r="D1114" s="17" t="n"/>
      <c r="E1114" s="5" t="n"/>
      <c r="F1114" s="5" t="n"/>
      <c r="G1114" s="6">
        <f>IF(B1114&amp;""="","",IFERROR(INDEX('العملاء'!$B$6:$B$305,MATCH(B1114,'العملاء'!$A$6:$A$305,0)),"كود غير موجود"))</f>
        <v/>
      </c>
      <c r="H1114" s="18">
        <f>IF(OR(B1114&amp;""="",D1114&amp;""=""),"",IF(C1114="فاتورة",D1114,IF(OR(C1114="دفعة",C1114="مرتجع"),-D1114,0)))</f>
        <v/>
      </c>
      <c r="I1114" s="18">
        <f>IF(H1114="","",SUMIFS($H$6:H1114,$B$6:B1114,B1114&amp;""))</f>
        <v/>
      </c>
    </row>
    <row r="1115">
      <c r="A1115" s="20" t="n"/>
      <c r="B1115" s="5" t="n"/>
      <c r="C1115" s="5" t="n"/>
      <c r="D1115" s="17" t="n"/>
      <c r="E1115" s="5" t="n"/>
      <c r="F1115" s="5" t="n"/>
      <c r="G1115" s="6">
        <f>IF(B1115&amp;""="","",IFERROR(INDEX('العملاء'!$B$6:$B$305,MATCH(B1115,'العملاء'!$A$6:$A$305,0)),"كود غير موجود"))</f>
        <v/>
      </c>
      <c r="H1115" s="18">
        <f>IF(OR(B1115&amp;""="",D1115&amp;""=""),"",IF(C1115="فاتورة",D1115,IF(OR(C1115="دفعة",C1115="مرتجع"),-D1115,0)))</f>
        <v/>
      </c>
      <c r="I1115" s="18">
        <f>IF(H1115="","",SUMIFS($H$6:H1115,$B$6:B1115,B1115&amp;""))</f>
        <v/>
      </c>
    </row>
    <row r="1116">
      <c r="A1116" s="20" t="n"/>
      <c r="B1116" s="5" t="n"/>
      <c r="C1116" s="5" t="n"/>
      <c r="D1116" s="17" t="n"/>
      <c r="E1116" s="5" t="n"/>
      <c r="F1116" s="5" t="n"/>
      <c r="G1116" s="6">
        <f>IF(B1116&amp;""="","",IFERROR(INDEX('العملاء'!$B$6:$B$305,MATCH(B1116,'العملاء'!$A$6:$A$305,0)),"كود غير موجود"))</f>
        <v/>
      </c>
      <c r="H1116" s="18">
        <f>IF(OR(B1116&amp;""="",D1116&amp;""=""),"",IF(C1116="فاتورة",D1116,IF(OR(C1116="دفعة",C1116="مرتجع"),-D1116,0)))</f>
        <v/>
      </c>
      <c r="I1116" s="18">
        <f>IF(H1116="","",SUMIFS($H$6:H1116,$B$6:B1116,B1116&amp;""))</f>
        <v/>
      </c>
    </row>
    <row r="1117">
      <c r="A1117" s="20" t="n"/>
      <c r="B1117" s="5" t="n"/>
      <c r="C1117" s="5" t="n"/>
      <c r="D1117" s="17" t="n"/>
      <c r="E1117" s="5" t="n"/>
      <c r="F1117" s="5" t="n"/>
      <c r="G1117" s="6">
        <f>IF(B1117&amp;""="","",IFERROR(INDEX('العملاء'!$B$6:$B$305,MATCH(B1117,'العملاء'!$A$6:$A$305,0)),"كود غير موجود"))</f>
        <v/>
      </c>
      <c r="H1117" s="18">
        <f>IF(OR(B1117&amp;""="",D1117&amp;""=""),"",IF(C1117="فاتورة",D1117,IF(OR(C1117="دفعة",C1117="مرتجع"),-D1117,0)))</f>
        <v/>
      </c>
      <c r="I1117" s="18">
        <f>IF(H1117="","",SUMIFS($H$6:H1117,$B$6:B1117,B1117&amp;""))</f>
        <v/>
      </c>
    </row>
    <row r="1118">
      <c r="A1118" s="20" t="n"/>
      <c r="B1118" s="5" t="n"/>
      <c r="C1118" s="5" t="n"/>
      <c r="D1118" s="17" t="n"/>
      <c r="E1118" s="5" t="n"/>
      <c r="F1118" s="5" t="n"/>
      <c r="G1118" s="6">
        <f>IF(B1118&amp;""="","",IFERROR(INDEX('العملاء'!$B$6:$B$305,MATCH(B1118,'العملاء'!$A$6:$A$305,0)),"كود غير موجود"))</f>
        <v/>
      </c>
      <c r="H1118" s="18">
        <f>IF(OR(B1118&amp;""="",D1118&amp;""=""),"",IF(C1118="فاتورة",D1118,IF(OR(C1118="دفعة",C1118="مرتجع"),-D1118,0)))</f>
        <v/>
      </c>
      <c r="I1118" s="18">
        <f>IF(H1118="","",SUMIFS($H$6:H1118,$B$6:B1118,B1118&amp;""))</f>
        <v/>
      </c>
    </row>
    <row r="1119">
      <c r="A1119" s="20" t="n"/>
      <c r="B1119" s="5" t="n"/>
      <c r="C1119" s="5" t="n"/>
      <c r="D1119" s="17" t="n"/>
      <c r="E1119" s="5" t="n"/>
      <c r="F1119" s="5" t="n"/>
      <c r="G1119" s="6">
        <f>IF(B1119&amp;""="","",IFERROR(INDEX('العملاء'!$B$6:$B$305,MATCH(B1119,'العملاء'!$A$6:$A$305,0)),"كود غير موجود"))</f>
        <v/>
      </c>
      <c r="H1119" s="18">
        <f>IF(OR(B1119&amp;""="",D1119&amp;""=""),"",IF(C1119="فاتورة",D1119,IF(OR(C1119="دفعة",C1119="مرتجع"),-D1119,0)))</f>
        <v/>
      </c>
      <c r="I1119" s="18">
        <f>IF(H1119="","",SUMIFS($H$6:H1119,$B$6:B1119,B1119&amp;""))</f>
        <v/>
      </c>
    </row>
    <row r="1120">
      <c r="A1120" s="20" t="n"/>
      <c r="B1120" s="5" t="n"/>
      <c r="C1120" s="5" t="n"/>
      <c r="D1120" s="17" t="n"/>
      <c r="E1120" s="5" t="n"/>
      <c r="F1120" s="5" t="n"/>
      <c r="G1120" s="6">
        <f>IF(B1120&amp;""="","",IFERROR(INDEX('العملاء'!$B$6:$B$305,MATCH(B1120,'العملاء'!$A$6:$A$305,0)),"كود غير موجود"))</f>
        <v/>
      </c>
      <c r="H1120" s="18">
        <f>IF(OR(B1120&amp;""="",D1120&amp;""=""),"",IF(C1120="فاتورة",D1120,IF(OR(C1120="دفعة",C1120="مرتجع"),-D1120,0)))</f>
        <v/>
      </c>
      <c r="I1120" s="18">
        <f>IF(H1120="","",SUMIFS($H$6:H1120,$B$6:B1120,B1120&amp;""))</f>
        <v/>
      </c>
    </row>
    <row r="1121">
      <c r="A1121" s="20" t="n"/>
      <c r="B1121" s="5" t="n"/>
      <c r="C1121" s="5" t="n"/>
      <c r="D1121" s="17" t="n"/>
      <c r="E1121" s="5" t="n"/>
      <c r="F1121" s="5" t="n"/>
      <c r="G1121" s="6">
        <f>IF(B1121&amp;""="","",IFERROR(INDEX('العملاء'!$B$6:$B$305,MATCH(B1121,'العملاء'!$A$6:$A$305,0)),"كود غير موجود"))</f>
        <v/>
      </c>
      <c r="H1121" s="18">
        <f>IF(OR(B1121&amp;""="",D1121&amp;""=""),"",IF(C1121="فاتورة",D1121,IF(OR(C1121="دفعة",C1121="مرتجع"),-D1121,0)))</f>
        <v/>
      </c>
      <c r="I1121" s="18">
        <f>IF(H1121="","",SUMIFS($H$6:H1121,$B$6:B1121,B1121&amp;""))</f>
        <v/>
      </c>
    </row>
    <row r="1122">
      <c r="A1122" s="20" t="n"/>
      <c r="B1122" s="5" t="n"/>
      <c r="C1122" s="5" t="n"/>
      <c r="D1122" s="17" t="n"/>
      <c r="E1122" s="5" t="n"/>
      <c r="F1122" s="5" t="n"/>
      <c r="G1122" s="6">
        <f>IF(B1122&amp;""="","",IFERROR(INDEX('العملاء'!$B$6:$B$305,MATCH(B1122,'العملاء'!$A$6:$A$305,0)),"كود غير موجود"))</f>
        <v/>
      </c>
      <c r="H1122" s="18">
        <f>IF(OR(B1122&amp;""="",D1122&amp;""=""),"",IF(C1122="فاتورة",D1122,IF(OR(C1122="دفعة",C1122="مرتجع"),-D1122,0)))</f>
        <v/>
      </c>
      <c r="I1122" s="18">
        <f>IF(H1122="","",SUMIFS($H$6:H1122,$B$6:B1122,B1122&amp;""))</f>
        <v/>
      </c>
    </row>
    <row r="1123">
      <c r="A1123" s="20" t="n"/>
      <c r="B1123" s="5" t="n"/>
      <c r="C1123" s="5" t="n"/>
      <c r="D1123" s="17" t="n"/>
      <c r="E1123" s="5" t="n"/>
      <c r="F1123" s="5" t="n"/>
      <c r="G1123" s="6">
        <f>IF(B1123&amp;""="","",IFERROR(INDEX('العملاء'!$B$6:$B$305,MATCH(B1123,'العملاء'!$A$6:$A$305,0)),"كود غير موجود"))</f>
        <v/>
      </c>
      <c r="H1123" s="18">
        <f>IF(OR(B1123&amp;""="",D1123&amp;""=""),"",IF(C1123="فاتورة",D1123,IF(OR(C1123="دفعة",C1123="مرتجع"),-D1123,0)))</f>
        <v/>
      </c>
      <c r="I1123" s="18">
        <f>IF(H1123="","",SUMIFS($H$6:H1123,$B$6:B1123,B1123&amp;""))</f>
        <v/>
      </c>
    </row>
    <row r="1124">
      <c r="A1124" s="20" t="n"/>
      <c r="B1124" s="5" t="n"/>
      <c r="C1124" s="5" t="n"/>
      <c r="D1124" s="17" t="n"/>
      <c r="E1124" s="5" t="n"/>
      <c r="F1124" s="5" t="n"/>
      <c r="G1124" s="6">
        <f>IF(B1124&amp;""="","",IFERROR(INDEX('العملاء'!$B$6:$B$305,MATCH(B1124,'العملاء'!$A$6:$A$305,0)),"كود غير موجود"))</f>
        <v/>
      </c>
      <c r="H1124" s="18">
        <f>IF(OR(B1124&amp;""="",D1124&amp;""=""),"",IF(C1124="فاتورة",D1124,IF(OR(C1124="دفعة",C1124="مرتجع"),-D1124,0)))</f>
        <v/>
      </c>
      <c r="I1124" s="18">
        <f>IF(H1124="","",SUMIFS($H$6:H1124,$B$6:B1124,B1124&amp;""))</f>
        <v/>
      </c>
    </row>
    <row r="1125">
      <c r="A1125" s="20" t="n"/>
      <c r="B1125" s="5" t="n"/>
      <c r="C1125" s="5" t="n"/>
      <c r="D1125" s="17" t="n"/>
      <c r="E1125" s="5" t="n"/>
      <c r="F1125" s="5" t="n"/>
      <c r="G1125" s="6">
        <f>IF(B1125&amp;""="","",IFERROR(INDEX('العملاء'!$B$6:$B$305,MATCH(B1125,'العملاء'!$A$6:$A$305,0)),"كود غير موجود"))</f>
        <v/>
      </c>
      <c r="H1125" s="18">
        <f>IF(OR(B1125&amp;""="",D1125&amp;""=""),"",IF(C1125="فاتورة",D1125,IF(OR(C1125="دفعة",C1125="مرتجع"),-D1125,0)))</f>
        <v/>
      </c>
      <c r="I1125" s="18">
        <f>IF(H1125="","",SUMIFS($H$6:H1125,$B$6:B1125,B1125&amp;""))</f>
        <v/>
      </c>
    </row>
    <row r="1126">
      <c r="A1126" s="20" t="n"/>
      <c r="B1126" s="5" t="n"/>
      <c r="C1126" s="5" t="n"/>
      <c r="D1126" s="17" t="n"/>
      <c r="E1126" s="5" t="n"/>
      <c r="F1126" s="5" t="n"/>
      <c r="G1126" s="6">
        <f>IF(B1126&amp;""="","",IFERROR(INDEX('العملاء'!$B$6:$B$305,MATCH(B1126,'العملاء'!$A$6:$A$305,0)),"كود غير موجود"))</f>
        <v/>
      </c>
      <c r="H1126" s="18">
        <f>IF(OR(B1126&amp;""="",D1126&amp;""=""),"",IF(C1126="فاتورة",D1126,IF(OR(C1126="دفعة",C1126="مرتجع"),-D1126,0)))</f>
        <v/>
      </c>
      <c r="I1126" s="18">
        <f>IF(H1126="","",SUMIFS($H$6:H1126,$B$6:B1126,B1126&amp;""))</f>
        <v/>
      </c>
    </row>
    <row r="1127">
      <c r="A1127" s="20" t="n"/>
      <c r="B1127" s="5" t="n"/>
      <c r="C1127" s="5" t="n"/>
      <c r="D1127" s="17" t="n"/>
      <c r="E1127" s="5" t="n"/>
      <c r="F1127" s="5" t="n"/>
      <c r="G1127" s="6">
        <f>IF(B1127&amp;""="","",IFERROR(INDEX('العملاء'!$B$6:$B$305,MATCH(B1127,'العملاء'!$A$6:$A$305,0)),"كود غير موجود"))</f>
        <v/>
      </c>
      <c r="H1127" s="18">
        <f>IF(OR(B1127&amp;""="",D1127&amp;""=""),"",IF(C1127="فاتورة",D1127,IF(OR(C1127="دفعة",C1127="مرتجع"),-D1127,0)))</f>
        <v/>
      </c>
      <c r="I1127" s="18">
        <f>IF(H1127="","",SUMIFS($H$6:H1127,$B$6:B1127,B1127&amp;""))</f>
        <v/>
      </c>
    </row>
    <row r="1128">
      <c r="A1128" s="20" t="n"/>
      <c r="B1128" s="5" t="n"/>
      <c r="C1128" s="5" t="n"/>
      <c r="D1128" s="17" t="n"/>
      <c r="E1128" s="5" t="n"/>
      <c r="F1128" s="5" t="n"/>
      <c r="G1128" s="6">
        <f>IF(B1128&amp;""="","",IFERROR(INDEX('العملاء'!$B$6:$B$305,MATCH(B1128,'العملاء'!$A$6:$A$305,0)),"كود غير موجود"))</f>
        <v/>
      </c>
      <c r="H1128" s="18">
        <f>IF(OR(B1128&amp;""="",D1128&amp;""=""),"",IF(C1128="فاتورة",D1128,IF(OR(C1128="دفعة",C1128="مرتجع"),-D1128,0)))</f>
        <v/>
      </c>
      <c r="I1128" s="18">
        <f>IF(H1128="","",SUMIFS($H$6:H1128,$B$6:B1128,B1128&amp;""))</f>
        <v/>
      </c>
    </row>
    <row r="1129">
      <c r="A1129" s="20" t="n"/>
      <c r="B1129" s="5" t="n"/>
      <c r="C1129" s="5" t="n"/>
      <c r="D1129" s="17" t="n"/>
      <c r="E1129" s="5" t="n"/>
      <c r="F1129" s="5" t="n"/>
      <c r="G1129" s="6">
        <f>IF(B1129&amp;""="","",IFERROR(INDEX('العملاء'!$B$6:$B$305,MATCH(B1129,'العملاء'!$A$6:$A$305,0)),"كود غير موجود"))</f>
        <v/>
      </c>
      <c r="H1129" s="18">
        <f>IF(OR(B1129&amp;""="",D1129&amp;""=""),"",IF(C1129="فاتورة",D1129,IF(OR(C1129="دفعة",C1129="مرتجع"),-D1129,0)))</f>
        <v/>
      </c>
      <c r="I1129" s="18">
        <f>IF(H1129="","",SUMIFS($H$6:H1129,$B$6:B1129,B1129&amp;""))</f>
        <v/>
      </c>
    </row>
    <row r="1130">
      <c r="A1130" s="20" t="n"/>
      <c r="B1130" s="5" t="n"/>
      <c r="C1130" s="5" t="n"/>
      <c r="D1130" s="17" t="n"/>
      <c r="E1130" s="5" t="n"/>
      <c r="F1130" s="5" t="n"/>
      <c r="G1130" s="6">
        <f>IF(B1130&amp;""="","",IFERROR(INDEX('العملاء'!$B$6:$B$305,MATCH(B1130,'العملاء'!$A$6:$A$305,0)),"كود غير موجود"))</f>
        <v/>
      </c>
      <c r="H1130" s="18">
        <f>IF(OR(B1130&amp;""="",D1130&amp;""=""),"",IF(C1130="فاتورة",D1130,IF(OR(C1130="دفعة",C1130="مرتجع"),-D1130,0)))</f>
        <v/>
      </c>
      <c r="I1130" s="18">
        <f>IF(H1130="","",SUMIFS($H$6:H1130,$B$6:B1130,B1130&amp;""))</f>
        <v/>
      </c>
    </row>
    <row r="1131">
      <c r="A1131" s="20" t="n"/>
      <c r="B1131" s="5" t="n"/>
      <c r="C1131" s="5" t="n"/>
      <c r="D1131" s="17" t="n"/>
      <c r="E1131" s="5" t="n"/>
      <c r="F1131" s="5" t="n"/>
      <c r="G1131" s="6">
        <f>IF(B1131&amp;""="","",IFERROR(INDEX('العملاء'!$B$6:$B$305,MATCH(B1131,'العملاء'!$A$6:$A$305,0)),"كود غير موجود"))</f>
        <v/>
      </c>
      <c r="H1131" s="18">
        <f>IF(OR(B1131&amp;""="",D1131&amp;""=""),"",IF(C1131="فاتورة",D1131,IF(OR(C1131="دفعة",C1131="مرتجع"),-D1131,0)))</f>
        <v/>
      </c>
      <c r="I1131" s="18">
        <f>IF(H1131="","",SUMIFS($H$6:H1131,$B$6:B1131,B1131&amp;""))</f>
        <v/>
      </c>
    </row>
    <row r="1132">
      <c r="A1132" s="20" t="n"/>
      <c r="B1132" s="5" t="n"/>
      <c r="C1132" s="5" t="n"/>
      <c r="D1132" s="17" t="n"/>
      <c r="E1132" s="5" t="n"/>
      <c r="F1132" s="5" t="n"/>
      <c r="G1132" s="6">
        <f>IF(B1132&amp;""="","",IFERROR(INDEX('العملاء'!$B$6:$B$305,MATCH(B1132,'العملاء'!$A$6:$A$305,0)),"كود غير موجود"))</f>
        <v/>
      </c>
      <c r="H1132" s="18">
        <f>IF(OR(B1132&amp;""="",D1132&amp;""=""),"",IF(C1132="فاتورة",D1132,IF(OR(C1132="دفعة",C1132="مرتجع"),-D1132,0)))</f>
        <v/>
      </c>
      <c r="I1132" s="18">
        <f>IF(H1132="","",SUMIFS($H$6:H1132,$B$6:B1132,B1132&amp;""))</f>
        <v/>
      </c>
    </row>
    <row r="1133">
      <c r="A1133" s="20" t="n"/>
      <c r="B1133" s="5" t="n"/>
      <c r="C1133" s="5" t="n"/>
      <c r="D1133" s="17" t="n"/>
      <c r="E1133" s="5" t="n"/>
      <c r="F1133" s="5" t="n"/>
      <c r="G1133" s="6">
        <f>IF(B1133&amp;""="","",IFERROR(INDEX('العملاء'!$B$6:$B$305,MATCH(B1133,'العملاء'!$A$6:$A$305,0)),"كود غير موجود"))</f>
        <v/>
      </c>
      <c r="H1133" s="18">
        <f>IF(OR(B1133&amp;""="",D1133&amp;""=""),"",IF(C1133="فاتورة",D1133,IF(OR(C1133="دفعة",C1133="مرتجع"),-D1133,0)))</f>
        <v/>
      </c>
      <c r="I1133" s="18">
        <f>IF(H1133="","",SUMIFS($H$6:H1133,$B$6:B1133,B1133&amp;""))</f>
        <v/>
      </c>
    </row>
    <row r="1134">
      <c r="A1134" s="20" t="n"/>
      <c r="B1134" s="5" t="n"/>
      <c r="C1134" s="5" t="n"/>
      <c r="D1134" s="17" t="n"/>
      <c r="E1134" s="5" t="n"/>
      <c r="F1134" s="5" t="n"/>
      <c r="G1134" s="6">
        <f>IF(B1134&amp;""="","",IFERROR(INDEX('العملاء'!$B$6:$B$305,MATCH(B1134,'العملاء'!$A$6:$A$305,0)),"كود غير موجود"))</f>
        <v/>
      </c>
      <c r="H1134" s="18">
        <f>IF(OR(B1134&amp;""="",D1134&amp;""=""),"",IF(C1134="فاتورة",D1134,IF(OR(C1134="دفعة",C1134="مرتجع"),-D1134,0)))</f>
        <v/>
      </c>
      <c r="I1134" s="18">
        <f>IF(H1134="","",SUMIFS($H$6:H1134,$B$6:B1134,B1134&amp;""))</f>
        <v/>
      </c>
    </row>
    <row r="1135">
      <c r="A1135" s="20" t="n"/>
      <c r="B1135" s="5" t="n"/>
      <c r="C1135" s="5" t="n"/>
      <c r="D1135" s="17" t="n"/>
      <c r="E1135" s="5" t="n"/>
      <c r="F1135" s="5" t="n"/>
      <c r="G1135" s="6">
        <f>IF(B1135&amp;""="","",IFERROR(INDEX('العملاء'!$B$6:$B$305,MATCH(B1135,'العملاء'!$A$6:$A$305,0)),"كود غير موجود"))</f>
        <v/>
      </c>
      <c r="H1135" s="18">
        <f>IF(OR(B1135&amp;""="",D1135&amp;""=""),"",IF(C1135="فاتورة",D1135,IF(OR(C1135="دفعة",C1135="مرتجع"),-D1135,0)))</f>
        <v/>
      </c>
      <c r="I1135" s="18">
        <f>IF(H1135="","",SUMIFS($H$6:H1135,$B$6:B1135,B1135&amp;""))</f>
        <v/>
      </c>
    </row>
    <row r="1136">
      <c r="A1136" s="20" t="n"/>
      <c r="B1136" s="5" t="n"/>
      <c r="C1136" s="5" t="n"/>
      <c r="D1136" s="17" t="n"/>
      <c r="E1136" s="5" t="n"/>
      <c r="F1136" s="5" t="n"/>
      <c r="G1136" s="6">
        <f>IF(B1136&amp;""="","",IFERROR(INDEX('العملاء'!$B$6:$B$305,MATCH(B1136,'العملاء'!$A$6:$A$305,0)),"كود غير موجود"))</f>
        <v/>
      </c>
      <c r="H1136" s="18">
        <f>IF(OR(B1136&amp;""="",D1136&amp;""=""),"",IF(C1136="فاتورة",D1136,IF(OR(C1136="دفعة",C1136="مرتجع"),-D1136,0)))</f>
        <v/>
      </c>
      <c r="I1136" s="18">
        <f>IF(H1136="","",SUMIFS($H$6:H1136,$B$6:B1136,B1136&amp;""))</f>
        <v/>
      </c>
    </row>
    <row r="1137">
      <c r="A1137" s="20" t="n"/>
      <c r="B1137" s="5" t="n"/>
      <c r="C1137" s="5" t="n"/>
      <c r="D1137" s="17" t="n"/>
      <c r="E1137" s="5" t="n"/>
      <c r="F1137" s="5" t="n"/>
      <c r="G1137" s="6">
        <f>IF(B1137&amp;""="","",IFERROR(INDEX('العملاء'!$B$6:$B$305,MATCH(B1137,'العملاء'!$A$6:$A$305,0)),"كود غير موجود"))</f>
        <v/>
      </c>
      <c r="H1137" s="18">
        <f>IF(OR(B1137&amp;""="",D1137&amp;""=""),"",IF(C1137="فاتورة",D1137,IF(OR(C1137="دفعة",C1137="مرتجع"),-D1137,0)))</f>
        <v/>
      </c>
      <c r="I1137" s="18">
        <f>IF(H1137="","",SUMIFS($H$6:H1137,$B$6:B1137,B1137&amp;""))</f>
        <v/>
      </c>
    </row>
    <row r="1138">
      <c r="A1138" s="20" t="n"/>
      <c r="B1138" s="5" t="n"/>
      <c r="C1138" s="5" t="n"/>
      <c r="D1138" s="17" t="n"/>
      <c r="E1138" s="5" t="n"/>
      <c r="F1138" s="5" t="n"/>
      <c r="G1138" s="6">
        <f>IF(B1138&amp;""="","",IFERROR(INDEX('العملاء'!$B$6:$B$305,MATCH(B1138,'العملاء'!$A$6:$A$305,0)),"كود غير موجود"))</f>
        <v/>
      </c>
      <c r="H1138" s="18">
        <f>IF(OR(B1138&amp;""="",D1138&amp;""=""),"",IF(C1138="فاتورة",D1138,IF(OR(C1138="دفعة",C1138="مرتجع"),-D1138,0)))</f>
        <v/>
      </c>
      <c r="I1138" s="18">
        <f>IF(H1138="","",SUMIFS($H$6:H1138,$B$6:B1138,B1138&amp;""))</f>
        <v/>
      </c>
    </row>
    <row r="1139">
      <c r="A1139" s="20" t="n"/>
      <c r="B1139" s="5" t="n"/>
      <c r="C1139" s="5" t="n"/>
      <c r="D1139" s="17" t="n"/>
      <c r="E1139" s="5" t="n"/>
      <c r="F1139" s="5" t="n"/>
      <c r="G1139" s="6">
        <f>IF(B1139&amp;""="","",IFERROR(INDEX('العملاء'!$B$6:$B$305,MATCH(B1139,'العملاء'!$A$6:$A$305,0)),"كود غير موجود"))</f>
        <v/>
      </c>
      <c r="H1139" s="18">
        <f>IF(OR(B1139&amp;""="",D1139&amp;""=""),"",IF(C1139="فاتورة",D1139,IF(OR(C1139="دفعة",C1139="مرتجع"),-D1139,0)))</f>
        <v/>
      </c>
      <c r="I1139" s="18">
        <f>IF(H1139="","",SUMIFS($H$6:H1139,$B$6:B1139,B1139&amp;""))</f>
        <v/>
      </c>
    </row>
    <row r="1140">
      <c r="A1140" s="20" t="n"/>
      <c r="B1140" s="5" t="n"/>
      <c r="C1140" s="5" t="n"/>
      <c r="D1140" s="17" t="n"/>
      <c r="E1140" s="5" t="n"/>
      <c r="F1140" s="5" t="n"/>
      <c r="G1140" s="6">
        <f>IF(B1140&amp;""="","",IFERROR(INDEX('العملاء'!$B$6:$B$305,MATCH(B1140,'العملاء'!$A$6:$A$305,0)),"كود غير موجود"))</f>
        <v/>
      </c>
      <c r="H1140" s="18">
        <f>IF(OR(B1140&amp;""="",D1140&amp;""=""),"",IF(C1140="فاتورة",D1140,IF(OR(C1140="دفعة",C1140="مرتجع"),-D1140,0)))</f>
        <v/>
      </c>
      <c r="I1140" s="18">
        <f>IF(H1140="","",SUMIFS($H$6:H1140,$B$6:B1140,B1140&amp;""))</f>
        <v/>
      </c>
    </row>
    <row r="1141">
      <c r="A1141" s="20" t="n"/>
      <c r="B1141" s="5" t="n"/>
      <c r="C1141" s="5" t="n"/>
      <c r="D1141" s="17" t="n"/>
      <c r="E1141" s="5" t="n"/>
      <c r="F1141" s="5" t="n"/>
      <c r="G1141" s="6">
        <f>IF(B1141&amp;""="","",IFERROR(INDEX('العملاء'!$B$6:$B$305,MATCH(B1141,'العملاء'!$A$6:$A$305,0)),"كود غير موجود"))</f>
        <v/>
      </c>
      <c r="H1141" s="18">
        <f>IF(OR(B1141&amp;""="",D1141&amp;""=""),"",IF(C1141="فاتورة",D1141,IF(OR(C1141="دفعة",C1141="مرتجع"),-D1141,0)))</f>
        <v/>
      </c>
      <c r="I1141" s="18">
        <f>IF(H1141="","",SUMIFS($H$6:H1141,$B$6:B1141,B1141&amp;""))</f>
        <v/>
      </c>
    </row>
    <row r="1142">
      <c r="A1142" s="20" t="n"/>
      <c r="B1142" s="5" t="n"/>
      <c r="C1142" s="5" t="n"/>
      <c r="D1142" s="17" t="n"/>
      <c r="E1142" s="5" t="n"/>
      <c r="F1142" s="5" t="n"/>
      <c r="G1142" s="6">
        <f>IF(B1142&amp;""="","",IFERROR(INDEX('العملاء'!$B$6:$B$305,MATCH(B1142,'العملاء'!$A$6:$A$305,0)),"كود غير موجود"))</f>
        <v/>
      </c>
      <c r="H1142" s="18">
        <f>IF(OR(B1142&amp;""="",D1142&amp;""=""),"",IF(C1142="فاتورة",D1142,IF(OR(C1142="دفعة",C1142="مرتجع"),-D1142,0)))</f>
        <v/>
      </c>
      <c r="I1142" s="18">
        <f>IF(H1142="","",SUMIFS($H$6:H1142,$B$6:B1142,B1142&amp;""))</f>
        <v/>
      </c>
    </row>
    <row r="1143">
      <c r="A1143" s="20" t="n"/>
      <c r="B1143" s="5" t="n"/>
      <c r="C1143" s="5" t="n"/>
      <c r="D1143" s="17" t="n"/>
      <c r="E1143" s="5" t="n"/>
      <c r="F1143" s="5" t="n"/>
      <c r="G1143" s="6">
        <f>IF(B1143&amp;""="","",IFERROR(INDEX('العملاء'!$B$6:$B$305,MATCH(B1143,'العملاء'!$A$6:$A$305,0)),"كود غير موجود"))</f>
        <v/>
      </c>
      <c r="H1143" s="18">
        <f>IF(OR(B1143&amp;""="",D1143&amp;""=""),"",IF(C1143="فاتورة",D1143,IF(OR(C1143="دفعة",C1143="مرتجع"),-D1143,0)))</f>
        <v/>
      </c>
      <c r="I1143" s="18">
        <f>IF(H1143="","",SUMIFS($H$6:H1143,$B$6:B1143,B1143&amp;""))</f>
        <v/>
      </c>
    </row>
    <row r="1144">
      <c r="A1144" s="20" t="n"/>
      <c r="B1144" s="5" t="n"/>
      <c r="C1144" s="5" t="n"/>
      <c r="D1144" s="17" t="n"/>
      <c r="E1144" s="5" t="n"/>
      <c r="F1144" s="5" t="n"/>
      <c r="G1144" s="6">
        <f>IF(B1144&amp;""="","",IFERROR(INDEX('العملاء'!$B$6:$B$305,MATCH(B1144,'العملاء'!$A$6:$A$305,0)),"كود غير موجود"))</f>
        <v/>
      </c>
      <c r="H1144" s="18">
        <f>IF(OR(B1144&amp;""="",D1144&amp;""=""),"",IF(C1144="فاتورة",D1144,IF(OR(C1144="دفعة",C1144="مرتجع"),-D1144,0)))</f>
        <v/>
      </c>
      <c r="I1144" s="18">
        <f>IF(H1144="","",SUMIFS($H$6:H1144,$B$6:B1144,B1144&amp;""))</f>
        <v/>
      </c>
    </row>
    <row r="1145">
      <c r="A1145" s="20" t="n"/>
      <c r="B1145" s="5" t="n"/>
      <c r="C1145" s="5" t="n"/>
      <c r="D1145" s="17" t="n"/>
      <c r="E1145" s="5" t="n"/>
      <c r="F1145" s="5" t="n"/>
      <c r="G1145" s="6">
        <f>IF(B1145&amp;""="","",IFERROR(INDEX('العملاء'!$B$6:$B$305,MATCH(B1145,'العملاء'!$A$6:$A$305,0)),"كود غير موجود"))</f>
        <v/>
      </c>
      <c r="H1145" s="18">
        <f>IF(OR(B1145&amp;""="",D1145&amp;""=""),"",IF(C1145="فاتورة",D1145,IF(OR(C1145="دفعة",C1145="مرتجع"),-D1145,0)))</f>
        <v/>
      </c>
      <c r="I1145" s="18">
        <f>IF(H1145="","",SUMIFS($H$6:H1145,$B$6:B1145,B1145&amp;""))</f>
        <v/>
      </c>
    </row>
    <row r="1146">
      <c r="A1146" s="20" t="n"/>
      <c r="B1146" s="5" t="n"/>
      <c r="C1146" s="5" t="n"/>
      <c r="D1146" s="17" t="n"/>
      <c r="E1146" s="5" t="n"/>
      <c r="F1146" s="5" t="n"/>
      <c r="G1146" s="6">
        <f>IF(B1146&amp;""="","",IFERROR(INDEX('العملاء'!$B$6:$B$305,MATCH(B1146,'العملاء'!$A$6:$A$305,0)),"كود غير موجود"))</f>
        <v/>
      </c>
      <c r="H1146" s="18">
        <f>IF(OR(B1146&amp;""="",D1146&amp;""=""),"",IF(C1146="فاتورة",D1146,IF(OR(C1146="دفعة",C1146="مرتجع"),-D1146,0)))</f>
        <v/>
      </c>
      <c r="I1146" s="18">
        <f>IF(H1146="","",SUMIFS($H$6:H1146,$B$6:B1146,B1146&amp;""))</f>
        <v/>
      </c>
    </row>
    <row r="1147">
      <c r="A1147" s="20" t="n"/>
      <c r="B1147" s="5" t="n"/>
      <c r="C1147" s="5" t="n"/>
      <c r="D1147" s="17" t="n"/>
      <c r="E1147" s="5" t="n"/>
      <c r="F1147" s="5" t="n"/>
      <c r="G1147" s="6">
        <f>IF(B1147&amp;""="","",IFERROR(INDEX('العملاء'!$B$6:$B$305,MATCH(B1147,'العملاء'!$A$6:$A$305,0)),"كود غير موجود"))</f>
        <v/>
      </c>
      <c r="H1147" s="18">
        <f>IF(OR(B1147&amp;""="",D1147&amp;""=""),"",IF(C1147="فاتورة",D1147,IF(OR(C1147="دفعة",C1147="مرتجع"),-D1147,0)))</f>
        <v/>
      </c>
      <c r="I1147" s="18">
        <f>IF(H1147="","",SUMIFS($H$6:H1147,$B$6:B1147,B1147&amp;""))</f>
        <v/>
      </c>
    </row>
    <row r="1148">
      <c r="A1148" s="20" t="n"/>
      <c r="B1148" s="5" t="n"/>
      <c r="C1148" s="5" t="n"/>
      <c r="D1148" s="17" t="n"/>
      <c r="E1148" s="5" t="n"/>
      <c r="F1148" s="5" t="n"/>
      <c r="G1148" s="6">
        <f>IF(B1148&amp;""="","",IFERROR(INDEX('العملاء'!$B$6:$B$305,MATCH(B1148,'العملاء'!$A$6:$A$305,0)),"كود غير موجود"))</f>
        <v/>
      </c>
      <c r="H1148" s="18">
        <f>IF(OR(B1148&amp;""="",D1148&amp;""=""),"",IF(C1148="فاتورة",D1148,IF(OR(C1148="دفعة",C1148="مرتجع"),-D1148,0)))</f>
        <v/>
      </c>
      <c r="I1148" s="18">
        <f>IF(H1148="","",SUMIFS($H$6:H1148,$B$6:B1148,B1148&amp;""))</f>
        <v/>
      </c>
    </row>
    <row r="1149">
      <c r="A1149" s="20" t="n"/>
      <c r="B1149" s="5" t="n"/>
      <c r="C1149" s="5" t="n"/>
      <c r="D1149" s="17" t="n"/>
      <c r="E1149" s="5" t="n"/>
      <c r="F1149" s="5" t="n"/>
      <c r="G1149" s="6">
        <f>IF(B1149&amp;""="","",IFERROR(INDEX('العملاء'!$B$6:$B$305,MATCH(B1149,'العملاء'!$A$6:$A$305,0)),"كود غير موجود"))</f>
        <v/>
      </c>
      <c r="H1149" s="18">
        <f>IF(OR(B1149&amp;""="",D1149&amp;""=""),"",IF(C1149="فاتورة",D1149,IF(OR(C1149="دفعة",C1149="مرتجع"),-D1149,0)))</f>
        <v/>
      </c>
      <c r="I1149" s="18">
        <f>IF(H1149="","",SUMIFS($H$6:H1149,$B$6:B1149,B1149&amp;""))</f>
        <v/>
      </c>
    </row>
    <row r="1150">
      <c r="A1150" s="20" t="n"/>
      <c r="B1150" s="5" t="n"/>
      <c r="C1150" s="5" t="n"/>
      <c r="D1150" s="17" t="n"/>
      <c r="E1150" s="5" t="n"/>
      <c r="F1150" s="5" t="n"/>
      <c r="G1150" s="6">
        <f>IF(B1150&amp;""="","",IFERROR(INDEX('العملاء'!$B$6:$B$305,MATCH(B1150,'العملاء'!$A$6:$A$305,0)),"كود غير موجود"))</f>
        <v/>
      </c>
      <c r="H1150" s="18">
        <f>IF(OR(B1150&amp;""="",D1150&amp;""=""),"",IF(C1150="فاتورة",D1150,IF(OR(C1150="دفعة",C1150="مرتجع"),-D1150,0)))</f>
        <v/>
      </c>
      <c r="I1150" s="18">
        <f>IF(H1150="","",SUMIFS($H$6:H1150,$B$6:B1150,B1150&amp;""))</f>
        <v/>
      </c>
    </row>
    <row r="1151">
      <c r="A1151" s="20" t="n"/>
      <c r="B1151" s="5" t="n"/>
      <c r="C1151" s="5" t="n"/>
      <c r="D1151" s="17" t="n"/>
      <c r="E1151" s="5" t="n"/>
      <c r="F1151" s="5" t="n"/>
      <c r="G1151" s="6">
        <f>IF(B1151&amp;""="","",IFERROR(INDEX('العملاء'!$B$6:$B$305,MATCH(B1151,'العملاء'!$A$6:$A$305,0)),"كود غير موجود"))</f>
        <v/>
      </c>
      <c r="H1151" s="18">
        <f>IF(OR(B1151&amp;""="",D1151&amp;""=""),"",IF(C1151="فاتورة",D1151,IF(OR(C1151="دفعة",C1151="مرتجع"),-D1151,0)))</f>
        <v/>
      </c>
      <c r="I1151" s="18">
        <f>IF(H1151="","",SUMIFS($H$6:H1151,$B$6:B1151,B1151&amp;""))</f>
        <v/>
      </c>
    </row>
    <row r="1152">
      <c r="A1152" s="20" t="n"/>
      <c r="B1152" s="5" t="n"/>
      <c r="C1152" s="5" t="n"/>
      <c r="D1152" s="17" t="n"/>
      <c r="E1152" s="5" t="n"/>
      <c r="F1152" s="5" t="n"/>
      <c r="G1152" s="6">
        <f>IF(B1152&amp;""="","",IFERROR(INDEX('العملاء'!$B$6:$B$305,MATCH(B1152,'العملاء'!$A$6:$A$305,0)),"كود غير موجود"))</f>
        <v/>
      </c>
      <c r="H1152" s="18">
        <f>IF(OR(B1152&amp;""="",D1152&amp;""=""),"",IF(C1152="فاتورة",D1152,IF(OR(C1152="دفعة",C1152="مرتجع"),-D1152,0)))</f>
        <v/>
      </c>
      <c r="I1152" s="18">
        <f>IF(H1152="","",SUMIFS($H$6:H1152,$B$6:B1152,B1152&amp;""))</f>
        <v/>
      </c>
    </row>
    <row r="1153">
      <c r="A1153" s="20" t="n"/>
      <c r="B1153" s="5" t="n"/>
      <c r="C1153" s="5" t="n"/>
      <c r="D1153" s="17" t="n"/>
      <c r="E1153" s="5" t="n"/>
      <c r="F1153" s="5" t="n"/>
      <c r="G1153" s="6">
        <f>IF(B1153&amp;""="","",IFERROR(INDEX('العملاء'!$B$6:$B$305,MATCH(B1153,'العملاء'!$A$6:$A$305,0)),"كود غير موجود"))</f>
        <v/>
      </c>
      <c r="H1153" s="18">
        <f>IF(OR(B1153&amp;""="",D1153&amp;""=""),"",IF(C1153="فاتورة",D1153,IF(OR(C1153="دفعة",C1153="مرتجع"),-D1153,0)))</f>
        <v/>
      </c>
      <c r="I1153" s="18">
        <f>IF(H1153="","",SUMIFS($H$6:H1153,$B$6:B1153,B1153&amp;""))</f>
        <v/>
      </c>
    </row>
    <row r="1154">
      <c r="A1154" s="20" t="n"/>
      <c r="B1154" s="5" t="n"/>
      <c r="C1154" s="5" t="n"/>
      <c r="D1154" s="17" t="n"/>
      <c r="E1154" s="5" t="n"/>
      <c r="F1154" s="5" t="n"/>
      <c r="G1154" s="6">
        <f>IF(B1154&amp;""="","",IFERROR(INDEX('العملاء'!$B$6:$B$305,MATCH(B1154,'العملاء'!$A$6:$A$305,0)),"كود غير موجود"))</f>
        <v/>
      </c>
      <c r="H1154" s="18">
        <f>IF(OR(B1154&amp;""="",D1154&amp;""=""),"",IF(C1154="فاتورة",D1154,IF(OR(C1154="دفعة",C1154="مرتجع"),-D1154,0)))</f>
        <v/>
      </c>
      <c r="I1154" s="18">
        <f>IF(H1154="","",SUMIFS($H$6:H1154,$B$6:B1154,B1154&amp;""))</f>
        <v/>
      </c>
    </row>
    <row r="1155">
      <c r="A1155" s="20" t="n"/>
      <c r="B1155" s="5" t="n"/>
      <c r="C1155" s="5" t="n"/>
      <c r="D1155" s="17" t="n"/>
      <c r="E1155" s="5" t="n"/>
      <c r="F1155" s="5" t="n"/>
      <c r="G1155" s="6">
        <f>IF(B1155&amp;""="","",IFERROR(INDEX('العملاء'!$B$6:$B$305,MATCH(B1155,'العملاء'!$A$6:$A$305,0)),"كود غير موجود"))</f>
        <v/>
      </c>
      <c r="H1155" s="18">
        <f>IF(OR(B1155&amp;""="",D1155&amp;""=""),"",IF(C1155="فاتورة",D1155,IF(OR(C1155="دفعة",C1155="مرتجع"),-D1155,0)))</f>
        <v/>
      </c>
      <c r="I1155" s="18">
        <f>IF(H1155="","",SUMIFS($H$6:H1155,$B$6:B1155,B1155&amp;""))</f>
        <v/>
      </c>
    </row>
    <row r="1156">
      <c r="A1156" s="20" t="n"/>
      <c r="B1156" s="5" t="n"/>
      <c r="C1156" s="5" t="n"/>
      <c r="D1156" s="17" t="n"/>
      <c r="E1156" s="5" t="n"/>
      <c r="F1156" s="5" t="n"/>
      <c r="G1156" s="6">
        <f>IF(B1156&amp;""="","",IFERROR(INDEX('العملاء'!$B$6:$B$305,MATCH(B1156,'العملاء'!$A$6:$A$305,0)),"كود غير موجود"))</f>
        <v/>
      </c>
      <c r="H1156" s="18">
        <f>IF(OR(B1156&amp;""="",D1156&amp;""=""),"",IF(C1156="فاتورة",D1156,IF(OR(C1156="دفعة",C1156="مرتجع"),-D1156,0)))</f>
        <v/>
      </c>
      <c r="I1156" s="18">
        <f>IF(H1156="","",SUMIFS($H$6:H1156,$B$6:B1156,B1156&amp;""))</f>
        <v/>
      </c>
    </row>
    <row r="1157">
      <c r="A1157" s="20" t="n"/>
      <c r="B1157" s="5" t="n"/>
      <c r="C1157" s="5" t="n"/>
      <c r="D1157" s="17" t="n"/>
      <c r="E1157" s="5" t="n"/>
      <c r="F1157" s="5" t="n"/>
      <c r="G1157" s="6">
        <f>IF(B1157&amp;""="","",IFERROR(INDEX('العملاء'!$B$6:$B$305,MATCH(B1157,'العملاء'!$A$6:$A$305,0)),"كود غير موجود"))</f>
        <v/>
      </c>
      <c r="H1157" s="18">
        <f>IF(OR(B1157&amp;""="",D1157&amp;""=""),"",IF(C1157="فاتورة",D1157,IF(OR(C1157="دفعة",C1157="مرتجع"),-D1157,0)))</f>
        <v/>
      </c>
      <c r="I1157" s="18">
        <f>IF(H1157="","",SUMIFS($H$6:H1157,$B$6:B1157,B1157&amp;""))</f>
        <v/>
      </c>
    </row>
    <row r="1158">
      <c r="A1158" s="20" t="n"/>
      <c r="B1158" s="5" t="n"/>
      <c r="C1158" s="5" t="n"/>
      <c r="D1158" s="17" t="n"/>
      <c r="E1158" s="5" t="n"/>
      <c r="F1158" s="5" t="n"/>
      <c r="G1158" s="6">
        <f>IF(B1158&amp;""="","",IFERROR(INDEX('العملاء'!$B$6:$B$305,MATCH(B1158,'العملاء'!$A$6:$A$305,0)),"كود غير موجود"))</f>
        <v/>
      </c>
      <c r="H1158" s="18">
        <f>IF(OR(B1158&amp;""="",D1158&amp;""=""),"",IF(C1158="فاتورة",D1158,IF(OR(C1158="دفعة",C1158="مرتجع"),-D1158,0)))</f>
        <v/>
      </c>
      <c r="I1158" s="18">
        <f>IF(H1158="","",SUMIFS($H$6:H1158,$B$6:B1158,B1158&amp;""))</f>
        <v/>
      </c>
    </row>
    <row r="1159">
      <c r="A1159" s="20" t="n"/>
      <c r="B1159" s="5" t="n"/>
      <c r="C1159" s="5" t="n"/>
      <c r="D1159" s="17" t="n"/>
      <c r="E1159" s="5" t="n"/>
      <c r="F1159" s="5" t="n"/>
      <c r="G1159" s="6">
        <f>IF(B1159&amp;""="","",IFERROR(INDEX('العملاء'!$B$6:$B$305,MATCH(B1159,'العملاء'!$A$6:$A$305,0)),"كود غير موجود"))</f>
        <v/>
      </c>
      <c r="H1159" s="18">
        <f>IF(OR(B1159&amp;""="",D1159&amp;""=""),"",IF(C1159="فاتورة",D1159,IF(OR(C1159="دفعة",C1159="مرتجع"),-D1159,0)))</f>
        <v/>
      </c>
      <c r="I1159" s="18">
        <f>IF(H1159="","",SUMIFS($H$6:H1159,$B$6:B1159,B1159&amp;""))</f>
        <v/>
      </c>
    </row>
    <row r="1160">
      <c r="A1160" s="20" t="n"/>
      <c r="B1160" s="5" t="n"/>
      <c r="C1160" s="5" t="n"/>
      <c r="D1160" s="17" t="n"/>
      <c r="E1160" s="5" t="n"/>
      <c r="F1160" s="5" t="n"/>
      <c r="G1160" s="6">
        <f>IF(B1160&amp;""="","",IFERROR(INDEX('العملاء'!$B$6:$B$305,MATCH(B1160,'العملاء'!$A$6:$A$305,0)),"كود غير موجود"))</f>
        <v/>
      </c>
      <c r="H1160" s="18">
        <f>IF(OR(B1160&amp;""="",D1160&amp;""=""),"",IF(C1160="فاتورة",D1160,IF(OR(C1160="دفعة",C1160="مرتجع"),-D1160,0)))</f>
        <v/>
      </c>
      <c r="I1160" s="18">
        <f>IF(H1160="","",SUMIFS($H$6:H1160,$B$6:B1160,B1160&amp;""))</f>
        <v/>
      </c>
    </row>
    <row r="1161">
      <c r="A1161" s="20" t="n"/>
      <c r="B1161" s="5" t="n"/>
      <c r="C1161" s="5" t="n"/>
      <c r="D1161" s="17" t="n"/>
      <c r="E1161" s="5" t="n"/>
      <c r="F1161" s="5" t="n"/>
      <c r="G1161" s="6">
        <f>IF(B1161&amp;""="","",IFERROR(INDEX('العملاء'!$B$6:$B$305,MATCH(B1161,'العملاء'!$A$6:$A$305,0)),"كود غير موجود"))</f>
        <v/>
      </c>
      <c r="H1161" s="18">
        <f>IF(OR(B1161&amp;""="",D1161&amp;""=""),"",IF(C1161="فاتورة",D1161,IF(OR(C1161="دفعة",C1161="مرتجع"),-D1161,0)))</f>
        <v/>
      </c>
      <c r="I1161" s="18">
        <f>IF(H1161="","",SUMIFS($H$6:H1161,$B$6:B1161,B1161&amp;""))</f>
        <v/>
      </c>
    </row>
    <row r="1162">
      <c r="A1162" s="20" t="n"/>
      <c r="B1162" s="5" t="n"/>
      <c r="C1162" s="5" t="n"/>
      <c r="D1162" s="17" t="n"/>
      <c r="E1162" s="5" t="n"/>
      <c r="F1162" s="5" t="n"/>
      <c r="G1162" s="6">
        <f>IF(B1162&amp;""="","",IFERROR(INDEX('العملاء'!$B$6:$B$305,MATCH(B1162,'العملاء'!$A$6:$A$305,0)),"كود غير موجود"))</f>
        <v/>
      </c>
      <c r="H1162" s="18">
        <f>IF(OR(B1162&amp;""="",D1162&amp;""=""),"",IF(C1162="فاتورة",D1162,IF(OR(C1162="دفعة",C1162="مرتجع"),-D1162,0)))</f>
        <v/>
      </c>
      <c r="I1162" s="18">
        <f>IF(H1162="","",SUMIFS($H$6:H1162,$B$6:B1162,B1162&amp;""))</f>
        <v/>
      </c>
    </row>
    <row r="1163">
      <c r="A1163" s="20" t="n"/>
      <c r="B1163" s="5" t="n"/>
      <c r="C1163" s="5" t="n"/>
      <c r="D1163" s="17" t="n"/>
      <c r="E1163" s="5" t="n"/>
      <c r="F1163" s="5" t="n"/>
      <c r="G1163" s="6">
        <f>IF(B1163&amp;""="","",IFERROR(INDEX('العملاء'!$B$6:$B$305,MATCH(B1163,'العملاء'!$A$6:$A$305,0)),"كود غير موجود"))</f>
        <v/>
      </c>
      <c r="H1163" s="18">
        <f>IF(OR(B1163&amp;""="",D1163&amp;""=""),"",IF(C1163="فاتورة",D1163,IF(OR(C1163="دفعة",C1163="مرتجع"),-D1163,0)))</f>
        <v/>
      </c>
      <c r="I1163" s="18">
        <f>IF(H1163="","",SUMIFS($H$6:H1163,$B$6:B1163,B1163&amp;""))</f>
        <v/>
      </c>
    </row>
    <row r="1164">
      <c r="A1164" s="20" t="n"/>
      <c r="B1164" s="5" t="n"/>
      <c r="C1164" s="5" t="n"/>
      <c r="D1164" s="17" t="n"/>
      <c r="E1164" s="5" t="n"/>
      <c r="F1164" s="5" t="n"/>
      <c r="G1164" s="6">
        <f>IF(B1164&amp;""="","",IFERROR(INDEX('العملاء'!$B$6:$B$305,MATCH(B1164,'العملاء'!$A$6:$A$305,0)),"كود غير موجود"))</f>
        <v/>
      </c>
      <c r="H1164" s="18">
        <f>IF(OR(B1164&amp;""="",D1164&amp;""=""),"",IF(C1164="فاتورة",D1164,IF(OR(C1164="دفعة",C1164="مرتجع"),-D1164,0)))</f>
        <v/>
      </c>
      <c r="I1164" s="18">
        <f>IF(H1164="","",SUMIFS($H$6:H1164,$B$6:B1164,B1164&amp;""))</f>
        <v/>
      </c>
    </row>
    <row r="1165">
      <c r="A1165" s="20" t="n"/>
      <c r="B1165" s="5" t="n"/>
      <c r="C1165" s="5" t="n"/>
      <c r="D1165" s="17" t="n"/>
      <c r="E1165" s="5" t="n"/>
      <c r="F1165" s="5" t="n"/>
      <c r="G1165" s="6">
        <f>IF(B1165&amp;""="","",IFERROR(INDEX('العملاء'!$B$6:$B$305,MATCH(B1165,'العملاء'!$A$6:$A$305,0)),"كود غير موجود"))</f>
        <v/>
      </c>
      <c r="H1165" s="18">
        <f>IF(OR(B1165&amp;""="",D1165&amp;""=""),"",IF(C1165="فاتورة",D1165,IF(OR(C1165="دفعة",C1165="مرتجع"),-D1165,0)))</f>
        <v/>
      </c>
      <c r="I1165" s="18">
        <f>IF(H1165="","",SUMIFS($H$6:H1165,$B$6:B1165,B1165&amp;""))</f>
        <v/>
      </c>
    </row>
    <row r="1166">
      <c r="A1166" s="20" t="n"/>
      <c r="B1166" s="5" t="n"/>
      <c r="C1166" s="5" t="n"/>
      <c r="D1166" s="17" t="n"/>
      <c r="E1166" s="5" t="n"/>
      <c r="F1166" s="5" t="n"/>
      <c r="G1166" s="6">
        <f>IF(B1166&amp;""="","",IFERROR(INDEX('العملاء'!$B$6:$B$305,MATCH(B1166,'العملاء'!$A$6:$A$305,0)),"كود غير موجود"))</f>
        <v/>
      </c>
      <c r="H1166" s="18">
        <f>IF(OR(B1166&amp;""="",D1166&amp;""=""),"",IF(C1166="فاتورة",D1166,IF(OR(C1166="دفعة",C1166="مرتجع"),-D1166,0)))</f>
        <v/>
      </c>
      <c r="I1166" s="18">
        <f>IF(H1166="","",SUMIFS($H$6:H1166,$B$6:B1166,B1166&amp;""))</f>
        <v/>
      </c>
    </row>
    <row r="1167">
      <c r="A1167" s="20" t="n"/>
      <c r="B1167" s="5" t="n"/>
      <c r="C1167" s="5" t="n"/>
      <c r="D1167" s="17" t="n"/>
      <c r="E1167" s="5" t="n"/>
      <c r="F1167" s="5" t="n"/>
      <c r="G1167" s="6">
        <f>IF(B1167&amp;""="","",IFERROR(INDEX('العملاء'!$B$6:$B$305,MATCH(B1167,'العملاء'!$A$6:$A$305,0)),"كود غير موجود"))</f>
        <v/>
      </c>
      <c r="H1167" s="18">
        <f>IF(OR(B1167&amp;""="",D1167&amp;""=""),"",IF(C1167="فاتورة",D1167,IF(OR(C1167="دفعة",C1167="مرتجع"),-D1167,0)))</f>
        <v/>
      </c>
      <c r="I1167" s="18">
        <f>IF(H1167="","",SUMIFS($H$6:H1167,$B$6:B1167,B1167&amp;""))</f>
        <v/>
      </c>
    </row>
    <row r="1168">
      <c r="A1168" s="20" t="n"/>
      <c r="B1168" s="5" t="n"/>
      <c r="C1168" s="5" t="n"/>
      <c r="D1168" s="17" t="n"/>
      <c r="E1168" s="5" t="n"/>
      <c r="F1168" s="5" t="n"/>
      <c r="G1168" s="6">
        <f>IF(B1168&amp;""="","",IFERROR(INDEX('العملاء'!$B$6:$B$305,MATCH(B1168,'العملاء'!$A$6:$A$305,0)),"كود غير موجود"))</f>
        <v/>
      </c>
      <c r="H1168" s="18">
        <f>IF(OR(B1168&amp;""="",D1168&amp;""=""),"",IF(C1168="فاتورة",D1168,IF(OR(C1168="دفعة",C1168="مرتجع"),-D1168,0)))</f>
        <v/>
      </c>
      <c r="I1168" s="18">
        <f>IF(H1168="","",SUMIFS($H$6:H1168,$B$6:B1168,B1168&amp;""))</f>
        <v/>
      </c>
    </row>
    <row r="1169">
      <c r="A1169" s="20" t="n"/>
      <c r="B1169" s="5" t="n"/>
      <c r="C1169" s="5" t="n"/>
      <c r="D1169" s="17" t="n"/>
      <c r="E1169" s="5" t="n"/>
      <c r="F1169" s="5" t="n"/>
      <c r="G1169" s="6">
        <f>IF(B1169&amp;""="","",IFERROR(INDEX('العملاء'!$B$6:$B$305,MATCH(B1169,'العملاء'!$A$6:$A$305,0)),"كود غير موجود"))</f>
        <v/>
      </c>
      <c r="H1169" s="18">
        <f>IF(OR(B1169&amp;""="",D1169&amp;""=""),"",IF(C1169="فاتورة",D1169,IF(OR(C1169="دفعة",C1169="مرتجع"),-D1169,0)))</f>
        <v/>
      </c>
      <c r="I1169" s="18">
        <f>IF(H1169="","",SUMIFS($H$6:H1169,$B$6:B1169,B1169&amp;""))</f>
        <v/>
      </c>
    </row>
    <row r="1170">
      <c r="A1170" s="20" t="n"/>
      <c r="B1170" s="5" t="n"/>
      <c r="C1170" s="5" t="n"/>
      <c r="D1170" s="17" t="n"/>
      <c r="E1170" s="5" t="n"/>
      <c r="F1170" s="5" t="n"/>
      <c r="G1170" s="6">
        <f>IF(B1170&amp;""="","",IFERROR(INDEX('العملاء'!$B$6:$B$305,MATCH(B1170,'العملاء'!$A$6:$A$305,0)),"كود غير موجود"))</f>
        <v/>
      </c>
      <c r="H1170" s="18">
        <f>IF(OR(B1170&amp;""="",D1170&amp;""=""),"",IF(C1170="فاتورة",D1170,IF(OR(C1170="دفعة",C1170="مرتجع"),-D1170,0)))</f>
        <v/>
      </c>
      <c r="I1170" s="18">
        <f>IF(H1170="","",SUMIFS($H$6:H1170,$B$6:B1170,B1170&amp;""))</f>
        <v/>
      </c>
    </row>
    <row r="1171">
      <c r="A1171" s="20" t="n"/>
      <c r="B1171" s="5" t="n"/>
      <c r="C1171" s="5" t="n"/>
      <c r="D1171" s="17" t="n"/>
      <c r="E1171" s="5" t="n"/>
      <c r="F1171" s="5" t="n"/>
      <c r="G1171" s="6">
        <f>IF(B1171&amp;""="","",IFERROR(INDEX('العملاء'!$B$6:$B$305,MATCH(B1171,'العملاء'!$A$6:$A$305,0)),"كود غير موجود"))</f>
        <v/>
      </c>
      <c r="H1171" s="18">
        <f>IF(OR(B1171&amp;""="",D1171&amp;""=""),"",IF(C1171="فاتورة",D1171,IF(OR(C1171="دفعة",C1171="مرتجع"),-D1171,0)))</f>
        <v/>
      </c>
      <c r="I1171" s="18">
        <f>IF(H1171="","",SUMIFS($H$6:H1171,$B$6:B1171,B1171&amp;""))</f>
        <v/>
      </c>
    </row>
    <row r="1172">
      <c r="A1172" s="20" t="n"/>
      <c r="B1172" s="5" t="n"/>
      <c r="C1172" s="5" t="n"/>
      <c r="D1172" s="17" t="n"/>
      <c r="E1172" s="5" t="n"/>
      <c r="F1172" s="5" t="n"/>
      <c r="G1172" s="6">
        <f>IF(B1172&amp;""="","",IFERROR(INDEX('العملاء'!$B$6:$B$305,MATCH(B1172,'العملاء'!$A$6:$A$305,0)),"كود غير موجود"))</f>
        <v/>
      </c>
      <c r="H1172" s="18">
        <f>IF(OR(B1172&amp;""="",D1172&amp;""=""),"",IF(C1172="فاتورة",D1172,IF(OR(C1172="دفعة",C1172="مرتجع"),-D1172,0)))</f>
        <v/>
      </c>
      <c r="I1172" s="18">
        <f>IF(H1172="","",SUMIFS($H$6:H1172,$B$6:B1172,B1172&amp;""))</f>
        <v/>
      </c>
    </row>
    <row r="1173">
      <c r="A1173" s="20" t="n"/>
      <c r="B1173" s="5" t="n"/>
      <c r="C1173" s="5" t="n"/>
      <c r="D1173" s="17" t="n"/>
      <c r="E1173" s="5" t="n"/>
      <c r="F1173" s="5" t="n"/>
      <c r="G1173" s="6">
        <f>IF(B1173&amp;""="","",IFERROR(INDEX('العملاء'!$B$6:$B$305,MATCH(B1173,'العملاء'!$A$6:$A$305,0)),"كود غير موجود"))</f>
        <v/>
      </c>
      <c r="H1173" s="18">
        <f>IF(OR(B1173&amp;""="",D1173&amp;""=""),"",IF(C1173="فاتورة",D1173,IF(OR(C1173="دفعة",C1173="مرتجع"),-D1173,0)))</f>
        <v/>
      </c>
      <c r="I1173" s="18">
        <f>IF(H1173="","",SUMIFS($H$6:H1173,$B$6:B1173,B1173&amp;""))</f>
        <v/>
      </c>
    </row>
    <row r="1174">
      <c r="A1174" s="20" t="n"/>
      <c r="B1174" s="5" t="n"/>
      <c r="C1174" s="5" t="n"/>
      <c r="D1174" s="17" t="n"/>
      <c r="E1174" s="5" t="n"/>
      <c r="F1174" s="5" t="n"/>
      <c r="G1174" s="6">
        <f>IF(B1174&amp;""="","",IFERROR(INDEX('العملاء'!$B$6:$B$305,MATCH(B1174,'العملاء'!$A$6:$A$305,0)),"كود غير موجود"))</f>
        <v/>
      </c>
      <c r="H1174" s="18">
        <f>IF(OR(B1174&amp;""="",D1174&amp;""=""),"",IF(C1174="فاتورة",D1174,IF(OR(C1174="دفعة",C1174="مرتجع"),-D1174,0)))</f>
        <v/>
      </c>
      <c r="I1174" s="18">
        <f>IF(H1174="","",SUMIFS($H$6:H1174,$B$6:B1174,B1174&amp;""))</f>
        <v/>
      </c>
    </row>
    <row r="1175">
      <c r="A1175" s="20" t="n"/>
      <c r="B1175" s="5" t="n"/>
      <c r="C1175" s="5" t="n"/>
      <c r="D1175" s="17" t="n"/>
      <c r="E1175" s="5" t="n"/>
      <c r="F1175" s="5" t="n"/>
      <c r="G1175" s="6">
        <f>IF(B1175&amp;""="","",IFERROR(INDEX('العملاء'!$B$6:$B$305,MATCH(B1175,'العملاء'!$A$6:$A$305,0)),"كود غير موجود"))</f>
        <v/>
      </c>
      <c r="H1175" s="18">
        <f>IF(OR(B1175&amp;""="",D1175&amp;""=""),"",IF(C1175="فاتورة",D1175,IF(OR(C1175="دفعة",C1175="مرتجع"),-D1175,0)))</f>
        <v/>
      </c>
      <c r="I1175" s="18">
        <f>IF(H1175="","",SUMIFS($H$6:H1175,$B$6:B1175,B1175&amp;""))</f>
        <v/>
      </c>
    </row>
    <row r="1176">
      <c r="A1176" s="20" t="n"/>
      <c r="B1176" s="5" t="n"/>
      <c r="C1176" s="5" t="n"/>
      <c r="D1176" s="17" t="n"/>
      <c r="E1176" s="5" t="n"/>
      <c r="F1176" s="5" t="n"/>
      <c r="G1176" s="6">
        <f>IF(B1176&amp;""="","",IFERROR(INDEX('العملاء'!$B$6:$B$305,MATCH(B1176,'العملاء'!$A$6:$A$305,0)),"كود غير موجود"))</f>
        <v/>
      </c>
      <c r="H1176" s="18">
        <f>IF(OR(B1176&amp;""="",D1176&amp;""=""),"",IF(C1176="فاتورة",D1176,IF(OR(C1176="دفعة",C1176="مرتجع"),-D1176,0)))</f>
        <v/>
      </c>
      <c r="I1176" s="18">
        <f>IF(H1176="","",SUMIFS($H$6:H1176,$B$6:B1176,B1176&amp;""))</f>
        <v/>
      </c>
    </row>
    <row r="1177">
      <c r="A1177" s="20" t="n"/>
      <c r="B1177" s="5" t="n"/>
      <c r="C1177" s="5" t="n"/>
      <c r="D1177" s="17" t="n"/>
      <c r="E1177" s="5" t="n"/>
      <c r="F1177" s="5" t="n"/>
      <c r="G1177" s="6">
        <f>IF(B1177&amp;""="","",IFERROR(INDEX('العملاء'!$B$6:$B$305,MATCH(B1177,'العملاء'!$A$6:$A$305,0)),"كود غير موجود"))</f>
        <v/>
      </c>
      <c r="H1177" s="18">
        <f>IF(OR(B1177&amp;""="",D1177&amp;""=""),"",IF(C1177="فاتورة",D1177,IF(OR(C1177="دفعة",C1177="مرتجع"),-D1177,0)))</f>
        <v/>
      </c>
      <c r="I1177" s="18">
        <f>IF(H1177="","",SUMIFS($H$6:H1177,$B$6:B1177,B1177&amp;""))</f>
        <v/>
      </c>
    </row>
    <row r="1178">
      <c r="A1178" s="20" t="n"/>
      <c r="B1178" s="5" t="n"/>
      <c r="C1178" s="5" t="n"/>
      <c r="D1178" s="17" t="n"/>
      <c r="E1178" s="5" t="n"/>
      <c r="F1178" s="5" t="n"/>
      <c r="G1178" s="6">
        <f>IF(B1178&amp;""="","",IFERROR(INDEX('العملاء'!$B$6:$B$305,MATCH(B1178,'العملاء'!$A$6:$A$305,0)),"كود غير موجود"))</f>
        <v/>
      </c>
      <c r="H1178" s="18">
        <f>IF(OR(B1178&amp;""="",D1178&amp;""=""),"",IF(C1178="فاتورة",D1178,IF(OR(C1178="دفعة",C1178="مرتجع"),-D1178,0)))</f>
        <v/>
      </c>
      <c r="I1178" s="18">
        <f>IF(H1178="","",SUMIFS($H$6:H1178,$B$6:B1178,B1178&amp;""))</f>
        <v/>
      </c>
    </row>
    <row r="1179">
      <c r="A1179" s="20" t="n"/>
      <c r="B1179" s="5" t="n"/>
      <c r="C1179" s="5" t="n"/>
      <c r="D1179" s="17" t="n"/>
      <c r="E1179" s="5" t="n"/>
      <c r="F1179" s="5" t="n"/>
      <c r="G1179" s="6">
        <f>IF(B1179&amp;""="","",IFERROR(INDEX('العملاء'!$B$6:$B$305,MATCH(B1179,'العملاء'!$A$6:$A$305,0)),"كود غير موجود"))</f>
        <v/>
      </c>
      <c r="H1179" s="18">
        <f>IF(OR(B1179&amp;""="",D1179&amp;""=""),"",IF(C1179="فاتورة",D1179,IF(OR(C1179="دفعة",C1179="مرتجع"),-D1179,0)))</f>
        <v/>
      </c>
      <c r="I1179" s="18">
        <f>IF(H1179="","",SUMIFS($H$6:H1179,$B$6:B1179,B1179&amp;""))</f>
        <v/>
      </c>
    </row>
    <row r="1180">
      <c r="A1180" s="20" t="n"/>
      <c r="B1180" s="5" t="n"/>
      <c r="C1180" s="5" t="n"/>
      <c r="D1180" s="17" t="n"/>
      <c r="E1180" s="5" t="n"/>
      <c r="F1180" s="5" t="n"/>
      <c r="G1180" s="6">
        <f>IF(B1180&amp;""="","",IFERROR(INDEX('العملاء'!$B$6:$B$305,MATCH(B1180,'العملاء'!$A$6:$A$305,0)),"كود غير موجود"))</f>
        <v/>
      </c>
      <c r="H1180" s="18">
        <f>IF(OR(B1180&amp;""="",D1180&amp;""=""),"",IF(C1180="فاتورة",D1180,IF(OR(C1180="دفعة",C1180="مرتجع"),-D1180,0)))</f>
        <v/>
      </c>
      <c r="I1180" s="18">
        <f>IF(H1180="","",SUMIFS($H$6:H1180,$B$6:B1180,B1180&amp;""))</f>
        <v/>
      </c>
    </row>
    <row r="1181">
      <c r="A1181" s="20" t="n"/>
      <c r="B1181" s="5" t="n"/>
      <c r="C1181" s="5" t="n"/>
      <c r="D1181" s="17" t="n"/>
      <c r="E1181" s="5" t="n"/>
      <c r="F1181" s="5" t="n"/>
      <c r="G1181" s="6">
        <f>IF(B1181&amp;""="","",IFERROR(INDEX('العملاء'!$B$6:$B$305,MATCH(B1181,'العملاء'!$A$6:$A$305,0)),"كود غير موجود"))</f>
        <v/>
      </c>
      <c r="H1181" s="18">
        <f>IF(OR(B1181&amp;""="",D1181&amp;""=""),"",IF(C1181="فاتورة",D1181,IF(OR(C1181="دفعة",C1181="مرتجع"),-D1181,0)))</f>
        <v/>
      </c>
      <c r="I1181" s="18">
        <f>IF(H1181="","",SUMIFS($H$6:H1181,$B$6:B1181,B1181&amp;""))</f>
        <v/>
      </c>
    </row>
    <row r="1182">
      <c r="A1182" s="20" t="n"/>
      <c r="B1182" s="5" t="n"/>
      <c r="C1182" s="5" t="n"/>
      <c r="D1182" s="17" t="n"/>
      <c r="E1182" s="5" t="n"/>
      <c r="F1182" s="5" t="n"/>
      <c r="G1182" s="6">
        <f>IF(B1182&amp;""="","",IFERROR(INDEX('العملاء'!$B$6:$B$305,MATCH(B1182,'العملاء'!$A$6:$A$305,0)),"كود غير موجود"))</f>
        <v/>
      </c>
      <c r="H1182" s="18">
        <f>IF(OR(B1182&amp;""="",D1182&amp;""=""),"",IF(C1182="فاتورة",D1182,IF(OR(C1182="دفعة",C1182="مرتجع"),-D1182,0)))</f>
        <v/>
      </c>
      <c r="I1182" s="18">
        <f>IF(H1182="","",SUMIFS($H$6:H1182,$B$6:B1182,B1182&amp;""))</f>
        <v/>
      </c>
    </row>
    <row r="1183">
      <c r="A1183" s="20" t="n"/>
      <c r="B1183" s="5" t="n"/>
      <c r="C1183" s="5" t="n"/>
      <c r="D1183" s="17" t="n"/>
      <c r="E1183" s="5" t="n"/>
      <c r="F1183" s="5" t="n"/>
      <c r="G1183" s="6">
        <f>IF(B1183&amp;""="","",IFERROR(INDEX('العملاء'!$B$6:$B$305,MATCH(B1183,'العملاء'!$A$6:$A$305,0)),"كود غير موجود"))</f>
        <v/>
      </c>
      <c r="H1183" s="18">
        <f>IF(OR(B1183&amp;""="",D1183&amp;""=""),"",IF(C1183="فاتورة",D1183,IF(OR(C1183="دفعة",C1183="مرتجع"),-D1183,0)))</f>
        <v/>
      </c>
      <c r="I1183" s="18">
        <f>IF(H1183="","",SUMIFS($H$6:H1183,$B$6:B1183,B1183&amp;""))</f>
        <v/>
      </c>
    </row>
    <row r="1184">
      <c r="A1184" s="20" t="n"/>
      <c r="B1184" s="5" t="n"/>
      <c r="C1184" s="5" t="n"/>
      <c r="D1184" s="17" t="n"/>
      <c r="E1184" s="5" t="n"/>
      <c r="F1184" s="5" t="n"/>
      <c r="G1184" s="6">
        <f>IF(B1184&amp;""="","",IFERROR(INDEX('العملاء'!$B$6:$B$305,MATCH(B1184,'العملاء'!$A$6:$A$305,0)),"كود غير موجود"))</f>
        <v/>
      </c>
      <c r="H1184" s="18">
        <f>IF(OR(B1184&amp;""="",D1184&amp;""=""),"",IF(C1184="فاتورة",D1184,IF(OR(C1184="دفعة",C1184="مرتجع"),-D1184,0)))</f>
        <v/>
      </c>
      <c r="I1184" s="18">
        <f>IF(H1184="","",SUMIFS($H$6:H1184,$B$6:B1184,B1184&amp;""))</f>
        <v/>
      </c>
    </row>
    <row r="1185">
      <c r="A1185" s="20" t="n"/>
      <c r="B1185" s="5" t="n"/>
      <c r="C1185" s="5" t="n"/>
      <c r="D1185" s="17" t="n"/>
      <c r="E1185" s="5" t="n"/>
      <c r="F1185" s="5" t="n"/>
      <c r="G1185" s="6">
        <f>IF(B1185&amp;""="","",IFERROR(INDEX('العملاء'!$B$6:$B$305,MATCH(B1185,'العملاء'!$A$6:$A$305,0)),"كود غير موجود"))</f>
        <v/>
      </c>
      <c r="H1185" s="18">
        <f>IF(OR(B1185&amp;""="",D1185&amp;""=""),"",IF(C1185="فاتورة",D1185,IF(OR(C1185="دفعة",C1185="مرتجع"),-D1185,0)))</f>
        <v/>
      </c>
      <c r="I1185" s="18">
        <f>IF(H1185="","",SUMIFS($H$6:H1185,$B$6:B1185,B1185&amp;""))</f>
        <v/>
      </c>
    </row>
    <row r="1186">
      <c r="A1186" s="20" t="n"/>
      <c r="B1186" s="5" t="n"/>
      <c r="C1186" s="5" t="n"/>
      <c r="D1186" s="17" t="n"/>
      <c r="E1186" s="5" t="n"/>
      <c r="F1186" s="5" t="n"/>
      <c r="G1186" s="6">
        <f>IF(B1186&amp;""="","",IFERROR(INDEX('العملاء'!$B$6:$B$305,MATCH(B1186,'العملاء'!$A$6:$A$305,0)),"كود غير موجود"))</f>
        <v/>
      </c>
      <c r="H1186" s="18">
        <f>IF(OR(B1186&amp;""="",D1186&amp;""=""),"",IF(C1186="فاتورة",D1186,IF(OR(C1186="دفعة",C1186="مرتجع"),-D1186,0)))</f>
        <v/>
      </c>
      <c r="I1186" s="18">
        <f>IF(H1186="","",SUMIFS($H$6:H1186,$B$6:B1186,B1186&amp;""))</f>
        <v/>
      </c>
    </row>
    <row r="1187">
      <c r="A1187" s="20" t="n"/>
      <c r="B1187" s="5" t="n"/>
      <c r="C1187" s="5" t="n"/>
      <c r="D1187" s="17" t="n"/>
      <c r="E1187" s="5" t="n"/>
      <c r="F1187" s="5" t="n"/>
      <c r="G1187" s="6">
        <f>IF(B1187&amp;""="","",IFERROR(INDEX('العملاء'!$B$6:$B$305,MATCH(B1187,'العملاء'!$A$6:$A$305,0)),"كود غير موجود"))</f>
        <v/>
      </c>
      <c r="H1187" s="18">
        <f>IF(OR(B1187&amp;""="",D1187&amp;""=""),"",IF(C1187="فاتورة",D1187,IF(OR(C1187="دفعة",C1187="مرتجع"),-D1187,0)))</f>
        <v/>
      </c>
      <c r="I1187" s="18">
        <f>IF(H1187="","",SUMIFS($H$6:H1187,$B$6:B1187,B1187&amp;""))</f>
        <v/>
      </c>
    </row>
    <row r="1188">
      <c r="A1188" s="20" t="n"/>
      <c r="B1188" s="5" t="n"/>
      <c r="C1188" s="5" t="n"/>
      <c r="D1188" s="17" t="n"/>
      <c r="E1188" s="5" t="n"/>
      <c r="F1188" s="5" t="n"/>
      <c r="G1188" s="6">
        <f>IF(B1188&amp;""="","",IFERROR(INDEX('العملاء'!$B$6:$B$305,MATCH(B1188,'العملاء'!$A$6:$A$305,0)),"كود غير موجود"))</f>
        <v/>
      </c>
      <c r="H1188" s="18">
        <f>IF(OR(B1188&amp;""="",D1188&amp;""=""),"",IF(C1188="فاتورة",D1188,IF(OR(C1188="دفعة",C1188="مرتجع"),-D1188,0)))</f>
        <v/>
      </c>
      <c r="I1188" s="18">
        <f>IF(H1188="","",SUMIFS($H$6:H1188,$B$6:B1188,B1188&amp;""))</f>
        <v/>
      </c>
    </row>
    <row r="1189">
      <c r="A1189" s="20" t="n"/>
      <c r="B1189" s="5" t="n"/>
      <c r="C1189" s="5" t="n"/>
      <c r="D1189" s="17" t="n"/>
      <c r="E1189" s="5" t="n"/>
      <c r="F1189" s="5" t="n"/>
      <c r="G1189" s="6">
        <f>IF(B1189&amp;""="","",IFERROR(INDEX('العملاء'!$B$6:$B$305,MATCH(B1189,'العملاء'!$A$6:$A$305,0)),"كود غير موجود"))</f>
        <v/>
      </c>
      <c r="H1189" s="18">
        <f>IF(OR(B1189&amp;""="",D1189&amp;""=""),"",IF(C1189="فاتورة",D1189,IF(OR(C1189="دفعة",C1189="مرتجع"),-D1189,0)))</f>
        <v/>
      </c>
      <c r="I1189" s="18">
        <f>IF(H1189="","",SUMIFS($H$6:H1189,$B$6:B1189,B1189&amp;""))</f>
        <v/>
      </c>
    </row>
    <row r="1190">
      <c r="A1190" s="20" t="n"/>
      <c r="B1190" s="5" t="n"/>
      <c r="C1190" s="5" t="n"/>
      <c r="D1190" s="17" t="n"/>
      <c r="E1190" s="5" t="n"/>
      <c r="F1190" s="5" t="n"/>
      <c r="G1190" s="6">
        <f>IF(B1190&amp;""="","",IFERROR(INDEX('العملاء'!$B$6:$B$305,MATCH(B1190,'العملاء'!$A$6:$A$305,0)),"كود غير موجود"))</f>
        <v/>
      </c>
      <c r="H1190" s="18">
        <f>IF(OR(B1190&amp;""="",D1190&amp;""=""),"",IF(C1190="فاتورة",D1190,IF(OR(C1190="دفعة",C1190="مرتجع"),-D1190,0)))</f>
        <v/>
      </c>
      <c r="I1190" s="18">
        <f>IF(H1190="","",SUMIFS($H$6:H1190,$B$6:B1190,B1190&amp;""))</f>
        <v/>
      </c>
    </row>
    <row r="1191">
      <c r="A1191" s="20" t="n"/>
      <c r="B1191" s="5" t="n"/>
      <c r="C1191" s="5" t="n"/>
      <c r="D1191" s="17" t="n"/>
      <c r="E1191" s="5" t="n"/>
      <c r="F1191" s="5" t="n"/>
      <c r="G1191" s="6">
        <f>IF(B1191&amp;""="","",IFERROR(INDEX('العملاء'!$B$6:$B$305,MATCH(B1191,'العملاء'!$A$6:$A$305,0)),"كود غير موجود"))</f>
        <v/>
      </c>
      <c r="H1191" s="18">
        <f>IF(OR(B1191&amp;""="",D1191&amp;""=""),"",IF(C1191="فاتورة",D1191,IF(OR(C1191="دفعة",C1191="مرتجع"),-D1191,0)))</f>
        <v/>
      </c>
      <c r="I1191" s="18">
        <f>IF(H1191="","",SUMIFS($H$6:H1191,$B$6:B1191,B1191&amp;""))</f>
        <v/>
      </c>
    </row>
    <row r="1192">
      <c r="A1192" s="20" t="n"/>
      <c r="B1192" s="5" t="n"/>
      <c r="C1192" s="5" t="n"/>
      <c r="D1192" s="17" t="n"/>
      <c r="E1192" s="5" t="n"/>
      <c r="F1192" s="5" t="n"/>
      <c r="G1192" s="6">
        <f>IF(B1192&amp;""="","",IFERROR(INDEX('العملاء'!$B$6:$B$305,MATCH(B1192,'العملاء'!$A$6:$A$305,0)),"كود غير موجود"))</f>
        <v/>
      </c>
      <c r="H1192" s="18">
        <f>IF(OR(B1192&amp;""="",D1192&amp;""=""),"",IF(C1192="فاتورة",D1192,IF(OR(C1192="دفعة",C1192="مرتجع"),-D1192,0)))</f>
        <v/>
      </c>
      <c r="I1192" s="18">
        <f>IF(H1192="","",SUMIFS($H$6:H1192,$B$6:B1192,B1192&amp;""))</f>
        <v/>
      </c>
    </row>
    <row r="1193">
      <c r="A1193" s="20" t="n"/>
      <c r="B1193" s="5" t="n"/>
      <c r="C1193" s="5" t="n"/>
      <c r="D1193" s="17" t="n"/>
      <c r="E1193" s="5" t="n"/>
      <c r="F1193" s="5" t="n"/>
      <c r="G1193" s="6">
        <f>IF(B1193&amp;""="","",IFERROR(INDEX('العملاء'!$B$6:$B$305,MATCH(B1193,'العملاء'!$A$6:$A$305,0)),"كود غير موجود"))</f>
        <v/>
      </c>
      <c r="H1193" s="18">
        <f>IF(OR(B1193&amp;""="",D1193&amp;""=""),"",IF(C1193="فاتورة",D1193,IF(OR(C1193="دفعة",C1193="مرتجع"),-D1193,0)))</f>
        <v/>
      </c>
      <c r="I1193" s="18">
        <f>IF(H1193="","",SUMIFS($H$6:H1193,$B$6:B1193,B1193&amp;""))</f>
        <v/>
      </c>
    </row>
    <row r="1194">
      <c r="A1194" s="20" t="n"/>
      <c r="B1194" s="5" t="n"/>
      <c r="C1194" s="5" t="n"/>
      <c r="D1194" s="17" t="n"/>
      <c r="E1194" s="5" t="n"/>
      <c r="F1194" s="5" t="n"/>
      <c r="G1194" s="6">
        <f>IF(B1194&amp;""="","",IFERROR(INDEX('العملاء'!$B$6:$B$305,MATCH(B1194,'العملاء'!$A$6:$A$305,0)),"كود غير موجود"))</f>
        <v/>
      </c>
      <c r="H1194" s="18">
        <f>IF(OR(B1194&amp;""="",D1194&amp;""=""),"",IF(C1194="فاتورة",D1194,IF(OR(C1194="دفعة",C1194="مرتجع"),-D1194,0)))</f>
        <v/>
      </c>
      <c r="I1194" s="18">
        <f>IF(H1194="","",SUMIFS($H$6:H1194,$B$6:B1194,B1194&amp;""))</f>
        <v/>
      </c>
    </row>
    <row r="1195">
      <c r="A1195" s="20" t="n"/>
      <c r="B1195" s="5" t="n"/>
      <c r="C1195" s="5" t="n"/>
      <c r="D1195" s="17" t="n"/>
      <c r="E1195" s="5" t="n"/>
      <c r="F1195" s="5" t="n"/>
      <c r="G1195" s="6">
        <f>IF(B1195&amp;""="","",IFERROR(INDEX('العملاء'!$B$6:$B$305,MATCH(B1195,'العملاء'!$A$6:$A$305,0)),"كود غير موجود"))</f>
        <v/>
      </c>
      <c r="H1195" s="18">
        <f>IF(OR(B1195&amp;""="",D1195&amp;""=""),"",IF(C1195="فاتورة",D1195,IF(OR(C1195="دفعة",C1195="مرتجع"),-D1195,0)))</f>
        <v/>
      </c>
      <c r="I1195" s="18">
        <f>IF(H1195="","",SUMIFS($H$6:H1195,$B$6:B1195,B1195&amp;""))</f>
        <v/>
      </c>
    </row>
    <row r="1196">
      <c r="A1196" s="20" t="n"/>
      <c r="B1196" s="5" t="n"/>
      <c r="C1196" s="5" t="n"/>
      <c r="D1196" s="17" t="n"/>
      <c r="E1196" s="5" t="n"/>
      <c r="F1196" s="5" t="n"/>
      <c r="G1196" s="6">
        <f>IF(B1196&amp;""="","",IFERROR(INDEX('العملاء'!$B$6:$B$305,MATCH(B1196,'العملاء'!$A$6:$A$305,0)),"كود غير موجود"))</f>
        <v/>
      </c>
      <c r="H1196" s="18">
        <f>IF(OR(B1196&amp;""="",D1196&amp;""=""),"",IF(C1196="فاتورة",D1196,IF(OR(C1196="دفعة",C1196="مرتجع"),-D1196,0)))</f>
        <v/>
      </c>
      <c r="I1196" s="18">
        <f>IF(H1196="","",SUMIFS($H$6:H1196,$B$6:B1196,B1196&amp;""))</f>
        <v/>
      </c>
    </row>
    <row r="1197">
      <c r="A1197" s="20" t="n"/>
      <c r="B1197" s="5" t="n"/>
      <c r="C1197" s="5" t="n"/>
      <c r="D1197" s="17" t="n"/>
      <c r="E1197" s="5" t="n"/>
      <c r="F1197" s="5" t="n"/>
      <c r="G1197" s="6">
        <f>IF(B1197&amp;""="","",IFERROR(INDEX('العملاء'!$B$6:$B$305,MATCH(B1197,'العملاء'!$A$6:$A$305,0)),"كود غير موجود"))</f>
        <v/>
      </c>
      <c r="H1197" s="18">
        <f>IF(OR(B1197&amp;""="",D1197&amp;""=""),"",IF(C1197="فاتورة",D1197,IF(OR(C1197="دفعة",C1197="مرتجع"),-D1197,0)))</f>
        <v/>
      </c>
      <c r="I1197" s="18">
        <f>IF(H1197="","",SUMIFS($H$6:H1197,$B$6:B1197,B1197&amp;""))</f>
        <v/>
      </c>
    </row>
    <row r="1198">
      <c r="A1198" s="20" t="n"/>
      <c r="B1198" s="5" t="n"/>
      <c r="C1198" s="5" t="n"/>
      <c r="D1198" s="17" t="n"/>
      <c r="E1198" s="5" t="n"/>
      <c r="F1198" s="5" t="n"/>
      <c r="G1198" s="6">
        <f>IF(B1198&amp;""="","",IFERROR(INDEX('العملاء'!$B$6:$B$305,MATCH(B1198,'العملاء'!$A$6:$A$305,0)),"كود غير موجود"))</f>
        <v/>
      </c>
      <c r="H1198" s="18">
        <f>IF(OR(B1198&amp;""="",D1198&amp;""=""),"",IF(C1198="فاتورة",D1198,IF(OR(C1198="دفعة",C1198="مرتجع"),-D1198,0)))</f>
        <v/>
      </c>
      <c r="I1198" s="18">
        <f>IF(H1198="","",SUMIFS($H$6:H1198,$B$6:B1198,B1198&amp;""))</f>
        <v/>
      </c>
    </row>
    <row r="1199">
      <c r="A1199" s="20" t="n"/>
      <c r="B1199" s="5" t="n"/>
      <c r="C1199" s="5" t="n"/>
      <c r="D1199" s="17" t="n"/>
      <c r="E1199" s="5" t="n"/>
      <c r="F1199" s="5" t="n"/>
      <c r="G1199" s="6">
        <f>IF(B1199&amp;""="","",IFERROR(INDEX('العملاء'!$B$6:$B$305,MATCH(B1199,'العملاء'!$A$6:$A$305,0)),"كود غير موجود"))</f>
        <v/>
      </c>
      <c r="H1199" s="18">
        <f>IF(OR(B1199&amp;""="",D1199&amp;""=""),"",IF(C1199="فاتورة",D1199,IF(OR(C1199="دفعة",C1199="مرتجع"),-D1199,0)))</f>
        <v/>
      </c>
      <c r="I1199" s="18">
        <f>IF(H1199="","",SUMIFS($H$6:H1199,$B$6:B1199,B1199&amp;""))</f>
        <v/>
      </c>
    </row>
    <row r="1200">
      <c r="A1200" s="20" t="n"/>
      <c r="B1200" s="5" t="n"/>
      <c r="C1200" s="5" t="n"/>
      <c r="D1200" s="17" t="n"/>
      <c r="E1200" s="5" t="n"/>
      <c r="F1200" s="5" t="n"/>
      <c r="G1200" s="6">
        <f>IF(B1200&amp;""="","",IFERROR(INDEX('العملاء'!$B$6:$B$305,MATCH(B1200,'العملاء'!$A$6:$A$305,0)),"كود غير موجود"))</f>
        <v/>
      </c>
      <c r="H1200" s="18">
        <f>IF(OR(B1200&amp;""="",D1200&amp;""=""),"",IF(C1200="فاتورة",D1200,IF(OR(C1200="دفعة",C1200="مرتجع"),-D1200,0)))</f>
        <v/>
      </c>
      <c r="I1200" s="18">
        <f>IF(H1200="","",SUMIFS($H$6:H1200,$B$6:B1200,B1200&amp;""))</f>
        <v/>
      </c>
    </row>
    <row r="1201">
      <c r="A1201" s="20" t="n"/>
      <c r="B1201" s="5" t="n"/>
      <c r="C1201" s="5" t="n"/>
      <c r="D1201" s="17" t="n"/>
      <c r="E1201" s="5" t="n"/>
      <c r="F1201" s="5" t="n"/>
      <c r="G1201" s="6">
        <f>IF(B1201&amp;""="","",IFERROR(INDEX('العملاء'!$B$6:$B$305,MATCH(B1201,'العملاء'!$A$6:$A$305,0)),"كود غير موجود"))</f>
        <v/>
      </c>
      <c r="H1201" s="18">
        <f>IF(OR(B1201&amp;""="",D1201&amp;""=""),"",IF(C1201="فاتورة",D1201,IF(OR(C1201="دفعة",C1201="مرتجع"),-D1201,0)))</f>
        <v/>
      </c>
      <c r="I1201" s="18">
        <f>IF(H1201="","",SUMIFS($H$6:H1201,$B$6:B1201,B1201&amp;""))</f>
        <v/>
      </c>
    </row>
    <row r="1202">
      <c r="A1202" s="20" t="n"/>
      <c r="B1202" s="5" t="n"/>
      <c r="C1202" s="5" t="n"/>
      <c r="D1202" s="17" t="n"/>
      <c r="E1202" s="5" t="n"/>
      <c r="F1202" s="5" t="n"/>
      <c r="G1202" s="6">
        <f>IF(B1202&amp;""="","",IFERROR(INDEX('العملاء'!$B$6:$B$305,MATCH(B1202,'العملاء'!$A$6:$A$305,0)),"كود غير موجود"))</f>
        <v/>
      </c>
      <c r="H1202" s="18">
        <f>IF(OR(B1202&amp;""="",D1202&amp;""=""),"",IF(C1202="فاتورة",D1202,IF(OR(C1202="دفعة",C1202="مرتجع"),-D1202,0)))</f>
        <v/>
      </c>
      <c r="I1202" s="18">
        <f>IF(H1202="","",SUMIFS($H$6:H1202,$B$6:B1202,B1202&amp;""))</f>
        <v/>
      </c>
    </row>
    <row r="1203">
      <c r="A1203" s="20" t="n"/>
      <c r="B1203" s="5" t="n"/>
      <c r="C1203" s="5" t="n"/>
      <c r="D1203" s="17" t="n"/>
      <c r="E1203" s="5" t="n"/>
      <c r="F1203" s="5" t="n"/>
      <c r="G1203" s="6">
        <f>IF(B1203&amp;""="","",IFERROR(INDEX('العملاء'!$B$6:$B$305,MATCH(B1203,'العملاء'!$A$6:$A$305,0)),"كود غير موجود"))</f>
        <v/>
      </c>
      <c r="H1203" s="18">
        <f>IF(OR(B1203&amp;""="",D1203&amp;""=""),"",IF(C1203="فاتورة",D1203,IF(OR(C1203="دفعة",C1203="مرتجع"),-D1203,0)))</f>
        <v/>
      </c>
      <c r="I1203" s="18">
        <f>IF(H1203="","",SUMIFS($H$6:H1203,$B$6:B1203,B1203&amp;""))</f>
        <v/>
      </c>
    </row>
    <row r="1204">
      <c r="A1204" s="20" t="n"/>
      <c r="B1204" s="5" t="n"/>
      <c r="C1204" s="5" t="n"/>
      <c r="D1204" s="17" t="n"/>
      <c r="E1204" s="5" t="n"/>
      <c r="F1204" s="5" t="n"/>
      <c r="G1204" s="6">
        <f>IF(B1204&amp;""="","",IFERROR(INDEX('العملاء'!$B$6:$B$305,MATCH(B1204,'العملاء'!$A$6:$A$305,0)),"كود غير موجود"))</f>
        <v/>
      </c>
      <c r="H1204" s="18">
        <f>IF(OR(B1204&amp;""="",D1204&amp;""=""),"",IF(C1204="فاتورة",D1204,IF(OR(C1204="دفعة",C1204="مرتجع"),-D1204,0)))</f>
        <v/>
      </c>
      <c r="I1204" s="18">
        <f>IF(H1204="","",SUMIFS($H$6:H1204,$B$6:B1204,B1204&amp;""))</f>
        <v/>
      </c>
    </row>
    <row r="1205">
      <c r="A1205" s="20" t="n"/>
      <c r="B1205" s="5" t="n"/>
      <c r="C1205" s="5" t="n"/>
      <c r="D1205" s="17" t="n"/>
      <c r="E1205" s="5" t="n"/>
      <c r="F1205" s="5" t="n"/>
      <c r="G1205" s="6">
        <f>IF(B1205&amp;""="","",IFERROR(INDEX('العملاء'!$B$6:$B$305,MATCH(B1205,'العملاء'!$A$6:$A$305,0)),"كود غير موجود"))</f>
        <v/>
      </c>
      <c r="H1205" s="18">
        <f>IF(OR(B1205&amp;""="",D1205&amp;""=""),"",IF(C1205="فاتورة",D1205,IF(OR(C1205="دفعة",C1205="مرتجع"),-D1205,0)))</f>
        <v/>
      </c>
      <c r="I1205" s="18">
        <f>IF(H1205="","",SUMIFS($H$6:H1205,$B$6:B1205,B1205&amp;""))</f>
        <v/>
      </c>
    </row>
    <row r="1206">
      <c r="A1206" s="20" t="n"/>
      <c r="B1206" s="5" t="n"/>
      <c r="C1206" s="5" t="n"/>
      <c r="D1206" s="17" t="n"/>
      <c r="E1206" s="5" t="n"/>
      <c r="F1206" s="5" t="n"/>
      <c r="G1206" s="6">
        <f>IF(B1206&amp;""="","",IFERROR(INDEX('العملاء'!$B$6:$B$305,MATCH(B1206,'العملاء'!$A$6:$A$305,0)),"كود غير موجود"))</f>
        <v/>
      </c>
      <c r="H1206" s="18">
        <f>IF(OR(B1206&amp;""="",D1206&amp;""=""),"",IF(C1206="فاتورة",D1206,IF(OR(C1206="دفعة",C1206="مرتجع"),-D1206,0)))</f>
        <v/>
      </c>
      <c r="I1206" s="18">
        <f>IF(H1206="","",SUMIFS($H$6:H1206,$B$6:B1206,B1206&amp;""))</f>
        <v/>
      </c>
    </row>
    <row r="1207">
      <c r="A1207" s="20" t="n"/>
      <c r="B1207" s="5" t="n"/>
      <c r="C1207" s="5" t="n"/>
      <c r="D1207" s="17" t="n"/>
      <c r="E1207" s="5" t="n"/>
      <c r="F1207" s="5" t="n"/>
      <c r="G1207" s="6">
        <f>IF(B1207&amp;""="","",IFERROR(INDEX('العملاء'!$B$6:$B$305,MATCH(B1207,'العملاء'!$A$6:$A$305,0)),"كود غير موجود"))</f>
        <v/>
      </c>
      <c r="H1207" s="18">
        <f>IF(OR(B1207&amp;""="",D1207&amp;""=""),"",IF(C1207="فاتورة",D1207,IF(OR(C1207="دفعة",C1207="مرتجع"),-D1207,0)))</f>
        <v/>
      </c>
      <c r="I1207" s="18">
        <f>IF(H1207="","",SUMIFS($H$6:H1207,$B$6:B1207,B1207&amp;""))</f>
        <v/>
      </c>
    </row>
    <row r="1208">
      <c r="A1208" s="20" t="n"/>
      <c r="B1208" s="5" t="n"/>
      <c r="C1208" s="5" t="n"/>
      <c r="D1208" s="17" t="n"/>
      <c r="E1208" s="5" t="n"/>
      <c r="F1208" s="5" t="n"/>
      <c r="G1208" s="6">
        <f>IF(B1208&amp;""="","",IFERROR(INDEX('العملاء'!$B$6:$B$305,MATCH(B1208,'العملاء'!$A$6:$A$305,0)),"كود غير موجود"))</f>
        <v/>
      </c>
      <c r="H1208" s="18">
        <f>IF(OR(B1208&amp;""="",D1208&amp;""=""),"",IF(C1208="فاتورة",D1208,IF(OR(C1208="دفعة",C1208="مرتجع"),-D1208,0)))</f>
        <v/>
      </c>
      <c r="I1208" s="18">
        <f>IF(H1208="","",SUMIFS($H$6:H1208,$B$6:B1208,B1208&amp;""))</f>
        <v/>
      </c>
    </row>
    <row r="1209">
      <c r="A1209" s="20" t="n"/>
      <c r="B1209" s="5" t="n"/>
      <c r="C1209" s="5" t="n"/>
      <c r="D1209" s="17" t="n"/>
      <c r="E1209" s="5" t="n"/>
      <c r="F1209" s="5" t="n"/>
      <c r="G1209" s="6">
        <f>IF(B1209&amp;""="","",IFERROR(INDEX('العملاء'!$B$6:$B$305,MATCH(B1209,'العملاء'!$A$6:$A$305,0)),"كود غير موجود"))</f>
        <v/>
      </c>
      <c r="H1209" s="18">
        <f>IF(OR(B1209&amp;""="",D1209&amp;""=""),"",IF(C1209="فاتورة",D1209,IF(OR(C1209="دفعة",C1209="مرتجع"),-D1209,0)))</f>
        <v/>
      </c>
      <c r="I1209" s="18">
        <f>IF(H1209="","",SUMIFS($H$6:H1209,$B$6:B1209,B1209&amp;""))</f>
        <v/>
      </c>
    </row>
    <row r="1210">
      <c r="A1210" s="20" t="n"/>
      <c r="B1210" s="5" t="n"/>
      <c r="C1210" s="5" t="n"/>
      <c r="D1210" s="17" t="n"/>
      <c r="E1210" s="5" t="n"/>
      <c r="F1210" s="5" t="n"/>
      <c r="G1210" s="6">
        <f>IF(B1210&amp;""="","",IFERROR(INDEX('العملاء'!$B$6:$B$305,MATCH(B1210,'العملاء'!$A$6:$A$305,0)),"كود غير موجود"))</f>
        <v/>
      </c>
      <c r="H1210" s="18">
        <f>IF(OR(B1210&amp;""="",D1210&amp;""=""),"",IF(C1210="فاتورة",D1210,IF(OR(C1210="دفعة",C1210="مرتجع"),-D1210,0)))</f>
        <v/>
      </c>
      <c r="I1210" s="18">
        <f>IF(H1210="","",SUMIFS($H$6:H1210,$B$6:B1210,B1210&amp;""))</f>
        <v/>
      </c>
    </row>
    <row r="1211">
      <c r="A1211" s="20" t="n"/>
      <c r="B1211" s="5" t="n"/>
      <c r="C1211" s="5" t="n"/>
      <c r="D1211" s="17" t="n"/>
      <c r="E1211" s="5" t="n"/>
      <c r="F1211" s="5" t="n"/>
      <c r="G1211" s="6">
        <f>IF(B1211&amp;""="","",IFERROR(INDEX('العملاء'!$B$6:$B$305,MATCH(B1211,'العملاء'!$A$6:$A$305,0)),"كود غير موجود"))</f>
        <v/>
      </c>
      <c r="H1211" s="18">
        <f>IF(OR(B1211&amp;""="",D1211&amp;""=""),"",IF(C1211="فاتورة",D1211,IF(OR(C1211="دفعة",C1211="مرتجع"),-D1211,0)))</f>
        <v/>
      </c>
      <c r="I1211" s="18">
        <f>IF(H1211="","",SUMIFS($H$6:H1211,$B$6:B1211,B1211&amp;""))</f>
        <v/>
      </c>
    </row>
    <row r="1212">
      <c r="A1212" s="20" t="n"/>
      <c r="B1212" s="5" t="n"/>
      <c r="C1212" s="5" t="n"/>
      <c r="D1212" s="17" t="n"/>
      <c r="E1212" s="5" t="n"/>
      <c r="F1212" s="5" t="n"/>
      <c r="G1212" s="6">
        <f>IF(B1212&amp;""="","",IFERROR(INDEX('العملاء'!$B$6:$B$305,MATCH(B1212,'العملاء'!$A$6:$A$305,0)),"كود غير موجود"))</f>
        <v/>
      </c>
      <c r="H1212" s="18">
        <f>IF(OR(B1212&amp;""="",D1212&amp;""=""),"",IF(C1212="فاتورة",D1212,IF(OR(C1212="دفعة",C1212="مرتجع"),-D1212,0)))</f>
        <v/>
      </c>
      <c r="I1212" s="18">
        <f>IF(H1212="","",SUMIFS($H$6:H1212,$B$6:B1212,B1212&amp;""))</f>
        <v/>
      </c>
    </row>
    <row r="1213">
      <c r="A1213" s="20" t="n"/>
      <c r="B1213" s="5" t="n"/>
      <c r="C1213" s="5" t="n"/>
      <c r="D1213" s="17" t="n"/>
      <c r="E1213" s="5" t="n"/>
      <c r="F1213" s="5" t="n"/>
      <c r="G1213" s="6">
        <f>IF(B1213&amp;""="","",IFERROR(INDEX('العملاء'!$B$6:$B$305,MATCH(B1213,'العملاء'!$A$6:$A$305,0)),"كود غير موجود"))</f>
        <v/>
      </c>
      <c r="H1213" s="18">
        <f>IF(OR(B1213&amp;""="",D1213&amp;""=""),"",IF(C1213="فاتورة",D1213,IF(OR(C1213="دفعة",C1213="مرتجع"),-D1213,0)))</f>
        <v/>
      </c>
      <c r="I1213" s="18">
        <f>IF(H1213="","",SUMIFS($H$6:H1213,$B$6:B1213,B1213&amp;""))</f>
        <v/>
      </c>
    </row>
    <row r="1214">
      <c r="A1214" s="20" t="n"/>
      <c r="B1214" s="5" t="n"/>
      <c r="C1214" s="5" t="n"/>
      <c r="D1214" s="17" t="n"/>
      <c r="E1214" s="5" t="n"/>
      <c r="F1214" s="5" t="n"/>
      <c r="G1214" s="6">
        <f>IF(B1214&amp;""="","",IFERROR(INDEX('العملاء'!$B$6:$B$305,MATCH(B1214,'العملاء'!$A$6:$A$305,0)),"كود غير موجود"))</f>
        <v/>
      </c>
      <c r="H1214" s="18">
        <f>IF(OR(B1214&amp;""="",D1214&amp;""=""),"",IF(C1214="فاتورة",D1214,IF(OR(C1214="دفعة",C1214="مرتجع"),-D1214,0)))</f>
        <v/>
      </c>
      <c r="I1214" s="18">
        <f>IF(H1214="","",SUMIFS($H$6:H1214,$B$6:B1214,B1214&amp;""))</f>
        <v/>
      </c>
    </row>
    <row r="1215">
      <c r="A1215" s="20" t="n"/>
      <c r="B1215" s="5" t="n"/>
      <c r="C1215" s="5" t="n"/>
      <c r="D1215" s="17" t="n"/>
      <c r="E1215" s="5" t="n"/>
      <c r="F1215" s="5" t="n"/>
      <c r="G1215" s="6">
        <f>IF(B1215&amp;""="","",IFERROR(INDEX('العملاء'!$B$6:$B$305,MATCH(B1215,'العملاء'!$A$6:$A$305,0)),"كود غير موجود"))</f>
        <v/>
      </c>
      <c r="H1215" s="18">
        <f>IF(OR(B1215&amp;""="",D1215&amp;""=""),"",IF(C1215="فاتورة",D1215,IF(OR(C1215="دفعة",C1215="مرتجع"),-D1215,0)))</f>
        <v/>
      </c>
      <c r="I1215" s="18">
        <f>IF(H1215="","",SUMIFS($H$6:H1215,$B$6:B1215,B1215&amp;""))</f>
        <v/>
      </c>
    </row>
    <row r="1216">
      <c r="A1216" s="20" t="n"/>
      <c r="B1216" s="5" t="n"/>
      <c r="C1216" s="5" t="n"/>
      <c r="D1216" s="17" t="n"/>
      <c r="E1216" s="5" t="n"/>
      <c r="F1216" s="5" t="n"/>
      <c r="G1216" s="6">
        <f>IF(B1216&amp;""="","",IFERROR(INDEX('العملاء'!$B$6:$B$305,MATCH(B1216,'العملاء'!$A$6:$A$305,0)),"كود غير موجود"))</f>
        <v/>
      </c>
      <c r="H1216" s="18">
        <f>IF(OR(B1216&amp;""="",D1216&amp;""=""),"",IF(C1216="فاتورة",D1216,IF(OR(C1216="دفعة",C1216="مرتجع"),-D1216,0)))</f>
        <v/>
      </c>
      <c r="I1216" s="18">
        <f>IF(H1216="","",SUMIFS($H$6:H1216,$B$6:B1216,B1216&amp;""))</f>
        <v/>
      </c>
    </row>
    <row r="1217">
      <c r="A1217" s="20" t="n"/>
      <c r="B1217" s="5" t="n"/>
      <c r="C1217" s="5" t="n"/>
      <c r="D1217" s="17" t="n"/>
      <c r="E1217" s="5" t="n"/>
      <c r="F1217" s="5" t="n"/>
      <c r="G1217" s="6">
        <f>IF(B1217&amp;""="","",IFERROR(INDEX('العملاء'!$B$6:$B$305,MATCH(B1217,'العملاء'!$A$6:$A$305,0)),"كود غير موجود"))</f>
        <v/>
      </c>
      <c r="H1217" s="18">
        <f>IF(OR(B1217&amp;""="",D1217&amp;""=""),"",IF(C1217="فاتورة",D1217,IF(OR(C1217="دفعة",C1217="مرتجع"),-D1217,0)))</f>
        <v/>
      </c>
      <c r="I1217" s="18">
        <f>IF(H1217="","",SUMIFS($H$6:H1217,$B$6:B1217,B1217&amp;""))</f>
        <v/>
      </c>
    </row>
    <row r="1218">
      <c r="A1218" s="20" t="n"/>
      <c r="B1218" s="5" t="n"/>
      <c r="C1218" s="5" t="n"/>
      <c r="D1218" s="17" t="n"/>
      <c r="E1218" s="5" t="n"/>
      <c r="F1218" s="5" t="n"/>
      <c r="G1218" s="6">
        <f>IF(B1218&amp;""="","",IFERROR(INDEX('العملاء'!$B$6:$B$305,MATCH(B1218,'العملاء'!$A$6:$A$305,0)),"كود غير موجود"))</f>
        <v/>
      </c>
      <c r="H1218" s="18">
        <f>IF(OR(B1218&amp;""="",D1218&amp;""=""),"",IF(C1218="فاتورة",D1218,IF(OR(C1218="دفعة",C1218="مرتجع"),-D1218,0)))</f>
        <v/>
      </c>
      <c r="I1218" s="18">
        <f>IF(H1218="","",SUMIFS($H$6:H1218,$B$6:B1218,B1218&amp;""))</f>
        <v/>
      </c>
    </row>
    <row r="1219">
      <c r="A1219" s="20" t="n"/>
      <c r="B1219" s="5" t="n"/>
      <c r="C1219" s="5" t="n"/>
      <c r="D1219" s="17" t="n"/>
      <c r="E1219" s="5" t="n"/>
      <c r="F1219" s="5" t="n"/>
      <c r="G1219" s="6">
        <f>IF(B1219&amp;""="","",IFERROR(INDEX('العملاء'!$B$6:$B$305,MATCH(B1219,'العملاء'!$A$6:$A$305,0)),"كود غير موجود"))</f>
        <v/>
      </c>
      <c r="H1219" s="18">
        <f>IF(OR(B1219&amp;""="",D1219&amp;""=""),"",IF(C1219="فاتورة",D1219,IF(OR(C1219="دفعة",C1219="مرتجع"),-D1219,0)))</f>
        <v/>
      </c>
      <c r="I1219" s="18">
        <f>IF(H1219="","",SUMIFS($H$6:H1219,$B$6:B1219,B1219&amp;""))</f>
        <v/>
      </c>
    </row>
    <row r="1220">
      <c r="A1220" s="20" t="n"/>
      <c r="B1220" s="5" t="n"/>
      <c r="C1220" s="5" t="n"/>
      <c r="D1220" s="17" t="n"/>
      <c r="E1220" s="5" t="n"/>
      <c r="F1220" s="5" t="n"/>
      <c r="G1220" s="6">
        <f>IF(B1220&amp;""="","",IFERROR(INDEX('العملاء'!$B$6:$B$305,MATCH(B1220,'العملاء'!$A$6:$A$305,0)),"كود غير موجود"))</f>
        <v/>
      </c>
      <c r="H1220" s="18">
        <f>IF(OR(B1220&amp;""="",D1220&amp;""=""),"",IF(C1220="فاتورة",D1220,IF(OR(C1220="دفعة",C1220="مرتجع"),-D1220,0)))</f>
        <v/>
      </c>
      <c r="I1220" s="18">
        <f>IF(H1220="","",SUMIFS($H$6:H1220,$B$6:B1220,B1220&amp;""))</f>
        <v/>
      </c>
    </row>
    <row r="1221">
      <c r="A1221" s="20" t="n"/>
      <c r="B1221" s="5" t="n"/>
      <c r="C1221" s="5" t="n"/>
      <c r="D1221" s="17" t="n"/>
      <c r="E1221" s="5" t="n"/>
      <c r="F1221" s="5" t="n"/>
      <c r="G1221" s="6">
        <f>IF(B1221&amp;""="","",IFERROR(INDEX('العملاء'!$B$6:$B$305,MATCH(B1221,'العملاء'!$A$6:$A$305,0)),"كود غير موجود"))</f>
        <v/>
      </c>
      <c r="H1221" s="18">
        <f>IF(OR(B1221&amp;""="",D1221&amp;""=""),"",IF(C1221="فاتورة",D1221,IF(OR(C1221="دفعة",C1221="مرتجع"),-D1221,0)))</f>
        <v/>
      </c>
      <c r="I1221" s="18">
        <f>IF(H1221="","",SUMIFS($H$6:H1221,$B$6:B1221,B1221&amp;""))</f>
        <v/>
      </c>
    </row>
    <row r="1222">
      <c r="A1222" s="20" t="n"/>
      <c r="B1222" s="5" t="n"/>
      <c r="C1222" s="5" t="n"/>
      <c r="D1222" s="17" t="n"/>
      <c r="E1222" s="5" t="n"/>
      <c r="F1222" s="5" t="n"/>
      <c r="G1222" s="6">
        <f>IF(B1222&amp;""="","",IFERROR(INDEX('العملاء'!$B$6:$B$305,MATCH(B1222,'العملاء'!$A$6:$A$305,0)),"كود غير موجود"))</f>
        <v/>
      </c>
      <c r="H1222" s="18">
        <f>IF(OR(B1222&amp;""="",D1222&amp;""=""),"",IF(C1222="فاتورة",D1222,IF(OR(C1222="دفعة",C1222="مرتجع"),-D1222,0)))</f>
        <v/>
      </c>
      <c r="I1222" s="18">
        <f>IF(H1222="","",SUMIFS($H$6:H1222,$B$6:B1222,B1222&amp;""))</f>
        <v/>
      </c>
    </row>
    <row r="1223">
      <c r="A1223" s="20" t="n"/>
      <c r="B1223" s="5" t="n"/>
      <c r="C1223" s="5" t="n"/>
      <c r="D1223" s="17" t="n"/>
      <c r="E1223" s="5" t="n"/>
      <c r="F1223" s="5" t="n"/>
      <c r="G1223" s="6">
        <f>IF(B1223&amp;""="","",IFERROR(INDEX('العملاء'!$B$6:$B$305,MATCH(B1223,'العملاء'!$A$6:$A$305,0)),"كود غير موجود"))</f>
        <v/>
      </c>
      <c r="H1223" s="18">
        <f>IF(OR(B1223&amp;""="",D1223&amp;""=""),"",IF(C1223="فاتورة",D1223,IF(OR(C1223="دفعة",C1223="مرتجع"),-D1223,0)))</f>
        <v/>
      </c>
      <c r="I1223" s="18">
        <f>IF(H1223="","",SUMIFS($H$6:H1223,$B$6:B1223,B1223&amp;""))</f>
        <v/>
      </c>
    </row>
    <row r="1224">
      <c r="A1224" s="20" t="n"/>
      <c r="B1224" s="5" t="n"/>
      <c r="C1224" s="5" t="n"/>
      <c r="D1224" s="17" t="n"/>
      <c r="E1224" s="5" t="n"/>
      <c r="F1224" s="5" t="n"/>
      <c r="G1224" s="6">
        <f>IF(B1224&amp;""="","",IFERROR(INDEX('العملاء'!$B$6:$B$305,MATCH(B1224,'العملاء'!$A$6:$A$305,0)),"كود غير موجود"))</f>
        <v/>
      </c>
      <c r="H1224" s="18">
        <f>IF(OR(B1224&amp;""="",D1224&amp;""=""),"",IF(C1224="فاتورة",D1224,IF(OR(C1224="دفعة",C1224="مرتجع"),-D1224,0)))</f>
        <v/>
      </c>
      <c r="I1224" s="18">
        <f>IF(H1224="","",SUMIFS($H$6:H1224,$B$6:B1224,B1224&amp;""))</f>
        <v/>
      </c>
    </row>
    <row r="1225">
      <c r="A1225" s="20" t="n"/>
      <c r="B1225" s="5" t="n"/>
      <c r="C1225" s="5" t="n"/>
      <c r="D1225" s="17" t="n"/>
      <c r="E1225" s="5" t="n"/>
      <c r="F1225" s="5" t="n"/>
      <c r="G1225" s="6">
        <f>IF(B1225&amp;""="","",IFERROR(INDEX('العملاء'!$B$6:$B$305,MATCH(B1225,'العملاء'!$A$6:$A$305,0)),"كود غير موجود"))</f>
        <v/>
      </c>
      <c r="H1225" s="18">
        <f>IF(OR(B1225&amp;""="",D1225&amp;""=""),"",IF(C1225="فاتورة",D1225,IF(OR(C1225="دفعة",C1225="مرتجع"),-D1225,0)))</f>
        <v/>
      </c>
      <c r="I1225" s="18">
        <f>IF(H1225="","",SUMIFS($H$6:H1225,$B$6:B1225,B1225&amp;""))</f>
        <v/>
      </c>
    </row>
    <row r="1226">
      <c r="A1226" s="20" t="n"/>
      <c r="B1226" s="5" t="n"/>
      <c r="C1226" s="5" t="n"/>
      <c r="D1226" s="17" t="n"/>
      <c r="E1226" s="5" t="n"/>
      <c r="F1226" s="5" t="n"/>
      <c r="G1226" s="6">
        <f>IF(B1226&amp;""="","",IFERROR(INDEX('العملاء'!$B$6:$B$305,MATCH(B1226,'العملاء'!$A$6:$A$305,0)),"كود غير موجود"))</f>
        <v/>
      </c>
      <c r="H1226" s="18">
        <f>IF(OR(B1226&amp;""="",D1226&amp;""=""),"",IF(C1226="فاتورة",D1226,IF(OR(C1226="دفعة",C1226="مرتجع"),-D1226,0)))</f>
        <v/>
      </c>
      <c r="I1226" s="18">
        <f>IF(H1226="","",SUMIFS($H$6:H1226,$B$6:B1226,B1226&amp;""))</f>
        <v/>
      </c>
    </row>
    <row r="1227">
      <c r="A1227" s="20" t="n"/>
      <c r="B1227" s="5" t="n"/>
      <c r="C1227" s="5" t="n"/>
      <c r="D1227" s="17" t="n"/>
      <c r="E1227" s="5" t="n"/>
      <c r="F1227" s="5" t="n"/>
      <c r="G1227" s="6">
        <f>IF(B1227&amp;""="","",IFERROR(INDEX('العملاء'!$B$6:$B$305,MATCH(B1227,'العملاء'!$A$6:$A$305,0)),"كود غير موجود"))</f>
        <v/>
      </c>
      <c r="H1227" s="18">
        <f>IF(OR(B1227&amp;""="",D1227&amp;""=""),"",IF(C1227="فاتورة",D1227,IF(OR(C1227="دفعة",C1227="مرتجع"),-D1227,0)))</f>
        <v/>
      </c>
      <c r="I1227" s="18">
        <f>IF(H1227="","",SUMIFS($H$6:H1227,$B$6:B1227,B1227&amp;""))</f>
        <v/>
      </c>
    </row>
    <row r="1228">
      <c r="A1228" s="20" t="n"/>
      <c r="B1228" s="5" t="n"/>
      <c r="C1228" s="5" t="n"/>
      <c r="D1228" s="17" t="n"/>
      <c r="E1228" s="5" t="n"/>
      <c r="F1228" s="5" t="n"/>
      <c r="G1228" s="6">
        <f>IF(B1228&amp;""="","",IFERROR(INDEX('العملاء'!$B$6:$B$305,MATCH(B1228,'العملاء'!$A$6:$A$305,0)),"كود غير موجود"))</f>
        <v/>
      </c>
      <c r="H1228" s="18">
        <f>IF(OR(B1228&amp;""="",D1228&amp;""=""),"",IF(C1228="فاتورة",D1228,IF(OR(C1228="دفعة",C1228="مرتجع"),-D1228,0)))</f>
        <v/>
      </c>
      <c r="I1228" s="18">
        <f>IF(H1228="","",SUMIFS($H$6:H1228,$B$6:B1228,B1228&amp;""))</f>
        <v/>
      </c>
    </row>
    <row r="1229">
      <c r="A1229" s="20" t="n"/>
      <c r="B1229" s="5" t="n"/>
      <c r="C1229" s="5" t="n"/>
      <c r="D1229" s="17" t="n"/>
      <c r="E1229" s="5" t="n"/>
      <c r="F1229" s="5" t="n"/>
      <c r="G1229" s="6">
        <f>IF(B1229&amp;""="","",IFERROR(INDEX('العملاء'!$B$6:$B$305,MATCH(B1229,'العملاء'!$A$6:$A$305,0)),"كود غير موجود"))</f>
        <v/>
      </c>
      <c r="H1229" s="18">
        <f>IF(OR(B1229&amp;""="",D1229&amp;""=""),"",IF(C1229="فاتورة",D1229,IF(OR(C1229="دفعة",C1229="مرتجع"),-D1229,0)))</f>
        <v/>
      </c>
      <c r="I1229" s="18">
        <f>IF(H1229="","",SUMIFS($H$6:H1229,$B$6:B1229,B1229&amp;""))</f>
        <v/>
      </c>
    </row>
    <row r="1230">
      <c r="A1230" s="20" t="n"/>
      <c r="B1230" s="5" t="n"/>
      <c r="C1230" s="5" t="n"/>
      <c r="D1230" s="17" t="n"/>
      <c r="E1230" s="5" t="n"/>
      <c r="F1230" s="5" t="n"/>
      <c r="G1230" s="6">
        <f>IF(B1230&amp;""="","",IFERROR(INDEX('العملاء'!$B$6:$B$305,MATCH(B1230,'العملاء'!$A$6:$A$305,0)),"كود غير موجود"))</f>
        <v/>
      </c>
      <c r="H1230" s="18">
        <f>IF(OR(B1230&amp;""="",D1230&amp;""=""),"",IF(C1230="فاتورة",D1230,IF(OR(C1230="دفعة",C1230="مرتجع"),-D1230,0)))</f>
        <v/>
      </c>
      <c r="I1230" s="18">
        <f>IF(H1230="","",SUMIFS($H$6:H1230,$B$6:B1230,B1230&amp;""))</f>
        <v/>
      </c>
    </row>
    <row r="1231">
      <c r="A1231" s="20" t="n"/>
      <c r="B1231" s="5" t="n"/>
      <c r="C1231" s="5" t="n"/>
      <c r="D1231" s="17" t="n"/>
      <c r="E1231" s="5" t="n"/>
      <c r="F1231" s="5" t="n"/>
      <c r="G1231" s="6">
        <f>IF(B1231&amp;""="","",IFERROR(INDEX('العملاء'!$B$6:$B$305,MATCH(B1231,'العملاء'!$A$6:$A$305,0)),"كود غير موجود"))</f>
        <v/>
      </c>
      <c r="H1231" s="18">
        <f>IF(OR(B1231&amp;""="",D1231&amp;""=""),"",IF(C1231="فاتورة",D1231,IF(OR(C1231="دفعة",C1231="مرتجع"),-D1231,0)))</f>
        <v/>
      </c>
      <c r="I1231" s="18">
        <f>IF(H1231="","",SUMIFS($H$6:H1231,$B$6:B1231,B1231&amp;""))</f>
        <v/>
      </c>
    </row>
    <row r="1232">
      <c r="A1232" s="20" t="n"/>
      <c r="B1232" s="5" t="n"/>
      <c r="C1232" s="5" t="n"/>
      <c r="D1232" s="17" t="n"/>
      <c r="E1232" s="5" t="n"/>
      <c r="F1232" s="5" t="n"/>
      <c r="G1232" s="6">
        <f>IF(B1232&amp;""="","",IFERROR(INDEX('العملاء'!$B$6:$B$305,MATCH(B1232,'العملاء'!$A$6:$A$305,0)),"كود غير موجود"))</f>
        <v/>
      </c>
      <c r="H1232" s="18">
        <f>IF(OR(B1232&amp;""="",D1232&amp;""=""),"",IF(C1232="فاتورة",D1232,IF(OR(C1232="دفعة",C1232="مرتجع"),-D1232,0)))</f>
        <v/>
      </c>
      <c r="I1232" s="18">
        <f>IF(H1232="","",SUMIFS($H$6:H1232,$B$6:B1232,B1232&amp;""))</f>
        <v/>
      </c>
    </row>
    <row r="1233">
      <c r="A1233" s="20" t="n"/>
      <c r="B1233" s="5" t="n"/>
      <c r="C1233" s="5" t="n"/>
      <c r="D1233" s="17" t="n"/>
      <c r="E1233" s="5" t="n"/>
      <c r="F1233" s="5" t="n"/>
      <c r="G1233" s="6">
        <f>IF(B1233&amp;""="","",IFERROR(INDEX('العملاء'!$B$6:$B$305,MATCH(B1233,'العملاء'!$A$6:$A$305,0)),"كود غير موجود"))</f>
        <v/>
      </c>
      <c r="H1233" s="18">
        <f>IF(OR(B1233&amp;""="",D1233&amp;""=""),"",IF(C1233="فاتورة",D1233,IF(OR(C1233="دفعة",C1233="مرتجع"),-D1233,0)))</f>
        <v/>
      </c>
      <c r="I1233" s="18">
        <f>IF(H1233="","",SUMIFS($H$6:H1233,$B$6:B1233,B1233&amp;""))</f>
        <v/>
      </c>
    </row>
    <row r="1234">
      <c r="A1234" s="20" t="n"/>
      <c r="B1234" s="5" t="n"/>
      <c r="C1234" s="5" t="n"/>
      <c r="D1234" s="17" t="n"/>
      <c r="E1234" s="5" t="n"/>
      <c r="F1234" s="5" t="n"/>
      <c r="G1234" s="6">
        <f>IF(B1234&amp;""="","",IFERROR(INDEX('العملاء'!$B$6:$B$305,MATCH(B1234,'العملاء'!$A$6:$A$305,0)),"كود غير موجود"))</f>
        <v/>
      </c>
      <c r="H1234" s="18">
        <f>IF(OR(B1234&amp;""="",D1234&amp;""=""),"",IF(C1234="فاتورة",D1234,IF(OR(C1234="دفعة",C1234="مرتجع"),-D1234,0)))</f>
        <v/>
      </c>
      <c r="I1234" s="18">
        <f>IF(H1234="","",SUMIFS($H$6:H1234,$B$6:B1234,B1234&amp;""))</f>
        <v/>
      </c>
    </row>
    <row r="1235">
      <c r="A1235" s="20" t="n"/>
      <c r="B1235" s="5" t="n"/>
      <c r="C1235" s="5" t="n"/>
      <c r="D1235" s="17" t="n"/>
      <c r="E1235" s="5" t="n"/>
      <c r="F1235" s="5" t="n"/>
      <c r="G1235" s="6">
        <f>IF(B1235&amp;""="","",IFERROR(INDEX('العملاء'!$B$6:$B$305,MATCH(B1235,'العملاء'!$A$6:$A$305,0)),"كود غير موجود"))</f>
        <v/>
      </c>
      <c r="H1235" s="18">
        <f>IF(OR(B1235&amp;""="",D1235&amp;""=""),"",IF(C1235="فاتورة",D1235,IF(OR(C1235="دفعة",C1235="مرتجع"),-D1235,0)))</f>
        <v/>
      </c>
      <c r="I1235" s="18">
        <f>IF(H1235="","",SUMIFS($H$6:H1235,$B$6:B1235,B1235&amp;""))</f>
        <v/>
      </c>
    </row>
    <row r="1236">
      <c r="A1236" s="20" t="n"/>
      <c r="B1236" s="5" t="n"/>
      <c r="C1236" s="5" t="n"/>
      <c r="D1236" s="17" t="n"/>
      <c r="E1236" s="5" t="n"/>
      <c r="F1236" s="5" t="n"/>
      <c r="G1236" s="6">
        <f>IF(B1236&amp;""="","",IFERROR(INDEX('العملاء'!$B$6:$B$305,MATCH(B1236,'العملاء'!$A$6:$A$305,0)),"كود غير موجود"))</f>
        <v/>
      </c>
      <c r="H1236" s="18">
        <f>IF(OR(B1236&amp;""="",D1236&amp;""=""),"",IF(C1236="فاتورة",D1236,IF(OR(C1236="دفعة",C1236="مرتجع"),-D1236,0)))</f>
        <v/>
      </c>
      <c r="I1236" s="18">
        <f>IF(H1236="","",SUMIFS($H$6:H1236,$B$6:B1236,B1236&amp;""))</f>
        <v/>
      </c>
    </row>
    <row r="1237">
      <c r="A1237" s="20" t="n"/>
      <c r="B1237" s="5" t="n"/>
      <c r="C1237" s="5" t="n"/>
      <c r="D1237" s="17" t="n"/>
      <c r="E1237" s="5" t="n"/>
      <c r="F1237" s="5" t="n"/>
      <c r="G1237" s="6">
        <f>IF(B1237&amp;""="","",IFERROR(INDEX('العملاء'!$B$6:$B$305,MATCH(B1237,'العملاء'!$A$6:$A$305,0)),"كود غير موجود"))</f>
        <v/>
      </c>
      <c r="H1237" s="18">
        <f>IF(OR(B1237&amp;""="",D1237&amp;""=""),"",IF(C1237="فاتورة",D1237,IF(OR(C1237="دفعة",C1237="مرتجع"),-D1237,0)))</f>
        <v/>
      </c>
      <c r="I1237" s="18">
        <f>IF(H1237="","",SUMIFS($H$6:H1237,$B$6:B1237,B1237&amp;""))</f>
        <v/>
      </c>
    </row>
    <row r="1238">
      <c r="A1238" s="20" t="n"/>
      <c r="B1238" s="5" t="n"/>
      <c r="C1238" s="5" t="n"/>
      <c r="D1238" s="17" t="n"/>
      <c r="E1238" s="5" t="n"/>
      <c r="F1238" s="5" t="n"/>
      <c r="G1238" s="6">
        <f>IF(B1238&amp;""="","",IFERROR(INDEX('العملاء'!$B$6:$B$305,MATCH(B1238,'العملاء'!$A$6:$A$305,0)),"كود غير موجود"))</f>
        <v/>
      </c>
      <c r="H1238" s="18">
        <f>IF(OR(B1238&amp;""="",D1238&amp;""=""),"",IF(C1238="فاتورة",D1238,IF(OR(C1238="دفعة",C1238="مرتجع"),-D1238,0)))</f>
        <v/>
      </c>
      <c r="I1238" s="18">
        <f>IF(H1238="","",SUMIFS($H$6:H1238,$B$6:B1238,B1238&amp;""))</f>
        <v/>
      </c>
    </row>
    <row r="1239">
      <c r="A1239" s="20" t="n"/>
      <c r="B1239" s="5" t="n"/>
      <c r="C1239" s="5" t="n"/>
      <c r="D1239" s="17" t="n"/>
      <c r="E1239" s="5" t="n"/>
      <c r="F1239" s="5" t="n"/>
      <c r="G1239" s="6">
        <f>IF(B1239&amp;""="","",IFERROR(INDEX('العملاء'!$B$6:$B$305,MATCH(B1239,'العملاء'!$A$6:$A$305,0)),"كود غير موجود"))</f>
        <v/>
      </c>
      <c r="H1239" s="18">
        <f>IF(OR(B1239&amp;""="",D1239&amp;""=""),"",IF(C1239="فاتورة",D1239,IF(OR(C1239="دفعة",C1239="مرتجع"),-D1239,0)))</f>
        <v/>
      </c>
      <c r="I1239" s="18">
        <f>IF(H1239="","",SUMIFS($H$6:H1239,$B$6:B1239,B1239&amp;""))</f>
        <v/>
      </c>
    </row>
    <row r="1240">
      <c r="A1240" s="20" t="n"/>
      <c r="B1240" s="5" t="n"/>
      <c r="C1240" s="5" t="n"/>
      <c r="D1240" s="17" t="n"/>
      <c r="E1240" s="5" t="n"/>
      <c r="F1240" s="5" t="n"/>
      <c r="G1240" s="6">
        <f>IF(B1240&amp;""="","",IFERROR(INDEX('العملاء'!$B$6:$B$305,MATCH(B1240,'العملاء'!$A$6:$A$305,0)),"كود غير موجود"))</f>
        <v/>
      </c>
      <c r="H1240" s="18">
        <f>IF(OR(B1240&amp;""="",D1240&amp;""=""),"",IF(C1240="فاتورة",D1240,IF(OR(C1240="دفعة",C1240="مرتجع"),-D1240,0)))</f>
        <v/>
      </c>
      <c r="I1240" s="18">
        <f>IF(H1240="","",SUMIFS($H$6:H1240,$B$6:B1240,B1240&amp;""))</f>
        <v/>
      </c>
    </row>
    <row r="1241">
      <c r="A1241" s="20" t="n"/>
      <c r="B1241" s="5" t="n"/>
      <c r="C1241" s="5" t="n"/>
      <c r="D1241" s="17" t="n"/>
      <c r="E1241" s="5" t="n"/>
      <c r="F1241" s="5" t="n"/>
      <c r="G1241" s="6">
        <f>IF(B1241&amp;""="","",IFERROR(INDEX('العملاء'!$B$6:$B$305,MATCH(B1241,'العملاء'!$A$6:$A$305,0)),"كود غير موجود"))</f>
        <v/>
      </c>
      <c r="H1241" s="18">
        <f>IF(OR(B1241&amp;""="",D1241&amp;""=""),"",IF(C1241="فاتورة",D1241,IF(OR(C1241="دفعة",C1241="مرتجع"),-D1241,0)))</f>
        <v/>
      </c>
      <c r="I1241" s="18">
        <f>IF(H1241="","",SUMIFS($H$6:H1241,$B$6:B1241,B1241&amp;""))</f>
        <v/>
      </c>
    </row>
    <row r="1242">
      <c r="A1242" s="20" t="n"/>
      <c r="B1242" s="5" t="n"/>
      <c r="C1242" s="5" t="n"/>
      <c r="D1242" s="17" t="n"/>
      <c r="E1242" s="5" t="n"/>
      <c r="F1242" s="5" t="n"/>
      <c r="G1242" s="6">
        <f>IF(B1242&amp;""="","",IFERROR(INDEX('العملاء'!$B$6:$B$305,MATCH(B1242,'العملاء'!$A$6:$A$305,0)),"كود غير موجود"))</f>
        <v/>
      </c>
      <c r="H1242" s="18">
        <f>IF(OR(B1242&amp;""="",D1242&amp;""=""),"",IF(C1242="فاتورة",D1242,IF(OR(C1242="دفعة",C1242="مرتجع"),-D1242,0)))</f>
        <v/>
      </c>
      <c r="I1242" s="18">
        <f>IF(H1242="","",SUMIFS($H$6:H1242,$B$6:B1242,B1242&amp;""))</f>
        <v/>
      </c>
    </row>
    <row r="1243">
      <c r="A1243" s="20" t="n"/>
      <c r="B1243" s="5" t="n"/>
      <c r="C1243" s="5" t="n"/>
      <c r="D1243" s="17" t="n"/>
      <c r="E1243" s="5" t="n"/>
      <c r="F1243" s="5" t="n"/>
      <c r="G1243" s="6">
        <f>IF(B1243&amp;""="","",IFERROR(INDEX('العملاء'!$B$6:$B$305,MATCH(B1243,'العملاء'!$A$6:$A$305,0)),"كود غير موجود"))</f>
        <v/>
      </c>
      <c r="H1243" s="18">
        <f>IF(OR(B1243&amp;""="",D1243&amp;""=""),"",IF(C1243="فاتورة",D1243,IF(OR(C1243="دفعة",C1243="مرتجع"),-D1243,0)))</f>
        <v/>
      </c>
      <c r="I1243" s="18">
        <f>IF(H1243="","",SUMIFS($H$6:H1243,$B$6:B1243,B1243&amp;""))</f>
        <v/>
      </c>
    </row>
    <row r="1244">
      <c r="A1244" s="20" t="n"/>
      <c r="B1244" s="5" t="n"/>
      <c r="C1244" s="5" t="n"/>
      <c r="D1244" s="17" t="n"/>
      <c r="E1244" s="5" t="n"/>
      <c r="F1244" s="5" t="n"/>
      <c r="G1244" s="6">
        <f>IF(B1244&amp;""="","",IFERROR(INDEX('العملاء'!$B$6:$B$305,MATCH(B1244,'العملاء'!$A$6:$A$305,0)),"كود غير موجود"))</f>
        <v/>
      </c>
      <c r="H1244" s="18">
        <f>IF(OR(B1244&amp;""="",D1244&amp;""=""),"",IF(C1244="فاتورة",D1244,IF(OR(C1244="دفعة",C1244="مرتجع"),-D1244,0)))</f>
        <v/>
      </c>
      <c r="I1244" s="18">
        <f>IF(H1244="","",SUMIFS($H$6:H1244,$B$6:B1244,B1244&amp;""))</f>
        <v/>
      </c>
    </row>
    <row r="1245">
      <c r="A1245" s="20" t="n"/>
      <c r="B1245" s="5" t="n"/>
      <c r="C1245" s="5" t="n"/>
      <c r="D1245" s="17" t="n"/>
      <c r="E1245" s="5" t="n"/>
      <c r="F1245" s="5" t="n"/>
      <c r="G1245" s="6">
        <f>IF(B1245&amp;""="","",IFERROR(INDEX('العملاء'!$B$6:$B$305,MATCH(B1245,'العملاء'!$A$6:$A$305,0)),"كود غير موجود"))</f>
        <v/>
      </c>
      <c r="H1245" s="18">
        <f>IF(OR(B1245&amp;""="",D1245&amp;""=""),"",IF(C1245="فاتورة",D1245,IF(OR(C1245="دفعة",C1245="مرتجع"),-D1245,0)))</f>
        <v/>
      </c>
      <c r="I1245" s="18">
        <f>IF(H1245="","",SUMIFS($H$6:H1245,$B$6:B1245,B1245&amp;""))</f>
        <v/>
      </c>
    </row>
    <row r="1246">
      <c r="A1246" s="20" t="n"/>
      <c r="B1246" s="5" t="n"/>
      <c r="C1246" s="5" t="n"/>
      <c r="D1246" s="17" t="n"/>
      <c r="E1246" s="5" t="n"/>
      <c r="F1246" s="5" t="n"/>
      <c r="G1246" s="6">
        <f>IF(B1246&amp;""="","",IFERROR(INDEX('العملاء'!$B$6:$B$305,MATCH(B1246,'العملاء'!$A$6:$A$305,0)),"كود غير موجود"))</f>
        <v/>
      </c>
      <c r="H1246" s="18">
        <f>IF(OR(B1246&amp;""="",D1246&amp;""=""),"",IF(C1246="فاتورة",D1246,IF(OR(C1246="دفعة",C1246="مرتجع"),-D1246,0)))</f>
        <v/>
      </c>
      <c r="I1246" s="18">
        <f>IF(H1246="","",SUMIFS($H$6:H1246,$B$6:B1246,B1246&amp;""))</f>
        <v/>
      </c>
    </row>
    <row r="1247">
      <c r="A1247" s="20" t="n"/>
      <c r="B1247" s="5" t="n"/>
      <c r="C1247" s="5" t="n"/>
      <c r="D1247" s="17" t="n"/>
      <c r="E1247" s="5" t="n"/>
      <c r="F1247" s="5" t="n"/>
      <c r="G1247" s="6">
        <f>IF(B1247&amp;""="","",IFERROR(INDEX('العملاء'!$B$6:$B$305,MATCH(B1247,'العملاء'!$A$6:$A$305,0)),"كود غير موجود"))</f>
        <v/>
      </c>
      <c r="H1247" s="18">
        <f>IF(OR(B1247&amp;""="",D1247&amp;""=""),"",IF(C1247="فاتورة",D1247,IF(OR(C1247="دفعة",C1247="مرتجع"),-D1247,0)))</f>
        <v/>
      </c>
      <c r="I1247" s="18">
        <f>IF(H1247="","",SUMIFS($H$6:H1247,$B$6:B1247,B1247&amp;""))</f>
        <v/>
      </c>
    </row>
    <row r="1248">
      <c r="A1248" s="20" t="n"/>
      <c r="B1248" s="5" t="n"/>
      <c r="C1248" s="5" t="n"/>
      <c r="D1248" s="17" t="n"/>
      <c r="E1248" s="5" t="n"/>
      <c r="F1248" s="5" t="n"/>
      <c r="G1248" s="6">
        <f>IF(B1248&amp;""="","",IFERROR(INDEX('العملاء'!$B$6:$B$305,MATCH(B1248,'العملاء'!$A$6:$A$305,0)),"كود غير موجود"))</f>
        <v/>
      </c>
      <c r="H1248" s="18">
        <f>IF(OR(B1248&amp;""="",D1248&amp;""=""),"",IF(C1248="فاتورة",D1248,IF(OR(C1248="دفعة",C1248="مرتجع"),-D1248,0)))</f>
        <v/>
      </c>
      <c r="I1248" s="18">
        <f>IF(H1248="","",SUMIFS($H$6:H1248,$B$6:B1248,B1248&amp;""))</f>
        <v/>
      </c>
    </row>
    <row r="1249">
      <c r="A1249" s="20" t="n"/>
      <c r="B1249" s="5" t="n"/>
      <c r="C1249" s="5" t="n"/>
      <c r="D1249" s="17" t="n"/>
      <c r="E1249" s="5" t="n"/>
      <c r="F1249" s="5" t="n"/>
      <c r="G1249" s="6">
        <f>IF(B1249&amp;""="","",IFERROR(INDEX('العملاء'!$B$6:$B$305,MATCH(B1249,'العملاء'!$A$6:$A$305,0)),"كود غير موجود"))</f>
        <v/>
      </c>
      <c r="H1249" s="18">
        <f>IF(OR(B1249&amp;""="",D1249&amp;""=""),"",IF(C1249="فاتورة",D1249,IF(OR(C1249="دفعة",C1249="مرتجع"),-D1249,0)))</f>
        <v/>
      </c>
      <c r="I1249" s="18">
        <f>IF(H1249="","",SUMIFS($H$6:H1249,$B$6:B1249,B1249&amp;""))</f>
        <v/>
      </c>
    </row>
    <row r="1250">
      <c r="A1250" s="20" t="n"/>
      <c r="B1250" s="5" t="n"/>
      <c r="C1250" s="5" t="n"/>
      <c r="D1250" s="17" t="n"/>
      <c r="E1250" s="5" t="n"/>
      <c r="F1250" s="5" t="n"/>
      <c r="G1250" s="6">
        <f>IF(B1250&amp;""="","",IFERROR(INDEX('العملاء'!$B$6:$B$305,MATCH(B1250,'العملاء'!$A$6:$A$305,0)),"كود غير موجود"))</f>
        <v/>
      </c>
      <c r="H1250" s="18">
        <f>IF(OR(B1250&amp;""="",D1250&amp;""=""),"",IF(C1250="فاتورة",D1250,IF(OR(C1250="دفعة",C1250="مرتجع"),-D1250,0)))</f>
        <v/>
      </c>
      <c r="I1250" s="18">
        <f>IF(H1250="","",SUMIFS($H$6:H1250,$B$6:B1250,B1250&amp;""))</f>
        <v/>
      </c>
    </row>
    <row r="1251">
      <c r="A1251" s="20" t="n"/>
      <c r="B1251" s="5" t="n"/>
      <c r="C1251" s="5" t="n"/>
      <c r="D1251" s="17" t="n"/>
      <c r="E1251" s="5" t="n"/>
      <c r="F1251" s="5" t="n"/>
      <c r="G1251" s="6">
        <f>IF(B1251&amp;""="","",IFERROR(INDEX('العملاء'!$B$6:$B$305,MATCH(B1251,'العملاء'!$A$6:$A$305,0)),"كود غير موجود"))</f>
        <v/>
      </c>
      <c r="H1251" s="18">
        <f>IF(OR(B1251&amp;""="",D1251&amp;""=""),"",IF(C1251="فاتورة",D1251,IF(OR(C1251="دفعة",C1251="مرتجع"),-D1251,0)))</f>
        <v/>
      </c>
      <c r="I1251" s="18">
        <f>IF(H1251="","",SUMIFS($H$6:H1251,$B$6:B1251,B1251&amp;""))</f>
        <v/>
      </c>
    </row>
    <row r="1252">
      <c r="A1252" s="20" t="n"/>
      <c r="B1252" s="5" t="n"/>
      <c r="C1252" s="5" t="n"/>
      <c r="D1252" s="17" t="n"/>
      <c r="E1252" s="5" t="n"/>
      <c r="F1252" s="5" t="n"/>
      <c r="G1252" s="6">
        <f>IF(B1252&amp;""="","",IFERROR(INDEX('العملاء'!$B$6:$B$305,MATCH(B1252,'العملاء'!$A$6:$A$305,0)),"كود غير موجود"))</f>
        <v/>
      </c>
      <c r="H1252" s="18">
        <f>IF(OR(B1252&amp;""="",D1252&amp;""=""),"",IF(C1252="فاتورة",D1252,IF(OR(C1252="دفعة",C1252="مرتجع"),-D1252,0)))</f>
        <v/>
      </c>
      <c r="I1252" s="18">
        <f>IF(H1252="","",SUMIFS($H$6:H1252,$B$6:B1252,B1252&amp;""))</f>
        <v/>
      </c>
    </row>
    <row r="1253">
      <c r="A1253" s="20" t="n"/>
      <c r="B1253" s="5" t="n"/>
      <c r="C1253" s="5" t="n"/>
      <c r="D1253" s="17" t="n"/>
      <c r="E1253" s="5" t="n"/>
      <c r="F1253" s="5" t="n"/>
      <c r="G1253" s="6">
        <f>IF(B1253&amp;""="","",IFERROR(INDEX('العملاء'!$B$6:$B$305,MATCH(B1253,'العملاء'!$A$6:$A$305,0)),"كود غير موجود"))</f>
        <v/>
      </c>
      <c r="H1253" s="18">
        <f>IF(OR(B1253&amp;""="",D1253&amp;""=""),"",IF(C1253="فاتورة",D1253,IF(OR(C1253="دفعة",C1253="مرتجع"),-D1253,0)))</f>
        <v/>
      </c>
      <c r="I1253" s="18">
        <f>IF(H1253="","",SUMIFS($H$6:H1253,$B$6:B1253,B1253&amp;""))</f>
        <v/>
      </c>
    </row>
    <row r="1254">
      <c r="A1254" s="20" t="n"/>
      <c r="B1254" s="5" t="n"/>
      <c r="C1254" s="5" t="n"/>
      <c r="D1254" s="17" t="n"/>
      <c r="E1254" s="5" t="n"/>
      <c r="F1254" s="5" t="n"/>
      <c r="G1254" s="6">
        <f>IF(B1254&amp;""="","",IFERROR(INDEX('العملاء'!$B$6:$B$305,MATCH(B1254,'العملاء'!$A$6:$A$305,0)),"كود غير موجود"))</f>
        <v/>
      </c>
      <c r="H1254" s="18">
        <f>IF(OR(B1254&amp;""="",D1254&amp;""=""),"",IF(C1254="فاتورة",D1254,IF(OR(C1254="دفعة",C1254="مرتجع"),-D1254,0)))</f>
        <v/>
      </c>
      <c r="I1254" s="18">
        <f>IF(H1254="","",SUMIFS($H$6:H1254,$B$6:B1254,B1254&amp;""))</f>
        <v/>
      </c>
    </row>
    <row r="1255">
      <c r="A1255" s="20" t="n"/>
      <c r="B1255" s="5" t="n"/>
      <c r="C1255" s="5" t="n"/>
      <c r="D1255" s="17" t="n"/>
      <c r="E1255" s="5" t="n"/>
      <c r="F1255" s="5" t="n"/>
      <c r="G1255" s="6">
        <f>IF(B1255&amp;""="","",IFERROR(INDEX('العملاء'!$B$6:$B$305,MATCH(B1255,'العملاء'!$A$6:$A$305,0)),"كود غير موجود"))</f>
        <v/>
      </c>
      <c r="H1255" s="18">
        <f>IF(OR(B1255&amp;""="",D1255&amp;""=""),"",IF(C1255="فاتورة",D1255,IF(OR(C1255="دفعة",C1255="مرتجع"),-D1255,0)))</f>
        <v/>
      </c>
      <c r="I1255" s="18">
        <f>IF(H1255="","",SUMIFS($H$6:H1255,$B$6:B1255,B1255&amp;""))</f>
        <v/>
      </c>
    </row>
    <row r="1256">
      <c r="A1256" s="20" t="n"/>
      <c r="B1256" s="5" t="n"/>
      <c r="C1256" s="5" t="n"/>
      <c r="D1256" s="17" t="n"/>
      <c r="E1256" s="5" t="n"/>
      <c r="F1256" s="5" t="n"/>
      <c r="G1256" s="6">
        <f>IF(B1256&amp;""="","",IFERROR(INDEX('العملاء'!$B$6:$B$305,MATCH(B1256,'العملاء'!$A$6:$A$305,0)),"كود غير موجود"))</f>
        <v/>
      </c>
      <c r="H1256" s="18">
        <f>IF(OR(B1256&amp;""="",D1256&amp;""=""),"",IF(C1256="فاتورة",D1256,IF(OR(C1256="دفعة",C1256="مرتجع"),-D1256,0)))</f>
        <v/>
      </c>
      <c r="I1256" s="18">
        <f>IF(H1256="","",SUMIFS($H$6:H1256,$B$6:B1256,B1256&amp;""))</f>
        <v/>
      </c>
    </row>
    <row r="1257">
      <c r="A1257" s="20" t="n"/>
      <c r="B1257" s="5" t="n"/>
      <c r="C1257" s="5" t="n"/>
      <c r="D1257" s="17" t="n"/>
      <c r="E1257" s="5" t="n"/>
      <c r="F1257" s="5" t="n"/>
      <c r="G1257" s="6">
        <f>IF(B1257&amp;""="","",IFERROR(INDEX('العملاء'!$B$6:$B$305,MATCH(B1257,'العملاء'!$A$6:$A$305,0)),"كود غير موجود"))</f>
        <v/>
      </c>
      <c r="H1257" s="18">
        <f>IF(OR(B1257&amp;""="",D1257&amp;""=""),"",IF(C1257="فاتورة",D1257,IF(OR(C1257="دفعة",C1257="مرتجع"),-D1257,0)))</f>
        <v/>
      </c>
      <c r="I1257" s="18">
        <f>IF(H1257="","",SUMIFS($H$6:H1257,$B$6:B1257,B1257&amp;""))</f>
        <v/>
      </c>
    </row>
    <row r="1258">
      <c r="A1258" s="20" t="n"/>
      <c r="B1258" s="5" t="n"/>
      <c r="C1258" s="5" t="n"/>
      <c r="D1258" s="17" t="n"/>
      <c r="E1258" s="5" t="n"/>
      <c r="F1258" s="5" t="n"/>
      <c r="G1258" s="6">
        <f>IF(B1258&amp;""="","",IFERROR(INDEX('العملاء'!$B$6:$B$305,MATCH(B1258,'العملاء'!$A$6:$A$305,0)),"كود غير موجود"))</f>
        <v/>
      </c>
      <c r="H1258" s="18">
        <f>IF(OR(B1258&amp;""="",D1258&amp;""=""),"",IF(C1258="فاتورة",D1258,IF(OR(C1258="دفعة",C1258="مرتجع"),-D1258,0)))</f>
        <v/>
      </c>
      <c r="I1258" s="18">
        <f>IF(H1258="","",SUMIFS($H$6:H1258,$B$6:B1258,B1258&amp;""))</f>
        <v/>
      </c>
    </row>
    <row r="1259">
      <c r="A1259" s="20" t="n"/>
      <c r="B1259" s="5" t="n"/>
      <c r="C1259" s="5" t="n"/>
      <c r="D1259" s="17" t="n"/>
      <c r="E1259" s="5" t="n"/>
      <c r="F1259" s="5" t="n"/>
      <c r="G1259" s="6">
        <f>IF(B1259&amp;""="","",IFERROR(INDEX('العملاء'!$B$6:$B$305,MATCH(B1259,'العملاء'!$A$6:$A$305,0)),"كود غير موجود"))</f>
        <v/>
      </c>
      <c r="H1259" s="18">
        <f>IF(OR(B1259&amp;""="",D1259&amp;""=""),"",IF(C1259="فاتورة",D1259,IF(OR(C1259="دفعة",C1259="مرتجع"),-D1259,0)))</f>
        <v/>
      </c>
      <c r="I1259" s="18">
        <f>IF(H1259="","",SUMIFS($H$6:H1259,$B$6:B1259,B1259&amp;""))</f>
        <v/>
      </c>
    </row>
    <row r="1260">
      <c r="A1260" s="20" t="n"/>
      <c r="B1260" s="5" t="n"/>
      <c r="C1260" s="5" t="n"/>
      <c r="D1260" s="17" t="n"/>
      <c r="E1260" s="5" t="n"/>
      <c r="F1260" s="5" t="n"/>
      <c r="G1260" s="6">
        <f>IF(B1260&amp;""="","",IFERROR(INDEX('العملاء'!$B$6:$B$305,MATCH(B1260,'العملاء'!$A$6:$A$305,0)),"كود غير موجود"))</f>
        <v/>
      </c>
      <c r="H1260" s="18">
        <f>IF(OR(B1260&amp;""="",D1260&amp;""=""),"",IF(C1260="فاتورة",D1260,IF(OR(C1260="دفعة",C1260="مرتجع"),-D1260,0)))</f>
        <v/>
      </c>
      <c r="I1260" s="18">
        <f>IF(H1260="","",SUMIFS($H$6:H1260,$B$6:B1260,B1260&amp;""))</f>
        <v/>
      </c>
    </row>
    <row r="1261">
      <c r="A1261" s="20" t="n"/>
      <c r="B1261" s="5" t="n"/>
      <c r="C1261" s="5" t="n"/>
      <c r="D1261" s="17" t="n"/>
      <c r="E1261" s="5" t="n"/>
      <c r="F1261" s="5" t="n"/>
      <c r="G1261" s="6">
        <f>IF(B1261&amp;""="","",IFERROR(INDEX('العملاء'!$B$6:$B$305,MATCH(B1261,'العملاء'!$A$6:$A$305,0)),"كود غير موجود"))</f>
        <v/>
      </c>
      <c r="H1261" s="18">
        <f>IF(OR(B1261&amp;""="",D1261&amp;""=""),"",IF(C1261="فاتورة",D1261,IF(OR(C1261="دفعة",C1261="مرتجع"),-D1261,0)))</f>
        <v/>
      </c>
      <c r="I1261" s="18">
        <f>IF(H1261="","",SUMIFS($H$6:H1261,$B$6:B1261,B1261&amp;""))</f>
        <v/>
      </c>
    </row>
    <row r="1262">
      <c r="A1262" s="20" t="n"/>
      <c r="B1262" s="5" t="n"/>
      <c r="C1262" s="5" t="n"/>
      <c r="D1262" s="17" t="n"/>
      <c r="E1262" s="5" t="n"/>
      <c r="F1262" s="5" t="n"/>
      <c r="G1262" s="6">
        <f>IF(B1262&amp;""="","",IFERROR(INDEX('العملاء'!$B$6:$B$305,MATCH(B1262,'العملاء'!$A$6:$A$305,0)),"كود غير موجود"))</f>
        <v/>
      </c>
      <c r="H1262" s="18">
        <f>IF(OR(B1262&amp;""="",D1262&amp;""=""),"",IF(C1262="فاتورة",D1262,IF(OR(C1262="دفعة",C1262="مرتجع"),-D1262,0)))</f>
        <v/>
      </c>
      <c r="I1262" s="18">
        <f>IF(H1262="","",SUMIFS($H$6:H1262,$B$6:B1262,B1262&amp;""))</f>
        <v/>
      </c>
    </row>
    <row r="1263">
      <c r="A1263" s="20" t="n"/>
      <c r="B1263" s="5" t="n"/>
      <c r="C1263" s="5" t="n"/>
      <c r="D1263" s="17" t="n"/>
      <c r="E1263" s="5" t="n"/>
      <c r="F1263" s="5" t="n"/>
      <c r="G1263" s="6">
        <f>IF(B1263&amp;""="","",IFERROR(INDEX('العملاء'!$B$6:$B$305,MATCH(B1263,'العملاء'!$A$6:$A$305,0)),"كود غير موجود"))</f>
        <v/>
      </c>
      <c r="H1263" s="18">
        <f>IF(OR(B1263&amp;""="",D1263&amp;""=""),"",IF(C1263="فاتورة",D1263,IF(OR(C1263="دفعة",C1263="مرتجع"),-D1263,0)))</f>
        <v/>
      </c>
      <c r="I1263" s="18">
        <f>IF(H1263="","",SUMIFS($H$6:H1263,$B$6:B1263,B1263&amp;""))</f>
        <v/>
      </c>
    </row>
    <row r="1264">
      <c r="A1264" s="20" t="n"/>
      <c r="B1264" s="5" t="n"/>
      <c r="C1264" s="5" t="n"/>
      <c r="D1264" s="17" t="n"/>
      <c r="E1264" s="5" t="n"/>
      <c r="F1264" s="5" t="n"/>
      <c r="G1264" s="6">
        <f>IF(B1264&amp;""="","",IFERROR(INDEX('العملاء'!$B$6:$B$305,MATCH(B1264,'العملاء'!$A$6:$A$305,0)),"كود غير موجود"))</f>
        <v/>
      </c>
      <c r="H1264" s="18">
        <f>IF(OR(B1264&amp;""="",D1264&amp;""=""),"",IF(C1264="فاتورة",D1264,IF(OR(C1264="دفعة",C1264="مرتجع"),-D1264,0)))</f>
        <v/>
      </c>
      <c r="I1264" s="18">
        <f>IF(H1264="","",SUMIFS($H$6:H1264,$B$6:B1264,B1264&amp;""))</f>
        <v/>
      </c>
    </row>
    <row r="1265">
      <c r="A1265" s="20" t="n"/>
      <c r="B1265" s="5" t="n"/>
      <c r="C1265" s="5" t="n"/>
      <c r="D1265" s="17" t="n"/>
      <c r="E1265" s="5" t="n"/>
      <c r="F1265" s="5" t="n"/>
      <c r="G1265" s="6">
        <f>IF(B1265&amp;""="","",IFERROR(INDEX('العملاء'!$B$6:$B$305,MATCH(B1265,'العملاء'!$A$6:$A$305,0)),"كود غير موجود"))</f>
        <v/>
      </c>
      <c r="H1265" s="18">
        <f>IF(OR(B1265&amp;""="",D1265&amp;""=""),"",IF(C1265="فاتورة",D1265,IF(OR(C1265="دفعة",C1265="مرتجع"),-D1265,0)))</f>
        <v/>
      </c>
      <c r="I1265" s="18">
        <f>IF(H1265="","",SUMIFS($H$6:H1265,$B$6:B1265,B1265&amp;""))</f>
        <v/>
      </c>
    </row>
    <row r="1266">
      <c r="A1266" s="20" t="n"/>
      <c r="B1266" s="5" t="n"/>
      <c r="C1266" s="5" t="n"/>
      <c r="D1266" s="17" t="n"/>
      <c r="E1266" s="5" t="n"/>
      <c r="F1266" s="5" t="n"/>
      <c r="G1266" s="6">
        <f>IF(B1266&amp;""="","",IFERROR(INDEX('العملاء'!$B$6:$B$305,MATCH(B1266,'العملاء'!$A$6:$A$305,0)),"كود غير موجود"))</f>
        <v/>
      </c>
      <c r="H1266" s="18">
        <f>IF(OR(B1266&amp;""="",D1266&amp;""=""),"",IF(C1266="فاتورة",D1266,IF(OR(C1266="دفعة",C1266="مرتجع"),-D1266,0)))</f>
        <v/>
      </c>
      <c r="I1266" s="18">
        <f>IF(H1266="","",SUMIFS($H$6:H1266,$B$6:B1266,B1266&amp;""))</f>
        <v/>
      </c>
    </row>
    <row r="1267">
      <c r="A1267" s="20" t="n"/>
      <c r="B1267" s="5" t="n"/>
      <c r="C1267" s="5" t="n"/>
      <c r="D1267" s="17" t="n"/>
      <c r="E1267" s="5" t="n"/>
      <c r="F1267" s="5" t="n"/>
      <c r="G1267" s="6">
        <f>IF(B1267&amp;""="","",IFERROR(INDEX('العملاء'!$B$6:$B$305,MATCH(B1267,'العملاء'!$A$6:$A$305,0)),"كود غير موجود"))</f>
        <v/>
      </c>
      <c r="H1267" s="18">
        <f>IF(OR(B1267&amp;""="",D1267&amp;""=""),"",IF(C1267="فاتورة",D1267,IF(OR(C1267="دفعة",C1267="مرتجع"),-D1267,0)))</f>
        <v/>
      </c>
      <c r="I1267" s="18">
        <f>IF(H1267="","",SUMIFS($H$6:H1267,$B$6:B1267,B1267&amp;""))</f>
        <v/>
      </c>
    </row>
    <row r="1268">
      <c r="A1268" s="20" t="n"/>
      <c r="B1268" s="5" t="n"/>
      <c r="C1268" s="5" t="n"/>
      <c r="D1268" s="17" t="n"/>
      <c r="E1268" s="5" t="n"/>
      <c r="F1268" s="5" t="n"/>
      <c r="G1268" s="6">
        <f>IF(B1268&amp;""="","",IFERROR(INDEX('العملاء'!$B$6:$B$305,MATCH(B1268,'العملاء'!$A$6:$A$305,0)),"كود غير موجود"))</f>
        <v/>
      </c>
      <c r="H1268" s="18">
        <f>IF(OR(B1268&amp;""="",D1268&amp;""=""),"",IF(C1268="فاتورة",D1268,IF(OR(C1268="دفعة",C1268="مرتجع"),-D1268,0)))</f>
        <v/>
      </c>
      <c r="I1268" s="18">
        <f>IF(H1268="","",SUMIFS($H$6:H1268,$B$6:B1268,B1268&amp;""))</f>
        <v/>
      </c>
    </row>
    <row r="1269">
      <c r="A1269" s="20" t="n"/>
      <c r="B1269" s="5" t="n"/>
      <c r="C1269" s="5" t="n"/>
      <c r="D1269" s="17" t="n"/>
      <c r="E1269" s="5" t="n"/>
      <c r="F1269" s="5" t="n"/>
      <c r="G1269" s="6">
        <f>IF(B1269&amp;""="","",IFERROR(INDEX('العملاء'!$B$6:$B$305,MATCH(B1269,'العملاء'!$A$6:$A$305,0)),"كود غير موجود"))</f>
        <v/>
      </c>
      <c r="H1269" s="18">
        <f>IF(OR(B1269&amp;""="",D1269&amp;""=""),"",IF(C1269="فاتورة",D1269,IF(OR(C1269="دفعة",C1269="مرتجع"),-D1269,0)))</f>
        <v/>
      </c>
      <c r="I1269" s="18">
        <f>IF(H1269="","",SUMIFS($H$6:H1269,$B$6:B1269,B1269&amp;""))</f>
        <v/>
      </c>
    </row>
    <row r="1270">
      <c r="A1270" s="20" t="n"/>
      <c r="B1270" s="5" t="n"/>
      <c r="C1270" s="5" t="n"/>
      <c r="D1270" s="17" t="n"/>
      <c r="E1270" s="5" t="n"/>
      <c r="F1270" s="5" t="n"/>
      <c r="G1270" s="6">
        <f>IF(B1270&amp;""="","",IFERROR(INDEX('العملاء'!$B$6:$B$305,MATCH(B1270,'العملاء'!$A$6:$A$305,0)),"كود غير موجود"))</f>
        <v/>
      </c>
      <c r="H1270" s="18">
        <f>IF(OR(B1270&amp;""="",D1270&amp;""=""),"",IF(C1270="فاتورة",D1270,IF(OR(C1270="دفعة",C1270="مرتجع"),-D1270,0)))</f>
        <v/>
      </c>
      <c r="I1270" s="18">
        <f>IF(H1270="","",SUMIFS($H$6:H1270,$B$6:B1270,B1270&amp;""))</f>
        <v/>
      </c>
    </row>
    <row r="1271">
      <c r="A1271" s="20" t="n"/>
      <c r="B1271" s="5" t="n"/>
      <c r="C1271" s="5" t="n"/>
      <c r="D1271" s="17" t="n"/>
      <c r="E1271" s="5" t="n"/>
      <c r="F1271" s="5" t="n"/>
      <c r="G1271" s="6">
        <f>IF(B1271&amp;""="","",IFERROR(INDEX('العملاء'!$B$6:$B$305,MATCH(B1271,'العملاء'!$A$6:$A$305,0)),"كود غير موجود"))</f>
        <v/>
      </c>
      <c r="H1271" s="18">
        <f>IF(OR(B1271&amp;""="",D1271&amp;""=""),"",IF(C1271="فاتورة",D1271,IF(OR(C1271="دفعة",C1271="مرتجع"),-D1271,0)))</f>
        <v/>
      </c>
      <c r="I1271" s="18">
        <f>IF(H1271="","",SUMIFS($H$6:H1271,$B$6:B1271,B1271&amp;""))</f>
        <v/>
      </c>
    </row>
    <row r="1272">
      <c r="A1272" s="20" t="n"/>
      <c r="B1272" s="5" t="n"/>
      <c r="C1272" s="5" t="n"/>
      <c r="D1272" s="17" t="n"/>
      <c r="E1272" s="5" t="n"/>
      <c r="F1272" s="5" t="n"/>
      <c r="G1272" s="6">
        <f>IF(B1272&amp;""="","",IFERROR(INDEX('العملاء'!$B$6:$B$305,MATCH(B1272,'العملاء'!$A$6:$A$305,0)),"كود غير موجود"))</f>
        <v/>
      </c>
      <c r="H1272" s="18">
        <f>IF(OR(B1272&amp;""="",D1272&amp;""=""),"",IF(C1272="فاتورة",D1272,IF(OR(C1272="دفعة",C1272="مرتجع"),-D1272,0)))</f>
        <v/>
      </c>
      <c r="I1272" s="18">
        <f>IF(H1272="","",SUMIFS($H$6:H1272,$B$6:B1272,B1272&amp;""))</f>
        <v/>
      </c>
    </row>
    <row r="1273">
      <c r="A1273" s="20" t="n"/>
      <c r="B1273" s="5" t="n"/>
      <c r="C1273" s="5" t="n"/>
      <c r="D1273" s="17" t="n"/>
      <c r="E1273" s="5" t="n"/>
      <c r="F1273" s="5" t="n"/>
      <c r="G1273" s="6">
        <f>IF(B1273&amp;""="","",IFERROR(INDEX('العملاء'!$B$6:$B$305,MATCH(B1273,'العملاء'!$A$6:$A$305,0)),"كود غير موجود"))</f>
        <v/>
      </c>
      <c r="H1273" s="18">
        <f>IF(OR(B1273&amp;""="",D1273&amp;""=""),"",IF(C1273="فاتورة",D1273,IF(OR(C1273="دفعة",C1273="مرتجع"),-D1273,0)))</f>
        <v/>
      </c>
      <c r="I1273" s="18">
        <f>IF(H1273="","",SUMIFS($H$6:H1273,$B$6:B1273,B1273&amp;""))</f>
        <v/>
      </c>
    </row>
    <row r="1274">
      <c r="A1274" s="20" t="n"/>
      <c r="B1274" s="5" t="n"/>
      <c r="C1274" s="5" t="n"/>
      <c r="D1274" s="17" t="n"/>
      <c r="E1274" s="5" t="n"/>
      <c r="F1274" s="5" t="n"/>
      <c r="G1274" s="6">
        <f>IF(B1274&amp;""="","",IFERROR(INDEX('العملاء'!$B$6:$B$305,MATCH(B1274,'العملاء'!$A$6:$A$305,0)),"كود غير موجود"))</f>
        <v/>
      </c>
      <c r="H1274" s="18">
        <f>IF(OR(B1274&amp;""="",D1274&amp;""=""),"",IF(C1274="فاتورة",D1274,IF(OR(C1274="دفعة",C1274="مرتجع"),-D1274,0)))</f>
        <v/>
      </c>
      <c r="I1274" s="18">
        <f>IF(H1274="","",SUMIFS($H$6:H1274,$B$6:B1274,B1274&amp;""))</f>
        <v/>
      </c>
    </row>
    <row r="1275">
      <c r="A1275" s="20" t="n"/>
      <c r="B1275" s="5" t="n"/>
      <c r="C1275" s="5" t="n"/>
      <c r="D1275" s="17" t="n"/>
      <c r="E1275" s="5" t="n"/>
      <c r="F1275" s="5" t="n"/>
      <c r="G1275" s="6">
        <f>IF(B1275&amp;""="","",IFERROR(INDEX('العملاء'!$B$6:$B$305,MATCH(B1275,'العملاء'!$A$6:$A$305,0)),"كود غير موجود"))</f>
        <v/>
      </c>
      <c r="H1275" s="18">
        <f>IF(OR(B1275&amp;""="",D1275&amp;""=""),"",IF(C1275="فاتورة",D1275,IF(OR(C1275="دفعة",C1275="مرتجع"),-D1275,0)))</f>
        <v/>
      </c>
      <c r="I1275" s="18">
        <f>IF(H1275="","",SUMIFS($H$6:H1275,$B$6:B1275,B1275&amp;""))</f>
        <v/>
      </c>
    </row>
    <row r="1276">
      <c r="A1276" s="20" t="n"/>
      <c r="B1276" s="5" t="n"/>
      <c r="C1276" s="5" t="n"/>
      <c r="D1276" s="17" t="n"/>
      <c r="E1276" s="5" t="n"/>
      <c r="F1276" s="5" t="n"/>
      <c r="G1276" s="6">
        <f>IF(B1276&amp;""="","",IFERROR(INDEX('العملاء'!$B$6:$B$305,MATCH(B1276,'العملاء'!$A$6:$A$305,0)),"كود غير موجود"))</f>
        <v/>
      </c>
      <c r="H1276" s="18">
        <f>IF(OR(B1276&amp;""="",D1276&amp;""=""),"",IF(C1276="فاتورة",D1276,IF(OR(C1276="دفعة",C1276="مرتجع"),-D1276,0)))</f>
        <v/>
      </c>
      <c r="I1276" s="18">
        <f>IF(H1276="","",SUMIFS($H$6:H1276,$B$6:B1276,B1276&amp;""))</f>
        <v/>
      </c>
    </row>
    <row r="1277">
      <c r="A1277" s="20" t="n"/>
      <c r="B1277" s="5" t="n"/>
      <c r="C1277" s="5" t="n"/>
      <c r="D1277" s="17" t="n"/>
      <c r="E1277" s="5" t="n"/>
      <c r="F1277" s="5" t="n"/>
      <c r="G1277" s="6">
        <f>IF(B1277&amp;""="","",IFERROR(INDEX('العملاء'!$B$6:$B$305,MATCH(B1277,'العملاء'!$A$6:$A$305,0)),"كود غير موجود"))</f>
        <v/>
      </c>
      <c r="H1277" s="18">
        <f>IF(OR(B1277&amp;""="",D1277&amp;""=""),"",IF(C1277="فاتورة",D1277,IF(OR(C1277="دفعة",C1277="مرتجع"),-D1277,0)))</f>
        <v/>
      </c>
      <c r="I1277" s="18">
        <f>IF(H1277="","",SUMIFS($H$6:H1277,$B$6:B1277,B1277&amp;""))</f>
        <v/>
      </c>
    </row>
    <row r="1278">
      <c r="A1278" s="20" t="n"/>
      <c r="B1278" s="5" t="n"/>
      <c r="C1278" s="5" t="n"/>
      <c r="D1278" s="17" t="n"/>
      <c r="E1278" s="5" t="n"/>
      <c r="F1278" s="5" t="n"/>
      <c r="G1278" s="6">
        <f>IF(B1278&amp;""="","",IFERROR(INDEX('العملاء'!$B$6:$B$305,MATCH(B1278,'العملاء'!$A$6:$A$305,0)),"كود غير موجود"))</f>
        <v/>
      </c>
      <c r="H1278" s="18">
        <f>IF(OR(B1278&amp;""="",D1278&amp;""=""),"",IF(C1278="فاتورة",D1278,IF(OR(C1278="دفعة",C1278="مرتجع"),-D1278,0)))</f>
        <v/>
      </c>
      <c r="I1278" s="18">
        <f>IF(H1278="","",SUMIFS($H$6:H1278,$B$6:B1278,B1278&amp;""))</f>
        <v/>
      </c>
    </row>
    <row r="1279">
      <c r="A1279" s="20" t="n"/>
      <c r="B1279" s="5" t="n"/>
      <c r="C1279" s="5" t="n"/>
      <c r="D1279" s="17" t="n"/>
      <c r="E1279" s="5" t="n"/>
      <c r="F1279" s="5" t="n"/>
      <c r="G1279" s="6">
        <f>IF(B1279&amp;""="","",IFERROR(INDEX('العملاء'!$B$6:$B$305,MATCH(B1279,'العملاء'!$A$6:$A$305,0)),"كود غير موجود"))</f>
        <v/>
      </c>
      <c r="H1279" s="18">
        <f>IF(OR(B1279&amp;""="",D1279&amp;""=""),"",IF(C1279="فاتورة",D1279,IF(OR(C1279="دفعة",C1279="مرتجع"),-D1279,0)))</f>
        <v/>
      </c>
      <c r="I1279" s="18">
        <f>IF(H1279="","",SUMIFS($H$6:H1279,$B$6:B1279,B1279&amp;""))</f>
        <v/>
      </c>
    </row>
    <row r="1280">
      <c r="A1280" s="20" t="n"/>
      <c r="B1280" s="5" t="n"/>
      <c r="C1280" s="5" t="n"/>
      <c r="D1280" s="17" t="n"/>
      <c r="E1280" s="5" t="n"/>
      <c r="F1280" s="5" t="n"/>
      <c r="G1280" s="6">
        <f>IF(B1280&amp;""="","",IFERROR(INDEX('العملاء'!$B$6:$B$305,MATCH(B1280,'العملاء'!$A$6:$A$305,0)),"كود غير موجود"))</f>
        <v/>
      </c>
      <c r="H1280" s="18">
        <f>IF(OR(B1280&amp;""="",D1280&amp;""=""),"",IF(C1280="فاتورة",D1280,IF(OR(C1280="دفعة",C1280="مرتجع"),-D1280,0)))</f>
        <v/>
      </c>
      <c r="I1280" s="18">
        <f>IF(H1280="","",SUMIFS($H$6:H1280,$B$6:B1280,B1280&amp;""))</f>
        <v/>
      </c>
    </row>
    <row r="1281">
      <c r="A1281" s="20" t="n"/>
      <c r="B1281" s="5" t="n"/>
      <c r="C1281" s="5" t="n"/>
      <c r="D1281" s="17" t="n"/>
      <c r="E1281" s="5" t="n"/>
      <c r="F1281" s="5" t="n"/>
      <c r="G1281" s="6">
        <f>IF(B1281&amp;""="","",IFERROR(INDEX('العملاء'!$B$6:$B$305,MATCH(B1281,'العملاء'!$A$6:$A$305,0)),"كود غير موجود"))</f>
        <v/>
      </c>
      <c r="H1281" s="18">
        <f>IF(OR(B1281&amp;""="",D1281&amp;""=""),"",IF(C1281="فاتورة",D1281,IF(OR(C1281="دفعة",C1281="مرتجع"),-D1281,0)))</f>
        <v/>
      </c>
      <c r="I1281" s="18">
        <f>IF(H1281="","",SUMIFS($H$6:H1281,$B$6:B1281,B1281&amp;""))</f>
        <v/>
      </c>
    </row>
    <row r="1282">
      <c r="A1282" s="20" t="n"/>
      <c r="B1282" s="5" t="n"/>
      <c r="C1282" s="5" t="n"/>
      <c r="D1282" s="17" t="n"/>
      <c r="E1282" s="5" t="n"/>
      <c r="F1282" s="5" t="n"/>
      <c r="G1282" s="6">
        <f>IF(B1282&amp;""="","",IFERROR(INDEX('العملاء'!$B$6:$B$305,MATCH(B1282,'العملاء'!$A$6:$A$305,0)),"كود غير موجود"))</f>
        <v/>
      </c>
      <c r="H1282" s="18">
        <f>IF(OR(B1282&amp;""="",D1282&amp;""=""),"",IF(C1282="فاتورة",D1282,IF(OR(C1282="دفعة",C1282="مرتجع"),-D1282,0)))</f>
        <v/>
      </c>
      <c r="I1282" s="18">
        <f>IF(H1282="","",SUMIFS($H$6:H1282,$B$6:B1282,B1282&amp;""))</f>
        <v/>
      </c>
    </row>
    <row r="1283">
      <c r="A1283" s="20" t="n"/>
      <c r="B1283" s="5" t="n"/>
      <c r="C1283" s="5" t="n"/>
      <c r="D1283" s="17" t="n"/>
      <c r="E1283" s="5" t="n"/>
      <c r="F1283" s="5" t="n"/>
      <c r="G1283" s="6">
        <f>IF(B1283&amp;""="","",IFERROR(INDEX('العملاء'!$B$6:$B$305,MATCH(B1283,'العملاء'!$A$6:$A$305,0)),"كود غير موجود"))</f>
        <v/>
      </c>
      <c r="H1283" s="18">
        <f>IF(OR(B1283&amp;""="",D1283&amp;""=""),"",IF(C1283="فاتورة",D1283,IF(OR(C1283="دفعة",C1283="مرتجع"),-D1283,0)))</f>
        <v/>
      </c>
      <c r="I1283" s="18">
        <f>IF(H1283="","",SUMIFS($H$6:H1283,$B$6:B1283,B1283&amp;""))</f>
        <v/>
      </c>
    </row>
    <row r="1284">
      <c r="A1284" s="20" t="n"/>
      <c r="B1284" s="5" t="n"/>
      <c r="C1284" s="5" t="n"/>
      <c r="D1284" s="17" t="n"/>
      <c r="E1284" s="5" t="n"/>
      <c r="F1284" s="5" t="n"/>
      <c r="G1284" s="6">
        <f>IF(B1284&amp;""="","",IFERROR(INDEX('العملاء'!$B$6:$B$305,MATCH(B1284,'العملاء'!$A$6:$A$305,0)),"كود غير موجود"))</f>
        <v/>
      </c>
      <c r="H1284" s="18">
        <f>IF(OR(B1284&amp;""="",D1284&amp;""=""),"",IF(C1284="فاتورة",D1284,IF(OR(C1284="دفعة",C1284="مرتجع"),-D1284,0)))</f>
        <v/>
      </c>
      <c r="I1284" s="18">
        <f>IF(H1284="","",SUMIFS($H$6:H1284,$B$6:B1284,B1284&amp;""))</f>
        <v/>
      </c>
    </row>
    <row r="1285">
      <c r="A1285" s="20" t="n"/>
      <c r="B1285" s="5" t="n"/>
      <c r="C1285" s="5" t="n"/>
      <c r="D1285" s="17" t="n"/>
      <c r="E1285" s="5" t="n"/>
      <c r="F1285" s="5" t="n"/>
      <c r="G1285" s="6">
        <f>IF(B1285&amp;""="","",IFERROR(INDEX('العملاء'!$B$6:$B$305,MATCH(B1285,'العملاء'!$A$6:$A$305,0)),"كود غير موجود"))</f>
        <v/>
      </c>
      <c r="H1285" s="18">
        <f>IF(OR(B1285&amp;""="",D1285&amp;""=""),"",IF(C1285="فاتورة",D1285,IF(OR(C1285="دفعة",C1285="مرتجع"),-D1285,0)))</f>
        <v/>
      </c>
      <c r="I1285" s="18">
        <f>IF(H1285="","",SUMIFS($H$6:H1285,$B$6:B1285,B1285&amp;""))</f>
        <v/>
      </c>
    </row>
    <row r="1286">
      <c r="A1286" s="20" t="n"/>
      <c r="B1286" s="5" t="n"/>
      <c r="C1286" s="5" t="n"/>
      <c r="D1286" s="17" t="n"/>
      <c r="E1286" s="5" t="n"/>
      <c r="F1286" s="5" t="n"/>
      <c r="G1286" s="6">
        <f>IF(B1286&amp;""="","",IFERROR(INDEX('العملاء'!$B$6:$B$305,MATCH(B1286,'العملاء'!$A$6:$A$305,0)),"كود غير موجود"))</f>
        <v/>
      </c>
      <c r="H1286" s="18">
        <f>IF(OR(B1286&amp;""="",D1286&amp;""=""),"",IF(C1286="فاتورة",D1286,IF(OR(C1286="دفعة",C1286="مرتجع"),-D1286,0)))</f>
        <v/>
      </c>
      <c r="I1286" s="18">
        <f>IF(H1286="","",SUMIFS($H$6:H1286,$B$6:B1286,B1286&amp;""))</f>
        <v/>
      </c>
    </row>
    <row r="1287">
      <c r="A1287" s="20" t="n"/>
      <c r="B1287" s="5" t="n"/>
      <c r="C1287" s="5" t="n"/>
      <c r="D1287" s="17" t="n"/>
      <c r="E1287" s="5" t="n"/>
      <c r="F1287" s="5" t="n"/>
      <c r="G1287" s="6">
        <f>IF(B1287&amp;""="","",IFERROR(INDEX('العملاء'!$B$6:$B$305,MATCH(B1287,'العملاء'!$A$6:$A$305,0)),"كود غير موجود"))</f>
        <v/>
      </c>
      <c r="H1287" s="18">
        <f>IF(OR(B1287&amp;""="",D1287&amp;""=""),"",IF(C1287="فاتورة",D1287,IF(OR(C1287="دفعة",C1287="مرتجع"),-D1287,0)))</f>
        <v/>
      </c>
      <c r="I1287" s="18">
        <f>IF(H1287="","",SUMIFS($H$6:H1287,$B$6:B1287,B1287&amp;""))</f>
        <v/>
      </c>
    </row>
    <row r="1288">
      <c r="A1288" s="20" t="n"/>
      <c r="B1288" s="5" t="n"/>
      <c r="C1288" s="5" t="n"/>
      <c r="D1288" s="17" t="n"/>
      <c r="E1288" s="5" t="n"/>
      <c r="F1288" s="5" t="n"/>
      <c r="G1288" s="6">
        <f>IF(B1288&amp;""="","",IFERROR(INDEX('العملاء'!$B$6:$B$305,MATCH(B1288,'العملاء'!$A$6:$A$305,0)),"كود غير موجود"))</f>
        <v/>
      </c>
      <c r="H1288" s="18">
        <f>IF(OR(B1288&amp;""="",D1288&amp;""=""),"",IF(C1288="فاتورة",D1288,IF(OR(C1288="دفعة",C1288="مرتجع"),-D1288,0)))</f>
        <v/>
      </c>
      <c r="I1288" s="18">
        <f>IF(H1288="","",SUMIFS($H$6:H1288,$B$6:B1288,B1288&amp;""))</f>
        <v/>
      </c>
    </row>
    <row r="1289">
      <c r="A1289" s="20" t="n"/>
      <c r="B1289" s="5" t="n"/>
      <c r="C1289" s="5" t="n"/>
      <c r="D1289" s="17" t="n"/>
      <c r="E1289" s="5" t="n"/>
      <c r="F1289" s="5" t="n"/>
      <c r="G1289" s="6">
        <f>IF(B1289&amp;""="","",IFERROR(INDEX('العملاء'!$B$6:$B$305,MATCH(B1289,'العملاء'!$A$6:$A$305,0)),"كود غير موجود"))</f>
        <v/>
      </c>
      <c r="H1289" s="18">
        <f>IF(OR(B1289&amp;""="",D1289&amp;""=""),"",IF(C1289="فاتورة",D1289,IF(OR(C1289="دفعة",C1289="مرتجع"),-D1289,0)))</f>
        <v/>
      </c>
      <c r="I1289" s="18">
        <f>IF(H1289="","",SUMIFS($H$6:H1289,$B$6:B1289,B1289&amp;""))</f>
        <v/>
      </c>
    </row>
    <row r="1290">
      <c r="A1290" s="20" t="n"/>
      <c r="B1290" s="5" t="n"/>
      <c r="C1290" s="5" t="n"/>
      <c r="D1290" s="17" t="n"/>
      <c r="E1290" s="5" t="n"/>
      <c r="F1290" s="5" t="n"/>
      <c r="G1290" s="6">
        <f>IF(B1290&amp;""="","",IFERROR(INDEX('العملاء'!$B$6:$B$305,MATCH(B1290,'العملاء'!$A$6:$A$305,0)),"كود غير موجود"))</f>
        <v/>
      </c>
      <c r="H1290" s="18">
        <f>IF(OR(B1290&amp;""="",D1290&amp;""=""),"",IF(C1290="فاتورة",D1290,IF(OR(C1290="دفعة",C1290="مرتجع"),-D1290,0)))</f>
        <v/>
      </c>
      <c r="I1290" s="18">
        <f>IF(H1290="","",SUMIFS($H$6:H1290,$B$6:B1290,B1290&amp;""))</f>
        <v/>
      </c>
    </row>
    <row r="1291">
      <c r="A1291" s="20" t="n"/>
      <c r="B1291" s="5" t="n"/>
      <c r="C1291" s="5" t="n"/>
      <c r="D1291" s="17" t="n"/>
      <c r="E1291" s="5" t="n"/>
      <c r="F1291" s="5" t="n"/>
      <c r="G1291" s="6">
        <f>IF(B1291&amp;""="","",IFERROR(INDEX('العملاء'!$B$6:$B$305,MATCH(B1291,'العملاء'!$A$6:$A$305,0)),"كود غير موجود"))</f>
        <v/>
      </c>
      <c r="H1291" s="18">
        <f>IF(OR(B1291&amp;""="",D1291&amp;""=""),"",IF(C1291="فاتورة",D1291,IF(OR(C1291="دفعة",C1291="مرتجع"),-D1291,0)))</f>
        <v/>
      </c>
      <c r="I1291" s="18">
        <f>IF(H1291="","",SUMIFS($H$6:H1291,$B$6:B1291,B1291&amp;""))</f>
        <v/>
      </c>
    </row>
    <row r="1292">
      <c r="A1292" s="20" t="n"/>
      <c r="B1292" s="5" t="n"/>
      <c r="C1292" s="5" t="n"/>
      <c r="D1292" s="17" t="n"/>
      <c r="E1292" s="5" t="n"/>
      <c r="F1292" s="5" t="n"/>
      <c r="G1292" s="6">
        <f>IF(B1292&amp;""="","",IFERROR(INDEX('العملاء'!$B$6:$B$305,MATCH(B1292,'العملاء'!$A$6:$A$305,0)),"كود غير موجود"))</f>
        <v/>
      </c>
      <c r="H1292" s="18">
        <f>IF(OR(B1292&amp;""="",D1292&amp;""=""),"",IF(C1292="فاتورة",D1292,IF(OR(C1292="دفعة",C1292="مرتجع"),-D1292,0)))</f>
        <v/>
      </c>
      <c r="I1292" s="18">
        <f>IF(H1292="","",SUMIFS($H$6:H1292,$B$6:B1292,B1292&amp;""))</f>
        <v/>
      </c>
    </row>
    <row r="1293">
      <c r="A1293" s="20" t="n"/>
      <c r="B1293" s="5" t="n"/>
      <c r="C1293" s="5" t="n"/>
      <c r="D1293" s="17" t="n"/>
      <c r="E1293" s="5" t="n"/>
      <c r="F1293" s="5" t="n"/>
      <c r="G1293" s="6">
        <f>IF(B1293&amp;""="","",IFERROR(INDEX('العملاء'!$B$6:$B$305,MATCH(B1293,'العملاء'!$A$6:$A$305,0)),"كود غير موجود"))</f>
        <v/>
      </c>
      <c r="H1293" s="18">
        <f>IF(OR(B1293&amp;""="",D1293&amp;""=""),"",IF(C1293="فاتورة",D1293,IF(OR(C1293="دفعة",C1293="مرتجع"),-D1293,0)))</f>
        <v/>
      </c>
      <c r="I1293" s="18">
        <f>IF(H1293="","",SUMIFS($H$6:H1293,$B$6:B1293,B1293&amp;""))</f>
        <v/>
      </c>
    </row>
    <row r="1294">
      <c r="A1294" s="20" t="n"/>
      <c r="B1294" s="5" t="n"/>
      <c r="C1294" s="5" t="n"/>
      <c r="D1294" s="17" t="n"/>
      <c r="E1294" s="5" t="n"/>
      <c r="F1294" s="5" t="n"/>
      <c r="G1294" s="6">
        <f>IF(B1294&amp;""="","",IFERROR(INDEX('العملاء'!$B$6:$B$305,MATCH(B1294,'العملاء'!$A$6:$A$305,0)),"كود غير موجود"))</f>
        <v/>
      </c>
      <c r="H1294" s="18">
        <f>IF(OR(B1294&amp;""="",D1294&amp;""=""),"",IF(C1294="فاتورة",D1294,IF(OR(C1294="دفعة",C1294="مرتجع"),-D1294,0)))</f>
        <v/>
      </c>
      <c r="I1294" s="18">
        <f>IF(H1294="","",SUMIFS($H$6:H1294,$B$6:B1294,B1294&amp;""))</f>
        <v/>
      </c>
    </row>
    <row r="1295">
      <c r="A1295" s="20" t="n"/>
      <c r="B1295" s="5" t="n"/>
      <c r="C1295" s="5" t="n"/>
      <c r="D1295" s="17" t="n"/>
      <c r="E1295" s="5" t="n"/>
      <c r="F1295" s="5" t="n"/>
      <c r="G1295" s="6">
        <f>IF(B1295&amp;""="","",IFERROR(INDEX('العملاء'!$B$6:$B$305,MATCH(B1295,'العملاء'!$A$6:$A$305,0)),"كود غير موجود"))</f>
        <v/>
      </c>
      <c r="H1295" s="18">
        <f>IF(OR(B1295&amp;""="",D1295&amp;""=""),"",IF(C1295="فاتورة",D1295,IF(OR(C1295="دفعة",C1295="مرتجع"),-D1295,0)))</f>
        <v/>
      </c>
      <c r="I1295" s="18">
        <f>IF(H1295="","",SUMIFS($H$6:H1295,$B$6:B1295,B1295&amp;""))</f>
        <v/>
      </c>
    </row>
    <row r="1296">
      <c r="A1296" s="20" t="n"/>
      <c r="B1296" s="5" t="n"/>
      <c r="C1296" s="5" t="n"/>
      <c r="D1296" s="17" t="n"/>
      <c r="E1296" s="5" t="n"/>
      <c r="F1296" s="5" t="n"/>
      <c r="G1296" s="6">
        <f>IF(B1296&amp;""="","",IFERROR(INDEX('العملاء'!$B$6:$B$305,MATCH(B1296,'العملاء'!$A$6:$A$305,0)),"كود غير موجود"))</f>
        <v/>
      </c>
      <c r="H1296" s="18">
        <f>IF(OR(B1296&amp;""="",D1296&amp;""=""),"",IF(C1296="فاتورة",D1296,IF(OR(C1296="دفعة",C1296="مرتجع"),-D1296,0)))</f>
        <v/>
      </c>
      <c r="I1296" s="18">
        <f>IF(H1296="","",SUMIFS($H$6:H1296,$B$6:B1296,B1296&amp;""))</f>
        <v/>
      </c>
    </row>
    <row r="1297">
      <c r="A1297" s="20" t="n"/>
      <c r="B1297" s="5" t="n"/>
      <c r="C1297" s="5" t="n"/>
      <c r="D1297" s="17" t="n"/>
      <c r="E1297" s="5" t="n"/>
      <c r="F1297" s="5" t="n"/>
      <c r="G1297" s="6">
        <f>IF(B1297&amp;""="","",IFERROR(INDEX('العملاء'!$B$6:$B$305,MATCH(B1297,'العملاء'!$A$6:$A$305,0)),"كود غير موجود"))</f>
        <v/>
      </c>
      <c r="H1297" s="18">
        <f>IF(OR(B1297&amp;""="",D1297&amp;""=""),"",IF(C1297="فاتورة",D1297,IF(OR(C1297="دفعة",C1297="مرتجع"),-D1297,0)))</f>
        <v/>
      </c>
      <c r="I1297" s="18">
        <f>IF(H1297="","",SUMIFS($H$6:H1297,$B$6:B1297,B1297&amp;""))</f>
        <v/>
      </c>
    </row>
    <row r="1298">
      <c r="A1298" s="20" t="n"/>
      <c r="B1298" s="5" t="n"/>
      <c r="C1298" s="5" t="n"/>
      <c r="D1298" s="17" t="n"/>
      <c r="E1298" s="5" t="n"/>
      <c r="F1298" s="5" t="n"/>
      <c r="G1298" s="6">
        <f>IF(B1298&amp;""="","",IFERROR(INDEX('العملاء'!$B$6:$B$305,MATCH(B1298,'العملاء'!$A$6:$A$305,0)),"كود غير موجود"))</f>
        <v/>
      </c>
      <c r="H1298" s="18">
        <f>IF(OR(B1298&amp;""="",D1298&amp;""=""),"",IF(C1298="فاتورة",D1298,IF(OR(C1298="دفعة",C1298="مرتجع"),-D1298,0)))</f>
        <v/>
      </c>
      <c r="I1298" s="18">
        <f>IF(H1298="","",SUMIFS($H$6:H1298,$B$6:B1298,B1298&amp;""))</f>
        <v/>
      </c>
    </row>
    <row r="1299">
      <c r="A1299" s="20" t="n"/>
      <c r="B1299" s="5" t="n"/>
      <c r="C1299" s="5" t="n"/>
      <c r="D1299" s="17" t="n"/>
      <c r="E1299" s="5" t="n"/>
      <c r="F1299" s="5" t="n"/>
      <c r="G1299" s="6">
        <f>IF(B1299&amp;""="","",IFERROR(INDEX('العملاء'!$B$6:$B$305,MATCH(B1299,'العملاء'!$A$6:$A$305,0)),"كود غير موجود"))</f>
        <v/>
      </c>
      <c r="H1299" s="18">
        <f>IF(OR(B1299&amp;""="",D1299&amp;""=""),"",IF(C1299="فاتورة",D1299,IF(OR(C1299="دفعة",C1299="مرتجع"),-D1299,0)))</f>
        <v/>
      </c>
      <c r="I1299" s="18">
        <f>IF(H1299="","",SUMIFS($H$6:H1299,$B$6:B1299,B1299&amp;""))</f>
        <v/>
      </c>
    </row>
    <row r="1300">
      <c r="A1300" s="20" t="n"/>
      <c r="B1300" s="5" t="n"/>
      <c r="C1300" s="5" t="n"/>
      <c r="D1300" s="17" t="n"/>
      <c r="E1300" s="5" t="n"/>
      <c r="F1300" s="5" t="n"/>
      <c r="G1300" s="6">
        <f>IF(B1300&amp;""="","",IFERROR(INDEX('العملاء'!$B$6:$B$305,MATCH(B1300,'العملاء'!$A$6:$A$305,0)),"كود غير موجود"))</f>
        <v/>
      </c>
      <c r="H1300" s="18">
        <f>IF(OR(B1300&amp;""="",D1300&amp;""=""),"",IF(C1300="فاتورة",D1300,IF(OR(C1300="دفعة",C1300="مرتجع"),-D1300,0)))</f>
        <v/>
      </c>
      <c r="I1300" s="18">
        <f>IF(H1300="","",SUMIFS($H$6:H1300,$B$6:B1300,B1300&amp;""))</f>
        <v/>
      </c>
    </row>
    <row r="1301">
      <c r="A1301" s="20" t="n"/>
      <c r="B1301" s="5" t="n"/>
      <c r="C1301" s="5" t="n"/>
      <c r="D1301" s="17" t="n"/>
      <c r="E1301" s="5" t="n"/>
      <c r="F1301" s="5" t="n"/>
      <c r="G1301" s="6">
        <f>IF(B1301&amp;""="","",IFERROR(INDEX('العملاء'!$B$6:$B$305,MATCH(B1301,'العملاء'!$A$6:$A$305,0)),"كود غير موجود"))</f>
        <v/>
      </c>
      <c r="H1301" s="18">
        <f>IF(OR(B1301&amp;""="",D1301&amp;""=""),"",IF(C1301="فاتورة",D1301,IF(OR(C1301="دفعة",C1301="مرتجع"),-D1301,0)))</f>
        <v/>
      </c>
      <c r="I1301" s="18">
        <f>IF(H1301="","",SUMIFS($H$6:H1301,$B$6:B1301,B1301&amp;""))</f>
        <v/>
      </c>
    </row>
    <row r="1302">
      <c r="A1302" s="20" t="n"/>
      <c r="B1302" s="5" t="n"/>
      <c r="C1302" s="5" t="n"/>
      <c r="D1302" s="17" t="n"/>
      <c r="E1302" s="5" t="n"/>
      <c r="F1302" s="5" t="n"/>
      <c r="G1302" s="6">
        <f>IF(B1302&amp;""="","",IFERROR(INDEX('العملاء'!$B$6:$B$305,MATCH(B1302,'العملاء'!$A$6:$A$305,0)),"كود غير موجود"))</f>
        <v/>
      </c>
      <c r="H1302" s="18">
        <f>IF(OR(B1302&amp;""="",D1302&amp;""=""),"",IF(C1302="فاتورة",D1302,IF(OR(C1302="دفعة",C1302="مرتجع"),-D1302,0)))</f>
        <v/>
      </c>
      <c r="I1302" s="18">
        <f>IF(H1302="","",SUMIFS($H$6:H1302,$B$6:B1302,B1302&amp;""))</f>
        <v/>
      </c>
    </row>
    <row r="1303">
      <c r="A1303" s="20" t="n"/>
      <c r="B1303" s="5" t="n"/>
      <c r="C1303" s="5" t="n"/>
      <c r="D1303" s="17" t="n"/>
      <c r="E1303" s="5" t="n"/>
      <c r="F1303" s="5" t="n"/>
      <c r="G1303" s="6">
        <f>IF(B1303&amp;""="","",IFERROR(INDEX('العملاء'!$B$6:$B$305,MATCH(B1303,'العملاء'!$A$6:$A$305,0)),"كود غير موجود"))</f>
        <v/>
      </c>
      <c r="H1303" s="18">
        <f>IF(OR(B1303&amp;""="",D1303&amp;""=""),"",IF(C1303="فاتورة",D1303,IF(OR(C1303="دفعة",C1303="مرتجع"),-D1303,0)))</f>
        <v/>
      </c>
      <c r="I1303" s="18">
        <f>IF(H1303="","",SUMIFS($H$6:H1303,$B$6:B1303,B1303&amp;""))</f>
        <v/>
      </c>
    </row>
    <row r="1304">
      <c r="A1304" s="20" t="n"/>
      <c r="B1304" s="5" t="n"/>
      <c r="C1304" s="5" t="n"/>
      <c r="D1304" s="17" t="n"/>
      <c r="E1304" s="5" t="n"/>
      <c r="F1304" s="5" t="n"/>
      <c r="G1304" s="6">
        <f>IF(B1304&amp;""="","",IFERROR(INDEX('العملاء'!$B$6:$B$305,MATCH(B1304,'العملاء'!$A$6:$A$305,0)),"كود غير موجود"))</f>
        <v/>
      </c>
      <c r="H1304" s="18">
        <f>IF(OR(B1304&amp;""="",D1304&amp;""=""),"",IF(C1304="فاتورة",D1304,IF(OR(C1304="دفعة",C1304="مرتجع"),-D1304,0)))</f>
        <v/>
      </c>
      <c r="I1304" s="18">
        <f>IF(H1304="","",SUMIFS($H$6:H1304,$B$6:B1304,B1304&amp;""))</f>
        <v/>
      </c>
    </row>
    <row r="1305">
      <c r="A1305" s="20" t="n"/>
      <c r="B1305" s="5" t="n"/>
      <c r="C1305" s="5" t="n"/>
      <c r="D1305" s="17" t="n"/>
      <c r="E1305" s="5" t="n"/>
      <c r="F1305" s="5" t="n"/>
      <c r="G1305" s="6">
        <f>IF(B1305&amp;""="","",IFERROR(INDEX('العملاء'!$B$6:$B$305,MATCH(B1305,'العملاء'!$A$6:$A$305,0)),"كود غير موجود"))</f>
        <v/>
      </c>
      <c r="H1305" s="18">
        <f>IF(OR(B1305&amp;""="",D1305&amp;""=""),"",IF(C1305="فاتورة",D1305,IF(OR(C1305="دفعة",C1305="مرتجع"),-D1305,0)))</f>
        <v/>
      </c>
      <c r="I1305" s="18">
        <f>IF(H1305="","",SUMIFS($H$6:H1305,$B$6:B1305,B1305&amp;""))</f>
        <v/>
      </c>
    </row>
    <row r="1306">
      <c r="A1306" s="20" t="n"/>
      <c r="B1306" s="5" t="n"/>
      <c r="C1306" s="5" t="n"/>
      <c r="D1306" s="17" t="n"/>
      <c r="E1306" s="5" t="n"/>
      <c r="F1306" s="5" t="n"/>
      <c r="G1306" s="6">
        <f>IF(B1306&amp;""="","",IFERROR(INDEX('العملاء'!$B$6:$B$305,MATCH(B1306,'العملاء'!$A$6:$A$305,0)),"كود غير موجود"))</f>
        <v/>
      </c>
      <c r="H1306" s="18">
        <f>IF(OR(B1306&amp;""="",D1306&amp;""=""),"",IF(C1306="فاتورة",D1306,IF(OR(C1306="دفعة",C1306="مرتجع"),-D1306,0)))</f>
        <v/>
      </c>
      <c r="I1306" s="18">
        <f>IF(H1306="","",SUMIFS($H$6:H1306,$B$6:B1306,B1306&amp;""))</f>
        <v/>
      </c>
    </row>
    <row r="1307">
      <c r="A1307" s="20" t="n"/>
      <c r="B1307" s="5" t="n"/>
      <c r="C1307" s="5" t="n"/>
      <c r="D1307" s="17" t="n"/>
      <c r="E1307" s="5" t="n"/>
      <c r="F1307" s="5" t="n"/>
      <c r="G1307" s="6">
        <f>IF(B1307&amp;""="","",IFERROR(INDEX('العملاء'!$B$6:$B$305,MATCH(B1307,'العملاء'!$A$6:$A$305,0)),"كود غير موجود"))</f>
        <v/>
      </c>
      <c r="H1307" s="18">
        <f>IF(OR(B1307&amp;""="",D1307&amp;""=""),"",IF(C1307="فاتورة",D1307,IF(OR(C1307="دفعة",C1307="مرتجع"),-D1307,0)))</f>
        <v/>
      </c>
      <c r="I1307" s="18">
        <f>IF(H1307="","",SUMIFS($H$6:H1307,$B$6:B1307,B1307&amp;""))</f>
        <v/>
      </c>
    </row>
    <row r="1308">
      <c r="A1308" s="20" t="n"/>
      <c r="B1308" s="5" t="n"/>
      <c r="C1308" s="5" t="n"/>
      <c r="D1308" s="17" t="n"/>
      <c r="E1308" s="5" t="n"/>
      <c r="F1308" s="5" t="n"/>
      <c r="G1308" s="6">
        <f>IF(B1308&amp;""="","",IFERROR(INDEX('العملاء'!$B$6:$B$305,MATCH(B1308,'العملاء'!$A$6:$A$305,0)),"كود غير موجود"))</f>
        <v/>
      </c>
      <c r="H1308" s="18">
        <f>IF(OR(B1308&amp;""="",D1308&amp;""=""),"",IF(C1308="فاتورة",D1308,IF(OR(C1308="دفعة",C1308="مرتجع"),-D1308,0)))</f>
        <v/>
      </c>
      <c r="I1308" s="18">
        <f>IF(H1308="","",SUMIFS($H$6:H1308,$B$6:B1308,B1308&amp;""))</f>
        <v/>
      </c>
    </row>
    <row r="1309">
      <c r="A1309" s="20" t="n"/>
      <c r="B1309" s="5" t="n"/>
      <c r="C1309" s="5" t="n"/>
      <c r="D1309" s="17" t="n"/>
      <c r="E1309" s="5" t="n"/>
      <c r="F1309" s="5" t="n"/>
      <c r="G1309" s="6">
        <f>IF(B1309&amp;""="","",IFERROR(INDEX('العملاء'!$B$6:$B$305,MATCH(B1309,'العملاء'!$A$6:$A$305,0)),"كود غير موجود"))</f>
        <v/>
      </c>
      <c r="H1309" s="18">
        <f>IF(OR(B1309&amp;""="",D1309&amp;""=""),"",IF(C1309="فاتورة",D1309,IF(OR(C1309="دفعة",C1309="مرتجع"),-D1309,0)))</f>
        <v/>
      </c>
      <c r="I1309" s="18">
        <f>IF(H1309="","",SUMIFS($H$6:H1309,$B$6:B1309,B1309&amp;""))</f>
        <v/>
      </c>
    </row>
    <row r="1310">
      <c r="A1310" s="20" t="n"/>
      <c r="B1310" s="5" t="n"/>
      <c r="C1310" s="5" t="n"/>
      <c r="D1310" s="17" t="n"/>
      <c r="E1310" s="5" t="n"/>
      <c r="F1310" s="5" t="n"/>
      <c r="G1310" s="6">
        <f>IF(B1310&amp;""="","",IFERROR(INDEX('العملاء'!$B$6:$B$305,MATCH(B1310,'العملاء'!$A$6:$A$305,0)),"كود غير موجود"))</f>
        <v/>
      </c>
      <c r="H1310" s="18">
        <f>IF(OR(B1310&amp;""="",D1310&amp;""=""),"",IF(C1310="فاتورة",D1310,IF(OR(C1310="دفعة",C1310="مرتجع"),-D1310,0)))</f>
        <v/>
      </c>
      <c r="I1310" s="18">
        <f>IF(H1310="","",SUMIFS($H$6:H1310,$B$6:B1310,B1310&amp;""))</f>
        <v/>
      </c>
    </row>
    <row r="1311">
      <c r="A1311" s="20" t="n"/>
      <c r="B1311" s="5" t="n"/>
      <c r="C1311" s="5" t="n"/>
      <c r="D1311" s="17" t="n"/>
      <c r="E1311" s="5" t="n"/>
      <c r="F1311" s="5" t="n"/>
      <c r="G1311" s="6">
        <f>IF(B1311&amp;""="","",IFERROR(INDEX('العملاء'!$B$6:$B$305,MATCH(B1311,'العملاء'!$A$6:$A$305,0)),"كود غير موجود"))</f>
        <v/>
      </c>
      <c r="H1311" s="18">
        <f>IF(OR(B1311&amp;""="",D1311&amp;""=""),"",IF(C1311="فاتورة",D1311,IF(OR(C1311="دفعة",C1311="مرتجع"),-D1311,0)))</f>
        <v/>
      </c>
      <c r="I1311" s="18">
        <f>IF(H1311="","",SUMIFS($H$6:H1311,$B$6:B1311,B1311&amp;""))</f>
        <v/>
      </c>
    </row>
    <row r="1312">
      <c r="A1312" s="20" t="n"/>
      <c r="B1312" s="5" t="n"/>
      <c r="C1312" s="5" t="n"/>
      <c r="D1312" s="17" t="n"/>
      <c r="E1312" s="5" t="n"/>
      <c r="F1312" s="5" t="n"/>
      <c r="G1312" s="6">
        <f>IF(B1312&amp;""="","",IFERROR(INDEX('العملاء'!$B$6:$B$305,MATCH(B1312,'العملاء'!$A$6:$A$305,0)),"كود غير موجود"))</f>
        <v/>
      </c>
      <c r="H1312" s="18">
        <f>IF(OR(B1312&amp;""="",D1312&amp;""=""),"",IF(C1312="فاتورة",D1312,IF(OR(C1312="دفعة",C1312="مرتجع"),-D1312,0)))</f>
        <v/>
      </c>
      <c r="I1312" s="18">
        <f>IF(H1312="","",SUMIFS($H$6:H1312,$B$6:B1312,B1312&amp;""))</f>
        <v/>
      </c>
    </row>
    <row r="1313">
      <c r="A1313" s="20" t="n"/>
      <c r="B1313" s="5" t="n"/>
      <c r="C1313" s="5" t="n"/>
      <c r="D1313" s="17" t="n"/>
      <c r="E1313" s="5" t="n"/>
      <c r="F1313" s="5" t="n"/>
      <c r="G1313" s="6">
        <f>IF(B1313&amp;""="","",IFERROR(INDEX('العملاء'!$B$6:$B$305,MATCH(B1313,'العملاء'!$A$6:$A$305,0)),"كود غير موجود"))</f>
        <v/>
      </c>
      <c r="H1313" s="18">
        <f>IF(OR(B1313&amp;""="",D1313&amp;""=""),"",IF(C1313="فاتورة",D1313,IF(OR(C1313="دفعة",C1313="مرتجع"),-D1313,0)))</f>
        <v/>
      </c>
      <c r="I1313" s="18">
        <f>IF(H1313="","",SUMIFS($H$6:H1313,$B$6:B1313,B1313&amp;""))</f>
        <v/>
      </c>
    </row>
    <row r="1314">
      <c r="A1314" s="20" t="n"/>
      <c r="B1314" s="5" t="n"/>
      <c r="C1314" s="5" t="n"/>
      <c r="D1314" s="17" t="n"/>
      <c r="E1314" s="5" t="n"/>
      <c r="F1314" s="5" t="n"/>
      <c r="G1314" s="6">
        <f>IF(B1314&amp;""="","",IFERROR(INDEX('العملاء'!$B$6:$B$305,MATCH(B1314,'العملاء'!$A$6:$A$305,0)),"كود غير موجود"))</f>
        <v/>
      </c>
      <c r="H1314" s="18">
        <f>IF(OR(B1314&amp;""="",D1314&amp;""=""),"",IF(C1314="فاتورة",D1314,IF(OR(C1314="دفعة",C1314="مرتجع"),-D1314,0)))</f>
        <v/>
      </c>
      <c r="I1314" s="18">
        <f>IF(H1314="","",SUMIFS($H$6:H1314,$B$6:B1314,B1314&amp;""))</f>
        <v/>
      </c>
    </row>
    <row r="1315">
      <c r="A1315" s="20" t="n"/>
      <c r="B1315" s="5" t="n"/>
      <c r="C1315" s="5" t="n"/>
      <c r="D1315" s="17" t="n"/>
      <c r="E1315" s="5" t="n"/>
      <c r="F1315" s="5" t="n"/>
      <c r="G1315" s="6">
        <f>IF(B1315&amp;""="","",IFERROR(INDEX('العملاء'!$B$6:$B$305,MATCH(B1315,'العملاء'!$A$6:$A$305,0)),"كود غير موجود"))</f>
        <v/>
      </c>
      <c r="H1315" s="18">
        <f>IF(OR(B1315&amp;""="",D1315&amp;""=""),"",IF(C1315="فاتورة",D1315,IF(OR(C1315="دفعة",C1315="مرتجع"),-D1315,0)))</f>
        <v/>
      </c>
      <c r="I1315" s="18">
        <f>IF(H1315="","",SUMIFS($H$6:H1315,$B$6:B1315,B1315&amp;""))</f>
        <v/>
      </c>
    </row>
    <row r="1316">
      <c r="A1316" s="20" t="n"/>
      <c r="B1316" s="5" t="n"/>
      <c r="C1316" s="5" t="n"/>
      <c r="D1316" s="17" t="n"/>
      <c r="E1316" s="5" t="n"/>
      <c r="F1316" s="5" t="n"/>
      <c r="G1316" s="6">
        <f>IF(B1316&amp;""="","",IFERROR(INDEX('العملاء'!$B$6:$B$305,MATCH(B1316,'العملاء'!$A$6:$A$305,0)),"كود غير موجود"))</f>
        <v/>
      </c>
      <c r="H1316" s="18">
        <f>IF(OR(B1316&amp;""="",D1316&amp;""=""),"",IF(C1316="فاتورة",D1316,IF(OR(C1316="دفعة",C1316="مرتجع"),-D1316,0)))</f>
        <v/>
      </c>
      <c r="I1316" s="18">
        <f>IF(H1316="","",SUMIFS($H$6:H1316,$B$6:B1316,B1316&amp;""))</f>
        <v/>
      </c>
    </row>
    <row r="1317">
      <c r="A1317" s="20" t="n"/>
      <c r="B1317" s="5" t="n"/>
      <c r="C1317" s="5" t="n"/>
      <c r="D1317" s="17" t="n"/>
      <c r="E1317" s="5" t="n"/>
      <c r="F1317" s="5" t="n"/>
      <c r="G1317" s="6">
        <f>IF(B1317&amp;""="","",IFERROR(INDEX('العملاء'!$B$6:$B$305,MATCH(B1317,'العملاء'!$A$6:$A$305,0)),"كود غير موجود"))</f>
        <v/>
      </c>
      <c r="H1317" s="18">
        <f>IF(OR(B1317&amp;""="",D1317&amp;""=""),"",IF(C1317="فاتورة",D1317,IF(OR(C1317="دفعة",C1317="مرتجع"),-D1317,0)))</f>
        <v/>
      </c>
      <c r="I1317" s="18">
        <f>IF(H1317="","",SUMIFS($H$6:H1317,$B$6:B1317,B1317&amp;""))</f>
        <v/>
      </c>
    </row>
    <row r="1318">
      <c r="A1318" s="20" t="n"/>
      <c r="B1318" s="5" t="n"/>
      <c r="C1318" s="5" t="n"/>
      <c r="D1318" s="17" t="n"/>
      <c r="E1318" s="5" t="n"/>
      <c r="F1318" s="5" t="n"/>
      <c r="G1318" s="6">
        <f>IF(B1318&amp;""="","",IFERROR(INDEX('العملاء'!$B$6:$B$305,MATCH(B1318,'العملاء'!$A$6:$A$305,0)),"كود غير موجود"))</f>
        <v/>
      </c>
      <c r="H1318" s="18">
        <f>IF(OR(B1318&amp;""="",D1318&amp;""=""),"",IF(C1318="فاتورة",D1318,IF(OR(C1318="دفعة",C1318="مرتجع"),-D1318,0)))</f>
        <v/>
      </c>
      <c r="I1318" s="18">
        <f>IF(H1318="","",SUMIFS($H$6:H1318,$B$6:B1318,B1318&amp;""))</f>
        <v/>
      </c>
    </row>
    <row r="1319">
      <c r="A1319" s="20" t="n"/>
      <c r="B1319" s="5" t="n"/>
      <c r="C1319" s="5" t="n"/>
      <c r="D1319" s="17" t="n"/>
      <c r="E1319" s="5" t="n"/>
      <c r="F1319" s="5" t="n"/>
      <c r="G1319" s="6">
        <f>IF(B1319&amp;""="","",IFERROR(INDEX('العملاء'!$B$6:$B$305,MATCH(B1319,'العملاء'!$A$6:$A$305,0)),"كود غير موجود"))</f>
        <v/>
      </c>
      <c r="H1319" s="18">
        <f>IF(OR(B1319&amp;""="",D1319&amp;""=""),"",IF(C1319="فاتورة",D1319,IF(OR(C1319="دفعة",C1319="مرتجع"),-D1319,0)))</f>
        <v/>
      </c>
      <c r="I1319" s="18">
        <f>IF(H1319="","",SUMIFS($H$6:H1319,$B$6:B1319,B1319&amp;""))</f>
        <v/>
      </c>
    </row>
    <row r="1320">
      <c r="A1320" s="20" t="n"/>
      <c r="B1320" s="5" t="n"/>
      <c r="C1320" s="5" t="n"/>
      <c r="D1320" s="17" t="n"/>
      <c r="E1320" s="5" t="n"/>
      <c r="F1320" s="5" t="n"/>
      <c r="G1320" s="6">
        <f>IF(B1320&amp;""="","",IFERROR(INDEX('العملاء'!$B$6:$B$305,MATCH(B1320,'العملاء'!$A$6:$A$305,0)),"كود غير موجود"))</f>
        <v/>
      </c>
      <c r="H1320" s="18">
        <f>IF(OR(B1320&amp;""="",D1320&amp;""=""),"",IF(C1320="فاتورة",D1320,IF(OR(C1320="دفعة",C1320="مرتجع"),-D1320,0)))</f>
        <v/>
      </c>
      <c r="I1320" s="18">
        <f>IF(H1320="","",SUMIFS($H$6:H1320,$B$6:B1320,B1320&amp;""))</f>
        <v/>
      </c>
    </row>
    <row r="1321">
      <c r="A1321" s="20" t="n"/>
      <c r="B1321" s="5" t="n"/>
      <c r="C1321" s="5" t="n"/>
      <c r="D1321" s="17" t="n"/>
      <c r="E1321" s="5" t="n"/>
      <c r="F1321" s="5" t="n"/>
      <c r="G1321" s="6">
        <f>IF(B1321&amp;""="","",IFERROR(INDEX('العملاء'!$B$6:$B$305,MATCH(B1321,'العملاء'!$A$6:$A$305,0)),"كود غير موجود"))</f>
        <v/>
      </c>
      <c r="H1321" s="18">
        <f>IF(OR(B1321&amp;""="",D1321&amp;""=""),"",IF(C1321="فاتورة",D1321,IF(OR(C1321="دفعة",C1321="مرتجع"),-D1321,0)))</f>
        <v/>
      </c>
      <c r="I1321" s="18">
        <f>IF(H1321="","",SUMIFS($H$6:H1321,$B$6:B1321,B1321&amp;""))</f>
        <v/>
      </c>
    </row>
    <row r="1322">
      <c r="A1322" s="20" t="n"/>
      <c r="B1322" s="5" t="n"/>
      <c r="C1322" s="5" t="n"/>
      <c r="D1322" s="17" t="n"/>
      <c r="E1322" s="5" t="n"/>
      <c r="F1322" s="5" t="n"/>
      <c r="G1322" s="6">
        <f>IF(B1322&amp;""="","",IFERROR(INDEX('العملاء'!$B$6:$B$305,MATCH(B1322,'العملاء'!$A$6:$A$305,0)),"كود غير موجود"))</f>
        <v/>
      </c>
      <c r="H1322" s="18">
        <f>IF(OR(B1322&amp;""="",D1322&amp;""=""),"",IF(C1322="فاتورة",D1322,IF(OR(C1322="دفعة",C1322="مرتجع"),-D1322,0)))</f>
        <v/>
      </c>
      <c r="I1322" s="18">
        <f>IF(H1322="","",SUMIFS($H$6:H1322,$B$6:B1322,B1322&amp;""))</f>
        <v/>
      </c>
    </row>
    <row r="1323">
      <c r="A1323" s="20" t="n"/>
      <c r="B1323" s="5" t="n"/>
      <c r="C1323" s="5" t="n"/>
      <c r="D1323" s="17" t="n"/>
      <c r="E1323" s="5" t="n"/>
      <c r="F1323" s="5" t="n"/>
      <c r="G1323" s="6">
        <f>IF(B1323&amp;""="","",IFERROR(INDEX('العملاء'!$B$6:$B$305,MATCH(B1323,'العملاء'!$A$6:$A$305,0)),"كود غير موجود"))</f>
        <v/>
      </c>
      <c r="H1323" s="18">
        <f>IF(OR(B1323&amp;""="",D1323&amp;""=""),"",IF(C1323="فاتورة",D1323,IF(OR(C1323="دفعة",C1323="مرتجع"),-D1323,0)))</f>
        <v/>
      </c>
      <c r="I1323" s="18">
        <f>IF(H1323="","",SUMIFS($H$6:H1323,$B$6:B1323,B1323&amp;""))</f>
        <v/>
      </c>
    </row>
    <row r="1324">
      <c r="A1324" s="20" t="n"/>
      <c r="B1324" s="5" t="n"/>
      <c r="C1324" s="5" t="n"/>
      <c r="D1324" s="17" t="n"/>
      <c r="E1324" s="5" t="n"/>
      <c r="F1324" s="5" t="n"/>
      <c r="G1324" s="6">
        <f>IF(B1324&amp;""="","",IFERROR(INDEX('العملاء'!$B$6:$B$305,MATCH(B1324,'العملاء'!$A$6:$A$305,0)),"كود غير موجود"))</f>
        <v/>
      </c>
      <c r="H1324" s="18">
        <f>IF(OR(B1324&amp;""="",D1324&amp;""=""),"",IF(C1324="فاتورة",D1324,IF(OR(C1324="دفعة",C1324="مرتجع"),-D1324,0)))</f>
        <v/>
      </c>
      <c r="I1324" s="18">
        <f>IF(H1324="","",SUMIFS($H$6:H1324,$B$6:B1324,B1324&amp;""))</f>
        <v/>
      </c>
    </row>
    <row r="1325">
      <c r="A1325" s="20" t="n"/>
      <c r="B1325" s="5" t="n"/>
      <c r="C1325" s="5" t="n"/>
      <c r="D1325" s="17" t="n"/>
      <c r="E1325" s="5" t="n"/>
      <c r="F1325" s="5" t="n"/>
      <c r="G1325" s="6">
        <f>IF(B1325&amp;""="","",IFERROR(INDEX('العملاء'!$B$6:$B$305,MATCH(B1325,'العملاء'!$A$6:$A$305,0)),"كود غير موجود"))</f>
        <v/>
      </c>
      <c r="H1325" s="18">
        <f>IF(OR(B1325&amp;""="",D1325&amp;""=""),"",IF(C1325="فاتورة",D1325,IF(OR(C1325="دفعة",C1325="مرتجع"),-D1325,0)))</f>
        <v/>
      </c>
      <c r="I1325" s="18">
        <f>IF(H1325="","",SUMIFS($H$6:H1325,$B$6:B1325,B1325&amp;""))</f>
        <v/>
      </c>
    </row>
    <row r="1326">
      <c r="A1326" s="20" t="n"/>
      <c r="B1326" s="5" t="n"/>
      <c r="C1326" s="5" t="n"/>
      <c r="D1326" s="17" t="n"/>
      <c r="E1326" s="5" t="n"/>
      <c r="F1326" s="5" t="n"/>
      <c r="G1326" s="6">
        <f>IF(B1326&amp;""="","",IFERROR(INDEX('العملاء'!$B$6:$B$305,MATCH(B1326,'العملاء'!$A$6:$A$305,0)),"كود غير موجود"))</f>
        <v/>
      </c>
      <c r="H1326" s="18">
        <f>IF(OR(B1326&amp;""="",D1326&amp;""=""),"",IF(C1326="فاتورة",D1326,IF(OR(C1326="دفعة",C1326="مرتجع"),-D1326,0)))</f>
        <v/>
      </c>
      <c r="I1326" s="18">
        <f>IF(H1326="","",SUMIFS($H$6:H1326,$B$6:B1326,B1326&amp;""))</f>
        <v/>
      </c>
    </row>
    <row r="1327">
      <c r="A1327" s="20" t="n"/>
      <c r="B1327" s="5" t="n"/>
      <c r="C1327" s="5" t="n"/>
      <c r="D1327" s="17" t="n"/>
      <c r="E1327" s="5" t="n"/>
      <c r="F1327" s="5" t="n"/>
      <c r="G1327" s="6">
        <f>IF(B1327&amp;""="","",IFERROR(INDEX('العملاء'!$B$6:$B$305,MATCH(B1327,'العملاء'!$A$6:$A$305,0)),"كود غير موجود"))</f>
        <v/>
      </c>
      <c r="H1327" s="18">
        <f>IF(OR(B1327&amp;""="",D1327&amp;""=""),"",IF(C1327="فاتورة",D1327,IF(OR(C1327="دفعة",C1327="مرتجع"),-D1327,0)))</f>
        <v/>
      </c>
      <c r="I1327" s="18">
        <f>IF(H1327="","",SUMIFS($H$6:H1327,$B$6:B1327,B1327&amp;""))</f>
        <v/>
      </c>
    </row>
    <row r="1328">
      <c r="A1328" s="20" t="n"/>
      <c r="B1328" s="5" t="n"/>
      <c r="C1328" s="5" t="n"/>
      <c r="D1328" s="17" t="n"/>
      <c r="E1328" s="5" t="n"/>
      <c r="F1328" s="5" t="n"/>
      <c r="G1328" s="6">
        <f>IF(B1328&amp;""="","",IFERROR(INDEX('العملاء'!$B$6:$B$305,MATCH(B1328,'العملاء'!$A$6:$A$305,0)),"كود غير موجود"))</f>
        <v/>
      </c>
      <c r="H1328" s="18">
        <f>IF(OR(B1328&amp;""="",D1328&amp;""=""),"",IF(C1328="فاتورة",D1328,IF(OR(C1328="دفعة",C1328="مرتجع"),-D1328,0)))</f>
        <v/>
      </c>
      <c r="I1328" s="18">
        <f>IF(H1328="","",SUMIFS($H$6:H1328,$B$6:B1328,B1328&amp;""))</f>
        <v/>
      </c>
    </row>
    <row r="1329">
      <c r="A1329" s="20" t="n"/>
      <c r="B1329" s="5" t="n"/>
      <c r="C1329" s="5" t="n"/>
      <c r="D1329" s="17" t="n"/>
      <c r="E1329" s="5" t="n"/>
      <c r="F1329" s="5" t="n"/>
      <c r="G1329" s="6">
        <f>IF(B1329&amp;""="","",IFERROR(INDEX('العملاء'!$B$6:$B$305,MATCH(B1329,'العملاء'!$A$6:$A$305,0)),"كود غير موجود"))</f>
        <v/>
      </c>
      <c r="H1329" s="18">
        <f>IF(OR(B1329&amp;""="",D1329&amp;""=""),"",IF(C1329="فاتورة",D1329,IF(OR(C1329="دفعة",C1329="مرتجع"),-D1329,0)))</f>
        <v/>
      </c>
      <c r="I1329" s="18">
        <f>IF(H1329="","",SUMIFS($H$6:H1329,$B$6:B1329,B1329&amp;""))</f>
        <v/>
      </c>
    </row>
    <row r="1330">
      <c r="A1330" s="20" t="n"/>
      <c r="B1330" s="5" t="n"/>
      <c r="C1330" s="5" t="n"/>
      <c r="D1330" s="17" t="n"/>
      <c r="E1330" s="5" t="n"/>
      <c r="F1330" s="5" t="n"/>
      <c r="G1330" s="6">
        <f>IF(B1330&amp;""="","",IFERROR(INDEX('العملاء'!$B$6:$B$305,MATCH(B1330,'العملاء'!$A$6:$A$305,0)),"كود غير موجود"))</f>
        <v/>
      </c>
      <c r="H1330" s="18">
        <f>IF(OR(B1330&amp;""="",D1330&amp;""=""),"",IF(C1330="فاتورة",D1330,IF(OR(C1330="دفعة",C1330="مرتجع"),-D1330,0)))</f>
        <v/>
      </c>
      <c r="I1330" s="18">
        <f>IF(H1330="","",SUMIFS($H$6:H1330,$B$6:B1330,B1330&amp;""))</f>
        <v/>
      </c>
    </row>
    <row r="1331">
      <c r="A1331" s="20" t="n"/>
      <c r="B1331" s="5" t="n"/>
      <c r="C1331" s="5" t="n"/>
      <c r="D1331" s="17" t="n"/>
      <c r="E1331" s="5" t="n"/>
      <c r="F1331" s="5" t="n"/>
      <c r="G1331" s="6">
        <f>IF(B1331&amp;""="","",IFERROR(INDEX('العملاء'!$B$6:$B$305,MATCH(B1331,'العملاء'!$A$6:$A$305,0)),"كود غير موجود"))</f>
        <v/>
      </c>
      <c r="H1331" s="18">
        <f>IF(OR(B1331&amp;""="",D1331&amp;""=""),"",IF(C1331="فاتورة",D1331,IF(OR(C1331="دفعة",C1331="مرتجع"),-D1331,0)))</f>
        <v/>
      </c>
      <c r="I1331" s="18">
        <f>IF(H1331="","",SUMIFS($H$6:H1331,$B$6:B1331,B1331&amp;""))</f>
        <v/>
      </c>
    </row>
    <row r="1332">
      <c r="A1332" s="20" t="n"/>
      <c r="B1332" s="5" t="n"/>
      <c r="C1332" s="5" t="n"/>
      <c r="D1332" s="17" t="n"/>
      <c r="E1332" s="5" t="n"/>
      <c r="F1332" s="5" t="n"/>
      <c r="G1332" s="6">
        <f>IF(B1332&amp;""="","",IFERROR(INDEX('العملاء'!$B$6:$B$305,MATCH(B1332,'العملاء'!$A$6:$A$305,0)),"كود غير موجود"))</f>
        <v/>
      </c>
      <c r="H1332" s="18">
        <f>IF(OR(B1332&amp;""="",D1332&amp;""=""),"",IF(C1332="فاتورة",D1332,IF(OR(C1332="دفعة",C1332="مرتجع"),-D1332,0)))</f>
        <v/>
      </c>
      <c r="I1332" s="18">
        <f>IF(H1332="","",SUMIFS($H$6:H1332,$B$6:B1332,B1332&amp;""))</f>
        <v/>
      </c>
    </row>
    <row r="1333">
      <c r="A1333" s="20" t="n"/>
      <c r="B1333" s="5" t="n"/>
      <c r="C1333" s="5" t="n"/>
      <c r="D1333" s="17" t="n"/>
      <c r="E1333" s="5" t="n"/>
      <c r="F1333" s="5" t="n"/>
      <c r="G1333" s="6">
        <f>IF(B1333&amp;""="","",IFERROR(INDEX('العملاء'!$B$6:$B$305,MATCH(B1333,'العملاء'!$A$6:$A$305,0)),"كود غير موجود"))</f>
        <v/>
      </c>
      <c r="H1333" s="18">
        <f>IF(OR(B1333&amp;""="",D1333&amp;""=""),"",IF(C1333="فاتورة",D1333,IF(OR(C1333="دفعة",C1333="مرتجع"),-D1333,0)))</f>
        <v/>
      </c>
      <c r="I1333" s="18">
        <f>IF(H1333="","",SUMIFS($H$6:H1333,$B$6:B1333,B1333&amp;""))</f>
        <v/>
      </c>
    </row>
    <row r="1334">
      <c r="A1334" s="20" t="n"/>
      <c r="B1334" s="5" t="n"/>
      <c r="C1334" s="5" t="n"/>
      <c r="D1334" s="17" t="n"/>
      <c r="E1334" s="5" t="n"/>
      <c r="F1334" s="5" t="n"/>
      <c r="G1334" s="6">
        <f>IF(B1334&amp;""="","",IFERROR(INDEX('العملاء'!$B$6:$B$305,MATCH(B1334,'العملاء'!$A$6:$A$305,0)),"كود غير موجود"))</f>
        <v/>
      </c>
      <c r="H1334" s="18">
        <f>IF(OR(B1334&amp;""="",D1334&amp;""=""),"",IF(C1334="فاتورة",D1334,IF(OR(C1334="دفعة",C1334="مرتجع"),-D1334,0)))</f>
        <v/>
      </c>
      <c r="I1334" s="18">
        <f>IF(H1334="","",SUMIFS($H$6:H1334,$B$6:B1334,B1334&amp;""))</f>
        <v/>
      </c>
    </row>
    <row r="1335">
      <c r="A1335" s="20" t="n"/>
      <c r="B1335" s="5" t="n"/>
      <c r="C1335" s="5" t="n"/>
      <c r="D1335" s="17" t="n"/>
      <c r="E1335" s="5" t="n"/>
      <c r="F1335" s="5" t="n"/>
      <c r="G1335" s="6">
        <f>IF(B1335&amp;""="","",IFERROR(INDEX('العملاء'!$B$6:$B$305,MATCH(B1335,'العملاء'!$A$6:$A$305,0)),"كود غير موجود"))</f>
        <v/>
      </c>
      <c r="H1335" s="18">
        <f>IF(OR(B1335&amp;""="",D1335&amp;""=""),"",IF(C1335="فاتورة",D1335,IF(OR(C1335="دفعة",C1335="مرتجع"),-D1335,0)))</f>
        <v/>
      </c>
      <c r="I1335" s="18">
        <f>IF(H1335="","",SUMIFS($H$6:H1335,$B$6:B1335,B1335&amp;""))</f>
        <v/>
      </c>
    </row>
    <row r="1336">
      <c r="A1336" s="20" t="n"/>
      <c r="B1336" s="5" t="n"/>
      <c r="C1336" s="5" t="n"/>
      <c r="D1336" s="17" t="n"/>
      <c r="E1336" s="5" t="n"/>
      <c r="F1336" s="5" t="n"/>
      <c r="G1336" s="6">
        <f>IF(B1336&amp;""="","",IFERROR(INDEX('العملاء'!$B$6:$B$305,MATCH(B1336,'العملاء'!$A$6:$A$305,0)),"كود غير موجود"))</f>
        <v/>
      </c>
      <c r="H1336" s="18">
        <f>IF(OR(B1336&amp;""="",D1336&amp;""=""),"",IF(C1336="فاتورة",D1336,IF(OR(C1336="دفعة",C1336="مرتجع"),-D1336,0)))</f>
        <v/>
      </c>
      <c r="I1336" s="18">
        <f>IF(H1336="","",SUMIFS($H$6:H1336,$B$6:B1336,B1336&amp;""))</f>
        <v/>
      </c>
    </row>
    <row r="1337">
      <c r="A1337" s="20" t="n"/>
      <c r="B1337" s="5" t="n"/>
      <c r="C1337" s="5" t="n"/>
      <c r="D1337" s="17" t="n"/>
      <c r="E1337" s="5" t="n"/>
      <c r="F1337" s="5" t="n"/>
      <c r="G1337" s="6">
        <f>IF(B1337&amp;""="","",IFERROR(INDEX('العملاء'!$B$6:$B$305,MATCH(B1337,'العملاء'!$A$6:$A$305,0)),"كود غير موجود"))</f>
        <v/>
      </c>
      <c r="H1337" s="18">
        <f>IF(OR(B1337&amp;""="",D1337&amp;""=""),"",IF(C1337="فاتورة",D1337,IF(OR(C1337="دفعة",C1337="مرتجع"),-D1337,0)))</f>
        <v/>
      </c>
      <c r="I1337" s="18">
        <f>IF(H1337="","",SUMIFS($H$6:H1337,$B$6:B1337,B1337&amp;""))</f>
        <v/>
      </c>
    </row>
    <row r="1338">
      <c r="A1338" s="20" t="n"/>
      <c r="B1338" s="5" t="n"/>
      <c r="C1338" s="5" t="n"/>
      <c r="D1338" s="17" t="n"/>
      <c r="E1338" s="5" t="n"/>
      <c r="F1338" s="5" t="n"/>
      <c r="G1338" s="6">
        <f>IF(B1338&amp;""="","",IFERROR(INDEX('العملاء'!$B$6:$B$305,MATCH(B1338,'العملاء'!$A$6:$A$305,0)),"كود غير موجود"))</f>
        <v/>
      </c>
      <c r="H1338" s="18">
        <f>IF(OR(B1338&amp;""="",D1338&amp;""=""),"",IF(C1338="فاتورة",D1338,IF(OR(C1338="دفعة",C1338="مرتجع"),-D1338,0)))</f>
        <v/>
      </c>
      <c r="I1338" s="18">
        <f>IF(H1338="","",SUMIFS($H$6:H1338,$B$6:B1338,B1338&amp;""))</f>
        <v/>
      </c>
    </row>
    <row r="1339">
      <c r="A1339" s="20" t="n"/>
      <c r="B1339" s="5" t="n"/>
      <c r="C1339" s="5" t="n"/>
      <c r="D1339" s="17" t="n"/>
      <c r="E1339" s="5" t="n"/>
      <c r="F1339" s="5" t="n"/>
      <c r="G1339" s="6">
        <f>IF(B1339&amp;""="","",IFERROR(INDEX('العملاء'!$B$6:$B$305,MATCH(B1339,'العملاء'!$A$6:$A$305,0)),"كود غير موجود"))</f>
        <v/>
      </c>
      <c r="H1339" s="18">
        <f>IF(OR(B1339&amp;""="",D1339&amp;""=""),"",IF(C1339="فاتورة",D1339,IF(OR(C1339="دفعة",C1339="مرتجع"),-D1339,0)))</f>
        <v/>
      </c>
      <c r="I1339" s="18">
        <f>IF(H1339="","",SUMIFS($H$6:H1339,$B$6:B1339,B1339&amp;""))</f>
        <v/>
      </c>
    </row>
    <row r="1340">
      <c r="A1340" s="20" t="n"/>
      <c r="B1340" s="5" t="n"/>
      <c r="C1340" s="5" t="n"/>
      <c r="D1340" s="17" t="n"/>
      <c r="E1340" s="5" t="n"/>
      <c r="F1340" s="5" t="n"/>
      <c r="G1340" s="6">
        <f>IF(B1340&amp;""="","",IFERROR(INDEX('العملاء'!$B$6:$B$305,MATCH(B1340,'العملاء'!$A$6:$A$305,0)),"كود غير موجود"))</f>
        <v/>
      </c>
      <c r="H1340" s="18">
        <f>IF(OR(B1340&amp;""="",D1340&amp;""=""),"",IF(C1340="فاتورة",D1340,IF(OR(C1340="دفعة",C1340="مرتجع"),-D1340,0)))</f>
        <v/>
      </c>
      <c r="I1340" s="18">
        <f>IF(H1340="","",SUMIFS($H$6:H1340,$B$6:B1340,B1340&amp;""))</f>
        <v/>
      </c>
    </row>
    <row r="1341">
      <c r="A1341" s="20" t="n"/>
      <c r="B1341" s="5" t="n"/>
      <c r="C1341" s="5" t="n"/>
      <c r="D1341" s="17" t="n"/>
      <c r="E1341" s="5" t="n"/>
      <c r="F1341" s="5" t="n"/>
      <c r="G1341" s="6">
        <f>IF(B1341&amp;""="","",IFERROR(INDEX('العملاء'!$B$6:$B$305,MATCH(B1341,'العملاء'!$A$6:$A$305,0)),"كود غير موجود"))</f>
        <v/>
      </c>
      <c r="H1341" s="18">
        <f>IF(OR(B1341&amp;""="",D1341&amp;""=""),"",IF(C1341="فاتورة",D1341,IF(OR(C1341="دفعة",C1341="مرتجع"),-D1341,0)))</f>
        <v/>
      </c>
      <c r="I1341" s="18">
        <f>IF(H1341="","",SUMIFS($H$6:H1341,$B$6:B1341,B1341&amp;""))</f>
        <v/>
      </c>
    </row>
    <row r="1342">
      <c r="A1342" s="20" t="n"/>
      <c r="B1342" s="5" t="n"/>
      <c r="C1342" s="5" t="n"/>
      <c r="D1342" s="17" t="n"/>
      <c r="E1342" s="5" t="n"/>
      <c r="F1342" s="5" t="n"/>
      <c r="G1342" s="6">
        <f>IF(B1342&amp;""="","",IFERROR(INDEX('العملاء'!$B$6:$B$305,MATCH(B1342,'العملاء'!$A$6:$A$305,0)),"كود غير موجود"))</f>
        <v/>
      </c>
      <c r="H1342" s="18">
        <f>IF(OR(B1342&amp;""="",D1342&amp;""=""),"",IF(C1342="فاتورة",D1342,IF(OR(C1342="دفعة",C1342="مرتجع"),-D1342,0)))</f>
        <v/>
      </c>
      <c r="I1342" s="18">
        <f>IF(H1342="","",SUMIFS($H$6:H1342,$B$6:B1342,B1342&amp;""))</f>
        <v/>
      </c>
    </row>
    <row r="1343">
      <c r="A1343" s="20" t="n"/>
      <c r="B1343" s="5" t="n"/>
      <c r="C1343" s="5" t="n"/>
      <c r="D1343" s="17" t="n"/>
      <c r="E1343" s="5" t="n"/>
      <c r="F1343" s="5" t="n"/>
      <c r="G1343" s="6">
        <f>IF(B1343&amp;""="","",IFERROR(INDEX('العملاء'!$B$6:$B$305,MATCH(B1343,'العملاء'!$A$6:$A$305,0)),"كود غير موجود"))</f>
        <v/>
      </c>
      <c r="H1343" s="18">
        <f>IF(OR(B1343&amp;""="",D1343&amp;""=""),"",IF(C1343="فاتورة",D1343,IF(OR(C1343="دفعة",C1343="مرتجع"),-D1343,0)))</f>
        <v/>
      </c>
      <c r="I1343" s="18">
        <f>IF(H1343="","",SUMIFS($H$6:H1343,$B$6:B1343,B1343&amp;""))</f>
        <v/>
      </c>
    </row>
    <row r="1344">
      <c r="A1344" s="20" t="n"/>
      <c r="B1344" s="5" t="n"/>
      <c r="C1344" s="5" t="n"/>
      <c r="D1344" s="17" t="n"/>
      <c r="E1344" s="5" t="n"/>
      <c r="F1344" s="5" t="n"/>
      <c r="G1344" s="6">
        <f>IF(B1344&amp;""="","",IFERROR(INDEX('العملاء'!$B$6:$B$305,MATCH(B1344,'العملاء'!$A$6:$A$305,0)),"كود غير موجود"))</f>
        <v/>
      </c>
      <c r="H1344" s="18">
        <f>IF(OR(B1344&amp;""="",D1344&amp;""=""),"",IF(C1344="فاتورة",D1344,IF(OR(C1344="دفعة",C1344="مرتجع"),-D1344,0)))</f>
        <v/>
      </c>
      <c r="I1344" s="18">
        <f>IF(H1344="","",SUMIFS($H$6:H1344,$B$6:B1344,B1344&amp;""))</f>
        <v/>
      </c>
    </row>
    <row r="1345">
      <c r="A1345" s="20" t="n"/>
      <c r="B1345" s="5" t="n"/>
      <c r="C1345" s="5" t="n"/>
      <c r="D1345" s="17" t="n"/>
      <c r="E1345" s="5" t="n"/>
      <c r="F1345" s="5" t="n"/>
      <c r="G1345" s="6">
        <f>IF(B1345&amp;""="","",IFERROR(INDEX('العملاء'!$B$6:$B$305,MATCH(B1345,'العملاء'!$A$6:$A$305,0)),"كود غير موجود"))</f>
        <v/>
      </c>
      <c r="H1345" s="18">
        <f>IF(OR(B1345&amp;""="",D1345&amp;""=""),"",IF(C1345="فاتورة",D1345,IF(OR(C1345="دفعة",C1345="مرتجع"),-D1345,0)))</f>
        <v/>
      </c>
      <c r="I1345" s="18">
        <f>IF(H1345="","",SUMIFS($H$6:H1345,$B$6:B1345,B1345&amp;""))</f>
        <v/>
      </c>
    </row>
    <row r="1346">
      <c r="A1346" s="20" t="n"/>
      <c r="B1346" s="5" t="n"/>
      <c r="C1346" s="5" t="n"/>
      <c r="D1346" s="17" t="n"/>
      <c r="E1346" s="5" t="n"/>
      <c r="F1346" s="5" t="n"/>
      <c r="G1346" s="6">
        <f>IF(B1346&amp;""="","",IFERROR(INDEX('العملاء'!$B$6:$B$305,MATCH(B1346,'العملاء'!$A$6:$A$305,0)),"كود غير موجود"))</f>
        <v/>
      </c>
      <c r="H1346" s="18">
        <f>IF(OR(B1346&amp;""="",D1346&amp;""=""),"",IF(C1346="فاتورة",D1346,IF(OR(C1346="دفعة",C1346="مرتجع"),-D1346,0)))</f>
        <v/>
      </c>
      <c r="I1346" s="18">
        <f>IF(H1346="","",SUMIFS($H$6:H1346,$B$6:B1346,B1346&amp;""))</f>
        <v/>
      </c>
    </row>
    <row r="1347">
      <c r="A1347" s="20" t="n"/>
      <c r="B1347" s="5" t="n"/>
      <c r="C1347" s="5" t="n"/>
      <c r="D1347" s="17" t="n"/>
      <c r="E1347" s="5" t="n"/>
      <c r="F1347" s="5" t="n"/>
      <c r="G1347" s="6">
        <f>IF(B1347&amp;""="","",IFERROR(INDEX('العملاء'!$B$6:$B$305,MATCH(B1347,'العملاء'!$A$6:$A$305,0)),"كود غير موجود"))</f>
        <v/>
      </c>
      <c r="H1347" s="18">
        <f>IF(OR(B1347&amp;""="",D1347&amp;""=""),"",IF(C1347="فاتورة",D1347,IF(OR(C1347="دفعة",C1347="مرتجع"),-D1347,0)))</f>
        <v/>
      </c>
      <c r="I1347" s="18">
        <f>IF(H1347="","",SUMIFS($H$6:H1347,$B$6:B1347,B1347&amp;""))</f>
        <v/>
      </c>
    </row>
    <row r="1348">
      <c r="A1348" s="20" t="n"/>
      <c r="B1348" s="5" t="n"/>
      <c r="C1348" s="5" t="n"/>
      <c r="D1348" s="17" t="n"/>
      <c r="E1348" s="5" t="n"/>
      <c r="F1348" s="5" t="n"/>
      <c r="G1348" s="6">
        <f>IF(B1348&amp;""="","",IFERROR(INDEX('العملاء'!$B$6:$B$305,MATCH(B1348,'العملاء'!$A$6:$A$305,0)),"كود غير موجود"))</f>
        <v/>
      </c>
      <c r="H1348" s="18">
        <f>IF(OR(B1348&amp;""="",D1348&amp;""=""),"",IF(C1348="فاتورة",D1348,IF(OR(C1348="دفعة",C1348="مرتجع"),-D1348,0)))</f>
        <v/>
      </c>
      <c r="I1348" s="18">
        <f>IF(H1348="","",SUMIFS($H$6:H1348,$B$6:B1348,B1348&amp;""))</f>
        <v/>
      </c>
    </row>
    <row r="1349">
      <c r="A1349" s="20" t="n"/>
      <c r="B1349" s="5" t="n"/>
      <c r="C1349" s="5" t="n"/>
      <c r="D1349" s="17" t="n"/>
      <c r="E1349" s="5" t="n"/>
      <c r="F1349" s="5" t="n"/>
      <c r="G1349" s="6">
        <f>IF(B1349&amp;""="","",IFERROR(INDEX('العملاء'!$B$6:$B$305,MATCH(B1349,'العملاء'!$A$6:$A$305,0)),"كود غير موجود"))</f>
        <v/>
      </c>
      <c r="H1349" s="18">
        <f>IF(OR(B1349&amp;""="",D1349&amp;""=""),"",IF(C1349="فاتورة",D1349,IF(OR(C1349="دفعة",C1349="مرتجع"),-D1349,0)))</f>
        <v/>
      </c>
      <c r="I1349" s="18">
        <f>IF(H1349="","",SUMIFS($H$6:H1349,$B$6:B1349,B1349&amp;""))</f>
        <v/>
      </c>
    </row>
    <row r="1350">
      <c r="A1350" s="20" t="n"/>
      <c r="B1350" s="5" t="n"/>
      <c r="C1350" s="5" t="n"/>
      <c r="D1350" s="17" t="n"/>
      <c r="E1350" s="5" t="n"/>
      <c r="F1350" s="5" t="n"/>
      <c r="G1350" s="6">
        <f>IF(B1350&amp;""="","",IFERROR(INDEX('العملاء'!$B$6:$B$305,MATCH(B1350,'العملاء'!$A$6:$A$305,0)),"كود غير موجود"))</f>
        <v/>
      </c>
      <c r="H1350" s="18">
        <f>IF(OR(B1350&amp;""="",D1350&amp;""=""),"",IF(C1350="فاتورة",D1350,IF(OR(C1350="دفعة",C1350="مرتجع"),-D1350,0)))</f>
        <v/>
      </c>
      <c r="I1350" s="18">
        <f>IF(H1350="","",SUMIFS($H$6:H1350,$B$6:B1350,B1350&amp;""))</f>
        <v/>
      </c>
    </row>
    <row r="1351">
      <c r="A1351" s="20" t="n"/>
      <c r="B1351" s="5" t="n"/>
      <c r="C1351" s="5" t="n"/>
      <c r="D1351" s="17" t="n"/>
      <c r="E1351" s="5" t="n"/>
      <c r="F1351" s="5" t="n"/>
      <c r="G1351" s="6">
        <f>IF(B1351&amp;""="","",IFERROR(INDEX('العملاء'!$B$6:$B$305,MATCH(B1351,'العملاء'!$A$6:$A$305,0)),"كود غير موجود"))</f>
        <v/>
      </c>
      <c r="H1351" s="18">
        <f>IF(OR(B1351&amp;""="",D1351&amp;""=""),"",IF(C1351="فاتورة",D1351,IF(OR(C1351="دفعة",C1351="مرتجع"),-D1351,0)))</f>
        <v/>
      </c>
      <c r="I1351" s="18">
        <f>IF(H1351="","",SUMIFS($H$6:H1351,$B$6:B1351,B1351&amp;""))</f>
        <v/>
      </c>
    </row>
    <row r="1352">
      <c r="A1352" s="20" t="n"/>
      <c r="B1352" s="5" t="n"/>
      <c r="C1352" s="5" t="n"/>
      <c r="D1352" s="17" t="n"/>
      <c r="E1352" s="5" t="n"/>
      <c r="F1352" s="5" t="n"/>
      <c r="G1352" s="6">
        <f>IF(B1352&amp;""="","",IFERROR(INDEX('العملاء'!$B$6:$B$305,MATCH(B1352,'العملاء'!$A$6:$A$305,0)),"كود غير موجود"))</f>
        <v/>
      </c>
      <c r="H1352" s="18">
        <f>IF(OR(B1352&amp;""="",D1352&amp;""=""),"",IF(C1352="فاتورة",D1352,IF(OR(C1352="دفعة",C1352="مرتجع"),-D1352,0)))</f>
        <v/>
      </c>
      <c r="I1352" s="18">
        <f>IF(H1352="","",SUMIFS($H$6:H1352,$B$6:B1352,B1352&amp;""))</f>
        <v/>
      </c>
    </row>
    <row r="1353">
      <c r="A1353" s="20" t="n"/>
      <c r="B1353" s="5" t="n"/>
      <c r="C1353" s="5" t="n"/>
      <c r="D1353" s="17" t="n"/>
      <c r="E1353" s="5" t="n"/>
      <c r="F1353" s="5" t="n"/>
      <c r="G1353" s="6">
        <f>IF(B1353&amp;""="","",IFERROR(INDEX('العملاء'!$B$6:$B$305,MATCH(B1353,'العملاء'!$A$6:$A$305,0)),"كود غير موجود"))</f>
        <v/>
      </c>
      <c r="H1353" s="18">
        <f>IF(OR(B1353&amp;""="",D1353&amp;""=""),"",IF(C1353="فاتورة",D1353,IF(OR(C1353="دفعة",C1353="مرتجع"),-D1353,0)))</f>
        <v/>
      </c>
      <c r="I1353" s="18">
        <f>IF(H1353="","",SUMIFS($H$6:H1353,$B$6:B1353,B1353&amp;""))</f>
        <v/>
      </c>
    </row>
    <row r="1354">
      <c r="A1354" s="20" t="n"/>
      <c r="B1354" s="5" t="n"/>
      <c r="C1354" s="5" t="n"/>
      <c r="D1354" s="17" t="n"/>
      <c r="E1354" s="5" t="n"/>
      <c r="F1354" s="5" t="n"/>
      <c r="G1354" s="6">
        <f>IF(B1354&amp;""="","",IFERROR(INDEX('العملاء'!$B$6:$B$305,MATCH(B1354,'العملاء'!$A$6:$A$305,0)),"كود غير موجود"))</f>
        <v/>
      </c>
      <c r="H1354" s="18">
        <f>IF(OR(B1354&amp;""="",D1354&amp;""=""),"",IF(C1354="فاتورة",D1354,IF(OR(C1354="دفعة",C1354="مرتجع"),-D1354,0)))</f>
        <v/>
      </c>
      <c r="I1354" s="18">
        <f>IF(H1354="","",SUMIFS($H$6:H1354,$B$6:B1354,B1354&amp;""))</f>
        <v/>
      </c>
    </row>
    <row r="1355">
      <c r="A1355" s="20" t="n"/>
      <c r="B1355" s="5" t="n"/>
      <c r="C1355" s="5" t="n"/>
      <c r="D1355" s="17" t="n"/>
      <c r="E1355" s="5" t="n"/>
      <c r="F1355" s="5" t="n"/>
      <c r="G1355" s="6">
        <f>IF(B1355&amp;""="","",IFERROR(INDEX('العملاء'!$B$6:$B$305,MATCH(B1355,'العملاء'!$A$6:$A$305,0)),"كود غير موجود"))</f>
        <v/>
      </c>
      <c r="H1355" s="18">
        <f>IF(OR(B1355&amp;""="",D1355&amp;""=""),"",IF(C1355="فاتورة",D1355,IF(OR(C1355="دفعة",C1355="مرتجع"),-D1355,0)))</f>
        <v/>
      </c>
      <c r="I1355" s="18">
        <f>IF(H1355="","",SUMIFS($H$6:H1355,$B$6:B1355,B1355&amp;""))</f>
        <v/>
      </c>
    </row>
    <row r="1356">
      <c r="A1356" s="20" t="n"/>
      <c r="B1356" s="5" t="n"/>
      <c r="C1356" s="5" t="n"/>
      <c r="D1356" s="17" t="n"/>
      <c r="E1356" s="5" t="n"/>
      <c r="F1356" s="5" t="n"/>
      <c r="G1356" s="6">
        <f>IF(B1356&amp;""="","",IFERROR(INDEX('العملاء'!$B$6:$B$305,MATCH(B1356,'العملاء'!$A$6:$A$305,0)),"كود غير موجود"))</f>
        <v/>
      </c>
      <c r="H1356" s="18">
        <f>IF(OR(B1356&amp;""="",D1356&amp;""=""),"",IF(C1356="فاتورة",D1356,IF(OR(C1356="دفعة",C1356="مرتجع"),-D1356,0)))</f>
        <v/>
      </c>
      <c r="I1356" s="18">
        <f>IF(H1356="","",SUMIFS($H$6:H1356,$B$6:B1356,B1356&amp;""))</f>
        <v/>
      </c>
    </row>
    <row r="1357">
      <c r="A1357" s="20" t="n"/>
      <c r="B1357" s="5" t="n"/>
      <c r="C1357" s="5" t="n"/>
      <c r="D1357" s="17" t="n"/>
      <c r="E1357" s="5" t="n"/>
      <c r="F1357" s="5" t="n"/>
      <c r="G1357" s="6">
        <f>IF(B1357&amp;""="","",IFERROR(INDEX('العملاء'!$B$6:$B$305,MATCH(B1357,'العملاء'!$A$6:$A$305,0)),"كود غير موجود"))</f>
        <v/>
      </c>
      <c r="H1357" s="18">
        <f>IF(OR(B1357&amp;""="",D1357&amp;""=""),"",IF(C1357="فاتورة",D1357,IF(OR(C1357="دفعة",C1357="مرتجع"),-D1357,0)))</f>
        <v/>
      </c>
      <c r="I1357" s="18">
        <f>IF(H1357="","",SUMIFS($H$6:H1357,$B$6:B1357,B1357&amp;""))</f>
        <v/>
      </c>
    </row>
    <row r="1358">
      <c r="A1358" s="20" t="n"/>
      <c r="B1358" s="5" t="n"/>
      <c r="C1358" s="5" t="n"/>
      <c r="D1358" s="17" t="n"/>
      <c r="E1358" s="5" t="n"/>
      <c r="F1358" s="5" t="n"/>
      <c r="G1358" s="6">
        <f>IF(B1358&amp;""="","",IFERROR(INDEX('العملاء'!$B$6:$B$305,MATCH(B1358,'العملاء'!$A$6:$A$305,0)),"كود غير موجود"))</f>
        <v/>
      </c>
      <c r="H1358" s="18">
        <f>IF(OR(B1358&amp;""="",D1358&amp;""=""),"",IF(C1358="فاتورة",D1358,IF(OR(C1358="دفعة",C1358="مرتجع"),-D1358,0)))</f>
        <v/>
      </c>
      <c r="I1358" s="18">
        <f>IF(H1358="","",SUMIFS($H$6:H1358,$B$6:B1358,B1358&amp;""))</f>
        <v/>
      </c>
    </row>
    <row r="1359">
      <c r="A1359" s="20" t="n"/>
      <c r="B1359" s="5" t="n"/>
      <c r="C1359" s="5" t="n"/>
      <c r="D1359" s="17" t="n"/>
      <c r="E1359" s="5" t="n"/>
      <c r="F1359" s="5" t="n"/>
      <c r="G1359" s="6">
        <f>IF(B1359&amp;""="","",IFERROR(INDEX('العملاء'!$B$6:$B$305,MATCH(B1359,'العملاء'!$A$6:$A$305,0)),"كود غير موجود"))</f>
        <v/>
      </c>
      <c r="H1359" s="18">
        <f>IF(OR(B1359&amp;""="",D1359&amp;""=""),"",IF(C1359="فاتورة",D1359,IF(OR(C1359="دفعة",C1359="مرتجع"),-D1359,0)))</f>
        <v/>
      </c>
      <c r="I1359" s="18">
        <f>IF(H1359="","",SUMIFS($H$6:H1359,$B$6:B1359,B1359&amp;""))</f>
        <v/>
      </c>
    </row>
    <row r="1360">
      <c r="A1360" s="20" t="n"/>
      <c r="B1360" s="5" t="n"/>
      <c r="C1360" s="5" t="n"/>
      <c r="D1360" s="17" t="n"/>
      <c r="E1360" s="5" t="n"/>
      <c r="F1360" s="5" t="n"/>
      <c r="G1360" s="6">
        <f>IF(B1360&amp;""="","",IFERROR(INDEX('العملاء'!$B$6:$B$305,MATCH(B1360,'العملاء'!$A$6:$A$305,0)),"كود غير موجود"))</f>
        <v/>
      </c>
      <c r="H1360" s="18">
        <f>IF(OR(B1360&amp;""="",D1360&amp;""=""),"",IF(C1360="فاتورة",D1360,IF(OR(C1360="دفعة",C1360="مرتجع"),-D1360,0)))</f>
        <v/>
      </c>
      <c r="I1360" s="18">
        <f>IF(H1360="","",SUMIFS($H$6:H1360,$B$6:B1360,B1360&amp;""))</f>
        <v/>
      </c>
    </row>
    <row r="1361">
      <c r="A1361" s="20" t="n"/>
      <c r="B1361" s="5" t="n"/>
      <c r="C1361" s="5" t="n"/>
      <c r="D1361" s="17" t="n"/>
      <c r="E1361" s="5" t="n"/>
      <c r="F1361" s="5" t="n"/>
      <c r="G1361" s="6">
        <f>IF(B1361&amp;""="","",IFERROR(INDEX('العملاء'!$B$6:$B$305,MATCH(B1361,'العملاء'!$A$6:$A$305,0)),"كود غير موجود"))</f>
        <v/>
      </c>
      <c r="H1361" s="18">
        <f>IF(OR(B1361&amp;""="",D1361&amp;""=""),"",IF(C1361="فاتورة",D1361,IF(OR(C1361="دفعة",C1361="مرتجع"),-D1361,0)))</f>
        <v/>
      </c>
      <c r="I1361" s="18">
        <f>IF(H1361="","",SUMIFS($H$6:H1361,$B$6:B1361,B1361&amp;""))</f>
        <v/>
      </c>
    </row>
    <row r="1362">
      <c r="A1362" s="20" t="n"/>
      <c r="B1362" s="5" t="n"/>
      <c r="C1362" s="5" t="n"/>
      <c r="D1362" s="17" t="n"/>
      <c r="E1362" s="5" t="n"/>
      <c r="F1362" s="5" t="n"/>
      <c r="G1362" s="6">
        <f>IF(B1362&amp;""="","",IFERROR(INDEX('العملاء'!$B$6:$B$305,MATCH(B1362,'العملاء'!$A$6:$A$305,0)),"كود غير موجود"))</f>
        <v/>
      </c>
      <c r="H1362" s="18">
        <f>IF(OR(B1362&amp;""="",D1362&amp;""=""),"",IF(C1362="فاتورة",D1362,IF(OR(C1362="دفعة",C1362="مرتجع"),-D1362,0)))</f>
        <v/>
      </c>
      <c r="I1362" s="18">
        <f>IF(H1362="","",SUMIFS($H$6:H1362,$B$6:B1362,B1362&amp;""))</f>
        <v/>
      </c>
    </row>
    <row r="1363">
      <c r="A1363" s="20" t="n"/>
      <c r="B1363" s="5" t="n"/>
      <c r="C1363" s="5" t="n"/>
      <c r="D1363" s="17" t="n"/>
      <c r="E1363" s="5" t="n"/>
      <c r="F1363" s="5" t="n"/>
      <c r="G1363" s="6">
        <f>IF(B1363&amp;""="","",IFERROR(INDEX('العملاء'!$B$6:$B$305,MATCH(B1363,'العملاء'!$A$6:$A$305,0)),"كود غير موجود"))</f>
        <v/>
      </c>
      <c r="H1363" s="18">
        <f>IF(OR(B1363&amp;""="",D1363&amp;""=""),"",IF(C1363="فاتورة",D1363,IF(OR(C1363="دفعة",C1363="مرتجع"),-D1363,0)))</f>
        <v/>
      </c>
      <c r="I1363" s="18">
        <f>IF(H1363="","",SUMIFS($H$6:H1363,$B$6:B1363,B1363&amp;""))</f>
        <v/>
      </c>
    </row>
    <row r="1364">
      <c r="A1364" s="20" t="n"/>
      <c r="B1364" s="5" t="n"/>
      <c r="C1364" s="5" t="n"/>
      <c r="D1364" s="17" t="n"/>
      <c r="E1364" s="5" t="n"/>
      <c r="F1364" s="5" t="n"/>
      <c r="G1364" s="6">
        <f>IF(B1364&amp;""="","",IFERROR(INDEX('العملاء'!$B$6:$B$305,MATCH(B1364,'العملاء'!$A$6:$A$305,0)),"كود غير موجود"))</f>
        <v/>
      </c>
      <c r="H1364" s="18">
        <f>IF(OR(B1364&amp;""="",D1364&amp;""=""),"",IF(C1364="فاتورة",D1364,IF(OR(C1364="دفعة",C1364="مرتجع"),-D1364,0)))</f>
        <v/>
      </c>
      <c r="I1364" s="18">
        <f>IF(H1364="","",SUMIFS($H$6:H1364,$B$6:B1364,B1364&amp;""))</f>
        <v/>
      </c>
    </row>
    <row r="1365">
      <c r="A1365" s="20" t="n"/>
      <c r="B1365" s="5" t="n"/>
      <c r="C1365" s="5" t="n"/>
      <c r="D1365" s="17" t="n"/>
      <c r="E1365" s="5" t="n"/>
      <c r="F1365" s="5" t="n"/>
      <c r="G1365" s="6">
        <f>IF(B1365&amp;""="","",IFERROR(INDEX('العملاء'!$B$6:$B$305,MATCH(B1365,'العملاء'!$A$6:$A$305,0)),"كود غير موجود"))</f>
        <v/>
      </c>
      <c r="H1365" s="18">
        <f>IF(OR(B1365&amp;""="",D1365&amp;""=""),"",IF(C1365="فاتورة",D1365,IF(OR(C1365="دفعة",C1365="مرتجع"),-D1365,0)))</f>
        <v/>
      </c>
      <c r="I1365" s="18">
        <f>IF(H1365="","",SUMIFS($H$6:H1365,$B$6:B1365,B1365&amp;""))</f>
        <v/>
      </c>
    </row>
    <row r="1366">
      <c r="A1366" s="20" t="n"/>
      <c r="B1366" s="5" t="n"/>
      <c r="C1366" s="5" t="n"/>
      <c r="D1366" s="17" t="n"/>
      <c r="E1366" s="5" t="n"/>
      <c r="F1366" s="5" t="n"/>
      <c r="G1366" s="6">
        <f>IF(B1366&amp;""="","",IFERROR(INDEX('العملاء'!$B$6:$B$305,MATCH(B1366,'العملاء'!$A$6:$A$305,0)),"كود غير موجود"))</f>
        <v/>
      </c>
      <c r="H1366" s="18">
        <f>IF(OR(B1366&amp;""="",D1366&amp;""=""),"",IF(C1366="فاتورة",D1366,IF(OR(C1366="دفعة",C1366="مرتجع"),-D1366,0)))</f>
        <v/>
      </c>
      <c r="I1366" s="18">
        <f>IF(H1366="","",SUMIFS($H$6:H1366,$B$6:B1366,B1366&amp;""))</f>
        <v/>
      </c>
    </row>
    <row r="1367">
      <c r="A1367" s="20" t="n"/>
      <c r="B1367" s="5" t="n"/>
      <c r="C1367" s="5" t="n"/>
      <c r="D1367" s="17" t="n"/>
      <c r="E1367" s="5" t="n"/>
      <c r="F1367" s="5" t="n"/>
      <c r="G1367" s="6">
        <f>IF(B1367&amp;""="","",IFERROR(INDEX('العملاء'!$B$6:$B$305,MATCH(B1367,'العملاء'!$A$6:$A$305,0)),"كود غير موجود"))</f>
        <v/>
      </c>
      <c r="H1367" s="18">
        <f>IF(OR(B1367&amp;""="",D1367&amp;""=""),"",IF(C1367="فاتورة",D1367,IF(OR(C1367="دفعة",C1367="مرتجع"),-D1367,0)))</f>
        <v/>
      </c>
      <c r="I1367" s="18">
        <f>IF(H1367="","",SUMIFS($H$6:H1367,$B$6:B1367,B1367&amp;""))</f>
        <v/>
      </c>
    </row>
    <row r="1368">
      <c r="A1368" s="20" t="n"/>
      <c r="B1368" s="5" t="n"/>
      <c r="C1368" s="5" t="n"/>
      <c r="D1368" s="17" t="n"/>
      <c r="E1368" s="5" t="n"/>
      <c r="F1368" s="5" t="n"/>
      <c r="G1368" s="6">
        <f>IF(B1368&amp;""="","",IFERROR(INDEX('العملاء'!$B$6:$B$305,MATCH(B1368,'العملاء'!$A$6:$A$305,0)),"كود غير موجود"))</f>
        <v/>
      </c>
      <c r="H1368" s="18">
        <f>IF(OR(B1368&amp;""="",D1368&amp;""=""),"",IF(C1368="فاتورة",D1368,IF(OR(C1368="دفعة",C1368="مرتجع"),-D1368,0)))</f>
        <v/>
      </c>
      <c r="I1368" s="18">
        <f>IF(H1368="","",SUMIFS($H$6:H1368,$B$6:B1368,B1368&amp;""))</f>
        <v/>
      </c>
    </row>
    <row r="1369">
      <c r="A1369" s="20" t="n"/>
      <c r="B1369" s="5" t="n"/>
      <c r="C1369" s="5" t="n"/>
      <c r="D1369" s="17" t="n"/>
      <c r="E1369" s="5" t="n"/>
      <c r="F1369" s="5" t="n"/>
      <c r="G1369" s="6">
        <f>IF(B1369&amp;""="","",IFERROR(INDEX('العملاء'!$B$6:$B$305,MATCH(B1369,'العملاء'!$A$6:$A$305,0)),"كود غير موجود"))</f>
        <v/>
      </c>
      <c r="H1369" s="18">
        <f>IF(OR(B1369&amp;""="",D1369&amp;""=""),"",IF(C1369="فاتورة",D1369,IF(OR(C1369="دفعة",C1369="مرتجع"),-D1369,0)))</f>
        <v/>
      </c>
      <c r="I1369" s="18">
        <f>IF(H1369="","",SUMIFS($H$6:H1369,$B$6:B1369,B1369&amp;""))</f>
        <v/>
      </c>
    </row>
    <row r="1370">
      <c r="A1370" s="20" t="n"/>
      <c r="B1370" s="5" t="n"/>
      <c r="C1370" s="5" t="n"/>
      <c r="D1370" s="17" t="n"/>
      <c r="E1370" s="5" t="n"/>
      <c r="F1370" s="5" t="n"/>
      <c r="G1370" s="6">
        <f>IF(B1370&amp;""="","",IFERROR(INDEX('العملاء'!$B$6:$B$305,MATCH(B1370,'العملاء'!$A$6:$A$305,0)),"كود غير موجود"))</f>
        <v/>
      </c>
      <c r="H1370" s="18">
        <f>IF(OR(B1370&amp;""="",D1370&amp;""=""),"",IF(C1370="فاتورة",D1370,IF(OR(C1370="دفعة",C1370="مرتجع"),-D1370,0)))</f>
        <v/>
      </c>
      <c r="I1370" s="18">
        <f>IF(H1370="","",SUMIFS($H$6:H1370,$B$6:B1370,B1370&amp;""))</f>
        <v/>
      </c>
    </row>
    <row r="1371">
      <c r="A1371" s="20" t="n"/>
      <c r="B1371" s="5" t="n"/>
      <c r="C1371" s="5" t="n"/>
      <c r="D1371" s="17" t="n"/>
      <c r="E1371" s="5" t="n"/>
      <c r="F1371" s="5" t="n"/>
      <c r="G1371" s="6">
        <f>IF(B1371&amp;""="","",IFERROR(INDEX('العملاء'!$B$6:$B$305,MATCH(B1371,'العملاء'!$A$6:$A$305,0)),"كود غير موجود"))</f>
        <v/>
      </c>
      <c r="H1371" s="18">
        <f>IF(OR(B1371&amp;""="",D1371&amp;""=""),"",IF(C1371="فاتورة",D1371,IF(OR(C1371="دفعة",C1371="مرتجع"),-D1371,0)))</f>
        <v/>
      </c>
      <c r="I1371" s="18">
        <f>IF(H1371="","",SUMIFS($H$6:H1371,$B$6:B1371,B1371&amp;""))</f>
        <v/>
      </c>
    </row>
    <row r="1372">
      <c r="A1372" s="20" t="n"/>
      <c r="B1372" s="5" t="n"/>
      <c r="C1372" s="5" t="n"/>
      <c r="D1372" s="17" t="n"/>
      <c r="E1372" s="5" t="n"/>
      <c r="F1372" s="5" t="n"/>
      <c r="G1372" s="6">
        <f>IF(B1372&amp;""="","",IFERROR(INDEX('العملاء'!$B$6:$B$305,MATCH(B1372,'العملاء'!$A$6:$A$305,0)),"كود غير موجود"))</f>
        <v/>
      </c>
      <c r="H1372" s="18">
        <f>IF(OR(B1372&amp;""="",D1372&amp;""=""),"",IF(C1372="فاتورة",D1372,IF(OR(C1372="دفعة",C1372="مرتجع"),-D1372,0)))</f>
        <v/>
      </c>
      <c r="I1372" s="18">
        <f>IF(H1372="","",SUMIFS($H$6:H1372,$B$6:B1372,B1372&amp;""))</f>
        <v/>
      </c>
    </row>
    <row r="1373">
      <c r="A1373" s="20" t="n"/>
      <c r="B1373" s="5" t="n"/>
      <c r="C1373" s="5" t="n"/>
      <c r="D1373" s="17" t="n"/>
      <c r="E1373" s="5" t="n"/>
      <c r="F1373" s="5" t="n"/>
      <c r="G1373" s="6">
        <f>IF(B1373&amp;""="","",IFERROR(INDEX('العملاء'!$B$6:$B$305,MATCH(B1373,'العملاء'!$A$6:$A$305,0)),"كود غير موجود"))</f>
        <v/>
      </c>
      <c r="H1373" s="18">
        <f>IF(OR(B1373&amp;""="",D1373&amp;""=""),"",IF(C1373="فاتورة",D1373,IF(OR(C1373="دفعة",C1373="مرتجع"),-D1373,0)))</f>
        <v/>
      </c>
      <c r="I1373" s="18">
        <f>IF(H1373="","",SUMIFS($H$6:H1373,$B$6:B1373,B1373&amp;""))</f>
        <v/>
      </c>
    </row>
    <row r="1374">
      <c r="A1374" s="20" t="n"/>
      <c r="B1374" s="5" t="n"/>
      <c r="C1374" s="5" t="n"/>
      <c r="D1374" s="17" t="n"/>
      <c r="E1374" s="5" t="n"/>
      <c r="F1374" s="5" t="n"/>
      <c r="G1374" s="6">
        <f>IF(B1374&amp;""="","",IFERROR(INDEX('العملاء'!$B$6:$B$305,MATCH(B1374,'العملاء'!$A$6:$A$305,0)),"كود غير موجود"))</f>
        <v/>
      </c>
      <c r="H1374" s="18">
        <f>IF(OR(B1374&amp;""="",D1374&amp;""=""),"",IF(C1374="فاتورة",D1374,IF(OR(C1374="دفعة",C1374="مرتجع"),-D1374,0)))</f>
        <v/>
      </c>
      <c r="I1374" s="18">
        <f>IF(H1374="","",SUMIFS($H$6:H1374,$B$6:B1374,B1374&amp;""))</f>
        <v/>
      </c>
    </row>
    <row r="1375">
      <c r="A1375" s="20" t="n"/>
      <c r="B1375" s="5" t="n"/>
      <c r="C1375" s="5" t="n"/>
      <c r="D1375" s="17" t="n"/>
      <c r="E1375" s="5" t="n"/>
      <c r="F1375" s="5" t="n"/>
      <c r="G1375" s="6">
        <f>IF(B1375&amp;""="","",IFERROR(INDEX('العملاء'!$B$6:$B$305,MATCH(B1375,'العملاء'!$A$6:$A$305,0)),"كود غير موجود"))</f>
        <v/>
      </c>
      <c r="H1375" s="18">
        <f>IF(OR(B1375&amp;""="",D1375&amp;""=""),"",IF(C1375="فاتورة",D1375,IF(OR(C1375="دفعة",C1375="مرتجع"),-D1375,0)))</f>
        <v/>
      </c>
      <c r="I1375" s="18">
        <f>IF(H1375="","",SUMIFS($H$6:H1375,$B$6:B1375,B1375&amp;""))</f>
        <v/>
      </c>
    </row>
    <row r="1376">
      <c r="A1376" s="20" t="n"/>
      <c r="B1376" s="5" t="n"/>
      <c r="C1376" s="5" t="n"/>
      <c r="D1376" s="17" t="n"/>
      <c r="E1376" s="5" t="n"/>
      <c r="F1376" s="5" t="n"/>
      <c r="G1376" s="6">
        <f>IF(B1376&amp;""="","",IFERROR(INDEX('العملاء'!$B$6:$B$305,MATCH(B1376,'العملاء'!$A$6:$A$305,0)),"كود غير موجود"))</f>
        <v/>
      </c>
      <c r="H1376" s="18">
        <f>IF(OR(B1376&amp;""="",D1376&amp;""=""),"",IF(C1376="فاتورة",D1376,IF(OR(C1376="دفعة",C1376="مرتجع"),-D1376,0)))</f>
        <v/>
      </c>
      <c r="I1376" s="18">
        <f>IF(H1376="","",SUMIFS($H$6:H1376,$B$6:B1376,B1376&amp;""))</f>
        <v/>
      </c>
    </row>
    <row r="1377">
      <c r="A1377" s="20" t="n"/>
      <c r="B1377" s="5" t="n"/>
      <c r="C1377" s="5" t="n"/>
      <c r="D1377" s="17" t="n"/>
      <c r="E1377" s="5" t="n"/>
      <c r="F1377" s="5" t="n"/>
      <c r="G1377" s="6">
        <f>IF(B1377&amp;""="","",IFERROR(INDEX('العملاء'!$B$6:$B$305,MATCH(B1377,'العملاء'!$A$6:$A$305,0)),"كود غير موجود"))</f>
        <v/>
      </c>
      <c r="H1377" s="18">
        <f>IF(OR(B1377&amp;""="",D1377&amp;""=""),"",IF(C1377="فاتورة",D1377,IF(OR(C1377="دفعة",C1377="مرتجع"),-D1377,0)))</f>
        <v/>
      </c>
      <c r="I1377" s="18">
        <f>IF(H1377="","",SUMIFS($H$6:H1377,$B$6:B1377,B1377&amp;""))</f>
        <v/>
      </c>
    </row>
    <row r="1378">
      <c r="A1378" s="20" t="n"/>
      <c r="B1378" s="5" t="n"/>
      <c r="C1378" s="5" t="n"/>
      <c r="D1378" s="17" t="n"/>
      <c r="E1378" s="5" t="n"/>
      <c r="F1378" s="5" t="n"/>
      <c r="G1378" s="6">
        <f>IF(B1378&amp;""="","",IFERROR(INDEX('العملاء'!$B$6:$B$305,MATCH(B1378,'العملاء'!$A$6:$A$305,0)),"كود غير موجود"))</f>
        <v/>
      </c>
      <c r="H1378" s="18">
        <f>IF(OR(B1378&amp;""="",D1378&amp;""=""),"",IF(C1378="فاتورة",D1378,IF(OR(C1378="دفعة",C1378="مرتجع"),-D1378,0)))</f>
        <v/>
      </c>
      <c r="I1378" s="18">
        <f>IF(H1378="","",SUMIFS($H$6:H1378,$B$6:B1378,B1378&amp;""))</f>
        <v/>
      </c>
    </row>
    <row r="1379">
      <c r="A1379" s="20" t="n"/>
      <c r="B1379" s="5" t="n"/>
      <c r="C1379" s="5" t="n"/>
      <c r="D1379" s="17" t="n"/>
      <c r="E1379" s="5" t="n"/>
      <c r="F1379" s="5" t="n"/>
      <c r="G1379" s="6">
        <f>IF(B1379&amp;""="","",IFERROR(INDEX('العملاء'!$B$6:$B$305,MATCH(B1379,'العملاء'!$A$6:$A$305,0)),"كود غير موجود"))</f>
        <v/>
      </c>
      <c r="H1379" s="18">
        <f>IF(OR(B1379&amp;""="",D1379&amp;""=""),"",IF(C1379="فاتورة",D1379,IF(OR(C1379="دفعة",C1379="مرتجع"),-D1379,0)))</f>
        <v/>
      </c>
      <c r="I1379" s="18">
        <f>IF(H1379="","",SUMIFS($H$6:H1379,$B$6:B1379,B1379&amp;""))</f>
        <v/>
      </c>
    </row>
    <row r="1380">
      <c r="A1380" s="20" t="n"/>
      <c r="B1380" s="5" t="n"/>
      <c r="C1380" s="5" t="n"/>
      <c r="D1380" s="17" t="n"/>
      <c r="E1380" s="5" t="n"/>
      <c r="F1380" s="5" t="n"/>
      <c r="G1380" s="6">
        <f>IF(B1380&amp;""="","",IFERROR(INDEX('العملاء'!$B$6:$B$305,MATCH(B1380,'العملاء'!$A$6:$A$305,0)),"كود غير موجود"))</f>
        <v/>
      </c>
      <c r="H1380" s="18">
        <f>IF(OR(B1380&amp;""="",D1380&amp;""=""),"",IF(C1380="فاتورة",D1380,IF(OR(C1380="دفعة",C1380="مرتجع"),-D1380,0)))</f>
        <v/>
      </c>
      <c r="I1380" s="18">
        <f>IF(H1380="","",SUMIFS($H$6:H1380,$B$6:B1380,B1380&amp;""))</f>
        <v/>
      </c>
    </row>
    <row r="1381">
      <c r="A1381" s="20" t="n"/>
      <c r="B1381" s="5" t="n"/>
      <c r="C1381" s="5" t="n"/>
      <c r="D1381" s="17" t="n"/>
      <c r="E1381" s="5" t="n"/>
      <c r="F1381" s="5" t="n"/>
      <c r="G1381" s="6">
        <f>IF(B1381&amp;""="","",IFERROR(INDEX('العملاء'!$B$6:$B$305,MATCH(B1381,'العملاء'!$A$6:$A$305,0)),"كود غير موجود"))</f>
        <v/>
      </c>
      <c r="H1381" s="18">
        <f>IF(OR(B1381&amp;""="",D1381&amp;""=""),"",IF(C1381="فاتورة",D1381,IF(OR(C1381="دفعة",C1381="مرتجع"),-D1381,0)))</f>
        <v/>
      </c>
      <c r="I1381" s="18">
        <f>IF(H1381="","",SUMIFS($H$6:H1381,$B$6:B1381,B1381&amp;""))</f>
        <v/>
      </c>
    </row>
    <row r="1382">
      <c r="A1382" s="20" t="n"/>
      <c r="B1382" s="5" t="n"/>
      <c r="C1382" s="5" t="n"/>
      <c r="D1382" s="17" t="n"/>
      <c r="E1382" s="5" t="n"/>
      <c r="F1382" s="5" t="n"/>
      <c r="G1382" s="6">
        <f>IF(B1382&amp;""="","",IFERROR(INDEX('العملاء'!$B$6:$B$305,MATCH(B1382,'العملاء'!$A$6:$A$305,0)),"كود غير موجود"))</f>
        <v/>
      </c>
      <c r="H1382" s="18">
        <f>IF(OR(B1382&amp;""="",D1382&amp;""=""),"",IF(C1382="فاتورة",D1382,IF(OR(C1382="دفعة",C1382="مرتجع"),-D1382,0)))</f>
        <v/>
      </c>
      <c r="I1382" s="18">
        <f>IF(H1382="","",SUMIFS($H$6:H1382,$B$6:B1382,B1382&amp;""))</f>
        <v/>
      </c>
    </row>
    <row r="1383">
      <c r="A1383" s="20" t="n"/>
      <c r="B1383" s="5" t="n"/>
      <c r="C1383" s="5" t="n"/>
      <c r="D1383" s="17" t="n"/>
      <c r="E1383" s="5" t="n"/>
      <c r="F1383" s="5" t="n"/>
      <c r="G1383" s="6">
        <f>IF(B1383&amp;""="","",IFERROR(INDEX('العملاء'!$B$6:$B$305,MATCH(B1383,'العملاء'!$A$6:$A$305,0)),"كود غير موجود"))</f>
        <v/>
      </c>
      <c r="H1383" s="18">
        <f>IF(OR(B1383&amp;""="",D1383&amp;""=""),"",IF(C1383="فاتورة",D1383,IF(OR(C1383="دفعة",C1383="مرتجع"),-D1383,0)))</f>
        <v/>
      </c>
      <c r="I1383" s="18">
        <f>IF(H1383="","",SUMIFS($H$6:H1383,$B$6:B1383,B1383&amp;""))</f>
        <v/>
      </c>
    </row>
    <row r="1384">
      <c r="A1384" s="20" t="n"/>
      <c r="B1384" s="5" t="n"/>
      <c r="C1384" s="5" t="n"/>
      <c r="D1384" s="17" t="n"/>
      <c r="E1384" s="5" t="n"/>
      <c r="F1384" s="5" t="n"/>
      <c r="G1384" s="6">
        <f>IF(B1384&amp;""="","",IFERROR(INDEX('العملاء'!$B$6:$B$305,MATCH(B1384,'العملاء'!$A$6:$A$305,0)),"كود غير موجود"))</f>
        <v/>
      </c>
      <c r="H1384" s="18">
        <f>IF(OR(B1384&amp;""="",D1384&amp;""=""),"",IF(C1384="فاتورة",D1384,IF(OR(C1384="دفعة",C1384="مرتجع"),-D1384,0)))</f>
        <v/>
      </c>
      <c r="I1384" s="18">
        <f>IF(H1384="","",SUMIFS($H$6:H1384,$B$6:B1384,B1384&amp;""))</f>
        <v/>
      </c>
    </row>
    <row r="1385">
      <c r="A1385" s="20" t="n"/>
      <c r="B1385" s="5" t="n"/>
      <c r="C1385" s="5" t="n"/>
      <c r="D1385" s="17" t="n"/>
      <c r="E1385" s="5" t="n"/>
      <c r="F1385" s="5" t="n"/>
      <c r="G1385" s="6">
        <f>IF(B1385&amp;""="","",IFERROR(INDEX('العملاء'!$B$6:$B$305,MATCH(B1385,'العملاء'!$A$6:$A$305,0)),"كود غير موجود"))</f>
        <v/>
      </c>
      <c r="H1385" s="18">
        <f>IF(OR(B1385&amp;""="",D1385&amp;""=""),"",IF(C1385="فاتورة",D1385,IF(OR(C1385="دفعة",C1385="مرتجع"),-D1385,0)))</f>
        <v/>
      </c>
      <c r="I1385" s="18">
        <f>IF(H1385="","",SUMIFS($H$6:H1385,$B$6:B1385,B1385&amp;""))</f>
        <v/>
      </c>
    </row>
    <row r="1386">
      <c r="A1386" s="20" t="n"/>
      <c r="B1386" s="5" t="n"/>
      <c r="C1386" s="5" t="n"/>
      <c r="D1386" s="17" t="n"/>
      <c r="E1386" s="5" t="n"/>
      <c r="F1386" s="5" t="n"/>
      <c r="G1386" s="6">
        <f>IF(B1386&amp;""="","",IFERROR(INDEX('العملاء'!$B$6:$B$305,MATCH(B1386,'العملاء'!$A$6:$A$305,0)),"كود غير موجود"))</f>
        <v/>
      </c>
      <c r="H1386" s="18">
        <f>IF(OR(B1386&amp;""="",D1386&amp;""=""),"",IF(C1386="فاتورة",D1386,IF(OR(C1386="دفعة",C1386="مرتجع"),-D1386,0)))</f>
        <v/>
      </c>
      <c r="I1386" s="18">
        <f>IF(H1386="","",SUMIFS($H$6:H1386,$B$6:B1386,B1386&amp;""))</f>
        <v/>
      </c>
    </row>
    <row r="1387">
      <c r="A1387" s="20" t="n"/>
      <c r="B1387" s="5" t="n"/>
      <c r="C1387" s="5" t="n"/>
      <c r="D1387" s="17" t="n"/>
      <c r="E1387" s="5" t="n"/>
      <c r="F1387" s="5" t="n"/>
      <c r="G1387" s="6">
        <f>IF(B1387&amp;""="","",IFERROR(INDEX('العملاء'!$B$6:$B$305,MATCH(B1387,'العملاء'!$A$6:$A$305,0)),"كود غير موجود"))</f>
        <v/>
      </c>
      <c r="H1387" s="18">
        <f>IF(OR(B1387&amp;""="",D1387&amp;""=""),"",IF(C1387="فاتورة",D1387,IF(OR(C1387="دفعة",C1387="مرتجع"),-D1387,0)))</f>
        <v/>
      </c>
      <c r="I1387" s="18">
        <f>IF(H1387="","",SUMIFS($H$6:H1387,$B$6:B1387,B1387&amp;""))</f>
        <v/>
      </c>
    </row>
    <row r="1388">
      <c r="A1388" s="20" t="n"/>
      <c r="B1388" s="5" t="n"/>
      <c r="C1388" s="5" t="n"/>
      <c r="D1388" s="17" t="n"/>
      <c r="E1388" s="5" t="n"/>
      <c r="F1388" s="5" t="n"/>
      <c r="G1388" s="6">
        <f>IF(B1388&amp;""="","",IFERROR(INDEX('العملاء'!$B$6:$B$305,MATCH(B1388,'العملاء'!$A$6:$A$305,0)),"كود غير موجود"))</f>
        <v/>
      </c>
      <c r="H1388" s="18">
        <f>IF(OR(B1388&amp;""="",D1388&amp;""=""),"",IF(C1388="فاتورة",D1388,IF(OR(C1388="دفعة",C1388="مرتجع"),-D1388,0)))</f>
        <v/>
      </c>
      <c r="I1388" s="18">
        <f>IF(H1388="","",SUMIFS($H$6:H1388,$B$6:B1388,B1388&amp;""))</f>
        <v/>
      </c>
    </row>
    <row r="1389">
      <c r="A1389" s="20" t="n"/>
      <c r="B1389" s="5" t="n"/>
      <c r="C1389" s="5" t="n"/>
      <c r="D1389" s="17" t="n"/>
      <c r="E1389" s="5" t="n"/>
      <c r="F1389" s="5" t="n"/>
      <c r="G1389" s="6">
        <f>IF(B1389&amp;""="","",IFERROR(INDEX('العملاء'!$B$6:$B$305,MATCH(B1389,'العملاء'!$A$6:$A$305,0)),"كود غير موجود"))</f>
        <v/>
      </c>
      <c r="H1389" s="18">
        <f>IF(OR(B1389&amp;""="",D1389&amp;""=""),"",IF(C1389="فاتورة",D1389,IF(OR(C1389="دفعة",C1389="مرتجع"),-D1389,0)))</f>
        <v/>
      </c>
      <c r="I1389" s="18">
        <f>IF(H1389="","",SUMIFS($H$6:H1389,$B$6:B1389,B1389&amp;""))</f>
        <v/>
      </c>
    </row>
    <row r="1390">
      <c r="A1390" s="20" t="n"/>
      <c r="B1390" s="5" t="n"/>
      <c r="C1390" s="5" t="n"/>
      <c r="D1390" s="17" t="n"/>
      <c r="E1390" s="5" t="n"/>
      <c r="F1390" s="5" t="n"/>
      <c r="G1390" s="6">
        <f>IF(B1390&amp;""="","",IFERROR(INDEX('العملاء'!$B$6:$B$305,MATCH(B1390,'العملاء'!$A$6:$A$305,0)),"كود غير موجود"))</f>
        <v/>
      </c>
      <c r="H1390" s="18">
        <f>IF(OR(B1390&amp;""="",D1390&amp;""=""),"",IF(C1390="فاتورة",D1390,IF(OR(C1390="دفعة",C1390="مرتجع"),-D1390,0)))</f>
        <v/>
      </c>
      <c r="I1390" s="18">
        <f>IF(H1390="","",SUMIFS($H$6:H1390,$B$6:B1390,B1390&amp;""))</f>
        <v/>
      </c>
    </row>
    <row r="1391">
      <c r="A1391" s="20" t="n"/>
      <c r="B1391" s="5" t="n"/>
      <c r="C1391" s="5" t="n"/>
      <c r="D1391" s="17" t="n"/>
      <c r="E1391" s="5" t="n"/>
      <c r="F1391" s="5" t="n"/>
      <c r="G1391" s="6">
        <f>IF(B1391&amp;""="","",IFERROR(INDEX('العملاء'!$B$6:$B$305,MATCH(B1391,'العملاء'!$A$6:$A$305,0)),"كود غير موجود"))</f>
        <v/>
      </c>
      <c r="H1391" s="18">
        <f>IF(OR(B1391&amp;""="",D1391&amp;""=""),"",IF(C1391="فاتورة",D1391,IF(OR(C1391="دفعة",C1391="مرتجع"),-D1391,0)))</f>
        <v/>
      </c>
      <c r="I1391" s="18">
        <f>IF(H1391="","",SUMIFS($H$6:H1391,$B$6:B1391,B1391&amp;""))</f>
        <v/>
      </c>
    </row>
    <row r="1392">
      <c r="A1392" s="20" t="n"/>
      <c r="B1392" s="5" t="n"/>
      <c r="C1392" s="5" t="n"/>
      <c r="D1392" s="17" t="n"/>
      <c r="E1392" s="5" t="n"/>
      <c r="F1392" s="5" t="n"/>
      <c r="G1392" s="6">
        <f>IF(B1392&amp;""="","",IFERROR(INDEX('العملاء'!$B$6:$B$305,MATCH(B1392,'العملاء'!$A$6:$A$305,0)),"كود غير موجود"))</f>
        <v/>
      </c>
      <c r="H1392" s="18">
        <f>IF(OR(B1392&amp;""="",D1392&amp;""=""),"",IF(C1392="فاتورة",D1392,IF(OR(C1392="دفعة",C1392="مرتجع"),-D1392,0)))</f>
        <v/>
      </c>
      <c r="I1392" s="18">
        <f>IF(H1392="","",SUMIFS($H$6:H1392,$B$6:B1392,B1392&amp;""))</f>
        <v/>
      </c>
    </row>
    <row r="1393">
      <c r="A1393" s="20" t="n"/>
      <c r="B1393" s="5" t="n"/>
      <c r="C1393" s="5" t="n"/>
      <c r="D1393" s="17" t="n"/>
      <c r="E1393" s="5" t="n"/>
      <c r="F1393" s="5" t="n"/>
      <c r="G1393" s="6">
        <f>IF(B1393&amp;""="","",IFERROR(INDEX('العملاء'!$B$6:$B$305,MATCH(B1393,'العملاء'!$A$6:$A$305,0)),"كود غير موجود"))</f>
        <v/>
      </c>
      <c r="H1393" s="18">
        <f>IF(OR(B1393&amp;""="",D1393&amp;""=""),"",IF(C1393="فاتورة",D1393,IF(OR(C1393="دفعة",C1393="مرتجع"),-D1393,0)))</f>
        <v/>
      </c>
      <c r="I1393" s="18">
        <f>IF(H1393="","",SUMIFS($H$6:H1393,$B$6:B1393,B1393&amp;""))</f>
        <v/>
      </c>
    </row>
    <row r="1394">
      <c r="A1394" s="20" t="n"/>
      <c r="B1394" s="5" t="n"/>
      <c r="C1394" s="5" t="n"/>
      <c r="D1394" s="17" t="n"/>
      <c r="E1394" s="5" t="n"/>
      <c r="F1394" s="5" t="n"/>
      <c r="G1394" s="6">
        <f>IF(B1394&amp;""="","",IFERROR(INDEX('العملاء'!$B$6:$B$305,MATCH(B1394,'العملاء'!$A$6:$A$305,0)),"كود غير موجود"))</f>
        <v/>
      </c>
      <c r="H1394" s="18">
        <f>IF(OR(B1394&amp;""="",D1394&amp;""=""),"",IF(C1394="فاتورة",D1394,IF(OR(C1394="دفعة",C1394="مرتجع"),-D1394,0)))</f>
        <v/>
      </c>
      <c r="I1394" s="18">
        <f>IF(H1394="","",SUMIFS($H$6:H1394,$B$6:B1394,B1394&amp;""))</f>
        <v/>
      </c>
    </row>
    <row r="1395">
      <c r="A1395" s="20" t="n"/>
      <c r="B1395" s="5" t="n"/>
      <c r="C1395" s="5" t="n"/>
      <c r="D1395" s="17" t="n"/>
      <c r="E1395" s="5" t="n"/>
      <c r="F1395" s="5" t="n"/>
      <c r="G1395" s="6">
        <f>IF(B1395&amp;""="","",IFERROR(INDEX('العملاء'!$B$6:$B$305,MATCH(B1395,'العملاء'!$A$6:$A$305,0)),"كود غير موجود"))</f>
        <v/>
      </c>
      <c r="H1395" s="18">
        <f>IF(OR(B1395&amp;""="",D1395&amp;""=""),"",IF(C1395="فاتورة",D1395,IF(OR(C1395="دفعة",C1395="مرتجع"),-D1395,0)))</f>
        <v/>
      </c>
      <c r="I1395" s="18">
        <f>IF(H1395="","",SUMIFS($H$6:H1395,$B$6:B1395,B1395&amp;""))</f>
        <v/>
      </c>
    </row>
    <row r="1396">
      <c r="A1396" s="20" t="n"/>
      <c r="B1396" s="5" t="n"/>
      <c r="C1396" s="5" t="n"/>
      <c r="D1396" s="17" t="n"/>
      <c r="E1396" s="5" t="n"/>
      <c r="F1396" s="5" t="n"/>
      <c r="G1396" s="6">
        <f>IF(B1396&amp;""="","",IFERROR(INDEX('العملاء'!$B$6:$B$305,MATCH(B1396,'العملاء'!$A$6:$A$305,0)),"كود غير موجود"))</f>
        <v/>
      </c>
      <c r="H1396" s="18">
        <f>IF(OR(B1396&amp;""="",D1396&amp;""=""),"",IF(C1396="فاتورة",D1396,IF(OR(C1396="دفعة",C1396="مرتجع"),-D1396,0)))</f>
        <v/>
      </c>
      <c r="I1396" s="18">
        <f>IF(H1396="","",SUMIFS($H$6:H1396,$B$6:B1396,B1396&amp;""))</f>
        <v/>
      </c>
    </row>
    <row r="1397">
      <c r="A1397" s="20" t="n"/>
      <c r="B1397" s="5" t="n"/>
      <c r="C1397" s="5" t="n"/>
      <c r="D1397" s="17" t="n"/>
      <c r="E1397" s="5" t="n"/>
      <c r="F1397" s="5" t="n"/>
      <c r="G1397" s="6">
        <f>IF(B1397&amp;""="","",IFERROR(INDEX('العملاء'!$B$6:$B$305,MATCH(B1397,'العملاء'!$A$6:$A$305,0)),"كود غير موجود"))</f>
        <v/>
      </c>
      <c r="H1397" s="18">
        <f>IF(OR(B1397&amp;""="",D1397&amp;""=""),"",IF(C1397="فاتورة",D1397,IF(OR(C1397="دفعة",C1397="مرتجع"),-D1397,0)))</f>
        <v/>
      </c>
      <c r="I1397" s="18">
        <f>IF(H1397="","",SUMIFS($H$6:H1397,$B$6:B1397,B1397&amp;""))</f>
        <v/>
      </c>
    </row>
    <row r="1398">
      <c r="A1398" s="20" t="n"/>
      <c r="B1398" s="5" t="n"/>
      <c r="C1398" s="5" t="n"/>
      <c r="D1398" s="17" t="n"/>
      <c r="E1398" s="5" t="n"/>
      <c r="F1398" s="5" t="n"/>
      <c r="G1398" s="6">
        <f>IF(B1398&amp;""="","",IFERROR(INDEX('العملاء'!$B$6:$B$305,MATCH(B1398,'العملاء'!$A$6:$A$305,0)),"كود غير موجود"))</f>
        <v/>
      </c>
      <c r="H1398" s="18">
        <f>IF(OR(B1398&amp;""="",D1398&amp;""=""),"",IF(C1398="فاتورة",D1398,IF(OR(C1398="دفعة",C1398="مرتجع"),-D1398,0)))</f>
        <v/>
      </c>
      <c r="I1398" s="18">
        <f>IF(H1398="","",SUMIFS($H$6:H1398,$B$6:B1398,B1398&amp;""))</f>
        <v/>
      </c>
    </row>
    <row r="1399">
      <c r="A1399" s="20" t="n"/>
      <c r="B1399" s="5" t="n"/>
      <c r="C1399" s="5" t="n"/>
      <c r="D1399" s="17" t="n"/>
      <c r="E1399" s="5" t="n"/>
      <c r="F1399" s="5" t="n"/>
      <c r="G1399" s="6">
        <f>IF(B1399&amp;""="","",IFERROR(INDEX('العملاء'!$B$6:$B$305,MATCH(B1399,'العملاء'!$A$6:$A$305,0)),"كود غير موجود"))</f>
        <v/>
      </c>
      <c r="H1399" s="18">
        <f>IF(OR(B1399&amp;""="",D1399&amp;""=""),"",IF(C1399="فاتورة",D1399,IF(OR(C1399="دفعة",C1399="مرتجع"),-D1399,0)))</f>
        <v/>
      </c>
      <c r="I1399" s="18">
        <f>IF(H1399="","",SUMIFS($H$6:H1399,$B$6:B1399,B1399&amp;""))</f>
        <v/>
      </c>
    </row>
    <row r="1400">
      <c r="A1400" s="20" t="n"/>
      <c r="B1400" s="5" t="n"/>
      <c r="C1400" s="5" t="n"/>
      <c r="D1400" s="17" t="n"/>
      <c r="E1400" s="5" t="n"/>
      <c r="F1400" s="5" t="n"/>
      <c r="G1400" s="6">
        <f>IF(B1400&amp;""="","",IFERROR(INDEX('العملاء'!$B$6:$B$305,MATCH(B1400,'العملاء'!$A$6:$A$305,0)),"كود غير موجود"))</f>
        <v/>
      </c>
      <c r="H1400" s="18">
        <f>IF(OR(B1400&amp;""="",D1400&amp;""=""),"",IF(C1400="فاتورة",D1400,IF(OR(C1400="دفعة",C1400="مرتجع"),-D1400,0)))</f>
        <v/>
      </c>
      <c r="I1400" s="18">
        <f>IF(H1400="","",SUMIFS($H$6:H1400,$B$6:B1400,B1400&amp;""))</f>
        <v/>
      </c>
    </row>
    <row r="1401">
      <c r="A1401" s="20" t="n"/>
      <c r="B1401" s="5" t="n"/>
      <c r="C1401" s="5" t="n"/>
      <c r="D1401" s="17" t="n"/>
      <c r="E1401" s="5" t="n"/>
      <c r="F1401" s="5" t="n"/>
      <c r="G1401" s="6">
        <f>IF(B1401&amp;""="","",IFERROR(INDEX('العملاء'!$B$6:$B$305,MATCH(B1401,'العملاء'!$A$6:$A$305,0)),"كود غير موجود"))</f>
        <v/>
      </c>
      <c r="H1401" s="18">
        <f>IF(OR(B1401&amp;""="",D1401&amp;""=""),"",IF(C1401="فاتورة",D1401,IF(OR(C1401="دفعة",C1401="مرتجع"),-D1401,0)))</f>
        <v/>
      </c>
      <c r="I1401" s="18">
        <f>IF(H1401="","",SUMIFS($H$6:H1401,$B$6:B1401,B1401&amp;""))</f>
        <v/>
      </c>
    </row>
    <row r="1402">
      <c r="A1402" s="20" t="n"/>
      <c r="B1402" s="5" t="n"/>
      <c r="C1402" s="5" t="n"/>
      <c r="D1402" s="17" t="n"/>
      <c r="E1402" s="5" t="n"/>
      <c r="F1402" s="5" t="n"/>
      <c r="G1402" s="6">
        <f>IF(B1402&amp;""="","",IFERROR(INDEX('العملاء'!$B$6:$B$305,MATCH(B1402,'العملاء'!$A$6:$A$305,0)),"كود غير موجود"))</f>
        <v/>
      </c>
      <c r="H1402" s="18">
        <f>IF(OR(B1402&amp;""="",D1402&amp;""=""),"",IF(C1402="فاتورة",D1402,IF(OR(C1402="دفعة",C1402="مرتجع"),-D1402,0)))</f>
        <v/>
      </c>
      <c r="I1402" s="18">
        <f>IF(H1402="","",SUMIFS($H$6:H1402,$B$6:B1402,B1402&amp;""))</f>
        <v/>
      </c>
    </row>
    <row r="1403">
      <c r="A1403" s="20" t="n"/>
      <c r="B1403" s="5" t="n"/>
      <c r="C1403" s="5" t="n"/>
      <c r="D1403" s="17" t="n"/>
      <c r="E1403" s="5" t="n"/>
      <c r="F1403" s="5" t="n"/>
      <c r="G1403" s="6">
        <f>IF(B1403&amp;""="","",IFERROR(INDEX('العملاء'!$B$6:$B$305,MATCH(B1403,'العملاء'!$A$6:$A$305,0)),"كود غير موجود"))</f>
        <v/>
      </c>
      <c r="H1403" s="18">
        <f>IF(OR(B1403&amp;""="",D1403&amp;""=""),"",IF(C1403="فاتورة",D1403,IF(OR(C1403="دفعة",C1403="مرتجع"),-D1403,0)))</f>
        <v/>
      </c>
      <c r="I1403" s="18">
        <f>IF(H1403="","",SUMIFS($H$6:H1403,$B$6:B1403,B1403&amp;""))</f>
        <v/>
      </c>
    </row>
    <row r="1404">
      <c r="A1404" s="20" t="n"/>
      <c r="B1404" s="5" t="n"/>
      <c r="C1404" s="5" t="n"/>
      <c r="D1404" s="17" t="n"/>
      <c r="E1404" s="5" t="n"/>
      <c r="F1404" s="5" t="n"/>
      <c r="G1404" s="6">
        <f>IF(B1404&amp;""="","",IFERROR(INDEX('العملاء'!$B$6:$B$305,MATCH(B1404,'العملاء'!$A$6:$A$305,0)),"كود غير موجود"))</f>
        <v/>
      </c>
      <c r="H1404" s="18">
        <f>IF(OR(B1404&amp;""="",D1404&amp;""=""),"",IF(C1404="فاتورة",D1404,IF(OR(C1404="دفعة",C1404="مرتجع"),-D1404,0)))</f>
        <v/>
      </c>
      <c r="I1404" s="18">
        <f>IF(H1404="","",SUMIFS($H$6:H1404,$B$6:B1404,B1404&amp;""))</f>
        <v/>
      </c>
    </row>
    <row r="1405">
      <c r="A1405" s="20" t="n"/>
      <c r="B1405" s="5" t="n"/>
      <c r="C1405" s="5" t="n"/>
      <c r="D1405" s="17" t="n"/>
      <c r="E1405" s="5" t="n"/>
      <c r="F1405" s="5" t="n"/>
      <c r="G1405" s="6">
        <f>IF(B1405&amp;""="","",IFERROR(INDEX('العملاء'!$B$6:$B$305,MATCH(B1405,'العملاء'!$A$6:$A$305,0)),"كود غير موجود"))</f>
        <v/>
      </c>
      <c r="H1405" s="18">
        <f>IF(OR(B1405&amp;""="",D1405&amp;""=""),"",IF(C1405="فاتورة",D1405,IF(OR(C1405="دفعة",C1405="مرتجع"),-D1405,0)))</f>
        <v/>
      </c>
      <c r="I1405" s="18">
        <f>IF(H1405="","",SUMIFS($H$6:H1405,$B$6:B1405,B1405&amp;""))</f>
        <v/>
      </c>
    </row>
    <row r="1406">
      <c r="A1406" s="20" t="n"/>
      <c r="B1406" s="5" t="n"/>
      <c r="C1406" s="5" t="n"/>
      <c r="D1406" s="17" t="n"/>
      <c r="E1406" s="5" t="n"/>
      <c r="F1406" s="5" t="n"/>
      <c r="G1406" s="6">
        <f>IF(B1406&amp;""="","",IFERROR(INDEX('العملاء'!$B$6:$B$305,MATCH(B1406,'العملاء'!$A$6:$A$305,0)),"كود غير موجود"))</f>
        <v/>
      </c>
      <c r="H1406" s="18">
        <f>IF(OR(B1406&amp;""="",D1406&amp;""=""),"",IF(C1406="فاتورة",D1406,IF(OR(C1406="دفعة",C1406="مرتجع"),-D1406,0)))</f>
        <v/>
      </c>
      <c r="I1406" s="18">
        <f>IF(H1406="","",SUMIFS($H$6:H1406,$B$6:B1406,B1406&amp;""))</f>
        <v/>
      </c>
    </row>
    <row r="1407">
      <c r="A1407" s="20" t="n"/>
      <c r="B1407" s="5" t="n"/>
      <c r="C1407" s="5" t="n"/>
      <c r="D1407" s="17" t="n"/>
      <c r="E1407" s="5" t="n"/>
      <c r="F1407" s="5" t="n"/>
      <c r="G1407" s="6">
        <f>IF(B1407&amp;""="","",IFERROR(INDEX('العملاء'!$B$6:$B$305,MATCH(B1407,'العملاء'!$A$6:$A$305,0)),"كود غير موجود"))</f>
        <v/>
      </c>
      <c r="H1407" s="18">
        <f>IF(OR(B1407&amp;""="",D1407&amp;""=""),"",IF(C1407="فاتورة",D1407,IF(OR(C1407="دفعة",C1407="مرتجع"),-D1407,0)))</f>
        <v/>
      </c>
      <c r="I1407" s="18">
        <f>IF(H1407="","",SUMIFS($H$6:H1407,$B$6:B1407,B1407&amp;""))</f>
        <v/>
      </c>
    </row>
    <row r="1408">
      <c r="A1408" s="20" t="n"/>
      <c r="B1408" s="5" t="n"/>
      <c r="C1408" s="5" t="n"/>
      <c r="D1408" s="17" t="n"/>
      <c r="E1408" s="5" t="n"/>
      <c r="F1408" s="5" t="n"/>
      <c r="G1408" s="6">
        <f>IF(B1408&amp;""="","",IFERROR(INDEX('العملاء'!$B$6:$B$305,MATCH(B1408,'العملاء'!$A$6:$A$305,0)),"كود غير موجود"))</f>
        <v/>
      </c>
      <c r="H1408" s="18">
        <f>IF(OR(B1408&amp;""="",D1408&amp;""=""),"",IF(C1408="فاتورة",D1408,IF(OR(C1408="دفعة",C1408="مرتجع"),-D1408,0)))</f>
        <v/>
      </c>
      <c r="I1408" s="18">
        <f>IF(H1408="","",SUMIFS($H$6:H1408,$B$6:B1408,B1408&amp;""))</f>
        <v/>
      </c>
    </row>
    <row r="1409">
      <c r="A1409" s="20" t="n"/>
      <c r="B1409" s="5" t="n"/>
      <c r="C1409" s="5" t="n"/>
      <c r="D1409" s="17" t="n"/>
      <c r="E1409" s="5" t="n"/>
      <c r="F1409" s="5" t="n"/>
      <c r="G1409" s="6">
        <f>IF(B1409&amp;""="","",IFERROR(INDEX('العملاء'!$B$6:$B$305,MATCH(B1409,'العملاء'!$A$6:$A$305,0)),"كود غير موجود"))</f>
        <v/>
      </c>
      <c r="H1409" s="18">
        <f>IF(OR(B1409&amp;""="",D1409&amp;""=""),"",IF(C1409="فاتورة",D1409,IF(OR(C1409="دفعة",C1409="مرتجع"),-D1409,0)))</f>
        <v/>
      </c>
      <c r="I1409" s="18">
        <f>IF(H1409="","",SUMIFS($H$6:H1409,$B$6:B1409,B1409&amp;""))</f>
        <v/>
      </c>
    </row>
    <row r="1410">
      <c r="A1410" s="20" t="n"/>
      <c r="B1410" s="5" t="n"/>
      <c r="C1410" s="5" t="n"/>
      <c r="D1410" s="17" t="n"/>
      <c r="E1410" s="5" t="n"/>
      <c r="F1410" s="5" t="n"/>
      <c r="G1410" s="6">
        <f>IF(B1410&amp;""="","",IFERROR(INDEX('العملاء'!$B$6:$B$305,MATCH(B1410,'العملاء'!$A$6:$A$305,0)),"كود غير موجود"))</f>
        <v/>
      </c>
      <c r="H1410" s="18">
        <f>IF(OR(B1410&amp;""="",D1410&amp;""=""),"",IF(C1410="فاتورة",D1410,IF(OR(C1410="دفعة",C1410="مرتجع"),-D1410,0)))</f>
        <v/>
      </c>
      <c r="I1410" s="18">
        <f>IF(H1410="","",SUMIFS($H$6:H1410,$B$6:B1410,B1410&amp;""))</f>
        <v/>
      </c>
    </row>
    <row r="1411">
      <c r="A1411" s="20" t="n"/>
      <c r="B1411" s="5" t="n"/>
      <c r="C1411" s="5" t="n"/>
      <c r="D1411" s="17" t="n"/>
      <c r="E1411" s="5" t="n"/>
      <c r="F1411" s="5" t="n"/>
      <c r="G1411" s="6">
        <f>IF(B1411&amp;""="","",IFERROR(INDEX('العملاء'!$B$6:$B$305,MATCH(B1411,'العملاء'!$A$6:$A$305,0)),"كود غير موجود"))</f>
        <v/>
      </c>
      <c r="H1411" s="18">
        <f>IF(OR(B1411&amp;""="",D1411&amp;""=""),"",IF(C1411="فاتورة",D1411,IF(OR(C1411="دفعة",C1411="مرتجع"),-D1411,0)))</f>
        <v/>
      </c>
      <c r="I1411" s="18">
        <f>IF(H1411="","",SUMIFS($H$6:H1411,$B$6:B1411,B1411&amp;""))</f>
        <v/>
      </c>
    </row>
    <row r="1412">
      <c r="A1412" s="20" t="n"/>
      <c r="B1412" s="5" t="n"/>
      <c r="C1412" s="5" t="n"/>
      <c r="D1412" s="17" t="n"/>
      <c r="E1412" s="5" t="n"/>
      <c r="F1412" s="5" t="n"/>
      <c r="G1412" s="6">
        <f>IF(B1412&amp;""="","",IFERROR(INDEX('العملاء'!$B$6:$B$305,MATCH(B1412,'العملاء'!$A$6:$A$305,0)),"كود غير موجود"))</f>
        <v/>
      </c>
      <c r="H1412" s="18">
        <f>IF(OR(B1412&amp;""="",D1412&amp;""=""),"",IF(C1412="فاتورة",D1412,IF(OR(C1412="دفعة",C1412="مرتجع"),-D1412,0)))</f>
        <v/>
      </c>
      <c r="I1412" s="18">
        <f>IF(H1412="","",SUMIFS($H$6:H1412,$B$6:B1412,B1412&amp;""))</f>
        <v/>
      </c>
    </row>
    <row r="1413">
      <c r="A1413" s="20" t="n"/>
      <c r="B1413" s="5" t="n"/>
      <c r="C1413" s="5" t="n"/>
      <c r="D1413" s="17" t="n"/>
      <c r="E1413" s="5" t="n"/>
      <c r="F1413" s="5" t="n"/>
      <c r="G1413" s="6">
        <f>IF(B1413&amp;""="","",IFERROR(INDEX('العملاء'!$B$6:$B$305,MATCH(B1413,'العملاء'!$A$6:$A$305,0)),"كود غير موجود"))</f>
        <v/>
      </c>
      <c r="H1413" s="18">
        <f>IF(OR(B1413&amp;""="",D1413&amp;""=""),"",IF(C1413="فاتورة",D1413,IF(OR(C1413="دفعة",C1413="مرتجع"),-D1413,0)))</f>
        <v/>
      </c>
      <c r="I1413" s="18">
        <f>IF(H1413="","",SUMIFS($H$6:H1413,$B$6:B1413,B1413&amp;""))</f>
        <v/>
      </c>
    </row>
    <row r="1414">
      <c r="A1414" s="20" t="n"/>
      <c r="B1414" s="5" t="n"/>
      <c r="C1414" s="5" t="n"/>
      <c r="D1414" s="17" t="n"/>
      <c r="E1414" s="5" t="n"/>
      <c r="F1414" s="5" t="n"/>
      <c r="G1414" s="6">
        <f>IF(B1414&amp;""="","",IFERROR(INDEX('العملاء'!$B$6:$B$305,MATCH(B1414,'العملاء'!$A$6:$A$305,0)),"كود غير موجود"))</f>
        <v/>
      </c>
      <c r="H1414" s="18">
        <f>IF(OR(B1414&amp;""="",D1414&amp;""=""),"",IF(C1414="فاتورة",D1414,IF(OR(C1414="دفعة",C1414="مرتجع"),-D1414,0)))</f>
        <v/>
      </c>
      <c r="I1414" s="18">
        <f>IF(H1414="","",SUMIFS($H$6:H1414,$B$6:B1414,B1414&amp;""))</f>
        <v/>
      </c>
    </row>
    <row r="1415">
      <c r="A1415" s="20" t="n"/>
      <c r="B1415" s="5" t="n"/>
      <c r="C1415" s="5" t="n"/>
      <c r="D1415" s="17" t="n"/>
      <c r="E1415" s="5" t="n"/>
      <c r="F1415" s="5" t="n"/>
      <c r="G1415" s="6">
        <f>IF(B1415&amp;""="","",IFERROR(INDEX('العملاء'!$B$6:$B$305,MATCH(B1415,'العملاء'!$A$6:$A$305,0)),"كود غير موجود"))</f>
        <v/>
      </c>
      <c r="H1415" s="18">
        <f>IF(OR(B1415&amp;""="",D1415&amp;""=""),"",IF(C1415="فاتورة",D1415,IF(OR(C1415="دفعة",C1415="مرتجع"),-D1415,0)))</f>
        <v/>
      </c>
      <c r="I1415" s="18">
        <f>IF(H1415="","",SUMIFS($H$6:H1415,$B$6:B1415,B1415&amp;""))</f>
        <v/>
      </c>
    </row>
    <row r="1416">
      <c r="A1416" s="20" t="n"/>
      <c r="B1416" s="5" t="n"/>
      <c r="C1416" s="5" t="n"/>
      <c r="D1416" s="17" t="n"/>
      <c r="E1416" s="5" t="n"/>
      <c r="F1416" s="5" t="n"/>
      <c r="G1416" s="6">
        <f>IF(B1416&amp;""="","",IFERROR(INDEX('العملاء'!$B$6:$B$305,MATCH(B1416,'العملاء'!$A$6:$A$305,0)),"كود غير موجود"))</f>
        <v/>
      </c>
      <c r="H1416" s="18">
        <f>IF(OR(B1416&amp;""="",D1416&amp;""=""),"",IF(C1416="فاتورة",D1416,IF(OR(C1416="دفعة",C1416="مرتجع"),-D1416,0)))</f>
        <v/>
      </c>
      <c r="I1416" s="18">
        <f>IF(H1416="","",SUMIFS($H$6:H1416,$B$6:B1416,B1416&amp;""))</f>
        <v/>
      </c>
    </row>
    <row r="1417">
      <c r="A1417" s="20" t="n"/>
      <c r="B1417" s="5" t="n"/>
      <c r="C1417" s="5" t="n"/>
      <c r="D1417" s="17" t="n"/>
      <c r="E1417" s="5" t="n"/>
      <c r="F1417" s="5" t="n"/>
      <c r="G1417" s="6">
        <f>IF(B1417&amp;""="","",IFERROR(INDEX('العملاء'!$B$6:$B$305,MATCH(B1417,'العملاء'!$A$6:$A$305,0)),"كود غير موجود"))</f>
        <v/>
      </c>
      <c r="H1417" s="18">
        <f>IF(OR(B1417&amp;""="",D1417&amp;""=""),"",IF(C1417="فاتورة",D1417,IF(OR(C1417="دفعة",C1417="مرتجع"),-D1417,0)))</f>
        <v/>
      </c>
      <c r="I1417" s="18">
        <f>IF(H1417="","",SUMIFS($H$6:H1417,$B$6:B1417,B1417&amp;""))</f>
        <v/>
      </c>
    </row>
    <row r="1418">
      <c r="A1418" s="20" t="n"/>
      <c r="B1418" s="5" t="n"/>
      <c r="C1418" s="5" t="n"/>
      <c r="D1418" s="17" t="n"/>
      <c r="E1418" s="5" t="n"/>
      <c r="F1418" s="5" t="n"/>
      <c r="G1418" s="6">
        <f>IF(B1418&amp;""="","",IFERROR(INDEX('العملاء'!$B$6:$B$305,MATCH(B1418,'العملاء'!$A$6:$A$305,0)),"كود غير موجود"))</f>
        <v/>
      </c>
      <c r="H1418" s="18">
        <f>IF(OR(B1418&amp;""="",D1418&amp;""=""),"",IF(C1418="فاتورة",D1418,IF(OR(C1418="دفعة",C1418="مرتجع"),-D1418,0)))</f>
        <v/>
      </c>
      <c r="I1418" s="18">
        <f>IF(H1418="","",SUMIFS($H$6:H1418,$B$6:B1418,B1418&amp;""))</f>
        <v/>
      </c>
    </row>
    <row r="1419">
      <c r="A1419" s="20" t="n"/>
      <c r="B1419" s="5" t="n"/>
      <c r="C1419" s="5" t="n"/>
      <c r="D1419" s="17" t="n"/>
      <c r="E1419" s="5" t="n"/>
      <c r="F1419" s="5" t="n"/>
      <c r="G1419" s="6">
        <f>IF(B1419&amp;""="","",IFERROR(INDEX('العملاء'!$B$6:$B$305,MATCH(B1419,'العملاء'!$A$6:$A$305,0)),"كود غير موجود"))</f>
        <v/>
      </c>
      <c r="H1419" s="18">
        <f>IF(OR(B1419&amp;""="",D1419&amp;""=""),"",IF(C1419="فاتورة",D1419,IF(OR(C1419="دفعة",C1419="مرتجع"),-D1419,0)))</f>
        <v/>
      </c>
      <c r="I1419" s="18">
        <f>IF(H1419="","",SUMIFS($H$6:H1419,$B$6:B1419,B1419&amp;""))</f>
        <v/>
      </c>
    </row>
    <row r="1420">
      <c r="A1420" s="20" t="n"/>
      <c r="B1420" s="5" t="n"/>
      <c r="C1420" s="5" t="n"/>
      <c r="D1420" s="17" t="n"/>
      <c r="E1420" s="5" t="n"/>
      <c r="F1420" s="5" t="n"/>
      <c r="G1420" s="6">
        <f>IF(B1420&amp;""="","",IFERROR(INDEX('العملاء'!$B$6:$B$305,MATCH(B1420,'العملاء'!$A$6:$A$305,0)),"كود غير موجود"))</f>
        <v/>
      </c>
      <c r="H1420" s="18">
        <f>IF(OR(B1420&amp;""="",D1420&amp;""=""),"",IF(C1420="فاتورة",D1420,IF(OR(C1420="دفعة",C1420="مرتجع"),-D1420,0)))</f>
        <v/>
      </c>
      <c r="I1420" s="18">
        <f>IF(H1420="","",SUMIFS($H$6:H1420,$B$6:B1420,B1420&amp;""))</f>
        <v/>
      </c>
    </row>
    <row r="1421">
      <c r="A1421" s="20" t="n"/>
      <c r="B1421" s="5" t="n"/>
      <c r="C1421" s="5" t="n"/>
      <c r="D1421" s="17" t="n"/>
      <c r="E1421" s="5" t="n"/>
      <c r="F1421" s="5" t="n"/>
      <c r="G1421" s="6">
        <f>IF(B1421&amp;""="","",IFERROR(INDEX('العملاء'!$B$6:$B$305,MATCH(B1421,'العملاء'!$A$6:$A$305,0)),"كود غير موجود"))</f>
        <v/>
      </c>
      <c r="H1421" s="18">
        <f>IF(OR(B1421&amp;""="",D1421&amp;""=""),"",IF(C1421="فاتورة",D1421,IF(OR(C1421="دفعة",C1421="مرتجع"),-D1421,0)))</f>
        <v/>
      </c>
      <c r="I1421" s="18">
        <f>IF(H1421="","",SUMIFS($H$6:H1421,$B$6:B1421,B1421&amp;""))</f>
        <v/>
      </c>
    </row>
    <row r="1422">
      <c r="A1422" s="20" t="n"/>
      <c r="B1422" s="5" t="n"/>
      <c r="C1422" s="5" t="n"/>
      <c r="D1422" s="17" t="n"/>
      <c r="E1422" s="5" t="n"/>
      <c r="F1422" s="5" t="n"/>
      <c r="G1422" s="6">
        <f>IF(B1422&amp;""="","",IFERROR(INDEX('العملاء'!$B$6:$B$305,MATCH(B1422,'العملاء'!$A$6:$A$305,0)),"كود غير موجود"))</f>
        <v/>
      </c>
      <c r="H1422" s="18">
        <f>IF(OR(B1422&amp;""="",D1422&amp;""=""),"",IF(C1422="فاتورة",D1422,IF(OR(C1422="دفعة",C1422="مرتجع"),-D1422,0)))</f>
        <v/>
      </c>
      <c r="I1422" s="18">
        <f>IF(H1422="","",SUMIFS($H$6:H1422,$B$6:B1422,B1422&amp;""))</f>
        <v/>
      </c>
    </row>
    <row r="1423">
      <c r="A1423" s="20" t="n"/>
      <c r="B1423" s="5" t="n"/>
      <c r="C1423" s="5" t="n"/>
      <c r="D1423" s="17" t="n"/>
      <c r="E1423" s="5" t="n"/>
      <c r="F1423" s="5" t="n"/>
      <c r="G1423" s="6">
        <f>IF(B1423&amp;""="","",IFERROR(INDEX('العملاء'!$B$6:$B$305,MATCH(B1423,'العملاء'!$A$6:$A$305,0)),"كود غير موجود"))</f>
        <v/>
      </c>
      <c r="H1423" s="18">
        <f>IF(OR(B1423&amp;""="",D1423&amp;""=""),"",IF(C1423="فاتورة",D1423,IF(OR(C1423="دفعة",C1423="مرتجع"),-D1423,0)))</f>
        <v/>
      </c>
      <c r="I1423" s="18">
        <f>IF(H1423="","",SUMIFS($H$6:H1423,$B$6:B1423,B1423&amp;""))</f>
        <v/>
      </c>
    </row>
    <row r="1424">
      <c r="A1424" s="20" t="n"/>
      <c r="B1424" s="5" t="n"/>
      <c r="C1424" s="5" t="n"/>
      <c r="D1424" s="17" t="n"/>
      <c r="E1424" s="5" t="n"/>
      <c r="F1424" s="5" t="n"/>
      <c r="G1424" s="6">
        <f>IF(B1424&amp;""="","",IFERROR(INDEX('العملاء'!$B$6:$B$305,MATCH(B1424,'العملاء'!$A$6:$A$305,0)),"كود غير موجود"))</f>
        <v/>
      </c>
      <c r="H1424" s="18">
        <f>IF(OR(B1424&amp;""="",D1424&amp;""=""),"",IF(C1424="فاتورة",D1424,IF(OR(C1424="دفعة",C1424="مرتجع"),-D1424,0)))</f>
        <v/>
      </c>
      <c r="I1424" s="18">
        <f>IF(H1424="","",SUMIFS($H$6:H1424,$B$6:B1424,B1424&amp;""))</f>
        <v/>
      </c>
    </row>
    <row r="1425">
      <c r="A1425" s="20" t="n"/>
      <c r="B1425" s="5" t="n"/>
      <c r="C1425" s="5" t="n"/>
      <c r="D1425" s="17" t="n"/>
      <c r="E1425" s="5" t="n"/>
      <c r="F1425" s="5" t="n"/>
      <c r="G1425" s="6">
        <f>IF(B1425&amp;""="","",IFERROR(INDEX('العملاء'!$B$6:$B$305,MATCH(B1425,'العملاء'!$A$6:$A$305,0)),"كود غير موجود"))</f>
        <v/>
      </c>
      <c r="H1425" s="18">
        <f>IF(OR(B1425&amp;""="",D1425&amp;""=""),"",IF(C1425="فاتورة",D1425,IF(OR(C1425="دفعة",C1425="مرتجع"),-D1425,0)))</f>
        <v/>
      </c>
      <c r="I1425" s="18">
        <f>IF(H1425="","",SUMIFS($H$6:H1425,$B$6:B1425,B1425&amp;""))</f>
        <v/>
      </c>
    </row>
    <row r="1426">
      <c r="A1426" s="20" t="n"/>
      <c r="B1426" s="5" t="n"/>
      <c r="C1426" s="5" t="n"/>
      <c r="D1426" s="17" t="n"/>
      <c r="E1426" s="5" t="n"/>
      <c r="F1426" s="5" t="n"/>
      <c r="G1426" s="6">
        <f>IF(B1426&amp;""="","",IFERROR(INDEX('العملاء'!$B$6:$B$305,MATCH(B1426,'العملاء'!$A$6:$A$305,0)),"كود غير موجود"))</f>
        <v/>
      </c>
      <c r="H1426" s="18">
        <f>IF(OR(B1426&amp;""="",D1426&amp;""=""),"",IF(C1426="فاتورة",D1426,IF(OR(C1426="دفعة",C1426="مرتجع"),-D1426,0)))</f>
        <v/>
      </c>
      <c r="I1426" s="18">
        <f>IF(H1426="","",SUMIFS($H$6:H1426,$B$6:B1426,B1426&amp;""))</f>
        <v/>
      </c>
    </row>
    <row r="1427">
      <c r="A1427" s="20" t="n"/>
      <c r="B1427" s="5" t="n"/>
      <c r="C1427" s="5" t="n"/>
      <c r="D1427" s="17" t="n"/>
      <c r="E1427" s="5" t="n"/>
      <c r="F1427" s="5" t="n"/>
      <c r="G1427" s="6">
        <f>IF(B1427&amp;""="","",IFERROR(INDEX('العملاء'!$B$6:$B$305,MATCH(B1427,'العملاء'!$A$6:$A$305,0)),"كود غير موجود"))</f>
        <v/>
      </c>
      <c r="H1427" s="18">
        <f>IF(OR(B1427&amp;""="",D1427&amp;""=""),"",IF(C1427="فاتورة",D1427,IF(OR(C1427="دفعة",C1427="مرتجع"),-D1427,0)))</f>
        <v/>
      </c>
      <c r="I1427" s="18">
        <f>IF(H1427="","",SUMIFS($H$6:H1427,$B$6:B1427,B1427&amp;""))</f>
        <v/>
      </c>
    </row>
    <row r="1428">
      <c r="A1428" s="20" t="n"/>
      <c r="B1428" s="5" t="n"/>
      <c r="C1428" s="5" t="n"/>
      <c r="D1428" s="17" t="n"/>
      <c r="E1428" s="5" t="n"/>
      <c r="F1428" s="5" t="n"/>
      <c r="G1428" s="6">
        <f>IF(B1428&amp;""="","",IFERROR(INDEX('العملاء'!$B$6:$B$305,MATCH(B1428,'العملاء'!$A$6:$A$305,0)),"كود غير موجود"))</f>
        <v/>
      </c>
      <c r="H1428" s="18">
        <f>IF(OR(B1428&amp;""="",D1428&amp;""=""),"",IF(C1428="فاتورة",D1428,IF(OR(C1428="دفعة",C1428="مرتجع"),-D1428,0)))</f>
        <v/>
      </c>
      <c r="I1428" s="18">
        <f>IF(H1428="","",SUMIFS($H$6:H1428,$B$6:B1428,B1428&amp;""))</f>
        <v/>
      </c>
    </row>
    <row r="1429">
      <c r="A1429" s="20" t="n"/>
      <c r="B1429" s="5" t="n"/>
      <c r="C1429" s="5" t="n"/>
      <c r="D1429" s="17" t="n"/>
      <c r="E1429" s="5" t="n"/>
      <c r="F1429" s="5" t="n"/>
      <c r="G1429" s="6">
        <f>IF(B1429&amp;""="","",IFERROR(INDEX('العملاء'!$B$6:$B$305,MATCH(B1429,'العملاء'!$A$6:$A$305,0)),"كود غير موجود"))</f>
        <v/>
      </c>
      <c r="H1429" s="18">
        <f>IF(OR(B1429&amp;""="",D1429&amp;""=""),"",IF(C1429="فاتورة",D1429,IF(OR(C1429="دفعة",C1429="مرتجع"),-D1429,0)))</f>
        <v/>
      </c>
      <c r="I1429" s="18">
        <f>IF(H1429="","",SUMIFS($H$6:H1429,$B$6:B1429,B1429&amp;""))</f>
        <v/>
      </c>
    </row>
    <row r="1430">
      <c r="A1430" s="20" t="n"/>
      <c r="B1430" s="5" t="n"/>
      <c r="C1430" s="5" t="n"/>
      <c r="D1430" s="17" t="n"/>
      <c r="E1430" s="5" t="n"/>
      <c r="F1430" s="5" t="n"/>
      <c r="G1430" s="6">
        <f>IF(B1430&amp;""="","",IFERROR(INDEX('العملاء'!$B$6:$B$305,MATCH(B1430,'العملاء'!$A$6:$A$305,0)),"كود غير موجود"))</f>
        <v/>
      </c>
      <c r="H1430" s="18">
        <f>IF(OR(B1430&amp;""="",D1430&amp;""=""),"",IF(C1430="فاتورة",D1430,IF(OR(C1430="دفعة",C1430="مرتجع"),-D1430,0)))</f>
        <v/>
      </c>
      <c r="I1430" s="18">
        <f>IF(H1430="","",SUMIFS($H$6:H1430,$B$6:B1430,B1430&amp;""))</f>
        <v/>
      </c>
    </row>
    <row r="1431">
      <c r="A1431" s="20" t="n"/>
      <c r="B1431" s="5" t="n"/>
      <c r="C1431" s="5" t="n"/>
      <c r="D1431" s="17" t="n"/>
      <c r="E1431" s="5" t="n"/>
      <c r="F1431" s="5" t="n"/>
      <c r="G1431" s="6">
        <f>IF(B1431&amp;""="","",IFERROR(INDEX('العملاء'!$B$6:$B$305,MATCH(B1431,'العملاء'!$A$6:$A$305,0)),"كود غير موجود"))</f>
        <v/>
      </c>
      <c r="H1431" s="18">
        <f>IF(OR(B1431&amp;""="",D1431&amp;""=""),"",IF(C1431="فاتورة",D1431,IF(OR(C1431="دفعة",C1431="مرتجع"),-D1431,0)))</f>
        <v/>
      </c>
      <c r="I1431" s="18">
        <f>IF(H1431="","",SUMIFS($H$6:H1431,$B$6:B1431,B1431&amp;""))</f>
        <v/>
      </c>
    </row>
    <row r="1432">
      <c r="A1432" s="20" t="n"/>
      <c r="B1432" s="5" t="n"/>
      <c r="C1432" s="5" t="n"/>
      <c r="D1432" s="17" t="n"/>
      <c r="E1432" s="5" t="n"/>
      <c r="F1432" s="5" t="n"/>
      <c r="G1432" s="6">
        <f>IF(B1432&amp;""="","",IFERROR(INDEX('العملاء'!$B$6:$B$305,MATCH(B1432,'العملاء'!$A$6:$A$305,0)),"كود غير موجود"))</f>
        <v/>
      </c>
      <c r="H1432" s="18">
        <f>IF(OR(B1432&amp;""="",D1432&amp;""=""),"",IF(C1432="فاتورة",D1432,IF(OR(C1432="دفعة",C1432="مرتجع"),-D1432,0)))</f>
        <v/>
      </c>
      <c r="I1432" s="18">
        <f>IF(H1432="","",SUMIFS($H$6:H1432,$B$6:B1432,B1432&amp;""))</f>
        <v/>
      </c>
    </row>
    <row r="1433">
      <c r="A1433" s="20" t="n"/>
      <c r="B1433" s="5" t="n"/>
      <c r="C1433" s="5" t="n"/>
      <c r="D1433" s="17" t="n"/>
      <c r="E1433" s="5" t="n"/>
      <c r="F1433" s="5" t="n"/>
      <c r="G1433" s="6">
        <f>IF(B1433&amp;""="","",IFERROR(INDEX('العملاء'!$B$6:$B$305,MATCH(B1433,'العملاء'!$A$6:$A$305,0)),"كود غير موجود"))</f>
        <v/>
      </c>
      <c r="H1433" s="18">
        <f>IF(OR(B1433&amp;""="",D1433&amp;""=""),"",IF(C1433="فاتورة",D1433,IF(OR(C1433="دفعة",C1433="مرتجع"),-D1433,0)))</f>
        <v/>
      </c>
      <c r="I1433" s="18">
        <f>IF(H1433="","",SUMIFS($H$6:H1433,$B$6:B1433,B1433&amp;""))</f>
        <v/>
      </c>
    </row>
    <row r="1434">
      <c r="A1434" s="20" t="n"/>
      <c r="B1434" s="5" t="n"/>
      <c r="C1434" s="5" t="n"/>
      <c r="D1434" s="17" t="n"/>
      <c r="E1434" s="5" t="n"/>
      <c r="F1434" s="5" t="n"/>
      <c r="G1434" s="6">
        <f>IF(B1434&amp;""="","",IFERROR(INDEX('العملاء'!$B$6:$B$305,MATCH(B1434,'العملاء'!$A$6:$A$305,0)),"كود غير موجود"))</f>
        <v/>
      </c>
      <c r="H1434" s="18">
        <f>IF(OR(B1434&amp;""="",D1434&amp;""=""),"",IF(C1434="فاتورة",D1434,IF(OR(C1434="دفعة",C1434="مرتجع"),-D1434,0)))</f>
        <v/>
      </c>
      <c r="I1434" s="18">
        <f>IF(H1434="","",SUMIFS($H$6:H1434,$B$6:B1434,B1434&amp;""))</f>
        <v/>
      </c>
    </row>
    <row r="1435">
      <c r="A1435" s="20" t="n"/>
      <c r="B1435" s="5" t="n"/>
      <c r="C1435" s="5" t="n"/>
      <c r="D1435" s="17" t="n"/>
      <c r="E1435" s="5" t="n"/>
      <c r="F1435" s="5" t="n"/>
      <c r="G1435" s="6">
        <f>IF(B1435&amp;""="","",IFERROR(INDEX('العملاء'!$B$6:$B$305,MATCH(B1435,'العملاء'!$A$6:$A$305,0)),"كود غير موجود"))</f>
        <v/>
      </c>
      <c r="H1435" s="18">
        <f>IF(OR(B1435&amp;""="",D1435&amp;""=""),"",IF(C1435="فاتورة",D1435,IF(OR(C1435="دفعة",C1435="مرتجع"),-D1435,0)))</f>
        <v/>
      </c>
      <c r="I1435" s="18">
        <f>IF(H1435="","",SUMIFS($H$6:H1435,$B$6:B1435,B1435&amp;""))</f>
        <v/>
      </c>
    </row>
    <row r="1436">
      <c r="A1436" s="20" t="n"/>
      <c r="B1436" s="5" t="n"/>
      <c r="C1436" s="5" t="n"/>
      <c r="D1436" s="17" t="n"/>
      <c r="E1436" s="5" t="n"/>
      <c r="F1436" s="5" t="n"/>
      <c r="G1436" s="6">
        <f>IF(B1436&amp;""="","",IFERROR(INDEX('العملاء'!$B$6:$B$305,MATCH(B1436,'العملاء'!$A$6:$A$305,0)),"كود غير موجود"))</f>
        <v/>
      </c>
      <c r="H1436" s="18">
        <f>IF(OR(B1436&amp;""="",D1436&amp;""=""),"",IF(C1436="فاتورة",D1436,IF(OR(C1436="دفعة",C1436="مرتجع"),-D1436,0)))</f>
        <v/>
      </c>
      <c r="I1436" s="18">
        <f>IF(H1436="","",SUMIFS($H$6:H1436,$B$6:B1436,B1436&amp;""))</f>
        <v/>
      </c>
    </row>
    <row r="1437">
      <c r="A1437" s="20" t="n"/>
      <c r="B1437" s="5" t="n"/>
      <c r="C1437" s="5" t="n"/>
      <c r="D1437" s="17" t="n"/>
      <c r="E1437" s="5" t="n"/>
      <c r="F1437" s="5" t="n"/>
      <c r="G1437" s="6">
        <f>IF(B1437&amp;""="","",IFERROR(INDEX('العملاء'!$B$6:$B$305,MATCH(B1437,'العملاء'!$A$6:$A$305,0)),"كود غير موجود"))</f>
        <v/>
      </c>
      <c r="H1437" s="18">
        <f>IF(OR(B1437&amp;""="",D1437&amp;""=""),"",IF(C1437="فاتورة",D1437,IF(OR(C1437="دفعة",C1437="مرتجع"),-D1437,0)))</f>
        <v/>
      </c>
      <c r="I1437" s="18">
        <f>IF(H1437="","",SUMIFS($H$6:H1437,$B$6:B1437,B1437&amp;""))</f>
        <v/>
      </c>
    </row>
    <row r="1438">
      <c r="A1438" s="20" t="n"/>
      <c r="B1438" s="5" t="n"/>
      <c r="C1438" s="5" t="n"/>
      <c r="D1438" s="17" t="n"/>
      <c r="E1438" s="5" t="n"/>
      <c r="F1438" s="5" t="n"/>
      <c r="G1438" s="6">
        <f>IF(B1438&amp;""="","",IFERROR(INDEX('العملاء'!$B$6:$B$305,MATCH(B1438,'العملاء'!$A$6:$A$305,0)),"كود غير موجود"))</f>
        <v/>
      </c>
      <c r="H1438" s="18">
        <f>IF(OR(B1438&amp;""="",D1438&amp;""=""),"",IF(C1438="فاتورة",D1438,IF(OR(C1438="دفعة",C1438="مرتجع"),-D1438,0)))</f>
        <v/>
      </c>
      <c r="I1438" s="18">
        <f>IF(H1438="","",SUMIFS($H$6:H1438,$B$6:B1438,B1438&amp;""))</f>
        <v/>
      </c>
    </row>
    <row r="1439">
      <c r="A1439" s="20" t="n"/>
      <c r="B1439" s="5" t="n"/>
      <c r="C1439" s="5" t="n"/>
      <c r="D1439" s="17" t="n"/>
      <c r="E1439" s="5" t="n"/>
      <c r="F1439" s="5" t="n"/>
      <c r="G1439" s="6">
        <f>IF(B1439&amp;""="","",IFERROR(INDEX('العملاء'!$B$6:$B$305,MATCH(B1439,'العملاء'!$A$6:$A$305,0)),"كود غير موجود"))</f>
        <v/>
      </c>
      <c r="H1439" s="18">
        <f>IF(OR(B1439&amp;""="",D1439&amp;""=""),"",IF(C1439="فاتورة",D1439,IF(OR(C1439="دفعة",C1439="مرتجع"),-D1439,0)))</f>
        <v/>
      </c>
      <c r="I1439" s="18">
        <f>IF(H1439="","",SUMIFS($H$6:H1439,$B$6:B1439,B1439&amp;""))</f>
        <v/>
      </c>
    </row>
    <row r="1440">
      <c r="A1440" s="20" t="n"/>
      <c r="B1440" s="5" t="n"/>
      <c r="C1440" s="5" t="n"/>
      <c r="D1440" s="17" t="n"/>
      <c r="E1440" s="5" t="n"/>
      <c r="F1440" s="5" t="n"/>
      <c r="G1440" s="6">
        <f>IF(B1440&amp;""="","",IFERROR(INDEX('العملاء'!$B$6:$B$305,MATCH(B1440,'العملاء'!$A$6:$A$305,0)),"كود غير موجود"))</f>
        <v/>
      </c>
      <c r="H1440" s="18">
        <f>IF(OR(B1440&amp;""="",D1440&amp;""=""),"",IF(C1440="فاتورة",D1440,IF(OR(C1440="دفعة",C1440="مرتجع"),-D1440,0)))</f>
        <v/>
      </c>
      <c r="I1440" s="18">
        <f>IF(H1440="","",SUMIFS($H$6:H1440,$B$6:B1440,B1440&amp;""))</f>
        <v/>
      </c>
    </row>
    <row r="1441">
      <c r="A1441" s="20" t="n"/>
      <c r="B1441" s="5" t="n"/>
      <c r="C1441" s="5" t="n"/>
      <c r="D1441" s="17" t="n"/>
      <c r="E1441" s="5" t="n"/>
      <c r="F1441" s="5" t="n"/>
      <c r="G1441" s="6">
        <f>IF(B1441&amp;""="","",IFERROR(INDEX('العملاء'!$B$6:$B$305,MATCH(B1441,'العملاء'!$A$6:$A$305,0)),"كود غير موجود"))</f>
        <v/>
      </c>
      <c r="H1441" s="18">
        <f>IF(OR(B1441&amp;""="",D1441&amp;""=""),"",IF(C1441="فاتورة",D1441,IF(OR(C1441="دفعة",C1441="مرتجع"),-D1441,0)))</f>
        <v/>
      </c>
      <c r="I1441" s="18">
        <f>IF(H1441="","",SUMIFS($H$6:H1441,$B$6:B1441,B1441&amp;""))</f>
        <v/>
      </c>
    </row>
    <row r="1442">
      <c r="A1442" s="20" t="n"/>
      <c r="B1442" s="5" t="n"/>
      <c r="C1442" s="5" t="n"/>
      <c r="D1442" s="17" t="n"/>
      <c r="E1442" s="5" t="n"/>
      <c r="F1442" s="5" t="n"/>
      <c r="G1442" s="6">
        <f>IF(B1442&amp;""="","",IFERROR(INDEX('العملاء'!$B$6:$B$305,MATCH(B1442,'العملاء'!$A$6:$A$305,0)),"كود غير موجود"))</f>
        <v/>
      </c>
      <c r="H1442" s="18">
        <f>IF(OR(B1442&amp;""="",D1442&amp;""=""),"",IF(C1442="فاتورة",D1442,IF(OR(C1442="دفعة",C1442="مرتجع"),-D1442,0)))</f>
        <v/>
      </c>
      <c r="I1442" s="18">
        <f>IF(H1442="","",SUMIFS($H$6:H1442,$B$6:B1442,B1442&amp;""))</f>
        <v/>
      </c>
    </row>
    <row r="1443">
      <c r="A1443" s="20" t="n"/>
      <c r="B1443" s="5" t="n"/>
      <c r="C1443" s="5" t="n"/>
      <c r="D1443" s="17" t="n"/>
      <c r="E1443" s="5" t="n"/>
      <c r="F1443" s="5" t="n"/>
      <c r="G1443" s="6">
        <f>IF(B1443&amp;""="","",IFERROR(INDEX('العملاء'!$B$6:$B$305,MATCH(B1443,'العملاء'!$A$6:$A$305,0)),"كود غير موجود"))</f>
        <v/>
      </c>
      <c r="H1443" s="18">
        <f>IF(OR(B1443&amp;""="",D1443&amp;""=""),"",IF(C1443="فاتورة",D1443,IF(OR(C1443="دفعة",C1443="مرتجع"),-D1443,0)))</f>
        <v/>
      </c>
      <c r="I1443" s="18">
        <f>IF(H1443="","",SUMIFS($H$6:H1443,$B$6:B1443,B1443&amp;""))</f>
        <v/>
      </c>
    </row>
    <row r="1444">
      <c r="A1444" s="20" t="n"/>
      <c r="B1444" s="5" t="n"/>
      <c r="C1444" s="5" t="n"/>
      <c r="D1444" s="17" t="n"/>
      <c r="E1444" s="5" t="n"/>
      <c r="F1444" s="5" t="n"/>
      <c r="G1444" s="6">
        <f>IF(B1444&amp;""="","",IFERROR(INDEX('العملاء'!$B$6:$B$305,MATCH(B1444,'العملاء'!$A$6:$A$305,0)),"كود غير موجود"))</f>
        <v/>
      </c>
      <c r="H1444" s="18">
        <f>IF(OR(B1444&amp;""="",D1444&amp;""=""),"",IF(C1444="فاتورة",D1444,IF(OR(C1444="دفعة",C1444="مرتجع"),-D1444,0)))</f>
        <v/>
      </c>
      <c r="I1444" s="18">
        <f>IF(H1444="","",SUMIFS($H$6:H1444,$B$6:B1444,B1444&amp;""))</f>
        <v/>
      </c>
    </row>
    <row r="1445">
      <c r="A1445" s="20" t="n"/>
      <c r="B1445" s="5" t="n"/>
      <c r="C1445" s="5" t="n"/>
      <c r="D1445" s="17" t="n"/>
      <c r="E1445" s="5" t="n"/>
      <c r="F1445" s="5" t="n"/>
      <c r="G1445" s="6">
        <f>IF(B1445&amp;""="","",IFERROR(INDEX('العملاء'!$B$6:$B$305,MATCH(B1445,'العملاء'!$A$6:$A$305,0)),"كود غير موجود"))</f>
        <v/>
      </c>
      <c r="H1445" s="18">
        <f>IF(OR(B1445&amp;""="",D1445&amp;""=""),"",IF(C1445="فاتورة",D1445,IF(OR(C1445="دفعة",C1445="مرتجع"),-D1445,0)))</f>
        <v/>
      </c>
      <c r="I1445" s="18">
        <f>IF(H1445="","",SUMIFS($H$6:H1445,$B$6:B1445,B1445&amp;""))</f>
        <v/>
      </c>
    </row>
    <row r="1446">
      <c r="A1446" s="20" t="n"/>
      <c r="B1446" s="5" t="n"/>
      <c r="C1446" s="5" t="n"/>
      <c r="D1446" s="17" t="n"/>
      <c r="E1446" s="5" t="n"/>
      <c r="F1446" s="5" t="n"/>
      <c r="G1446" s="6">
        <f>IF(B1446&amp;""="","",IFERROR(INDEX('العملاء'!$B$6:$B$305,MATCH(B1446,'العملاء'!$A$6:$A$305,0)),"كود غير موجود"))</f>
        <v/>
      </c>
      <c r="H1446" s="18">
        <f>IF(OR(B1446&amp;""="",D1446&amp;""=""),"",IF(C1446="فاتورة",D1446,IF(OR(C1446="دفعة",C1446="مرتجع"),-D1446,0)))</f>
        <v/>
      </c>
      <c r="I1446" s="18">
        <f>IF(H1446="","",SUMIFS($H$6:H1446,$B$6:B1446,B1446&amp;""))</f>
        <v/>
      </c>
    </row>
    <row r="1447">
      <c r="A1447" s="20" t="n"/>
      <c r="B1447" s="5" t="n"/>
      <c r="C1447" s="5" t="n"/>
      <c r="D1447" s="17" t="n"/>
      <c r="E1447" s="5" t="n"/>
      <c r="F1447" s="5" t="n"/>
      <c r="G1447" s="6">
        <f>IF(B1447&amp;""="","",IFERROR(INDEX('العملاء'!$B$6:$B$305,MATCH(B1447,'العملاء'!$A$6:$A$305,0)),"كود غير موجود"))</f>
        <v/>
      </c>
      <c r="H1447" s="18">
        <f>IF(OR(B1447&amp;""="",D1447&amp;""=""),"",IF(C1447="فاتورة",D1447,IF(OR(C1447="دفعة",C1447="مرتجع"),-D1447,0)))</f>
        <v/>
      </c>
      <c r="I1447" s="18">
        <f>IF(H1447="","",SUMIFS($H$6:H1447,$B$6:B1447,B1447&amp;""))</f>
        <v/>
      </c>
    </row>
    <row r="1448">
      <c r="A1448" s="20" t="n"/>
      <c r="B1448" s="5" t="n"/>
      <c r="C1448" s="5" t="n"/>
      <c r="D1448" s="17" t="n"/>
      <c r="E1448" s="5" t="n"/>
      <c r="F1448" s="5" t="n"/>
      <c r="G1448" s="6">
        <f>IF(B1448&amp;""="","",IFERROR(INDEX('العملاء'!$B$6:$B$305,MATCH(B1448,'العملاء'!$A$6:$A$305,0)),"كود غير موجود"))</f>
        <v/>
      </c>
      <c r="H1448" s="18">
        <f>IF(OR(B1448&amp;""="",D1448&amp;""=""),"",IF(C1448="فاتورة",D1448,IF(OR(C1448="دفعة",C1448="مرتجع"),-D1448,0)))</f>
        <v/>
      </c>
      <c r="I1448" s="18">
        <f>IF(H1448="","",SUMIFS($H$6:H1448,$B$6:B1448,B1448&amp;""))</f>
        <v/>
      </c>
    </row>
    <row r="1449">
      <c r="A1449" s="20" t="n"/>
      <c r="B1449" s="5" t="n"/>
      <c r="C1449" s="5" t="n"/>
      <c r="D1449" s="17" t="n"/>
      <c r="E1449" s="5" t="n"/>
      <c r="F1449" s="5" t="n"/>
      <c r="G1449" s="6">
        <f>IF(B1449&amp;""="","",IFERROR(INDEX('العملاء'!$B$6:$B$305,MATCH(B1449,'العملاء'!$A$6:$A$305,0)),"كود غير موجود"))</f>
        <v/>
      </c>
      <c r="H1449" s="18">
        <f>IF(OR(B1449&amp;""="",D1449&amp;""=""),"",IF(C1449="فاتورة",D1449,IF(OR(C1449="دفعة",C1449="مرتجع"),-D1449,0)))</f>
        <v/>
      </c>
      <c r="I1449" s="18">
        <f>IF(H1449="","",SUMIFS($H$6:H1449,$B$6:B1449,B1449&amp;""))</f>
        <v/>
      </c>
    </row>
    <row r="1450">
      <c r="A1450" s="20" t="n"/>
      <c r="B1450" s="5" t="n"/>
      <c r="C1450" s="5" t="n"/>
      <c r="D1450" s="17" t="n"/>
      <c r="E1450" s="5" t="n"/>
      <c r="F1450" s="5" t="n"/>
      <c r="G1450" s="6">
        <f>IF(B1450&amp;""="","",IFERROR(INDEX('العملاء'!$B$6:$B$305,MATCH(B1450,'العملاء'!$A$6:$A$305,0)),"كود غير موجود"))</f>
        <v/>
      </c>
      <c r="H1450" s="18">
        <f>IF(OR(B1450&amp;""="",D1450&amp;""=""),"",IF(C1450="فاتورة",D1450,IF(OR(C1450="دفعة",C1450="مرتجع"),-D1450,0)))</f>
        <v/>
      </c>
      <c r="I1450" s="18">
        <f>IF(H1450="","",SUMIFS($H$6:H1450,$B$6:B1450,B1450&amp;""))</f>
        <v/>
      </c>
    </row>
    <row r="1451">
      <c r="A1451" s="20" t="n"/>
      <c r="B1451" s="5" t="n"/>
      <c r="C1451" s="5" t="n"/>
      <c r="D1451" s="17" t="n"/>
      <c r="E1451" s="5" t="n"/>
      <c r="F1451" s="5" t="n"/>
      <c r="G1451" s="6">
        <f>IF(B1451&amp;""="","",IFERROR(INDEX('العملاء'!$B$6:$B$305,MATCH(B1451,'العملاء'!$A$6:$A$305,0)),"كود غير موجود"))</f>
        <v/>
      </c>
      <c r="H1451" s="18">
        <f>IF(OR(B1451&amp;""="",D1451&amp;""=""),"",IF(C1451="فاتورة",D1451,IF(OR(C1451="دفعة",C1451="مرتجع"),-D1451,0)))</f>
        <v/>
      </c>
      <c r="I1451" s="18">
        <f>IF(H1451="","",SUMIFS($H$6:H1451,$B$6:B1451,B1451&amp;""))</f>
        <v/>
      </c>
    </row>
    <row r="1452">
      <c r="A1452" s="20" t="n"/>
      <c r="B1452" s="5" t="n"/>
      <c r="C1452" s="5" t="n"/>
      <c r="D1452" s="17" t="n"/>
      <c r="E1452" s="5" t="n"/>
      <c r="F1452" s="5" t="n"/>
      <c r="G1452" s="6">
        <f>IF(B1452&amp;""="","",IFERROR(INDEX('العملاء'!$B$6:$B$305,MATCH(B1452,'العملاء'!$A$6:$A$305,0)),"كود غير موجود"))</f>
        <v/>
      </c>
      <c r="H1452" s="18">
        <f>IF(OR(B1452&amp;""="",D1452&amp;""=""),"",IF(C1452="فاتورة",D1452,IF(OR(C1452="دفعة",C1452="مرتجع"),-D1452,0)))</f>
        <v/>
      </c>
      <c r="I1452" s="18">
        <f>IF(H1452="","",SUMIFS($H$6:H1452,$B$6:B1452,B1452&amp;""))</f>
        <v/>
      </c>
    </row>
    <row r="1453">
      <c r="A1453" s="20" t="n"/>
      <c r="B1453" s="5" t="n"/>
      <c r="C1453" s="5" t="n"/>
      <c r="D1453" s="17" t="n"/>
      <c r="E1453" s="5" t="n"/>
      <c r="F1453" s="5" t="n"/>
      <c r="G1453" s="6">
        <f>IF(B1453&amp;""="","",IFERROR(INDEX('العملاء'!$B$6:$B$305,MATCH(B1453,'العملاء'!$A$6:$A$305,0)),"كود غير موجود"))</f>
        <v/>
      </c>
      <c r="H1453" s="18">
        <f>IF(OR(B1453&amp;""="",D1453&amp;""=""),"",IF(C1453="فاتورة",D1453,IF(OR(C1453="دفعة",C1453="مرتجع"),-D1453,0)))</f>
        <v/>
      </c>
      <c r="I1453" s="18">
        <f>IF(H1453="","",SUMIFS($H$6:H1453,$B$6:B1453,B1453&amp;""))</f>
        <v/>
      </c>
    </row>
    <row r="1454">
      <c r="A1454" s="20" t="n"/>
      <c r="B1454" s="5" t="n"/>
      <c r="C1454" s="5" t="n"/>
      <c r="D1454" s="17" t="n"/>
      <c r="E1454" s="5" t="n"/>
      <c r="F1454" s="5" t="n"/>
      <c r="G1454" s="6">
        <f>IF(B1454&amp;""="","",IFERROR(INDEX('العملاء'!$B$6:$B$305,MATCH(B1454,'العملاء'!$A$6:$A$305,0)),"كود غير موجود"))</f>
        <v/>
      </c>
      <c r="H1454" s="18">
        <f>IF(OR(B1454&amp;""="",D1454&amp;""=""),"",IF(C1454="فاتورة",D1454,IF(OR(C1454="دفعة",C1454="مرتجع"),-D1454,0)))</f>
        <v/>
      </c>
      <c r="I1454" s="18">
        <f>IF(H1454="","",SUMIFS($H$6:H1454,$B$6:B1454,B1454&amp;""))</f>
        <v/>
      </c>
    </row>
    <row r="1455">
      <c r="A1455" s="20" t="n"/>
      <c r="B1455" s="5" t="n"/>
      <c r="C1455" s="5" t="n"/>
      <c r="D1455" s="17" t="n"/>
      <c r="E1455" s="5" t="n"/>
      <c r="F1455" s="5" t="n"/>
      <c r="G1455" s="6">
        <f>IF(B1455&amp;""="","",IFERROR(INDEX('العملاء'!$B$6:$B$305,MATCH(B1455,'العملاء'!$A$6:$A$305,0)),"كود غير موجود"))</f>
        <v/>
      </c>
      <c r="H1455" s="18">
        <f>IF(OR(B1455&amp;""="",D1455&amp;""=""),"",IF(C1455="فاتورة",D1455,IF(OR(C1455="دفعة",C1455="مرتجع"),-D1455,0)))</f>
        <v/>
      </c>
      <c r="I1455" s="18">
        <f>IF(H1455="","",SUMIFS($H$6:H1455,$B$6:B1455,B1455&amp;""))</f>
        <v/>
      </c>
    </row>
    <row r="1456">
      <c r="A1456" s="20" t="n"/>
      <c r="B1456" s="5" t="n"/>
      <c r="C1456" s="5" t="n"/>
      <c r="D1456" s="17" t="n"/>
      <c r="E1456" s="5" t="n"/>
      <c r="F1456" s="5" t="n"/>
      <c r="G1456" s="6">
        <f>IF(B1456&amp;""="","",IFERROR(INDEX('العملاء'!$B$6:$B$305,MATCH(B1456,'العملاء'!$A$6:$A$305,0)),"كود غير موجود"))</f>
        <v/>
      </c>
      <c r="H1456" s="18">
        <f>IF(OR(B1456&amp;""="",D1456&amp;""=""),"",IF(C1456="فاتورة",D1456,IF(OR(C1456="دفعة",C1456="مرتجع"),-D1456,0)))</f>
        <v/>
      </c>
      <c r="I1456" s="18">
        <f>IF(H1456="","",SUMIFS($H$6:H1456,$B$6:B1456,B1456&amp;""))</f>
        <v/>
      </c>
    </row>
    <row r="1457">
      <c r="A1457" s="20" t="n"/>
      <c r="B1457" s="5" t="n"/>
      <c r="C1457" s="5" t="n"/>
      <c r="D1457" s="17" t="n"/>
      <c r="E1457" s="5" t="n"/>
      <c r="F1457" s="5" t="n"/>
      <c r="G1457" s="6">
        <f>IF(B1457&amp;""="","",IFERROR(INDEX('العملاء'!$B$6:$B$305,MATCH(B1457,'العملاء'!$A$6:$A$305,0)),"كود غير موجود"))</f>
        <v/>
      </c>
      <c r="H1457" s="18">
        <f>IF(OR(B1457&amp;""="",D1457&amp;""=""),"",IF(C1457="فاتورة",D1457,IF(OR(C1457="دفعة",C1457="مرتجع"),-D1457,0)))</f>
        <v/>
      </c>
      <c r="I1457" s="18">
        <f>IF(H1457="","",SUMIFS($H$6:H1457,$B$6:B1457,B1457&amp;""))</f>
        <v/>
      </c>
    </row>
    <row r="1458">
      <c r="A1458" s="20" t="n"/>
      <c r="B1458" s="5" t="n"/>
      <c r="C1458" s="5" t="n"/>
      <c r="D1458" s="17" t="n"/>
      <c r="E1458" s="5" t="n"/>
      <c r="F1458" s="5" t="n"/>
      <c r="G1458" s="6">
        <f>IF(B1458&amp;""="","",IFERROR(INDEX('العملاء'!$B$6:$B$305,MATCH(B1458,'العملاء'!$A$6:$A$305,0)),"كود غير موجود"))</f>
        <v/>
      </c>
      <c r="H1458" s="18">
        <f>IF(OR(B1458&amp;""="",D1458&amp;""=""),"",IF(C1458="فاتورة",D1458,IF(OR(C1458="دفعة",C1458="مرتجع"),-D1458,0)))</f>
        <v/>
      </c>
      <c r="I1458" s="18">
        <f>IF(H1458="","",SUMIFS($H$6:H1458,$B$6:B1458,B1458&amp;""))</f>
        <v/>
      </c>
    </row>
    <row r="1459">
      <c r="A1459" s="20" t="n"/>
      <c r="B1459" s="5" t="n"/>
      <c r="C1459" s="5" t="n"/>
      <c r="D1459" s="17" t="n"/>
      <c r="E1459" s="5" t="n"/>
      <c r="F1459" s="5" t="n"/>
      <c r="G1459" s="6">
        <f>IF(B1459&amp;""="","",IFERROR(INDEX('العملاء'!$B$6:$B$305,MATCH(B1459,'العملاء'!$A$6:$A$305,0)),"كود غير موجود"))</f>
        <v/>
      </c>
      <c r="H1459" s="18">
        <f>IF(OR(B1459&amp;""="",D1459&amp;""=""),"",IF(C1459="فاتورة",D1459,IF(OR(C1459="دفعة",C1459="مرتجع"),-D1459,0)))</f>
        <v/>
      </c>
      <c r="I1459" s="18">
        <f>IF(H1459="","",SUMIFS($H$6:H1459,$B$6:B1459,B1459&amp;""))</f>
        <v/>
      </c>
    </row>
    <row r="1460">
      <c r="A1460" s="20" t="n"/>
      <c r="B1460" s="5" t="n"/>
      <c r="C1460" s="5" t="n"/>
      <c r="D1460" s="17" t="n"/>
      <c r="E1460" s="5" t="n"/>
      <c r="F1460" s="5" t="n"/>
      <c r="G1460" s="6">
        <f>IF(B1460&amp;""="","",IFERROR(INDEX('العملاء'!$B$6:$B$305,MATCH(B1460,'العملاء'!$A$6:$A$305,0)),"كود غير موجود"))</f>
        <v/>
      </c>
      <c r="H1460" s="18">
        <f>IF(OR(B1460&amp;""="",D1460&amp;""=""),"",IF(C1460="فاتورة",D1460,IF(OR(C1460="دفعة",C1460="مرتجع"),-D1460,0)))</f>
        <v/>
      </c>
      <c r="I1460" s="18">
        <f>IF(H1460="","",SUMIFS($H$6:H1460,$B$6:B1460,B1460&amp;""))</f>
        <v/>
      </c>
    </row>
    <row r="1461">
      <c r="A1461" s="20" t="n"/>
      <c r="B1461" s="5" t="n"/>
      <c r="C1461" s="5" t="n"/>
      <c r="D1461" s="17" t="n"/>
      <c r="E1461" s="5" t="n"/>
      <c r="F1461" s="5" t="n"/>
      <c r="G1461" s="6">
        <f>IF(B1461&amp;""="","",IFERROR(INDEX('العملاء'!$B$6:$B$305,MATCH(B1461,'العملاء'!$A$6:$A$305,0)),"كود غير موجود"))</f>
        <v/>
      </c>
      <c r="H1461" s="18">
        <f>IF(OR(B1461&amp;""="",D1461&amp;""=""),"",IF(C1461="فاتورة",D1461,IF(OR(C1461="دفعة",C1461="مرتجع"),-D1461,0)))</f>
        <v/>
      </c>
      <c r="I1461" s="18">
        <f>IF(H1461="","",SUMIFS($H$6:H1461,$B$6:B1461,B1461&amp;""))</f>
        <v/>
      </c>
    </row>
    <row r="1462">
      <c r="A1462" s="20" t="n"/>
      <c r="B1462" s="5" t="n"/>
      <c r="C1462" s="5" t="n"/>
      <c r="D1462" s="17" t="n"/>
      <c r="E1462" s="5" t="n"/>
      <c r="F1462" s="5" t="n"/>
      <c r="G1462" s="6">
        <f>IF(B1462&amp;""="","",IFERROR(INDEX('العملاء'!$B$6:$B$305,MATCH(B1462,'العملاء'!$A$6:$A$305,0)),"كود غير موجود"))</f>
        <v/>
      </c>
      <c r="H1462" s="18">
        <f>IF(OR(B1462&amp;""="",D1462&amp;""=""),"",IF(C1462="فاتورة",D1462,IF(OR(C1462="دفعة",C1462="مرتجع"),-D1462,0)))</f>
        <v/>
      </c>
      <c r="I1462" s="18">
        <f>IF(H1462="","",SUMIFS($H$6:H1462,$B$6:B1462,B1462&amp;""))</f>
        <v/>
      </c>
    </row>
    <row r="1463">
      <c r="A1463" s="20" t="n"/>
      <c r="B1463" s="5" t="n"/>
      <c r="C1463" s="5" t="n"/>
      <c r="D1463" s="17" t="n"/>
      <c r="E1463" s="5" t="n"/>
      <c r="F1463" s="5" t="n"/>
      <c r="G1463" s="6">
        <f>IF(B1463&amp;""="","",IFERROR(INDEX('العملاء'!$B$6:$B$305,MATCH(B1463,'العملاء'!$A$6:$A$305,0)),"كود غير موجود"))</f>
        <v/>
      </c>
      <c r="H1463" s="18">
        <f>IF(OR(B1463&amp;""="",D1463&amp;""=""),"",IF(C1463="فاتورة",D1463,IF(OR(C1463="دفعة",C1463="مرتجع"),-D1463,0)))</f>
        <v/>
      </c>
      <c r="I1463" s="18">
        <f>IF(H1463="","",SUMIFS($H$6:H1463,$B$6:B1463,B1463&amp;""))</f>
        <v/>
      </c>
    </row>
    <row r="1464">
      <c r="A1464" s="20" t="n"/>
      <c r="B1464" s="5" t="n"/>
      <c r="C1464" s="5" t="n"/>
      <c r="D1464" s="17" t="n"/>
      <c r="E1464" s="5" t="n"/>
      <c r="F1464" s="5" t="n"/>
      <c r="G1464" s="6">
        <f>IF(B1464&amp;""="","",IFERROR(INDEX('العملاء'!$B$6:$B$305,MATCH(B1464,'العملاء'!$A$6:$A$305,0)),"كود غير موجود"))</f>
        <v/>
      </c>
      <c r="H1464" s="18">
        <f>IF(OR(B1464&amp;""="",D1464&amp;""=""),"",IF(C1464="فاتورة",D1464,IF(OR(C1464="دفعة",C1464="مرتجع"),-D1464,0)))</f>
        <v/>
      </c>
      <c r="I1464" s="18">
        <f>IF(H1464="","",SUMIFS($H$6:H1464,$B$6:B1464,B1464&amp;""))</f>
        <v/>
      </c>
    </row>
    <row r="1465">
      <c r="A1465" s="20" t="n"/>
      <c r="B1465" s="5" t="n"/>
      <c r="C1465" s="5" t="n"/>
      <c r="D1465" s="17" t="n"/>
      <c r="E1465" s="5" t="n"/>
      <c r="F1465" s="5" t="n"/>
      <c r="G1465" s="6">
        <f>IF(B1465&amp;""="","",IFERROR(INDEX('العملاء'!$B$6:$B$305,MATCH(B1465,'العملاء'!$A$6:$A$305,0)),"كود غير موجود"))</f>
        <v/>
      </c>
      <c r="H1465" s="18">
        <f>IF(OR(B1465&amp;""="",D1465&amp;""=""),"",IF(C1465="فاتورة",D1465,IF(OR(C1465="دفعة",C1465="مرتجع"),-D1465,0)))</f>
        <v/>
      </c>
      <c r="I1465" s="18">
        <f>IF(H1465="","",SUMIFS($H$6:H1465,$B$6:B1465,B1465&amp;""))</f>
        <v/>
      </c>
    </row>
    <row r="1466">
      <c r="A1466" s="20" t="n"/>
      <c r="B1466" s="5" t="n"/>
      <c r="C1466" s="5" t="n"/>
      <c r="D1466" s="17" t="n"/>
      <c r="E1466" s="5" t="n"/>
      <c r="F1466" s="5" t="n"/>
      <c r="G1466" s="6">
        <f>IF(B1466&amp;""="","",IFERROR(INDEX('العملاء'!$B$6:$B$305,MATCH(B1466,'العملاء'!$A$6:$A$305,0)),"كود غير موجود"))</f>
        <v/>
      </c>
      <c r="H1466" s="18">
        <f>IF(OR(B1466&amp;""="",D1466&amp;""=""),"",IF(C1466="فاتورة",D1466,IF(OR(C1466="دفعة",C1466="مرتجع"),-D1466,0)))</f>
        <v/>
      </c>
      <c r="I1466" s="18">
        <f>IF(H1466="","",SUMIFS($H$6:H1466,$B$6:B1466,B1466&amp;""))</f>
        <v/>
      </c>
    </row>
    <row r="1467">
      <c r="A1467" s="20" t="n"/>
      <c r="B1467" s="5" t="n"/>
      <c r="C1467" s="5" t="n"/>
      <c r="D1467" s="17" t="n"/>
      <c r="E1467" s="5" t="n"/>
      <c r="F1467" s="5" t="n"/>
      <c r="G1467" s="6">
        <f>IF(B1467&amp;""="","",IFERROR(INDEX('العملاء'!$B$6:$B$305,MATCH(B1467,'العملاء'!$A$6:$A$305,0)),"كود غير موجود"))</f>
        <v/>
      </c>
      <c r="H1467" s="18">
        <f>IF(OR(B1467&amp;""="",D1467&amp;""=""),"",IF(C1467="فاتورة",D1467,IF(OR(C1467="دفعة",C1467="مرتجع"),-D1467,0)))</f>
        <v/>
      </c>
      <c r="I1467" s="18">
        <f>IF(H1467="","",SUMIFS($H$6:H1467,$B$6:B1467,B1467&amp;""))</f>
        <v/>
      </c>
    </row>
    <row r="1468">
      <c r="A1468" s="20" t="n"/>
      <c r="B1468" s="5" t="n"/>
      <c r="C1468" s="5" t="n"/>
      <c r="D1468" s="17" t="n"/>
      <c r="E1468" s="5" t="n"/>
      <c r="F1468" s="5" t="n"/>
      <c r="G1468" s="6">
        <f>IF(B1468&amp;""="","",IFERROR(INDEX('العملاء'!$B$6:$B$305,MATCH(B1468,'العملاء'!$A$6:$A$305,0)),"كود غير موجود"))</f>
        <v/>
      </c>
      <c r="H1468" s="18">
        <f>IF(OR(B1468&amp;""="",D1468&amp;""=""),"",IF(C1468="فاتورة",D1468,IF(OR(C1468="دفعة",C1468="مرتجع"),-D1468,0)))</f>
        <v/>
      </c>
      <c r="I1468" s="18">
        <f>IF(H1468="","",SUMIFS($H$6:H1468,$B$6:B1468,B1468&amp;""))</f>
        <v/>
      </c>
    </row>
    <row r="1469">
      <c r="A1469" s="20" t="n"/>
      <c r="B1469" s="5" t="n"/>
      <c r="C1469" s="5" t="n"/>
      <c r="D1469" s="17" t="n"/>
      <c r="E1469" s="5" t="n"/>
      <c r="F1469" s="5" t="n"/>
      <c r="G1469" s="6">
        <f>IF(B1469&amp;""="","",IFERROR(INDEX('العملاء'!$B$6:$B$305,MATCH(B1469,'العملاء'!$A$6:$A$305,0)),"كود غير موجود"))</f>
        <v/>
      </c>
      <c r="H1469" s="18">
        <f>IF(OR(B1469&amp;""="",D1469&amp;""=""),"",IF(C1469="فاتورة",D1469,IF(OR(C1469="دفعة",C1469="مرتجع"),-D1469,0)))</f>
        <v/>
      </c>
      <c r="I1469" s="18">
        <f>IF(H1469="","",SUMIFS($H$6:H1469,$B$6:B1469,B1469&amp;""))</f>
        <v/>
      </c>
    </row>
    <row r="1470">
      <c r="A1470" s="20" t="n"/>
      <c r="B1470" s="5" t="n"/>
      <c r="C1470" s="5" t="n"/>
      <c r="D1470" s="17" t="n"/>
      <c r="E1470" s="5" t="n"/>
      <c r="F1470" s="5" t="n"/>
      <c r="G1470" s="6">
        <f>IF(B1470&amp;""="","",IFERROR(INDEX('العملاء'!$B$6:$B$305,MATCH(B1470,'العملاء'!$A$6:$A$305,0)),"كود غير موجود"))</f>
        <v/>
      </c>
      <c r="H1470" s="18">
        <f>IF(OR(B1470&amp;""="",D1470&amp;""=""),"",IF(C1470="فاتورة",D1470,IF(OR(C1470="دفعة",C1470="مرتجع"),-D1470,0)))</f>
        <v/>
      </c>
      <c r="I1470" s="18">
        <f>IF(H1470="","",SUMIFS($H$6:H1470,$B$6:B1470,B1470&amp;""))</f>
        <v/>
      </c>
    </row>
    <row r="1471">
      <c r="A1471" s="20" t="n"/>
      <c r="B1471" s="5" t="n"/>
      <c r="C1471" s="5" t="n"/>
      <c r="D1471" s="17" t="n"/>
      <c r="E1471" s="5" t="n"/>
      <c r="F1471" s="5" t="n"/>
      <c r="G1471" s="6">
        <f>IF(B1471&amp;""="","",IFERROR(INDEX('العملاء'!$B$6:$B$305,MATCH(B1471,'العملاء'!$A$6:$A$305,0)),"كود غير موجود"))</f>
        <v/>
      </c>
      <c r="H1471" s="18">
        <f>IF(OR(B1471&amp;""="",D1471&amp;""=""),"",IF(C1471="فاتورة",D1471,IF(OR(C1471="دفعة",C1471="مرتجع"),-D1471,0)))</f>
        <v/>
      </c>
      <c r="I1471" s="18">
        <f>IF(H1471="","",SUMIFS($H$6:H1471,$B$6:B1471,B1471&amp;""))</f>
        <v/>
      </c>
    </row>
    <row r="1472">
      <c r="A1472" s="20" t="n"/>
      <c r="B1472" s="5" t="n"/>
      <c r="C1472" s="5" t="n"/>
      <c r="D1472" s="17" t="n"/>
      <c r="E1472" s="5" t="n"/>
      <c r="F1472" s="5" t="n"/>
      <c r="G1472" s="6">
        <f>IF(B1472&amp;""="","",IFERROR(INDEX('العملاء'!$B$6:$B$305,MATCH(B1472,'العملاء'!$A$6:$A$305,0)),"كود غير موجود"))</f>
        <v/>
      </c>
      <c r="H1472" s="18">
        <f>IF(OR(B1472&amp;""="",D1472&amp;""=""),"",IF(C1472="فاتورة",D1472,IF(OR(C1472="دفعة",C1472="مرتجع"),-D1472,0)))</f>
        <v/>
      </c>
      <c r="I1472" s="18">
        <f>IF(H1472="","",SUMIFS($H$6:H1472,$B$6:B1472,B1472&amp;""))</f>
        <v/>
      </c>
    </row>
    <row r="1473">
      <c r="A1473" s="20" t="n"/>
      <c r="B1473" s="5" t="n"/>
      <c r="C1473" s="5" t="n"/>
      <c r="D1473" s="17" t="n"/>
      <c r="E1473" s="5" t="n"/>
      <c r="F1473" s="5" t="n"/>
      <c r="G1473" s="6">
        <f>IF(B1473&amp;""="","",IFERROR(INDEX('العملاء'!$B$6:$B$305,MATCH(B1473,'العملاء'!$A$6:$A$305,0)),"كود غير موجود"))</f>
        <v/>
      </c>
      <c r="H1473" s="18">
        <f>IF(OR(B1473&amp;""="",D1473&amp;""=""),"",IF(C1473="فاتورة",D1473,IF(OR(C1473="دفعة",C1473="مرتجع"),-D1473,0)))</f>
        <v/>
      </c>
      <c r="I1473" s="18">
        <f>IF(H1473="","",SUMIFS($H$6:H1473,$B$6:B1473,B1473&amp;""))</f>
        <v/>
      </c>
    </row>
    <row r="1474">
      <c r="A1474" s="20" t="n"/>
      <c r="B1474" s="5" t="n"/>
      <c r="C1474" s="5" t="n"/>
      <c r="D1474" s="17" t="n"/>
      <c r="E1474" s="5" t="n"/>
      <c r="F1474" s="5" t="n"/>
      <c r="G1474" s="6">
        <f>IF(B1474&amp;""="","",IFERROR(INDEX('العملاء'!$B$6:$B$305,MATCH(B1474,'العملاء'!$A$6:$A$305,0)),"كود غير موجود"))</f>
        <v/>
      </c>
      <c r="H1474" s="18">
        <f>IF(OR(B1474&amp;""="",D1474&amp;""=""),"",IF(C1474="فاتورة",D1474,IF(OR(C1474="دفعة",C1474="مرتجع"),-D1474,0)))</f>
        <v/>
      </c>
      <c r="I1474" s="18">
        <f>IF(H1474="","",SUMIFS($H$6:H1474,$B$6:B1474,B1474&amp;""))</f>
        <v/>
      </c>
    </row>
    <row r="1475">
      <c r="A1475" s="20" t="n"/>
      <c r="B1475" s="5" t="n"/>
      <c r="C1475" s="5" t="n"/>
      <c r="D1475" s="17" t="n"/>
      <c r="E1475" s="5" t="n"/>
      <c r="F1475" s="5" t="n"/>
      <c r="G1475" s="6">
        <f>IF(B1475&amp;""="","",IFERROR(INDEX('العملاء'!$B$6:$B$305,MATCH(B1475,'العملاء'!$A$6:$A$305,0)),"كود غير موجود"))</f>
        <v/>
      </c>
      <c r="H1475" s="18">
        <f>IF(OR(B1475&amp;""="",D1475&amp;""=""),"",IF(C1475="فاتورة",D1475,IF(OR(C1475="دفعة",C1475="مرتجع"),-D1475,0)))</f>
        <v/>
      </c>
      <c r="I1475" s="18">
        <f>IF(H1475="","",SUMIFS($H$6:H1475,$B$6:B1475,B1475&amp;""))</f>
        <v/>
      </c>
    </row>
    <row r="1476">
      <c r="A1476" s="20" t="n"/>
      <c r="B1476" s="5" t="n"/>
      <c r="C1476" s="5" t="n"/>
      <c r="D1476" s="17" t="n"/>
      <c r="E1476" s="5" t="n"/>
      <c r="F1476" s="5" t="n"/>
      <c r="G1476" s="6">
        <f>IF(B1476&amp;""="","",IFERROR(INDEX('العملاء'!$B$6:$B$305,MATCH(B1476,'العملاء'!$A$6:$A$305,0)),"كود غير موجود"))</f>
        <v/>
      </c>
      <c r="H1476" s="18">
        <f>IF(OR(B1476&amp;""="",D1476&amp;""=""),"",IF(C1476="فاتورة",D1476,IF(OR(C1476="دفعة",C1476="مرتجع"),-D1476,0)))</f>
        <v/>
      </c>
      <c r="I1476" s="18">
        <f>IF(H1476="","",SUMIFS($H$6:H1476,$B$6:B1476,B1476&amp;""))</f>
        <v/>
      </c>
    </row>
    <row r="1477">
      <c r="A1477" s="20" t="n"/>
      <c r="B1477" s="5" t="n"/>
      <c r="C1477" s="5" t="n"/>
      <c r="D1477" s="17" t="n"/>
      <c r="E1477" s="5" t="n"/>
      <c r="F1477" s="5" t="n"/>
      <c r="G1477" s="6">
        <f>IF(B1477&amp;""="","",IFERROR(INDEX('العملاء'!$B$6:$B$305,MATCH(B1477,'العملاء'!$A$6:$A$305,0)),"كود غير موجود"))</f>
        <v/>
      </c>
      <c r="H1477" s="18">
        <f>IF(OR(B1477&amp;""="",D1477&amp;""=""),"",IF(C1477="فاتورة",D1477,IF(OR(C1477="دفعة",C1477="مرتجع"),-D1477,0)))</f>
        <v/>
      </c>
      <c r="I1477" s="18">
        <f>IF(H1477="","",SUMIFS($H$6:H1477,$B$6:B1477,B1477&amp;""))</f>
        <v/>
      </c>
    </row>
    <row r="1478">
      <c r="A1478" s="20" t="n"/>
      <c r="B1478" s="5" t="n"/>
      <c r="C1478" s="5" t="n"/>
      <c r="D1478" s="17" t="n"/>
      <c r="E1478" s="5" t="n"/>
      <c r="F1478" s="5" t="n"/>
      <c r="G1478" s="6">
        <f>IF(B1478&amp;""="","",IFERROR(INDEX('العملاء'!$B$6:$B$305,MATCH(B1478,'العملاء'!$A$6:$A$305,0)),"كود غير موجود"))</f>
        <v/>
      </c>
      <c r="H1478" s="18">
        <f>IF(OR(B1478&amp;""="",D1478&amp;""=""),"",IF(C1478="فاتورة",D1478,IF(OR(C1478="دفعة",C1478="مرتجع"),-D1478,0)))</f>
        <v/>
      </c>
      <c r="I1478" s="18">
        <f>IF(H1478="","",SUMIFS($H$6:H1478,$B$6:B1478,B1478&amp;""))</f>
        <v/>
      </c>
    </row>
    <row r="1479">
      <c r="A1479" s="20" t="n"/>
      <c r="B1479" s="5" t="n"/>
      <c r="C1479" s="5" t="n"/>
      <c r="D1479" s="17" t="n"/>
      <c r="E1479" s="5" t="n"/>
      <c r="F1479" s="5" t="n"/>
      <c r="G1479" s="6">
        <f>IF(B1479&amp;""="","",IFERROR(INDEX('العملاء'!$B$6:$B$305,MATCH(B1479,'العملاء'!$A$6:$A$305,0)),"كود غير موجود"))</f>
        <v/>
      </c>
      <c r="H1479" s="18">
        <f>IF(OR(B1479&amp;""="",D1479&amp;""=""),"",IF(C1479="فاتورة",D1479,IF(OR(C1479="دفعة",C1479="مرتجع"),-D1479,0)))</f>
        <v/>
      </c>
      <c r="I1479" s="18">
        <f>IF(H1479="","",SUMIFS($H$6:H1479,$B$6:B1479,B1479&amp;""))</f>
        <v/>
      </c>
    </row>
    <row r="1480">
      <c r="A1480" s="20" t="n"/>
      <c r="B1480" s="5" t="n"/>
      <c r="C1480" s="5" t="n"/>
      <c r="D1480" s="17" t="n"/>
      <c r="E1480" s="5" t="n"/>
      <c r="F1480" s="5" t="n"/>
      <c r="G1480" s="6">
        <f>IF(B1480&amp;""="","",IFERROR(INDEX('العملاء'!$B$6:$B$305,MATCH(B1480,'العملاء'!$A$6:$A$305,0)),"كود غير موجود"))</f>
        <v/>
      </c>
      <c r="H1480" s="18">
        <f>IF(OR(B1480&amp;""="",D1480&amp;""=""),"",IF(C1480="فاتورة",D1480,IF(OR(C1480="دفعة",C1480="مرتجع"),-D1480,0)))</f>
        <v/>
      </c>
      <c r="I1480" s="18">
        <f>IF(H1480="","",SUMIFS($H$6:H1480,$B$6:B1480,B1480&amp;""))</f>
        <v/>
      </c>
    </row>
    <row r="1481">
      <c r="A1481" s="20" t="n"/>
      <c r="B1481" s="5" t="n"/>
      <c r="C1481" s="5" t="n"/>
      <c r="D1481" s="17" t="n"/>
      <c r="E1481" s="5" t="n"/>
      <c r="F1481" s="5" t="n"/>
      <c r="G1481" s="6">
        <f>IF(B1481&amp;""="","",IFERROR(INDEX('العملاء'!$B$6:$B$305,MATCH(B1481,'العملاء'!$A$6:$A$305,0)),"كود غير موجود"))</f>
        <v/>
      </c>
      <c r="H1481" s="18">
        <f>IF(OR(B1481&amp;""="",D1481&amp;""=""),"",IF(C1481="فاتورة",D1481,IF(OR(C1481="دفعة",C1481="مرتجع"),-D1481,0)))</f>
        <v/>
      </c>
      <c r="I1481" s="18">
        <f>IF(H1481="","",SUMIFS($H$6:H1481,$B$6:B1481,B1481&amp;""))</f>
        <v/>
      </c>
    </row>
    <row r="1482">
      <c r="A1482" s="20" t="n"/>
      <c r="B1482" s="5" t="n"/>
      <c r="C1482" s="5" t="n"/>
      <c r="D1482" s="17" t="n"/>
      <c r="E1482" s="5" t="n"/>
      <c r="F1482" s="5" t="n"/>
      <c r="G1482" s="6">
        <f>IF(B1482&amp;""="","",IFERROR(INDEX('العملاء'!$B$6:$B$305,MATCH(B1482,'العملاء'!$A$6:$A$305,0)),"كود غير موجود"))</f>
        <v/>
      </c>
      <c r="H1482" s="18">
        <f>IF(OR(B1482&amp;""="",D1482&amp;""=""),"",IF(C1482="فاتورة",D1482,IF(OR(C1482="دفعة",C1482="مرتجع"),-D1482,0)))</f>
        <v/>
      </c>
      <c r="I1482" s="18">
        <f>IF(H1482="","",SUMIFS($H$6:H1482,$B$6:B1482,B1482&amp;""))</f>
        <v/>
      </c>
    </row>
    <row r="1483">
      <c r="A1483" s="20" t="n"/>
      <c r="B1483" s="5" t="n"/>
      <c r="C1483" s="5" t="n"/>
      <c r="D1483" s="17" t="n"/>
      <c r="E1483" s="5" t="n"/>
      <c r="F1483" s="5" t="n"/>
      <c r="G1483" s="6">
        <f>IF(B1483&amp;""="","",IFERROR(INDEX('العملاء'!$B$6:$B$305,MATCH(B1483,'العملاء'!$A$6:$A$305,0)),"كود غير موجود"))</f>
        <v/>
      </c>
      <c r="H1483" s="18">
        <f>IF(OR(B1483&amp;""="",D1483&amp;""=""),"",IF(C1483="فاتورة",D1483,IF(OR(C1483="دفعة",C1483="مرتجع"),-D1483,0)))</f>
        <v/>
      </c>
      <c r="I1483" s="18">
        <f>IF(H1483="","",SUMIFS($H$6:H1483,$B$6:B1483,B1483&amp;""))</f>
        <v/>
      </c>
    </row>
    <row r="1484">
      <c r="A1484" s="20" t="n"/>
      <c r="B1484" s="5" t="n"/>
      <c r="C1484" s="5" t="n"/>
      <c r="D1484" s="17" t="n"/>
      <c r="E1484" s="5" t="n"/>
      <c r="F1484" s="5" t="n"/>
      <c r="G1484" s="6">
        <f>IF(B1484&amp;""="","",IFERROR(INDEX('العملاء'!$B$6:$B$305,MATCH(B1484,'العملاء'!$A$6:$A$305,0)),"كود غير موجود"))</f>
        <v/>
      </c>
      <c r="H1484" s="18">
        <f>IF(OR(B1484&amp;""="",D1484&amp;""=""),"",IF(C1484="فاتورة",D1484,IF(OR(C1484="دفعة",C1484="مرتجع"),-D1484,0)))</f>
        <v/>
      </c>
      <c r="I1484" s="18">
        <f>IF(H1484="","",SUMIFS($H$6:H1484,$B$6:B1484,B1484&amp;""))</f>
        <v/>
      </c>
    </row>
    <row r="1485">
      <c r="A1485" s="20" t="n"/>
      <c r="B1485" s="5" t="n"/>
      <c r="C1485" s="5" t="n"/>
      <c r="D1485" s="17" t="n"/>
      <c r="E1485" s="5" t="n"/>
      <c r="F1485" s="5" t="n"/>
      <c r="G1485" s="6">
        <f>IF(B1485&amp;""="","",IFERROR(INDEX('العملاء'!$B$6:$B$305,MATCH(B1485,'العملاء'!$A$6:$A$305,0)),"كود غير موجود"))</f>
        <v/>
      </c>
      <c r="H1485" s="18">
        <f>IF(OR(B1485&amp;""="",D1485&amp;""=""),"",IF(C1485="فاتورة",D1485,IF(OR(C1485="دفعة",C1485="مرتجع"),-D1485,0)))</f>
        <v/>
      </c>
      <c r="I1485" s="18">
        <f>IF(H1485="","",SUMIFS($H$6:H1485,$B$6:B1485,B1485&amp;""))</f>
        <v/>
      </c>
    </row>
    <row r="1486">
      <c r="A1486" s="20" t="n"/>
      <c r="B1486" s="5" t="n"/>
      <c r="C1486" s="5" t="n"/>
      <c r="D1486" s="17" t="n"/>
      <c r="E1486" s="5" t="n"/>
      <c r="F1486" s="5" t="n"/>
      <c r="G1486" s="6">
        <f>IF(B1486&amp;""="","",IFERROR(INDEX('العملاء'!$B$6:$B$305,MATCH(B1486,'العملاء'!$A$6:$A$305,0)),"كود غير موجود"))</f>
        <v/>
      </c>
      <c r="H1486" s="18">
        <f>IF(OR(B1486&amp;""="",D1486&amp;""=""),"",IF(C1486="فاتورة",D1486,IF(OR(C1486="دفعة",C1486="مرتجع"),-D1486,0)))</f>
        <v/>
      </c>
      <c r="I1486" s="18">
        <f>IF(H1486="","",SUMIFS($H$6:H1486,$B$6:B1486,B1486&amp;""))</f>
        <v/>
      </c>
    </row>
    <row r="1487">
      <c r="A1487" s="20" t="n"/>
      <c r="B1487" s="5" t="n"/>
      <c r="C1487" s="5" t="n"/>
      <c r="D1487" s="17" t="n"/>
      <c r="E1487" s="5" t="n"/>
      <c r="F1487" s="5" t="n"/>
      <c r="G1487" s="6">
        <f>IF(B1487&amp;""="","",IFERROR(INDEX('العملاء'!$B$6:$B$305,MATCH(B1487,'العملاء'!$A$6:$A$305,0)),"كود غير موجود"))</f>
        <v/>
      </c>
      <c r="H1487" s="18">
        <f>IF(OR(B1487&amp;""="",D1487&amp;""=""),"",IF(C1487="فاتورة",D1487,IF(OR(C1487="دفعة",C1487="مرتجع"),-D1487,0)))</f>
        <v/>
      </c>
      <c r="I1487" s="18">
        <f>IF(H1487="","",SUMIFS($H$6:H1487,$B$6:B1487,B1487&amp;""))</f>
        <v/>
      </c>
    </row>
    <row r="1488">
      <c r="A1488" s="20" t="n"/>
      <c r="B1488" s="5" t="n"/>
      <c r="C1488" s="5" t="n"/>
      <c r="D1488" s="17" t="n"/>
      <c r="E1488" s="5" t="n"/>
      <c r="F1488" s="5" t="n"/>
      <c r="G1488" s="6">
        <f>IF(B1488&amp;""="","",IFERROR(INDEX('العملاء'!$B$6:$B$305,MATCH(B1488,'العملاء'!$A$6:$A$305,0)),"كود غير موجود"))</f>
        <v/>
      </c>
      <c r="H1488" s="18">
        <f>IF(OR(B1488&amp;""="",D1488&amp;""=""),"",IF(C1488="فاتورة",D1488,IF(OR(C1488="دفعة",C1488="مرتجع"),-D1488,0)))</f>
        <v/>
      </c>
      <c r="I1488" s="18">
        <f>IF(H1488="","",SUMIFS($H$6:H1488,$B$6:B1488,B1488&amp;""))</f>
        <v/>
      </c>
    </row>
    <row r="1489">
      <c r="A1489" s="20" t="n"/>
      <c r="B1489" s="5" t="n"/>
      <c r="C1489" s="5" t="n"/>
      <c r="D1489" s="17" t="n"/>
      <c r="E1489" s="5" t="n"/>
      <c r="F1489" s="5" t="n"/>
      <c r="G1489" s="6">
        <f>IF(B1489&amp;""="","",IFERROR(INDEX('العملاء'!$B$6:$B$305,MATCH(B1489,'العملاء'!$A$6:$A$305,0)),"كود غير موجود"))</f>
        <v/>
      </c>
      <c r="H1489" s="18">
        <f>IF(OR(B1489&amp;""="",D1489&amp;""=""),"",IF(C1489="فاتورة",D1489,IF(OR(C1489="دفعة",C1489="مرتجع"),-D1489,0)))</f>
        <v/>
      </c>
      <c r="I1489" s="18">
        <f>IF(H1489="","",SUMIFS($H$6:H1489,$B$6:B1489,B1489&amp;""))</f>
        <v/>
      </c>
    </row>
    <row r="1490">
      <c r="A1490" s="20" t="n"/>
      <c r="B1490" s="5" t="n"/>
      <c r="C1490" s="5" t="n"/>
      <c r="D1490" s="17" t="n"/>
      <c r="E1490" s="5" t="n"/>
      <c r="F1490" s="5" t="n"/>
      <c r="G1490" s="6">
        <f>IF(B1490&amp;""="","",IFERROR(INDEX('العملاء'!$B$6:$B$305,MATCH(B1490,'العملاء'!$A$6:$A$305,0)),"كود غير موجود"))</f>
        <v/>
      </c>
      <c r="H1490" s="18">
        <f>IF(OR(B1490&amp;""="",D1490&amp;""=""),"",IF(C1490="فاتورة",D1490,IF(OR(C1490="دفعة",C1490="مرتجع"),-D1490,0)))</f>
        <v/>
      </c>
      <c r="I1490" s="18">
        <f>IF(H1490="","",SUMIFS($H$6:H1490,$B$6:B1490,B1490&amp;""))</f>
        <v/>
      </c>
    </row>
    <row r="1491">
      <c r="A1491" s="20" t="n"/>
      <c r="B1491" s="5" t="n"/>
      <c r="C1491" s="5" t="n"/>
      <c r="D1491" s="17" t="n"/>
      <c r="E1491" s="5" t="n"/>
      <c r="F1491" s="5" t="n"/>
      <c r="G1491" s="6">
        <f>IF(B1491&amp;""="","",IFERROR(INDEX('العملاء'!$B$6:$B$305,MATCH(B1491,'العملاء'!$A$6:$A$305,0)),"كود غير موجود"))</f>
        <v/>
      </c>
      <c r="H1491" s="18">
        <f>IF(OR(B1491&amp;""="",D1491&amp;""=""),"",IF(C1491="فاتورة",D1491,IF(OR(C1491="دفعة",C1491="مرتجع"),-D1491,0)))</f>
        <v/>
      </c>
      <c r="I1491" s="18">
        <f>IF(H1491="","",SUMIFS($H$6:H1491,$B$6:B1491,B1491&amp;""))</f>
        <v/>
      </c>
    </row>
    <row r="1492">
      <c r="A1492" s="20" t="n"/>
      <c r="B1492" s="5" t="n"/>
      <c r="C1492" s="5" t="n"/>
      <c r="D1492" s="17" t="n"/>
      <c r="E1492" s="5" t="n"/>
      <c r="F1492" s="5" t="n"/>
      <c r="G1492" s="6">
        <f>IF(B1492&amp;""="","",IFERROR(INDEX('العملاء'!$B$6:$B$305,MATCH(B1492,'العملاء'!$A$6:$A$305,0)),"كود غير موجود"))</f>
        <v/>
      </c>
      <c r="H1492" s="18">
        <f>IF(OR(B1492&amp;""="",D1492&amp;""=""),"",IF(C1492="فاتورة",D1492,IF(OR(C1492="دفعة",C1492="مرتجع"),-D1492,0)))</f>
        <v/>
      </c>
      <c r="I1492" s="18">
        <f>IF(H1492="","",SUMIFS($H$6:H1492,$B$6:B1492,B1492&amp;""))</f>
        <v/>
      </c>
    </row>
    <row r="1493">
      <c r="A1493" s="20" t="n"/>
      <c r="B1493" s="5" t="n"/>
      <c r="C1493" s="5" t="n"/>
      <c r="D1493" s="17" t="n"/>
      <c r="E1493" s="5" t="n"/>
      <c r="F1493" s="5" t="n"/>
      <c r="G1493" s="6">
        <f>IF(B1493&amp;""="","",IFERROR(INDEX('العملاء'!$B$6:$B$305,MATCH(B1493,'العملاء'!$A$6:$A$305,0)),"كود غير موجود"))</f>
        <v/>
      </c>
      <c r="H1493" s="18">
        <f>IF(OR(B1493&amp;""="",D1493&amp;""=""),"",IF(C1493="فاتورة",D1493,IF(OR(C1493="دفعة",C1493="مرتجع"),-D1493,0)))</f>
        <v/>
      </c>
      <c r="I1493" s="18">
        <f>IF(H1493="","",SUMIFS($H$6:H1493,$B$6:B1493,B1493&amp;""))</f>
        <v/>
      </c>
    </row>
    <row r="1494">
      <c r="A1494" s="20" t="n"/>
      <c r="B1494" s="5" t="n"/>
      <c r="C1494" s="5" t="n"/>
      <c r="D1494" s="17" t="n"/>
      <c r="E1494" s="5" t="n"/>
      <c r="F1494" s="5" t="n"/>
      <c r="G1494" s="6">
        <f>IF(B1494&amp;""="","",IFERROR(INDEX('العملاء'!$B$6:$B$305,MATCH(B1494,'العملاء'!$A$6:$A$305,0)),"كود غير موجود"))</f>
        <v/>
      </c>
      <c r="H1494" s="18">
        <f>IF(OR(B1494&amp;""="",D1494&amp;""=""),"",IF(C1494="فاتورة",D1494,IF(OR(C1494="دفعة",C1494="مرتجع"),-D1494,0)))</f>
        <v/>
      </c>
      <c r="I1494" s="18">
        <f>IF(H1494="","",SUMIFS($H$6:H1494,$B$6:B1494,B1494&amp;""))</f>
        <v/>
      </c>
    </row>
    <row r="1495">
      <c r="A1495" s="20" t="n"/>
      <c r="B1495" s="5" t="n"/>
      <c r="C1495" s="5" t="n"/>
      <c r="D1495" s="17" t="n"/>
      <c r="E1495" s="5" t="n"/>
      <c r="F1495" s="5" t="n"/>
      <c r="G1495" s="6">
        <f>IF(B1495&amp;""="","",IFERROR(INDEX('العملاء'!$B$6:$B$305,MATCH(B1495,'العملاء'!$A$6:$A$305,0)),"كود غير موجود"))</f>
        <v/>
      </c>
      <c r="H1495" s="18">
        <f>IF(OR(B1495&amp;""="",D1495&amp;""=""),"",IF(C1495="فاتورة",D1495,IF(OR(C1495="دفعة",C1495="مرتجع"),-D1495,0)))</f>
        <v/>
      </c>
      <c r="I1495" s="18">
        <f>IF(H1495="","",SUMIFS($H$6:H1495,$B$6:B1495,B1495&amp;""))</f>
        <v/>
      </c>
    </row>
    <row r="1496">
      <c r="A1496" s="20" t="n"/>
      <c r="B1496" s="5" t="n"/>
      <c r="C1496" s="5" t="n"/>
      <c r="D1496" s="17" t="n"/>
      <c r="E1496" s="5" t="n"/>
      <c r="F1496" s="5" t="n"/>
      <c r="G1496" s="6">
        <f>IF(B1496&amp;""="","",IFERROR(INDEX('العملاء'!$B$6:$B$305,MATCH(B1496,'العملاء'!$A$6:$A$305,0)),"كود غير موجود"))</f>
        <v/>
      </c>
      <c r="H1496" s="18">
        <f>IF(OR(B1496&amp;""="",D1496&amp;""=""),"",IF(C1496="فاتورة",D1496,IF(OR(C1496="دفعة",C1496="مرتجع"),-D1496,0)))</f>
        <v/>
      </c>
      <c r="I1496" s="18">
        <f>IF(H1496="","",SUMIFS($H$6:H1496,$B$6:B1496,B1496&amp;""))</f>
        <v/>
      </c>
    </row>
    <row r="1497">
      <c r="A1497" s="20" t="n"/>
      <c r="B1497" s="5" t="n"/>
      <c r="C1497" s="5" t="n"/>
      <c r="D1497" s="17" t="n"/>
      <c r="E1497" s="5" t="n"/>
      <c r="F1497" s="5" t="n"/>
      <c r="G1497" s="6">
        <f>IF(B1497&amp;""="","",IFERROR(INDEX('العملاء'!$B$6:$B$305,MATCH(B1497,'العملاء'!$A$6:$A$305,0)),"كود غير موجود"))</f>
        <v/>
      </c>
      <c r="H1497" s="18">
        <f>IF(OR(B1497&amp;""="",D1497&amp;""=""),"",IF(C1497="فاتورة",D1497,IF(OR(C1497="دفعة",C1497="مرتجع"),-D1497,0)))</f>
        <v/>
      </c>
      <c r="I1497" s="18">
        <f>IF(H1497="","",SUMIFS($H$6:H1497,$B$6:B1497,B1497&amp;""))</f>
        <v/>
      </c>
    </row>
    <row r="1498">
      <c r="A1498" s="20" t="n"/>
      <c r="B1498" s="5" t="n"/>
      <c r="C1498" s="5" t="n"/>
      <c r="D1498" s="17" t="n"/>
      <c r="E1498" s="5" t="n"/>
      <c r="F1498" s="5" t="n"/>
      <c r="G1498" s="6">
        <f>IF(B1498&amp;""="","",IFERROR(INDEX('العملاء'!$B$6:$B$305,MATCH(B1498,'العملاء'!$A$6:$A$305,0)),"كود غير موجود"))</f>
        <v/>
      </c>
      <c r="H1498" s="18">
        <f>IF(OR(B1498&amp;""="",D1498&amp;""=""),"",IF(C1498="فاتورة",D1498,IF(OR(C1498="دفعة",C1498="مرتجع"),-D1498,0)))</f>
        <v/>
      </c>
      <c r="I1498" s="18">
        <f>IF(H1498="","",SUMIFS($H$6:H1498,$B$6:B1498,B1498&amp;""))</f>
        <v/>
      </c>
    </row>
    <row r="1499">
      <c r="A1499" s="20" t="n"/>
      <c r="B1499" s="5" t="n"/>
      <c r="C1499" s="5" t="n"/>
      <c r="D1499" s="17" t="n"/>
      <c r="E1499" s="5" t="n"/>
      <c r="F1499" s="5" t="n"/>
      <c r="G1499" s="6">
        <f>IF(B1499&amp;""="","",IFERROR(INDEX('العملاء'!$B$6:$B$305,MATCH(B1499,'العملاء'!$A$6:$A$305,0)),"كود غير موجود"))</f>
        <v/>
      </c>
      <c r="H1499" s="18">
        <f>IF(OR(B1499&amp;""="",D1499&amp;""=""),"",IF(C1499="فاتورة",D1499,IF(OR(C1499="دفعة",C1499="مرتجع"),-D1499,0)))</f>
        <v/>
      </c>
      <c r="I1499" s="18">
        <f>IF(H1499="","",SUMIFS($H$6:H1499,$B$6:B1499,B1499&amp;""))</f>
        <v/>
      </c>
    </row>
    <row r="1500">
      <c r="A1500" s="20" t="n"/>
      <c r="B1500" s="5" t="n"/>
      <c r="C1500" s="5" t="n"/>
      <c r="D1500" s="17" t="n"/>
      <c r="E1500" s="5" t="n"/>
      <c r="F1500" s="5" t="n"/>
      <c r="G1500" s="6">
        <f>IF(B1500&amp;""="","",IFERROR(INDEX('العملاء'!$B$6:$B$305,MATCH(B1500,'العملاء'!$A$6:$A$305,0)),"كود غير موجود"))</f>
        <v/>
      </c>
      <c r="H1500" s="18">
        <f>IF(OR(B1500&amp;""="",D1500&amp;""=""),"",IF(C1500="فاتورة",D1500,IF(OR(C1500="دفعة",C1500="مرتجع"),-D1500,0)))</f>
        <v/>
      </c>
      <c r="I1500" s="18">
        <f>IF(H1500="","",SUMIFS($H$6:H1500,$B$6:B1500,B1500&amp;""))</f>
        <v/>
      </c>
    </row>
    <row r="1501">
      <c r="A1501" s="20" t="n"/>
      <c r="B1501" s="5" t="n"/>
      <c r="C1501" s="5" t="n"/>
      <c r="D1501" s="17" t="n"/>
      <c r="E1501" s="5" t="n"/>
      <c r="F1501" s="5" t="n"/>
      <c r="G1501" s="6">
        <f>IF(B1501&amp;""="","",IFERROR(INDEX('العملاء'!$B$6:$B$305,MATCH(B1501,'العملاء'!$A$6:$A$305,0)),"كود غير موجود"))</f>
        <v/>
      </c>
      <c r="H1501" s="18">
        <f>IF(OR(B1501&amp;""="",D1501&amp;""=""),"",IF(C1501="فاتورة",D1501,IF(OR(C1501="دفعة",C1501="مرتجع"),-D1501,0)))</f>
        <v/>
      </c>
      <c r="I1501" s="18">
        <f>IF(H1501="","",SUMIFS($H$6:H1501,$B$6:B1501,B1501&amp;""))</f>
        <v/>
      </c>
    </row>
    <row r="1502">
      <c r="A1502" s="20" t="n"/>
      <c r="B1502" s="5" t="n"/>
      <c r="C1502" s="5" t="n"/>
      <c r="D1502" s="17" t="n"/>
      <c r="E1502" s="5" t="n"/>
      <c r="F1502" s="5" t="n"/>
      <c r="G1502" s="6">
        <f>IF(B1502&amp;""="","",IFERROR(INDEX('العملاء'!$B$6:$B$305,MATCH(B1502,'العملاء'!$A$6:$A$305,0)),"كود غير موجود"))</f>
        <v/>
      </c>
      <c r="H1502" s="18">
        <f>IF(OR(B1502&amp;""="",D1502&amp;""=""),"",IF(C1502="فاتورة",D1502,IF(OR(C1502="دفعة",C1502="مرتجع"),-D1502,0)))</f>
        <v/>
      </c>
      <c r="I1502" s="18">
        <f>IF(H1502="","",SUMIFS($H$6:H1502,$B$6:B1502,B1502&amp;""))</f>
        <v/>
      </c>
    </row>
    <row r="1503">
      <c r="A1503" s="20" t="n"/>
      <c r="B1503" s="5" t="n"/>
      <c r="C1503" s="5" t="n"/>
      <c r="D1503" s="17" t="n"/>
      <c r="E1503" s="5" t="n"/>
      <c r="F1503" s="5" t="n"/>
      <c r="G1503" s="6">
        <f>IF(B1503&amp;""="","",IFERROR(INDEX('العملاء'!$B$6:$B$305,MATCH(B1503,'العملاء'!$A$6:$A$305,0)),"كود غير موجود"))</f>
        <v/>
      </c>
      <c r="H1503" s="18">
        <f>IF(OR(B1503&amp;""="",D1503&amp;""=""),"",IF(C1503="فاتورة",D1503,IF(OR(C1503="دفعة",C1503="مرتجع"),-D1503,0)))</f>
        <v/>
      </c>
      <c r="I1503" s="18">
        <f>IF(H1503="","",SUMIFS($H$6:H1503,$B$6:B1503,B1503&amp;""))</f>
        <v/>
      </c>
    </row>
    <row r="1504">
      <c r="A1504" s="20" t="n"/>
      <c r="B1504" s="5" t="n"/>
      <c r="C1504" s="5" t="n"/>
      <c r="D1504" s="17" t="n"/>
      <c r="E1504" s="5" t="n"/>
      <c r="F1504" s="5" t="n"/>
      <c r="G1504" s="6">
        <f>IF(B1504&amp;""="","",IFERROR(INDEX('العملاء'!$B$6:$B$305,MATCH(B1504,'العملاء'!$A$6:$A$305,0)),"كود غير موجود"))</f>
        <v/>
      </c>
      <c r="H1504" s="18">
        <f>IF(OR(B1504&amp;""="",D1504&amp;""=""),"",IF(C1504="فاتورة",D1504,IF(OR(C1504="دفعة",C1504="مرتجع"),-D1504,0)))</f>
        <v/>
      </c>
      <c r="I1504" s="18">
        <f>IF(H1504="","",SUMIFS($H$6:H1504,$B$6:B1504,B1504&amp;""))</f>
        <v/>
      </c>
    </row>
    <row r="1505">
      <c r="A1505" s="20" t="n"/>
      <c r="B1505" s="5" t="n"/>
      <c r="C1505" s="5" t="n"/>
      <c r="D1505" s="17" t="n"/>
      <c r="E1505" s="5" t="n"/>
      <c r="F1505" s="5" t="n"/>
      <c r="G1505" s="6">
        <f>IF(B1505&amp;""="","",IFERROR(INDEX('العملاء'!$B$6:$B$305,MATCH(B1505,'العملاء'!$A$6:$A$305,0)),"كود غير موجود"))</f>
        <v/>
      </c>
      <c r="H1505" s="18">
        <f>IF(OR(B1505&amp;""="",D1505&amp;""=""),"",IF(C1505="فاتورة",D1505,IF(OR(C1505="دفعة",C1505="مرتجع"),-D1505,0)))</f>
        <v/>
      </c>
      <c r="I1505" s="18">
        <f>IF(H1505="","",SUMIFS($H$6:H1505,$B$6:B1505,B1505&amp;""))</f>
        <v/>
      </c>
    </row>
    <row r="1506">
      <c r="A1506" s="20" t="n"/>
      <c r="B1506" s="5" t="n"/>
      <c r="C1506" s="5" t="n"/>
      <c r="D1506" s="17" t="n"/>
      <c r="E1506" s="5" t="n"/>
      <c r="F1506" s="5" t="n"/>
      <c r="G1506" s="6">
        <f>IF(B1506&amp;""="","",IFERROR(INDEX('العملاء'!$B$6:$B$305,MATCH(B1506,'العملاء'!$A$6:$A$305,0)),"كود غير موجود"))</f>
        <v/>
      </c>
      <c r="H1506" s="18">
        <f>IF(OR(B1506&amp;""="",D1506&amp;""=""),"",IF(C1506="فاتورة",D1506,IF(OR(C1506="دفعة",C1506="مرتجع"),-D1506,0)))</f>
        <v/>
      </c>
      <c r="I1506" s="18">
        <f>IF(H1506="","",SUMIFS($H$6:H1506,$B$6:B1506,B1506&amp;""))</f>
        <v/>
      </c>
    </row>
    <row r="1507">
      <c r="A1507" s="20" t="n"/>
      <c r="B1507" s="5" t="n"/>
      <c r="C1507" s="5" t="n"/>
      <c r="D1507" s="17" t="n"/>
      <c r="E1507" s="5" t="n"/>
      <c r="F1507" s="5" t="n"/>
      <c r="G1507" s="6">
        <f>IF(B1507&amp;""="","",IFERROR(INDEX('العملاء'!$B$6:$B$305,MATCH(B1507,'العملاء'!$A$6:$A$305,0)),"كود غير موجود"))</f>
        <v/>
      </c>
      <c r="H1507" s="18">
        <f>IF(OR(B1507&amp;""="",D1507&amp;""=""),"",IF(C1507="فاتورة",D1507,IF(OR(C1507="دفعة",C1507="مرتجع"),-D1507,0)))</f>
        <v/>
      </c>
      <c r="I1507" s="18">
        <f>IF(H1507="","",SUMIFS($H$6:H1507,$B$6:B1507,B1507&amp;""))</f>
        <v/>
      </c>
    </row>
    <row r="1508">
      <c r="A1508" s="20" t="n"/>
      <c r="B1508" s="5" t="n"/>
      <c r="C1508" s="5" t="n"/>
      <c r="D1508" s="17" t="n"/>
      <c r="E1508" s="5" t="n"/>
      <c r="F1508" s="5" t="n"/>
      <c r="G1508" s="6">
        <f>IF(B1508&amp;""="","",IFERROR(INDEX('العملاء'!$B$6:$B$305,MATCH(B1508,'العملاء'!$A$6:$A$305,0)),"كود غير موجود"))</f>
        <v/>
      </c>
      <c r="H1508" s="18">
        <f>IF(OR(B1508&amp;""="",D1508&amp;""=""),"",IF(C1508="فاتورة",D1508,IF(OR(C1508="دفعة",C1508="مرتجع"),-D1508,0)))</f>
        <v/>
      </c>
      <c r="I1508" s="18">
        <f>IF(H1508="","",SUMIFS($H$6:H1508,$B$6:B1508,B1508&amp;""))</f>
        <v/>
      </c>
    </row>
    <row r="1509">
      <c r="A1509" s="20" t="n"/>
      <c r="B1509" s="5" t="n"/>
      <c r="C1509" s="5" t="n"/>
      <c r="D1509" s="17" t="n"/>
      <c r="E1509" s="5" t="n"/>
      <c r="F1509" s="5" t="n"/>
      <c r="G1509" s="6">
        <f>IF(B1509&amp;""="","",IFERROR(INDEX('العملاء'!$B$6:$B$305,MATCH(B1509,'العملاء'!$A$6:$A$305,0)),"كود غير موجود"))</f>
        <v/>
      </c>
      <c r="H1509" s="18">
        <f>IF(OR(B1509&amp;""="",D1509&amp;""=""),"",IF(C1509="فاتورة",D1509,IF(OR(C1509="دفعة",C1509="مرتجع"),-D1509,0)))</f>
        <v/>
      </c>
      <c r="I1509" s="18">
        <f>IF(H1509="","",SUMIFS($H$6:H1509,$B$6:B1509,B1509&amp;""))</f>
        <v/>
      </c>
    </row>
    <row r="1510">
      <c r="A1510" s="20" t="n"/>
      <c r="B1510" s="5" t="n"/>
      <c r="C1510" s="5" t="n"/>
      <c r="D1510" s="17" t="n"/>
      <c r="E1510" s="5" t="n"/>
      <c r="F1510" s="5" t="n"/>
      <c r="G1510" s="6">
        <f>IF(B1510&amp;""="","",IFERROR(INDEX('العملاء'!$B$6:$B$305,MATCH(B1510,'العملاء'!$A$6:$A$305,0)),"كود غير موجود"))</f>
        <v/>
      </c>
      <c r="H1510" s="18">
        <f>IF(OR(B1510&amp;""="",D1510&amp;""=""),"",IF(C1510="فاتورة",D1510,IF(OR(C1510="دفعة",C1510="مرتجع"),-D1510,0)))</f>
        <v/>
      </c>
      <c r="I1510" s="18">
        <f>IF(H1510="","",SUMIFS($H$6:H1510,$B$6:B1510,B1510&amp;""))</f>
        <v/>
      </c>
    </row>
    <row r="1511">
      <c r="A1511" s="20" t="n"/>
      <c r="B1511" s="5" t="n"/>
      <c r="C1511" s="5" t="n"/>
      <c r="D1511" s="17" t="n"/>
      <c r="E1511" s="5" t="n"/>
      <c r="F1511" s="5" t="n"/>
      <c r="G1511" s="6">
        <f>IF(B1511&amp;""="","",IFERROR(INDEX('العملاء'!$B$6:$B$305,MATCH(B1511,'العملاء'!$A$6:$A$305,0)),"كود غير موجود"))</f>
        <v/>
      </c>
      <c r="H1511" s="18">
        <f>IF(OR(B1511&amp;""="",D1511&amp;""=""),"",IF(C1511="فاتورة",D1511,IF(OR(C1511="دفعة",C1511="مرتجع"),-D1511,0)))</f>
        <v/>
      </c>
      <c r="I1511" s="18">
        <f>IF(H1511="","",SUMIFS($H$6:H1511,$B$6:B1511,B1511&amp;""))</f>
        <v/>
      </c>
    </row>
    <row r="1512">
      <c r="A1512" s="20" t="n"/>
      <c r="B1512" s="5" t="n"/>
      <c r="C1512" s="5" t="n"/>
      <c r="D1512" s="17" t="n"/>
      <c r="E1512" s="5" t="n"/>
      <c r="F1512" s="5" t="n"/>
      <c r="G1512" s="6">
        <f>IF(B1512&amp;""="","",IFERROR(INDEX('العملاء'!$B$6:$B$305,MATCH(B1512,'العملاء'!$A$6:$A$305,0)),"كود غير موجود"))</f>
        <v/>
      </c>
      <c r="H1512" s="18">
        <f>IF(OR(B1512&amp;""="",D1512&amp;""=""),"",IF(C1512="فاتورة",D1512,IF(OR(C1512="دفعة",C1512="مرتجع"),-D1512,0)))</f>
        <v/>
      </c>
      <c r="I1512" s="18">
        <f>IF(H1512="","",SUMIFS($H$6:H1512,$B$6:B1512,B1512&amp;""))</f>
        <v/>
      </c>
    </row>
    <row r="1513">
      <c r="A1513" s="20" t="n"/>
      <c r="B1513" s="5" t="n"/>
      <c r="C1513" s="5" t="n"/>
      <c r="D1513" s="17" t="n"/>
      <c r="E1513" s="5" t="n"/>
      <c r="F1513" s="5" t="n"/>
      <c r="G1513" s="6">
        <f>IF(B1513&amp;""="","",IFERROR(INDEX('العملاء'!$B$6:$B$305,MATCH(B1513,'العملاء'!$A$6:$A$305,0)),"كود غير موجود"))</f>
        <v/>
      </c>
      <c r="H1513" s="18">
        <f>IF(OR(B1513&amp;""="",D1513&amp;""=""),"",IF(C1513="فاتورة",D1513,IF(OR(C1513="دفعة",C1513="مرتجع"),-D1513,0)))</f>
        <v/>
      </c>
      <c r="I1513" s="18">
        <f>IF(H1513="","",SUMIFS($H$6:H1513,$B$6:B1513,B1513&amp;""))</f>
        <v/>
      </c>
    </row>
    <row r="1514">
      <c r="A1514" s="20" t="n"/>
      <c r="B1514" s="5" t="n"/>
      <c r="C1514" s="5" t="n"/>
      <c r="D1514" s="17" t="n"/>
      <c r="E1514" s="5" t="n"/>
      <c r="F1514" s="5" t="n"/>
      <c r="G1514" s="6">
        <f>IF(B1514&amp;""="","",IFERROR(INDEX('العملاء'!$B$6:$B$305,MATCH(B1514,'العملاء'!$A$6:$A$305,0)),"كود غير موجود"))</f>
        <v/>
      </c>
      <c r="H1514" s="18">
        <f>IF(OR(B1514&amp;""="",D1514&amp;""=""),"",IF(C1514="فاتورة",D1514,IF(OR(C1514="دفعة",C1514="مرتجع"),-D1514,0)))</f>
        <v/>
      </c>
      <c r="I1514" s="18">
        <f>IF(H1514="","",SUMIFS($H$6:H1514,$B$6:B1514,B1514&amp;""))</f>
        <v/>
      </c>
    </row>
    <row r="1515">
      <c r="A1515" s="20" t="n"/>
      <c r="B1515" s="5" t="n"/>
      <c r="C1515" s="5" t="n"/>
      <c r="D1515" s="17" t="n"/>
      <c r="E1515" s="5" t="n"/>
      <c r="F1515" s="5" t="n"/>
      <c r="G1515" s="6">
        <f>IF(B1515&amp;""="","",IFERROR(INDEX('العملاء'!$B$6:$B$305,MATCH(B1515,'العملاء'!$A$6:$A$305,0)),"كود غير موجود"))</f>
        <v/>
      </c>
      <c r="H1515" s="18">
        <f>IF(OR(B1515&amp;""="",D1515&amp;""=""),"",IF(C1515="فاتورة",D1515,IF(OR(C1515="دفعة",C1515="مرتجع"),-D1515,0)))</f>
        <v/>
      </c>
      <c r="I1515" s="18">
        <f>IF(H1515="","",SUMIFS($H$6:H1515,$B$6:B1515,B1515&amp;""))</f>
        <v/>
      </c>
    </row>
    <row r="1516">
      <c r="A1516" s="20" t="n"/>
      <c r="B1516" s="5" t="n"/>
      <c r="C1516" s="5" t="n"/>
      <c r="D1516" s="17" t="n"/>
      <c r="E1516" s="5" t="n"/>
      <c r="F1516" s="5" t="n"/>
      <c r="G1516" s="6">
        <f>IF(B1516&amp;""="","",IFERROR(INDEX('العملاء'!$B$6:$B$305,MATCH(B1516,'العملاء'!$A$6:$A$305,0)),"كود غير موجود"))</f>
        <v/>
      </c>
      <c r="H1516" s="18">
        <f>IF(OR(B1516&amp;""="",D1516&amp;""=""),"",IF(C1516="فاتورة",D1516,IF(OR(C1516="دفعة",C1516="مرتجع"),-D1516,0)))</f>
        <v/>
      </c>
      <c r="I1516" s="18">
        <f>IF(H1516="","",SUMIFS($H$6:H1516,$B$6:B1516,B1516&amp;""))</f>
        <v/>
      </c>
    </row>
    <row r="1517">
      <c r="A1517" s="20" t="n"/>
      <c r="B1517" s="5" t="n"/>
      <c r="C1517" s="5" t="n"/>
      <c r="D1517" s="17" t="n"/>
      <c r="E1517" s="5" t="n"/>
      <c r="F1517" s="5" t="n"/>
      <c r="G1517" s="6">
        <f>IF(B1517&amp;""="","",IFERROR(INDEX('العملاء'!$B$6:$B$305,MATCH(B1517,'العملاء'!$A$6:$A$305,0)),"كود غير موجود"))</f>
        <v/>
      </c>
      <c r="H1517" s="18">
        <f>IF(OR(B1517&amp;""="",D1517&amp;""=""),"",IF(C1517="فاتورة",D1517,IF(OR(C1517="دفعة",C1517="مرتجع"),-D1517,0)))</f>
        <v/>
      </c>
      <c r="I1517" s="18">
        <f>IF(H1517="","",SUMIFS($H$6:H1517,$B$6:B1517,B1517&amp;""))</f>
        <v/>
      </c>
    </row>
    <row r="1518">
      <c r="A1518" s="20" t="n"/>
      <c r="B1518" s="5" t="n"/>
      <c r="C1518" s="5" t="n"/>
      <c r="D1518" s="17" t="n"/>
      <c r="E1518" s="5" t="n"/>
      <c r="F1518" s="5" t="n"/>
      <c r="G1518" s="6">
        <f>IF(B1518&amp;""="","",IFERROR(INDEX('العملاء'!$B$6:$B$305,MATCH(B1518,'العملاء'!$A$6:$A$305,0)),"كود غير موجود"))</f>
        <v/>
      </c>
      <c r="H1518" s="18">
        <f>IF(OR(B1518&amp;""="",D1518&amp;""=""),"",IF(C1518="فاتورة",D1518,IF(OR(C1518="دفعة",C1518="مرتجع"),-D1518,0)))</f>
        <v/>
      </c>
      <c r="I1518" s="18">
        <f>IF(H1518="","",SUMIFS($H$6:H1518,$B$6:B1518,B1518&amp;""))</f>
        <v/>
      </c>
    </row>
    <row r="1519">
      <c r="A1519" s="20" t="n"/>
      <c r="B1519" s="5" t="n"/>
      <c r="C1519" s="5" t="n"/>
      <c r="D1519" s="17" t="n"/>
      <c r="E1519" s="5" t="n"/>
      <c r="F1519" s="5" t="n"/>
      <c r="G1519" s="6">
        <f>IF(B1519&amp;""="","",IFERROR(INDEX('العملاء'!$B$6:$B$305,MATCH(B1519,'العملاء'!$A$6:$A$305,0)),"كود غير موجود"))</f>
        <v/>
      </c>
      <c r="H1519" s="18">
        <f>IF(OR(B1519&amp;""="",D1519&amp;""=""),"",IF(C1519="فاتورة",D1519,IF(OR(C1519="دفعة",C1519="مرتجع"),-D1519,0)))</f>
        <v/>
      </c>
      <c r="I1519" s="18">
        <f>IF(H1519="","",SUMIFS($H$6:H1519,$B$6:B1519,B1519&amp;""))</f>
        <v/>
      </c>
    </row>
    <row r="1520">
      <c r="A1520" s="20" t="n"/>
      <c r="B1520" s="5" t="n"/>
      <c r="C1520" s="5" t="n"/>
      <c r="D1520" s="17" t="n"/>
      <c r="E1520" s="5" t="n"/>
      <c r="F1520" s="5" t="n"/>
      <c r="G1520" s="6">
        <f>IF(B1520&amp;""="","",IFERROR(INDEX('العملاء'!$B$6:$B$305,MATCH(B1520,'العملاء'!$A$6:$A$305,0)),"كود غير موجود"))</f>
        <v/>
      </c>
      <c r="H1520" s="18">
        <f>IF(OR(B1520&amp;""="",D1520&amp;""=""),"",IF(C1520="فاتورة",D1520,IF(OR(C1520="دفعة",C1520="مرتجع"),-D1520,0)))</f>
        <v/>
      </c>
      <c r="I1520" s="18">
        <f>IF(H1520="","",SUMIFS($H$6:H1520,$B$6:B1520,B1520&amp;""))</f>
        <v/>
      </c>
    </row>
    <row r="1521">
      <c r="A1521" s="20" t="n"/>
      <c r="B1521" s="5" t="n"/>
      <c r="C1521" s="5" t="n"/>
      <c r="D1521" s="17" t="n"/>
      <c r="E1521" s="5" t="n"/>
      <c r="F1521" s="5" t="n"/>
      <c r="G1521" s="6">
        <f>IF(B1521&amp;""="","",IFERROR(INDEX('العملاء'!$B$6:$B$305,MATCH(B1521,'العملاء'!$A$6:$A$305,0)),"كود غير موجود"))</f>
        <v/>
      </c>
      <c r="H1521" s="18">
        <f>IF(OR(B1521&amp;""="",D1521&amp;""=""),"",IF(C1521="فاتورة",D1521,IF(OR(C1521="دفعة",C1521="مرتجع"),-D1521,0)))</f>
        <v/>
      </c>
      <c r="I1521" s="18">
        <f>IF(H1521="","",SUMIFS($H$6:H1521,$B$6:B1521,B1521&amp;""))</f>
        <v/>
      </c>
    </row>
    <row r="1522">
      <c r="A1522" s="20" t="n"/>
      <c r="B1522" s="5" t="n"/>
      <c r="C1522" s="5" t="n"/>
      <c r="D1522" s="17" t="n"/>
      <c r="E1522" s="5" t="n"/>
      <c r="F1522" s="5" t="n"/>
      <c r="G1522" s="6">
        <f>IF(B1522&amp;""="","",IFERROR(INDEX('العملاء'!$B$6:$B$305,MATCH(B1522,'العملاء'!$A$6:$A$305,0)),"كود غير موجود"))</f>
        <v/>
      </c>
      <c r="H1522" s="18">
        <f>IF(OR(B1522&amp;""="",D1522&amp;""=""),"",IF(C1522="فاتورة",D1522,IF(OR(C1522="دفعة",C1522="مرتجع"),-D1522,0)))</f>
        <v/>
      </c>
      <c r="I1522" s="18">
        <f>IF(H1522="","",SUMIFS($H$6:H1522,$B$6:B1522,B1522&amp;""))</f>
        <v/>
      </c>
    </row>
    <row r="1523">
      <c r="A1523" s="20" t="n"/>
      <c r="B1523" s="5" t="n"/>
      <c r="C1523" s="5" t="n"/>
      <c r="D1523" s="17" t="n"/>
      <c r="E1523" s="5" t="n"/>
      <c r="F1523" s="5" t="n"/>
      <c r="G1523" s="6">
        <f>IF(B1523&amp;""="","",IFERROR(INDEX('العملاء'!$B$6:$B$305,MATCH(B1523,'العملاء'!$A$6:$A$305,0)),"كود غير موجود"))</f>
        <v/>
      </c>
      <c r="H1523" s="18">
        <f>IF(OR(B1523&amp;""="",D1523&amp;""=""),"",IF(C1523="فاتورة",D1523,IF(OR(C1523="دفعة",C1523="مرتجع"),-D1523,0)))</f>
        <v/>
      </c>
      <c r="I1523" s="18">
        <f>IF(H1523="","",SUMIFS($H$6:H1523,$B$6:B1523,B1523&amp;""))</f>
        <v/>
      </c>
    </row>
    <row r="1524">
      <c r="A1524" s="20" t="n"/>
      <c r="B1524" s="5" t="n"/>
      <c r="C1524" s="5" t="n"/>
      <c r="D1524" s="17" t="n"/>
      <c r="E1524" s="5" t="n"/>
      <c r="F1524" s="5" t="n"/>
      <c r="G1524" s="6">
        <f>IF(B1524&amp;""="","",IFERROR(INDEX('العملاء'!$B$6:$B$305,MATCH(B1524,'العملاء'!$A$6:$A$305,0)),"كود غير موجود"))</f>
        <v/>
      </c>
      <c r="H1524" s="18">
        <f>IF(OR(B1524&amp;""="",D1524&amp;""=""),"",IF(C1524="فاتورة",D1524,IF(OR(C1524="دفعة",C1524="مرتجع"),-D1524,0)))</f>
        <v/>
      </c>
      <c r="I1524" s="18">
        <f>IF(H1524="","",SUMIFS($H$6:H1524,$B$6:B1524,B1524&amp;""))</f>
        <v/>
      </c>
    </row>
    <row r="1525">
      <c r="A1525" s="20" t="n"/>
      <c r="B1525" s="5" t="n"/>
      <c r="C1525" s="5" t="n"/>
      <c r="D1525" s="17" t="n"/>
      <c r="E1525" s="5" t="n"/>
      <c r="F1525" s="5" t="n"/>
      <c r="G1525" s="6">
        <f>IF(B1525&amp;""="","",IFERROR(INDEX('العملاء'!$B$6:$B$305,MATCH(B1525,'العملاء'!$A$6:$A$305,0)),"كود غير موجود"))</f>
        <v/>
      </c>
      <c r="H1525" s="18">
        <f>IF(OR(B1525&amp;""="",D1525&amp;""=""),"",IF(C1525="فاتورة",D1525,IF(OR(C1525="دفعة",C1525="مرتجع"),-D1525,0)))</f>
        <v/>
      </c>
      <c r="I1525" s="18">
        <f>IF(H1525="","",SUMIFS($H$6:H1525,$B$6:B1525,B1525&amp;""))</f>
        <v/>
      </c>
    </row>
    <row r="1526">
      <c r="A1526" s="20" t="n"/>
      <c r="B1526" s="5" t="n"/>
      <c r="C1526" s="5" t="n"/>
      <c r="D1526" s="17" t="n"/>
      <c r="E1526" s="5" t="n"/>
      <c r="F1526" s="5" t="n"/>
      <c r="G1526" s="6">
        <f>IF(B1526&amp;""="","",IFERROR(INDEX('العملاء'!$B$6:$B$305,MATCH(B1526,'العملاء'!$A$6:$A$305,0)),"كود غير موجود"))</f>
        <v/>
      </c>
      <c r="H1526" s="18">
        <f>IF(OR(B1526&amp;""="",D1526&amp;""=""),"",IF(C1526="فاتورة",D1526,IF(OR(C1526="دفعة",C1526="مرتجع"),-D1526,0)))</f>
        <v/>
      </c>
      <c r="I1526" s="18">
        <f>IF(H1526="","",SUMIFS($H$6:H1526,$B$6:B1526,B1526&amp;""))</f>
        <v/>
      </c>
    </row>
    <row r="1527">
      <c r="A1527" s="20" t="n"/>
      <c r="B1527" s="5" t="n"/>
      <c r="C1527" s="5" t="n"/>
      <c r="D1527" s="17" t="n"/>
      <c r="E1527" s="5" t="n"/>
      <c r="F1527" s="5" t="n"/>
      <c r="G1527" s="6">
        <f>IF(B1527&amp;""="","",IFERROR(INDEX('العملاء'!$B$6:$B$305,MATCH(B1527,'العملاء'!$A$6:$A$305,0)),"كود غير موجود"))</f>
        <v/>
      </c>
      <c r="H1527" s="18">
        <f>IF(OR(B1527&amp;""="",D1527&amp;""=""),"",IF(C1527="فاتورة",D1527,IF(OR(C1527="دفعة",C1527="مرتجع"),-D1527,0)))</f>
        <v/>
      </c>
      <c r="I1527" s="18">
        <f>IF(H1527="","",SUMIFS($H$6:H1527,$B$6:B1527,B1527&amp;""))</f>
        <v/>
      </c>
    </row>
    <row r="1528">
      <c r="A1528" s="20" t="n"/>
      <c r="B1528" s="5" t="n"/>
      <c r="C1528" s="5" t="n"/>
      <c r="D1528" s="17" t="n"/>
      <c r="E1528" s="5" t="n"/>
      <c r="F1528" s="5" t="n"/>
      <c r="G1528" s="6">
        <f>IF(B1528&amp;""="","",IFERROR(INDEX('العملاء'!$B$6:$B$305,MATCH(B1528,'العملاء'!$A$6:$A$305,0)),"كود غير موجود"))</f>
        <v/>
      </c>
      <c r="H1528" s="18">
        <f>IF(OR(B1528&amp;""="",D1528&amp;""=""),"",IF(C1528="فاتورة",D1528,IF(OR(C1528="دفعة",C1528="مرتجع"),-D1528,0)))</f>
        <v/>
      </c>
      <c r="I1528" s="18">
        <f>IF(H1528="","",SUMIFS($H$6:H1528,$B$6:B1528,B1528&amp;""))</f>
        <v/>
      </c>
    </row>
    <row r="1529">
      <c r="A1529" s="20" t="n"/>
      <c r="B1529" s="5" t="n"/>
      <c r="C1529" s="5" t="n"/>
      <c r="D1529" s="17" t="n"/>
      <c r="E1529" s="5" t="n"/>
      <c r="F1529" s="5" t="n"/>
      <c r="G1529" s="6">
        <f>IF(B1529&amp;""="","",IFERROR(INDEX('العملاء'!$B$6:$B$305,MATCH(B1529,'العملاء'!$A$6:$A$305,0)),"كود غير موجود"))</f>
        <v/>
      </c>
      <c r="H1529" s="18">
        <f>IF(OR(B1529&amp;""="",D1529&amp;""=""),"",IF(C1529="فاتورة",D1529,IF(OR(C1529="دفعة",C1529="مرتجع"),-D1529,0)))</f>
        <v/>
      </c>
      <c r="I1529" s="18">
        <f>IF(H1529="","",SUMIFS($H$6:H1529,$B$6:B1529,B1529&amp;""))</f>
        <v/>
      </c>
    </row>
    <row r="1530">
      <c r="A1530" s="20" t="n"/>
      <c r="B1530" s="5" t="n"/>
      <c r="C1530" s="5" t="n"/>
      <c r="D1530" s="17" t="n"/>
      <c r="E1530" s="5" t="n"/>
      <c r="F1530" s="5" t="n"/>
      <c r="G1530" s="6">
        <f>IF(B1530&amp;""="","",IFERROR(INDEX('العملاء'!$B$6:$B$305,MATCH(B1530,'العملاء'!$A$6:$A$305,0)),"كود غير موجود"))</f>
        <v/>
      </c>
      <c r="H1530" s="18">
        <f>IF(OR(B1530&amp;""="",D1530&amp;""=""),"",IF(C1530="فاتورة",D1530,IF(OR(C1530="دفعة",C1530="مرتجع"),-D1530,0)))</f>
        <v/>
      </c>
      <c r="I1530" s="18">
        <f>IF(H1530="","",SUMIFS($H$6:H1530,$B$6:B1530,B1530&amp;""))</f>
        <v/>
      </c>
    </row>
    <row r="1531">
      <c r="A1531" s="20" t="n"/>
      <c r="B1531" s="5" t="n"/>
      <c r="C1531" s="5" t="n"/>
      <c r="D1531" s="17" t="n"/>
      <c r="E1531" s="5" t="n"/>
      <c r="F1531" s="5" t="n"/>
      <c r="G1531" s="6">
        <f>IF(B1531&amp;""="","",IFERROR(INDEX('العملاء'!$B$6:$B$305,MATCH(B1531,'العملاء'!$A$6:$A$305,0)),"كود غير موجود"))</f>
        <v/>
      </c>
      <c r="H1531" s="18">
        <f>IF(OR(B1531&amp;""="",D1531&amp;""=""),"",IF(C1531="فاتورة",D1531,IF(OR(C1531="دفعة",C1531="مرتجع"),-D1531,0)))</f>
        <v/>
      </c>
      <c r="I1531" s="18">
        <f>IF(H1531="","",SUMIFS($H$6:H1531,$B$6:B1531,B1531&amp;""))</f>
        <v/>
      </c>
    </row>
    <row r="1532">
      <c r="A1532" s="20" t="n"/>
      <c r="B1532" s="5" t="n"/>
      <c r="C1532" s="5" t="n"/>
      <c r="D1532" s="17" t="n"/>
      <c r="E1532" s="5" t="n"/>
      <c r="F1532" s="5" t="n"/>
      <c r="G1532" s="6">
        <f>IF(B1532&amp;""="","",IFERROR(INDEX('العملاء'!$B$6:$B$305,MATCH(B1532,'العملاء'!$A$6:$A$305,0)),"كود غير موجود"))</f>
        <v/>
      </c>
      <c r="H1532" s="18">
        <f>IF(OR(B1532&amp;""="",D1532&amp;""=""),"",IF(C1532="فاتورة",D1532,IF(OR(C1532="دفعة",C1532="مرتجع"),-D1532,0)))</f>
        <v/>
      </c>
      <c r="I1532" s="18">
        <f>IF(H1532="","",SUMIFS($H$6:H1532,$B$6:B1532,B1532&amp;""))</f>
        <v/>
      </c>
    </row>
    <row r="1533">
      <c r="A1533" s="20" t="n"/>
      <c r="B1533" s="5" t="n"/>
      <c r="C1533" s="5" t="n"/>
      <c r="D1533" s="17" t="n"/>
      <c r="E1533" s="5" t="n"/>
      <c r="F1533" s="5" t="n"/>
      <c r="G1533" s="6">
        <f>IF(B1533&amp;""="","",IFERROR(INDEX('العملاء'!$B$6:$B$305,MATCH(B1533,'العملاء'!$A$6:$A$305,0)),"كود غير موجود"))</f>
        <v/>
      </c>
      <c r="H1533" s="18">
        <f>IF(OR(B1533&amp;""="",D1533&amp;""=""),"",IF(C1533="فاتورة",D1533,IF(OR(C1533="دفعة",C1533="مرتجع"),-D1533,0)))</f>
        <v/>
      </c>
      <c r="I1533" s="18">
        <f>IF(H1533="","",SUMIFS($H$6:H1533,$B$6:B1533,B1533&amp;""))</f>
        <v/>
      </c>
    </row>
    <row r="1534">
      <c r="A1534" s="20" t="n"/>
      <c r="B1534" s="5" t="n"/>
      <c r="C1534" s="5" t="n"/>
      <c r="D1534" s="17" t="n"/>
      <c r="E1534" s="5" t="n"/>
      <c r="F1534" s="5" t="n"/>
      <c r="G1534" s="6">
        <f>IF(B1534&amp;""="","",IFERROR(INDEX('العملاء'!$B$6:$B$305,MATCH(B1534,'العملاء'!$A$6:$A$305,0)),"كود غير موجود"))</f>
        <v/>
      </c>
      <c r="H1534" s="18">
        <f>IF(OR(B1534&amp;""="",D1534&amp;""=""),"",IF(C1534="فاتورة",D1534,IF(OR(C1534="دفعة",C1534="مرتجع"),-D1534,0)))</f>
        <v/>
      </c>
      <c r="I1534" s="18">
        <f>IF(H1534="","",SUMIFS($H$6:H1534,$B$6:B1534,B1534&amp;""))</f>
        <v/>
      </c>
    </row>
    <row r="1535">
      <c r="A1535" s="20" t="n"/>
      <c r="B1535" s="5" t="n"/>
      <c r="C1535" s="5" t="n"/>
      <c r="D1535" s="17" t="n"/>
      <c r="E1535" s="5" t="n"/>
      <c r="F1535" s="5" t="n"/>
      <c r="G1535" s="6">
        <f>IF(B1535&amp;""="","",IFERROR(INDEX('العملاء'!$B$6:$B$305,MATCH(B1535,'العملاء'!$A$6:$A$305,0)),"كود غير موجود"))</f>
        <v/>
      </c>
      <c r="H1535" s="18">
        <f>IF(OR(B1535&amp;""="",D1535&amp;""=""),"",IF(C1535="فاتورة",D1535,IF(OR(C1535="دفعة",C1535="مرتجع"),-D1535,0)))</f>
        <v/>
      </c>
      <c r="I1535" s="18">
        <f>IF(H1535="","",SUMIFS($H$6:H1535,$B$6:B1535,B1535&amp;""))</f>
        <v/>
      </c>
    </row>
    <row r="1536">
      <c r="A1536" s="20" t="n"/>
      <c r="B1536" s="5" t="n"/>
      <c r="C1536" s="5" t="n"/>
      <c r="D1536" s="17" t="n"/>
      <c r="E1536" s="5" t="n"/>
      <c r="F1536" s="5" t="n"/>
      <c r="G1536" s="6">
        <f>IF(B1536&amp;""="","",IFERROR(INDEX('العملاء'!$B$6:$B$305,MATCH(B1536,'العملاء'!$A$6:$A$305,0)),"كود غير موجود"))</f>
        <v/>
      </c>
      <c r="H1536" s="18">
        <f>IF(OR(B1536&amp;""="",D1536&amp;""=""),"",IF(C1536="فاتورة",D1536,IF(OR(C1536="دفعة",C1536="مرتجع"),-D1536,0)))</f>
        <v/>
      </c>
      <c r="I1536" s="18">
        <f>IF(H1536="","",SUMIFS($H$6:H1536,$B$6:B1536,B1536&amp;""))</f>
        <v/>
      </c>
    </row>
    <row r="1537">
      <c r="A1537" s="20" t="n"/>
      <c r="B1537" s="5" t="n"/>
      <c r="C1537" s="5" t="n"/>
      <c r="D1537" s="17" t="n"/>
      <c r="E1537" s="5" t="n"/>
      <c r="F1537" s="5" t="n"/>
      <c r="G1537" s="6">
        <f>IF(B1537&amp;""="","",IFERROR(INDEX('العملاء'!$B$6:$B$305,MATCH(B1537,'العملاء'!$A$6:$A$305,0)),"كود غير موجود"))</f>
        <v/>
      </c>
      <c r="H1537" s="18">
        <f>IF(OR(B1537&amp;""="",D1537&amp;""=""),"",IF(C1537="فاتورة",D1537,IF(OR(C1537="دفعة",C1537="مرتجع"),-D1537,0)))</f>
        <v/>
      </c>
      <c r="I1537" s="18">
        <f>IF(H1537="","",SUMIFS($H$6:H1537,$B$6:B1537,B1537&amp;""))</f>
        <v/>
      </c>
    </row>
    <row r="1538">
      <c r="A1538" s="20" t="n"/>
      <c r="B1538" s="5" t="n"/>
      <c r="C1538" s="5" t="n"/>
      <c r="D1538" s="17" t="n"/>
      <c r="E1538" s="5" t="n"/>
      <c r="F1538" s="5" t="n"/>
      <c r="G1538" s="6">
        <f>IF(B1538&amp;""="","",IFERROR(INDEX('العملاء'!$B$6:$B$305,MATCH(B1538,'العملاء'!$A$6:$A$305,0)),"كود غير موجود"))</f>
        <v/>
      </c>
      <c r="H1538" s="18">
        <f>IF(OR(B1538&amp;""="",D1538&amp;""=""),"",IF(C1538="فاتورة",D1538,IF(OR(C1538="دفعة",C1538="مرتجع"),-D1538,0)))</f>
        <v/>
      </c>
      <c r="I1538" s="18">
        <f>IF(H1538="","",SUMIFS($H$6:H1538,$B$6:B1538,B1538&amp;""))</f>
        <v/>
      </c>
    </row>
    <row r="1539">
      <c r="A1539" s="20" t="n"/>
      <c r="B1539" s="5" t="n"/>
      <c r="C1539" s="5" t="n"/>
      <c r="D1539" s="17" t="n"/>
      <c r="E1539" s="5" t="n"/>
      <c r="F1539" s="5" t="n"/>
      <c r="G1539" s="6">
        <f>IF(B1539&amp;""="","",IFERROR(INDEX('العملاء'!$B$6:$B$305,MATCH(B1539,'العملاء'!$A$6:$A$305,0)),"كود غير موجود"))</f>
        <v/>
      </c>
      <c r="H1539" s="18">
        <f>IF(OR(B1539&amp;""="",D1539&amp;""=""),"",IF(C1539="فاتورة",D1539,IF(OR(C1539="دفعة",C1539="مرتجع"),-D1539,0)))</f>
        <v/>
      </c>
      <c r="I1539" s="18">
        <f>IF(H1539="","",SUMIFS($H$6:H1539,$B$6:B1539,B1539&amp;""))</f>
        <v/>
      </c>
    </row>
    <row r="1540">
      <c r="A1540" s="20" t="n"/>
      <c r="B1540" s="5" t="n"/>
      <c r="C1540" s="5" t="n"/>
      <c r="D1540" s="17" t="n"/>
      <c r="E1540" s="5" t="n"/>
      <c r="F1540" s="5" t="n"/>
      <c r="G1540" s="6">
        <f>IF(B1540&amp;""="","",IFERROR(INDEX('العملاء'!$B$6:$B$305,MATCH(B1540,'العملاء'!$A$6:$A$305,0)),"كود غير موجود"))</f>
        <v/>
      </c>
      <c r="H1540" s="18">
        <f>IF(OR(B1540&amp;""="",D1540&amp;""=""),"",IF(C1540="فاتورة",D1540,IF(OR(C1540="دفعة",C1540="مرتجع"),-D1540,0)))</f>
        <v/>
      </c>
      <c r="I1540" s="18">
        <f>IF(H1540="","",SUMIFS($H$6:H1540,$B$6:B1540,B1540&amp;""))</f>
        <v/>
      </c>
    </row>
    <row r="1541">
      <c r="A1541" s="20" t="n"/>
      <c r="B1541" s="5" t="n"/>
      <c r="C1541" s="5" t="n"/>
      <c r="D1541" s="17" t="n"/>
      <c r="E1541" s="5" t="n"/>
      <c r="F1541" s="5" t="n"/>
      <c r="G1541" s="6">
        <f>IF(B1541&amp;""="","",IFERROR(INDEX('العملاء'!$B$6:$B$305,MATCH(B1541,'العملاء'!$A$6:$A$305,0)),"كود غير موجود"))</f>
        <v/>
      </c>
      <c r="H1541" s="18">
        <f>IF(OR(B1541&amp;""="",D1541&amp;""=""),"",IF(C1541="فاتورة",D1541,IF(OR(C1541="دفعة",C1541="مرتجع"),-D1541,0)))</f>
        <v/>
      </c>
      <c r="I1541" s="18">
        <f>IF(H1541="","",SUMIFS($H$6:H1541,$B$6:B1541,B1541&amp;""))</f>
        <v/>
      </c>
    </row>
    <row r="1542">
      <c r="A1542" s="20" t="n"/>
      <c r="B1542" s="5" t="n"/>
      <c r="C1542" s="5" t="n"/>
      <c r="D1542" s="17" t="n"/>
      <c r="E1542" s="5" t="n"/>
      <c r="F1542" s="5" t="n"/>
      <c r="G1542" s="6">
        <f>IF(B1542&amp;""="","",IFERROR(INDEX('العملاء'!$B$6:$B$305,MATCH(B1542,'العملاء'!$A$6:$A$305,0)),"كود غير موجود"))</f>
        <v/>
      </c>
      <c r="H1542" s="18">
        <f>IF(OR(B1542&amp;""="",D1542&amp;""=""),"",IF(C1542="فاتورة",D1542,IF(OR(C1542="دفعة",C1542="مرتجع"),-D1542,0)))</f>
        <v/>
      </c>
      <c r="I1542" s="18">
        <f>IF(H1542="","",SUMIFS($H$6:H1542,$B$6:B1542,B1542&amp;""))</f>
        <v/>
      </c>
    </row>
    <row r="1543">
      <c r="A1543" s="20" t="n"/>
      <c r="B1543" s="5" t="n"/>
      <c r="C1543" s="5" t="n"/>
      <c r="D1543" s="17" t="n"/>
      <c r="E1543" s="5" t="n"/>
      <c r="F1543" s="5" t="n"/>
      <c r="G1543" s="6">
        <f>IF(B1543&amp;""="","",IFERROR(INDEX('العملاء'!$B$6:$B$305,MATCH(B1543,'العملاء'!$A$6:$A$305,0)),"كود غير موجود"))</f>
        <v/>
      </c>
      <c r="H1543" s="18">
        <f>IF(OR(B1543&amp;""="",D1543&amp;""=""),"",IF(C1543="فاتورة",D1543,IF(OR(C1543="دفعة",C1543="مرتجع"),-D1543,0)))</f>
        <v/>
      </c>
      <c r="I1543" s="18">
        <f>IF(H1543="","",SUMIFS($H$6:H1543,$B$6:B1543,B1543&amp;""))</f>
        <v/>
      </c>
    </row>
    <row r="1544">
      <c r="A1544" s="20" t="n"/>
      <c r="B1544" s="5" t="n"/>
      <c r="C1544" s="5" t="n"/>
      <c r="D1544" s="17" t="n"/>
      <c r="E1544" s="5" t="n"/>
      <c r="F1544" s="5" t="n"/>
      <c r="G1544" s="6">
        <f>IF(B1544&amp;""="","",IFERROR(INDEX('العملاء'!$B$6:$B$305,MATCH(B1544,'العملاء'!$A$6:$A$305,0)),"كود غير موجود"))</f>
        <v/>
      </c>
      <c r="H1544" s="18">
        <f>IF(OR(B1544&amp;""="",D1544&amp;""=""),"",IF(C1544="فاتورة",D1544,IF(OR(C1544="دفعة",C1544="مرتجع"),-D1544,0)))</f>
        <v/>
      </c>
      <c r="I1544" s="18">
        <f>IF(H1544="","",SUMIFS($H$6:H1544,$B$6:B1544,B1544&amp;""))</f>
        <v/>
      </c>
    </row>
    <row r="1545">
      <c r="A1545" s="20" t="n"/>
      <c r="B1545" s="5" t="n"/>
      <c r="C1545" s="5" t="n"/>
      <c r="D1545" s="17" t="n"/>
      <c r="E1545" s="5" t="n"/>
      <c r="F1545" s="5" t="n"/>
      <c r="G1545" s="6">
        <f>IF(B1545&amp;""="","",IFERROR(INDEX('العملاء'!$B$6:$B$305,MATCH(B1545,'العملاء'!$A$6:$A$305,0)),"كود غير موجود"))</f>
        <v/>
      </c>
      <c r="H1545" s="18">
        <f>IF(OR(B1545&amp;""="",D1545&amp;""=""),"",IF(C1545="فاتورة",D1545,IF(OR(C1545="دفعة",C1545="مرتجع"),-D1545,0)))</f>
        <v/>
      </c>
      <c r="I1545" s="18">
        <f>IF(H1545="","",SUMIFS($H$6:H1545,$B$6:B1545,B1545&amp;""))</f>
        <v/>
      </c>
    </row>
    <row r="1546">
      <c r="A1546" s="20" t="n"/>
      <c r="B1546" s="5" t="n"/>
      <c r="C1546" s="5" t="n"/>
      <c r="D1546" s="17" t="n"/>
      <c r="E1546" s="5" t="n"/>
      <c r="F1546" s="5" t="n"/>
      <c r="G1546" s="6">
        <f>IF(B1546&amp;""="","",IFERROR(INDEX('العملاء'!$B$6:$B$305,MATCH(B1546,'العملاء'!$A$6:$A$305,0)),"كود غير موجود"))</f>
        <v/>
      </c>
      <c r="H1546" s="18">
        <f>IF(OR(B1546&amp;""="",D1546&amp;""=""),"",IF(C1546="فاتورة",D1546,IF(OR(C1546="دفعة",C1546="مرتجع"),-D1546,0)))</f>
        <v/>
      </c>
      <c r="I1546" s="18">
        <f>IF(H1546="","",SUMIFS($H$6:H1546,$B$6:B1546,B1546&amp;""))</f>
        <v/>
      </c>
    </row>
    <row r="1547">
      <c r="A1547" s="20" t="n"/>
      <c r="B1547" s="5" t="n"/>
      <c r="C1547" s="5" t="n"/>
      <c r="D1547" s="17" t="n"/>
      <c r="E1547" s="5" t="n"/>
      <c r="F1547" s="5" t="n"/>
      <c r="G1547" s="6">
        <f>IF(B1547&amp;""="","",IFERROR(INDEX('العملاء'!$B$6:$B$305,MATCH(B1547,'العملاء'!$A$6:$A$305,0)),"كود غير موجود"))</f>
        <v/>
      </c>
      <c r="H1547" s="18">
        <f>IF(OR(B1547&amp;""="",D1547&amp;""=""),"",IF(C1547="فاتورة",D1547,IF(OR(C1547="دفعة",C1547="مرتجع"),-D1547,0)))</f>
        <v/>
      </c>
      <c r="I1547" s="18">
        <f>IF(H1547="","",SUMIFS($H$6:H1547,$B$6:B1547,B1547&amp;""))</f>
        <v/>
      </c>
    </row>
    <row r="1548">
      <c r="A1548" s="20" t="n"/>
      <c r="B1548" s="5" t="n"/>
      <c r="C1548" s="5" t="n"/>
      <c r="D1548" s="17" t="n"/>
      <c r="E1548" s="5" t="n"/>
      <c r="F1548" s="5" t="n"/>
      <c r="G1548" s="6">
        <f>IF(B1548&amp;""="","",IFERROR(INDEX('العملاء'!$B$6:$B$305,MATCH(B1548,'العملاء'!$A$6:$A$305,0)),"كود غير موجود"))</f>
        <v/>
      </c>
      <c r="H1548" s="18">
        <f>IF(OR(B1548&amp;""="",D1548&amp;""=""),"",IF(C1548="فاتورة",D1548,IF(OR(C1548="دفعة",C1548="مرتجع"),-D1548,0)))</f>
        <v/>
      </c>
      <c r="I1548" s="18">
        <f>IF(H1548="","",SUMIFS($H$6:H1548,$B$6:B1548,B1548&amp;""))</f>
        <v/>
      </c>
    </row>
    <row r="1549">
      <c r="A1549" s="20" t="n"/>
      <c r="B1549" s="5" t="n"/>
      <c r="C1549" s="5" t="n"/>
      <c r="D1549" s="17" t="n"/>
      <c r="E1549" s="5" t="n"/>
      <c r="F1549" s="5" t="n"/>
      <c r="G1549" s="6">
        <f>IF(B1549&amp;""="","",IFERROR(INDEX('العملاء'!$B$6:$B$305,MATCH(B1549,'العملاء'!$A$6:$A$305,0)),"كود غير موجود"))</f>
        <v/>
      </c>
      <c r="H1549" s="18">
        <f>IF(OR(B1549&amp;""="",D1549&amp;""=""),"",IF(C1549="فاتورة",D1549,IF(OR(C1549="دفعة",C1549="مرتجع"),-D1549,0)))</f>
        <v/>
      </c>
      <c r="I1549" s="18">
        <f>IF(H1549="","",SUMIFS($H$6:H1549,$B$6:B1549,B1549&amp;""))</f>
        <v/>
      </c>
    </row>
    <row r="1550">
      <c r="A1550" s="20" t="n"/>
      <c r="B1550" s="5" t="n"/>
      <c r="C1550" s="5" t="n"/>
      <c r="D1550" s="17" t="n"/>
      <c r="E1550" s="5" t="n"/>
      <c r="F1550" s="5" t="n"/>
      <c r="G1550" s="6">
        <f>IF(B1550&amp;""="","",IFERROR(INDEX('العملاء'!$B$6:$B$305,MATCH(B1550,'العملاء'!$A$6:$A$305,0)),"كود غير موجود"))</f>
        <v/>
      </c>
      <c r="H1550" s="18">
        <f>IF(OR(B1550&amp;""="",D1550&amp;""=""),"",IF(C1550="فاتورة",D1550,IF(OR(C1550="دفعة",C1550="مرتجع"),-D1550,0)))</f>
        <v/>
      </c>
      <c r="I1550" s="18">
        <f>IF(H1550="","",SUMIFS($H$6:H1550,$B$6:B1550,B1550&amp;""))</f>
        <v/>
      </c>
    </row>
    <row r="1551">
      <c r="A1551" s="20" t="n"/>
      <c r="B1551" s="5" t="n"/>
      <c r="C1551" s="5" t="n"/>
      <c r="D1551" s="17" t="n"/>
      <c r="E1551" s="5" t="n"/>
      <c r="F1551" s="5" t="n"/>
      <c r="G1551" s="6">
        <f>IF(B1551&amp;""="","",IFERROR(INDEX('العملاء'!$B$6:$B$305,MATCH(B1551,'العملاء'!$A$6:$A$305,0)),"كود غير موجود"))</f>
        <v/>
      </c>
      <c r="H1551" s="18">
        <f>IF(OR(B1551&amp;""="",D1551&amp;""=""),"",IF(C1551="فاتورة",D1551,IF(OR(C1551="دفعة",C1551="مرتجع"),-D1551,0)))</f>
        <v/>
      </c>
      <c r="I1551" s="18">
        <f>IF(H1551="","",SUMIFS($H$6:H1551,$B$6:B1551,B1551&amp;""))</f>
        <v/>
      </c>
    </row>
    <row r="1552">
      <c r="A1552" s="20" t="n"/>
      <c r="B1552" s="5" t="n"/>
      <c r="C1552" s="5" t="n"/>
      <c r="D1552" s="17" t="n"/>
      <c r="E1552" s="5" t="n"/>
      <c r="F1552" s="5" t="n"/>
      <c r="G1552" s="6">
        <f>IF(B1552&amp;""="","",IFERROR(INDEX('العملاء'!$B$6:$B$305,MATCH(B1552,'العملاء'!$A$6:$A$305,0)),"كود غير موجود"))</f>
        <v/>
      </c>
      <c r="H1552" s="18">
        <f>IF(OR(B1552&amp;""="",D1552&amp;""=""),"",IF(C1552="فاتورة",D1552,IF(OR(C1552="دفعة",C1552="مرتجع"),-D1552,0)))</f>
        <v/>
      </c>
      <c r="I1552" s="18">
        <f>IF(H1552="","",SUMIFS($H$6:H1552,$B$6:B1552,B1552&amp;""))</f>
        <v/>
      </c>
    </row>
    <row r="1553">
      <c r="A1553" s="20" t="n"/>
      <c r="B1553" s="5" t="n"/>
      <c r="C1553" s="5" t="n"/>
      <c r="D1553" s="17" t="n"/>
      <c r="E1553" s="5" t="n"/>
      <c r="F1553" s="5" t="n"/>
      <c r="G1553" s="6">
        <f>IF(B1553&amp;""="","",IFERROR(INDEX('العملاء'!$B$6:$B$305,MATCH(B1553,'العملاء'!$A$6:$A$305,0)),"كود غير موجود"))</f>
        <v/>
      </c>
      <c r="H1553" s="18">
        <f>IF(OR(B1553&amp;""="",D1553&amp;""=""),"",IF(C1553="فاتورة",D1553,IF(OR(C1553="دفعة",C1553="مرتجع"),-D1553,0)))</f>
        <v/>
      </c>
      <c r="I1553" s="18">
        <f>IF(H1553="","",SUMIFS($H$6:H1553,$B$6:B1553,B1553&amp;""))</f>
        <v/>
      </c>
    </row>
    <row r="1554">
      <c r="A1554" s="20" t="n"/>
      <c r="B1554" s="5" t="n"/>
      <c r="C1554" s="5" t="n"/>
      <c r="D1554" s="17" t="n"/>
      <c r="E1554" s="5" t="n"/>
      <c r="F1554" s="5" t="n"/>
      <c r="G1554" s="6">
        <f>IF(B1554&amp;""="","",IFERROR(INDEX('العملاء'!$B$6:$B$305,MATCH(B1554,'العملاء'!$A$6:$A$305,0)),"كود غير موجود"))</f>
        <v/>
      </c>
      <c r="H1554" s="18">
        <f>IF(OR(B1554&amp;""="",D1554&amp;""=""),"",IF(C1554="فاتورة",D1554,IF(OR(C1554="دفعة",C1554="مرتجع"),-D1554,0)))</f>
        <v/>
      </c>
      <c r="I1554" s="18">
        <f>IF(H1554="","",SUMIFS($H$6:H1554,$B$6:B1554,B1554&amp;""))</f>
        <v/>
      </c>
    </row>
    <row r="1555">
      <c r="A1555" s="20" t="n"/>
      <c r="B1555" s="5" t="n"/>
      <c r="C1555" s="5" t="n"/>
      <c r="D1555" s="17" t="n"/>
      <c r="E1555" s="5" t="n"/>
      <c r="F1555" s="5" t="n"/>
      <c r="G1555" s="6">
        <f>IF(B1555&amp;""="","",IFERROR(INDEX('العملاء'!$B$6:$B$305,MATCH(B1555,'العملاء'!$A$6:$A$305,0)),"كود غير موجود"))</f>
        <v/>
      </c>
      <c r="H1555" s="18">
        <f>IF(OR(B1555&amp;""="",D1555&amp;""=""),"",IF(C1555="فاتورة",D1555,IF(OR(C1555="دفعة",C1555="مرتجع"),-D1555,0)))</f>
        <v/>
      </c>
      <c r="I1555" s="18">
        <f>IF(H1555="","",SUMIFS($H$6:H1555,$B$6:B1555,B1555&amp;""))</f>
        <v/>
      </c>
    </row>
    <row r="1556">
      <c r="A1556" s="20" t="n"/>
      <c r="B1556" s="5" t="n"/>
      <c r="C1556" s="5" t="n"/>
      <c r="D1556" s="17" t="n"/>
      <c r="E1556" s="5" t="n"/>
      <c r="F1556" s="5" t="n"/>
      <c r="G1556" s="6">
        <f>IF(B1556&amp;""="","",IFERROR(INDEX('العملاء'!$B$6:$B$305,MATCH(B1556,'العملاء'!$A$6:$A$305,0)),"كود غير موجود"))</f>
        <v/>
      </c>
      <c r="H1556" s="18">
        <f>IF(OR(B1556&amp;""="",D1556&amp;""=""),"",IF(C1556="فاتورة",D1556,IF(OR(C1556="دفعة",C1556="مرتجع"),-D1556,0)))</f>
        <v/>
      </c>
      <c r="I1556" s="18">
        <f>IF(H1556="","",SUMIFS($H$6:H1556,$B$6:B1556,B1556&amp;""))</f>
        <v/>
      </c>
    </row>
    <row r="1557">
      <c r="A1557" s="20" t="n"/>
      <c r="B1557" s="5" t="n"/>
      <c r="C1557" s="5" t="n"/>
      <c r="D1557" s="17" t="n"/>
      <c r="E1557" s="5" t="n"/>
      <c r="F1557" s="5" t="n"/>
      <c r="G1557" s="6">
        <f>IF(B1557&amp;""="","",IFERROR(INDEX('العملاء'!$B$6:$B$305,MATCH(B1557,'العملاء'!$A$6:$A$305,0)),"كود غير موجود"))</f>
        <v/>
      </c>
      <c r="H1557" s="18">
        <f>IF(OR(B1557&amp;""="",D1557&amp;""=""),"",IF(C1557="فاتورة",D1557,IF(OR(C1557="دفعة",C1557="مرتجع"),-D1557,0)))</f>
        <v/>
      </c>
      <c r="I1557" s="18">
        <f>IF(H1557="","",SUMIFS($H$6:H1557,$B$6:B1557,B1557&amp;""))</f>
        <v/>
      </c>
    </row>
    <row r="1558">
      <c r="A1558" s="20" t="n"/>
      <c r="B1558" s="5" t="n"/>
      <c r="C1558" s="5" t="n"/>
      <c r="D1558" s="17" t="n"/>
      <c r="E1558" s="5" t="n"/>
      <c r="F1558" s="5" t="n"/>
      <c r="G1558" s="6">
        <f>IF(B1558&amp;""="","",IFERROR(INDEX('العملاء'!$B$6:$B$305,MATCH(B1558,'العملاء'!$A$6:$A$305,0)),"كود غير موجود"))</f>
        <v/>
      </c>
      <c r="H1558" s="18">
        <f>IF(OR(B1558&amp;""="",D1558&amp;""=""),"",IF(C1558="فاتورة",D1558,IF(OR(C1558="دفعة",C1558="مرتجع"),-D1558,0)))</f>
        <v/>
      </c>
      <c r="I1558" s="18">
        <f>IF(H1558="","",SUMIFS($H$6:H1558,$B$6:B1558,B1558&amp;""))</f>
        <v/>
      </c>
    </row>
    <row r="1559">
      <c r="A1559" s="20" t="n"/>
      <c r="B1559" s="5" t="n"/>
      <c r="C1559" s="5" t="n"/>
      <c r="D1559" s="17" t="n"/>
      <c r="E1559" s="5" t="n"/>
      <c r="F1559" s="5" t="n"/>
      <c r="G1559" s="6">
        <f>IF(B1559&amp;""="","",IFERROR(INDEX('العملاء'!$B$6:$B$305,MATCH(B1559,'العملاء'!$A$6:$A$305,0)),"كود غير موجود"))</f>
        <v/>
      </c>
      <c r="H1559" s="18">
        <f>IF(OR(B1559&amp;""="",D1559&amp;""=""),"",IF(C1559="فاتورة",D1559,IF(OR(C1559="دفعة",C1559="مرتجع"),-D1559,0)))</f>
        <v/>
      </c>
      <c r="I1559" s="18">
        <f>IF(H1559="","",SUMIFS($H$6:H1559,$B$6:B1559,B1559&amp;""))</f>
        <v/>
      </c>
    </row>
    <row r="1560">
      <c r="A1560" s="20" t="n"/>
      <c r="B1560" s="5" t="n"/>
      <c r="C1560" s="5" t="n"/>
      <c r="D1560" s="17" t="n"/>
      <c r="E1560" s="5" t="n"/>
      <c r="F1560" s="5" t="n"/>
      <c r="G1560" s="6">
        <f>IF(B1560&amp;""="","",IFERROR(INDEX('العملاء'!$B$6:$B$305,MATCH(B1560,'العملاء'!$A$6:$A$305,0)),"كود غير موجود"))</f>
        <v/>
      </c>
      <c r="H1560" s="18">
        <f>IF(OR(B1560&amp;""="",D1560&amp;""=""),"",IF(C1560="فاتورة",D1560,IF(OR(C1560="دفعة",C1560="مرتجع"),-D1560,0)))</f>
        <v/>
      </c>
      <c r="I1560" s="18">
        <f>IF(H1560="","",SUMIFS($H$6:H1560,$B$6:B1560,B1560&amp;""))</f>
        <v/>
      </c>
    </row>
    <row r="1561">
      <c r="A1561" s="20" t="n"/>
      <c r="B1561" s="5" t="n"/>
      <c r="C1561" s="5" t="n"/>
      <c r="D1561" s="17" t="n"/>
      <c r="E1561" s="5" t="n"/>
      <c r="F1561" s="5" t="n"/>
      <c r="G1561" s="6">
        <f>IF(B1561&amp;""="","",IFERROR(INDEX('العملاء'!$B$6:$B$305,MATCH(B1561,'العملاء'!$A$6:$A$305,0)),"كود غير موجود"))</f>
        <v/>
      </c>
      <c r="H1561" s="18">
        <f>IF(OR(B1561&amp;""="",D1561&amp;""=""),"",IF(C1561="فاتورة",D1561,IF(OR(C1561="دفعة",C1561="مرتجع"),-D1561,0)))</f>
        <v/>
      </c>
      <c r="I1561" s="18">
        <f>IF(H1561="","",SUMIFS($H$6:H1561,$B$6:B1561,B1561&amp;""))</f>
        <v/>
      </c>
    </row>
    <row r="1562">
      <c r="A1562" s="20" t="n"/>
      <c r="B1562" s="5" t="n"/>
      <c r="C1562" s="5" t="n"/>
      <c r="D1562" s="17" t="n"/>
      <c r="E1562" s="5" t="n"/>
      <c r="F1562" s="5" t="n"/>
      <c r="G1562" s="6">
        <f>IF(B1562&amp;""="","",IFERROR(INDEX('العملاء'!$B$6:$B$305,MATCH(B1562,'العملاء'!$A$6:$A$305,0)),"كود غير موجود"))</f>
        <v/>
      </c>
      <c r="H1562" s="18">
        <f>IF(OR(B1562&amp;""="",D1562&amp;""=""),"",IF(C1562="فاتورة",D1562,IF(OR(C1562="دفعة",C1562="مرتجع"),-D1562,0)))</f>
        <v/>
      </c>
      <c r="I1562" s="18">
        <f>IF(H1562="","",SUMIFS($H$6:H1562,$B$6:B1562,B1562&amp;""))</f>
        <v/>
      </c>
    </row>
    <row r="1563">
      <c r="A1563" s="20" t="n"/>
      <c r="B1563" s="5" t="n"/>
      <c r="C1563" s="5" t="n"/>
      <c r="D1563" s="17" t="n"/>
      <c r="E1563" s="5" t="n"/>
      <c r="F1563" s="5" t="n"/>
      <c r="G1563" s="6">
        <f>IF(B1563&amp;""="","",IFERROR(INDEX('العملاء'!$B$6:$B$305,MATCH(B1563,'العملاء'!$A$6:$A$305,0)),"كود غير موجود"))</f>
        <v/>
      </c>
      <c r="H1563" s="18">
        <f>IF(OR(B1563&amp;""="",D1563&amp;""=""),"",IF(C1563="فاتورة",D1563,IF(OR(C1563="دفعة",C1563="مرتجع"),-D1563,0)))</f>
        <v/>
      </c>
      <c r="I1563" s="18">
        <f>IF(H1563="","",SUMIFS($H$6:H1563,$B$6:B1563,B1563&amp;""))</f>
        <v/>
      </c>
    </row>
    <row r="1564">
      <c r="A1564" s="20" t="n"/>
      <c r="B1564" s="5" t="n"/>
      <c r="C1564" s="5" t="n"/>
      <c r="D1564" s="17" t="n"/>
      <c r="E1564" s="5" t="n"/>
      <c r="F1564" s="5" t="n"/>
      <c r="G1564" s="6">
        <f>IF(B1564&amp;""="","",IFERROR(INDEX('العملاء'!$B$6:$B$305,MATCH(B1564,'العملاء'!$A$6:$A$305,0)),"كود غير موجود"))</f>
        <v/>
      </c>
      <c r="H1564" s="18">
        <f>IF(OR(B1564&amp;""="",D1564&amp;""=""),"",IF(C1564="فاتورة",D1564,IF(OR(C1564="دفعة",C1564="مرتجع"),-D1564,0)))</f>
        <v/>
      </c>
      <c r="I1564" s="18">
        <f>IF(H1564="","",SUMIFS($H$6:H1564,$B$6:B1564,B1564&amp;""))</f>
        <v/>
      </c>
    </row>
    <row r="1565">
      <c r="A1565" s="20" t="n"/>
      <c r="B1565" s="5" t="n"/>
      <c r="C1565" s="5" t="n"/>
      <c r="D1565" s="17" t="n"/>
      <c r="E1565" s="5" t="n"/>
      <c r="F1565" s="5" t="n"/>
      <c r="G1565" s="6">
        <f>IF(B1565&amp;""="","",IFERROR(INDEX('العملاء'!$B$6:$B$305,MATCH(B1565,'العملاء'!$A$6:$A$305,0)),"كود غير موجود"))</f>
        <v/>
      </c>
      <c r="H1565" s="18">
        <f>IF(OR(B1565&amp;""="",D1565&amp;""=""),"",IF(C1565="فاتورة",D1565,IF(OR(C1565="دفعة",C1565="مرتجع"),-D1565,0)))</f>
        <v/>
      </c>
      <c r="I1565" s="18">
        <f>IF(H1565="","",SUMIFS($H$6:H1565,$B$6:B1565,B1565&amp;""))</f>
        <v/>
      </c>
    </row>
    <row r="1566">
      <c r="A1566" s="20" t="n"/>
      <c r="B1566" s="5" t="n"/>
      <c r="C1566" s="5" t="n"/>
      <c r="D1566" s="17" t="n"/>
      <c r="E1566" s="5" t="n"/>
      <c r="F1566" s="5" t="n"/>
      <c r="G1566" s="6">
        <f>IF(B1566&amp;""="","",IFERROR(INDEX('العملاء'!$B$6:$B$305,MATCH(B1566,'العملاء'!$A$6:$A$305,0)),"كود غير موجود"))</f>
        <v/>
      </c>
      <c r="H1566" s="18">
        <f>IF(OR(B1566&amp;""="",D1566&amp;""=""),"",IF(C1566="فاتورة",D1566,IF(OR(C1566="دفعة",C1566="مرتجع"),-D1566,0)))</f>
        <v/>
      </c>
      <c r="I1566" s="18">
        <f>IF(H1566="","",SUMIFS($H$6:H1566,$B$6:B1566,B1566&amp;""))</f>
        <v/>
      </c>
    </row>
    <row r="1567">
      <c r="A1567" s="20" t="n"/>
      <c r="B1567" s="5" t="n"/>
      <c r="C1567" s="5" t="n"/>
      <c r="D1567" s="17" t="n"/>
      <c r="E1567" s="5" t="n"/>
      <c r="F1567" s="5" t="n"/>
      <c r="G1567" s="6">
        <f>IF(B1567&amp;""="","",IFERROR(INDEX('العملاء'!$B$6:$B$305,MATCH(B1567,'العملاء'!$A$6:$A$305,0)),"كود غير موجود"))</f>
        <v/>
      </c>
      <c r="H1567" s="18">
        <f>IF(OR(B1567&amp;""="",D1567&amp;""=""),"",IF(C1567="فاتورة",D1567,IF(OR(C1567="دفعة",C1567="مرتجع"),-D1567,0)))</f>
        <v/>
      </c>
      <c r="I1567" s="18">
        <f>IF(H1567="","",SUMIFS($H$6:H1567,$B$6:B1567,B1567&amp;""))</f>
        <v/>
      </c>
    </row>
    <row r="1568">
      <c r="A1568" s="20" t="n"/>
      <c r="B1568" s="5" t="n"/>
      <c r="C1568" s="5" t="n"/>
      <c r="D1568" s="17" t="n"/>
      <c r="E1568" s="5" t="n"/>
      <c r="F1568" s="5" t="n"/>
      <c r="G1568" s="6">
        <f>IF(B1568&amp;""="","",IFERROR(INDEX('العملاء'!$B$6:$B$305,MATCH(B1568,'العملاء'!$A$6:$A$305,0)),"كود غير موجود"))</f>
        <v/>
      </c>
      <c r="H1568" s="18">
        <f>IF(OR(B1568&amp;""="",D1568&amp;""=""),"",IF(C1568="فاتورة",D1568,IF(OR(C1568="دفعة",C1568="مرتجع"),-D1568,0)))</f>
        <v/>
      </c>
      <c r="I1568" s="18">
        <f>IF(H1568="","",SUMIFS($H$6:H1568,$B$6:B1568,B1568&amp;""))</f>
        <v/>
      </c>
    </row>
    <row r="1569">
      <c r="A1569" s="20" t="n"/>
      <c r="B1569" s="5" t="n"/>
      <c r="C1569" s="5" t="n"/>
      <c r="D1569" s="17" t="n"/>
      <c r="E1569" s="5" t="n"/>
      <c r="F1569" s="5" t="n"/>
      <c r="G1569" s="6">
        <f>IF(B1569&amp;""="","",IFERROR(INDEX('العملاء'!$B$6:$B$305,MATCH(B1569,'العملاء'!$A$6:$A$305,0)),"كود غير موجود"))</f>
        <v/>
      </c>
      <c r="H1569" s="18">
        <f>IF(OR(B1569&amp;""="",D1569&amp;""=""),"",IF(C1569="فاتورة",D1569,IF(OR(C1569="دفعة",C1569="مرتجع"),-D1569,0)))</f>
        <v/>
      </c>
      <c r="I1569" s="18">
        <f>IF(H1569="","",SUMIFS($H$6:H1569,$B$6:B1569,B1569&amp;""))</f>
        <v/>
      </c>
    </row>
    <row r="1570">
      <c r="A1570" s="20" t="n"/>
      <c r="B1570" s="5" t="n"/>
      <c r="C1570" s="5" t="n"/>
      <c r="D1570" s="17" t="n"/>
      <c r="E1570" s="5" t="n"/>
      <c r="F1570" s="5" t="n"/>
      <c r="G1570" s="6">
        <f>IF(B1570&amp;""="","",IFERROR(INDEX('العملاء'!$B$6:$B$305,MATCH(B1570,'العملاء'!$A$6:$A$305,0)),"كود غير موجود"))</f>
        <v/>
      </c>
      <c r="H1570" s="18">
        <f>IF(OR(B1570&amp;""="",D1570&amp;""=""),"",IF(C1570="فاتورة",D1570,IF(OR(C1570="دفعة",C1570="مرتجع"),-D1570,0)))</f>
        <v/>
      </c>
      <c r="I1570" s="18">
        <f>IF(H1570="","",SUMIFS($H$6:H1570,$B$6:B1570,B1570&amp;""))</f>
        <v/>
      </c>
    </row>
    <row r="1571">
      <c r="A1571" s="20" t="n"/>
      <c r="B1571" s="5" t="n"/>
      <c r="C1571" s="5" t="n"/>
      <c r="D1571" s="17" t="n"/>
      <c r="E1571" s="5" t="n"/>
      <c r="F1571" s="5" t="n"/>
      <c r="G1571" s="6">
        <f>IF(B1571&amp;""="","",IFERROR(INDEX('العملاء'!$B$6:$B$305,MATCH(B1571,'العملاء'!$A$6:$A$305,0)),"كود غير موجود"))</f>
        <v/>
      </c>
      <c r="H1571" s="18">
        <f>IF(OR(B1571&amp;""="",D1571&amp;""=""),"",IF(C1571="فاتورة",D1571,IF(OR(C1571="دفعة",C1571="مرتجع"),-D1571,0)))</f>
        <v/>
      </c>
      <c r="I1571" s="18">
        <f>IF(H1571="","",SUMIFS($H$6:H1571,$B$6:B1571,B1571&amp;""))</f>
        <v/>
      </c>
    </row>
    <row r="1572">
      <c r="A1572" s="20" t="n"/>
      <c r="B1572" s="5" t="n"/>
      <c r="C1572" s="5" t="n"/>
      <c r="D1572" s="17" t="n"/>
      <c r="E1572" s="5" t="n"/>
      <c r="F1572" s="5" t="n"/>
      <c r="G1572" s="6">
        <f>IF(B1572&amp;""="","",IFERROR(INDEX('العملاء'!$B$6:$B$305,MATCH(B1572,'العملاء'!$A$6:$A$305,0)),"كود غير موجود"))</f>
        <v/>
      </c>
      <c r="H1572" s="18">
        <f>IF(OR(B1572&amp;""="",D1572&amp;""=""),"",IF(C1572="فاتورة",D1572,IF(OR(C1572="دفعة",C1572="مرتجع"),-D1572,0)))</f>
        <v/>
      </c>
      <c r="I1572" s="18">
        <f>IF(H1572="","",SUMIFS($H$6:H1572,$B$6:B1572,B1572&amp;""))</f>
        <v/>
      </c>
    </row>
    <row r="1573">
      <c r="A1573" s="20" t="n"/>
      <c r="B1573" s="5" t="n"/>
      <c r="C1573" s="5" t="n"/>
      <c r="D1573" s="17" t="n"/>
      <c r="E1573" s="5" t="n"/>
      <c r="F1573" s="5" t="n"/>
      <c r="G1573" s="6">
        <f>IF(B1573&amp;""="","",IFERROR(INDEX('العملاء'!$B$6:$B$305,MATCH(B1573,'العملاء'!$A$6:$A$305,0)),"كود غير موجود"))</f>
        <v/>
      </c>
      <c r="H1573" s="18">
        <f>IF(OR(B1573&amp;""="",D1573&amp;""=""),"",IF(C1573="فاتورة",D1573,IF(OR(C1573="دفعة",C1573="مرتجع"),-D1573,0)))</f>
        <v/>
      </c>
      <c r="I1573" s="18">
        <f>IF(H1573="","",SUMIFS($H$6:H1573,$B$6:B1573,B1573&amp;""))</f>
        <v/>
      </c>
    </row>
    <row r="1574">
      <c r="A1574" s="20" t="n"/>
      <c r="B1574" s="5" t="n"/>
      <c r="C1574" s="5" t="n"/>
      <c r="D1574" s="17" t="n"/>
      <c r="E1574" s="5" t="n"/>
      <c r="F1574" s="5" t="n"/>
      <c r="G1574" s="6">
        <f>IF(B1574&amp;""="","",IFERROR(INDEX('العملاء'!$B$6:$B$305,MATCH(B1574,'العملاء'!$A$6:$A$305,0)),"كود غير موجود"))</f>
        <v/>
      </c>
      <c r="H1574" s="18">
        <f>IF(OR(B1574&amp;""="",D1574&amp;""=""),"",IF(C1574="فاتورة",D1574,IF(OR(C1574="دفعة",C1574="مرتجع"),-D1574,0)))</f>
        <v/>
      </c>
      <c r="I1574" s="18">
        <f>IF(H1574="","",SUMIFS($H$6:H1574,$B$6:B1574,B1574&amp;""))</f>
        <v/>
      </c>
    </row>
    <row r="1575">
      <c r="A1575" s="20" t="n"/>
      <c r="B1575" s="5" t="n"/>
      <c r="C1575" s="5" t="n"/>
      <c r="D1575" s="17" t="n"/>
      <c r="E1575" s="5" t="n"/>
      <c r="F1575" s="5" t="n"/>
      <c r="G1575" s="6">
        <f>IF(B1575&amp;""="","",IFERROR(INDEX('العملاء'!$B$6:$B$305,MATCH(B1575,'العملاء'!$A$6:$A$305,0)),"كود غير موجود"))</f>
        <v/>
      </c>
      <c r="H1575" s="18">
        <f>IF(OR(B1575&amp;""="",D1575&amp;""=""),"",IF(C1575="فاتورة",D1575,IF(OR(C1575="دفعة",C1575="مرتجع"),-D1575,0)))</f>
        <v/>
      </c>
      <c r="I1575" s="18">
        <f>IF(H1575="","",SUMIFS($H$6:H1575,$B$6:B1575,B1575&amp;""))</f>
        <v/>
      </c>
    </row>
    <row r="1576">
      <c r="A1576" s="20" t="n"/>
      <c r="B1576" s="5" t="n"/>
      <c r="C1576" s="5" t="n"/>
      <c r="D1576" s="17" t="n"/>
      <c r="E1576" s="5" t="n"/>
      <c r="F1576" s="5" t="n"/>
      <c r="G1576" s="6">
        <f>IF(B1576&amp;""="","",IFERROR(INDEX('العملاء'!$B$6:$B$305,MATCH(B1576,'العملاء'!$A$6:$A$305,0)),"كود غير موجود"))</f>
        <v/>
      </c>
      <c r="H1576" s="18">
        <f>IF(OR(B1576&amp;""="",D1576&amp;""=""),"",IF(C1576="فاتورة",D1576,IF(OR(C1576="دفعة",C1576="مرتجع"),-D1576,0)))</f>
        <v/>
      </c>
      <c r="I1576" s="18">
        <f>IF(H1576="","",SUMIFS($H$6:H1576,$B$6:B1576,B1576&amp;""))</f>
        <v/>
      </c>
    </row>
    <row r="1577">
      <c r="A1577" s="20" t="n"/>
      <c r="B1577" s="5" t="n"/>
      <c r="C1577" s="5" t="n"/>
      <c r="D1577" s="17" t="n"/>
      <c r="E1577" s="5" t="n"/>
      <c r="F1577" s="5" t="n"/>
      <c r="G1577" s="6">
        <f>IF(B1577&amp;""="","",IFERROR(INDEX('العملاء'!$B$6:$B$305,MATCH(B1577,'العملاء'!$A$6:$A$305,0)),"كود غير موجود"))</f>
        <v/>
      </c>
      <c r="H1577" s="18">
        <f>IF(OR(B1577&amp;""="",D1577&amp;""=""),"",IF(C1577="فاتورة",D1577,IF(OR(C1577="دفعة",C1577="مرتجع"),-D1577,0)))</f>
        <v/>
      </c>
      <c r="I1577" s="18">
        <f>IF(H1577="","",SUMIFS($H$6:H1577,$B$6:B1577,B1577&amp;""))</f>
        <v/>
      </c>
    </row>
    <row r="1578">
      <c r="A1578" s="20" t="n"/>
      <c r="B1578" s="5" t="n"/>
      <c r="C1578" s="5" t="n"/>
      <c r="D1578" s="17" t="n"/>
      <c r="E1578" s="5" t="n"/>
      <c r="F1578" s="5" t="n"/>
      <c r="G1578" s="6">
        <f>IF(B1578&amp;""="","",IFERROR(INDEX('العملاء'!$B$6:$B$305,MATCH(B1578,'العملاء'!$A$6:$A$305,0)),"كود غير موجود"))</f>
        <v/>
      </c>
      <c r="H1578" s="18">
        <f>IF(OR(B1578&amp;""="",D1578&amp;""=""),"",IF(C1578="فاتورة",D1578,IF(OR(C1578="دفعة",C1578="مرتجع"),-D1578,0)))</f>
        <v/>
      </c>
      <c r="I1578" s="18">
        <f>IF(H1578="","",SUMIFS($H$6:H1578,$B$6:B1578,B1578&amp;""))</f>
        <v/>
      </c>
    </row>
    <row r="1579">
      <c r="A1579" s="20" t="n"/>
      <c r="B1579" s="5" t="n"/>
      <c r="C1579" s="5" t="n"/>
      <c r="D1579" s="17" t="n"/>
      <c r="E1579" s="5" t="n"/>
      <c r="F1579" s="5" t="n"/>
      <c r="G1579" s="6">
        <f>IF(B1579&amp;""="","",IFERROR(INDEX('العملاء'!$B$6:$B$305,MATCH(B1579,'العملاء'!$A$6:$A$305,0)),"كود غير موجود"))</f>
        <v/>
      </c>
      <c r="H1579" s="18">
        <f>IF(OR(B1579&amp;""="",D1579&amp;""=""),"",IF(C1579="فاتورة",D1579,IF(OR(C1579="دفعة",C1579="مرتجع"),-D1579,0)))</f>
        <v/>
      </c>
      <c r="I1579" s="18">
        <f>IF(H1579="","",SUMIFS($H$6:H1579,$B$6:B1579,B1579&amp;""))</f>
        <v/>
      </c>
    </row>
    <row r="1580">
      <c r="A1580" s="20" t="n"/>
      <c r="B1580" s="5" t="n"/>
      <c r="C1580" s="5" t="n"/>
      <c r="D1580" s="17" t="n"/>
      <c r="E1580" s="5" t="n"/>
      <c r="F1580" s="5" t="n"/>
      <c r="G1580" s="6">
        <f>IF(B1580&amp;""="","",IFERROR(INDEX('العملاء'!$B$6:$B$305,MATCH(B1580,'العملاء'!$A$6:$A$305,0)),"كود غير موجود"))</f>
        <v/>
      </c>
      <c r="H1580" s="18">
        <f>IF(OR(B1580&amp;""="",D1580&amp;""=""),"",IF(C1580="فاتورة",D1580,IF(OR(C1580="دفعة",C1580="مرتجع"),-D1580,0)))</f>
        <v/>
      </c>
      <c r="I1580" s="18">
        <f>IF(H1580="","",SUMIFS($H$6:H1580,$B$6:B1580,B1580&amp;""))</f>
        <v/>
      </c>
    </row>
    <row r="1581">
      <c r="A1581" s="20" t="n"/>
      <c r="B1581" s="5" t="n"/>
      <c r="C1581" s="5" t="n"/>
      <c r="D1581" s="17" t="n"/>
      <c r="E1581" s="5" t="n"/>
      <c r="F1581" s="5" t="n"/>
      <c r="G1581" s="6">
        <f>IF(B1581&amp;""="","",IFERROR(INDEX('العملاء'!$B$6:$B$305,MATCH(B1581,'العملاء'!$A$6:$A$305,0)),"كود غير موجود"))</f>
        <v/>
      </c>
      <c r="H1581" s="18">
        <f>IF(OR(B1581&amp;""="",D1581&amp;""=""),"",IF(C1581="فاتورة",D1581,IF(OR(C1581="دفعة",C1581="مرتجع"),-D1581,0)))</f>
        <v/>
      </c>
      <c r="I1581" s="18">
        <f>IF(H1581="","",SUMIFS($H$6:H1581,$B$6:B1581,B1581&amp;""))</f>
        <v/>
      </c>
    </row>
    <row r="1582">
      <c r="A1582" s="20" t="n"/>
      <c r="B1582" s="5" t="n"/>
      <c r="C1582" s="5" t="n"/>
      <c r="D1582" s="17" t="n"/>
      <c r="E1582" s="5" t="n"/>
      <c r="F1582" s="5" t="n"/>
      <c r="G1582" s="6">
        <f>IF(B1582&amp;""="","",IFERROR(INDEX('العملاء'!$B$6:$B$305,MATCH(B1582,'العملاء'!$A$6:$A$305,0)),"كود غير موجود"))</f>
        <v/>
      </c>
      <c r="H1582" s="18">
        <f>IF(OR(B1582&amp;""="",D1582&amp;""=""),"",IF(C1582="فاتورة",D1582,IF(OR(C1582="دفعة",C1582="مرتجع"),-D1582,0)))</f>
        <v/>
      </c>
      <c r="I1582" s="18">
        <f>IF(H1582="","",SUMIFS($H$6:H1582,$B$6:B1582,B1582&amp;""))</f>
        <v/>
      </c>
    </row>
    <row r="1583">
      <c r="A1583" s="20" t="n"/>
      <c r="B1583" s="5" t="n"/>
      <c r="C1583" s="5" t="n"/>
      <c r="D1583" s="17" t="n"/>
      <c r="E1583" s="5" t="n"/>
      <c r="F1583" s="5" t="n"/>
      <c r="G1583" s="6">
        <f>IF(B1583&amp;""="","",IFERROR(INDEX('العملاء'!$B$6:$B$305,MATCH(B1583,'العملاء'!$A$6:$A$305,0)),"كود غير موجود"))</f>
        <v/>
      </c>
      <c r="H1583" s="18">
        <f>IF(OR(B1583&amp;""="",D1583&amp;""=""),"",IF(C1583="فاتورة",D1583,IF(OR(C1583="دفعة",C1583="مرتجع"),-D1583,0)))</f>
        <v/>
      </c>
      <c r="I1583" s="18">
        <f>IF(H1583="","",SUMIFS($H$6:H1583,$B$6:B1583,B1583&amp;""))</f>
        <v/>
      </c>
    </row>
    <row r="1584">
      <c r="A1584" s="20" t="n"/>
      <c r="B1584" s="5" t="n"/>
      <c r="C1584" s="5" t="n"/>
      <c r="D1584" s="17" t="n"/>
      <c r="E1584" s="5" t="n"/>
      <c r="F1584" s="5" t="n"/>
      <c r="G1584" s="6">
        <f>IF(B1584&amp;""="","",IFERROR(INDEX('العملاء'!$B$6:$B$305,MATCH(B1584,'العملاء'!$A$6:$A$305,0)),"كود غير موجود"))</f>
        <v/>
      </c>
      <c r="H1584" s="18">
        <f>IF(OR(B1584&amp;""="",D1584&amp;""=""),"",IF(C1584="فاتورة",D1584,IF(OR(C1584="دفعة",C1584="مرتجع"),-D1584,0)))</f>
        <v/>
      </c>
      <c r="I1584" s="18">
        <f>IF(H1584="","",SUMIFS($H$6:H1584,$B$6:B1584,B1584&amp;""))</f>
        <v/>
      </c>
    </row>
    <row r="1585">
      <c r="A1585" s="20" t="n"/>
      <c r="B1585" s="5" t="n"/>
      <c r="C1585" s="5" t="n"/>
      <c r="D1585" s="17" t="n"/>
      <c r="E1585" s="5" t="n"/>
      <c r="F1585" s="5" t="n"/>
      <c r="G1585" s="6">
        <f>IF(B1585&amp;""="","",IFERROR(INDEX('العملاء'!$B$6:$B$305,MATCH(B1585,'العملاء'!$A$6:$A$305,0)),"كود غير موجود"))</f>
        <v/>
      </c>
      <c r="H1585" s="18">
        <f>IF(OR(B1585&amp;""="",D1585&amp;""=""),"",IF(C1585="فاتورة",D1585,IF(OR(C1585="دفعة",C1585="مرتجع"),-D1585,0)))</f>
        <v/>
      </c>
      <c r="I1585" s="18">
        <f>IF(H1585="","",SUMIFS($H$6:H1585,$B$6:B1585,B1585&amp;""))</f>
        <v/>
      </c>
    </row>
    <row r="1586">
      <c r="A1586" s="20" t="n"/>
      <c r="B1586" s="5" t="n"/>
      <c r="C1586" s="5" t="n"/>
      <c r="D1586" s="17" t="n"/>
      <c r="E1586" s="5" t="n"/>
      <c r="F1586" s="5" t="n"/>
      <c r="G1586" s="6">
        <f>IF(B1586&amp;""="","",IFERROR(INDEX('العملاء'!$B$6:$B$305,MATCH(B1586,'العملاء'!$A$6:$A$305,0)),"كود غير موجود"))</f>
        <v/>
      </c>
      <c r="H1586" s="18">
        <f>IF(OR(B1586&amp;""="",D1586&amp;""=""),"",IF(C1586="فاتورة",D1586,IF(OR(C1586="دفعة",C1586="مرتجع"),-D1586,0)))</f>
        <v/>
      </c>
      <c r="I1586" s="18">
        <f>IF(H1586="","",SUMIFS($H$6:H1586,$B$6:B1586,B1586&amp;""))</f>
        <v/>
      </c>
    </row>
    <row r="1587">
      <c r="A1587" s="20" t="n"/>
      <c r="B1587" s="5" t="n"/>
      <c r="C1587" s="5" t="n"/>
      <c r="D1587" s="17" t="n"/>
      <c r="E1587" s="5" t="n"/>
      <c r="F1587" s="5" t="n"/>
      <c r="G1587" s="6">
        <f>IF(B1587&amp;""="","",IFERROR(INDEX('العملاء'!$B$6:$B$305,MATCH(B1587,'العملاء'!$A$6:$A$305,0)),"كود غير موجود"))</f>
        <v/>
      </c>
      <c r="H1587" s="18">
        <f>IF(OR(B1587&amp;""="",D1587&amp;""=""),"",IF(C1587="فاتورة",D1587,IF(OR(C1587="دفعة",C1587="مرتجع"),-D1587,0)))</f>
        <v/>
      </c>
      <c r="I1587" s="18">
        <f>IF(H1587="","",SUMIFS($H$6:H1587,$B$6:B1587,B1587&amp;""))</f>
        <v/>
      </c>
    </row>
    <row r="1588">
      <c r="A1588" s="20" t="n"/>
      <c r="B1588" s="5" t="n"/>
      <c r="C1588" s="5" t="n"/>
      <c r="D1588" s="17" t="n"/>
      <c r="E1588" s="5" t="n"/>
      <c r="F1588" s="5" t="n"/>
      <c r="G1588" s="6">
        <f>IF(B1588&amp;""="","",IFERROR(INDEX('العملاء'!$B$6:$B$305,MATCH(B1588,'العملاء'!$A$6:$A$305,0)),"كود غير موجود"))</f>
        <v/>
      </c>
      <c r="H1588" s="18">
        <f>IF(OR(B1588&amp;""="",D1588&amp;""=""),"",IF(C1588="فاتورة",D1588,IF(OR(C1588="دفعة",C1588="مرتجع"),-D1588,0)))</f>
        <v/>
      </c>
      <c r="I1588" s="18">
        <f>IF(H1588="","",SUMIFS($H$6:H1588,$B$6:B1588,B1588&amp;""))</f>
        <v/>
      </c>
    </row>
    <row r="1589">
      <c r="A1589" s="20" t="n"/>
      <c r="B1589" s="5" t="n"/>
      <c r="C1589" s="5" t="n"/>
      <c r="D1589" s="17" t="n"/>
      <c r="E1589" s="5" t="n"/>
      <c r="F1589" s="5" t="n"/>
      <c r="G1589" s="6">
        <f>IF(B1589&amp;""="","",IFERROR(INDEX('العملاء'!$B$6:$B$305,MATCH(B1589,'العملاء'!$A$6:$A$305,0)),"كود غير موجود"))</f>
        <v/>
      </c>
      <c r="H1589" s="18">
        <f>IF(OR(B1589&amp;""="",D1589&amp;""=""),"",IF(C1589="فاتورة",D1589,IF(OR(C1589="دفعة",C1589="مرتجع"),-D1589,0)))</f>
        <v/>
      </c>
      <c r="I1589" s="18">
        <f>IF(H1589="","",SUMIFS($H$6:H1589,$B$6:B1589,B1589&amp;""))</f>
        <v/>
      </c>
    </row>
    <row r="1590">
      <c r="A1590" s="20" t="n"/>
      <c r="B1590" s="5" t="n"/>
      <c r="C1590" s="5" t="n"/>
      <c r="D1590" s="17" t="n"/>
      <c r="E1590" s="5" t="n"/>
      <c r="F1590" s="5" t="n"/>
      <c r="G1590" s="6">
        <f>IF(B1590&amp;""="","",IFERROR(INDEX('العملاء'!$B$6:$B$305,MATCH(B1590,'العملاء'!$A$6:$A$305,0)),"كود غير موجود"))</f>
        <v/>
      </c>
      <c r="H1590" s="18">
        <f>IF(OR(B1590&amp;""="",D1590&amp;""=""),"",IF(C1590="فاتورة",D1590,IF(OR(C1590="دفعة",C1590="مرتجع"),-D1590,0)))</f>
        <v/>
      </c>
      <c r="I1590" s="18">
        <f>IF(H1590="","",SUMIFS($H$6:H1590,$B$6:B1590,B1590&amp;""))</f>
        <v/>
      </c>
    </row>
    <row r="1591">
      <c r="A1591" s="20" t="n"/>
      <c r="B1591" s="5" t="n"/>
      <c r="C1591" s="5" t="n"/>
      <c r="D1591" s="17" t="n"/>
      <c r="E1591" s="5" t="n"/>
      <c r="F1591" s="5" t="n"/>
      <c r="G1591" s="6">
        <f>IF(B1591&amp;""="","",IFERROR(INDEX('العملاء'!$B$6:$B$305,MATCH(B1591,'العملاء'!$A$6:$A$305,0)),"كود غير موجود"))</f>
        <v/>
      </c>
      <c r="H1591" s="18">
        <f>IF(OR(B1591&amp;""="",D1591&amp;""=""),"",IF(C1591="فاتورة",D1591,IF(OR(C1591="دفعة",C1591="مرتجع"),-D1591,0)))</f>
        <v/>
      </c>
      <c r="I1591" s="18">
        <f>IF(H1591="","",SUMIFS($H$6:H1591,$B$6:B1591,B1591&amp;""))</f>
        <v/>
      </c>
    </row>
    <row r="1592">
      <c r="A1592" s="20" t="n"/>
      <c r="B1592" s="5" t="n"/>
      <c r="C1592" s="5" t="n"/>
      <c r="D1592" s="17" t="n"/>
      <c r="E1592" s="5" t="n"/>
      <c r="F1592" s="5" t="n"/>
      <c r="G1592" s="6">
        <f>IF(B1592&amp;""="","",IFERROR(INDEX('العملاء'!$B$6:$B$305,MATCH(B1592,'العملاء'!$A$6:$A$305,0)),"كود غير موجود"))</f>
        <v/>
      </c>
      <c r="H1592" s="18">
        <f>IF(OR(B1592&amp;""="",D1592&amp;""=""),"",IF(C1592="فاتورة",D1592,IF(OR(C1592="دفعة",C1592="مرتجع"),-D1592,0)))</f>
        <v/>
      </c>
      <c r="I1592" s="18">
        <f>IF(H1592="","",SUMIFS($H$6:H1592,$B$6:B1592,B1592&amp;""))</f>
        <v/>
      </c>
    </row>
    <row r="1593">
      <c r="A1593" s="20" t="n"/>
      <c r="B1593" s="5" t="n"/>
      <c r="C1593" s="5" t="n"/>
      <c r="D1593" s="17" t="n"/>
      <c r="E1593" s="5" t="n"/>
      <c r="F1593" s="5" t="n"/>
      <c r="G1593" s="6">
        <f>IF(B1593&amp;""="","",IFERROR(INDEX('العملاء'!$B$6:$B$305,MATCH(B1593,'العملاء'!$A$6:$A$305,0)),"كود غير موجود"))</f>
        <v/>
      </c>
      <c r="H1593" s="18">
        <f>IF(OR(B1593&amp;""="",D1593&amp;""=""),"",IF(C1593="فاتورة",D1593,IF(OR(C1593="دفعة",C1593="مرتجع"),-D1593,0)))</f>
        <v/>
      </c>
      <c r="I1593" s="18">
        <f>IF(H1593="","",SUMIFS($H$6:H1593,$B$6:B1593,B1593&amp;""))</f>
        <v/>
      </c>
    </row>
    <row r="1594">
      <c r="A1594" s="20" t="n"/>
      <c r="B1594" s="5" t="n"/>
      <c r="C1594" s="5" t="n"/>
      <c r="D1594" s="17" t="n"/>
      <c r="E1594" s="5" t="n"/>
      <c r="F1594" s="5" t="n"/>
      <c r="G1594" s="6">
        <f>IF(B1594&amp;""="","",IFERROR(INDEX('العملاء'!$B$6:$B$305,MATCH(B1594,'العملاء'!$A$6:$A$305,0)),"كود غير موجود"))</f>
        <v/>
      </c>
      <c r="H1594" s="18">
        <f>IF(OR(B1594&amp;""="",D1594&amp;""=""),"",IF(C1594="فاتورة",D1594,IF(OR(C1594="دفعة",C1594="مرتجع"),-D1594,0)))</f>
        <v/>
      </c>
      <c r="I1594" s="18">
        <f>IF(H1594="","",SUMIFS($H$6:H1594,$B$6:B1594,B1594&amp;""))</f>
        <v/>
      </c>
    </row>
    <row r="1595">
      <c r="A1595" s="20" t="n"/>
      <c r="B1595" s="5" t="n"/>
      <c r="C1595" s="5" t="n"/>
      <c r="D1595" s="17" t="n"/>
      <c r="E1595" s="5" t="n"/>
      <c r="F1595" s="5" t="n"/>
      <c r="G1595" s="6">
        <f>IF(B1595&amp;""="","",IFERROR(INDEX('العملاء'!$B$6:$B$305,MATCH(B1595,'العملاء'!$A$6:$A$305,0)),"كود غير موجود"))</f>
        <v/>
      </c>
      <c r="H1595" s="18">
        <f>IF(OR(B1595&amp;""="",D1595&amp;""=""),"",IF(C1595="فاتورة",D1595,IF(OR(C1595="دفعة",C1595="مرتجع"),-D1595,0)))</f>
        <v/>
      </c>
      <c r="I1595" s="18">
        <f>IF(H1595="","",SUMIFS($H$6:H1595,$B$6:B1595,B1595&amp;""))</f>
        <v/>
      </c>
    </row>
    <row r="1596">
      <c r="A1596" s="20" t="n"/>
      <c r="B1596" s="5" t="n"/>
      <c r="C1596" s="5" t="n"/>
      <c r="D1596" s="17" t="n"/>
      <c r="E1596" s="5" t="n"/>
      <c r="F1596" s="5" t="n"/>
      <c r="G1596" s="6">
        <f>IF(B1596&amp;""="","",IFERROR(INDEX('العملاء'!$B$6:$B$305,MATCH(B1596,'العملاء'!$A$6:$A$305,0)),"كود غير موجود"))</f>
        <v/>
      </c>
      <c r="H1596" s="18">
        <f>IF(OR(B1596&amp;""="",D1596&amp;""=""),"",IF(C1596="فاتورة",D1596,IF(OR(C1596="دفعة",C1596="مرتجع"),-D1596,0)))</f>
        <v/>
      </c>
      <c r="I1596" s="18">
        <f>IF(H1596="","",SUMIFS($H$6:H1596,$B$6:B1596,B1596&amp;""))</f>
        <v/>
      </c>
    </row>
    <row r="1597">
      <c r="A1597" s="20" t="n"/>
      <c r="B1597" s="5" t="n"/>
      <c r="C1597" s="5" t="n"/>
      <c r="D1597" s="17" t="n"/>
      <c r="E1597" s="5" t="n"/>
      <c r="F1597" s="5" t="n"/>
      <c r="G1597" s="6">
        <f>IF(B1597&amp;""="","",IFERROR(INDEX('العملاء'!$B$6:$B$305,MATCH(B1597,'العملاء'!$A$6:$A$305,0)),"كود غير موجود"))</f>
        <v/>
      </c>
      <c r="H1597" s="18">
        <f>IF(OR(B1597&amp;""="",D1597&amp;""=""),"",IF(C1597="فاتورة",D1597,IF(OR(C1597="دفعة",C1597="مرتجع"),-D1597,0)))</f>
        <v/>
      </c>
      <c r="I1597" s="18">
        <f>IF(H1597="","",SUMIFS($H$6:H1597,$B$6:B1597,B1597&amp;""))</f>
        <v/>
      </c>
    </row>
    <row r="1598">
      <c r="A1598" s="20" t="n"/>
      <c r="B1598" s="5" t="n"/>
      <c r="C1598" s="5" t="n"/>
      <c r="D1598" s="17" t="n"/>
      <c r="E1598" s="5" t="n"/>
      <c r="F1598" s="5" t="n"/>
      <c r="G1598" s="6">
        <f>IF(B1598&amp;""="","",IFERROR(INDEX('العملاء'!$B$6:$B$305,MATCH(B1598,'العملاء'!$A$6:$A$305,0)),"كود غير موجود"))</f>
        <v/>
      </c>
      <c r="H1598" s="18">
        <f>IF(OR(B1598&amp;""="",D1598&amp;""=""),"",IF(C1598="فاتورة",D1598,IF(OR(C1598="دفعة",C1598="مرتجع"),-D1598,0)))</f>
        <v/>
      </c>
      <c r="I1598" s="18">
        <f>IF(H1598="","",SUMIFS($H$6:H1598,$B$6:B1598,B1598&amp;""))</f>
        <v/>
      </c>
    </row>
    <row r="1599">
      <c r="A1599" s="20" t="n"/>
      <c r="B1599" s="5" t="n"/>
      <c r="C1599" s="5" t="n"/>
      <c r="D1599" s="17" t="n"/>
      <c r="E1599" s="5" t="n"/>
      <c r="F1599" s="5" t="n"/>
      <c r="G1599" s="6">
        <f>IF(B1599&amp;""="","",IFERROR(INDEX('العملاء'!$B$6:$B$305,MATCH(B1599,'العملاء'!$A$6:$A$305,0)),"كود غير موجود"))</f>
        <v/>
      </c>
      <c r="H1599" s="18">
        <f>IF(OR(B1599&amp;""="",D1599&amp;""=""),"",IF(C1599="فاتورة",D1599,IF(OR(C1599="دفعة",C1599="مرتجع"),-D1599,0)))</f>
        <v/>
      </c>
      <c r="I1599" s="18">
        <f>IF(H1599="","",SUMIFS($H$6:H1599,$B$6:B1599,B1599&amp;""))</f>
        <v/>
      </c>
    </row>
    <row r="1600">
      <c r="A1600" s="20" t="n"/>
      <c r="B1600" s="5" t="n"/>
      <c r="C1600" s="5" t="n"/>
      <c r="D1600" s="17" t="n"/>
      <c r="E1600" s="5" t="n"/>
      <c r="F1600" s="5" t="n"/>
      <c r="G1600" s="6">
        <f>IF(B1600&amp;""="","",IFERROR(INDEX('العملاء'!$B$6:$B$305,MATCH(B1600,'العملاء'!$A$6:$A$305,0)),"كود غير موجود"))</f>
        <v/>
      </c>
      <c r="H1600" s="18">
        <f>IF(OR(B1600&amp;""="",D1600&amp;""=""),"",IF(C1600="فاتورة",D1600,IF(OR(C1600="دفعة",C1600="مرتجع"),-D1600,0)))</f>
        <v/>
      </c>
      <c r="I1600" s="18">
        <f>IF(H1600="","",SUMIFS($H$6:H1600,$B$6:B1600,B1600&amp;""))</f>
        <v/>
      </c>
    </row>
    <row r="1601">
      <c r="A1601" s="20" t="n"/>
      <c r="B1601" s="5" t="n"/>
      <c r="C1601" s="5" t="n"/>
      <c r="D1601" s="17" t="n"/>
      <c r="E1601" s="5" t="n"/>
      <c r="F1601" s="5" t="n"/>
      <c r="G1601" s="6">
        <f>IF(B1601&amp;""="","",IFERROR(INDEX('العملاء'!$B$6:$B$305,MATCH(B1601,'العملاء'!$A$6:$A$305,0)),"كود غير موجود"))</f>
        <v/>
      </c>
      <c r="H1601" s="18">
        <f>IF(OR(B1601&amp;""="",D1601&amp;""=""),"",IF(C1601="فاتورة",D1601,IF(OR(C1601="دفعة",C1601="مرتجع"),-D1601,0)))</f>
        <v/>
      </c>
      <c r="I1601" s="18">
        <f>IF(H1601="","",SUMIFS($H$6:H1601,$B$6:B1601,B1601&amp;""))</f>
        <v/>
      </c>
    </row>
    <row r="1602">
      <c r="A1602" s="20" t="n"/>
      <c r="B1602" s="5" t="n"/>
      <c r="C1602" s="5" t="n"/>
      <c r="D1602" s="17" t="n"/>
      <c r="E1602" s="5" t="n"/>
      <c r="F1602" s="5" t="n"/>
      <c r="G1602" s="6">
        <f>IF(B1602&amp;""="","",IFERROR(INDEX('العملاء'!$B$6:$B$305,MATCH(B1602,'العملاء'!$A$6:$A$305,0)),"كود غير موجود"))</f>
        <v/>
      </c>
      <c r="H1602" s="18">
        <f>IF(OR(B1602&amp;""="",D1602&amp;""=""),"",IF(C1602="فاتورة",D1602,IF(OR(C1602="دفعة",C1602="مرتجع"),-D1602,0)))</f>
        <v/>
      </c>
      <c r="I1602" s="18">
        <f>IF(H1602="","",SUMIFS($H$6:H1602,$B$6:B1602,B1602&amp;""))</f>
        <v/>
      </c>
    </row>
    <row r="1603">
      <c r="A1603" s="20" t="n"/>
      <c r="B1603" s="5" t="n"/>
      <c r="C1603" s="5" t="n"/>
      <c r="D1603" s="17" t="n"/>
      <c r="E1603" s="5" t="n"/>
      <c r="F1603" s="5" t="n"/>
      <c r="G1603" s="6">
        <f>IF(B1603&amp;""="","",IFERROR(INDEX('العملاء'!$B$6:$B$305,MATCH(B1603,'العملاء'!$A$6:$A$305,0)),"كود غير موجود"))</f>
        <v/>
      </c>
      <c r="H1603" s="18">
        <f>IF(OR(B1603&amp;""="",D1603&amp;""=""),"",IF(C1603="فاتورة",D1603,IF(OR(C1603="دفعة",C1603="مرتجع"),-D1603,0)))</f>
        <v/>
      </c>
      <c r="I1603" s="18">
        <f>IF(H1603="","",SUMIFS($H$6:H1603,$B$6:B1603,B1603&amp;""))</f>
        <v/>
      </c>
    </row>
    <row r="1604">
      <c r="A1604" s="20" t="n"/>
      <c r="B1604" s="5" t="n"/>
      <c r="C1604" s="5" t="n"/>
      <c r="D1604" s="17" t="n"/>
      <c r="E1604" s="5" t="n"/>
      <c r="F1604" s="5" t="n"/>
      <c r="G1604" s="6">
        <f>IF(B1604&amp;""="","",IFERROR(INDEX('العملاء'!$B$6:$B$305,MATCH(B1604,'العملاء'!$A$6:$A$305,0)),"كود غير موجود"))</f>
        <v/>
      </c>
      <c r="H1604" s="18">
        <f>IF(OR(B1604&amp;""="",D1604&amp;""=""),"",IF(C1604="فاتورة",D1604,IF(OR(C1604="دفعة",C1604="مرتجع"),-D1604,0)))</f>
        <v/>
      </c>
      <c r="I1604" s="18">
        <f>IF(H1604="","",SUMIFS($H$6:H1604,$B$6:B1604,B1604&amp;""))</f>
        <v/>
      </c>
    </row>
    <row r="1605">
      <c r="A1605" s="20" t="n"/>
      <c r="B1605" s="5" t="n"/>
      <c r="C1605" s="5" t="n"/>
      <c r="D1605" s="17" t="n"/>
      <c r="E1605" s="5" t="n"/>
      <c r="F1605" s="5" t="n"/>
      <c r="G1605" s="6">
        <f>IF(B1605&amp;""="","",IFERROR(INDEX('العملاء'!$B$6:$B$305,MATCH(B1605,'العملاء'!$A$6:$A$305,0)),"كود غير موجود"))</f>
        <v/>
      </c>
      <c r="H1605" s="18">
        <f>IF(OR(B1605&amp;""="",D1605&amp;""=""),"",IF(C1605="فاتورة",D1605,IF(OR(C1605="دفعة",C1605="مرتجع"),-D1605,0)))</f>
        <v/>
      </c>
      <c r="I1605" s="18">
        <f>IF(H1605="","",SUMIFS($H$6:H1605,$B$6:B1605,B1605&amp;""))</f>
        <v/>
      </c>
    </row>
    <row r="1606">
      <c r="A1606" s="20" t="n"/>
      <c r="B1606" s="5" t="n"/>
      <c r="C1606" s="5" t="n"/>
      <c r="D1606" s="17" t="n"/>
      <c r="E1606" s="5" t="n"/>
      <c r="F1606" s="5" t="n"/>
      <c r="G1606" s="6">
        <f>IF(B1606&amp;""="","",IFERROR(INDEX('العملاء'!$B$6:$B$305,MATCH(B1606,'العملاء'!$A$6:$A$305,0)),"كود غير موجود"))</f>
        <v/>
      </c>
      <c r="H1606" s="18">
        <f>IF(OR(B1606&amp;""="",D1606&amp;""=""),"",IF(C1606="فاتورة",D1606,IF(OR(C1606="دفعة",C1606="مرتجع"),-D1606,0)))</f>
        <v/>
      </c>
      <c r="I1606" s="18">
        <f>IF(H1606="","",SUMIFS($H$6:H1606,$B$6:B1606,B1606&amp;""))</f>
        <v/>
      </c>
    </row>
    <row r="1607">
      <c r="A1607" s="20" t="n"/>
      <c r="B1607" s="5" t="n"/>
      <c r="C1607" s="5" t="n"/>
      <c r="D1607" s="17" t="n"/>
      <c r="E1607" s="5" t="n"/>
      <c r="F1607" s="5" t="n"/>
      <c r="G1607" s="6">
        <f>IF(B1607&amp;""="","",IFERROR(INDEX('العملاء'!$B$6:$B$305,MATCH(B1607,'العملاء'!$A$6:$A$305,0)),"كود غير موجود"))</f>
        <v/>
      </c>
      <c r="H1607" s="18">
        <f>IF(OR(B1607&amp;""="",D1607&amp;""=""),"",IF(C1607="فاتورة",D1607,IF(OR(C1607="دفعة",C1607="مرتجع"),-D1607,0)))</f>
        <v/>
      </c>
      <c r="I1607" s="18">
        <f>IF(H1607="","",SUMIFS($H$6:H1607,$B$6:B1607,B1607&amp;""))</f>
        <v/>
      </c>
    </row>
    <row r="1608">
      <c r="A1608" s="20" t="n"/>
      <c r="B1608" s="5" t="n"/>
      <c r="C1608" s="5" t="n"/>
      <c r="D1608" s="17" t="n"/>
      <c r="E1608" s="5" t="n"/>
      <c r="F1608" s="5" t="n"/>
      <c r="G1608" s="6">
        <f>IF(B1608&amp;""="","",IFERROR(INDEX('العملاء'!$B$6:$B$305,MATCH(B1608,'العملاء'!$A$6:$A$305,0)),"كود غير موجود"))</f>
        <v/>
      </c>
      <c r="H1608" s="18">
        <f>IF(OR(B1608&amp;""="",D1608&amp;""=""),"",IF(C1608="فاتورة",D1608,IF(OR(C1608="دفعة",C1608="مرتجع"),-D1608,0)))</f>
        <v/>
      </c>
      <c r="I1608" s="18">
        <f>IF(H1608="","",SUMIFS($H$6:H1608,$B$6:B1608,B1608&amp;""))</f>
        <v/>
      </c>
    </row>
    <row r="1609">
      <c r="A1609" s="20" t="n"/>
      <c r="B1609" s="5" t="n"/>
      <c r="C1609" s="5" t="n"/>
      <c r="D1609" s="17" t="n"/>
      <c r="E1609" s="5" t="n"/>
      <c r="F1609" s="5" t="n"/>
      <c r="G1609" s="6">
        <f>IF(B1609&amp;""="","",IFERROR(INDEX('العملاء'!$B$6:$B$305,MATCH(B1609,'العملاء'!$A$6:$A$305,0)),"كود غير موجود"))</f>
        <v/>
      </c>
      <c r="H1609" s="18">
        <f>IF(OR(B1609&amp;""="",D1609&amp;""=""),"",IF(C1609="فاتورة",D1609,IF(OR(C1609="دفعة",C1609="مرتجع"),-D1609,0)))</f>
        <v/>
      </c>
      <c r="I1609" s="18">
        <f>IF(H1609="","",SUMIFS($H$6:H1609,$B$6:B1609,B1609&amp;""))</f>
        <v/>
      </c>
    </row>
    <row r="1610">
      <c r="A1610" s="20" t="n"/>
      <c r="B1610" s="5" t="n"/>
      <c r="C1610" s="5" t="n"/>
      <c r="D1610" s="17" t="n"/>
      <c r="E1610" s="5" t="n"/>
      <c r="F1610" s="5" t="n"/>
      <c r="G1610" s="6">
        <f>IF(B1610&amp;""="","",IFERROR(INDEX('العملاء'!$B$6:$B$305,MATCH(B1610,'العملاء'!$A$6:$A$305,0)),"كود غير موجود"))</f>
        <v/>
      </c>
      <c r="H1610" s="18">
        <f>IF(OR(B1610&amp;""="",D1610&amp;""=""),"",IF(C1610="فاتورة",D1610,IF(OR(C1610="دفعة",C1610="مرتجع"),-D1610,0)))</f>
        <v/>
      </c>
      <c r="I1610" s="18">
        <f>IF(H1610="","",SUMIFS($H$6:H1610,$B$6:B1610,B1610&amp;""))</f>
        <v/>
      </c>
    </row>
    <row r="1611">
      <c r="A1611" s="20" t="n"/>
      <c r="B1611" s="5" t="n"/>
      <c r="C1611" s="5" t="n"/>
      <c r="D1611" s="17" t="n"/>
      <c r="E1611" s="5" t="n"/>
      <c r="F1611" s="5" t="n"/>
      <c r="G1611" s="6">
        <f>IF(B1611&amp;""="","",IFERROR(INDEX('العملاء'!$B$6:$B$305,MATCH(B1611,'العملاء'!$A$6:$A$305,0)),"كود غير موجود"))</f>
        <v/>
      </c>
      <c r="H1611" s="18">
        <f>IF(OR(B1611&amp;""="",D1611&amp;""=""),"",IF(C1611="فاتورة",D1611,IF(OR(C1611="دفعة",C1611="مرتجع"),-D1611,0)))</f>
        <v/>
      </c>
      <c r="I1611" s="18">
        <f>IF(H1611="","",SUMIFS($H$6:H1611,$B$6:B1611,B1611&amp;""))</f>
        <v/>
      </c>
    </row>
    <row r="1612">
      <c r="A1612" s="20" t="n"/>
      <c r="B1612" s="5" t="n"/>
      <c r="C1612" s="5" t="n"/>
      <c r="D1612" s="17" t="n"/>
      <c r="E1612" s="5" t="n"/>
      <c r="F1612" s="5" t="n"/>
      <c r="G1612" s="6">
        <f>IF(B1612&amp;""="","",IFERROR(INDEX('العملاء'!$B$6:$B$305,MATCH(B1612,'العملاء'!$A$6:$A$305,0)),"كود غير موجود"))</f>
        <v/>
      </c>
      <c r="H1612" s="18">
        <f>IF(OR(B1612&amp;""="",D1612&amp;""=""),"",IF(C1612="فاتورة",D1612,IF(OR(C1612="دفعة",C1612="مرتجع"),-D1612,0)))</f>
        <v/>
      </c>
      <c r="I1612" s="18">
        <f>IF(H1612="","",SUMIFS($H$6:H1612,$B$6:B1612,B1612&amp;""))</f>
        <v/>
      </c>
    </row>
    <row r="1613">
      <c r="A1613" s="20" t="n"/>
      <c r="B1613" s="5" t="n"/>
      <c r="C1613" s="5" t="n"/>
      <c r="D1613" s="17" t="n"/>
      <c r="E1613" s="5" t="n"/>
      <c r="F1613" s="5" t="n"/>
      <c r="G1613" s="6">
        <f>IF(B1613&amp;""="","",IFERROR(INDEX('العملاء'!$B$6:$B$305,MATCH(B1613,'العملاء'!$A$6:$A$305,0)),"كود غير موجود"))</f>
        <v/>
      </c>
      <c r="H1613" s="18">
        <f>IF(OR(B1613&amp;""="",D1613&amp;""=""),"",IF(C1613="فاتورة",D1613,IF(OR(C1613="دفعة",C1613="مرتجع"),-D1613,0)))</f>
        <v/>
      </c>
      <c r="I1613" s="18">
        <f>IF(H1613="","",SUMIFS($H$6:H1613,$B$6:B1613,B1613&amp;""))</f>
        <v/>
      </c>
    </row>
    <row r="1614">
      <c r="A1614" s="20" t="n"/>
      <c r="B1614" s="5" t="n"/>
      <c r="C1614" s="5" t="n"/>
      <c r="D1614" s="17" t="n"/>
      <c r="E1614" s="5" t="n"/>
      <c r="F1614" s="5" t="n"/>
      <c r="G1614" s="6">
        <f>IF(B1614&amp;""="","",IFERROR(INDEX('العملاء'!$B$6:$B$305,MATCH(B1614,'العملاء'!$A$6:$A$305,0)),"كود غير موجود"))</f>
        <v/>
      </c>
      <c r="H1614" s="18">
        <f>IF(OR(B1614&amp;""="",D1614&amp;""=""),"",IF(C1614="فاتورة",D1614,IF(OR(C1614="دفعة",C1614="مرتجع"),-D1614,0)))</f>
        <v/>
      </c>
      <c r="I1614" s="18">
        <f>IF(H1614="","",SUMIFS($H$6:H1614,$B$6:B1614,B1614&amp;""))</f>
        <v/>
      </c>
    </row>
    <row r="1615">
      <c r="A1615" s="20" t="n"/>
      <c r="B1615" s="5" t="n"/>
      <c r="C1615" s="5" t="n"/>
      <c r="D1615" s="17" t="n"/>
      <c r="E1615" s="5" t="n"/>
      <c r="F1615" s="5" t="n"/>
      <c r="G1615" s="6">
        <f>IF(B1615&amp;""="","",IFERROR(INDEX('العملاء'!$B$6:$B$305,MATCH(B1615,'العملاء'!$A$6:$A$305,0)),"كود غير موجود"))</f>
        <v/>
      </c>
      <c r="H1615" s="18">
        <f>IF(OR(B1615&amp;""="",D1615&amp;""=""),"",IF(C1615="فاتورة",D1615,IF(OR(C1615="دفعة",C1615="مرتجع"),-D1615,0)))</f>
        <v/>
      </c>
      <c r="I1615" s="18">
        <f>IF(H1615="","",SUMIFS($H$6:H1615,$B$6:B1615,B1615&amp;""))</f>
        <v/>
      </c>
    </row>
    <row r="1616">
      <c r="A1616" s="20" t="n"/>
      <c r="B1616" s="5" t="n"/>
      <c r="C1616" s="5" t="n"/>
      <c r="D1616" s="17" t="n"/>
      <c r="E1616" s="5" t="n"/>
      <c r="F1616" s="5" t="n"/>
      <c r="G1616" s="6">
        <f>IF(B1616&amp;""="","",IFERROR(INDEX('العملاء'!$B$6:$B$305,MATCH(B1616,'العملاء'!$A$6:$A$305,0)),"كود غير موجود"))</f>
        <v/>
      </c>
      <c r="H1616" s="18">
        <f>IF(OR(B1616&amp;""="",D1616&amp;""=""),"",IF(C1616="فاتورة",D1616,IF(OR(C1616="دفعة",C1616="مرتجع"),-D1616,0)))</f>
        <v/>
      </c>
      <c r="I1616" s="18">
        <f>IF(H1616="","",SUMIFS($H$6:H1616,$B$6:B1616,B1616&amp;""))</f>
        <v/>
      </c>
    </row>
    <row r="1617">
      <c r="A1617" s="20" t="n"/>
      <c r="B1617" s="5" t="n"/>
      <c r="C1617" s="5" t="n"/>
      <c r="D1617" s="17" t="n"/>
      <c r="E1617" s="5" t="n"/>
      <c r="F1617" s="5" t="n"/>
      <c r="G1617" s="6">
        <f>IF(B1617&amp;""="","",IFERROR(INDEX('العملاء'!$B$6:$B$305,MATCH(B1617,'العملاء'!$A$6:$A$305,0)),"كود غير موجود"))</f>
        <v/>
      </c>
      <c r="H1617" s="18">
        <f>IF(OR(B1617&amp;""="",D1617&amp;""=""),"",IF(C1617="فاتورة",D1617,IF(OR(C1617="دفعة",C1617="مرتجع"),-D1617,0)))</f>
        <v/>
      </c>
      <c r="I1617" s="18">
        <f>IF(H1617="","",SUMIFS($H$6:H1617,$B$6:B1617,B1617&amp;""))</f>
        <v/>
      </c>
    </row>
    <row r="1618">
      <c r="A1618" s="20" t="n"/>
      <c r="B1618" s="5" t="n"/>
      <c r="C1618" s="5" t="n"/>
      <c r="D1618" s="17" t="n"/>
      <c r="E1618" s="5" t="n"/>
      <c r="F1618" s="5" t="n"/>
      <c r="G1618" s="6">
        <f>IF(B1618&amp;""="","",IFERROR(INDEX('العملاء'!$B$6:$B$305,MATCH(B1618,'العملاء'!$A$6:$A$305,0)),"كود غير موجود"))</f>
        <v/>
      </c>
      <c r="H1618" s="18">
        <f>IF(OR(B1618&amp;""="",D1618&amp;""=""),"",IF(C1618="فاتورة",D1618,IF(OR(C1618="دفعة",C1618="مرتجع"),-D1618,0)))</f>
        <v/>
      </c>
      <c r="I1618" s="18">
        <f>IF(H1618="","",SUMIFS($H$6:H1618,$B$6:B1618,B1618&amp;""))</f>
        <v/>
      </c>
    </row>
    <row r="1619">
      <c r="A1619" s="20" t="n"/>
      <c r="B1619" s="5" t="n"/>
      <c r="C1619" s="5" t="n"/>
      <c r="D1619" s="17" t="n"/>
      <c r="E1619" s="5" t="n"/>
      <c r="F1619" s="5" t="n"/>
      <c r="G1619" s="6">
        <f>IF(B1619&amp;""="","",IFERROR(INDEX('العملاء'!$B$6:$B$305,MATCH(B1619,'العملاء'!$A$6:$A$305,0)),"كود غير موجود"))</f>
        <v/>
      </c>
      <c r="H1619" s="18">
        <f>IF(OR(B1619&amp;""="",D1619&amp;""=""),"",IF(C1619="فاتورة",D1619,IF(OR(C1619="دفعة",C1619="مرتجع"),-D1619,0)))</f>
        <v/>
      </c>
      <c r="I1619" s="18">
        <f>IF(H1619="","",SUMIFS($H$6:H1619,$B$6:B1619,B1619&amp;""))</f>
        <v/>
      </c>
    </row>
    <row r="1620">
      <c r="A1620" s="20" t="n"/>
      <c r="B1620" s="5" t="n"/>
      <c r="C1620" s="5" t="n"/>
      <c r="D1620" s="17" t="n"/>
      <c r="E1620" s="5" t="n"/>
      <c r="F1620" s="5" t="n"/>
      <c r="G1620" s="6">
        <f>IF(B1620&amp;""="","",IFERROR(INDEX('العملاء'!$B$6:$B$305,MATCH(B1620,'العملاء'!$A$6:$A$305,0)),"كود غير موجود"))</f>
        <v/>
      </c>
      <c r="H1620" s="18">
        <f>IF(OR(B1620&amp;""="",D1620&amp;""=""),"",IF(C1620="فاتورة",D1620,IF(OR(C1620="دفعة",C1620="مرتجع"),-D1620,0)))</f>
        <v/>
      </c>
      <c r="I1620" s="18">
        <f>IF(H1620="","",SUMIFS($H$6:H1620,$B$6:B1620,B1620&amp;""))</f>
        <v/>
      </c>
    </row>
    <row r="1621">
      <c r="A1621" s="20" t="n"/>
      <c r="B1621" s="5" t="n"/>
      <c r="C1621" s="5" t="n"/>
      <c r="D1621" s="17" t="n"/>
      <c r="E1621" s="5" t="n"/>
      <c r="F1621" s="5" t="n"/>
      <c r="G1621" s="6">
        <f>IF(B1621&amp;""="","",IFERROR(INDEX('العملاء'!$B$6:$B$305,MATCH(B1621,'العملاء'!$A$6:$A$305,0)),"كود غير موجود"))</f>
        <v/>
      </c>
      <c r="H1621" s="18">
        <f>IF(OR(B1621&amp;""="",D1621&amp;""=""),"",IF(C1621="فاتورة",D1621,IF(OR(C1621="دفعة",C1621="مرتجع"),-D1621,0)))</f>
        <v/>
      </c>
      <c r="I1621" s="18">
        <f>IF(H1621="","",SUMIFS($H$6:H1621,$B$6:B1621,B1621&amp;""))</f>
        <v/>
      </c>
    </row>
    <row r="1622">
      <c r="A1622" s="20" t="n"/>
      <c r="B1622" s="5" t="n"/>
      <c r="C1622" s="5" t="n"/>
      <c r="D1622" s="17" t="n"/>
      <c r="E1622" s="5" t="n"/>
      <c r="F1622" s="5" t="n"/>
      <c r="G1622" s="6">
        <f>IF(B1622&amp;""="","",IFERROR(INDEX('العملاء'!$B$6:$B$305,MATCH(B1622,'العملاء'!$A$6:$A$305,0)),"كود غير موجود"))</f>
        <v/>
      </c>
      <c r="H1622" s="18">
        <f>IF(OR(B1622&amp;""="",D1622&amp;""=""),"",IF(C1622="فاتورة",D1622,IF(OR(C1622="دفعة",C1622="مرتجع"),-D1622,0)))</f>
        <v/>
      </c>
      <c r="I1622" s="18">
        <f>IF(H1622="","",SUMIFS($H$6:H1622,$B$6:B1622,B1622&amp;""))</f>
        <v/>
      </c>
    </row>
    <row r="1623">
      <c r="A1623" s="20" t="n"/>
      <c r="B1623" s="5" t="n"/>
      <c r="C1623" s="5" t="n"/>
      <c r="D1623" s="17" t="n"/>
      <c r="E1623" s="5" t="n"/>
      <c r="F1623" s="5" t="n"/>
      <c r="G1623" s="6">
        <f>IF(B1623&amp;""="","",IFERROR(INDEX('العملاء'!$B$6:$B$305,MATCH(B1623,'العملاء'!$A$6:$A$305,0)),"كود غير موجود"))</f>
        <v/>
      </c>
      <c r="H1623" s="18">
        <f>IF(OR(B1623&amp;""="",D1623&amp;""=""),"",IF(C1623="فاتورة",D1623,IF(OR(C1623="دفعة",C1623="مرتجع"),-D1623,0)))</f>
        <v/>
      </c>
      <c r="I1623" s="18">
        <f>IF(H1623="","",SUMIFS($H$6:H1623,$B$6:B1623,B1623&amp;""))</f>
        <v/>
      </c>
    </row>
    <row r="1624">
      <c r="A1624" s="20" t="n"/>
      <c r="B1624" s="5" t="n"/>
      <c r="C1624" s="5" t="n"/>
      <c r="D1624" s="17" t="n"/>
      <c r="E1624" s="5" t="n"/>
      <c r="F1624" s="5" t="n"/>
      <c r="G1624" s="6">
        <f>IF(B1624&amp;""="","",IFERROR(INDEX('العملاء'!$B$6:$B$305,MATCH(B1624,'العملاء'!$A$6:$A$305,0)),"كود غير موجود"))</f>
        <v/>
      </c>
      <c r="H1624" s="18">
        <f>IF(OR(B1624&amp;""="",D1624&amp;""=""),"",IF(C1624="فاتورة",D1624,IF(OR(C1624="دفعة",C1624="مرتجع"),-D1624,0)))</f>
        <v/>
      </c>
      <c r="I1624" s="18">
        <f>IF(H1624="","",SUMIFS($H$6:H1624,$B$6:B1624,B1624&amp;""))</f>
        <v/>
      </c>
    </row>
    <row r="1625">
      <c r="A1625" s="20" t="n"/>
      <c r="B1625" s="5" t="n"/>
      <c r="C1625" s="5" t="n"/>
      <c r="D1625" s="17" t="n"/>
      <c r="E1625" s="5" t="n"/>
      <c r="F1625" s="5" t="n"/>
      <c r="G1625" s="6">
        <f>IF(B1625&amp;""="","",IFERROR(INDEX('العملاء'!$B$6:$B$305,MATCH(B1625,'العملاء'!$A$6:$A$305,0)),"كود غير موجود"))</f>
        <v/>
      </c>
      <c r="H1625" s="18">
        <f>IF(OR(B1625&amp;""="",D1625&amp;""=""),"",IF(C1625="فاتورة",D1625,IF(OR(C1625="دفعة",C1625="مرتجع"),-D1625,0)))</f>
        <v/>
      </c>
      <c r="I1625" s="18">
        <f>IF(H1625="","",SUMIFS($H$6:H1625,$B$6:B1625,B1625&amp;""))</f>
        <v/>
      </c>
    </row>
    <row r="1626">
      <c r="A1626" s="20" t="n"/>
      <c r="B1626" s="5" t="n"/>
      <c r="C1626" s="5" t="n"/>
      <c r="D1626" s="17" t="n"/>
      <c r="E1626" s="5" t="n"/>
      <c r="F1626" s="5" t="n"/>
      <c r="G1626" s="6">
        <f>IF(B1626&amp;""="","",IFERROR(INDEX('العملاء'!$B$6:$B$305,MATCH(B1626,'العملاء'!$A$6:$A$305,0)),"كود غير موجود"))</f>
        <v/>
      </c>
      <c r="H1626" s="18">
        <f>IF(OR(B1626&amp;""="",D1626&amp;""=""),"",IF(C1626="فاتورة",D1626,IF(OR(C1626="دفعة",C1626="مرتجع"),-D1626,0)))</f>
        <v/>
      </c>
      <c r="I1626" s="18">
        <f>IF(H1626="","",SUMIFS($H$6:H1626,$B$6:B1626,B1626&amp;""))</f>
        <v/>
      </c>
    </row>
    <row r="1627">
      <c r="A1627" s="20" t="n"/>
      <c r="B1627" s="5" t="n"/>
      <c r="C1627" s="5" t="n"/>
      <c r="D1627" s="17" t="n"/>
      <c r="E1627" s="5" t="n"/>
      <c r="F1627" s="5" t="n"/>
      <c r="G1627" s="6">
        <f>IF(B1627&amp;""="","",IFERROR(INDEX('العملاء'!$B$6:$B$305,MATCH(B1627,'العملاء'!$A$6:$A$305,0)),"كود غير موجود"))</f>
        <v/>
      </c>
      <c r="H1627" s="18">
        <f>IF(OR(B1627&amp;""="",D1627&amp;""=""),"",IF(C1627="فاتورة",D1627,IF(OR(C1627="دفعة",C1627="مرتجع"),-D1627,0)))</f>
        <v/>
      </c>
      <c r="I1627" s="18">
        <f>IF(H1627="","",SUMIFS($H$6:H1627,$B$6:B1627,B1627&amp;""))</f>
        <v/>
      </c>
    </row>
    <row r="1628">
      <c r="A1628" s="20" t="n"/>
      <c r="B1628" s="5" t="n"/>
      <c r="C1628" s="5" t="n"/>
      <c r="D1628" s="17" t="n"/>
      <c r="E1628" s="5" t="n"/>
      <c r="F1628" s="5" t="n"/>
      <c r="G1628" s="6">
        <f>IF(B1628&amp;""="","",IFERROR(INDEX('العملاء'!$B$6:$B$305,MATCH(B1628,'العملاء'!$A$6:$A$305,0)),"كود غير موجود"))</f>
        <v/>
      </c>
      <c r="H1628" s="18">
        <f>IF(OR(B1628&amp;""="",D1628&amp;""=""),"",IF(C1628="فاتورة",D1628,IF(OR(C1628="دفعة",C1628="مرتجع"),-D1628,0)))</f>
        <v/>
      </c>
      <c r="I1628" s="18">
        <f>IF(H1628="","",SUMIFS($H$6:H1628,$B$6:B1628,B1628&amp;""))</f>
        <v/>
      </c>
    </row>
    <row r="1629">
      <c r="A1629" s="20" t="n"/>
      <c r="B1629" s="5" t="n"/>
      <c r="C1629" s="5" t="n"/>
      <c r="D1629" s="17" t="n"/>
      <c r="E1629" s="5" t="n"/>
      <c r="F1629" s="5" t="n"/>
      <c r="G1629" s="6">
        <f>IF(B1629&amp;""="","",IFERROR(INDEX('العملاء'!$B$6:$B$305,MATCH(B1629,'العملاء'!$A$6:$A$305,0)),"كود غير موجود"))</f>
        <v/>
      </c>
      <c r="H1629" s="18">
        <f>IF(OR(B1629&amp;""="",D1629&amp;""=""),"",IF(C1629="فاتورة",D1629,IF(OR(C1629="دفعة",C1629="مرتجع"),-D1629,0)))</f>
        <v/>
      </c>
      <c r="I1629" s="18">
        <f>IF(H1629="","",SUMIFS($H$6:H1629,$B$6:B1629,B1629&amp;""))</f>
        <v/>
      </c>
    </row>
    <row r="1630">
      <c r="A1630" s="20" t="n"/>
      <c r="B1630" s="5" t="n"/>
      <c r="C1630" s="5" t="n"/>
      <c r="D1630" s="17" t="n"/>
      <c r="E1630" s="5" t="n"/>
      <c r="F1630" s="5" t="n"/>
      <c r="G1630" s="6">
        <f>IF(B1630&amp;""="","",IFERROR(INDEX('العملاء'!$B$6:$B$305,MATCH(B1630,'العملاء'!$A$6:$A$305,0)),"كود غير موجود"))</f>
        <v/>
      </c>
      <c r="H1630" s="18">
        <f>IF(OR(B1630&amp;""="",D1630&amp;""=""),"",IF(C1630="فاتورة",D1630,IF(OR(C1630="دفعة",C1630="مرتجع"),-D1630,0)))</f>
        <v/>
      </c>
      <c r="I1630" s="18">
        <f>IF(H1630="","",SUMIFS($H$6:H1630,$B$6:B1630,B1630&amp;""))</f>
        <v/>
      </c>
    </row>
    <row r="1631">
      <c r="A1631" s="20" t="n"/>
      <c r="B1631" s="5" t="n"/>
      <c r="C1631" s="5" t="n"/>
      <c r="D1631" s="17" t="n"/>
      <c r="E1631" s="5" t="n"/>
      <c r="F1631" s="5" t="n"/>
      <c r="G1631" s="6">
        <f>IF(B1631&amp;""="","",IFERROR(INDEX('العملاء'!$B$6:$B$305,MATCH(B1631,'العملاء'!$A$6:$A$305,0)),"كود غير موجود"))</f>
        <v/>
      </c>
      <c r="H1631" s="18">
        <f>IF(OR(B1631&amp;""="",D1631&amp;""=""),"",IF(C1631="فاتورة",D1631,IF(OR(C1631="دفعة",C1631="مرتجع"),-D1631,0)))</f>
        <v/>
      </c>
      <c r="I1631" s="18">
        <f>IF(H1631="","",SUMIFS($H$6:H1631,$B$6:B1631,B1631&amp;""))</f>
        <v/>
      </c>
    </row>
    <row r="1632">
      <c r="A1632" s="20" t="n"/>
      <c r="B1632" s="5" t="n"/>
      <c r="C1632" s="5" t="n"/>
      <c r="D1632" s="17" t="n"/>
      <c r="E1632" s="5" t="n"/>
      <c r="F1632" s="5" t="n"/>
      <c r="G1632" s="6">
        <f>IF(B1632&amp;""="","",IFERROR(INDEX('العملاء'!$B$6:$B$305,MATCH(B1632,'العملاء'!$A$6:$A$305,0)),"كود غير موجود"))</f>
        <v/>
      </c>
      <c r="H1632" s="18">
        <f>IF(OR(B1632&amp;""="",D1632&amp;""=""),"",IF(C1632="فاتورة",D1632,IF(OR(C1632="دفعة",C1632="مرتجع"),-D1632,0)))</f>
        <v/>
      </c>
      <c r="I1632" s="18">
        <f>IF(H1632="","",SUMIFS($H$6:H1632,$B$6:B1632,B1632&amp;""))</f>
        <v/>
      </c>
    </row>
    <row r="1633">
      <c r="A1633" s="20" t="n"/>
      <c r="B1633" s="5" t="n"/>
      <c r="C1633" s="5" t="n"/>
      <c r="D1633" s="17" t="n"/>
      <c r="E1633" s="5" t="n"/>
      <c r="F1633" s="5" t="n"/>
      <c r="G1633" s="6">
        <f>IF(B1633&amp;""="","",IFERROR(INDEX('العملاء'!$B$6:$B$305,MATCH(B1633,'العملاء'!$A$6:$A$305,0)),"كود غير موجود"))</f>
        <v/>
      </c>
      <c r="H1633" s="18">
        <f>IF(OR(B1633&amp;""="",D1633&amp;""=""),"",IF(C1633="فاتورة",D1633,IF(OR(C1633="دفعة",C1633="مرتجع"),-D1633,0)))</f>
        <v/>
      </c>
      <c r="I1633" s="18">
        <f>IF(H1633="","",SUMIFS($H$6:H1633,$B$6:B1633,B1633&amp;""))</f>
        <v/>
      </c>
    </row>
    <row r="1634">
      <c r="A1634" s="20" t="n"/>
      <c r="B1634" s="5" t="n"/>
      <c r="C1634" s="5" t="n"/>
      <c r="D1634" s="17" t="n"/>
      <c r="E1634" s="5" t="n"/>
      <c r="F1634" s="5" t="n"/>
      <c r="G1634" s="6">
        <f>IF(B1634&amp;""="","",IFERROR(INDEX('العملاء'!$B$6:$B$305,MATCH(B1634,'العملاء'!$A$6:$A$305,0)),"كود غير موجود"))</f>
        <v/>
      </c>
      <c r="H1634" s="18">
        <f>IF(OR(B1634&amp;""="",D1634&amp;""=""),"",IF(C1634="فاتورة",D1634,IF(OR(C1634="دفعة",C1634="مرتجع"),-D1634,0)))</f>
        <v/>
      </c>
      <c r="I1634" s="18">
        <f>IF(H1634="","",SUMIFS($H$6:H1634,$B$6:B1634,B1634&amp;""))</f>
        <v/>
      </c>
    </row>
    <row r="1635">
      <c r="A1635" s="20" t="n"/>
      <c r="B1635" s="5" t="n"/>
      <c r="C1635" s="5" t="n"/>
      <c r="D1635" s="17" t="n"/>
      <c r="E1635" s="5" t="n"/>
      <c r="F1635" s="5" t="n"/>
      <c r="G1635" s="6">
        <f>IF(B1635&amp;""="","",IFERROR(INDEX('العملاء'!$B$6:$B$305,MATCH(B1635,'العملاء'!$A$6:$A$305,0)),"كود غير موجود"))</f>
        <v/>
      </c>
      <c r="H1635" s="18">
        <f>IF(OR(B1635&amp;""="",D1635&amp;""=""),"",IF(C1635="فاتورة",D1635,IF(OR(C1635="دفعة",C1635="مرتجع"),-D1635,0)))</f>
        <v/>
      </c>
      <c r="I1635" s="18">
        <f>IF(H1635="","",SUMIFS($H$6:H1635,$B$6:B1635,B1635&amp;""))</f>
        <v/>
      </c>
    </row>
    <row r="1636">
      <c r="A1636" s="20" t="n"/>
      <c r="B1636" s="5" t="n"/>
      <c r="C1636" s="5" t="n"/>
      <c r="D1636" s="17" t="n"/>
      <c r="E1636" s="5" t="n"/>
      <c r="F1636" s="5" t="n"/>
      <c r="G1636" s="6">
        <f>IF(B1636&amp;""="","",IFERROR(INDEX('العملاء'!$B$6:$B$305,MATCH(B1636,'العملاء'!$A$6:$A$305,0)),"كود غير موجود"))</f>
        <v/>
      </c>
      <c r="H1636" s="18">
        <f>IF(OR(B1636&amp;""="",D1636&amp;""=""),"",IF(C1636="فاتورة",D1636,IF(OR(C1636="دفعة",C1636="مرتجع"),-D1636,0)))</f>
        <v/>
      </c>
      <c r="I1636" s="18">
        <f>IF(H1636="","",SUMIFS($H$6:H1636,$B$6:B1636,B1636&amp;""))</f>
        <v/>
      </c>
    </row>
    <row r="1637">
      <c r="A1637" s="20" t="n"/>
      <c r="B1637" s="5" t="n"/>
      <c r="C1637" s="5" t="n"/>
      <c r="D1637" s="17" t="n"/>
      <c r="E1637" s="5" t="n"/>
      <c r="F1637" s="5" t="n"/>
      <c r="G1637" s="6">
        <f>IF(B1637&amp;""="","",IFERROR(INDEX('العملاء'!$B$6:$B$305,MATCH(B1637,'العملاء'!$A$6:$A$305,0)),"كود غير موجود"))</f>
        <v/>
      </c>
      <c r="H1637" s="18">
        <f>IF(OR(B1637&amp;""="",D1637&amp;""=""),"",IF(C1637="فاتورة",D1637,IF(OR(C1637="دفعة",C1637="مرتجع"),-D1637,0)))</f>
        <v/>
      </c>
      <c r="I1637" s="18">
        <f>IF(H1637="","",SUMIFS($H$6:H1637,$B$6:B1637,B1637&amp;""))</f>
        <v/>
      </c>
    </row>
    <row r="1638">
      <c r="A1638" s="20" t="n"/>
      <c r="B1638" s="5" t="n"/>
      <c r="C1638" s="5" t="n"/>
      <c r="D1638" s="17" t="n"/>
      <c r="E1638" s="5" t="n"/>
      <c r="F1638" s="5" t="n"/>
      <c r="G1638" s="6">
        <f>IF(B1638&amp;""="","",IFERROR(INDEX('العملاء'!$B$6:$B$305,MATCH(B1638,'العملاء'!$A$6:$A$305,0)),"كود غير موجود"))</f>
        <v/>
      </c>
      <c r="H1638" s="18">
        <f>IF(OR(B1638&amp;""="",D1638&amp;""=""),"",IF(C1638="فاتورة",D1638,IF(OR(C1638="دفعة",C1638="مرتجع"),-D1638,0)))</f>
        <v/>
      </c>
      <c r="I1638" s="18">
        <f>IF(H1638="","",SUMIFS($H$6:H1638,$B$6:B1638,B1638&amp;""))</f>
        <v/>
      </c>
    </row>
    <row r="1639">
      <c r="A1639" s="20" t="n"/>
      <c r="B1639" s="5" t="n"/>
      <c r="C1639" s="5" t="n"/>
      <c r="D1639" s="17" t="n"/>
      <c r="E1639" s="5" t="n"/>
      <c r="F1639" s="5" t="n"/>
      <c r="G1639" s="6">
        <f>IF(B1639&amp;""="","",IFERROR(INDEX('العملاء'!$B$6:$B$305,MATCH(B1639,'العملاء'!$A$6:$A$305,0)),"كود غير موجود"))</f>
        <v/>
      </c>
      <c r="H1639" s="18">
        <f>IF(OR(B1639&amp;""="",D1639&amp;""=""),"",IF(C1639="فاتورة",D1639,IF(OR(C1639="دفعة",C1639="مرتجع"),-D1639,0)))</f>
        <v/>
      </c>
      <c r="I1639" s="18">
        <f>IF(H1639="","",SUMIFS($H$6:H1639,$B$6:B1639,B1639&amp;""))</f>
        <v/>
      </c>
    </row>
    <row r="1640">
      <c r="A1640" s="20" t="n"/>
      <c r="B1640" s="5" t="n"/>
      <c r="C1640" s="5" t="n"/>
      <c r="D1640" s="17" t="n"/>
      <c r="E1640" s="5" t="n"/>
      <c r="F1640" s="5" t="n"/>
      <c r="G1640" s="6">
        <f>IF(B1640&amp;""="","",IFERROR(INDEX('العملاء'!$B$6:$B$305,MATCH(B1640,'العملاء'!$A$6:$A$305,0)),"كود غير موجود"))</f>
        <v/>
      </c>
      <c r="H1640" s="18">
        <f>IF(OR(B1640&amp;""="",D1640&amp;""=""),"",IF(C1640="فاتورة",D1640,IF(OR(C1640="دفعة",C1640="مرتجع"),-D1640,0)))</f>
        <v/>
      </c>
      <c r="I1640" s="18">
        <f>IF(H1640="","",SUMIFS($H$6:H1640,$B$6:B1640,B1640&amp;""))</f>
        <v/>
      </c>
    </row>
    <row r="1641">
      <c r="A1641" s="20" t="n"/>
      <c r="B1641" s="5" t="n"/>
      <c r="C1641" s="5" t="n"/>
      <c r="D1641" s="17" t="n"/>
      <c r="E1641" s="5" t="n"/>
      <c r="F1641" s="5" t="n"/>
      <c r="G1641" s="6">
        <f>IF(B1641&amp;""="","",IFERROR(INDEX('العملاء'!$B$6:$B$305,MATCH(B1641,'العملاء'!$A$6:$A$305,0)),"كود غير موجود"))</f>
        <v/>
      </c>
      <c r="H1641" s="18">
        <f>IF(OR(B1641&amp;""="",D1641&amp;""=""),"",IF(C1641="فاتورة",D1641,IF(OR(C1641="دفعة",C1641="مرتجع"),-D1641,0)))</f>
        <v/>
      </c>
      <c r="I1641" s="18">
        <f>IF(H1641="","",SUMIFS($H$6:H1641,$B$6:B1641,B1641&amp;""))</f>
        <v/>
      </c>
    </row>
    <row r="1642">
      <c r="A1642" s="20" t="n"/>
      <c r="B1642" s="5" t="n"/>
      <c r="C1642" s="5" t="n"/>
      <c r="D1642" s="17" t="n"/>
      <c r="E1642" s="5" t="n"/>
      <c r="F1642" s="5" t="n"/>
      <c r="G1642" s="6">
        <f>IF(B1642&amp;""="","",IFERROR(INDEX('العملاء'!$B$6:$B$305,MATCH(B1642,'العملاء'!$A$6:$A$305,0)),"كود غير موجود"))</f>
        <v/>
      </c>
      <c r="H1642" s="18">
        <f>IF(OR(B1642&amp;""="",D1642&amp;""=""),"",IF(C1642="فاتورة",D1642,IF(OR(C1642="دفعة",C1642="مرتجع"),-D1642,0)))</f>
        <v/>
      </c>
      <c r="I1642" s="18">
        <f>IF(H1642="","",SUMIFS($H$6:H1642,$B$6:B1642,B1642&amp;""))</f>
        <v/>
      </c>
    </row>
    <row r="1643">
      <c r="A1643" s="20" t="n"/>
      <c r="B1643" s="5" t="n"/>
      <c r="C1643" s="5" t="n"/>
      <c r="D1643" s="17" t="n"/>
      <c r="E1643" s="5" t="n"/>
      <c r="F1643" s="5" t="n"/>
      <c r="G1643" s="6">
        <f>IF(B1643&amp;""="","",IFERROR(INDEX('العملاء'!$B$6:$B$305,MATCH(B1643,'العملاء'!$A$6:$A$305,0)),"كود غير موجود"))</f>
        <v/>
      </c>
      <c r="H1643" s="18">
        <f>IF(OR(B1643&amp;""="",D1643&amp;""=""),"",IF(C1643="فاتورة",D1643,IF(OR(C1643="دفعة",C1643="مرتجع"),-D1643,0)))</f>
        <v/>
      </c>
      <c r="I1643" s="18">
        <f>IF(H1643="","",SUMIFS($H$6:H1643,$B$6:B1643,B1643&amp;""))</f>
        <v/>
      </c>
    </row>
    <row r="1644">
      <c r="A1644" s="20" t="n"/>
      <c r="B1644" s="5" t="n"/>
      <c r="C1644" s="5" t="n"/>
      <c r="D1644" s="17" t="n"/>
      <c r="E1644" s="5" t="n"/>
      <c r="F1644" s="5" t="n"/>
      <c r="G1644" s="6">
        <f>IF(B1644&amp;""="","",IFERROR(INDEX('العملاء'!$B$6:$B$305,MATCH(B1644,'العملاء'!$A$6:$A$305,0)),"كود غير موجود"))</f>
        <v/>
      </c>
      <c r="H1644" s="18">
        <f>IF(OR(B1644&amp;""="",D1644&amp;""=""),"",IF(C1644="فاتورة",D1644,IF(OR(C1644="دفعة",C1644="مرتجع"),-D1644,0)))</f>
        <v/>
      </c>
      <c r="I1644" s="18">
        <f>IF(H1644="","",SUMIFS($H$6:H1644,$B$6:B1644,B1644&amp;""))</f>
        <v/>
      </c>
    </row>
    <row r="1645">
      <c r="A1645" s="20" t="n"/>
      <c r="B1645" s="5" t="n"/>
      <c r="C1645" s="5" t="n"/>
      <c r="D1645" s="17" t="n"/>
      <c r="E1645" s="5" t="n"/>
      <c r="F1645" s="5" t="n"/>
      <c r="G1645" s="6">
        <f>IF(B1645&amp;""="","",IFERROR(INDEX('العملاء'!$B$6:$B$305,MATCH(B1645,'العملاء'!$A$6:$A$305,0)),"كود غير موجود"))</f>
        <v/>
      </c>
      <c r="H1645" s="18">
        <f>IF(OR(B1645&amp;""="",D1645&amp;""=""),"",IF(C1645="فاتورة",D1645,IF(OR(C1645="دفعة",C1645="مرتجع"),-D1645,0)))</f>
        <v/>
      </c>
      <c r="I1645" s="18">
        <f>IF(H1645="","",SUMIFS($H$6:H1645,$B$6:B1645,B1645&amp;""))</f>
        <v/>
      </c>
    </row>
    <row r="1646">
      <c r="A1646" s="20" t="n"/>
      <c r="B1646" s="5" t="n"/>
      <c r="C1646" s="5" t="n"/>
      <c r="D1646" s="17" t="n"/>
      <c r="E1646" s="5" t="n"/>
      <c r="F1646" s="5" t="n"/>
      <c r="G1646" s="6">
        <f>IF(B1646&amp;""="","",IFERROR(INDEX('العملاء'!$B$6:$B$305,MATCH(B1646,'العملاء'!$A$6:$A$305,0)),"كود غير موجود"))</f>
        <v/>
      </c>
      <c r="H1646" s="18">
        <f>IF(OR(B1646&amp;""="",D1646&amp;""=""),"",IF(C1646="فاتورة",D1646,IF(OR(C1646="دفعة",C1646="مرتجع"),-D1646,0)))</f>
        <v/>
      </c>
      <c r="I1646" s="18">
        <f>IF(H1646="","",SUMIFS($H$6:H1646,$B$6:B1646,B1646&amp;""))</f>
        <v/>
      </c>
    </row>
    <row r="1647">
      <c r="A1647" s="20" t="n"/>
      <c r="B1647" s="5" t="n"/>
      <c r="C1647" s="5" t="n"/>
      <c r="D1647" s="17" t="n"/>
      <c r="E1647" s="5" t="n"/>
      <c r="F1647" s="5" t="n"/>
      <c r="G1647" s="6">
        <f>IF(B1647&amp;""="","",IFERROR(INDEX('العملاء'!$B$6:$B$305,MATCH(B1647,'العملاء'!$A$6:$A$305,0)),"كود غير موجود"))</f>
        <v/>
      </c>
      <c r="H1647" s="18">
        <f>IF(OR(B1647&amp;""="",D1647&amp;""=""),"",IF(C1647="فاتورة",D1647,IF(OR(C1647="دفعة",C1647="مرتجع"),-D1647,0)))</f>
        <v/>
      </c>
      <c r="I1647" s="18">
        <f>IF(H1647="","",SUMIFS($H$6:H1647,$B$6:B1647,B1647&amp;""))</f>
        <v/>
      </c>
    </row>
    <row r="1648">
      <c r="A1648" s="20" t="n"/>
      <c r="B1648" s="5" t="n"/>
      <c r="C1648" s="5" t="n"/>
      <c r="D1648" s="17" t="n"/>
      <c r="E1648" s="5" t="n"/>
      <c r="F1648" s="5" t="n"/>
      <c r="G1648" s="6">
        <f>IF(B1648&amp;""="","",IFERROR(INDEX('العملاء'!$B$6:$B$305,MATCH(B1648,'العملاء'!$A$6:$A$305,0)),"كود غير موجود"))</f>
        <v/>
      </c>
      <c r="H1648" s="18">
        <f>IF(OR(B1648&amp;""="",D1648&amp;""=""),"",IF(C1648="فاتورة",D1648,IF(OR(C1648="دفعة",C1648="مرتجع"),-D1648,0)))</f>
        <v/>
      </c>
      <c r="I1648" s="18">
        <f>IF(H1648="","",SUMIFS($H$6:H1648,$B$6:B1648,B1648&amp;""))</f>
        <v/>
      </c>
    </row>
    <row r="1649">
      <c r="A1649" s="20" t="n"/>
      <c r="B1649" s="5" t="n"/>
      <c r="C1649" s="5" t="n"/>
      <c r="D1649" s="17" t="n"/>
      <c r="E1649" s="5" t="n"/>
      <c r="F1649" s="5" t="n"/>
      <c r="G1649" s="6">
        <f>IF(B1649&amp;""="","",IFERROR(INDEX('العملاء'!$B$6:$B$305,MATCH(B1649,'العملاء'!$A$6:$A$305,0)),"كود غير موجود"))</f>
        <v/>
      </c>
      <c r="H1649" s="18">
        <f>IF(OR(B1649&amp;""="",D1649&amp;""=""),"",IF(C1649="فاتورة",D1649,IF(OR(C1649="دفعة",C1649="مرتجع"),-D1649,0)))</f>
        <v/>
      </c>
      <c r="I1649" s="18">
        <f>IF(H1649="","",SUMIFS($H$6:H1649,$B$6:B1649,B1649&amp;""))</f>
        <v/>
      </c>
    </row>
    <row r="1650">
      <c r="A1650" s="20" t="n"/>
      <c r="B1650" s="5" t="n"/>
      <c r="C1650" s="5" t="n"/>
      <c r="D1650" s="17" t="n"/>
      <c r="E1650" s="5" t="n"/>
      <c r="F1650" s="5" t="n"/>
      <c r="G1650" s="6">
        <f>IF(B1650&amp;""="","",IFERROR(INDEX('العملاء'!$B$6:$B$305,MATCH(B1650,'العملاء'!$A$6:$A$305,0)),"كود غير موجود"))</f>
        <v/>
      </c>
      <c r="H1650" s="18">
        <f>IF(OR(B1650&amp;""="",D1650&amp;""=""),"",IF(C1650="فاتورة",D1650,IF(OR(C1650="دفعة",C1650="مرتجع"),-D1650,0)))</f>
        <v/>
      </c>
      <c r="I1650" s="18">
        <f>IF(H1650="","",SUMIFS($H$6:H1650,$B$6:B1650,B1650&amp;""))</f>
        <v/>
      </c>
    </row>
    <row r="1651">
      <c r="A1651" s="20" t="n"/>
      <c r="B1651" s="5" t="n"/>
      <c r="C1651" s="5" t="n"/>
      <c r="D1651" s="17" t="n"/>
      <c r="E1651" s="5" t="n"/>
      <c r="F1651" s="5" t="n"/>
      <c r="G1651" s="6">
        <f>IF(B1651&amp;""="","",IFERROR(INDEX('العملاء'!$B$6:$B$305,MATCH(B1651,'العملاء'!$A$6:$A$305,0)),"كود غير موجود"))</f>
        <v/>
      </c>
      <c r="H1651" s="18">
        <f>IF(OR(B1651&amp;""="",D1651&amp;""=""),"",IF(C1651="فاتورة",D1651,IF(OR(C1651="دفعة",C1651="مرتجع"),-D1651,0)))</f>
        <v/>
      </c>
      <c r="I1651" s="18">
        <f>IF(H1651="","",SUMIFS($H$6:H1651,$B$6:B1651,B1651&amp;""))</f>
        <v/>
      </c>
    </row>
    <row r="1652">
      <c r="A1652" s="20" t="n"/>
      <c r="B1652" s="5" t="n"/>
      <c r="C1652" s="5" t="n"/>
      <c r="D1652" s="17" t="n"/>
      <c r="E1652" s="5" t="n"/>
      <c r="F1652" s="5" t="n"/>
      <c r="G1652" s="6">
        <f>IF(B1652&amp;""="","",IFERROR(INDEX('العملاء'!$B$6:$B$305,MATCH(B1652,'العملاء'!$A$6:$A$305,0)),"كود غير موجود"))</f>
        <v/>
      </c>
      <c r="H1652" s="18">
        <f>IF(OR(B1652&amp;""="",D1652&amp;""=""),"",IF(C1652="فاتورة",D1652,IF(OR(C1652="دفعة",C1652="مرتجع"),-D1652,0)))</f>
        <v/>
      </c>
      <c r="I1652" s="18">
        <f>IF(H1652="","",SUMIFS($H$6:H1652,$B$6:B1652,B1652&amp;""))</f>
        <v/>
      </c>
    </row>
    <row r="1653">
      <c r="A1653" s="20" t="n"/>
      <c r="B1653" s="5" t="n"/>
      <c r="C1653" s="5" t="n"/>
      <c r="D1653" s="17" t="n"/>
      <c r="E1653" s="5" t="n"/>
      <c r="F1653" s="5" t="n"/>
      <c r="G1653" s="6">
        <f>IF(B1653&amp;""="","",IFERROR(INDEX('العملاء'!$B$6:$B$305,MATCH(B1653,'العملاء'!$A$6:$A$305,0)),"كود غير موجود"))</f>
        <v/>
      </c>
      <c r="H1653" s="18">
        <f>IF(OR(B1653&amp;""="",D1653&amp;""=""),"",IF(C1653="فاتورة",D1653,IF(OR(C1653="دفعة",C1653="مرتجع"),-D1653,0)))</f>
        <v/>
      </c>
      <c r="I1653" s="18">
        <f>IF(H1653="","",SUMIFS($H$6:H1653,$B$6:B1653,B1653&amp;""))</f>
        <v/>
      </c>
    </row>
    <row r="1654">
      <c r="A1654" s="20" t="n"/>
      <c r="B1654" s="5" t="n"/>
      <c r="C1654" s="5" t="n"/>
      <c r="D1654" s="17" t="n"/>
      <c r="E1654" s="5" t="n"/>
      <c r="F1654" s="5" t="n"/>
      <c r="G1654" s="6">
        <f>IF(B1654&amp;""="","",IFERROR(INDEX('العملاء'!$B$6:$B$305,MATCH(B1654,'العملاء'!$A$6:$A$305,0)),"كود غير موجود"))</f>
        <v/>
      </c>
      <c r="H1654" s="18">
        <f>IF(OR(B1654&amp;""="",D1654&amp;""=""),"",IF(C1654="فاتورة",D1654,IF(OR(C1654="دفعة",C1654="مرتجع"),-D1654,0)))</f>
        <v/>
      </c>
      <c r="I1654" s="18">
        <f>IF(H1654="","",SUMIFS($H$6:H1654,$B$6:B1654,B1654&amp;""))</f>
        <v/>
      </c>
    </row>
    <row r="1655">
      <c r="A1655" s="20" t="n"/>
      <c r="B1655" s="5" t="n"/>
      <c r="C1655" s="5" t="n"/>
      <c r="D1655" s="17" t="n"/>
      <c r="E1655" s="5" t="n"/>
      <c r="F1655" s="5" t="n"/>
      <c r="G1655" s="6">
        <f>IF(B1655&amp;""="","",IFERROR(INDEX('العملاء'!$B$6:$B$305,MATCH(B1655,'العملاء'!$A$6:$A$305,0)),"كود غير موجود"))</f>
        <v/>
      </c>
      <c r="H1655" s="18">
        <f>IF(OR(B1655&amp;""="",D1655&amp;""=""),"",IF(C1655="فاتورة",D1655,IF(OR(C1655="دفعة",C1655="مرتجع"),-D1655,0)))</f>
        <v/>
      </c>
      <c r="I1655" s="18">
        <f>IF(H1655="","",SUMIFS($H$6:H1655,$B$6:B1655,B1655&amp;""))</f>
        <v/>
      </c>
    </row>
    <row r="1656">
      <c r="A1656" s="20" t="n"/>
      <c r="B1656" s="5" t="n"/>
      <c r="C1656" s="5" t="n"/>
      <c r="D1656" s="17" t="n"/>
      <c r="E1656" s="5" t="n"/>
      <c r="F1656" s="5" t="n"/>
      <c r="G1656" s="6">
        <f>IF(B1656&amp;""="","",IFERROR(INDEX('العملاء'!$B$6:$B$305,MATCH(B1656,'العملاء'!$A$6:$A$305,0)),"كود غير موجود"))</f>
        <v/>
      </c>
      <c r="H1656" s="18">
        <f>IF(OR(B1656&amp;""="",D1656&amp;""=""),"",IF(C1656="فاتورة",D1656,IF(OR(C1656="دفعة",C1656="مرتجع"),-D1656,0)))</f>
        <v/>
      </c>
      <c r="I1656" s="18">
        <f>IF(H1656="","",SUMIFS($H$6:H1656,$B$6:B1656,B1656&amp;""))</f>
        <v/>
      </c>
    </row>
    <row r="1657">
      <c r="A1657" s="20" t="n"/>
      <c r="B1657" s="5" t="n"/>
      <c r="C1657" s="5" t="n"/>
      <c r="D1657" s="17" t="n"/>
      <c r="E1657" s="5" t="n"/>
      <c r="F1657" s="5" t="n"/>
      <c r="G1657" s="6">
        <f>IF(B1657&amp;""="","",IFERROR(INDEX('العملاء'!$B$6:$B$305,MATCH(B1657,'العملاء'!$A$6:$A$305,0)),"كود غير موجود"))</f>
        <v/>
      </c>
      <c r="H1657" s="18">
        <f>IF(OR(B1657&amp;""="",D1657&amp;""=""),"",IF(C1657="فاتورة",D1657,IF(OR(C1657="دفعة",C1657="مرتجع"),-D1657,0)))</f>
        <v/>
      </c>
      <c r="I1657" s="18">
        <f>IF(H1657="","",SUMIFS($H$6:H1657,$B$6:B1657,B1657&amp;""))</f>
        <v/>
      </c>
    </row>
    <row r="1658">
      <c r="A1658" s="20" t="n"/>
      <c r="B1658" s="5" t="n"/>
      <c r="C1658" s="5" t="n"/>
      <c r="D1658" s="17" t="n"/>
      <c r="E1658" s="5" t="n"/>
      <c r="F1658" s="5" t="n"/>
      <c r="G1658" s="6">
        <f>IF(B1658&amp;""="","",IFERROR(INDEX('العملاء'!$B$6:$B$305,MATCH(B1658,'العملاء'!$A$6:$A$305,0)),"كود غير موجود"))</f>
        <v/>
      </c>
      <c r="H1658" s="18">
        <f>IF(OR(B1658&amp;""="",D1658&amp;""=""),"",IF(C1658="فاتورة",D1658,IF(OR(C1658="دفعة",C1658="مرتجع"),-D1658,0)))</f>
        <v/>
      </c>
      <c r="I1658" s="18">
        <f>IF(H1658="","",SUMIFS($H$6:H1658,$B$6:B1658,B1658&amp;""))</f>
        <v/>
      </c>
    </row>
    <row r="1659">
      <c r="A1659" s="20" t="n"/>
      <c r="B1659" s="5" t="n"/>
      <c r="C1659" s="5" t="n"/>
      <c r="D1659" s="17" t="n"/>
      <c r="E1659" s="5" t="n"/>
      <c r="F1659" s="5" t="n"/>
      <c r="G1659" s="6">
        <f>IF(B1659&amp;""="","",IFERROR(INDEX('العملاء'!$B$6:$B$305,MATCH(B1659,'العملاء'!$A$6:$A$305,0)),"كود غير موجود"))</f>
        <v/>
      </c>
      <c r="H1659" s="18">
        <f>IF(OR(B1659&amp;""="",D1659&amp;""=""),"",IF(C1659="فاتورة",D1659,IF(OR(C1659="دفعة",C1659="مرتجع"),-D1659,0)))</f>
        <v/>
      </c>
      <c r="I1659" s="18">
        <f>IF(H1659="","",SUMIFS($H$6:H1659,$B$6:B1659,B1659&amp;""))</f>
        <v/>
      </c>
    </row>
    <row r="1660">
      <c r="A1660" s="20" t="n"/>
      <c r="B1660" s="5" t="n"/>
      <c r="C1660" s="5" t="n"/>
      <c r="D1660" s="17" t="n"/>
      <c r="E1660" s="5" t="n"/>
      <c r="F1660" s="5" t="n"/>
      <c r="G1660" s="6">
        <f>IF(B1660&amp;""="","",IFERROR(INDEX('العملاء'!$B$6:$B$305,MATCH(B1660,'العملاء'!$A$6:$A$305,0)),"كود غير موجود"))</f>
        <v/>
      </c>
      <c r="H1660" s="18">
        <f>IF(OR(B1660&amp;""="",D1660&amp;""=""),"",IF(C1660="فاتورة",D1660,IF(OR(C1660="دفعة",C1660="مرتجع"),-D1660,0)))</f>
        <v/>
      </c>
      <c r="I1660" s="18">
        <f>IF(H1660="","",SUMIFS($H$6:H1660,$B$6:B1660,B1660&amp;""))</f>
        <v/>
      </c>
    </row>
    <row r="1661">
      <c r="A1661" s="20" t="n"/>
      <c r="B1661" s="5" t="n"/>
      <c r="C1661" s="5" t="n"/>
      <c r="D1661" s="17" t="n"/>
      <c r="E1661" s="5" t="n"/>
      <c r="F1661" s="5" t="n"/>
      <c r="G1661" s="6">
        <f>IF(B1661&amp;""="","",IFERROR(INDEX('العملاء'!$B$6:$B$305,MATCH(B1661,'العملاء'!$A$6:$A$305,0)),"كود غير موجود"))</f>
        <v/>
      </c>
      <c r="H1661" s="18">
        <f>IF(OR(B1661&amp;""="",D1661&amp;""=""),"",IF(C1661="فاتورة",D1661,IF(OR(C1661="دفعة",C1661="مرتجع"),-D1661,0)))</f>
        <v/>
      </c>
      <c r="I1661" s="18">
        <f>IF(H1661="","",SUMIFS($H$6:H1661,$B$6:B1661,B1661&amp;""))</f>
        <v/>
      </c>
    </row>
    <row r="1662">
      <c r="A1662" s="20" t="n"/>
      <c r="B1662" s="5" t="n"/>
      <c r="C1662" s="5" t="n"/>
      <c r="D1662" s="17" t="n"/>
      <c r="E1662" s="5" t="n"/>
      <c r="F1662" s="5" t="n"/>
      <c r="G1662" s="6">
        <f>IF(B1662&amp;""="","",IFERROR(INDEX('العملاء'!$B$6:$B$305,MATCH(B1662,'العملاء'!$A$6:$A$305,0)),"كود غير موجود"))</f>
        <v/>
      </c>
      <c r="H1662" s="18">
        <f>IF(OR(B1662&amp;""="",D1662&amp;""=""),"",IF(C1662="فاتورة",D1662,IF(OR(C1662="دفعة",C1662="مرتجع"),-D1662,0)))</f>
        <v/>
      </c>
      <c r="I1662" s="18">
        <f>IF(H1662="","",SUMIFS($H$6:H1662,$B$6:B1662,B1662&amp;""))</f>
        <v/>
      </c>
    </row>
    <row r="1663">
      <c r="A1663" s="20" t="n"/>
      <c r="B1663" s="5" t="n"/>
      <c r="C1663" s="5" t="n"/>
      <c r="D1663" s="17" t="n"/>
      <c r="E1663" s="5" t="n"/>
      <c r="F1663" s="5" t="n"/>
      <c r="G1663" s="6">
        <f>IF(B1663&amp;""="","",IFERROR(INDEX('العملاء'!$B$6:$B$305,MATCH(B1663,'العملاء'!$A$6:$A$305,0)),"كود غير موجود"))</f>
        <v/>
      </c>
      <c r="H1663" s="18">
        <f>IF(OR(B1663&amp;""="",D1663&amp;""=""),"",IF(C1663="فاتورة",D1663,IF(OR(C1663="دفعة",C1663="مرتجع"),-D1663,0)))</f>
        <v/>
      </c>
      <c r="I1663" s="18">
        <f>IF(H1663="","",SUMIFS($H$6:H1663,$B$6:B1663,B1663&amp;""))</f>
        <v/>
      </c>
    </row>
    <row r="1664">
      <c r="A1664" s="20" t="n"/>
      <c r="B1664" s="5" t="n"/>
      <c r="C1664" s="5" t="n"/>
      <c r="D1664" s="17" t="n"/>
      <c r="E1664" s="5" t="n"/>
      <c r="F1664" s="5" t="n"/>
      <c r="G1664" s="6">
        <f>IF(B1664&amp;""="","",IFERROR(INDEX('العملاء'!$B$6:$B$305,MATCH(B1664,'العملاء'!$A$6:$A$305,0)),"كود غير موجود"))</f>
        <v/>
      </c>
      <c r="H1664" s="18">
        <f>IF(OR(B1664&amp;""="",D1664&amp;""=""),"",IF(C1664="فاتورة",D1664,IF(OR(C1664="دفعة",C1664="مرتجع"),-D1664,0)))</f>
        <v/>
      </c>
      <c r="I1664" s="18">
        <f>IF(H1664="","",SUMIFS($H$6:H1664,$B$6:B1664,B1664&amp;""))</f>
        <v/>
      </c>
    </row>
    <row r="1665">
      <c r="A1665" s="20" t="n"/>
      <c r="B1665" s="5" t="n"/>
      <c r="C1665" s="5" t="n"/>
      <c r="D1665" s="17" t="n"/>
      <c r="E1665" s="5" t="n"/>
      <c r="F1665" s="5" t="n"/>
      <c r="G1665" s="6">
        <f>IF(B1665&amp;""="","",IFERROR(INDEX('العملاء'!$B$6:$B$305,MATCH(B1665,'العملاء'!$A$6:$A$305,0)),"كود غير موجود"))</f>
        <v/>
      </c>
      <c r="H1665" s="18">
        <f>IF(OR(B1665&amp;""="",D1665&amp;""=""),"",IF(C1665="فاتورة",D1665,IF(OR(C1665="دفعة",C1665="مرتجع"),-D1665,0)))</f>
        <v/>
      </c>
      <c r="I1665" s="18">
        <f>IF(H1665="","",SUMIFS($H$6:H1665,$B$6:B1665,B1665&amp;""))</f>
        <v/>
      </c>
    </row>
    <row r="1666">
      <c r="A1666" s="20" t="n"/>
      <c r="B1666" s="5" t="n"/>
      <c r="C1666" s="5" t="n"/>
      <c r="D1666" s="17" t="n"/>
      <c r="E1666" s="5" t="n"/>
      <c r="F1666" s="5" t="n"/>
      <c r="G1666" s="6">
        <f>IF(B1666&amp;""="","",IFERROR(INDEX('العملاء'!$B$6:$B$305,MATCH(B1666,'العملاء'!$A$6:$A$305,0)),"كود غير موجود"))</f>
        <v/>
      </c>
      <c r="H1666" s="18">
        <f>IF(OR(B1666&amp;""="",D1666&amp;""=""),"",IF(C1666="فاتورة",D1666,IF(OR(C1666="دفعة",C1666="مرتجع"),-D1666,0)))</f>
        <v/>
      </c>
      <c r="I1666" s="18">
        <f>IF(H1666="","",SUMIFS($H$6:H1666,$B$6:B1666,B1666&amp;""))</f>
        <v/>
      </c>
    </row>
    <row r="1667">
      <c r="A1667" s="20" t="n"/>
      <c r="B1667" s="5" t="n"/>
      <c r="C1667" s="5" t="n"/>
      <c r="D1667" s="17" t="n"/>
      <c r="E1667" s="5" t="n"/>
      <c r="F1667" s="5" t="n"/>
      <c r="G1667" s="6">
        <f>IF(B1667&amp;""="","",IFERROR(INDEX('العملاء'!$B$6:$B$305,MATCH(B1667,'العملاء'!$A$6:$A$305,0)),"كود غير موجود"))</f>
        <v/>
      </c>
      <c r="H1667" s="18">
        <f>IF(OR(B1667&amp;""="",D1667&amp;""=""),"",IF(C1667="فاتورة",D1667,IF(OR(C1667="دفعة",C1667="مرتجع"),-D1667,0)))</f>
        <v/>
      </c>
      <c r="I1667" s="18">
        <f>IF(H1667="","",SUMIFS($H$6:H1667,$B$6:B1667,B1667&amp;""))</f>
        <v/>
      </c>
    </row>
    <row r="1668">
      <c r="A1668" s="20" t="n"/>
      <c r="B1668" s="5" t="n"/>
      <c r="C1668" s="5" t="n"/>
      <c r="D1668" s="17" t="n"/>
      <c r="E1668" s="5" t="n"/>
      <c r="F1668" s="5" t="n"/>
      <c r="G1668" s="6">
        <f>IF(B1668&amp;""="","",IFERROR(INDEX('العملاء'!$B$6:$B$305,MATCH(B1668,'العملاء'!$A$6:$A$305,0)),"كود غير موجود"))</f>
        <v/>
      </c>
      <c r="H1668" s="18">
        <f>IF(OR(B1668&amp;""="",D1668&amp;""=""),"",IF(C1668="فاتورة",D1668,IF(OR(C1668="دفعة",C1668="مرتجع"),-D1668,0)))</f>
        <v/>
      </c>
      <c r="I1668" s="18">
        <f>IF(H1668="","",SUMIFS($H$6:H1668,$B$6:B1668,B1668&amp;""))</f>
        <v/>
      </c>
    </row>
    <row r="1669">
      <c r="A1669" s="20" t="n"/>
      <c r="B1669" s="5" t="n"/>
      <c r="C1669" s="5" t="n"/>
      <c r="D1669" s="17" t="n"/>
      <c r="E1669" s="5" t="n"/>
      <c r="F1669" s="5" t="n"/>
      <c r="G1669" s="6">
        <f>IF(B1669&amp;""="","",IFERROR(INDEX('العملاء'!$B$6:$B$305,MATCH(B1669,'العملاء'!$A$6:$A$305,0)),"كود غير موجود"))</f>
        <v/>
      </c>
      <c r="H1669" s="18">
        <f>IF(OR(B1669&amp;""="",D1669&amp;""=""),"",IF(C1669="فاتورة",D1669,IF(OR(C1669="دفعة",C1669="مرتجع"),-D1669,0)))</f>
        <v/>
      </c>
      <c r="I1669" s="18">
        <f>IF(H1669="","",SUMIFS($H$6:H1669,$B$6:B1669,B1669&amp;""))</f>
        <v/>
      </c>
    </row>
    <row r="1670">
      <c r="A1670" s="20" t="n"/>
      <c r="B1670" s="5" t="n"/>
      <c r="C1670" s="5" t="n"/>
      <c r="D1670" s="17" t="n"/>
      <c r="E1670" s="5" t="n"/>
      <c r="F1670" s="5" t="n"/>
      <c r="G1670" s="6">
        <f>IF(B1670&amp;""="","",IFERROR(INDEX('العملاء'!$B$6:$B$305,MATCH(B1670,'العملاء'!$A$6:$A$305,0)),"كود غير موجود"))</f>
        <v/>
      </c>
      <c r="H1670" s="18">
        <f>IF(OR(B1670&amp;""="",D1670&amp;""=""),"",IF(C1670="فاتورة",D1670,IF(OR(C1670="دفعة",C1670="مرتجع"),-D1670,0)))</f>
        <v/>
      </c>
      <c r="I1670" s="18">
        <f>IF(H1670="","",SUMIFS($H$6:H1670,$B$6:B1670,B1670&amp;""))</f>
        <v/>
      </c>
    </row>
    <row r="1671">
      <c r="A1671" s="20" t="n"/>
      <c r="B1671" s="5" t="n"/>
      <c r="C1671" s="5" t="n"/>
      <c r="D1671" s="17" t="n"/>
      <c r="E1671" s="5" t="n"/>
      <c r="F1671" s="5" t="n"/>
      <c r="G1671" s="6">
        <f>IF(B1671&amp;""="","",IFERROR(INDEX('العملاء'!$B$6:$B$305,MATCH(B1671,'العملاء'!$A$6:$A$305,0)),"كود غير موجود"))</f>
        <v/>
      </c>
      <c r="H1671" s="18">
        <f>IF(OR(B1671&amp;""="",D1671&amp;""=""),"",IF(C1671="فاتورة",D1671,IF(OR(C1671="دفعة",C1671="مرتجع"),-D1671,0)))</f>
        <v/>
      </c>
      <c r="I1671" s="18">
        <f>IF(H1671="","",SUMIFS($H$6:H1671,$B$6:B1671,B1671&amp;""))</f>
        <v/>
      </c>
    </row>
    <row r="1672">
      <c r="A1672" s="20" t="n"/>
      <c r="B1672" s="5" t="n"/>
      <c r="C1672" s="5" t="n"/>
      <c r="D1672" s="17" t="n"/>
      <c r="E1672" s="5" t="n"/>
      <c r="F1672" s="5" t="n"/>
      <c r="G1672" s="6">
        <f>IF(B1672&amp;""="","",IFERROR(INDEX('العملاء'!$B$6:$B$305,MATCH(B1672,'العملاء'!$A$6:$A$305,0)),"كود غير موجود"))</f>
        <v/>
      </c>
      <c r="H1672" s="18">
        <f>IF(OR(B1672&amp;""="",D1672&amp;""=""),"",IF(C1672="فاتورة",D1672,IF(OR(C1672="دفعة",C1672="مرتجع"),-D1672,0)))</f>
        <v/>
      </c>
      <c r="I1672" s="18">
        <f>IF(H1672="","",SUMIFS($H$6:H1672,$B$6:B1672,B1672&amp;""))</f>
        <v/>
      </c>
    </row>
    <row r="1673">
      <c r="A1673" s="20" t="n"/>
      <c r="B1673" s="5" t="n"/>
      <c r="C1673" s="5" t="n"/>
      <c r="D1673" s="17" t="n"/>
      <c r="E1673" s="5" t="n"/>
      <c r="F1673" s="5" t="n"/>
      <c r="G1673" s="6">
        <f>IF(B1673&amp;""="","",IFERROR(INDEX('العملاء'!$B$6:$B$305,MATCH(B1673,'العملاء'!$A$6:$A$305,0)),"كود غير موجود"))</f>
        <v/>
      </c>
      <c r="H1673" s="18">
        <f>IF(OR(B1673&amp;""="",D1673&amp;""=""),"",IF(C1673="فاتورة",D1673,IF(OR(C1673="دفعة",C1673="مرتجع"),-D1673,0)))</f>
        <v/>
      </c>
      <c r="I1673" s="18">
        <f>IF(H1673="","",SUMIFS($H$6:H1673,$B$6:B1673,B1673&amp;""))</f>
        <v/>
      </c>
    </row>
    <row r="1674">
      <c r="A1674" s="20" t="n"/>
      <c r="B1674" s="5" t="n"/>
      <c r="C1674" s="5" t="n"/>
      <c r="D1674" s="17" t="n"/>
      <c r="E1674" s="5" t="n"/>
      <c r="F1674" s="5" t="n"/>
      <c r="G1674" s="6">
        <f>IF(B1674&amp;""="","",IFERROR(INDEX('العملاء'!$B$6:$B$305,MATCH(B1674,'العملاء'!$A$6:$A$305,0)),"كود غير موجود"))</f>
        <v/>
      </c>
      <c r="H1674" s="18">
        <f>IF(OR(B1674&amp;""="",D1674&amp;""=""),"",IF(C1674="فاتورة",D1674,IF(OR(C1674="دفعة",C1674="مرتجع"),-D1674,0)))</f>
        <v/>
      </c>
      <c r="I1674" s="18">
        <f>IF(H1674="","",SUMIFS($H$6:H1674,$B$6:B1674,B1674&amp;""))</f>
        <v/>
      </c>
    </row>
    <row r="1675">
      <c r="A1675" s="20" t="n"/>
      <c r="B1675" s="5" t="n"/>
      <c r="C1675" s="5" t="n"/>
      <c r="D1675" s="17" t="n"/>
      <c r="E1675" s="5" t="n"/>
      <c r="F1675" s="5" t="n"/>
      <c r="G1675" s="6">
        <f>IF(B1675&amp;""="","",IFERROR(INDEX('العملاء'!$B$6:$B$305,MATCH(B1675,'العملاء'!$A$6:$A$305,0)),"كود غير موجود"))</f>
        <v/>
      </c>
      <c r="H1675" s="18">
        <f>IF(OR(B1675&amp;""="",D1675&amp;""=""),"",IF(C1675="فاتورة",D1675,IF(OR(C1675="دفعة",C1675="مرتجع"),-D1675,0)))</f>
        <v/>
      </c>
      <c r="I1675" s="18">
        <f>IF(H1675="","",SUMIFS($H$6:H1675,$B$6:B1675,B1675&amp;""))</f>
        <v/>
      </c>
    </row>
    <row r="1676">
      <c r="A1676" s="20" t="n"/>
      <c r="B1676" s="5" t="n"/>
      <c r="C1676" s="5" t="n"/>
      <c r="D1676" s="17" t="n"/>
      <c r="E1676" s="5" t="n"/>
      <c r="F1676" s="5" t="n"/>
      <c r="G1676" s="6">
        <f>IF(B1676&amp;""="","",IFERROR(INDEX('العملاء'!$B$6:$B$305,MATCH(B1676,'العملاء'!$A$6:$A$305,0)),"كود غير موجود"))</f>
        <v/>
      </c>
      <c r="H1676" s="18">
        <f>IF(OR(B1676&amp;""="",D1676&amp;""=""),"",IF(C1676="فاتورة",D1676,IF(OR(C1676="دفعة",C1676="مرتجع"),-D1676,0)))</f>
        <v/>
      </c>
      <c r="I1676" s="18">
        <f>IF(H1676="","",SUMIFS($H$6:H1676,$B$6:B1676,B1676&amp;""))</f>
        <v/>
      </c>
    </row>
    <row r="1677">
      <c r="A1677" s="20" t="n"/>
      <c r="B1677" s="5" t="n"/>
      <c r="C1677" s="5" t="n"/>
      <c r="D1677" s="17" t="n"/>
      <c r="E1677" s="5" t="n"/>
      <c r="F1677" s="5" t="n"/>
      <c r="G1677" s="6">
        <f>IF(B1677&amp;""="","",IFERROR(INDEX('العملاء'!$B$6:$B$305,MATCH(B1677,'العملاء'!$A$6:$A$305,0)),"كود غير موجود"))</f>
        <v/>
      </c>
      <c r="H1677" s="18">
        <f>IF(OR(B1677&amp;""="",D1677&amp;""=""),"",IF(C1677="فاتورة",D1677,IF(OR(C1677="دفعة",C1677="مرتجع"),-D1677,0)))</f>
        <v/>
      </c>
      <c r="I1677" s="18">
        <f>IF(H1677="","",SUMIFS($H$6:H1677,$B$6:B1677,B1677&amp;""))</f>
        <v/>
      </c>
    </row>
    <row r="1678">
      <c r="A1678" s="20" t="n"/>
      <c r="B1678" s="5" t="n"/>
      <c r="C1678" s="5" t="n"/>
      <c r="D1678" s="17" t="n"/>
      <c r="E1678" s="5" t="n"/>
      <c r="F1678" s="5" t="n"/>
      <c r="G1678" s="6">
        <f>IF(B1678&amp;""="","",IFERROR(INDEX('العملاء'!$B$6:$B$305,MATCH(B1678,'العملاء'!$A$6:$A$305,0)),"كود غير موجود"))</f>
        <v/>
      </c>
      <c r="H1678" s="18">
        <f>IF(OR(B1678&amp;""="",D1678&amp;""=""),"",IF(C1678="فاتورة",D1678,IF(OR(C1678="دفعة",C1678="مرتجع"),-D1678,0)))</f>
        <v/>
      </c>
      <c r="I1678" s="18">
        <f>IF(H1678="","",SUMIFS($H$6:H1678,$B$6:B1678,B1678&amp;""))</f>
        <v/>
      </c>
    </row>
    <row r="1679">
      <c r="A1679" s="20" t="n"/>
      <c r="B1679" s="5" t="n"/>
      <c r="C1679" s="5" t="n"/>
      <c r="D1679" s="17" t="n"/>
      <c r="E1679" s="5" t="n"/>
      <c r="F1679" s="5" t="n"/>
      <c r="G1679" s="6">
        <f>IF(B1679&amp;""="","",IFERROR(INDEX('العملاء'!$B$6:$B$305,MATCH(B1679,'العملاء'!$A$6:$A$305,0)),"كود غير موجود"))</f>
        <v/>
      </c>
      <c r="H1679" s="18">
        <f>IF(OR(B1679&amp;""="",D1679&amp;""=""),"",IF(C1679="فاتورة",D1679,IF(OR(C1679="دفعة",C1679="مرتجع"),-D1679,0)))</f>
        <v/>
      </c>
      <c r="I1679" s="18">
        <f>IF(H1679="","",SUMIFS($H$6:H1679,$B$6:B1679,B1679&amp;""))</f>
        <v/>
      </c>
    </row>
    <row r="1680">
      <c r="A1680" s="20" t="n"/>
      <c r="B1680" s="5" t="n"/>
      <c r="C1680" s="5" t="n"/>
      <c r="D1680" s="17" t="n"/>
      <c r="E1680" s="5" t="n"/>
      <c r="F1680" s="5" t="n"/>
      <c r="G1680" s="6">
        <f>IF(B1680&amp;""="","",IFERROR(INDEX('العملاء'!$B$6:$B$305,MATCH(B1680,'العملاء'!$A$6:$A$305,0)),"كود غير موجود"))</f>
        <v/>
      </c>
      <c r="H1680" s="18">
        <f>IF(OR(B1680&amp;""="",D1680&amp;""=""),"",IF(C1680="فاتورة",D1680,IF(OR(C1680="دفعة",C1680="مرتجع"),-D1680,0)))</f>
        <v/>
      </c>
      <c r="I1680" s="18">
        <f>IF(H1680="","",SUMIFS($H$6:H1680,$B$6:B1680,B1680&amp;""))</f>
        <v/>
      </c>
    </row>
    <row r="1681">
      <c r="A1681" s="20" t="n"/>
      <c r="B1681" s="5" t="n"/>
      <c r="C1681" s="5" t="n"/>
      <c r="D1681" s="17" t="n"/>
      <c r="E1681" s="5" t="n"/>
      <c r="F1681" s="5" t="n"/>
      <c r="G1681" s="6">
        <f>IF(B1681&amp;""="","",IFERROR(INDEX('العملاء'!$B$6:$B$305,MATCH(B1681,'العملاء'!$A$6:$A$305,0)),"كود غير موجود"))</f>
        <v/>
      </c>
      <c r="H1681" s="18">
        <f>IF(OR(B1681&amp;""="",D1681&amp;""=""),"",IF(C1681="فاتورة",D1681,IF(OR(C1681="دفعة",C1681="مرتجع"),-D1681,0)))</f>
        <v/>
      </c>
      <c r="I1681" s="18">
        <f>IF(H1681="","",SUMIFS($H$6:H1681,$B$6:B1681,B1681&amp;""))</f>
        <v/>
      </c>
    </row>
    <row r="1682">
      <c r="A1682" s="20" t="n"/>
      <c r="B1682" s="5" t="n"/>
      <c r="C1682" s="5" t="n"/>
      <c r="D1682" s="17" t="n"/>
      <c r="E1682" s="5" t="n"/>
      <c r="F1682" s="5" t="n"/>
      <c r="G1682" s="6">
        <f>IF(B1682&amp;""="","",IFERROR(INDEX('العملاء'!$B$6:$B$305,MATCH(B1682,'العملاء'!$A$6:$A$305,0)),"كود غير موجود"))</f>
        <v/>
      </c>
      <c r="H1682" s="18">
        <f>IF(OR(B1682&amp;""="",D1682&amp;""=""),"",IF(C1682="فاتورة",D1682,IF(OR(C1682="دفعة",C1682="مرتجع"),-D1682,0)))</f>
        <v/>
      </c>
      <c r="I1682" s="18">
        <f>IF(H1682="","",SUMIFS($H$6:H1682,$B$6:B1682,B1682&amp;""))</f>
        <v/>
      </c>
    </row>
    <row r="1683">
      <c r="A1683" s="20" t="n"/>
      <c r="B1683" s="5" t="n"/>
      <c r="C1683" s="5" t="n"/>
      <c r="D1683" s="17" t="n"/>
      <c r="E1683" s="5" t="n"/>
      <c r="F1683" s="5" t="n"/>
      <c r="G1683" s="6">
        <f>IF(B1683&amp;""="","",IFERROR(INDEX('العملاء'!$B$6:$B$305,MATCH(B1683,'العملاء'!$A$6:$A$305,0)),"كود غير موجود"))</f>
        <v/>
      </c>
      <c r="H1683" s="18">
        <f>IF(OR(B1683&amp;""="",D1683&amp;""=""),"",IF(C1683="فاتورة",D1683,IF(OR(C1683="دفعة",C1683="مرتجع"),-D1683,0)))</f>
        <v/>
      </c>
      <c r="I1683" s="18">
        <f>IF(H1683="","",SUMIFS($H$6:H1683,$B$6:B1683,B1683&amp;""))</f>
        <v/>
      </c>
    </row>
    <row r="1684">
      <c r="A1684" s="20" t="n"/>
      <c r="B1684" s="5" t="n"/>
      <c r="C1684" s="5" t="n"/>
      <c r="D1684" s="17" t="n"/>
      <c r="E1684" s="5" t="n"/>
      <c r="F1684" s="5" t="n"/>
      <c r="G1684" s="6">
        <f>IF(B1684&amp;""="","",IFERROR(INDEX('العملاء'!$B$6:$B$305,MATCH(B1684,'العملاء'!$A$6:$A$305,0)),"كود غير موجود"))</f>
        <v/>
      </c>
      <c r="H1684" s="18">
        <f>IF(OR(B1684&amp;""="",D1684&amp;""=""),"",IF(C1684="فاتورة",D1684,IF(OR(C1684="دفعة",C1684="مرتجع"),-D1684,0)))</f>
        <v/>
      </c>
      <c r="I1684" s="18">
        <f>IF(H1684="","",SUMIFS($H$6:H1684,$B$6:B1684,B1684&amp;""))</f>
        <v/>
      </c>
    </row>
    <row r="1685">
      <c r="A1685" s="20" t="n"/>
      <c r="B1685" s="5" t="n"/>
      <c r="C1685" s="5" t="n"/>
      <c r="D1685" s="17" t="n"/>
      <c r="E1685" s="5" t="n"/>
      <c r="F1685" s="5" t="n"/>
      <c r="G1685" s="6">
        <f>IF(B1685&amp;""="","",IFERROR(INDEX('العملاء'!$B$6:$B$305,MATCH(B1685,'العملاء'!$A$6:$A$305,0)),"كود غير موجود"))</f>
        <v/>
      </c>
      <c r="H1685" s="18">
        <f>IF(OR(B1685&amp;""="",D1685&amp;""=""),"",IF(C1685="فاتورة",D1685,IF(OR(C1685="دفعة",C1685="مرتجع"),-D1685,0)))</f>
        <v/>
      </c>
      <c r="I1685" s="18">
        <f>IF(H1685="","",SUMIFS($H$6:H1685,$B$6:B1685,B1685&amp;""))</f>
        <v/>
      </c>
    </row>
    <row r="1686">
      <c r="A1686" s="20" t="n"/>
      <c r="B1686" s="5" t="n"/>
      <c r="C1686" s="5" t="n"/>
      <c r="D1686" s="17" t="n"/>
      <c r="E1686" s="5" t="n"/>
      <c r="F1686" s="5" t="n"/>
      <c r="G1686" s="6">
        <f>IF(B1686&amp;""="","",IFERROR(INDEX('العملاء'!$B$6:$B$305,MATCH(B1686,'العملاء'!$A$6:$A$305,0)),"كود غير موجود"))</f>
        <v/>
      </c>
      <c r="H1686" s="18">
        <f>IF(OR(B1686&amp;""="",D1686&amp;""=""),"",IF(C1686="فاتورة",D1686,IF(OR(C1686="دفعة",C1686="مرتجع"),-D1686,0)))</f>
        <v/>
      </c>
      <c r="I1686" s="18">
        <f>IF(H1686="","",SUMIFS($H$6:H1686,$B$6:B1686,B1686&amp;""))</f>
        <v/>
      </c>
    </row>
    <row r="1687">
      <c r="A1687" s="20" t="n"/>
      <c r="B1687" s="5" t="n"/>
      <c r="C1687" s="5" t="n"/>
      <c r="D1687" s="17" t="n"/>
      <c r="E1687" s="5" t="n"/>
      <c r="F1687" s="5" t="n"/>
      <c r="G1687" s="6">
        <f>IF(B1687&amp;""="","",IFERROR(INDEX('العملاء'!$B$6:$B$305,MATCH(B1687,'العملاء'!$A$6:$A$305,0)),"كود غير موجود"))</f>
        <v/>
      </c>
      <c r="H1687" s="18">
        <f>IF(OR(B1687&amp;""="",D1687&amp;""=""),"",IF(C1687="فاتورة",D1687,IF(OR(C1687="دفعة",C1687="مرتجع"),-D1687,0)))</f>
        <v/>
      </c>
      <c r="I1687" s="18">
        <f>IF(H1687="","",SUMIFS($H$6:H1687,$B$6:B1687,B1687&amp;""))</f>
        <v/>
      </c>
    </row>
    <row r="1688">
      <c r="A1688" s="20" t="n"/>
      <c r="B1688" s="5" t="n"/>
      <c r="C1688" s="5" t="n"/>
      <c r="D1688" s="17" t="n"/>
      <c r="E1688" s="5" t="n"/>
      <c r="F1688" s="5" t="n"/>
      <c r="G1688" s="6">
        <f>IF(B1688&amp;""="","",IFERROR(INDEX('العملاء'!$B$6:$B$305,MATCH(B1688,'العملاء'!$A$6:$A$305,0)),"كود غير موجود"))</f>
        <v/>
      </c>
      <c r="H1688" s="18">
        <f>IF(OR(B1688&amp;""="",D1688&amp;""=""),"",IF(C1688="فاتورة",D1688,IF(OR(C1688="دفعة",C1688="مرتجع"),-D1688,0)))</f>
        <v/>
      </c>
      <c r="I1688" s="18">
        <f>IF(H1688="","",SUMIFS($H$6:H1688,$B$6:B1688,B1688&amp;""))</f>
        <v/>
      </c>
    </row>
    <row r="1689">
      <c r="A1689" s="20" t="n"/>
      <c r="B1689" s="5" t="n"/>
      <c r="C1689" s="5" t="n"/>
      <c r="D1689" s="17" t="n"/>
      <c r="E1689" s="5" t="n"/>
      <c r="F1689" s="5" t="n"/>
      <c r="G1689" s="6">
        <f>IF(B1689&amp;""="","",IFERROR(INDEX('العملاء'!$B$6:$B$305,MATCH(B1689,'العملاء'!$A$6:$A$305,0)),"كود غير موجود"))</f>
        <v/>
      </c>
      <c r="H1689" s="18">
        <f>IF(OR(B1689&amp;""="",D1689&amp;""=""),"",IF(C1689="فاتورة",D1689,IF(OR(C1689="دفعة",C1689="مرتجع"),-D1689,0)))</f>
        <v/>
      </c>
      <c r="I1689" s="18">
        <f>IF(H1689="","",SUMIFS($H$6:H1689,$B$6:B1689,B1689&amp;""))</f>
        <v/>
      </c>
    </row>
    <row r="1690">
      <c r="A1690" s="20" t="n"/>
      <c r="B1690" s="5" t="n"/>
      <c r="C1690" s="5" t="n"/>
      <c r="D1690" s="17" t="n"/>
      <c r="E1690" s="5" t="n"/>
      <c r="F1690" s="5" t="n"/>
      <c r="G1690" s="6">
        <f>IF(B1690&amp;""="","",IFERROR(INDEX('العملاء'!$B$6:$B$305,MATCH(B1690,'العملاء'!$A$6:$A$305,0)),"كود غير موجود"))</f>
        <v/>
      </c>
      <c r="H1690" s="18">
        <f>IF(OR(B1690&amp;""="",D1690&amp;""=""),"",IF(C1690="فاتورة",D1690,IF(OR(C1690="دفعة",C1690="مرتجع"),-D1690,0)))</f>
        <v/>
      </c>
      <c r="I1690" s="18">
        <f>IF(H1690="","",SUMIFS($H$6:H1690,$B$6:B1690,B1690&amp;""))</f>
        <v/>
      </c>
    </row>
    <row r="1691">
      <c r="A1691" s="20" t="n"/>
      <c r="B1691" s="5" t="n"/>
      <c r="C1691" s="5" t="n"/>
      <c r="D1691" s="17" t="n"/>
      <c r="E1691" s="5" t="n"/>
      <c r="F1691" s="5" t="n"/>
      <c r="G1691" s="6">
        <f>IF(B1691&amp;""="","",IFERROR(INDEX('العملاء'!$B$6:$B$305,MATCH(B1691,'العملاء'!$A$6:$A$305,0)),"كود غير موجود"))</f>
        <v/>
      </c>
      <c r="H1691" s="18">
        <f>IF(OR(B1691&amp;""="",D1691&amp;""=""),"",IF(C1691="فاتورة",D1691,IF(OR(C1691="دفعة",C1691="مرتجع"),-D1691,0)))</f>
        <v/>
      </c>
      <c r="I1691" s="18">
        <f>IF(H1691="","",SUMIFS($H$6:H1691,$B$6:B1691,B1691&amp;""))</f>
        <v/>
      </c>
    </row>
    <row r="1692">
      <c r="A1692" s="20" t="n"/>
      <c r="B1692" s="5" t="n"/>
      <c r="C1692" s="5" t="n"/>
      <c r="D1692" s="17" t="n"/>
      <c r="E1692" s="5" t="n"/>
      <c r="F1692" s="5" t="n"/>
      <c r="G1692" s="6">
        <f>IF(B1692&amp;""="","",IFERROR(INDEX('العملاء'!$B$6:$B$305,MATCH(B1692,'العملاء'!$A$6:$A$305,0)),"كود غير موجود"))</f>
        <v/>
      </c>
      <c r="H1692" s="18">
        <f>IF(OR(B1692&amp;""="",D1692&amp;""=""),"",IF(C1692="فاتورة",D1692,IF(OR(C1692="دفعة",C1692="مرتجع"),-D1692,0)))</f>
        <v/>
      </c>
      <c r="I1692" s="18">
        <f>IF(H1692="","",SUMIFS($H$6:H1692,$B$6:B1692,B1692&amp;""))</f>
        <v/>
      </c>
    </row>
    <row r="1693">
      <c r="A1693" s="20" t="n"/>
      <c r="B1693" s="5" t="n"/>
      <c r="C1693" s="5" t="n"/>
      <c r="D1693" s="17" t="n"/>
      <c r="E1693" s="5" t="n"/>
      <c r="F1693" s="5" t="n"/>
      <c r="G1693" s="6">
        <f>IF(B1693&amp;""="","",IFERROR(INDEX('العملاء'!$B$6:$B$305,MATCH(B1693,'العملاء'!$A$6:$A$305,0)),"كود غير موجود"))</f>
        <v/>
      </c>
      <c r="H1693" s="18">
        <f>IF(OR(B1693&amp;""="",D1693&amp;""=""),"",IF(C1693="فاتورة",D1693,IF(OR(C1693="دفعة",C1693="مرتجع"),-D1693,0)))</f>
        <v/>
      </c>
      <c r="I1693" s="18">
        <f>IF(H1693="","",SUMIFS($H$6:H1693,$B$6:B1693,B1693&amp;""))</f>
        <v/>
      </c>
    </row>
    <row r="1694">
      <c r="A1694" s="20" t="n"/>
      <c r="B1694" s="5" t="n"/>
      <c r="C1694" s="5" t="n"/>
      <c r="D1694" s="17" t="n"/>
      <c r="E1694" s="5" t="n"/>
      <c r="F1694" s="5" t="n"/>
      <c r="G1694" s="6">
        <f>IF(B1694&amp;""="","",IFERROR(INDEX('العملاء'!$B$6:$B$305,MATCH(B1694,'العملاء'!$A$6:$A$305,0)),"كود غير موجود"))</f>
        <v/>
      </c>
      <c r="H1694" s="18">
        <f>IF(OR(B1694&amp;""="",D1694&amp;""=""),"",IF(C1694="فاتورة",D1694,IF(OR(C1694="دفعة",C1694="مرتجع"),-D1694,0)))</f>
        <v/>
      </c>
      <c r="I1694" s="18">
        <f>IF(H1694="","",SUMIFS($H$6:H1694,$B$6:B1694,B1694&amp;""))</f>
        <v/>
      </c>
    </row>
    <row r="1695">
      <c r="A1695" s="20" t="n"/>
      <c r="B1695" s="5" t="n"/>
      <c r="C1695" s="5" t="n"/>
      <c r="D1695" s="17" t="n"/>
      <c r="E1695" s="5" t="n"/>
      <c r="F1695" s="5" t="n"/>
      <c r="G1695" s="6">
        <f>IF(B1695&amp;""="","",IFERROR(INDEX('العملاء'!$B$6:$B$305,MATCH(B1695,'العملاء'!$A$6:$A$305,0)),"كود غير موجود"))</f>
        <v/>
      </c>
      <c r="H1695" s="18">
        <f>IF(OR(B1695&amp;""="",D1695&amp;""=""),"",IF(C1695="فاتورة",D1695,IF(OR(C1695="دفعة",C1695="مرتجع"),-D1695,0)))</f>
        <v/>
      </c>
      <c r="I1695" s="18">
        <f>IF(H1695="","",SUMIFS($H$6:H1695,$B$6:B1695,B1695&amp;""))</f>
        <v/>
      </c>
    </row>
    <row r="1696">
      <c r="A1696" s="20" t="n"/>
      <c r="B1696" s="5" t="n"/>
      <c r="C1696" s="5" t="n"/>
      <c r="D1696" s="17" t="n"/>
      <c r="E1696" s="5" t="n"/>
      <c r="F1696" s="5" t="n"/>
      <c r="G1696" s="6">
        <f>IF(B1696&amp;""="","",IFERROR(INDEX('العملاء'!$B$6:$B$305,MATCH(B1696,'العملاء'!$A$6:$A$305,0)),"كود غير موجود"))</f>
        <v/>
      </c>
      <c r="H1696" s="18">
        <f>IF(OR(B1696&amp;""="",D1696&amp;""=""),"",IF(C1696="فاتورة",D1696,IF(OR(C1696="دفعة",C1696="مرتجع"),-D1696,0)))</f>
        <v/>
      </c>
      <c r="I1696" s="18">
        <f>IF(H1696="","",SUMIFS($H$6:H1696,$B$6:B1696,B1696&amp;""))</f>
        <v/>
      </c>
    </row>
    <row r="1697">
      <c r="A1697" s="20" t="n"/>
      <c r="B1697" s="5" t="n"/>
      <c r="C1697" s="5" t="n"/>
      <c r="D1697" s="17" t="n"/>
      <c r="E1697" s="5" t="n"/>
      <c r="F1697" s="5" t="n"/>
      <c r="G1697" s="6">
        <f>IF(B1697&amp;""="","",IFERROR(INDEX('العملاء'!$B$6:$B$305,MATCH(B1697,'العملاء'!$A$6:$A$305,0)),"كود غير موجود"))</f>
        <v/>
      </c>
      <c r="H1697" s="18">
        <f>IF(OR(B1697&amp;""="",D1697&amp;""=""),"",IF(C1697="فاتورة",D1697,IF(OR(C1697="دفعة",C1697="مرتجع"),-D1697,0)))</f>
        <v/>
      </c>
      <c r="I1697" s="18">
        <f>IF(H1697="","",SUMIFS($H$6:H1697,$B$6:B1697,B1697&amp;""))</f>
        <v/>
      </c>
    </row>
    <row r="1698">
      <c r="A1698" s="20" t="n"/>
      <c r="B1698" s="5" t="n"/>
      <c r="C1698" s="5" t="n"/>
      <c r="D1698" s="17" t="n"/>
      <c r="E1698" s="5" t="n"/>
      <c r="F1698" s="5" t="n"/>
      <c r="G1698" s="6">
        <f>IF(B1698&amp;""="","",IFERROR(INDEX('العملاء'!$B$6:$B$305,MATCH(B1698,'العملاء'!$A$6:$A$305,0)),"كود غير موجود"))</f>
        <v/>
      </c>
      <c r="H1698" s="18">
        <f>IF(OR(B1698&amp;""="",D1698&amp;""=""),"",IF(C1698="فاتورة",D1698,IF(OR(C1698="دفعة",C1698="مرتجع"),-D1698,0)))</f>
        <v/>
      </c>
      <c r="I1698" s="18">
        <f>IF(H1698="","",SUMIFS($H$6:H1698,$B$6:B1698,B1698&amp;""))</f>
        <v/>
      </c>
    </row>
    <row r="1699">
      <c r="A1699" s="20" t="n"/>
      <c r="B1699" s="5" t="n"/>
      <c r="C1699" s="5" t="n"/>
      <c r="D1699" s="17" t="n"/>
      <c r="E1699" s="5" t="n"/>
      <c r="F1699" s="5" t="n"/>
      <c r="G1699" s="6">
        <f>IF(B1699&amp;""="","",IFERROR(INDEX('العملاء'!$B$6:$B$305,MATCH(B1699,'العملاء'!$A$6:$A$305,0)),"كود غير موجود"))</f>
        <v/>
      </c>
      <c r="H1699" s="18">
        <f>IF(OR(B1699&amp;""="",D1699&amp;""=""),"",IF(C1699="فاتورة",D1699,IF(OR(C1699="دفعة",C1699="مرتجع"),-D1699,0)))</f>
        <v/>
      </c>
      <c r="I1699" s="18">
        <f>IF(H1699="","",SUMIFS($H$6:H1699,$B$6:B1699,B1699&amp;""))</f>
        <v/>
      </c>
    </row>
    <row r="1700">
      <c r="A1700" s="20" t="n"/>
      <c r="B1700" s="5" t="n"/>
      <c r="C1700" s="5" t="n"/>
      <c r="D1700" s="17" t="n"/>
      <c r="E1700" s="5" t="n"/>
      <c r="F1700" s="5" t="n"/>
      <c r="G1700" s="6">
        <f>IF(B1700&amp;""="","",IFERROR(INDEX('العملاء'!$B$6:$B$305,MATCH(B1700,'العملاء'!$A$6:$A$305,0)),"كود غير موجود"))</f>
        <v/>
      </c>
      <c r="H1700" s="18">
        <f>IF(OR(B1700&amp;""="",D1700&amp;""=""),"",IF(C1700="فاتورة",D1700,IF(OR(C1700="دفعة",C1700="مرتجع"),-D1700,0)))</f>
        <v/>
      </c>
      <c r="I1700" s="18">
        <f>IF(H1700="","",SUMIFS($H$6:H1700,$B$6:B1700,B1700&amp;""))</f>
        <v/>
      </c>
    </row>
    <row r="1701">
      <c r="A1701" s="20" t="n"/>
      <c r="B1701" s="5" t="n"/>
      <c r="C1701" s="5" t="n"/>
      <c r="D1701" s="17" t="n"/>
      <c r="E1701" s="5" t="n"/>
      <c r="F1701" s="5" t="n"/>
      <c r="G1701" s="6">
        <f>IF(B1701&amp;""="","",IFERROR(INDEX('العملاء'!$B$6:$B$305,MATCH(B1701,'العملاء'!$A$6:$A$305,0)),"كود غير موجود"))</f>
        <v/>
      </c>
      <c r="H1701" s="18">
        <f>IF(OR(B1701&amp;""="",D1701&amp;""=""),"",IF(C1701="فاتورة",D1701,IF(OR(C1701="دفعة",C1701="مرتجع"),-D1701,0)))</f>
        <v/>
      </c>
      <c r="I1701" s="18">
        <f>IF(H1701="","",SUMIFS($H$6:H1701,$B$6:B1701,B1701&amp;""))</f>
        <v/>
      </c>
    </row>
    <row r="1702">
      <c r="A1702" s="20" t="n"/>
      <c r="B1702" s="5" t="n"/>
      <c r="C1702" s="5" t="n"/>
      <c r="D1702" s="17" t="n"/>
      <c r="E1702" s="5" t="n"/>
      <c r="F1702" s="5" t="n"/>
      <c r="G1702" s="6">
        <f>IF(B1702&amp;""="","",IFERROR(INDEX('العملاء'!$B$6:$B$305,MATCH(B1702,'العملاء'!$A$6:$A$305,0)),"كود غير موجود"))</f>
        <v/>
      </c>
      <c r="H1702" s="18">
        <f>IF(OR(B1702&amp;""="",D1702&amp;""=""),"",IF(C1702="فاتورة",D1702,IF(OR(C1702="دفعة",C1702="مرتجع"),-D1702,0)))</f>
        <v/>
      </c>
      <c r="I1702" s="18">
        <f>IF(H1702="","",SUMIFS($H$6:H1702,$B$6:B1702,B1702&amp;""))</f>
        <v/>
      </c>
    </row>
    <row r="1703">
      <c r="A1703" s="20" t="n"/>
      <c r="B1703" s="5" t="n"/>
      <c r="C1703" s="5" t="n"/>
      <c r="D1703" s="17" t="n"/>
      <c r="E1703" s="5" t="n"/>
      <c r="F1703" s="5" t="n"/>
      <c r="G1703" s="6">
        <f>IF(B1703&amp;""="","",IFERROR(INDEX('العملاء'!$B$6:$B$305,MATCH(B1703,'العملاء'!$A$6:$A$305,0)),"كود غير موجود"))</f>
        <v/>
      </c>
      <c r="H1703" s="18">
        <f>IF(OR(B1703&amp;""="",D1703&amp;""=""),"",IF(C1703="فاتورة",D1703,IF(OR(C1703="دفعة",C1703="مرتجع"),-D1703,0)))</f>
        <v/>
      </c>
      <c r="I1703" s="18">
        <f>IF(H1703="","",SUMIFS($H$6:H1703,$B$6:B1703,B1703&amp;""))</f>
        <v/>
      </c>
    </row>
    <row r="1704">
      <c r="A1704" s="20" t="n"/>
      <c r="B1704" s="5" t="n"/>
      <c r="C1704" s="5" t="n"/>
      <c r="D1704" s="17" t="n"/>
      <c r="E1704" s="5" t="n"/>
      <c r="F1704" s="5" t="n"/>
      <c r="G1704" s="6">
        <f>IF(B1704&amp;""="","",IFERROR(INDEX('العملاء'!$B$6:$B$305,MATCH(B1704,'العملاء'!$A$6:$A$305,0)),"كود غير موجود"))</f>
        <v/>
      </c>
      <c r="H1704" s="18">
        <f>IF(OR(B1704&amp;""="",D1704&amp;""=""),"",IF(C1704="فاتورة",D1704,IF(OR(C1704="دفعة",C1704="مرتجع"),-D1704,0)))</f>
        <v/>
      </c>
      <c r="I1704" s="18">
        <f>IF(H1704="","",SUMIFS($H$6:H1704,$B$6:B1704,B1704&amp;""))</f>
        <v/>
      </c>
    </row>
    <row r="1705">
      <c r="A1705" s="20" t="n"/>
      <c r="B1705" s="5" t="n"/>
      <c r="C1705" s="5" t="n"/>
      <c r="D1705" s="17" t="n"/>
      <c r="E1705" s="5" t="n"/>
      <c r="F1705" s="5" t="n"/>
      <c r="G1705" s="6">
        <f>IF(B1705&amp;""="","",IFERROR(INDEX('العملاء'!$B$6:$B$305,MATCH(B1705,'العملاء'!$A$6:$A$305,0)),"كود غير موجود"))</f>
        <v/>
      </c>
      <c r="H1705" s="18">
        <f>IF(OR(B1705&amp;""="",D1705&amp;""=""),"",IF(C1705="فاتورة",D1705,IF(OR(C1705="دفعة",C1705="مرتجع"),-D1705,0)))</f>
        <v/>
      </c>
      <c r="I1705" s="18">
        <f>IF(H1705="","",SUMIFS($H$6:H1705,$B$6:B1705,B1705&amp;""))</f>
        <v/>
      </c>
    </row>
    <row r="1706">
      <c r="A1706" s="20" t="n"/>
      <c r="B1706" s="5" t="n"/>
      <c r="C1706" s="5" t="n"/>
      <c r="D1706" s="17" t="n"/>
      <c r="E1706" s="5" t="n"/>
      <c r="F1706" s="5" t="n"/>
      <c r="G1706" s="6">
        <f>IF(B1706&amp;""="","",IFERROR(INDEX('العملاء'!$B$6:$B$305,MATCH(B1706,'العملاء'!$A$6:$A$305,0)),"كود غير موجود"))</f>
        <v/>
      </c>
      <c r="H1706" s="18">
        <f>IF(OR(B1706&amp;""="",D1706&amp;""=""),"",IF(C1706="فاتورة",D1706,IF(OR(C1706="دفعة",C1706="مرتجع"),-D1706,0)))</f>
        <v/>
      </c>
      <c r="I1706" s="18">
        <f>IF(H1706="","",SUMIFS($H$6:H1706,$B$6:B1706,B1706&amp;""))</f>
        <v/>
      </c>
    </row>
    <row r="1707">
      <c r="A1707" s="20" t="n"/>
      <c r="B1707" s="5" t="n"/>
      <c r="C1707" s="5" t="n"/>
      <c r="D1707" s="17" t="n"/>
      <c r="E1707" s="5" t="n"/>
      <c r="F1707" s="5" t="n"/>
      <c r="G1707" s="6">
        <f>IF(B1707&amp;""="","",IFERROR(INDEX('العملاء'!$B$6:$B$305,MATCH(B1707,'العملاء'!$A$6:$A$305,0)),"كود غير موجود"))</f>
        <v/>
      </c>
      <c r="H1707" s="18">
        <f>IF(OR(B1707&amp;""="",D1707&amp;""=""),"",IF(C1707="فاتورة",D1707,IF(OR(C1707="دفعة",C1707="مرتجع"),-D1707,0)))</f>
        <v/>
      </c>
      <c r="I1707" s="18">
        <f>IF(H1707="","",SUMIFS($H$6:H1707,$B$6:B1707,B1707&amp;""))</f>
        <v/>
      </c>
    </row>
    <row r="1708">
      <c r="A1708" s="20" t="n"/>
      <c r="B1708" s="5" t="n"/>
      <c r="C1708" s="5" t="n"/>
      <c r="D1708" s="17" t="n"/>
      <c r="E1708" s="5" t="n"/>
      <c r="F1708" s="5" t="n"/>
      <c r="G1708" s="6">
        <f>IF(B1708&amp;""="","",IFERROR(INDEX('العملاء'!$B$6:$B$305,MATCH(B1708,'العملاء'!$A$6:$A$305,0)),"كود غير موجود"))</f>
        <v/>
      </c>
      <c r="H1708" s="18">
        <f>IF(OR(B1708&amp;""="",D1708&amp;""=""),"",IF(C1708="فاتورة",D1708,IF(OR(C1708="دفعة",C1708="مرتجع"),-D1708,0)))</f>
        <v/>
      </c>
      <c r="I1708" s="18">
        <f>IF(H1708="","",SUMIFS($H$6:H1708,$B$6:B1708,B1708&amp;""))</f>
        <v/>
      </c>
    </row>
    <row r="1709">
      <c r="A1709" s="20" t="n"/>
      <c r="B1709" s="5" t="n"/>
      <c r="C1709" s="5" t="n"/>
      <c r="D1709" s="17" t="n"/>
      <c r="E1709" s="5" t="n"/>
      <c r="F1709" s="5" t="n"/>
      <c r="G1709" s="6">
        <f>IF(B1709&amp;""="","",IFERROR(INDEX('العملاء'!$B$6:$B$305,MATCH(B1709,'العملاء'!$A$6:$A$305,0)),"كود غير موجود"))</f>
        <v/>
      </c>
      <c r="H1709" s="18">
        <f>IF(OR(B1709&amp;""="",D1709&amp;""=""),"",IF(C1709="فاتورة",D1709,IF(OR(C1709="دفعة",C1709="مرتجع"),-D1709,0)))</f>
        <v/>
      </c>
      <c r="I1709" s="18">
        <f>IF(H1709="","",SUMIFS($H$6:H1709,$B$6:B1709,B1709&amp;""))</f>
        <v/>
      </c>
    </row>
    <row r="1710">
      <c r="A1710" s="20" t="n"/>
      <c r="B1710" s="5" t="n"/>
      <c r="C1710" s="5" t="n"/>
      <c r="D1710" s="17" t="n"/>
      <c r="E1710" s="5" t="n"/>
      <c r="F1710" s="5" t="n"/>
      <c r="G1710" s="6">
        <f>IF(B1710&amp;""="","",IFERROR(INDEX('العملاء'!$B$6:$B$305,MATCH(B1710,'العملاء'!$A$6:$A$305,0)),"كود غير موجود"))</f>
        <v/>
      </c>
      <c r="H1710" s="18">
        <f>IF(OR(B1710&amp;""="",D1710&amp;""=""),"",IF(C1710="فاتورة",D1710,IF(OR(C1710="دفعة",C1710="مرتجع"),-D1710,0)))</f>
        <v/>
      </c>
      <c r="I1710" s="18">
        <f>IF(H1710="","",SUMIFS($H$6:H1710,$B$6:B1710,B1710&amp;""))</f>
        <v/>
      </c>
    </row>
    <row r="1711">
      <c r="A1711" s="20" t="n"/>
      <c r="B1711" s="5" t="n"/>
      <c r="C1711" s="5" t="n"/>
      <c r="D1711" s="17" t="n"/>
      <c r="E1711" s="5" t="n"/>
      <c r="F1711" s="5" t="n"/>
      <c r="G1711" s="6">
        <f>IF(B1711&amp;""="","",IFERROR(INDEX('العملاء'!$B$6:$B$305,MATCH(B1711,'العملاء'!$A$6:$A$305,0)),"كود غير موجود"))</f>
        <v/>
      </c>
      <c r="H1711" s="18">
        <f>IF(OR(B1711&amp;""="",D1711&amp;""=""),"",IF(C1711="فاتورة",D1711,IF(OR(C1711="دفعة",C1711="مرتجع"),-D1711,0)))</f>
        <v/>
      </c>
      <c r="I1711" s="18">
        <f>IF(H1711="","",SUMIFS($H$6:H1711,$B$6:B1711,B1711&amp;""))</f>
        <v/>
      </c>
    </row>
    <row r="1712">
      <c r="A1712" s="20" t="n"/>
      <c r="B1712" s="5" t="n"/>
      <c r="C1712" s="5" t="n"/>
      <c r="D1712" s="17" t="n"/>
      <c r="E1712" s="5" t="n"/>
      <c r="F1712" s="5" t="n"/>
      <c r="G1712" s="6">
        <f>IF(B1712&amp;""="","",IFERROR(INDEX('العملاء'!$B$6:$B$305,MATCH(B1712,'العملاء'!$A$6:$A$305,0)),"كود غير موجود"))</f>
        <v/>
      </c>
      <c r="H1712" s="18">
        <f>IF(OR(B1712&amp;""="",D1712&amp;""=""),"",IF(C1712="فاتورة",D1712,IF(OR(C1712="دفعة",C1712="مرتجع"),-D1712,0)))</f>
        <v/>
      </c>
      <c r="I1712" s="18">
        <f>IF(H1712="","",SUMIFS($H$6:H1712,$B$6:B1712,B1712&amp;""))</f>
        <v/>
      </c>
    </row>
    <row r="1713">
      <c r="A1713" s="20" t="n"/>
      <c r="B1713" s="5" t="n"/>
      <c r="C1713" s="5" t="n"/>
      <c r="D1713" s="17" t="n"/>
      <c r="E1713" s="5" t="n"/>
      <c r="F1713" s="5" t="n"/>
      <c r="G1713" s="6">
        <f>IF(B1713&amp;""="","",IFERROR(INDEX('العملاء'!$B$6:$B$305,MATCH(B1713,'العملاء'!$A$6:$A$305,0)),"كود غير موجود"))</f>
        <v/>
      </c>
      <c r="H1713" s="18">
        <f>IF(OR(B1713&amp;""="",D1713&amp;""=""),"",IF(C1713="فاتورة",D1713,IF(OR(C1713="دفعة",C1713="مرتجع"),-D1713,0)))</f>
        <v/>
      </c>
      <c r="I1713" s="18">
        <f>IF(H1713="","",SUMIFS($H$6:H1713,$B$6:B1713,B1713&amp;""))</f>
        <v/>
      </c>
    </row>
    <row r="1714">
      <c r="A1714" s="20" t="n"/>
      <c r="B1714" s="5" t="n"/>
      <c r="C1714" s="5" t="n"/>
      <c r="D1714" s="17" t="n"/>
      <c r="E1714" s="5" t="n"/>
      <c r="F1714" s="5" t="n"/>
      <c r="G1714" s="6">
        <f>IF(B1714&amp;""="","",IFERROR(INDEX('العملاء'!$B$6:$B$305,MATCH(B1714,'العملاء'!$A$6:$A$305,0)),"كود غير موجود"))</f>
        <v/>
      </c>
      <c r="H1714" s="18">
        <f>IF(OR(B1714&amp;""="",D1714&amp;""=""),"",IF(C1714="فاتورة",D1714,IF(OR(C1714="دفعة",C1714="مرتجع"),-D1714,0)))</f>
        <v/>
      </c>
      <c r="I1714" s="18">
        <f>IF(H1714="","",SUMIFS($H$6:H1714,$B$6:B1714,B1714&amp;""))</f>
        <v/>
      </c>
    </row>
    <row r="1715">
      <c r="A1715" s="20" t="n"/>
      <c r="B1715" s="5" t="n"/>
      <c r="C1715" s="5" t="n"/>
      <c r="D1715" s="17" t="n"/>
      <c r="E1715" s="5" t="n"/>
      <c r="F1715" s="5" t="n"/>
      <c r="G1715" s="6">
        <f>IF(B1715&amp;""="","",IFERROR(INDEX('العملاء'!$B$6:$B$305,MATCH(B1715,'العملاء'!$A$6:$A$305,0)),"كود غير موجود"))</f>
        <v/>
      </c>
      <c r="H1715" s="18">
        <f>IF(OR(B1715&amp;""="",D1715&amp;""=""),"",IF(C1715="فاتورة",D1715,IF(OR(C1715="دفعة",C1715="مرتجع"),-D1715,0)))</f>
        <v/>
      </c>
      <c r="I1715" s="18">
        <f>IF(H1715="","",SUMIFS($H$6:H1715,$B$6:B1715,B1715&amp;""))</f>
        <v/>
      </c>
    </row>
    <row r="1716">
      <c r="A1716" s="20" t="n"/>
      <c r="B1716" s="5" t="n"/>
      <c r="C1716" s="5" t="n"/>
      <c r="D1716" s="17" t="n"/>
      <c r="E1716" s="5" t="n"/>
      <c r="F1716" s="5" t="n"/>
      <c r="G1716" s="6">
        <f>IF(B1716&amp;""="","",IFERROR(INDEX('العملاء'!$B$6:$B$305,MATCH(B1716,'العملاء'!$A$6:$A$305,0)),"كود غير موجود"))</f>
        <v/>
      </c>
      <c r="H1716" s="18">
        <f>IF(OR(B1716&amp;""="",D1716&amp;""=""),"",IF(C1716="فاتورة",D1716,IF(OR(C1716="دفعة",C1716="مرتجع"),-D1716,0)))</f>
        <v/>
      </c>
      <c r="I1716" s="18">
        <f>IF(H1716="","",SUMIFS($H$6:H1716,$B$6:B1716,B1716&amp;""))</f>
        <v/>
      </c>
    </row>
    <row r="1717">
      <c r="A1717" s="20" t="n"/>
      <c r="B1717" s="5" t="n"/>
      <c r="C1717" s="5" t="n"/>
      <c r="D1717" s="17" t="n"/>
      <c r="E1717" s="5" t="n"/>
      <c r="F1717" s="5" t="n"/>
      <c r="G1717" s="6">
        <f>IF(B1717&amp;""="","",IFERROR(INDEX('العملاء'!$B$6:$B$305,MATCH(B1717,'العملاء'!$A$6:$A$305,0)),"كود غير موجود"))</f>
        <v/>
      </c>
      <c r="H1717" s="18">
        <f>IF(OR(B1717&amp;""="",D1717&amp;""=""),"",IF(C1717="فاتورة",D1717,IF(OR(C1717="دفعة",C1717="مرتجع"),-D1717,0)))</f>
        <v/>
      </c>
      <c r="I1717" s="18">
        <f>IF(H1717="","",SUMIFS($H$6:H1717,$B$6:B1717,B1717&amp;""))</f>
        <v/>
      </c>
    </row>
    <row r="1718">
      <c r="A1718" s="20" t="n"/>
      <c r="B1718" s="5" t="n"/>
      <c r="C1718" s="5" t="n"/>
      <c r="D1718" s="17" t="n"/>
      <c r="E1718" s="5" t="n"/>
      <c r="F1718" s="5" t="n"/>
      <c r="G1718" s="6">
        <f>IF(B1718&amp;""="","",IFERROR(INDEX('العملاء'!$B$6:$B$305,MATCH(B1718,'العملاء'!$A$6:$A$305,0)),"كود غير موجود"))</f>
        <v/>
      </c>
      <c r="H1718" s="18">
        <f>IF(OR(B1718&amp;""="",D1718&amp;""=""),"",IF(C1718="فاتورة",D1718,IF(OR(C1718="دفعة",C1718="مرتجع"),-D1718,0)))</f>
        <v/>
      </c>
      <c r="I1718" s="18">
        <f>IF(H1718="","",SUMIFS($H$6:H1718,$B$6:B1718,B1718&amp;""))</f>
        <v/>
      </c>
    </row>
    <row r="1719">
      <c r="A1719" s="20" t="n"/>
      <c r="B1719" s="5" t="n"/>
      <c r="C1719" s="5" t="n"/>
      <c r="D1719" s="17" t="n"/>
      <c r="E1719" s="5" t="n"/>
      <c r="F1719" s="5" t="n"/>
      <c r="G1719" s="6">
        <f>IF(B1719&amp;""="","",IFERROR(INDEX('العملاء'!$B$6:$B$305,MATCH(B1719,'العملاء'!$A$6:$A$305,0)),"كود غير موجود"))</f>
        <v/>
      </c>
      <c r="H1719" s="18">
        <f>IF(OR(B1719&amp;""="",D1719&amp;""=""),"",IF(C1719="فاتورة",D1719,IF(OR(C1719="دفعة",C1719="مرتجع"),-D1719,0)))</f>
        <v/>
      </c>
      <c r="I1719" s="18">
        <f>IF(H1719="","",SUMIFS($H$6:H1719,$B$6:B1719,B1719&amp;""))</f>
        <v/>
      </c>
    </row>
    <row r="1720">
      <c r="A1720" s="20" t="n"/>
      <c r="B1720" s="5" t="n"/>
      <c r="C1720" s="5" t="n"/>
      <c r="D1720" s="17" t="n"/>
      <c r="E1720" s="5" t="n"/>
      <c r="F1720" s="5" t="n"/>
      <c r="G1720" s="6">
        <f>IF(B1720&amp;""="","",IFERROR(INDEX('العملاء'!$B$6:$B$305,MATCH(B1720,'العملاء'!$A$6:$A$305,0)),"كود غير موجود"))</f>
        <v/>
      </c>
      <c r="H1720" s="18">
        <f>IF(OR(B1720&amp;""="",D1720&amp;""=""),"",IF(C1720="فاتورة",D1720,IF(OR(C1720="دفعة",C1720="مرتجع"),-D1720,0)))</f>
        <v/>
      </c>
      <c r="I1720" s="18">
        <f>IF(H1720="","",SUMIFS($H$6:H1720,$B$6:B1720,B1720&amp;""))</f>
        <v/>
      </c>
    </row>
    <row r="1721">
      <c r="A1721" s="20" t="n"/>
      <c r="B1721" s="5" t="n"/>
      <c r="C1721" s="5" t="n"/>
      <c r="D1721" s="17" t="n"/>
      <c r="E1721" s="5" t="n"/>
      <c r="F1721" s="5" t="n"/>
      <c r="G1721" s="6">
        <f>IF(B1721&amp;""="","",IFERROR(INDEX('العملاء'!$B$6:$B$305,MATCH(B1721,'العملاء'!$A$6:$A$305,0)),"كود غير موجود"))</f>
        <v/>
      </c>
      <c r="H1721" s="18">
        <f>IF(OR(B1721&amp;""="",D1721&amp;""=""),"",IF(C1721="فاتورة",D1721,IF(OR(C1721="دفعة",C1721="مرتجع"),-D1721,0)))</f>
        <v/>
      </c>
      <c r="I1721" s="18">
        <f>IF(H1721="","",SUMIFS($H$6:H1721,$B$6:B1721,B1721&amp;""))</f>
        <v/>
      </c>
    </row>
    <row r="1722">
      <c r="A1722" s="20" t="n"/>
      <c r="B1722" s="5" t="n"/>
      <c r="C1722" s="5" t="n"/>
      <c r="D1722" s="17" t="n"/>
      <c r="E1722" s="5" t="n"/>
      <c r="F1722" s="5" t="n"/>
      <c r="G1722" s="6">
        <f>IF(B1722&amp;""="","",IFERROR(INDEX('العملاء'!$B$6:$B$305,MATCH(B1722,'العملاء'!$A$6:$A$305,0)),"كود غير موجود"))</f>
        <v/>
      </c>
      <c r="H1722" s="18">
        <f>IF(OR(B1722&amp;""="",D1722&amp;""=""),"",IF(C1722="فاتورة",D1722,IF(OR(C1722="دفعة",C1722="مرتجع"),-D1722,0)))</f>
        <v/>
      </c>
      <c r="I1722" s="18">
        <f>IF(H1722="","",SUMIFS($H$6:H1722,$B$6:B1722,B1722&amp;""))</f>
        <v/>
      </c>
    </row>
    <row r="1723">
      <c r="A1723" s="20" t="n"/>
      <c r="B1723" s="5" t="n"/>
      <c r="C1723" s="5" t="n"/>
      <c r="D1723" s="17" t="n"/>
      <c r="E1723" s="5" t="n"/>
      <c r="F1723" s="5" t="n"/>
      <c r="G1723" s="6">
        <f>IF(B1723&amp;""="","",IFERROR(INDEX('العملاء'!$B$6:$B$305,MATCH(B1723,'العملاء'!$A$6:$A$305,0)),"كود غير موجود"))</f>
        <v/>
      </c>
      <c r="H1723" s="18">
        <f>IF(OR(B1723&amp;""="",D1723&amp;""=""),"",IF(C1723="فاتورة",D1723,IF(OR(C1723="دفعة",C1723="مرتجع"),-D1723,0)))</f>
        <v/>
      </c>
      <c r="I1723" s="18">
        <f>IF(H1723="","",SUMIFS($H$6:H1723,$B$6:B1723,B1723&amp;""))</f>
        <v/>
      </c>
    </row>
    <row r="1724">
      <c r="A1724" s="20" t="n"/>
      <c r="B1724" s="5" t="n"/>
      <c r="C1724" s="5" t="n"/>
      <c r="D1724" s="17" t="n"/>
      <c r="E1724" s="5" t="n"/>
      <c r="F1724" s="5" t="n"/>
      <c r="G1724" s="6">
        <f>IF(B1724&amp;""="","",IFERROR(INDEX('العملاء'!$B$6:$B$305,MATCH(B1724,'العملاء'!$A$6:$A$305,0)),"كود غير موجود"))</f>
        <v/>
      </c>
      <c r="H1724" s="18">
        <f>IF(OR(B1724&amp;""="",D1724&amp;""=""),"",IF(C1724="فاتورة",D1724,IF(OR(C1724="دفعة",C1724="مرتجع"),-D1724,0)))</f>
        <v/>
      </c>
      <c r="I1724" s="18">
        <f>IF(H1724="","",SUMIFS($H$6:H1724,$B$6:B1724,B1724&amp;""))</f>
        <v/>
      </c>
    </row>
    <row r="1725">
      <c r="A1725" s="20" t="n"/>
      <c r="B1725" s="5" t="n"/>
      <c r="C1725" s="5" t="n"/>
      <c r="D1725" s="17" t="n"/>
      <c r="E1725" s="5" t="n"/>
      <c r="F1725" s="5" t="n"/>
      <c r="G1725" s="6">
        <f>IF(B1725&amp;""="","",IFERROR(INDEX('العملاء'!$B$6:$B$305,MATCH(B1725,'العملاء'!$A$6:$A$305,0)),"كود غير موجود"))</f>
        <v/>
      </c>
      <c r="H1725" s="18">
        <f>IF(OR(B1725&amp;""="",D1725&amp;""=""),"",IF(C1725="فاتورة",D1725,IF(OR(C1725="دفعة",C1725="مرتجع"),-D1725,0)))</f>
        <v/>
      </c>
      <c r="I1725" s="18">
        <f>IF(H1725="","",SUMIFS($H$6:H1725,$B$6:B1725,B1725&amp;""))</f>
        <v/>
      </c>
    </row>
    <row r="1726">
      <c r="A1726" s="20" t="n"/>
      <c r="B1726" s="5" t="n"/>
      <c r="C1726" s="5" t="n"/>
      <c r="D1726" s="17" t="n"/>
      <c r="E1726" s="5" t="n"/>
      <c r="F1726" s="5" t="n"/>
      <c r="G1726" s="6">
        <f>IF(B1726&amp;""="","",IFERROR(INDEX('العملاء'!$B$6:$B$305,MATCH(B1726,'العملاء'!$A$6:$A$305,0)),"كود غير موجود"))</f>
        <v/>
      </c>
      <c r="H1726" s="18">
        <f>IF(OR(B1726&amp;""="",D1726&amp;""=""),"",IF(C1726="فاتورة",D1726,IF(OR(C1726="دفعة",C1726="مرتجع"),-D1726,0)))</f>
        <v/>
      </c>
      <c r="I1726" s="18">
        <f>IF(H1726="","",SUMIFS($H$6:H1726,$B$6:B1726,B1726&amp;""))</f>
        <v/>
      </c>
    </row>
    <row r="1727">
      <c r="A1727" s="20" t="n"/>
      <c r="B1727" s="5" t="n"/>
      <c r="C1727" s="5" t="n"/>
      <c r="D1727" s="17" t="n"/>
      <c r="E1727" s="5" t="n"/>
      <c r="F1727" s="5" t="n"/>
      <c r="G1727" s="6">
        <f>IF(B1727&amp;""="","",IFERROR(INDEX('العملاء'!$B$6:$B$305,MATCH(B1727,'العملاء'!$A$6:$A$305,0)),"كود غير موجود"))</f>
        <v/>
      </c>
      <c r="H1727" s="18">
        <f>IF(OR(B1727&amp;""="",D1727&amp;""=""),"",IF(C1727="فاتورة",D1727,IF(OR(C1727="دفعة",C1727="مرتجع"),-D1727,0)))</f>
        <v/>
      </c>
      <c r="I1727" s="18">
        <f>IF(H1727="","",SUMIFS($H$6:H1727,$B$6:B1727,B1727&amp;""))</f>
        <v/>
      </c>
    </row>
    <row r="1728">
      <c r="A1728" s="20" t="n"/>
      <c r="B1728" s="5" t="n"/>
      <c r="C1728" s="5" t="n"/>
      <c r="D1728" s="17" t="n"/>
      <c r="E1728" s="5" t="n"/>
      <c r="F1728" s="5" t="n"/>
      <c r="G1728" s="6">
        <f>IF(B1728&amp;""="","",IFERROR(INDEX('العملاء'!$B$6:$B$305,MATCH(B1728,'العملاء'!$A$6:$A$305,0)),"كود غير موجود"))</f>
        <v/>
      </c>
      <c r="H1728" s="18">
        <f>IF(OR(B1728&amp;""="",D1728&amp;""=""),"",IF(C1728="فاتورة",D1728,IF(OR(C1728="دفعة",C1728="مرتجع"),-D1728,0)))</f>
        <v/>
      </c>
      <c r="I1728" s="18">
        <f>IF(H1728="","",SUMIFS($H$6:H1728,$B$6:B1728,B1728&amp;""))</f>
        <v/>
      </c>
    </row>
    <row r="1729">
      <c r="A1729" s="20" t="n"/>
      <c r="B1729" s="5" t="n"/>
      <c r="C1729" s="5" t="n"/>
      <c r="D1729" s="17" t="n"/>
      <c r="E1729" s="5" t="n"/>
      <c r="F1729" s="5" t="n"/>
      <c r="G1729" s="6">
        <f>IF(B1729&amp;""="","",IFERROR(INDEX('العملاء'!$B$6:$B$305,MATCH(B1729,'العملاء'!$A$6:$A$305,0)),"كود غير موجود"))</f>
        <v/>
      </c>
      <c r="H1729" s="18">
        <f>IF(OR(B1729&amp;""="",D1729&amp;""=""),"",IF(C1729="فاتورة",D1729,IF(OR(C1729="دفعة",C1729="مرتجع"),-D1729,0)))</f>
        <v/>
      </c>
      <c r="I1729" s="18">
        <f>IF(H1729="","",SUMIFS($H$6:H1729,$B$6:B1729,B1729&amp;""))</f>
        <v/>
      </c>
    </row>
    <row r="1730">
      <c r="A1730" s="20" t="n"/>
      <c r="B1730" s="5" t="n"/>
      <c r="C1730" s="5" t="n"/>
      <c r="D1730" s="17" t="n"/>
      <c r="E1730" s="5" t="n"/>
      <c r="F1730" s="5" t="n"/>
      <c r="G1730" s="6">
        <f>IF(B1730&amp;""="","",IFERROR(INDEX('العملاء'!$B$6:$B$305,MATCH(B1730,'العملاء'!$A$6:$A$305,0)),"كود غير موجود"))</f>
        <v/>
      </c>
      <c r="H1730" s="18">
        <f>IF(OR(B1730&amp;""="",D1730&amp;""=""),"",IF(C1730="فاتورة",D1730,IF(OR(C1730="دفعة",C1730="مرتجع"),-D1730,0)))</f>
        <v/>
      </c>
      <c r="I1730" s="18">
        <f>IF(H1730="","",SUMIFS($H$6:H1730,$B$6:B1730,B1730&amp;""))</f>
        <v/>
      </c>
    </row>
    <row r="1731">
      <c r="A1731" s="20" t="n"/>
      <c r="B1731" s="5" t="n"/>
      <c r="C1731" s="5" t="n"/>
      <c r="D1731" s="17" t="n"/>
      <c r="E1731" s="5" t="n"/>
      <c r="F1731" s="5" t="n"/>
      <c r="G1731" s="6">
        <f>IF(B1731&amp;""="","",IFERROR(INDEX('العملاء'!$B$6:$B$305,MATCH(B1731,'العملاء'!$A$6:$A$305,0)),"كود غير موجود"))</f>
        <v/>
      </c>
      <c r="H1731" s="18">
        <f>IF(OR(B1731&amp;""="",D1731&amp;""=""),"",IF(C1731="فاتورة",D1731,IF(OR(C1731="دفعة",C1731="مرتجع"),-D1731,0)))</f>
        <v/>
      </c>
      <c r="I1731" s="18">
        <f>IF(H1731="","",SUMIFS($H$6:H1731,$B$6:B1731,B1731&amp;""))</f>
        <v/>
      </c>
    </row>
    <row r="1732">
      <c r="A1732" s="20" t="n"/>
      <c r="B1732" s="5" t="n"/>
      <c r="C1732" s="5" t="n"/>
      <c r="D1732" s="17" t="n"/>
      <c r="E1732" s="5" t="n"/>
      <c r="F1732" s="5" t="n"/>
      <c r="G1732" s="6">
        <f>IF(B1732&amp;""="","",IFERROR(INDEX('العملاء'!$B$6:$B$305,MATCH(B1732,'العملاء'!$A$6:$A$305,0)),"كود غير موجود"))</f>
        <v/>
      </c>
      <c r="H1732" s="18">
        <f>IF(OR(B1732&amp;""="",D1732&amp;""=""),"",IF(C1732="فاتورة",D1732,IF(OR(C1732="دفعة",C1732="مرتجع"),-D1732,0)))</f>
        <v/>
      </c>
      <c r="I1732" s="18">
        <f>IF(H1732="","",SUMIFS($H$6:H1732,$B$6:B1732,B1732&amp;""))</f>
        <v/>
      </c>
    </row>
    <row r="1733">
      <c r="A1733" s="20" t="n"/>
      <c r="B1733" s="5" t="n"/>
      <c r="C1733" s="5" t="n"/>
      <c r="D1733" s="17" t="n"/>
      <c r="E1733" s="5" t="n"/>
      <c r="F1733" s="5" t="n"/>
      <c r="G1733" s="6">
        <f>IF(B1733&amp;""="","",IFERROR(INDEX('العملاء'!$B$6:$B$305,MATCH(B1733,'العملاء'!$A$6:$A$305,0)),"كود غير موجود"))</f>
        <v/>
      </c>
      <c r="H1733" s="18">
        <f>IF(OR(B1733&amp;""="",D1733&amp;""=""),"",IF(C1733="فاتورة",D1733,IF(OR(C1733="دفعة",C1733="مرتجع"),-D1733,0)))</f>
        <v/>
      </c>
      <c r="I1733" s="18">
        <f>IF(H1733="","",SUMIFS($H$6:H1733,$B$6:B1733,B1733&amp;""))</f>
        <v/>
      </c>
    </row>
    <row r="1734">
      <c r="A1734" s="20" t="n"/>
      <c r="B1734" s="5" t="n"/>
      <c r="C1734" s="5" t="n"/>
      <c r="D1734" s="17" t="n"/>
      <c r="E1734" s="5" t="n"/>
      <c r="F1734" s="5" t="n"/>
      <c r="G1734" s="6">
        <f>IF(B1734&amp;""="","",IFERROR(INDEX('العملاء'!$B$6:$B$305,MATCH(B1734,'العملاء'!$A$6:$A$305,0)),"كود غير موجود"))</f>
        <v/>
      </c>
      <c r="H1734" s="18">
        <f>IF(OR(B1734&amp;""="",D1734&amp;""=""),"",IF(C1734="فاتورة",D1734,IF(OR(C1734="دفعة",C1734="مرتجع"),-D1734,0)))</f>
        <v/>
      </c>
      <c r="I1734" s="18">
        <f>IF(H1734="","",SUMIFS($H$6:H1734,$B$6:B1734,B1734&amp;""))</f>
        <v/>
      </c>
    </row>
    <row r="1735">
      <c r="A1735" s="20" t="n"/>
      <c r="B1735" s="5" t="n"/>
      <c r="C1735" s="5" t="n"/>
      <c r="D1735" s="17" t="n"/>
      <c r="E1735" s="5" t="n"/>
      <c r="F1735" s="5" t="n"/>
      <c r="G1735" s="6">
        <f>IF(B1735&amp;""="","",IFERROR(INDEX('العملاء'!$B$6:$B$305,MATCH(B1735,'العملاء'!$A$6:$A$305,0)),"كود غير موجود"))</f>
        <v/>
      </c>
      <c r="H1735" s="18">
        <f>IF(OR(B1735&amp;""="",D1735&amp;""=""),"",IF(C1735="فاتورة",D1735,IF(OR(C1735="دفعة",C1735="مرتجع"),-D1735,0)))</f>
        <v/>
      </c>
      <c r="I1735" s="18">
        <f>IF(H1735="","",SUMIFS($H$6:H1735,$B$6:B1735,B1735&amp;""))</f>
        <v/>
      </c>
    </row>
    <row r="1736">
      <c r="A1736" s="20" t="n"/>
      <c r="B1736" s="5" t="n"/>
      <c r="C1736" s="5" t="n"/>
      <c r="D1736" s="17" t="n"/>
      <c r="E1736" s="5" t="n"/>
      <c r="F1736" s="5" t="n"/>
      <c r="G1736" s="6">
        <f>IF(B1736&amp;""="","",IFERROR(INDEX('العملاء'!$B$6:$B$305,MATCH(B1736,'العملاء'!$A$6:$A$305,0)),"كود غير موجود"))</f>
        <v/>
      </c>
      <c r="H1736" s="18">
        <f>IF(OR(B1736&amp;""="",D1736&amp;""=""),"",IF(C1736="فاتورة",D1736,IF(OR(C1736="دفعة",C1736="مرتجع"),-D1736,0)))</f>
        <v/>
      </c>
      <c r="I1736" s="18">
        <f>IF(H1736="","",SUMIFS($H$6:H1736,$B$6:B1736,B1736&amp;""))</f>
        <v/>
      </c>
    </row>
    <row r="1737">
      <c r="A1737" s="20" t="n"/>
      <c r="B1737" s="5" t="n"/>
      <c r="C1737" s="5" t="n"/>
      <c r="D1737" s="17" t="n"/>
      <c r="E1737" s="5" t="n"/>
      <c r="F1737" s="5" t="n"/>
      <c r="G1737" s="6">
        <f>IF(B1737&amp;""="","",IFERROR(INDEX('العملاء'!$B$6:$B$305,MATCH(B1737,'العملاء'!$A$6:$A$305,0)),"كود غير موجود"))</f>
        <v/>
      </c>
      <c r="H1737" s="18">
        <f>IF(OR(B1737&amp;""="",D1737&amp;""=""),"",IF(C1737="فاتورة",D1737,IF(OR(C1737="دفعة",C1737="مرتجع"),-D1737,0)))</f>
        <v/>
      </c>
      <c r="I1737" s="18">
        <f>IF(H1737="","",SUMIFS($H$6:H1737,$B$6:B1737,B1737&amp;""))</f>
        <v/>
      </c>
    </row>
    <row r="1738">
      <c r="A1738" s="20" t="n"/>
      <c r="B1738" s="5" t="n"/>
      <c r="C1738" s="5" t="n"/>
      <c r="D1738" s="17" t="n"/>
      <c r="E1738" s="5" t="n"/>
      <c r="F1738" s="5" t="n"/>
      <c r="G1738" s="6">
        <f>IF(B1738&amp;""="","",IFERROR(INDEX('العملاء'!$B$6:$B$305,MATCH(B1738,'العملاء'!$A$6:$A$305,0)),"كود غير موجود"))</f>
        <v/>
      </c>
      <c r="H1738" s="18">
        <f>IF(OR(B1738&amp;""="",D1738&amp;""=""),"",IF(C1738="فاتورة",D1738,IF(OR(C1738="دفعة",C1738="مرتجع"),-D1738,0)))</f>
        <v/>
      </c>
      <c r="I1738" s="18">
        <f>IF(H1738="","",SUMIFS($H$6:H1738,$B$6:B1738,B1738&amp;""))</f>
        <v/>
      </c>
    </row>
    <row r="1739">
      <c r="A1739" s="20" t="n"/>
      <c r="B1739" s="5" t="n"/>
      <c r="C1739" s="5" t="n"/>
      <c r="D1739" s="17" t="n"/>
      <c r="E1739" s="5" t="n"/>
      <c r="F1739" s="5" t="n"/>
      <c r="G1739" s="6">
        <f>IF(B1739&amp;""="","",IFERROR(INDEX('العملاء'!$B$6:$B$305,MATCH(B1739,'العملاء'!$A$6:$A$305,0)),"كود غير موجود"))</f>
        <v/>
      </c>
      <c r="H1739" s="18">
        <f>IF(OR(B1739&amp;""="",D1739&amp;""=""),"",IF(C1739="فاتورة",D1739,IF(OR(C1739="دفعة",C1739="مرتجع"),-D1739,0)))</f>
        <v/>
      </c>
      <c r="I1739" s="18">
        <f>IF(H1739="","",SUMIFS($H$6:H1739,$B$6:B1739,B1739&amp;""))</f>
        <v/>
      </c>
    </row>
    <row r="1740">
      <c r="A1740" s="20" t="n"/>
      <c r="B1740" s="5" t="n"/>
      <c r="C1740" s="5" t="n"/>
      <c r="D1740" s="17" t="n"/>
      <c r="E1740" s="5" t="n"/>
      <c r="F1740" s="5" t="n"/>
      <c r="G1740" s="6">
        <f>IF(B1740&amp;""="","",IFERROR(INDEX('العملاء'!$B$6:$B$305,MATCH(B1740,'العملاء'!$A$6:$A$305,0)),"كود غير موجود"))</f>
        <v/>
      </c>
      <c r="H1740" s="18">
        <f>IF(OR(B1740&amp;""="",D1740&amp;""=""),"",IF(C1740="فاتورة",D1740,IF(OR(C1740="دفعة",C1740="مرتجع"),-D1740,0)))</f>
        <v/>
      </c>
      <c r="I1740" s="18">
        <f>IF(H1740="","",SUMIFS($H$6:H1740,$B$6:B1740,B1740&amp;""))</f>
        <v/>
      </c>
    </row>
    <row r="1741">
      <c r="A1741" s="20" t="n"/>
      <c r="B1741" s="5" t="n"/>
      <c r="C1741" s="5" t="n"/>
      <c r="D1741" s="17" t="n"/>
      <c r="E1741" s="5" t="n"/>
      <c r="F1741" s="5" t="n"/>
      <c r="G1741" s="6">
        <f>IF(B1741&amp;""="","",IFERROR(INDEX('العملاء'!$B$6:$B$305,MATCH(B1741,'العملاء'!$A$6:$A$305,0)),"كود غير موجود"))</f>
        <v/>
      </c>
      <c r="H1741" s="18">
        <f>IF(OR(B1741&amp;""="",D1741&amp;""=""),"",IF(C1741="فاتورة",D1741,IF(OR(C1741="دفعة",C1741="مرتجع"),-D1741,0)))</f>
        <v/>
      </c>
      <c r="I1741" s="18">
        <f>IF(H1741="","",SUMIFS($H$6:H1741,$B$6:B1741,B1741&amp;""))</f>
        <v/>
      </c>
    </row>
    <row r="1742">
      <c r="A1742" s="20" t="n"/>
      <c r="B1742" s="5" t="n"/>
      <c r="C1742" s="5" t="n"/>
      <c r="D1742" s="17" t="n"/>
      <c r="E1742" s="5" t="n"/>
      <c r="F1742" s="5" t="n"/>
      <c r="G1742" s="6">
        <f>IF(B1742&amp;""="","",IFERROR(INDEX('العملاء'!$B$6:$B$305,MATCH(B1742,'العملاء'!$A$6:$A$305,0)),"كود غير موجود"))</f>
        <v/>
      </c>
      <c r="H1742" s="18">
        <f>IF(OR(B1742&amp;""="",D1742&amp;""=""),"",IF(C1742="فاتورة",D1742,IF(OR(C1742="دفعة",C1742="مرتجع"),-D1742,0)))</f>
        <v/>
      </c>
      <c r="I1742" s="18">
        <f>IF(H1742="","",SUMIFS($H$6:H1742,$B$6:B1742,B1742&amp;""))</f>
        <v/>
      </c>
    </row>
    <row r="1743">
      <c r="A1743" s="20" t="n"/>
      <c r="B1743" s="5" t="n"/>
      <c r="C1743" s="5" t="n"/>
      <c r="D1743" s="17" t="n"/>
      <c r="E1743" s="5" t="n"/>
      <c r="F1743" s="5" t="n"/>
      <c r="G1743" s="6">
        <f>IF(B1743&amp;""="","",IFERROR(INDEX('العملاء'!$B$6:$B$305,MATCH(B1743,'العملاء'!$A$6:$A$305,0)),"كود غير موجود"))</f>
        <v/>
      </c>
      <c r="H1743" s="18">
        <f>IF(OR(B1743&amp;""="",D1743&amp;""=""),"",IF(C1743="فاتورة",D1743,IF(OR(C1743="دفعة",C1743="مرتجع"),-D1743,0)))</f>
        <v/>
      </c>
      <c r="I1743" s="18">
        <f>IF(H1743="","",SUMIFS($H$6:H1743,$B$6:B1743,B1743&amp;""))</f>
        <v/>
      </c>
    </row>
    <row r="1744">
      <c r="A1744" s="20" t="n"/>
      <c r="B1744" s="5" t="n"/>
      <c r="C1744" s="5" t="n"/>
      <c r="D1744" s="17" t="n"/>
      <c r="E1744" s="5" t="n"/>
      <c r="F1744" s="5" t="n"/>
      <c r="G1744" s="6">
        <f>IF(B1744&amp;""="","",IFERROR(INDEX('العملاء'!$B$6:$B$305,MATCH(B1744,'العملاء'!$A$6:$A$305,0)),"كود غير موجود"))</f>
        <v/>
      </c>
      <c r="H1744" s="18">
        <f>IF(OR(B1744&amp;""="",D1744&amp;""=""),"",IF(C1744="فاتورة",D1744,IF(OR(C1744="دفعة",C1744="مرتجع"),-D1744,0)))</f>
        <v/>
      </c>
      <c r="I1744" s="18">
        <f>IF(H1744="","",SUMIFS($H$6:H1744,$B$6:B1744,B1744&amp;""))</f>
        <v/>
      </c>
    </row>
    <row r="1745">
      <c r="A1745" s="20" t="n"/>
      <c r="B1745" s="5" t="n"/>
      <c r="C1745" s="5" t="n"/>
      <c r="D1745" s="17" t="n"/>
      <c r="E1745" s="5" t="n"/>
      <c r="F1745" s="5" t="n"/>
      <c r="G1745" s="6">
        <f>IF(B1745&amp;""="","",IFERROR(INDEX('العملاء'!$B$6:$B$305,MATCH(B1745,'العملاء'!$A$6:$A$305,0)),"كود غير موجود"))</f>
        <v/>
      </c>
      <c r="H1745" s="18">
        <f>IF(OR(B1745&amp;""="",D1745&amp;""=""),"",IF(C1745="فاتورة",D1745,IF(OR(C1745="دفعة",C1745="مرتجع"),-D1745,0)))</f>
        <v/>
      </c>
      <c r="I1745" s="18">
        <f>IF(H1745="","",SUMIFS($H$6:H1745,$B$6:B1745,B1745&amp;""))</f>
        <v/>
      </c>
    </row>
    <row r="1746">
      <c r="A1746" s="20" t="n"/>
      <c r="B1746" s="5" t="n"/>
      <c r="C1746" s="5" t="n"/>
      <c r="D1746" s="17" t="n"/>
      <c r="E1746" s="5" t="n"/>
      <c r="F1746" s="5" t="n"/>
      <c r="G1746" s="6">
        <f>IF(B1746&amp;""="","",IFERROR(INDEX('العملاء'!$B$6:$B$305,MATCH(B1746,'العملاء'!$A$6:$A$305,0)),"كود غير موجود"))</f>
        <v/>
      </c>
      <c r="H1746" s="18">
        <f>IF(OR(B1746&amp;""="",D1746&amp;""=""),"",IF(C1746="فاتورة",D1746,IF(OR(C1746="دفعة",C1746="مرتجع"),-D1746,0)))</f>
        <v/>
      </c>
      <c r="I1746" s="18">
        <f>IF(H1746="","",SUMIFS($H$6:H1746,$B$6:B1746,B1746&amp;""))</f>
        <v/>
      </c>
    </row>
    <row r="1747">
      <c r="A1747" s="20" t="n"/>
      <c r="B1747" s="5" t="n"/>
      <c r="C1747" s="5" t="n"/>
      <c r="D1747" s="17" t="n"/>
      <c r="E1747" s="5" t="n"/>
      <c r="F1747" s="5" t="n"/>
      <c r="G1747" s="6">
        <f>IF(B1747&amp;""="","",IFERROR(INDEX('العملاء'!$B$6:$B$305,MATCH(B1747,'العملاء'!$A$6:$A$305,0)),"كود غير موجود"))</f>
        <v/>
      </c>
      <c r="H1747" s="18">
        <f>IF(OR(B1747&amp;""="",D1747&amp;""=""),"",IF(C1747="فاتورة",D1747,IF(OR(C1747="دفعة",C1747="مرتجع"),-D1747,0)))</f>
        <v/>
      </c>
      <c r="I1747" s="18">
        <f>IF(H1747="","",SUMIFS($H$6:H1747,$B$6:B1747,B1747&amp;""))</f>
        <v/>
      </c>
    </row>
    <row r="1748">
      <c r="A1748" s="20" t="n"/>
      <c r="B1748" s="5" t="n"/>
      <c r="C1748" s="5" t="n"/>
      <c r="D1748" s="17" t="n"/>
      <c r="E1748" s="5" t="n"/>
      <c r="F1748" s="5" t="n"/>
      <c r="G1748" s="6">
        <f>IF(B1748&amp;""="","",IFERROR(INDEX('العملاء'!$B$6:$B$305,MATCH(B1748,'العملاء'!$A$6:$A$305,0)),"كود غير موجود"))</f>
        <v/>
      </c>
      <c r="H1748" s="18">
        <f>IF(OR(B1748&amp;""="",D1748&amp;""=""),"",IF(C1748="فاتورة",D1748,IF(OR(C1748="دفعة",C1748="مرتجع"),-D1748,0)))</f>
        <v/>
      </c>
      <c r="I1748" s="18">
        <f>IF(H1748="","",SUMIFS($H$6:H1748,$B$6:B1748,B1748&amp;""))</f>
        <v/>
      </c>
    </row>
    <row r="1749">
      <c r="A1749" s="20" t="n"/>
      <c r="B1749" s="5" t="n"/>
      <c r="C1749" s="5" t="n"/>
      <c r="D1749" s="17" t="n"/>
      <c r="E1749" s="5" t="n"/>
      <c r="F1749" s="5" t="n"/>
      <c r="G1749" s="6">
        <f>IF(B1749&amp;""="","",IFERROR(INDEX('العملاء'!$B$6:$B$305,MATCH(B1749,'العملاء'!$A$6:$A$305,0)),"كود غير موجود"))</f>
        <v/>
      </c>
      <c r="H1749" s="18">
        <f>IF(OR(B1749&amp;""="",D1749&amp;""=""),"",IF(C1749="فاتورة",D1749,IF(OR(C1749="دفعة",C1749="مرتجع"),-D1749,0)))</f>
        <v/>
      </c>
      <c r="I1749" s="18">
        <f>IF(H1749="","",SUMIFS($H$6:H1749,$B$6:B1749,B1749&amp;""))</f>
        <v/>
      </c>
    </row>
    <row r="1750">
      <c r="A1750" s="20" t="n"/>
      <c r="B1750" s="5" t="n"/>
      <c r="C1750" s="5" t="n"/>
      <c r="D1750" s="17" t="n"/>
      <c r="E1750" s="5" t="n"/>
      <c r="F1750" s="5" t="n"/>
      <c r="G1750" s="6">
        <f>IF(B1750&amp;""="","",IFERROR(INDEX('العملاء'!$B$6:$B$305,MATCH(B1750,'العملاء'!$A$6:$A$305,0)),"كود غير موجود"))</f>
        <v/>
      </c>
      <c r="H1750" s="18">
        <f>IF(OR(B1750&amp;""="",D1750&amp;""=""),"",IF(C1750="فاتورة",D1750,IF(OR(C1750="دفعة",C1750="مرتجع"),-D1750,0)))</f>
        <v/>
      </c>
      <c r="I1750" s="18">
        <f>IF(H1750="","",SUMIFS($H$6:H1750,$B$6:B1750,B1750&amp;""))</f>
        <v/>
      </c>
    </row>
    <row r="1751">
      <c r="A1751" s="20" t="n"/>
      <c r="B1751" s="5" t="n"/>
      <c r="C1751" s="5" t="n"/>
      <c r="D1751" s="17" t="n"/>
      <c r="E1751" s="5" t="n"/>
      <c r="F1751" s="5" t="n"/>
      <c r="G1751" s="6">
        <f>IF(B1751&amp;""="","",IFERROR(INDEX('العملاء'!$B$6:$B$305,MATCH(B1751,'العملاء'!$A$6:$A$305,0)),"كود غير موجود"))</f>
        <v/>
      </c>
      <c r="H1751" s="18">
        <f>IF(OR(B1751&amp;""="",D1751&amp;""=""),"",IF(C1751="فاتورة",D1751,IF(OR(C1751="دفعة",C1751="مرتجع"),-D1751,0)))</f>
        <v/>
      </c>
      <c r="I1751" s="18">
        <f>IF(H1751="","",SUMIFS($H$6:H1751,$B$6:B1751,B1751&amp;""))</f>
        <v/>
      </c>
    </row>
    <row r="1752">
      <c r="A1752" s="20" t="n"/>
      <c r="B1752" s="5" t="n"/>
      <c r="C1752" s="5" t="n"/>
      <c r="D1752" s="17" t="n"/>
      <c r="E1752" s="5" t="n"/>
      <c r="F1752" s="5" t="n"/>
      <c r="G1752" s="6">
        <f>IF(B1752&amp;""="","",IFERROR(INDEX('العملاء'!$B$6:$B$305,MATCH(B1752,'العملاء'!$A$6:$A$305,0)),"كود غير موجود"))</f>
        <v/>
      </c>
      <c r="H1752" s="18">
        <f>IF(OR(B1752&amp;""="",D1752&amp;""=""),"",IF(C1752="فاتورة",D1752,IF(OR(C1752="دفعة",C1752="مرتجع"),-D1752,0)))</f>
        <v/>
      </c>
      <c r="I1752" s="18">
        <f>IF(H1752="","",SUMIFS($H$6:H1752,$B$6:B1752,B1752&amp;""))</f>
        <v/>
      </c>
    </row>
    <row r="1753">
      <c r="A1753" s="20" t="n"/>
      <c r="B1753" s="5" t="n"/>
      <c r="C1753" s="5" t="n"/>
      <c r="D1753" s="17" t="n"/>
      <c r="E1753" s="5" t="n"/>
      <c r="F1753" s="5" t="n"/>
      <c r="G1753" s="6">
        <f>IF(B1753&amp;""="","",IFERROR(INDEX('العملاء'!$B$6:$B$305,MATCH(B1753,'العملاء'!$A$6:$A$305,0)),"كود غير موجود"))</f>
        <v/>
      </c>
      <c r="H1753" s="18">
        <f>IF(OR(B1753&amp;""="",D1753&amp;""=""),"",IF(C1753="فاتورة",D1753,IF(OR(C1753="دفعة",C1753="مرتجع"),-D1753,0)))</f>
        <v/>
      </c>
      <c r="I1753" s="18">
        <f>IF(H1753="","",SUMIFS($H$6:H1753,$B$6:B1753,B1753&amp;""))</f>
        <v/>
      </c>
    </row>
    <row r="1754">
      <c r="A1754" s="20" t="n"/>
      <c r="B1754" s="5" t="n"/>
      <c r="C1754" s="5" t="n"/>
      <c r="D1754" s="17" t="n"/>
      <c r="E1754" s="5" t="n"/>
      <c r="F1754" s="5" t="n"/>
      <c r="G1754" s="6">
        <f>IF(B1754&amp;""="","",IFERROR(INDEX('العملاء'!$B$6:$B$305,MATCH(B1754,'العملاء'!$A$6:$A$305,0)),"كود غير موجود"))</f>
        <v/>
      </c>
      <c r="H1754" s="18">
        <f>IF(OR(B1754&amp;""="",D1754&amp;""=""),"",IF(C1754="فاتورة",D1754,IF(OR(C1754="دفعة",C1754="مرتجع"),-D1754,0)))</f>
        <v/>
      </c>
      <c r="I1754" s="18">
        <f>IF(H1754="","",SUMIFS($H$6:H1754,$B$6:B1754,B1754&amp;""))</f>
        <v/>
      </c>
    </row>
    <row r="1755">
      <c r="A1755" s="20" t="n"/>
      <c r="B1755" s="5" t="n"/>
      <c r="C1755" s="5" t="n"/>
      <c r="D1755" s="17" t="n"/>
      <c r="E1755" s="5" t="n"/>
      <c r="F1755" s="5" t="n"/>
      <c r="G1755" s="6">
        <f>IF(B1755&amp;""="","",IFERROR(INDEX('العملاء'!$B$6:$B$305,MATCH(B1755,'العملاء'!$A$6:$A$305,0)),"كود غير موجود"))</f>
        <v/>
      </c>
      <c r="H1755" s="18">
        <f>IF(OR(B1755&amp;""="",D1755&amp;""=""),"",IF(C1755="فاتورة",D1755,IF(OR(C1755="دفعة",C1755="مرتجع"),-D1755,0)))</f>
        <v/>
      </c>
      <c r="I1755" s="18">
        <f>IF(H1755="","",SUMIFS($H$6:H1755,$B$6:B1755,B1755&amp;""))</f>
        <v/>
      </c>
    </row>
    <row r="1756">
      <c r="A1756" s="20" t="n"/>
      <c r="B1756" s="5" t="n"/>
      <c r="C1756" s="5" t="n"/>
      <c r="D1756" s="17" t="n"/>
      <c r="E1756" s="5" t="n"/>
      <c r="F1756" s="5" t="n"/>
      <c r="G1756" s="6">
        <f>IF(B1756&amp;""="","",IFERROR(INDEX('العملاء'!$B$6:$B$305,MATCH(B1756,'العملاء'!$A$6:$A$305,0)),"كود غير موجود"))</f>
        <v/>
      </c>
      <c r="H1756" s="18">
        <f>IF(OR(B1756&amp;""="",D1756&amp;""=""),"",IF(C1756="فاتورة",D1756,IF(OR(C1756="دفعة",C1756="مرتجع"),-D1756,0)))</f>
        <v/>
      </c>
      <c r="I1756" s="18">
        <f>IF(H1756="","",SUMIFS($H$6:H1756,$B$6:B1756,B1756&amp;""))</f>
        <v/>
      </c>
    </row>
    <row r="1757">
      <c r="A1757" s="20" t="n"/>
      <c r="B1757" s="5" t="n"/>
      <c r="C1757" s="5" t="n"/>
      <c r="D1757" s="17" t="n"/>
      <c r="E1757" s="5" t="n"/>
      <c r="F1757" s="5" t="n"/>
      <c r="G1757" s="6">
        <f>IF(B1757&amp;""="","",IFERROR(INDEX('العملاء'!$B$6:$B$305,MATCH(B1757,'العملاء'!$A$6:$A$305,0)),"كود غير موجود"))</f>
        <v/>
      </c>
      <c r="H1757" s="18">
        <f>IF(OR(B1757&amp;""="",D1757&amp;""=""),"",IF(C1757="فاتورة",D1757,IF(OR(C1757="دفعة",C1757="مرتجع"),-D1757,0)))</f>
        <v/>
      </c>
      <c r="I1757" s="18">
        <f>IF(H1757="","",SUMIFS($H$6:H1757,$B$6:B1757,B1757&amp;""))</f>
        <v/>
      </c>
    </row>
    <row r="1758">
      <c r="A1758" s="20" t="n"/>
      <c r="B1758" s="5" t="n"/>
      <c r="C1758" s="5" t="n"/>
      <c r="D1758" s="17" t="n"/>
      <c r="E1758" s="5" t="n"/>
      <c r="F1758" s="5" t="n"/>
      <c r="G1758" s="6">
        <f>IF(B1758&amp;""="","",IFERROR(INDEX('العملاء'!$B$6:$B$305,MATCH(B1758,'العملاء'!$A$6:$A$305,0)),"كود غير موجود"))</f>
        <v/>
      </c>
      <c r="H1758" s="18">
        <f>IF(OR(B1758&amp;""="",D1758&amp;""=""),"",IF(C1758="فاتورة",D1758,IF(OR(C1758="دفعة",C1758="مرتجع"),-D1758,0)))</f>
        <v/>
      </c>
      <c r="I1758" s="18">
        <f>IF(H1758="","",SUMIFS($H$6:H1758,$B$6:B1758,B1758&amp;""))</f>
        <v/>
      </c>
    </row>
    <row r="1759">
      <c r="A1759" s="20" t="n"/>
      <c r="B1759" s="5" t="n"/>
      <c r="C1759" s="5" t="n"/>
      <c r="D1759" s="17" t="n"/>
      <c r="E1759" s="5" t="n"/>
      <c r="F1759" s="5" t="n"/>
      <c r="G1759" s="6">
        <f>IF(B1759&amp;""="","",IFERROR(INDEX('العملاء'!$B$6:$B$305,MATCH(B1759,'العملاء'!$A$6:$A$305,0)),"كود غير موجود"))</f>
        <v/>
      </c>
      <c r="H1759" s="18">
        <f>IF(OR(B1759&amp;""="",D1759&amp;""=""),"",IF(C1759="فاتورة",D1759,IF(OR(C1759="دفعة",C1759="مرتجع"),-D1759,0)))</f>
        <v/>
      </c>
      <c r="I1759" s="18">
        <f>IF(H1759="","",SUMIFS($H$6:H1759,$B$6:B1759,B1759&amp;""))</f>
        <v/>
      </c>
    </row>
    <row r="1760">
      <c r="A1760" s="20" t="n"/>
      <c r="B1760" s="5" t="n"/>
      <c r="C1760" s="5" t="n"/>
      <c r="D1760" s="17" t="n"/>
      <c r="E1760" s="5" t="n"/>
      <c r="F1760" s="5" t="n"/>
      <c r="G1760" s="6">
        <f>IF(B1760&amp;""="","",IFERROR(INDEX('العملاء'!$B$6:$B$305,MATCH(B1760,'العملاء'!$A$6:$A$305,0)),"كود غير موجود"))</f>
        <v/>
      </c>
      <c r="H1760" s="18">
        <f>IF(OR(B1760&amp;""="",D1760&amp;""=""),"",IF(C1760="فاتورة",D1760,IF(OR(C1760="دفعة",C1760="مرتجع"),-D1760,0)))</f>
        <v/>
      </c>
      <c r="I1760" s="18">
        <f>IF(H1760="","",SUMIFS($H$6:H1760,$B$6:B1760,B1760&amp;""))</f>
        <v/>
      </c>
    </row>
    <row r="1761">
      <c r="A1761" s="20" t="n"/>
      <c r="B1761" s="5" t="n"/>
      <c r="C1761" s="5" t="n"/>
      <c r="D1761" s="17" t="n"/>
      <c r="E1761" s="5" t="n"/>
      <c r="F1761" s="5" t="n"/>
      <c r="G1761" s="6">
        <f>IF(B1761&amp;""="","",IFERROR(INDEX('العملاء'!$B$6:$B$305,MATCH(B1761,'العملاء'!$A$6:$A$305,0)),"كود غير موجود"))</f>
        <v/>
      </c>
      <c r="H1761" s="18">
        <f>IF(OR(B1761&amp;""="",D1761&amp;""=""),"",IF(C1761="فاتورة",D1761,IF(OR(C1761="دفعة",C1761="مرتجع"),-D1761,0)))</f>
        <v/>
      </c>
      <c r="I1761" s="18">
        <f>IF(H1761="","",SUMIFS($H$6:H1761,$B$6:B1761,B1761&amp;""))</f>
        <v/>
      </c>
    </row>
    <row r="1762">
      <c r="A1762" s="20" t="n"/>
      <c r="B1762" s="5" t="n"/>
      <c r="C1762" s="5" t="n"/>
      <c r="D1762" s="17" t="n"/>
      <c r="E1762" s="5" t="n"/>
      <c r="F1762" s="5" t="n"/>
      <c r="G1762" s="6">
        <f>IF(B1762&amp;""="","",IFERROR(INDEX('العملاء'!$B$6:$B$305,MATCH(B1762,'العملاء'!$A$6:$A$305,0)),"كود غير موجود"))</f>
        <v/>
      </c>
      <c r="H1762" s="18">
        <f>IF(OR(B1762&amp;""="",D1762&amp;""=""),"",IF(C1762="فاتورة",D1762,IF(OR(C1762="دفعة",C1762="مرتجع"),-D1762,0)))</f>
        <v/>
      </c>
      <c r="I1762" s="18">
        <f>IF(H1762="","",SUMIFS($H$6:H1762,$B$6:B1762,B1762&amp;""))</f>
        <v/>
      </c>
    </row>
    <row r="1763">
      <c r="A1763" s="20" t="n"/>
      <c r="B1763" s="5" t="n"/>
      <c r="C1763" s="5" t="n"/>
      <c r="D1763" s="17" t="n"/>
      <c r="E1763" s="5" t="n"/>
      <c r="F1763" s="5" t="n"/>
      <c r="G1763" s="6">
        <f>IF(B1763&amp;""="","",IFERROR(INDEX('العملاء'!$B$6:$B$305,MATCH(B1763,'العملاء'!$A$6:$A$305,0)),"كود غير موجود"))</f>
        <v/>
      </c>
      <c r="H1763" s="18">
        <f>IF(OR(B1763&amp;""="",D1763&amp;""=""),"",IF(C1763="فاتورة",D1763,IF(OR(C1763="دفعة",C1763="مرتجع"),-D1763,0)))</f>
        <v/>
      </c>
      <c r="I1763" s="18">
        <f>IF(H1763="","",SUMIFS($H$6:H1763,$B$6:B1763,B1763&amp;""))</f>
        <v/>
      </c>
    </row>
    <row r="1764">
      <c r="A1764" s="20" t="n"/>
      <c r="B1764" s="5" t="n"/>
      <c r="C1764" s="5" t="n"/>
      <c r="D1764" s="17" t="n"/>
      <c r="E1764" s="5" t="n"/>
      <c r="F1764" s="5" t="n"/>
      <c r="G1764" s="6">
        <f>IF(B1764&amp;""="","",IFERROR(INDEX('العملاء'!$B$6:$B$305,MATCH(B1764,'العملاء'!$A$6:$A$305,0)),"كود غير موجود"))</f>
        <v/>
      </c>
      <c r="H1764" s="18">
        <f>IF(OR(B1764&amp;""="",D1764&amp;""=""),"",IF(C1764="فاتورة",D1764,IF(OR(C1764="دفعة",C1764="مرتجع"),-D1764,0)))</f>
        <v/>
      </c>
      <c r="I1764" s="18">
        <f>IF(H1764="","",SUMIFS($H$6:H1764,$B$6:B1764,B1764&amp;""))</f>
        <v/>
      </c>
    </row>
    <row r="1765">
      <c r="A1765" s="20" t="n"/>
      <c r="B1765" s="5" t="n"/>
      <c r="C1765" s="5" t="n"/>
      <c r="D1765" s="17" t="n"/>
      <c r="E1765" s="5" t="n"/>
      <c r="F1765" s="5" t="n"/>
      <c r="G1765" s="6">
        <f>IF(B1765&amp;""="","",IFERROR(INDEX('العملاء'!$B$6:$B$305,MATCH(B1765,'العملاء'!$A$6:$A$305,0)),"كود غير موجود"))</f>
        <v/>
      </c>
      <c r="H1765" s="18">
        <f>IF(OR(B1765&amp;""="",D1765&amp;""=""),"",IF(C1765="فاتورة",D1765,IF(OR(C1765="دفعة",C1765="مرتجع"),-D1765,0)))</f>
        <v/>
      </c>
      <c r="I1765" s="18">
        <f>IF(H1765="","",SUMIFS($H$6:H1765,$B$6:B1765,B1765&amp;""))</f>
        <v/>
      </c>
    </row>
    <row r="1766">
      <c r="A1766" s="20" t="n"/>
      <c r="B1766" s="5" t="n"/>
      <c r="C1766" s="5" t="n"/>
      <c r="D1766" s="17" t="n"/>
      <c r="E1766" s="5" t="n"/>
      <c r="F1766" s="5" t="n"/>
      <c r="G1766" s="6">
        <f>IF(B1766&amp;""="","",IFERROR(INDEX('العملاء'!$B$6:$B$305,MATCH(B1766,'العملاء'!$A$6:$A$305,0)),"كود غير موجود"))</f>
        <v/>
      </c>
      <c r="H1766" s="18">
        <f>IF(OR(B1766&amp;""="",D1766&amp;""=""),"",IF(C1766="فاتورة",D1766,IF(OR(C1766="دفعة",C1766="مرتجع"),-D1766,0)))</f>
        <v/>
      </c>
      <c r="I1766" s="18">
        <f>IF(H1766="","",SUMIFS($H$6:H1766,$B$6:B1766,B1766&amp;""))</f>
        <v/>
      </c>
    </row>
    <row r="1767">
      <c r="A1767" s="20" t="n"/>
      <c r="B1767" s="5" t="n"/>
      <c r="C1767" s="5" t="n"/>
      <c r="D1767" s="17" t="n"/>
      <c r="E1767" s="5" t="n"/>
      <c r="F1767" s="5" t="n"/>
      <c r="G1767" s="6">
        <f>IF(B1767&amp;""="","",IFERROR(INDEX('العملاء'!$B$6:$B$305,MATCH(B1767,'العملاء'!$A$6:$A$305,0)),"كود غير موجود"))</f>
        <v/>
      </c>
      <c r="H1767" s="18">
        <f>IF(OR(B1767&amp;""="",D1767&amp;""=""),"",IF(C1767="فاتورة",D1767,IF(OR(C1767="دفعة",C1767="مرتجع"),-D1767,0)))</f>
        <v/>
      </c>
      <c r="I1767" s="18">
        <f>IF(H1767="","",SUMIFS($H$6:H1767,$B$6:B1767,B1767&amp;""))</f>
        <v/>
      </c>
    </row>
    <row r="1768">
      <c r="A1768" s="20" t="n"/>
      <c r="B1768" s="5" t="n"/>
      <c r="C1768" s="5" t="n"/>
      <c r="D1768" s="17" t="n"/>
      <c r="E1768" s="5" t="n"/>
      <c r="F1768" s="5" t="n"/>
      <c r="G1768" s="6">
        <f>IF(B1768&amp;""="","",IFERROR(INDEX('العملاء'!$B$6:$B$305,MATCH(B1768,'العملاء'!$A$6:$A$305,0)),"كود غير موجود"))</f>
        <v/>
      </c>
      <c r="H1768" s="18">
        <f>IF(OR(B1768&amp;""="",D1768&amp;""=""),"",IF(C1768="فاتورة",D1768,IF(OR(C1768="دفعة",C1768="مرتجع"),-D1768,0)))</f>
        <v/>
      </c>
      <c r="I1768" s="18">
        <f>IF(H1768="","",SUMIFS($H$6:H1768,$B$6:B1768,B1768&amp;""))</f>
        <v/>
      </c>
    </row>
    <row r="1769">
      <c r="A1769" s="20" t="n"/>
      <c r="B1769" s="5" t="n"/>
      <c r="C1769" s="5" t="n"/>
      <c r="D1769" s="17" t="n"/>
      <c r="E1769" s="5" t="n"/>
      <c r="F1769" s="5" t="n"/>
      <c r="G1769" s="6">
        <f>IF(B1769&amp;""="","",IFERROR(INDEX('العملاء'!$B$6:$B$305,MATCH(B1769,'العملاء'!$A$6:$A$305,0)),"كود غير موجود"))</f>
        <v/>
      </c>
      <c r="H1769" s="18">
        <f>IF(OR(B1769&amp;""="",D1769&amp;""=""),"",IF(C1769="فاتورة",D1769,IF(OR(C1769="دفعة",C1769="مرتجع"),-D1769,0)))</f>
        <v/>
      </c>
      <c r="I1769" s="18">
        <f>IF(H1769="","",SUMIFS($H$6:H1769,$B$6:B1769,B1769&amp;""))</f>
        <v/>
      </c>
    </row>
    <row r="1770">
      <c r="A1770" s="20" t="n"/>
      <c r="B1770" s="5" t="n"/>
      <c r="C1770" s="5" t="n"/>
      <c r="D1770" s="17" t="n"/>
      <c r="E1770" s="5" t="n"/>
      <c r="F1770" s="5" t="n"/>
      <c r="G1770" s="6">
        <f>IF(B1770&amp;""="","",IFERROR(INDEX('العملاء'!$B$6:$B$305,MATCH(B1770,'العملاء'!$A$6:$A$305,0)),"كود غير موجود"))</f>
        <v/>
      </c>
      <c r="H1770" s="18">
        <f>IF(OR(B1770&amp;""="",D1770&amp;""=""),"",IF(C1770="فاتورة",D1770,IF(OR(C1770="دفعة",C1770="مرتجع"),-D1770,0)))</f>
        <v/>
      </c>
      <c r="I1770" s="18">
        <f>IF(H1770="","",SUMIFS($H$6:H1770,$B$6:B1770,B1770&amp;""))</f>
        <v/>
      </c>
    </row>
    <row r="1771">
      <c r="A1771" s="20" t="n"/>
      <c r="B1771" s="5" t="n"/>
      <c r="C1771" s="5" t="n"/>
      <c r="D1771" s="17" t="n"/>
      <c r="E1771" s="5" t="n"/>
      <c r="F1771" s="5" t="n"/>
      <c r="G1771" s="6">
        <f>IF(B1771&amp;""="","",IFERROR(INDEX('العملاء'!$B$6:$B$305,MATCH(B1771,'العملاء'!$A$6:$A$305,0)),"كود غير موجود"))</f>
        <v/>
      </c>
      <c r="H1771" s="18">
        <f>IF(OR(B1771&amp;""="",D1771&amp;""=""),"",IF(C1771="فاتورة",D1771,IF(OR(C1771="دفعة",C1771="مرتجع"),-D1771,0)))</f>
        <v/>
      </c>
      <c r="I1771" s="18">
        <f>IF(H1771="","",SUMIFS($H$6:H1771,$B$6:B1771,B1771&amp;""))</f>
        <v/>
      </c>
    </row>
    <row r="1772">
      <c r="A1772" s="20" t="n"/>
      <c r="B1772" s="5" t="n"/>
      <c r="C1772" s="5" t="n"/>
      <c r="D1772" s="17" t="n"/>
      <c r="E1772" s="5" t="n"/>
      <c r="F1772" s="5" t="n"/>
      <c r="G1772" s="6">
        <f>IF(B1772&amp;""="","",IFERROR(INDEX('العملاء'!$B$6:$B$305,MATCH(B1772,'العملاء'!$A$6:$A$305,0)),"كود غير موجود"))</f>
        <v/>
      </c>
      <c r="H1772" s="18">
        <f>IF(OR(B1772&amp;""="",D1772&amp;""=""),"",IF(C1772="فاتورة",D1772,IF(OR(C1772="دفعة",C1772="مرتجع"),-D1772,0)))</f>
        <v/>
      </c>
      <c r="I1772" s="18">
        <f>IF(H1772="","",SUMIFS($H$6:H1772,$B$6:B1772,B1772&amp;""))</f>
        <v/>
      </c>
    </row>
    <row r="1773">
      <c r="A1773" s="20" t="n"/>
      <c r="B1773" s="5" t="n"/>
      <c r="C1773" s="5" t="n"/>
      <c r="D1773" s="17" t="n"/>
      <c r="E1773" s="5" t="n"/>
      <c r="F1773" s="5" t="n"/>
      <c r="G1773" s="6">
        <f>IF(B1773&amp;""="","",IFERROR(INDEX('العملاء'!$B$6:$B$305,MATCH(B1773,'العملاء'!$A$6:$A$305,0)),"كود غير موجود"))</f>
        <v/>
      </c>
      <c r="H1773" s="18">
        <f>IF(OR(B1773&amp;""="",D1773&amp;""=""),"",IF(C1773="فاتورة",D1773,IF(OR(C1773="دفعة",C1773="مرتجع"),-D1773,0)))</f>
        <v/>
      </c>
      <c r="I1773" s="18">
        <f>IF(H1773="","",SUMIFS($H$6:H1773,$B$6:B1773,B1773&amp;""))</f>
        <v/>
      </c>
    </row>
    <row r="1774">
      <c r="A1774" s="20" t="n"/>
      <c r="B1774" s="5" t="n"/>
      <c r="C1774" s="5" t="n"/>
      <c r="D1774" s="17" t="n"/>
      <c r="E1774" s="5" t="n"/>
      <c r="F1774" s="5" t="n"/>
      <c r="G1774" s="6">
        <f>IF(B1774&amp;""="","",IFERROR(INDEX('العملاء'!$B$6:$B$305,MATCH(B1774,'العملاء'!$A$6:$A$305,0)),"كود غير موجود"))</f>
        <v/>
      </c>
      <c r="H1774" s="18">
        <f>IF(OR(B1774&amp;""="",D1774&amp;""=""),"",IF(C1774="فاتورة",D1774,IF(OR(C1774="دفعة",C1774="مرتجع"),-D1774,0)))</f>
        <v/>
      </c>
      <c r="I1774" s="18">
        <f>IF(H1774="","",SUMIFS($H$6:H1774,$B$6:B1774,B1774&amp;""))</f>
        <v/>
      </c>
    </row>
    <row r="1775">
      <c r="A1775" s="20" t="n"/>
      <c r="B1775" s="5" t="n"/>
      <c r="C1775" s="5" t="n"/>
      <c r="D1775" s="17" t="n"/>
      <c r="E1775" s="5" t="n"/>
      <c r="F1775" s="5" t="n"/>
      <c r="G1775" s="6">
        <f>IF(B1775&amp;""="","",IFERROR(INDEX('العملاء'!$B$6:$B$305,MATCH(B1775,'العملاء'!$A$6:$A$305,0)),"كود غير موجود"))</f>
        <v/>
      </c>
      <c r="H1775" s="18">
        <f>IF(OR(B1775&amp;""="",D1775&amp;""=""),"",IF(C1775="فاتورة",D1775,IF(OR(C1775="دفعة",C1775="مرتجع"),-D1775,0)))</f>
        <v/>
      </c>
      <c r="I1775" s="18">
        <f>IF(H1775="","",SUMIFS($H$6:H1775,$B$6:B1775,B1775&amp;""))</f>
        <v/>
      </c>
    </row>
    <row r="1776">
      <c r="A1776" s="20" t="n"/>
      <c r="B1776" s="5" t="n"/>
      <c r="C1776" s="5" t="n"/>
      <c r="D1776" s="17" t="n"/>
      <c r="E1776" s="5" t="n"/>
      <c r="F1776" s="5" t="n"/>
      <c r="G1776" s="6">
        <f>IF(B1776&amp;""="","",IFERROR(INDEX('العملاء'!$B$6:$B$305,MATCH(B1776,'العملاء'!$A$6:$A$305,0)),"كود غير موجود"))</f>
        <v/>
      </c>
      <c r="H1776" s="18">
        <f>IF(OR(B1776&amp;""="",D1776&amp;""=""),"",IF(C1776="فاتورة",D1776,IF(OR(C1776="دفعة",C1776="مرتجع"),-D1776,0)))</f>
        <v/>
      </c>
      <c r="I1776" s="18">
        <f>IF(H1776="","",SUMIFS($H$6:H1776,$B$6:B1776,B1776&amp;""))</f>
        <v/>
      </c>
    </row>
    <row r="1777">
      <c r="A1777" s="20" t="n"/>
      <c r="B1777" s="5" t="n"/>
      <c r="C1777" s="5" t="n"/>
      <c r="D1777" s="17" t="n"/>
      <c r="E1777" s="5" t="n"/>
      <c r="F1777" s="5" t="n"/>
      <c r="G1777" s="6">
        <f>IF(B1777&amp;""="","",IFERROR(INDEX('العملاء'!$B$6:$B$305,MATCH(B1777,'العملاء'!$A$6:$A$305,0)),"كود غير موجود"))</f>
        <v/>
      </c>
      <c r="H1777" s="18">
        <f>IF(OR(B1777&amp;""="",D1777&amp;""=""),"",IF(C1777="فاتورة",D1777,IF(OR(C1777="دفعة",C1777="مرتجع"),-D1777,0)))</f>
        <v/>
      </c>
      <c r="I1777" s="18">
        <f>IF(H1777="","",SUMIFS($H$6:H1777,$B$6:B1777,B1777&amp;""))</f>
        <v/>
      </c>
    </row>
    <row r="1778">
      <c r="A1778" s="20" t="n"/>
      <c r="B1778" s="5" t="n"/>
      <c r="C1778" s="5" t="n"/>
      <c r="D1778" s="17" t="n"/>
      <c r="E1778" s="5" t="n"/>
      <c r="F1778" s="5" t="n"/>
      <c r="G1778" s="6">
        <f>IF(B1778&amp;""="","",IFERROR(INDEX('العملاء'!$B$6:$B$305,MATCH(B1778,'العملاء'!$A$6:$A$305,0)),"كود غير موجود"))</f>
        <v/>
      </c>
      <c r="H1778" s="18">
        <f>IF(OR(B1778&amp;""="",D1778&amp;""=""),"",IF(C1778="فاتورة",D1778,IF(OR(C1778="دفعة",C1778="مرتجع"),-D1778,0)))</f>
        <v/>
      </c>
      <c r="I1778" s="18">
        <f>IF(H1778="","",SUMIFS($H$6:H1778,$B$6:B1778,B1778&amp;""))</f>
        <v/>
      </c>
    </row>
    <row r="1779">
      <c r="A1779" s="20" t="n"/>
      <c r="B1779" s="5" t="n"/>
      <c r="C1779" s="5" t="n"/>
      <c r="D1779" s="17" t="n"/>
      <c r="E1779" s="5" t="n"/>
      <c r="F1779" s="5" t="n"/>
      <c r="G1779" s="6">
        <f>IF(B1779&amp;""="","",IFERROR(INDEX('العملاء'!$B$6:$B$305,MATCH(B1779,'العملاء'!$A$6:$A$305,0)),"كود غير موجود"))</f>
        <v/>
      </c>
      <c r="H1779" s="18">
        <f>IF(OR(B1779&amp;""="",D1779&amp;""=""),"",IF(C1779="فاتورة",D1779,IF(OR(C1779="دفعة",C1779="مرتجع"),-D1779,0)))</f>
        <v/>
      </c>
      <c r="I1779" s="18">
        <f>IF(H1779="","",SUMIFS($H$6:H1779,$B$6:B1779,B1779&amp;""))</f>
        <v/>
      </c>
    </row>
    <row r="1780">
      <c r="A1780" s="20" t="n"/>
      <c r="B1780" s="5" t="n"/>
      <c r="C1780" s="5" t="n"/>
      <c r="D1780" s="17" t="n"/>
      <c r="E1780" s="5" t="n"/>
      <c r="F1780" s="5" t="n"/>
      <c r="G1780" s="6">
        <f>IF(B1780&amp;""="","",IFERROR(INDEX('العملاء'!$B$6:$B$305,MATCH(B1780,'العملاء'!$A$6:$A$305,0)),"كود غير موجود"))</f>
        <v/>
      </c>
      <c r="H1780" s="18">
        <f>IF(OR(B1780&amp;""="",D1780&amp;""=""),"",IF(C1780="فاتورة",D1780,IF(OR(C1780="دفعة",C1780="مرتجع"),-D1780,0)))</f>
        <v/>
      </c>
      <c r="I1780" s="18">
        <f>IF(H1780="","",SUMIFS($H$6:H1780,$B$6:B1780,B1780&amp;""))</f>
        <v/>
      </c>
    </row>
    <row r="1781">
      <c r="A1781" s="20" t="n"/>
      <c r="B1781" s="5" t="n"/>
      <c r="C1781" s="5" t="n"/>
      <c r="D1781" s="17" t="n"/>
      <c r="E1781" s="5" t="n"/>
      <c r="F1781" s="5" t="n"/>
      <c r="G1781" s="6">
        <f>IF(B1781&amp;""="","",IFERROR(INDEX('العملاء'!$B$6:$B$305,MATCH(B1781,'العملاء'!$A$6:$A$305,0)),"كود غير موجود"))</f>
        <v/>
      </c>
      <c r="H1781" s="18">
        <f>IF(OR(B1781&amp;""="",D1781&amp;""=""),"",IF(C1781="فاتورة",D1781,IF(OR(C1781="دفعة",C1781="مرتجع"),-D1781,0)))</f>
        <v/>
      </c>
      <c r="I1781" s="18">
        <f>IF(H1781="","",SUMIFS($H$6:H1781,$B$6:B1781,B1781&amp;""))</f>
        <v/>
      </c>
    </row>
    <row r="1782">
      <c r="A1782" s="20" t="n"/>
      <c r="B1782" s="5" t="n"/>
      <c r="C1782" s="5" t="n"/>
      <c r="D1782" s="17" t="n"/>
      <c r="E1782" s="5" t="n"/>
      <c r="F1782" s="5" t="n"/>
      <c r="G1782" s="6">
        <f>IF(B1782&amp;""="","",IFERROR(INDEX('العملاء'!$B$6:$B$305,MATCH(B1782,'العملاء'!$A$6:$A$305,0)),"كود غير موجود"))</f>
        <v/>
      </c>
      <c r="H1782" s="18">
        <f>IF(OR(B1782&amp;""="",D1782&amp;""=""),"",IF(C1782="فاتورة",D1782,IF(OR(C1782="دفعة",C1782="مرتجع"),-D1782,0)))</f>
        <v/>
      </c>
      <c r="I1782" s="18">
        <f>IF(H1782="","",SUMIFS($H$6:H1782,$B$6:B1782,B1782&amp;""))</f>
        <v/>
      </c>
    </row>
    <row r="1783">
      <c r="A1783" s="20" t="n"/>
      <c r="B1783" s="5" t="n"/>
      <c r="C1783" s="5" t="n"/>
      <c r="D1783" s="17" t="n"/>
      <c r="E1783" s="5" t="n"/>
      <c r="F1783" s="5" t="n"/>
      <c r="G1783" s="6">
        <f>IF(B1783&amp;""="","",IFERROR(INDEX('العملاء'!$B$6:$B$305,MATCH(B1783,'العملاء'!$A$6:$A$305,0)),"كود غير موجود"))</f>
        <v/>
      </c>
      <c r="H1783" s="18">
        <f>IF(OR(B1783&amp;""="",D1783&amp;""=""),"",IF(C1783="فاتورة",D1783,IF(OR(C1783="دفعة",C1783="مرتجع"),-D1783,0)))</f>
        <v/>
      </c>
      <c r="I1783" s="18">
        <f>IF(H1783="","",SUMIFS($H$6:H1783,$B$6:B1783,B1783&amp;""))</f>
        <v/>
      </c>
    </row>
    <row r="1784">
      <c r="A1784" s="20" t="n"/>
      <c r="B1784" s="5" t="n"/>
      <c r="C1784" s="5" t="n"/>
      <c r="D1784" s="17" t="n"/>
      <c r="E1784" s="5" t="n"/>
      <c r="F1784" s="5" t="n"/>
      <c r="G1784" s="6">
        <f>IF(B1784&amp;""="","",IFERROR(INDEX('العملاء'!$B$6:$B$305,MATCH(B1784,'العملاء'!$A$6:$A$305,0)),"كود غير موجود"))</f>
        <v/>
      </c>
      <c r="H1784" s="18">
        <f>IF(OR(B1784&amp;""="",D1784&amp;""=""),"",IF(C1784="فاتورة",D1784,IF(OR(C1784="دفعة",C1784="مرتجع"),-D1784,0)))</f>
        <v/>
      </c>
      <c r="I1784" s="18">
        <f>IF(H1784="","",SUMIFS($H$6:H1784,$B$6:B1784,B1784&amp;""))</f>
        <v/>
      </c>
    </row>
    <row r="1785">
      <c r="A1785" s="20" t="n"/>
      <c r="B1785" s="5" t="n"/>
      <c r="C1785" s="5" t="n"/>
      <c r="D1785" s="17" t="n"/>
      <c r="E1785" s="5" t="n"/>
      <c r="F1785" s="5" t="n"/>
      <c r="G1785" s="6">
        <f>IF(B1785&amp;""="","",IFERROR(INDEX('العملاء'!$B$6:$B$305,MATCH(B1785,'العملاء'!$A$6:$A$305,0)),"كود غير موجود"))</f>
        <v/>
      </c>
      <c r="H1785" s="18">
        <f>IF(OR(B1785&amp;""="",D1785&amp;""=""),"",IF(C1785="فاتورة",D1785,IF(OR(C1785="دفعة",C1785="مرتجع"),-D1785,0)))</f>
        <v/>
      </c>
      <c r="I1785" s="18">
        <f>IF(H1785="","",SUMIFS($H$6:H1785,$B$6:B1785,B1785&amp;""))</f>
        <v/>
      </c>
    </row>
    <row r="1786">
      <c r="A1786" s="20" t="n"/>
      <c r="B1786" s="5" t="n"/>
      <c r="C1786" s="5" t="n"/>
      <c r="D1786" s="17" t="n"/>
      <c r="E1786" s="5" t="n"/>
      <c r="F1786" s="5" t="n"/>
      <c r="G1786" s="6">
        <f>IF(B1786&amp;""="","",IFERROR(INDEX('العملاء'!$B$6:$B$305,MATCH(B1786,'العملاء'!$A$6:$A$305,0)),"كود غير موجود"))</f>
        <v/>
      </c>
      <c r="H1786" s="18">
        <f>IF(OR(B1786&amp;""="",D1786&amp;""=""),"",IF(C1786="فاتورة",D1786,IF(OR(C1786="دفعة",C1786="مرتجع"),-D1786,0)))</f>
        <v/>
      </c>
      <c r="I1786" s="18">
        <f>IF(H1786="","",SUMIFS($H$6:H1786,$B$6:B1786,B1786&amp;""))</f>
        <v/>
      </c>
    </row>
    <row r="1787">
      <c r="A1787" s="20" t="n"/>
      <c r="B1787" s="5" t="n"/>
      <c r="C1787" s="5" t="n"/>
      <c r="D1787" s="17" t="n"/>
      <c r="E1787" s="5" t="n"/>
      <c r="F1787" s="5" t="n"/>
      <c r="G1787" s="6">
        <f>IF(B1787&amp;""="","",IFERROR(INDEX('العملاء'!$B$6:$B$305,MATCH(B1787,'العملاء'!$A$6:$A$305,0)),"كود غير موجود"))</f>
        <v/>
      </c>
      <c r="H1787" s="18">
        <f>IF(OR(B1787&amp;""="",D1787&amp;""=""),"",IF(C1787="فاتورة",D1787,IF(OR(C1787="دفعة",C1787="مرتجع"),-D1787,0)))</f>
        <v/>
      </c>
      <c r="I1787" s="18">
        <f>IF(H1787="","",SUMIFS($H$6:H1787,$B$6:B1787,B1787&amp;""))</f>
        <v/>
      </c>
    </row>
    <row r="1788">
      <c r="A1788" s="20" t="n"/>
      <c r="B1788" s="5" t="n"/>
      <c r="C1788" s="5" t="n"/>
      <c r="D1788" s="17" t="n"/>
      <c r="E1788" s="5" t="n"/>
      <c r="F1788" s="5" t="n"/>
      <c r="G1788" s="6">
        <f>IF(B1788&amp;""="","",IFERROR(INDEX('العملاء'!$B$6:$B$305,MATCH(B1788,'العملاء'!$A$6:$A$305,0)),"كود غير موجود"))</f>
        <v/>
      </c>
      <c r="H1788" s="18">
        <f>IF(OR(B1788&amp;""="",D1788&amp;""=""),"",IF(C1788="فاتورة",D1788,IF(OR(C1788="دفعة",C1788="مرتجع"),-D1788,0)))</f>
        <v/>
      </c>
      <c r="I1788" s="18">
        <f>IF(H1788="","",SUMIFS($H$6:H1788,$B$6:B1788,B1788&amp;""))</f>
        <v/>
      </c>
    </row>
    <row r="1789">
      <c r="A1789" s="20" t="n"/>
      <c r="B1789" s="5" t="n"/>
      <c r="C1789" s="5" t="n"/>
      <c r="D1789" s="17" t="n"/>
      <c r="E1789" s="5" t="n"/>
      <c r="F1789" s="5" t="n"/>
      <c r="G1789" s="6">
        <f>IF(B1789&amp;""="","",IFERROR(INDEX('العملاء'!$B$6:$B$305,MATCH(B1789,'العملاء'!$A$6:$A$305,0)),"كود غير موجود"))</f>
        <v/>
      </c>
      <c r="H1789" s="18">
        <f>IF(OR(B1789&amp;""="",D1789&amp;""=""),"",IF(C1789="فاتورة",D1789,IF(OR(C1789="دفعة",C1789="مرتجع"),-D1789,0)))</f>
        <v/>
      </c>
      <c r="I1789" s="18">
        <f>IF(H1789="","",SUMIFS($H$6:H1789,$B$6:B1789,B1789&amp;""))</f>
        <v/>
      </c>
    </row>
    <row r="1790">
      <c r="A1790" s="20" t="n"/>
      <c r="B1790" s="5" t="n"/>
      <c r="C1790" s="5" t="n"/>
      <c r="D1790" s="17" t="n"/>
      <c r="E1790" s="5" t="n"/>
      <c r="F1790" s="5" t="n"/>
      <c r="G1790" s="6">
        <f>IF(B1790&amp;""="","",IFERROR(INDEX('العملاء'!$B$6:$B$305,MATCH(B1790,'العملاء'!$A$6:$A$305,0)),"كود غير موجود"))</f>
        <v/>
      </c>
      <c r="H1790" s="18">
        <f>IF(OR(B1790&amp;""="",D1790&amp;""=""),"",IF(C1790="فاتورة",D1790,IF(OR(C1790="دفعة",C1790="مرتجع"),-D1790,0)))</f>
        <v/>
      </c>
      <c r="I1790" s="18">
        <f>IF(H1790="","",SUMIFS($H$6:H1790,$B$6:B1790,B1790&amp;""))</f>
        <v/>
      </c>
    </row>
    <row r="1791">
      <c r="A1791" s="20" t="n"/>
      <c r="B1791" s="5" t="n"/>
      <c r="C1791" s="5" t="n"/>
      <c r="D1791" s="17" t="n"/>
      <c r="E1791" s="5" t="n"/>
      <c r="F1791" s="5" t="n"/>
      <c r="G1791" s="6">
        <f>IF(B1791&amp;""="","",IFERROR(INDEX('العملاء'!$B$6:$B$305,MATCH(B1791,'العملاء'!$A$6:$A$305,0)),"كود غير موجود"))</f>
        <v/>
      </c>
      <c r="H1791" s="18">
        <f>IF(OR(B1791&amp;""="",D1791&amp;""=""),"",IF(C1791="فاتورة",D1791,IF(OR(C1791="دفعة",C1791="مرتجع"),-D1791,0)))</f>
        <v/>
      </c>
      <c r="I1791" s="18">
        <f>IF(H1791="","",SUMIFS($H$6:H1791,$B$6:B1791,B1791&amp;""))</f>
        <v/>
      </c>
    </row>
    <row r="1792">
      <c r="A1792" s="20" t="n"/>
      <c r="B1792" s="5" t="n"/>
      <c r="C1792" s="5" t="n"/>
      <c r="D1792" s="17" t="n"/>
      <c r="E1792" s="5" t="n"/>
      <c r="F1792" s="5" t="n"/>
      <c r="G1792" s="6">
        <f>IF(B1792&amp;""="","",IFERROR(INDEX('العملاء'!$B$6:$B$305,MATCH(B1792,'العملاء'!$A$6:$A$305,0)),"كود غير موجود"))</f>
        <v/>
      </c>
      <c r="H1792" s="18">
        <f>IF(OR(B1792&amp;""="",D1792&amp;""=""),"",IF(C1792="فاتورة",D1792,IF(OR(C1792="دفعة",C1792="مرتجع"),-D1792,0)))</f>
        <v/>
      </c>
      <c r="I1792" s="18">
        <f>IF(H1792="","",SUMIFS($H$6:H1792,$B$6:B1792,B1792&amp;""))</f>
        <v/>
      </c>
    </row>
    <row r="1793">
      <c r="A1793" s="20" t="n"/>
      <c r="B1793" s="5" t="n"/>
      <c r="C1793" s="5" t="n"/>
      <c r="D1793" s="17" t="n"/>
      <c r="E1793" s="5" t="n"/>
      <c r="F1793" s="5" t="n"/>
      <c r="G1793" s="6">
        <f>IF(B1793&amp;""="","",IFERROR(INDEX('العملاء'!$B$6:$B$305,MATCH(B1793,'العملاء'!$A$6:$A$305,0)),"كود غير موجود"))</f>
        <v/>
      </c>
      <c r="H1793" s="18">
        <f>IF(OR(B1793&amp;""="",D1793&amp;""=""),"",IF(C1793="فاتورة",D1793,IF(OR(C1793="دفعة",C1793="مرتجع"),-D1793,0)))</f>
        <v/>
      </c>
      <c r="I1793" s="18">
        <f>IF(H1793="","",SUMIFS($H$6:H1793,$B$6:B1793,B1793&amp;""))</f>
        <v/>
      </c>
    </row>
    <row r="1794">
      <c r="A1794" s="20" t="n"/>
      <c r="B1794" s="5" t="n"/>
      <c r="C1794" s="5" t="n"/>
      <c r="D1794" s="17" t="n"/>
      <c r="E1794" s="5" t="n"/>
      <c r="F1794" s="5" t="n"/>
      <c r="G1794" s="6">
        <f>IF(B1794&amp;""="","",IFERROR(INDEX('العملاء'!$B$6:$B$305,MATCH(B1794,'العملاء'!$A$6:$A$305,0)),"كود غير موجود"))</f>
        <v/>
      </c>
      <c r="H1794" s="18">
        <f>IF(OR(B1794&amp;""="",D1794&amp;""=""),"",IF(C1794="فاتورة",D1794,IF(OR(C1794="دفعة",C1794="مرتجع"),-D1794,0)))</f>
        <v/>
      </c>
      <c r="I1794" s="18">
        <f>IF(H1794="","",SUMIFS($H$6:H1794,$B$6:B1794,B1794&amp;""))</f>
        <v/>
      </c>
    </row>
    <row r="1795">
      <c r="A1795" s="20" t="n"/>
      <c r="B1795" s="5" t="n"/>
      <c r="C1795" s="5" t="n"/>
      <c r="D1795" s="17" t="n"/>
      <c r="E1795" s="5" t="n"/>
      <c r="F1795" s="5" t="n"/>
      <c r="G1795" s="6">
        <f>IF(B1795&amp;""="","",IFERROR(INDEX('العملاء'!$B$6:$B$305,MATCH(B1795,'العملاء'!$A$6:$A$305,0)),"كود غير موجود"))</f>
        <v/>
      </c>
      <c r="H1795" s="18">
        <f>IF(OR(B1795&amp;""="",D1795&amp;""=""),"",IF(C1795="فاتورة",D1795,IF(OR(C1795="دفعة",C1795="مرتجع"),-D1795,0)))</f>
        <v/>
      </c>
      <c r="I1795" s="18">
        <f>IF(H1795="","",SUMIFS($H$6:H1795,$B$6:B1795,B1795&amp;""))</f>
        <v/>
      </c>
    </row>
    <row r="1796">
      <c r="A1796" s="20" t="n"/>
      <c r="B1796" s="5" t="n"/>
      <c r="C1796" s="5" t="n"/>
      <c r="D1796" s="17" t="n"/>
      <c r="E1796" s="5" t="n"/>
      <c r="F1796" s="5" t="n"/>
      <c r="G1796" s="6">
        <f>IF(B1796&amp;""="","",IFERROR(INDEX('العملاء'!$B$6:$B$305,MATCH(B1796,'العملاء'!$A$6:$A$305,0)),"كود غير موجود"))</f>
        <v/>
      </c>
      <c r="H1796" s="18">
        <f>IF(OR(B1796&amp;""="",D1796&amp;""=""),"",IF(C1796="فاتورة",D1796,IF(OR(C1796="دفعة",C1796="مرتجع"),-D1796,0)))</f>
        <v/>
      </c>
      <c r="I1796" s="18">
        <f>IF(H1796="","",SUMIFS($H$6:H1796,$B$6:B1796,B1796&amp;""))</f>
        <v/>
      </c>
    </row>
    <row r="1797">
      <c r="A1797" s="20" t="n"/>
      <c r="B1797" s="5" t="n"/>
      <c r="C1797" s="5" t="n"/>
      <c r="D1797" s="17" t="n"/>
      <c r="E1797" s="5" t="n"/>
      <c r="F1797" s="5" t="n"/>
      <c r="G1797" s="6">
        <f>IF(B1797&amp;""="","",IFERROR(INDEX('العملاء'!$B$6:$B$305,MATCH(B1797,'العملاء'!$A$6:$A$305,0)),"كود غير موجود"))</f>
        <v/>
      </c>
      <c r="H1797" s="18">
        <f>IF(OR(B1797&amp;""="",D1797&amp;""=""),"",IF(C1797="فاتورة",D1797,IF(OR(C1797="دفعة",C1797="مرتجع"),-D1797,0)))</f>
        <v/>
      </c>
      <c r="I1797" s="18">
        <f>IF(H1797="","",SUMIFS($H$6:H1797,$B$6:B1797,B1797&amp;""))</f>
        <v/>
      </c>
    </row>
    <row r="1798">
      <c r="A1798" s="20" t="n"/>
      <c r="B1798" s="5" t="n"/>
      <c r="C1798" s="5" t="n"/>
      <c r="D1798" s="17" t="n"/>
      <c r="E1798" s="5" t="n"/>
      <c r="F1798" s="5" t="n"/>
      <c r="G1798" s="6">
        <f>IF(B1798&amp;""="","",IFERROR(INDEX('العملاء'!$B$6:$B$305,MATCH(B1798,'العملاء'!$A$6:$A$305,0)),"كود غير موجود"))</f>
        <v/>
      </c>
      <c r="H1798" s="18">
        <f>IF(OR(B1798&amp;""="",D1798&amp;""=""),"",IF(C1798="فاتورة",D1798,IF(OR(C1798="دفعة",C1798="مرتجع"),-D1798,0)))</f>
        <v/>
      </c>
      <c r="I1798" s="18">
        <f>IF(H1798="","",SUMIFS($H$6:H1798,$B$6:B1798,B1798&amp;""))</f>
        <v/>
      </c>
    </row>
    <row r="1799">
      <c r="A1799" s="20" t="n"/>
      <c r="B1799" s="5" t="n"/>
      <c r="C1799" s="5" t="n"/>
      <c r="D1799" s="17" t="n"/>
      <c r="E1799" s="5" t="n"/>
      <c r="F1799" s="5" t="n"/>
      <c r="G1799" s="6">
        <f>IF(B1799&amp;""="","",IFERROR(INDEX('العملاء'!$B$6:$B$305,MATCH(B1799,'العملاء'!$A$6:$A$305,0)),"كود غير موجود"))</f>
        <v/>
      </c>
      <c r="H1799" s="18">
        <f>IF(OR(B1799&amp;""="",D1799&amp;""=""),"",IF(C1799="فاتورة",D1799,IF(OR(C1799="دفعة",C1799="مرتجع"),-D1799,0)))</f>
        <v/>
      </c>
      <c r="I1799" s="18">
        <f>IF(H1799="","",SUMIFS($H$6:H1799,$B$6:B1799,B1799&amp;""))</f>
        <v/>
      </c>
    </row>
    <row r="1800">
      <c r="A1800" s="20" t="n"/>
      <c r="B1800" s="5" t="n"/>
      <c r="C1800" s="5" t="n"/>
      <c r="D1800" s="17" t="n"/>
      <c r="E1800" s="5" t="n"/>
      <c r="F1800" s="5" t="n"/>
      <c r="G1800" s="6">
        <f>IF(B1800&amp;""="","",IFERROR(INDEX('العملاء'!$B$6:$B$305,MATCH(B1800,'العملاء'!$A$6:$A$305,0)),"كود غير موجود"))</f>
        <v/>
      </c>
      <c r="H1800" s="18">
        <f>IF(OR(B1800&amp;""="",D1800&amp;""=""),"",IF(C1800="فاتورة",D1800,IF(OR(C1800="دفعة",C1800="مرتجع"),-D1800,0)))</f>
        <v/>
      </c>
      <c r="I1800" s="18">
        <f>IF(H1800="","",SUMIFS($H$6:H1800,$B$6:B1800,B1800&amp;""))</f>
        <v/>
      </c>
    </row>
    <row r="1801">
      <c r="A1801" s="20" t="n"/>
      <c r="B1801" s="5" t="n"/>
      <c r="C1801" s="5" t="n"/>
      <c r="D1801" s="17" t="n"/>
      <c r="E1801" s="5" t="n"/>
      <c r="F1801" s="5" t="n"/>
      <c r="G1801" s="6">
        <f>IF(B1801&amp;""="","",IFERROR(INDEX('العملاء'!$B$6:$B$305,MATCH(B1801,'العملاء'!$A$6:$A$305,0)),"كود غير موجود"))</f>
        <v/>
      </c>
      <c r="H1801" s="18">
        <f>IF(OR(B1801&amp;""="",D1801&amp;""=""),"",IF(C1801="فاتورة",D1801,IF(OR(C1801="دفعة",C1801="مرتجع"),-D1801,0)))</f>
        <v/>
      </c>
      <c r="I1801" s="18">
        <f>IF(H1801="","",SUMIFS($H$6:H1801,$B$6:B1801,B1801&amp;""))</f>
        <v/>
      </c>
    </row>
    <row r="1802">
      <c r="A1802" s="20" t="n"/>
      <c r="B1802" s="5" t="n"/>
      <c r="C1802" s="5" t="n"/>
      <c r="D1802" s="17" t="n"/>
      <c r="E1802" s="5" t="n"/>
      <c r="F1802" s="5" t="n"/>
      <c r="G1802" s="6">
        <f>IF(B1802&amp;""="","",IFERROR(INDEX('العملاء'!$B$6:$B$305,MATCH(B1802,'العملاء'!$A$6:$A$305,0)),"كود غير موجود"))</f>
        <v/>
      </c>
      <c r="H1802" s="18">
        <f>IF(OR(B1802&amp;""="",D1802&amp;""=""),"",IF(C1802="فاتورة",D1802,IF(OR(C1802="دفعة",C1802="مرتجع"),-D1802,0)))</f>
        <v/>
      </c>
      <c r="I1802" s="18">
        <f>IF(H1802="","",SUMIFS($H$6:H1802,$B$6:B1802,B1802&amp;""))</f>
        <v/>
      </c>
    </row>
    <row r="1803">
      <c r="A1803" s="20" t="n"/>
      <c r="B1803" s="5" t="n"/>
      <c r="C1803" s="5" t="n"/>
      <c r="D1803" s="17" t="n"/>
      <c r="E1803" s="5" t="n"/>
      <c r="F1803" s="5" t="n"/>
      <c r="G1803" s="6">
        <f>IF(B1803&amp;""="","",IFERROR(INDEX('العملاء'!$B$6:$B$305,MATCH(B1803,'العملاء'!$A$6:$A$305,0)),"كود غير موجود"))</f>
        <v/>
      </c>
      <c r="H1803" s="18">
        <f>IF(OR(B1803&amp;""="",D1803&amp;""=""),"",IF(C1803="فاتورة",D1803,IF(OR(C1803="دفعة",C1803="مرتجع"),-D1803,0)))</f>
        <v/>
      </c>
      <c r="I1803" s="18">
        <f>IF(H1803="","",SUMIFS($H$6:H1803,$B$6:B1803,B1803&amp;""))</f>
        <v/>
      </c>
    </row>
    <row r="1804">
      <c r="A1804" s="20" t="n"/>
      <c r="B1804" s="5" t="n"/>
      <c r="C1804" s="5" t="n"/>
      <c r="D1804" s="17" t="n"/>
      <c r="E1804" s="5" t="n"/>
      <c r="F1804" s="5" t="n"/>
      <c r="G1804" s="6">
        <f>IF(B1804&amp;""="","",IFERROR(INDEX('العملاء'!$B$6:$B$305,MATCH(B1804,'العملاء'!$A$6:$A$305,0)),"كود غير موجود"))</f>
        <v/>
      </c>
      <c r="H1804" s="18">
        <f>IF(OR(B1804&amp;""="",D1804&amp;""=""),"",IF(C1804="فاتورة",D1804,IF(OR(C1804="دفعة",C1804="مرتجع"),-D1804,0)))</f>
        <v/>
      </c>
      <c r="I1804" s="18">
        <f>IF(H1804="","",SUMIFS($H$6:H1804,$B$6:B1804,B1804&amp;""))</f>
        <v/>
      </c>
    </row>
    <row r="1805">
      <c r="A1805" s="20" t="n"/>
      <c r="B1805" s="5" t="n"/>
      <c r="C1805" s="5" t="n"/>
      <c r="D1805" s="17" t="n"/>
      <c r="E1805" s="5" t="n"/>
      <c r="F1805" s="5" t="n"/>
      <c r="G1805" s="6">
        <f>IF(B1805&amp;""="","",IFERROR(INDEX('العملاء'!$B$6:$B$305,MATCH(B1805,'العملاء'!$A$6:$A$305,0)),"كود غير موجود"))</f>
        <v/>
      </c>
      <c r="H1805" s="18">
        <f>IF(OR(B1805&amp;""="",D1805&amp;""=""),"",IF(C1805="فاتورة",D1805,IF(OR(C1805="دفعة",C1805="مرتجع"),-D1805,0)))</f>
        <v/>
      </c>
      <c r="I1805" s="18">
        <f>IF(H1805="","",SUMIFS($H$6:H1805,$B$6:B1805,B1805&amp;""))</f>
        <v/>
      </c>
    </row>
    <row r="1806">
      <c r="A1806" s="20" t="n"/>
      <c r="B1806" s="5" t="n"/>
      <c r="C1806" s="5" t="n"/>
      <c r="D1806" s="17" t="n"/>
      <c r="E1806" s="5" t="n"/>
      <c r="F1806" s="5" t="n"/>
      <c r="G1806" s="6">
        <f>IF(B1806&amp;""="","",IFERROR(INDEX('العملاء'!$B$6:$B$305,MATCH(B1806,'العملاء'!$A$6:$A$305,0)),"كود غير موجود"))</f>
        <v/>
      </c>
      <c r="H1806" s="18">
        <f>IF(OR(B1806&amp;""="",D1806&amp;""=""),"",IF(C1806="فاتورة",D1806,IF(OR(C1806="دفعة",C1806="مرتجع"),-D1806,0)))</f>
        <v/>
      </c>
      <c r="I1806" s="18">
        <f>IF(H1806="","",SUMIFS($H$6:H1806,$B$6:B1806,B1806&amp;""))</f>
        <v/>
      </c>
    </row>
    <row r="1807">
      <c r="A1807" s="20" t="n"/>
      <c r="B1807" s="5" t="n"/>
      <c r="C1807" s="5" t="n"/>
      <c r="D1807" s="17" t="n"/>
      <c r="E1807" s="5" t="n"/>
      <c r="F1807" s="5" t="n"/>
      <c r="G1807" s="6">
        <f>IF(B1807&amp;""="","",IFERROR(INDEX('العملاء'!$B$6:$B$305,MATCH(B1807,'العملاء'!$A$6:$A$305,0)),"كود غير موجود"))</f>
        <v/>
      </c>
      <c r="H1807" s="18">
        <f>IF(OR(B1807&amp;""="",D1807&amp;""=""),"",IF(C1807="فاتورة",D1807,IF(OR(C1807="دفعة",C1807="مرتجع"),-D1807,0)))</f>
        <v/>
      </c>
      <c r="I1807" s="18">
        <f>IF(H1807="","",SUMIFS($H$6:H1807,$B$6:B1807,B1807&amp;""))</f>
        <v/>
      </c>
    </row>
    <row r="1808">
      <c r="A1808" s="20" t="n"/>
      <c r="B1808" s="5" t="n"/>
      <c r="C1808" s="5" t="n"/>
      <c r="D1808" s="17" t="n"/>
      <c r="E1808" s="5" t="n"/>
      <c r="F1808" s="5" t="n"/>
      <c r="G1808" s="6">
        <f>IF(B1808&amp;""="","",IFERROR(INDEX('العملاء'!$B$6:$B$305,MATCH(B1808,'العملاء'!$A$6:$A$305,0)),"كود غير موجود"))</f>
        <v/>
      </c>
      <c r="H1808" s="18">
        <f>IF(OR(B1808&amp;""="",D1808&amp;""=""),"",IF(C1808="فاتورة",D1808,IF(OR(C1808="دفعة",C1808="مرتجع"),-D1808,0)))</f>
        <v/>
      </c>
      <c r="I1808" s="18">
        <f>IF(H1808="","",SUMIFS($H$6:H1808,$B$6:B1808,B1808&amp;""))</f>
        <v/>
      </c>
    </row>
    <row r="1809">
      <c r="A1809" s="20" t="n"/>
      <c r="B1809" s="5" t="n"/>
      <c r="C1809" s="5" t="n"/>
      <c r="D1809" s="17" t="n"/>
      <c r="E1809" s="5" t="n"/>
      <c r="F1809" s="5" t="n"/>
      <c r="G1809" s="6">
        <f>IF(B1809&amp;""="","",IFERROR(INDEX('العملاء'!$B$6:$B$305,MATCH(B1809,'العملاء'!$A$6:$A$305,0)),"كود غير موجود"))</f>
        <v/>
      </c>
      <c r="H1809" s="18">
        <f>IF(OR(B1809&amp;""="",D1809&amp;""=""),"",IF(C1809="فاتورة",D1809,IF(OR(C1809="دفعة",C1809="مرتجع"),-D1809,0)))</f>
        <v/>
      </c>
      <c r="I1809" s="18">
        <f>IF(H1809="","",SUMIFS($H$6:H1809,$B$6:B1809,B1809&amp;""))</f>
        <v/>
      </c>
    </row>
    <row r="1810">
      <c r="A1810" s="20" t="n"/>
      <c r="B1810" s="5" t="n"/>
      <c r="C1810" s="5" t="n"/>
      <c r="D1810" s="17" t="n"/>
      <c r="E1810" s="5" t="n"/>
      <c r="F1810" s="5" t="n"/>
      <c r="G1810" s="6">
        <f>IF(B1810&amp;""="","",IFERROR(INDEX('العملاء'!$B$6:$B$305,MATCH(B1810,'العملاء'!$A$6:$A$305,0)),"كود غير موجود"))</f>
        <v/>
      </c>
      <c r="H1810" s="18">
        <f>IF(OR(B1810&amp;""="",D1810&amp;""=""),"",IF(C1810="فاتورة",D1810,IF(OR(C1810="دفعة",C1810="مرتجع"),-D1810,0)))</f>
        <v/>
      </c>
      <c r="I1810" s="18">
        <f>IF(H1810="","",SUMIFS($H$6:H1810,$B$6:B1810,B1810&amp;""))</f>
        <v/>
      </c>
    </row>
    <row r="1811">
      <c r="A1811" s="20" t="n"/>
      <c r="B1811" s="5" t="n"/>
      <c r="C1811" s="5" t="n"/>
      <c r="D1811" s="17" t="n"/>
      <c r="E1811" s="5" t="n"/>
      <c r="F1811" s="5" t="n"/>
      <c r="G1811" s="6">
        <f>IF(B1811&amp;""="","",IFERROR(INDEX('العملاء'!$B$6:$B$305,MATCH(B1811,'العملاء'!$A$6:$A$305,0)),"كود غير موجود"))</f>
        <v/>
      </c>
      <c r="H1811" s="18">
        <f>IF(OR(B1811&amp;""="",D1811&amp;""=""),"",IF(C1811="فاتورة",D1811,IF(OR(C1811="دفعة",C1811="مرتجع"),-D1811,0)))</f>
        <v/>
      </c>
      <c r="I1811" s="18">
        <f>IF(H1811="","",SUMIFS($H$6:H1811,$B$6:B1811,B1811&amp;""))</f>
        <v/>
      </c>
    </row>
    <row r="1812">
      <c r="A1812" s="20" t="n"/>
      <c r="B1812" s="5" t="n"/>
      <c r="C1812" s="5" t="n"/>
      <c r="D1812" s="17" t="n"/>
      <c r="E1812" s="5" t="n"/>
      <c r="F1812" s="5" t="n"/>
      <c r="G1812" s="6">
        <f>IF(B1812&amp;""="","",IFERROR(INDEX('العملاء'!$B$6:$B$305,MATCH(B1812,'العملاء'!$A$6:$A$305,0)),"كود غير موجود"))</f>
        <v/>
      </c>
      <c r="H1812" s="18">
        <f>IF(OR(B1812&amp;""="",D1812&amp;""=""),"",IF(C1812="فاتورة",D1812,IF(OR(C1812="دفعة",C1812="مرتجع"),-D1812,0)))</f>
        <v/>
      </c>
      <c r="I1812" s="18">
        <f>IF(H1812="","",SUMIFS($H$6:H1812,$B$6:B1812,B1812&amp;""))</f>
        <v/>
      </c>
    </row>
    <row r="1813">
      <c r="A1813" s="20" t="n"/>
      <c r="B1813" s="5" t="n"/>
      <c r="C1813" s="5" t="n"/>
      <c r="D1813" s="17" t="n"/>
      <c r="E1813" s="5" t="n"/>
      <c r="F1813" s="5" t="n"/>
      <c r="G1813" s="6">
        <f>IF(B1813&amp;""="","",IFERROR(INDEX('العملاء'!$B$6:$B$305,MATCH(B1813,'العملاء'!$A$6:$A$305,0)),"كود غير موجود"))</f>
        <v/>
      </c>
      <c r="H1813" s="18">
        <f>IF(OR(B1813&amp;""="",D1813&amp;""=""),"",IF(C1813="فاتورة",D1813,IF(OR(C1813="دفعة",C1813="مرتجع"),-D1813,0)))</f>
        <v/>
      </c>
      <c r="I1813" s="18">
        <f>IF(H1813="","",SUMIFS($H$6:H1813,$B$6:B1813,B1813&amp;""))</f>
        <v/>
      </c>
    </row>
    <row r="1814">
      <c r="A1814" s="20" t="n"/>
      <c r="B1814" s="5" t="n"/>
      <c r="C1814" s="5" t="n"/>
      <c r="D1814" s="17" t="n"/>
      <c r="E1814" s="5" t="n"/>
      <c r="F1814" s="5" t="n"/>
      <c r="G1814" s="6">
        <f>IF(B1814&amp;""="","",IFERROR(INDEX('العملاء'!$B$6:$B$305,MATCH(B1814,'العملاء'!$A$6:$A$305,0)),"كود غير موجود"))</f>
        <v/>
      </c>
      <c r="H1814" s="18">
        <f>IF(OR(B1814&amp;""="",D1814&amp;""=""),"",IF(C1814="فاتورة",D1814,IF(OR(C1814="دفعة",C1814="مرتجع"),-D1814,0)))</f>
        <v/>
      </c>
      <c r="I1814" s="18">
        <f>IF(H1814="","",SUMIFS($H$6:H1814,$B$6:B1814,B1814&amp;""))</f>
        <v/>
      </c>
    </row>
    <row r="1815">
      <c r="A1815" s="20" t="n"/>
      <c r="B1815" s="5" t="n"/>
      <c r="C1815" s="5" t="n"/>
      <c r="D1815" s="17" t="n"/>
      <c r="E1815" s="5" t="n"/>
      <c r="F1815" s="5" t="n"/>
      <c r="G1815" s="6">
        <f>IF(B1815&amp;""="","",IFERROR(INDEX('العملاء'!$B$6:$B$305,MATCH(B1815,'العملاء'!$A$6:$A$305,0)),"كود غير موجود"))</f>
        <v/>
      </c>
      <c r="H1815" s="18">
        <f>IF(OR(B1815&amp;""="",D1815&amp;""=""),"",IF(C1815="فاتورة",D1815,IF(OR(C1815="دفعة",C1815="مرتجع"),-D1815,0)))</f>
        <v/>
      </c>
      <c r="I1815" s="18">
        <f>IF(H1815="","",SUMIFS($H$6:H1815,$B$6:B1815,B1815&amp;""))</f>
        <v/>
      </c>
    </row>
    <row r="1816">
      <c r="A1816" s="20" t="n"/>
      <c r="B1816" s="5" t="n"/>
      <c r="C1816" s="5" t="n"/>
      <c r="D1816" s="17" t="n"/>
      <c r="E1816" s="5" t="n"/>
      <c r="F1816" s="5" t="n"/>
      <c r="G1816" s="6">
        <f>IF(B1816&amp;""="","",IFERROR(INDEX('العملاء'!$B$6:$B$305,MATCH(B1816,'العملاء'!$A$6:$A$305,0)),"كود غير موجود"))</f>
        <v/>
      </c>
      <c r="H1816" s="18">
        <f>IF(OR(B1816&amp;""="",D1816&amp;""=""),"",IF(C1816="فاتورة",D1816,IF(OR(C1816="دفعة",C1816="مرتجع"),-D1816,0)))</f>
        <v/>
      </c>
      <c r="I1816" s="18">
        <f>IF(H1816="","",SUMIFS($H$6:H1816,$B$6:B1816,B1816&amp;""))</f>
        <v/>
      </c>
    </row>
    <row r="1817">
      <c r="A1817" s="20" t="n"/>
      <c r="B1817" s="5" t="n"/>
      <c r="C1817" s="5" t="n"/>
      <c r="D1817" s="17" t="n"/>
      <c r="E1817" s="5" t="n"/>
      <c r="F1817" s="5" t="n"/>
      <c r="G1817" s="6">
        <f>IF(B1817&amp;""="","",IFERROR(INDEX('العملاء'!$B$6:$B$305,MATCH(B1817,'العملاء'!$A$6:$A$305,0)),"كود غير موجود"))</f>
        <v/>
      </c>
      <c r="H1817" s="18">
        <f>IF(OR(B1817&amp;""="",D1817&amp;""=""),"",IF(C1817="فاتورة",D1817,IF(OR(C1817="دفعة",C1817="مرتجع"),-D1817,0)))</f>
        <v/>
      </c>
      <c r="I1817" s="18">
        <f>IF(H1817="","",SUMIFS($H$6:H1817,$B$6:B1817,B1817&amp;""))</f>
        <v/>
      </c>
    </row>
    <row r="1818">
      <c r="A1818" s="20" t="n"/>
      <c r="B1818" s="5" t="n"/>
      <c r="C1818" s="5" t="n"/>
      <c r="D1818" s="17" t="n"/>
      <c r="E1818" s="5" t="n"/>
      <c r="F1818" s="5" t="n"/>
      <c r="G1818" s="6">
        <f>IF(B1818&amp;""="","",IFERROR(INDEX('العملاء'!$B$6:$B$305,MATCH(B1818,'العملاء'!$A$6:$A$305,0)),"كود غير موجود"))</f>
        <v/>
      </c>
      <c r="H1818" s="18">
        <f>IF(OR(B1818&amp;""="",D1818&amp;""=""),"",IF(C1818="فاتورة",D1818,IF(OR(C1818="دفعة",C1818="مرتجع"),-D1818,0)))</f>
        <v/>
      </c>
      <c r="I1818" s="18">
        <f>IF(H1818="","",SUMIFS($H$6:H1818,$B$6:B1818,B1818&amp;""))</f>
        <v/>
      </c>
    </row>
    <row r="1819">
      <c r="A1819" s="20" t="n"/>
      <c r="B1819" s="5" t="n"/>
      <c r="C1819" s="5" t="n"/>
      <c r="D1819" s="17" t="n"/>
      <c r="E1819" s="5" t="n"/>
      <c r="F1819" s="5" t="n"/>
      <c r="G1819" s="6">
        <f>IF(B1819&amp;""="","",IFERROR(INDEX('العملاء'!$B$6:$B$305,MATCH(B1819,'العملاء'!$A$6:$A$305,0)),"كود غير موجود"))</f>
        <v/>
      </c>
      <c r="H1819" s="18">
        <f>IF(OR(B1819&amp;""="",D1819&amp;""=""),"",IF(C1819="فاتورة",D1819,IF(OR(C1819="دفعة",C1819="مرتجع"),-D1819,0)))</f>
        <v/>
      </c>
      <c r="I1819" s="18">
        <f>IF(H1819="","",SUMIFS($H$6:H1819,$B$6:B1819,B1819&amp;""))</f>
        <v/>
      </c>
    </row>
    <row r="1820">
      <c r="A1820" s="20" t="n"/>
      <c r="B1820" s="5" t="n"/>
      <c r="C1820" s="5" t="n"/>
      <c r="D1820" s="17" t="n"/>
      <c r="E1820" s="5" t="n"/>
      <c r="F1820" s="5" t="n"/>
      <c r="G1820" s="6">
        <f>IF(B1820&amp;""="","",IFERROR(INDEX('العملاء'!$B$6:$B$305,MATCH(B1820,'العملاء'!$A$6:$A$305,0)),"كود غير موجود"))</f>
        <v/>
      </c>
      <c r="H1820" s="18">
        <f>IF(OR(B1820&amp;""="",D1820&amp;""=""),"",IF(C1820="فاتورة",D1820,IF(OR(C1820="دفعة",C1820="مرتجع"),-D1820,0)))</f>
        <v/>
      </c>
      <c r="I1820" s="18">
        <f>IF(H1820="","",SUMIFS($H$6:H1820,$B$6:B1820,B1820&amp;""))</f>
        <v/>
      </c>
    </row>
    <row r="1821">
      <c r="A1821" s="20" t="n"/>
      <c r="B1821" s="5" t="n"/>
      <c r="C1821" s="5" t="n"/>
      <c r="D1821" s="17" t="n"/>
      <c r="E1821" s="5" t="n"/>
      <c r="F1821" s="5" t="n"/>
      <c r="G1821" s="6">
        <f>IF(B1821&amp;""="","",IFERROR(INDEX('العملاء'!$B$6:$B$305,MATCH(B1821,'العملاء'!$A$6:$A$305,0)),"كود غير موجود"))</f>
        <v/>
      </c>
      <c r="H1821" s="18">
        <f>IF(OR(B1821&amp;""="",D1821&amp;""=""),"",IF(C1821="فاتورة",D1821,IF(OR(C1821="دفعة",C1821="مرتجع"),-D1821,0)))</f>
        <v/>
      </c>
      <c r="I1821" s="18">
        <f>IF(H1821="","",SUMIFS($H$6:H1821,$B$6:B1821,B1821&amp;""))</f>
        <v/>
      </c>
    </row>
    <row r="1822">
      <c r="A1822" s="20" t="n"/>
      <c r="B1822" s="5" t="n"/>
      <c r="C1822" s="5" t="n"/>
      <c r="D1822" s="17" t="n"/>
      <c r="E1822" s="5" t="n"/>
      <c r="F1822" s="5" t="n"/>
      <c r="G1822" s="6">
        <f>IF(B1822&amp;""="","",IFERROR(INDEX('العملاء'!$B$6:$B$305,MATCH(B1822,'العملاء'!$A$6:$A$305,0)),"كود غير موجود"))</f>
        <v/>
      </c>
      <c r="H1822" s="18">
        <f>IF(OR(B1822&amp;""="",D1822&amp;""=""),"",IF(C1822="فاتورة",D1822,IF(OR(C1822="دفعة",C1822="مرتجع"),-D1822,0)))</f>
        <v/>
      </c>
      <c r="I1822" s="18">
        <f>IF(H1822="","",SUMIFS($H$6:H1822,$B$6:B1822,B1822&amp;""))</f>
        <v/>
      </c>
    </row>
    <row r="1823">
      <c r="A1823" s="20" t="n"/>
      <c r="B1823" s="5" t="n"/>
      <c r="C1823" s="5" t="n"/>
      <c r="D1823" s="17" t="n"/>
      <c r="E1823" s="5" t="n"/>
      <c r="F1823" s="5" t="n"/>
      <c r="G1823" s="6">
        <f>IF(B1823&amp;""="","",IFERROR(INDEX('العملاء'!$B$6:$B$305,MATCH(B1823,'العملاء'!$A$6:$A$305,0)),"كود غير موجود"))</f>
        <v/>
      </c>
      <c r="H1823" s="18">
        <f>IF(OR(B1823&amp;""="",D1823&amp;""=""),"",IF(C1823="فاتورة",D1823,IF(OR(C1823="دفعة",C1823="مرتجع"),-D1823,0)))</f>
        <v/>
      </c>
      <c r="I1823" s="18">
        <f>IF(H1823="","",SUMIFS($H$6:H1823,$B$6:B1823,B1823&amp;""))</f>
        <v/>
      </c>
    </row>
    <row r="1824">
      <c r="A1824" s="20" t="n"/>
      <c r="B1824" s="5" t="n"/>
      <c r="C1824" s="5" t="n"/>
      <c r="D1824" s="17" t="n"/>
      <c r="E1824" s="5" t="n"/>
      <c r="F1824" s="5" t="n"/>
      <c r="G1824" s="6">
        <f>IF(B1824&amp;""="","",IFERROR(INDEX('العملاء'!$B$6:$B$305,MATCH(B1824,'العملاء'!$A$6:$A$305,0)),"كود غير موجود"))</f>
        <v/>
      </c>
      <c r="H1824" s="18">
        <f>IF(OR(B1824&amp;""="",D1824&amp;""=""),"",IF(C1824="فاتورة",D1824,IF(OR(C1824="دفعة",C1824="مرتجع"),-D1824,0)))</f>
        <v/>
      </c>
      <c r="I1824" s="18">
        <f>IF(H1824="","",SUMIFS($H$6:H1824,$B$6:B1824,B1824&amp;""))</f>
        <v/>
      </c>
    </row>
    <row r="1825">
      <c r="A1825" s="20" t="n"/>
      <c r="B1825" s="5" t="n"/>
      <c r="C1825" s="5" t="n"/>
      <c r="D1825" s="17" t="n"/>
      <c r="E1825" s="5" t="n"/>
      <c r="F1825" s="5" t="n"/>
      <c r="G1825" s="6">
        <f>IF(B1825&amp;""="","",IFERROR(INDEX('العملاء'!$B$6:$B$305,MATCH(B1825,'العملاء'!$A$6:$A$305,0)),"كود غير موجود"))</f>
        <v/>
      </c>
      <c r="H1825" s="18">
        <f>IF(OR(B1825&amp;""="",D1825&amp;""=""),"",IF(C1825="فاتورة",D1825,IF(OR(C1825="دفعة",C1825="مرتجع"),-D1825,0)))</f>
        <v/>
      </c>
      <c r="I1825" s="18">
        <f>IF(H1825="","",SUMIFS($H$6:H1825,$B$6:B1825,B1825&amp;""))</f>
        <v/>
      </c>
    </row>
    <row r="1826">
      <c r="A1826" s="20" t="n"/>
      <c r="B1826" s="5" t="n"/>
      <c r="C1826" s="5" t="n"/>
      <c r="D1826" s="17" t="n"/>
      <c r="E1826" s="5" t="n"/>
      <c r="F1826" s="5" t="n"/>
      <c r="G1826" s="6">
        <f>IF(B1826&amp;""="","",IFERROR(INDEX('العملاء'!$B$6:$B$305,MATCH(B1826,'العملاء'!$A$6:$A$305,0)),"كود غير موجود"))</f>
        <v/>
      </c>
      <c r="H1826" s="18">
        <f>IF(OR(B1826&amp;""="",D1826&amp;""=""),"",IF(C1826="فاتورة",D1826,IF(OR(C1826="دفعة",C1826="مرتجع"),-D1826,0)))</f>
        <v/>
      </c>
      <c r="I1826" s="18">
        <f>IF(H1826="","",SUMIFS($H$6:H1826,$B$6:B1826,B1826&amp;""))</f>
        <v/>
      </c>
    </row>
    <row r="1827">
      <c r="A1827" s="20" t="n"/>
      <c r="B1827" s="5" t="n"/>
      <c r="C1827" s="5" t="n"/>
      <c r="D1827" s="17" t="n"/>
      <c r="E1827" s="5" t="n"/>
      <c r="F1827" s="5" t="n"/>
      <c r="G1827" s="6">
        <f>IF(B1827&amp;""="","",IFERROR(INDEX('العملاء'!$B$6:$B$305,MATCH(B1827,'العملاء'!$A$6:$A$305,0)),"كود غير موجود"))</f>
        <v/>
      </c>
      <c r="H1827" s="18">
        <f>IF(OR(B1827&amp;""="",D1827&amp;""=""),"",IF(C1827="فاتورة",D1827,IF(OR(C1827="دفعة",C1827="مرتجع"),-D1827,0)))</f>
        <v/>
      </c>
      <c r="I1827" s="18">
        <f>IF(H1827="","",SUMIFS($H$6:H1827,$B$6:B1827,B1827&amp;""))</f>
        <v/>
      </c>
    </row>
    <row r="1828">
      <c r="A1828" s="20" t="n"/>
      <c r="B1828" s="5" t="n"/>
      <c r="C1828" s="5" t="n"/>
      <c r="D1828" s="17" t="n"/>
      <c r="E1828" s="5" t="n"/>
      <c r="F1828" s="5" t="n"/>
      <c r="G1828" s="6">
        <f>IF(B1828&amp;""="","",IFERROR(INDEX('العملاء'!$B$6:$B$305,MATCH(B1828,'العملاء'!$A$6:$A$305,0)),"كود غير موجود"))</f>
        <v/>
      </c>
      <c r="H1828" s="18">
        <f>IF(OR(B1828&amp;""="",D1828&amp;""=""),"",IF(C1828="فاتورة",D1828,IF(OR(C1828="دفعة",C1828="مرتجع"),-D1828,0)))</f>
        <v/>
      </c>
      <c r="I1828" s="18">
        <f>IF(H1828="","",SUMIFS($H$6:H1828,$B$6:B1828,B1828&amp;""))</f>
        <v/>
      </c>
    </row>
    <row r="1829">
      <c r="A1829" s="20" t="n"/>
      <c r="B1829" s="5" t="n"/>
      <c r="C1829" s="5" t="n"/>
      <c r="D1829" s="17" t="n"/>
      <c r="E1829" s="5" t="n"/>
      <c r="F1829" s="5" t="n"/>
      <c r="G1829" s="6">
        <f>IF(B1829&amp;""="","",IFERROR(INDEX('العملاء'!$B$6:$B$305,MATCH(B1829,'العملاء'!$A$6:$A$305,0)),"كود غير موجود"))</f>
        <v/>
      </c>
      <c r="H1829" s="18">
        <f>IF(OR(B1829&amp;""="",D1829&amp;""=""),"",IF(C1829="فاتورة",D1829,IF(OR(C1829="دفعة",C1829="مرتجع"),-D1829,0)))</f>
        <v/>
      </c>
      <c r="I1829" s="18">
        <f>IF(H1829="","",SUMIFS($H$6:H1829,$B$6:B1829,B1829&amp;""))</f>
        <v/>
      </c>
    </row>
    <row r="1830">
      <c r="A1830" s="20" t="n"/>
      <c r="B1830" s="5" t="n"/>
      <c r="C1830" s="5" t="n"/>
      <c r="D1830" s="17" t="n"/>
      <c r="E1830" s="5" t="n"/>
      <c r="F1830" s="5" t="n"/>
      <c r="G1830" s="6">
        <f>IF(B1830&amp;""="","",IFERROR(INDEX('العملاء'!$B$6:$B$305,MATCH(B1830,'العملاء'!$A$6:$A$305,0)),"كود غير موجود"))</f>
        <v/>
      </c>
      <c r="H1830" s="18">
        <f>IF(OR(B1830&amp;""="",D1830&amp;""=""),"",IF(C1830="فاتورة",D1830,IF(OR(C1830="دفعة",C1830="مرتجع"),-D1830,0)))</f>
        <v/>
      </c>
      <c r="I1830" s="18">
        <f>IF(H1830="","",SUMIFS($H$6:H1830,$B$6:B1830,B1830&amp;""))</f>
        <v/>
      </c>
    </row>
    <row r="1831">
      <c r="A1831" s="20" t="n"/>
      <c r="B1831" s="5" t="n"/>
      <c r="C1831" s="5" t="n"/>
      <c r="D1831" s="17" t="n"/>
      <c r="E1831" s="5" t="n"/>
      <c r="F1831" s="5" t="n"/>
      <c r="G1831" s="6">
        <f>IF(B1831&amp;""="","",IFERROR(INDEX('العملاء'!$B$6:$B$305,MATCH(B1831,'العملاء'!$A$6:$A$305,0)),"كود غير موجود"))</f>
        <v/>
      </c>
      <c r="H1831" s="18">
        <f>IF(OR(B1831&amp;""="",D1831&amp;""=""),"",IF(C1831="فاتورة",D1831,IF(OR(C1831="دفعة",C1831="مرتجع"),-D1831,0)))</f>
        <v/>
      </c>
      <c r="I1831" s="18">
        <f>IF(H1831="","",SUMIFS($H$6:H1831,$B$6:B1831,B1831&amp;""))</f>
        <v/>
      </c>
    </row>
    <row r="1832">
      <c r="A1832" s="20" t="n"/>
      <c r="B1832" s="5" t="n"/>
      <c r="C1832" s="5" t="n"/>
      <c r="D1832" s="17" t="n"/>
      <c r="E1832" s="5" t="n"/>
      <c r="F1832" s="5" t="n"/>
      <c r="G1832" s="6">
        <f>IF(B1832&amp;""="","",IFERROR(INDEX('العملاء'!$B$6:$B$305,MATCH(B1832,'العملاء'!$A$6:$A$305,0)),"كود غير موجود"))</f>
        <v/>
      </c>
      <c r="H1832" s="18">
        <f>IF(OR(B1832&amp;""="",D1832&amp;""=""),"",IF(C1832="فاتورة",D1832,IF(OR(C1832="دفعة",C1832="مرتجع"),-D1832,0)))</f>
        <v/>
      </c>
      <c r="I1832" s="18">
        <f>IF(H1832="","",SUMIFS($H$6:H1832,$B$6:B1832,B1832&amp;""))</f>
        <v/>
      </c>
    </row>
    <row r="1833">
      <c r="A1833" s="20" t="n"/>
      <c r="B1833" s="5" t="n"/>
      <c r="C1833" s="5" t="n"/>
      <c r="D1833" s="17" t="n"/>
      <c r="E1833" s="5" t="n"/>
      <c r="F1833" s="5" t="n"/>
      <c r="G1833" s="6">
        <f>IF(B1833&amp;""="","",IFERROR(INDEX('العملاء'!$B$6:$B$305,MATCH(B1833,'العملاء'!$A$6:$A$305,0)),"كود غير موجود"))</f>
        <v/>
      </c>
      <c r="H1833" s="18">
        <f>IF(OR(B1833&amp;""="",D1833&amp;""=""),"",IF(C1833="فاتورة",D1833,IF(OR(C1833="دفعة",C1833="مرتجع"),-D1833,0)))</f>
        <v/>
      </c>
      <c r="I1833" s="18">
        <f>IF(H1833="","",SUMIFS($H$6:H1833,$B$6:B1833,B1833&amp;""))</f>
        <v/>
      </c>
    </row>
    <row r="1834">
      <c r="A1834" s="20" t="n"/>
      <c r="B1834" s="5" t="n"/>
      <c r="C1834" s="5" t="n"/>
      <c r="D1834" s="17" t="n"/>
      <c r="E1834" s="5" t="n"/>
      <c r="F1834" s="5" t="n"/>
      <c r="G1834" s="6">
        <f>IF(B1834&amp;""="","",IFERROR(INDEX('العملاء'!$B$6:$B$305,MATCH(B1834,'العملاء'!$A$6:$A$305,0)),"كود غير موجود"))</f>
        <v/>
      </c>
      <c r="H1834" s="18">
        <f>IF(OR(B1834&amp;""="",D1834&amp;""=""),"",IF(C1834="فاتورة",D1834,IF(OR(C1834="دفعة",C1834="مرتجع"),-D1834,0)))</f>
        <v/>
      </c>
      <c r="I1834" s="18">
        <f>IF(H1834="","",SUMIFS($H$6:H1834,$B$6:B1834,B1834&amp;""))</f>
        <v/>
      </c>
    </row>
    <row r="1835">
      <c r="A1835" s="20" t="n"/>
      <c r="B1835" s="5" t="n"/>
      <c r="C1835" s="5" t="n"/>
      <c r="D1835" s="17" t="n"/>
      <c r="E1835" s="5" t="n"/>
      <c r="F1835" s="5" t="n"/>
      <c r="G1835" s="6">
        <f>IF(B1835&amp;""="","",IFERROR(INDEX('العملاء'!$B$6:$B$305,MATCH(B1835,'العملاء'!$A$6:$A$305,0)),"كود غير موجود"))</f>
        <v/>
      </c>
      <c r="H1835" s="18">
        <f>IF(OR(B1835&amp;""="",D1835&amp;""=""),"",IF(C1835="فاتورة",D1835,IF(OR(C1835="دفعة",C1835="مرتجع"),-D1835,0)))</f>
        <v/>
      </c>
      <c r="I1835" s="18">
        <f>IF(H1835="","",SUMIFS($H$6:H1835,$B$6:B1835,B1835&amp;""))</f>
        <v/>
      </c>
    </row>
    <row r="1836">
      <c r="A1836" s="20" t="n"/>
      <c r="B1836" s="5" t="n"/>
      <c r="C1836" s="5" t="n"/>
      <c r="D1836" s="17" t="n"/>
      <c r="E1836" s="5" t="n"/>
      <c r="F1836" s="5" t="n"/>
      <c r="G1836" s="6">
        <f>IF(B1836&amp;""="","",IFERROR(INDEX('العملاء'!$B$6:$B$305,MATCH(B1836,'العملاء'!$A$6:$A$305,0)),"كود غير موجود"))</f>
        <v/>
      </c>
      <c r="H1836" s="18">
        <f>IF(OR(B1836&amp;""="",D1836&amp;""=""),"",IF(C1836="فاتورة",D1836,IF(OR(C1836="دفعة",C1836="مرتجع"),-D1836,0)))</f>
        <v/>
      </c>
      <c r="I1836" s="18">
        <f>IF(H1836="","",SUMIFS($H$6:H1836,$B$6:B1836,B1836&amp;""))</f>
        <v/>
      </c>
    </row>
    <row r="1837">
      <c r="A1837" s="20" t="n"/>
      <c r="B1837" s="5" t="n"/>
      <c r="C1837" s="5" t="n"/>
      <c r="D1837" s="17" t="n"/>
      <c r="E1837" s="5" t="n"/>
      <c r="F1837" s="5" t="n"/>
      <c r="G1837" s="6">
        <f>IF(B1837&amp;""="","",IFERROR(INDEX('العملاء'!$B$6:$B$305,MATCH(B1837,'العملاء'!$A$6:$A$305,0)),"كود غير موجود"))</f>
        <v/>
      </c>
      <c r="H1837" s="18">
        <f>IF(OR(B1837&amp;""="",D1837&amp;""=""),"",IF(C1837="فاتورة",D1837,IF(OR(C1837="دفعة",C1837="مرتجع"),-D1837,0)))</f>
        <v/>
      </c>
      <c r="I1837" s="18">
        <f>IF(H1837="","",SUMIFS($H$6:H1837,$B$6:B1837,B1837&amp;""))</f>
        <v/>
      </c>
    </row>
    <row r="1838">
      <c r="A1838" s="20" t="n"/>
      <c r="B1838" s="5" t="n"/>
      <c r="C1838" s="5" t="n"/>
      <c r="D1838" s="17" t="n"/>
      <c r="E1838" s="5" t="n"/>
      <c r="F1838" s="5" t="n"/>
      <c r="G1838" s="6">
        <f>IF(B1838&amp;""="","",IFERROR(INDEX('العملاء'!$B$6:$B$305,MATCH(B1838,'العملاء'!$A$6:$A$305,0)),"كود غير موجود"))</f>
        <v/>
      </c>
      <c r="H1838" s="18">
        <f>IF(OR(B1838&amp;""="",D1838&amp;""=""),"",IF(C1838="فاتورة",D1838,IF(OR(C1838="دفعة",C1838="مرتجع"),-D1838,0)))</f>
        <v/>
      </c>
      <c r="I1838" s="18">
        <f>IF(H1838="","",SUMIFS($H$6:H1838,$B$6:B1838,B1838&amp;""))</f>
        <v/>
      </c>
    </row>
    <row r="1839">
      <c r="A1839" s="20" t="n"/>
      <c r="B1839" s="5" t="n"/>
      <c r="C1839" s="5" t="n"/>
      <c r="D1839" s="17" t="n"/>
      <c r="E1839" s="5" t="n"/>
      <c r="F1839" s="5" t="n"/>
      <c r="G1839" s="6">
        <f>IF(B1839&amp;""="","",IFERROR(INDEX('العملاء'!$B$6:$B$305,MATCH(B1839,'العملاء'!$A$6:$A$305,0)),"كود غير موجود"))</f>
        <v/>
      </c>
      <c r="H1839" s="18">
        <f>IF(OR(B1839&amp;""="",D1839&amp;""=""),"",IF(C1839="فاتورة",D1839,IF(OR(C1839="دفعة",C1839="مرتجع"),-D1839,0)))</f>
        <v/>
      </c>
      <c r="I1839" s="18">
        <f>IF(H1839="","",SUMIFS($H$6:H1839,$B$6:B1839,B1839&amp;""))</f>
        <v/>
      </c>
    </row>
    <row r="1840">
      <c r="A1840" s="20" t="n"/>
      <c r="B1840" s="5" t="n"/>
      <c r="C1840" s="5" t="n"/>
      <c r="D1840" s="17" t="n"/>
      <c r="E1840" s="5" t="n"/>
      <c r="F1840" s="5" t="n"/>
      <c r="G1840" s="6">
        <f>IF(B1840&amp;""="","",IFERROR(INDEX('العملاء'!$B$6:$B$305,MATCH(B1840,'العملاء'!$A$6:$A$305,0)),"كود غير موجود"))</f>
        <v/>
      </c>
      <c r="H1840" s="18">
        <f>IF(OR(B1840&amp;""="",D1840&amp;""=""),"",IF(C1840="فاتورة",D1840,IF(OR(C1840="دفعة",C1840="مرتجع"),-D1840,0)))</f>
        <v/>
      </c>
      <c r="I1840" s="18">
        <f>IF(H1840="","",SUMIFS($H$6:H1840,$B$6:B1840,B1840&amp;""))</f>
        <v/>
      </c>
    </row>
    <row r="1841">
      <c r="A1841" s="20" t="n"/>
      <c r="B1841" s="5" t="n"/>
      <c r="C1841" s="5" t="n"/>
      <c r="D1841" s="17" t="n"/>
      <c r="E1841" s="5" t="n"/>
      <c r="F1841" s="5" t="n"/>
      <c r="G1841" s="6">
        <f>IF(B1841&amp;""="","",IFERROR(INDEX('العملاء'!$B$6:$B$305,MATCH(B1841,'العملاء'!$A$6:$A$305,0)),"كود غير موجود"))</f>
        <v/>
      </c>
      <c r="H1841" s="18">
        <f>IF(OR(B1841&amp;""="",D1841&amp;""=""),"",IF(C1841="فاتورة",D1841,IF(OR(C1841="دفعة",C1841="مرتجع"),-D1841,0)))</f>
        <v/>
      </c>
      <c r="I1841" s="18">
        <f>IF(H1841="","",SUMIFS($H$6:H1841,$B$6:B1841,B1841&amp;""))</f>
        <v/>
      </c>
    </row>
    <row r="1842">
      <c r="A1842" s="20" t="n"/>
      <c r="B1842" s="5" t="n"/>
      <c r="C1842" s="5" t="n"/>
      <c r="D1842" s="17" t="n"/>
      <c r="E1842" s="5" t="n"/>
      <c r="F1842" s="5" t="n"/>
      <c r="G1842" s="6">
        <f>IF(B1842&amp;""="","",IFERROR(INDEX('العملاء'!$B$6:$B$305,MATCH(B1842,'العملاء'!$A$6:$A$305,0)),"كود غير موجود"))</f>
        <v/>
      </c>
      <c r="H1842" s="18">
        <f>IF(OR(B1842&amp;""="",D1842&amp;""=""),"",IF(C1842="فاتورة",D1842,IF(OR(C1842="دفعة",C1842="مرتجع"),-D1842,0)))</f>
        <v/>
      </c>
      <c r="I1842" s="18">
        <f>IF(H1842="","",SUMIFS($H$6:H1842,$B$6:B1842,B1842&amp;""))</f>
        <v/>
      </c>
    </row>
    <row r="1843">
      <c r="A1843" s="20" t="n"/>
      <c r="B1843" s="5" t="n"/>
      <c r="C1843" s="5" t="n"/>
      <c r="D1843" s="17" t="n"/>
      <c r="E1843" s="5" t="n"/>
      <c r="F1843" s="5" t="n"/>
      <c r="G1843" s="6">
        <f>IF(B1843&amp;""="","",IFERROR(INDEX('العملاء'!$B$6:$B$305,MATCH(B1843,'العملاء'!$A$6:$A$305,0)),"كود غير موجود"))</f>
        <v/>
      </c>
      <c r="H1843" s="18">
        <f>IF(OR(B1843&amp;""="",D1843&amp;""=""),"",IF(C1843="فاتورة",D1843,IF(OR(C1843="دفعة",C1843="مرتجع"),-D1843,0)))</f>
        <v/>
      </c>
      <c r="I1843" s="18">
        <f>IF(H1843="","",SUMIFS($H$6:H1843,$B$6:B1843,B1843&amp;""))</f>
        <v/>
      </c>
    </row>
    <row r="1844">
      <c r="A1844" s="20" t="n"/>
      <c r="B1844" s="5" t="n"/>
      <c r="C1844" s="5" t="n"/>
      <c r="D1844" s="17" t="n"/>
      <c r="E1844" s="5" t="n"/>
      <c r="F1844" s="5" t="n"/>
      <c r="G1844" s="6">
        <f>IF(B1844&amp;""="","",IFERROR(INDEX('العملاء'!$B$6:$B$305,MATCH(B1844,'العملاء'!$A$6:$A$305,0)),"كود غير موجود"))</f>
        <v/>
      </c>
      <c r="H1844" s="18">
        <f>IF(OR(B1844&amp;""="",D1844&amp;""=""),"",IF(C1844="فاتورة",D1844,IF(OR(C1844="دفعة",C1844="مرتجع"),-D1844,0)))</f>
        <v/>
      </c>
      <c r="I1844" s="18">
        <f>IF(H1844="","",SUMIFS($H$6:H1844,$B$6:B1844,B1844&amp;""))</f>
        <v/>
      </c>
    </row>
    <row r="1845">
      <c r="A1845" s="20" t="n"/>
      <c r="B1845" s="5" t="n"/>
      <c r="C1845" s="5" t="n"/>
      <c r="D1845" s="17" t="n"/>
      <c r="E1845" s="5" t="n"/>
      <c r="F1845" s="5" t="n"/>
      <c r="G1845" s="6">
        <f>IF(B1845&amp;""="","",IFERROR(INDEX('العملاء'!$B$6:$B$305,MATCH(B1845,'العملاء'!$A$6:$A$305,0)),"كود غير موجود"))</f>
        <v/>
      </c>
      <c r="H1845" s="18">
        <f>IF(OR(B1845&amp;""="",D1845&amp;""=""),"",IF(C1845="فاتورة",D1845,IF(OR(C1845="دفعة",C1845="مرتجع"),-D1845,0)))</f>
        <v/>
      </c>
      <c r="I1845" s="18">
        <f>IF(H1845="","",SUMIFS($H$6:H1845,$B$6:B1845,B1845&amp;""))</f>
        <v/>
      </c>
    </row>
    <row r="1846">
      <c r="A1846" s="20" t="n"/>
      <c r="B1846" s="5" t="n"/>
      <c r="C1846" s="5" t="n"/>
      <c r="D1846" s="17" t="n"/>
      <c r="E1846" s="5" t="n"/>
      <c r="F1846" s="5" t="n"/>
      <c r="G1846" s="6">
        <f>IF(B1846&amp;""="","",IFERROR(INDEX('العملاء'!$B$6:$B$305,MATCH(B1846,'العملاء'!$A$6:$A$305,0)),"كود غير موجود"))</f>
        <v/>
      </c>
      <c r="H1846" s="18">
        <f>IF(OR(B1846&amp;""="",D1846&amp;""=""),"",IF(C1846="فاتورة",D1846,IF(OR(C1846="دفعة",C1846="مرتجع"),-D1846,0)))</f>
        <v/>
      </c>
      <c r="I1846" s="18">
        <f>IF(H1846="","",SUMIFS($H$6:H1846,$B$6:B1846,B1846&amp;""))</f>
        <v/>
      </c>
    </row>
    <row r="1847">
      <c r="A1847" s="20" t="n"/>
      <c r="B1847" s="5" t="n"/>
      <c r="C1847" s="5" t="n"/>
      <c r="D1847" s="17" t="n"/>
      <c r="E1847" s="5" t="n"/>
      <c r="F1847" s="5" t="n"/>
      <c r="G1847" s="6">
        <f>IF(B1847&amp;""="","",IFERROR(INDEX('العملاء'!$B$6:$B$305,MATCH(B1847,'العملاء'!$A$6:$A$305,0)),"كود غير موجود"))</f>
        <v/>
      </c>
      <c r="H1847" s="18">
        <f>IF(OR(B1847&amp;""="",D1847&amp;""=""),"",IF(C1847="فاتورة",D1847,IF(OR(C1847="دفعة",C1847="مرتجع"),-D1847,0)))</f>
        <v/>
      </c>
      <c r="I1847" s="18">
        <f>IF(H1847="","",SUMIFS($H$6:H1847,$B$6:B1847,B1847&amp;""))</f>
        <v/>
      </c>
    </row>
    <row r="1848">
      <c r="A1848" s="20" t="n"/>
      <c r="B1848" s="5" t="n"/>
      <c r="C1848" s="5" t="n"/>
      <c r="D1848" s="17" t="n"/>
      <c r="E1848" s="5" t="n"/>
      <c r="F1848" s="5" t="n"/>
      <c r="G1848" s="6">
        <f>IF(B1848&amp;""="","",IFERROR(INDEX('العملاء'!$B$6:$B$305,MATCH(B1848,'العملاء'!$A$6:$A$305,0)),"كود غير موجود"))</f>
        <v/>
      </c>
      <c r="H1848" s="18">
        <f>IF(OR(B1848&amp;""="",D1848&amp;""=""),"",IF(C1848="فاتورة",D1848,IF(OR(C1848="دفعة",C1848="مرتجع"),-D1848,0)))</f>
        <v/>
      </c>
      <c r="I1848" s="18">
        <f>IF(H1848="","",SUMIFS($H$6:H1848,$B$6:B1848,B1848&amp;""))</f>
        <v/>
      </c>
    </row>
    <row r="1849">
      <c r="A1849" s="20" t="n"/>
      <c r="B1849" s="5" t="n"/>
      <c r="C1849" s="5" t="n"/>
      <c r="D1849" s="17" t="n"/>
      <c r="E1849" s="5" t="n"/>
      <c r="F1849" s="5" t="n"/>
      <c r="G1849" s="6">
        <f>IF(B1849&amp;""="","",IFERROR(INDEX('العملاء'!$B$6:$B$305,MATCH(B1849,'العملاء'!$A$6:$A$305,0)),"كود غير موجود"))</f>
        <v/>
      </c>
      <c r="H1849" s="18">
        <f>IF(OR(B1849&amp;""="",D1849&amp;""=""),"",IF(C1849="فاتورة",D1849,IF(OR(C1849="دفعة",C1849="مرتجع"),-D1849,0)))</f>
        <v/>
      </c>
      <c r="I1849" s="18">
        <f>IF(H1849="","",SUMIFS($H$6:H1849,$B$6:B1849,B1849&amp;""))</f>
        <v/>
      </c>
    </row>
    <row r="1850">
      <c r="A1850" s="20" t="n"/>
      <c r="B1850" s="5" t="n"/>
      <c r="C1850" s="5" t="n"/>
      <c r="D1850" s="17" t="n"/>
      <c r="E1850" s="5" t="n"/>
      <c r="F1850" s="5" t="n"/>
      <c r="G1850" s="6">
        <f>IF(B1850&amp;""="","",IFERROR(INDEX('العملاء'!$B$6:$B$305,MATCH(B1850,'العملاء'!$A$6:$A$305,0)),"كود غير موجود"))</f>
        <v/>
      </c>
      <c r="H1850" s="18">
        <f>IF(OR(B1850&amp;""="",D1850&amp;""=""),"",IF(C1850="فاتورة",D1850,IF(OR(C1850="دفعة",C1850="مرتجع"),-D1850,0)))</f>
        <v/>
      </c>
      <c r="I1850" s="18">
        <f>IF(H1850="","",SUMIFS($H$6:H1850,$B$6:B1850,B1850&amp;""))</f>
        <v/>
      </c>
    </row>
    <row r="1851">
      <c r="A1851" s="20" t="n"/>
      <c r="B1851" s="5" t="n"/>
      <c r="C1851" s="5" t="n"/>
      <c r="D1851" s="17" t="n"/>
      <c r="E1851" s="5" t="n"/>
      <c r="F1851" s="5" t="n"/>
      <c r="G1851" s="6">
        <f>IF(B1851&amp;""="","",IFERROR(INDEX('العملاء'!$B$6:$B$305,MATCH(B1851,'العملاء'!$A$6:$A$305,0)),"كود غير موجود"))</f>
        <v/>
      </c>
      <c r="H1851" s="18">
        <f>IF(OR(B1851&amp;""="",D1851&amp;""=""),"",IF(C1851="فاتورة",D1851,IF(OR(C1851="دفعة",C1851="مرتجع"),-D1851,0)))</f>
        <v/>
      </c>
      <c r="I1851" s="18">
        <f>IF(H1851="","",SUMIFS($H$6:H1851,$B$6:B1851,B1851&amp;""))</f>
        <v/>
      </c>
    </row>
    <row r="1852">
      <c r="A1852" s="20" t="n"/>
      <c r="B1852" s="5" t="n"/>
      <c r="C1852" s="5" t="n"/>
      <c r="D1852" s="17" t="n"/>
      <c r="E1852" s="5" t="n"/>
      <c r="F1852" s="5" t="n"/>
      <c r="G1852" s="6">
        <f>IF(B1852&amp;""="","",IFERROR(INDEX('العملاء'!$B$6:$B$305,MATCH(B1852,'العملاء'!$A$6:$A$305,0)),"كود غير موجود"))</f>
        <v/>
      </c>
      <c r="H1852" s="18">
        <f>IF(OR(B1852&amp;""="",D1852&amp;""=""),"",IF(C1852="فاتورة",D1852,IF(OR(C1852="دفعة",C1852="مرتجع"),-D1852,0)))</f>
        <v/>
      </c>
      <c r="I1852" s="18">
        <f>IF(H1852="","",SUMIFS($H$6:H1852,$B$6:B1852,B1852&amp;""))</f>
        <v/>
      </c>
    </row>
    <row r="1853">
      <c r="A1853" s="20" t="n"/>
      <c r="B1853" s="5" t="n"/>
      <c r="C1853" s="5" t="n"/>
      <c r="D1853" s="17" t="n"/>
      <c r="E1853" s="5" t="n"/>
      <c r="F1853" s="5" t="n"/>
      <c r="G1853" s="6">
        <f>IF(B1853&amp;""="","",IFERROR(INDEX('العملاء'!$B$6:$B$305,MATCH(B1853,'العملاء'!$A$6:$A$305,0)),"كود غير موجود"))</f>
        <v/>
      </c>
      <c r="H1853" s="18">
        <f>IF(OR(B1853&amp;""="",D1853&amp;""=""),"",IF(C1853="فاتورة",D1853,IF(OR(C1853="دفعة",C1853="مرتجع"),-D1853,0)))</f>
        <v/>
      </c>
      <c r="I1853" s="18">
        <f>IF(H1853="","",SUMIFS($H$6:H1853,$B$6:B1853,B1853&amp;""))</f>
        <v/>
      </c>
    </row>
    <row r="1854">
      <c r="A1854" s="20" t="n"/>
      <c r="B1854" s="5" t="n"/>
      <c r="C1854" s="5" t="n"/>
      <c r="D1854" s="17" t="n"/>
      <c r="E1854" s="5" t="n"/>
      <c r="F1854" s="5" t="n"/>
      <c r="G1854" s="6">
        <f>IF(B1854&amp;""="","",IFERROR(INDEX('العملاء'!$B$6:$B$305,MATCH(B1854,'العملاء'!$A$6:$A$305,0)),"كود غير موجود"))</f>
        <v/>
      </c>
      <c r="H1854" s="18">
        <f>IF(OR(B1854&amp;""="",D1854&amp;""=""),"",IF(C1854="فاتورة",D1854,IF(OR(C1854="دفعة",C1854="مرتجع"),-D1854,0)))</f>
        <v/>
      </c>
      <c r="I1854" s="18">
        <f>IF(H1854="","",SUMIFS($H$6:H1854,$B$6:B1854,B1854&amp;""))</f>
        <v/>
      </c>
    </row>
    <row r="1855">
      <c r="A1855" s="20" t="n"/>
      <c r="B1855" s="5" t="n"/>
      <c r="C1855" s="5" t="n"/>
      <c r="D1855" s="17" t="n"/>
      <c r="E1855" s="5" t="n"/>
      <c r="F1855" s="5" t="n"/>
      <c r="G1855" s="6">
        <f>IF(B1855&amp;""="","",IFERROR(INDEX('العملاء'!$B$6:$B$305,MATCH(B1855,'العملاء'!$A$6:$A$305,0)),"كود غير موجود"))</f>
        <v/>
      </c>
      <c r="H1855" s="18">
        <f>IF(OR(B1855&amp;""="",D1855&amp;""=""),"",IF(C1855="فاتورة",D1855,IF(OR(C1855="دفعة",C1855="مرتجع"),-D1855,0)))</f>
        <v/>
      </c>
      <c r="I1855" s="18">
        <f>IF(H1855="","",SUMIFS($H$6:H1855,$B$6:B1855,B1855&amp;""))</f>
        <v/>
      </c>
    </row>
    <row r="1856">
      <c r="A1856" s="20" t="n"/>
      <c r="B1856" s="5" t="n"/>
      <c r="C1856" s="5" t="n"/>
      <c r="D1856" s="17" t="n"/>
      <c r="E1856" s="5" t="n"/>
      <c r="F1856" s="5" t="n"/>
      <c r="G1856" s="6">
        <f>IF(B1856&amp;""="","",IFERROR(INDEX('العملاء'!$B$6:$B$305,MATCH(B1856,'العملاء'!$A$6:$A$305,0)),"كود غير موجود"))</f>
        <v/>
      </c>
      <c r="H1856" s="18">
        <f>IF(OR(B1856&amp;""="",D1856&amp;""=""),"",IF(C1856="فاتورة",D1856,IF(OR(C1856="دفعة",C1856="مرتجع"),-D1856,0)))</f>
        <v/>
      </c>
      <c r="I1856" s="18">
        <f>IF(H1856="","",SUMIFS($H$6:H1856,$B$6:B1856,B1856&amp;""))</f>
        <v/>
      </c>
    </row>
    <row r="1857">
      <c r="A1857" s="20" t="n"/>
      <c r="B1857" s="5" t="n"/>
      <c r="C1857" s="5" t="n"/>
      <c r="D1857" s="17" t="n"/>
      <c r="E1857" s="5" t="n"/>
      <c r="F1857" s="5" t="n"/>
      <c r="G1857" s="6">
        <f>IF(B1857&amp;""="","",IFERROR(INDEX('العملاء'!$B$6:$B$305,MATCH(B1857,'العملاء'!$A$6:$A$305,0)),"كود غير موجود"))</f>
        <v/>
      </c>
      <c r="H1857" s="18">
        <f>IF(OR(B1857&amp;""="",D1857&amp;""=""),"",IF(C1857="فاتورة",D1857,IF(OR(C1857="دفعة",C1857="مرتجع"),-D1857,0)))</f>
        <v/>
      </c>
      <c r="I1857" s="18">
        <f>IF(H1857="","",SUMIFS($H$6:H1857,$B$6:B1857,B1857&amp;""))</f>
        <v/>
      </c>
    </row>
    <row r="1858">
      <c r="A1858" s="20" t="n"/>
      <c r="B1858" s="5" t="n"/>
      <c r="C1858" s="5" t="n"/>
      <c r="D1858" s="17" t="n"/>
      <c r="E1858" s="5" t="n"/>
      <c r="F1858" s="5" t="n"/>
      <c r="G1858" s="6">
        <f>IF(B1858&amp;""="","",IFERROR(INDEX('العملاء'!$B$6:$B$305,MATCH(B1858,'العملاء'!$A$6:$A$305,0)),"كود غير موجود"))</f>
        <v/>
      </c>
      <c r="H1858" s="18">
        <f>IF(OR(B1858&amp;""="",D1858&amp;""=""),"",IF(C1858="فاتورة",D1858,IF(OR(C1858="دفعة",C1858="مرتجع"),-D1858,0)))</f>
        <v/>
      </c>
      <c r="I1858" s="18">
        <f>IF(H1858="","",SUMIFS($H$6:H1858,$B$6:B1858,B1858&amp;""))</f>
        <v/>
      </c>
    </row>
    <row r="1859">
      <c r="A1859" s="20" t="n"/>
      <c r="B1859" s="5" t="n"/>
      <c r="C1859" s="5" t="n"/>
      <c r="D1859" s="17" t="n"/>
      <c r="E1859" s="5" t="n"/>
      <c r="F1859" s="5" t="n"/>
      <c r="G1859" s="6">
        <f>IF(B1859&amp;""="","",IFERROR(INDEX('العملاء'!$B$6:$B$305,MATCH(B1859,'العملاء'!$A$6:$A$305,0)),"كود غير موجود"))</f>
        <v/>
      </c>
      <c r="H1859" s="18">
        <f>IF(OR(B1859&amp;""="",D1859&amp;""=""),"",IF(C1859="فاتورة",D1859,IF(OR(C1859="دفعة",C1859="مرتجع"),-D1859,0)))</f>
        <v/>
      </c>
      <c r="I1859" s="18">
        <f>IF(H1859="","",SUMIFS($H$6:H1859,$B$6:B1859,B1859&amp;""))</f>
        <v/>
      </c>
    </row>
    <row r="1860">
      <c r="A1860" s="20" t="n"/>
      <c r="B1860" s="5" t="n"/>
      <c r="C1860" s="5" t="n"/>
      <c r="D1860" s="17" t="n"/>
      <c r="E1860" s="5" t="n"/>
      <c r="F1860" s="5" t="n"/>
      <c r="G1860" s="6">
        <f>IF(B1860&amp;""="","",IFERROR(INDEX('العملاء'!$B$6:$B$305,MATCH(B1860,'العملاء'!$A$6:$A$305,0)),"كود غير موجود"))</f>
        <v/>
      </c>
      <c r="H1860" s="18">
        <f>IF(OR(B1860&amp;""="",D1860&amp;""=""),"",IF(C1860="فاتورة",D1860,IF(OR(C1860="دفعة",C1860="مرتجع"),-D1860,0)))</f>
        <v/>
      </c>
      <c r="I1860" s="18">
        <f>IF(H1860="","",SUMIFS($H$6:H1860,$B$6:B1860,B1860&amp;""))</f>
        <v/>
      </c>
    </row>
    <row r="1861">
      <c r="A1861" s="20" t="n"/>
      <c r="B1861" s="5" t="n"/>
      <c r="C1861" s="5" t="n"/>
      <c r="D1861" s="17" t="n"/>
      <c r="E1861" s="5" t="n"/>
      <c r="F1861" s="5" t="n"/>
      <c r="G1861" s="6">
        <f>IF(B1861&amp;""="","",IFERROR(INDEX('العملاء'!$B$6:$B$305,MATCH(B1861,'العملاء'!$A$6:$A$305,0)),"كود غير موجود"))</f>
        <v/>
      </c>
      <c r="H1861" s="18">
        <f>IF(OR(B1861&amp;""="",D1861&amp;""=""),"",IF(C1861="فاتورة",D1861,IF(OR(C1861="دفعة",C1861="مرتجع"),-D1861,0)))</f>
        <v/>
      </c>
      <c r="I1861" s="18">
        <f>IF(H1861="","",SUMIFS($H$6:H1861,$B$6:B1861,B1861&amp;""))</f>
        <v/>
      </c>
    </row>
    <row r="1862">
      <c r="A1862" s="20" t="n"/>
      <c r="B1862" s="5" t="n"/>
      <c r="C1862" s="5" t="n"/>
      <c r="D1862" s="17" t="n"/>
      <c r="E1862" s="5" t="n"/>
      <c r="F1862" s="5" t="n"/>
      <c r="G1862" s="6">
        <f>IF(B1862&amp;""="","",IFERROR(INDEX('العملاء'!$B$6:$B$305,MATCH(B1862,'العملاء'!$A$6:$A$305,0)),"كود غير موجود"))</f>
        <v/>
      </c>
      <c r="H1862" s="18">
        <f>IF(OR(B1862&amp;""="",D1862&amp;""=""),"",IF(C1862="فاتورة",D1862,IF(OR(C1862="دفعة",C1862="مرتجع"),-D1862,0)))</f>
        <v/>
      </c>
      <c r="I1862" s="18">
        <f>IF(H1862="","",SUMIFS($H$6:H1862,$B$6:B1862,B1862&amp;""))</f>
        <v/>
      </c>
    </row>
    <row r="1863">
      <c r="A1863" s="20" t="n"/>
      <c r="B1863" s="5" t="n"/>
      <c r="C1863" s="5" t="n"/>
      <c r="D1863" s="17" t="n"/>
      <c r="E1863" s="5" t="n"/>
      <c r="F1863" s="5" t="n"/>
      <c r="G1863" s="6">
        <f>IF(B1863&amp;""="","",IFERROR(INDEX('العملاء'!$B$6:$B$305,MATCH(B1863,'العملاء'!$A$6:$A$305,0)),"كود غير موجود"))</f>
        <v/>
      </c>
      <c r="H1863" s="18">
        <f>IF(OR(B1863&amp;""="",D1863&amp;""=""),"",IF(C1863="فاتورة",D1863,IF(OR(C1863="دفعة",C1863="مرتجع"),-D1863,0)))</f>
        <v/>
      </c>
      <c r="I1863" s="18">
        <f>IF(H1863="","",SUMIFS($H$6:H1863,$B$6:B1863,B1863&amp;""))</f>
        <v/>
      </c>
    </row>
    <row r="1864">
      <c r="A1864" s="20" t="n"/>
      <c r="B1864" s="5" t="n"/>
      <c r="C1864" s="5" t="n"/>
      <c r="D1864" s="17" t="n"/>
      <c r="E1864" s="5" t="n"/>
      <c r="F1864" s="5" t="n"/>
      <c r="G1864" s="6">
        <f>IF(B1864&amp;""="","",IFERROR(INDEX('العملاء'!$B$6:$B$305,MATCH(B1864,'العملاء'!$A$6:$A$305,0)),"كود غير موجود"))</f>
        <v/>
      </c>
      <c r="H1864" s="18">
        <f>IF(OR(B1864&amp;""="",D1864&amp;""=""),"",IF(C1864="فاتورة",D1864,IF(OR(C1864="دفعة",C1864="مرتجع"),-D1864,0)))</f>
        <v/>
      </c>
      <c r="I1864" s="18">
        <f>IF(H1864="","",SUMIFS($H$6:H1864,$B$6:B1864,B1864&amp;""))</f>
        <v/>
      </c>
    </row>
    <row r="1865">
      <c r="A1865" s="20" t="n"/>
      <c r="B1865" s="5" t="n"/>
      <c r="C1865" s="5" t="n"/>
      <c r="D1865" s="17" t="n"/>
      <c r="E1865" s="5" t="n"/>
      <c r="F1865" s="5" t="n"/>
      <c r="G1865" s="6">
        <f>IF(B1865&amp;""="","",IFERROR(INDEX('العملاء'!$B$6:$B$305,MATCH(B1865,'العملاء'!$A$6:$A$305,0)),"كود غير موجود"))</f>
        <v/>
      </c>
      <c r="H1865" s="18">
        <f>IF(OR(B1865&amp;""="",D1865&amp;""=""),"",IF(C1865="فاتورة",D1865,IF(OR(C1865="دفعة",C1865="مرتجع"),-D1865,0)))</f>
        <v/>
      </c>
      <c r="I1865" s="18">
        <f>IF(H1865="","",SUMIFS($H$6:H1865,$B$6:B1865,B1865&amp;""))</f>
        <v/>
      </c>
    </row>
    <row r="1866">
      <c r="A1866" s="20" t="n"/>
      <c r="B1866" s="5" t="n"/>
      <c r="C1866" s="5" t="n"/>
      <c r="D1866" s="17" t="n"/>
      <c r="E1866" s="5" t="n"/>
      <c r="F1866" s="5" t="n"/>
      <c r="G1866" s="6">
        <f>IF(B1866&amp;""="","",IFERROR(INDEX('العملاء'!$B$6:$B$305,MATCH(B1866,'العملاء'!$A$6:$A$305,0)),"كود غير موجود"))</f>
        <v/>
      </c>
      <c r="H1866" s="18">
        <f>IF(OR(B1866&amp;""="",D1866&amp;""=""),"",IF(C1866="فاتورة",D1866,IF(OR(C1866="دفعة",C1866="مرتجع"),-D1866,0)))</f>
        <v/>
      </c>
      <c r="I1866" s="18">
        <f>IF(H1866="","",SUMIFS($H$6:H1866,$B$6:B1866,B1866&amp;""))</f>
        <v/>
      </c>
    </row>
    <row r="1867">
      <c r="A1867" s="20" t="n"/>
      <c r="B1867" s="5" t="n"/>
      <c r="C1867" s="5" t="n"/>
      <c r="D1867" s="17" t="n"/>
      <c r="E1867" s="5" t="n"/>
      <c r="F1867" s="5" t="n"/>
      <c r="G1867" s="6">
        <f>IF(B1867&amp;""="","",IFERROR(INDEX('العملاء'!$B$6:$B$305,MATCH(B1867,'العملاء'!$A$6:$A$305,0)),"كود غير موجود"))</f>
        <v/>
      </c>
      <c r="H1867" s="18">
        <f>IF(OR(B1867&amp;""="",D1867&amp;""=""),"",IF(C1867="فاتورة",D1867,IF(OR(C1867="دفعة",C1867="مرتجع"),-D1867,0)))</f>
        <v/>
      </c>
      <c r="I1867" s="18">
        <f>IF(H1867="","",SUMIFS($H$6:H1867,$B$6:B1867,B1867&amp;""))</f>
        <v/>
      </c>
    </row>
    <row r="1868">
      <c r="A1868" s="20" t="n"/>
      <c r="B1868" s="5" t="n"/>
      <c r="C1868" s="5" t="n"/>
      <c r="D1868" s="17" t="n"/>
      <c r="E1868" s="5" t="n"/>
      <c r="F1868" s="5" t="n"/>
      <c r="G1868" s="6">
        <f>IF(B1868&amp;""="","",IFERROR(INDEX('العملاء'!$B$6:$B$305,MATCH(B1868,'العملاء'!$A$6:$A$305,0)),"كود غير موجود"))</f>
        <v/>
      </c>
      <c r="H1868" s="18">
        <f>IF(OR(B1868&amp;""="",D1868&amp;""=""),"",IF(C1868="فاتورة",D1868,IF(OR(C1868="دفعة",C1868="مرتجع"),-D1868,0)))</f>
        <v/>
      </c>
      <c r="I1868" s="18">
        <f>IF(H1868="","",SUMIFS($H$6:H1868,$B$6:B1868,B1868&amp;""))</f>
        <v/>
      </c>
    </row>
    <row r="1869">
      <c r="A1869" s="20" t="n"/>
      <c r="B1869" s="5" t="n"/>
      <c r="C1869" s="5" t="n"/>
      <c r="D1869" s="17" t="n"/>
      <c r="E1869" s="5" t="n"/>
      <c r="F1869" s="5" t="n"/>
      <c r="G1869" s="6">
        <f>IF(B1869&amp;""="","",IFERROR(INDEX('العملاء'!$B$6:$B$305,MATCH(B1869,'العملاء'!$A$6:$A$305,0)),"كود غير موجود"))</f>
        <v/>
      </c>
      <c r="H1869" s="18">
        <f>IF(OR(B1869&amp;""="",D1869&amp;""=""),"",IF(C1869="فاتورة",D1869,IF(OR(C1869="دفعة",C1869="مرتجع"),-D1869,0)))</f>
        <v/>
      </c>
      <c r="I1869" s="18">
        <f>IF(H1869="","",SUMIFS($H$6:H1869,$B$6:B1869,B1869&amp;""))</f>
        <v/>
      </c>
    </row>
    <row r="1870">
      <c r="A1870" s="20" t="n"/>
      <c r="B1870" s="5" t="n"/>
      <c r="C1870" s="5" t="n"/>
      <c r="D1870" s="17" t="n"/>
      <c r="E1870" s="5" t="n"/>
      <c r="F1870" s="5" t="n"/>
      <c r="G1870" s="6">
        <f>IF(B1870&amp;""="","",IFERROR(INDEX('العملاء'!$B$6:$B$305,MATCH(B1870,'العملاء'!$A$6:$A$305,0)),"كود غير موجود"))</f>
        <v/>
      </c>
      <c r="H1870" s="18">
        <f>IF(OR(B1870&amp;""="",D1870&amp;""=""),"",IF(C1870="فاتورة",D1870,IF(OR(C1870="دفعة",C1870="مرتجع"),-D1870,0)))</f>
        <v/>
      </c>
      <c r="I1870" s="18">
        <f>IF(H1870="","",SUMIFS($H$6:H1870,$B$6:B1870,B1870&amp;""))</f>
        <v/>
      </c>
    </row>
    <row r="1871">
      <c r="A1871" s="20" t="n"/>
      <c r="B1871" s="5" t="n"/>
      <c r="C1871" s="5" t="n"/>
      <c r="D1871" s="17" t="n"/>
      <c r="E1871" s="5" t="n"/>
      <c r="F1871" s="5" t="n"/>
      <c r="G1871" s="6">
        <f>IF(B1871&amp;""="","",IFERROR(INDEX('العملاء'!$B$6:$B$305,MATCH(B1871,'العملاء'!$A$6:$A$305,0)),"كود غير موجود"))</f>
        <v/>
      </c>
      <c r="H1871" s="18">
        <f>IF(OR(B1871&amp;""="",D1871&amp;""=""),"",IF(C1871="فاتورة",D1871,IF(OR(C1871="دفعة",C1871="مرتجع"),-D1871,0)))</f>
        <v/>
      </c>
      <c r="I1871" s="18">
        <f>IF(H1871="","",SUMIFS($H$6:H1871,$B$6:B1871,B1871&amp;""))</f>
        <v/>
      </c>
    </row>
    <row r="1872">
      <c r="A1872" s="20" t="n"/>
      <c r="B1872" s="5" t="n"/>
      <c r="C1872" s="5" t="n"/>
      <c r="D1872" s="17" t="n"/>
      <c r="E1872" s="5" t="n"/>
      <c r="F1872" s="5" t="n"/>
      <c r="G1872" s="6">
        <f>IF(B1872&amp;""="","",IFERROR(INDEX('العملاء'!$B$6:$B$305,MATCH(B1872,'العملاء'!$A$6:$A$305,0)),"كود غير موجود"))</f>
        <v/>
      </c>
      <c r="H1872" s="18">
        <f>IF(OR(B1872&amp;""="",D1872&amp;""=""),"",IF(C1872="فاتورة",D1872,IF(OR(C1872="دفعة",C1872="مرتجع"),-D1872,0)))</f>
        <v/>
      </c>
      <c r="I1872" s="18">
        <f>IF(H1872="","",SUMIFS($H$6:H1872,$B$6:B1872,B1872&amp;""))</f>
        <v/>
      </c>
    </row>
    <row r="1873">
      <c r="A1873" s="20" t="n"/>
      <c r="B1873" s="5" t="n"/>
      <c r="C1873" s="5" t="n"/>
      <c r="D1873" s="17" t="n"/>
      <c r="E1873" s="5" t="n"/>
      <c r="F1873" s="5" t="n"/>
      <c r="G1873" s="6">
        <f>IF(B1873&amp;""="","",IFERROR(INDEX('العملاء'!$B$6:$B$305,MATCH(B1873,'العملاء'!$A$6:$A$305,0)),"كود غير موجود"))</f>
        <v/>
      </c>
      <c r="H1873" s="18">
        <f>IF(OR(B1873&amp;""="",D1873&amp;""=""),"",IF(C1873="فاتورة",D1873,IF(OR(C1873="دفعة",C1873="مرتجع"),-D1873,0)))</f>
        <v/>
      </c>
      <c r="I1873" s="18">
        <f>IF(H1873="","",SUMIFS($H$6:H1873,$B$6:B1873,B1873&amp;""))</f>
        <v/>
      </c>
    </row>
    <row r="1874">
      <c r="A1874" s="20" t="n"/>
      <c r="B1874" s="5" t="n"/>
      <c r="C1874" s="5" t="n"/>
      <c r="D1874" s="17" t="n"/>
      <c r="E1874" s="5" t="n"/>
      <c r="F1874" s="5" t="n"/>
      <c r="G1874" s="6">
        <f>IF(B1874&amp;""="","",IFERROR(INDEX('العملاء'!$B$6:$B$305,MATCH(B1874,'العملاء'!$A$6:$A$305,0)),"كود غير موجود"))</f>
        <v/>
      </c>
      <c r="H1874" s="18">
        <f>IF(OR(B1874&amp;""="",D1874&amp;""=""),"",IF(C1874="فاتورة",D1874,IF(OR(C1874="دفعة",C1874="مرتجع"),-D1874,0)))</f>
        <v/>
      </c>
      <c r="I1874" s="18">
        <f>IF(H1874="","",SUMIFS($H$6:H1874,$B$6:B1874,B1874&amp;""))</f>
        <v/>
      </c>
    </row>
    <row r="1875">
      <c r="A1875" s="20" t="n"/>
      <c r="B1875" s="5" t="n"/>
      <c r="C1875" s="5" t="n"/>
      <c r="D1875" s="17" t="n"/>
      <c r="E1875" s="5" t="n"/>
      <c r="F1875" s="5" t="n"/>
      <c r="G1875" s="6">
        <f>IF(B1875&amp;""="","",IFERROR(INDEX('العملاء'!$B$6:$B$305,MATCH(B1875,'العملاء'!$A$6:$A$305,0)),"كود غير موجود"))</f>
        <v/>
      </c>
      <c r="H1875" s="18">
        <f>IF(OR(B1875&amp;""="",D1875&amp;""=""),"",IF(C1875="فاتورة",D1875,IF(OR(C1875="دفعة",C1875="مرتجع"),-D1875,0)))</f>
        <v/>
      </c>
      <c r="I1875" s="18">
        <f>IF(H1875="","",SUMIFS($H$6:H1875,$B$6:B1875,B1875&amp;""))</f>
        <v/>
      </c>
    </row>
    <row r="1876">
      <c r="A1876" s="20" t="n"/>
      <c r="B1876" s="5" t="n"/>
      <c r="C1876" s="5" t="n"/>
      <c r="D1876" s="17" t="n"/>
      <c r="E1876" s="5" t="n"/>
      <c r="F1876" s="5" t="n"/>
      <c r="G1876" s="6">
        <f>IF(B1876&amp;""="","",IFERROR(INDEX('العملاء'!$B$6:$B$305,MATCH(B1876,'العملاء'!$A$6:$A$305,0)),"كود غير موجود"))</f>
        <v/>
      </c>
      <c r="H1876" s="18">
        <f>IF(OR(B1876&amp;""="",D1876&amp;""=""),"",IF(C1876="فاتورة",D1876,IF(OR(C1876="دفعة",C1876="مرتجع"),-D1876,0)))</f>
        <v/>
      </c>
      <c r="I1876" s="18">
        <f>IF(H1876="","",SUMIFS($H$6:H1876,$B$6:B1876,B1876&amp;""))</f>
        <v/>
      </c>
    </row>
    <row r="1877">
      <c r="A1877" s="20" t="n"/>
      <c r="B1877" s="5" t="n"/>
      <c r="C1877" s="5" t="n"/>
      <c r="D1877" s="17" t="n"/>
      <c r="E1877" s="5" t="n"/>
      <c r="F1877" s="5" t="n"/>
      <c r="G1877" s="6">
        <f>IF(B1877&amp;""="","",IFERROR(INDEX('العملاء'!$B$6:$B$305,MATCH(B1877,'العملاء'!$A$6:$A$305,0)),"كود غير موجود"))</f>
        <v/>
      </c>
      <c r="H1877" s="18">
        <f>IF(OR(B1877&amp;""="",D1877&amp;""=""),"",IF(C1877="فاتورة",D1877,IF(OR(C1877="دفعة",C1877="مرتجع"),-D1877,0)))</f>
        <v/>
      </c>
      <c r="I1877" s="18">
        <f>IF(H1877="","",SUMIFS($H$6:H1877,$B$6:B1877,B1877&amp;""))</f>
        <v/>
      </c>
    </row>
    <row r="1878">
      <c r="A1878" s="20" t="n"/>
      <c r="B1878" s="5" t="n"/>
      <c r="C1878" s="5" t="n"/>
      <c r="D1878" s="17" t="n"/>
      <c r="E1878" s="5" t="n"/>
      <c r="F1878" s="5" t="n"/>
      <c r="G1878" s="6">
        <f>IF(B1878&amp;""="","",IFERROR(INDEX('العملاء'!$B$6:$B$305,MATCH(B1878,'العملاء'!$A$6:$A$305,0)),"كود غير موجود"))</f>
        <v/>
      </c>
      <c r="H1878" s="18">
        <f>IF(OR(B1878&amp;""="",D1878&amp;""=""),"",IF(C1878="فاتورة",D1878,IF(OR(C1878="دفعة",C1878="مرتجع"),-D1878,0)))</f>
        <v/>
      </c>
      <c r="I1878" s="18">
        <f>IF(H1878="","",SUMIFS($H$6:H1878,$B$6:B1878,B1878&amp;""))</f>
        <v/>
      </c>
    </row>
    <row r="1879">
      <c r="A1879" s="20" t="n"/>
      <c r="B1879" s="5" t="n"/>
      <c r="C1879" s="5" t="n"/>
      <c r="D1879" s="17" t="n"/>
      <c r="E1879" s="5" t="n"/>
      <c r="F1879" s="5" t="n"/>
      <c r="G1879" s="6">
        <f>IF(B1879&amp;""="","",IFERROR(INDEX('العملاء'!$B$6:$B$305,MATCH(B1879,'العملاء'!$A$6:$A$305,0)),"كود غير موجود"))</f>
        <v/>
      </c>
      <c r="H1879" s="18">
        <f>IF(OR(B1879&amp;""="",D1879&amp;""=""),"",IF(C1879="فاتورة",D1879,IF(OR(C1879="دفعة",C1879="مرتجع"),-D1879,0)))</f>
        <v/>
      </c>
      <c r="I1879" s="18">
        <f>IF(H1879="","",SUMIFS($H$6:H1879,$B$6:B1879,B1879&amp;""))</f>
        <v/>
      </c>
    </row>
    <row r="1880">
      <c r="A1880" s="20" t="n"/>
      <c r="B1880" s="5" t="n"/>
      <c r="C1880" s="5" t="n"/>
      <c r="D1880" s="17" t="n"/>
      <c r="E1880" s="5" t="n"/>
      <c r="F1880" s="5" t="n"/>
      <c r="G1880" s="6">
        <f>IF(B1880&amp;""="","",IFERROR(INDEX('العملاء'!$B$6:$B$305,MATCH(B1880,'العملاء'!$A$6:$A$305,0)),"كود غير موجود"))</f>
        <v/>
      </c>
      <c r="H1880" s="18">
        <f>IF(OR(B1880&amp;""="",D1880&amp;""=""),"",IF(C1880="فاتورة",D1880,IF(OR(C1880="دفعة",C1880="مرتجع"),-D1880,0)))</f>
        <v/>
      </c>
      <c r="I1880" s="18">
        <f>IF(H1880="","",SUMIFS($H$6:H1880,$B$6:B1880,B1880&amp;""))</f>
        <v/>
      </c>
    </row>
    <row r="1881">
      <c r="A1881" s="20" t="n"/>
      <c r="B1881" s="5" t="n"/>
      <c r="C1881" s="5" t="n"/>
      <c r="D1881" s="17" t="n"/>
      <c r="E1881" s="5" t="n"/>
      <c r="F1881" s="5" t="n"/>
      <c r="G1881" s="6">
        <f>IF(B1881&amp;""="","",IFERROR(INDEX('العملاء'!$B$6:$B$305,MATCH(B1881,'العملاء'!$A$6:$A$305,0)),"كود غير موجود"))</f>
        <v/>
      </c>
      <c r="H1881" s="18">
        <f>IF(OR(B1881&amp;""="",D1881&amp;""=""),"",IF(C1881="فاتورة",D1881,IF(OR(C1881="دفعة",C1881="مرتجع"),-D1881,0)))</f>
        <v/>
      </c>
      <c r="I1881" s="18">
        <f>IF(H1881="","",SUMIFS($H$6:H1881,$B$6:B1881,B1881&amp;""))</f>
        <v/>
      </c>
    </row>
    <row r="1882">
      <c r="A1882" s="20" t="n"/>
      <c r="B1882" s="5" t="n"/>
      <c r="C1882" s="5" t="n"/>
      <c r="D1882" s="17" t="n"/>
      <c r="E1882" s="5" t="n"/>
      <c r="F1882" s="5" t="n"/>
      <c r="G1882" s="6">
        <f>IF(B1882&amp;""="","",IFERROR(INDEX('العملاء'!$B$6:$B$305,MATCH(B1882,'العملاء'!$A$6:$A$305,0)),"كود غير موجود"))</f>
        <v/>
      </c>
      <c r="H1882" s="18">
        <f>IF(OR(B1882&amp;""="",D1882&amp;""=""),"",IF(C1882="فاتورة",D1882,IF(OR(C1882="دفعة",C1882="مرتجع"),-D1882,0)))</f>
        <v/>
      </c>
      <c r="I1882" s="18">
        <f>IF(H1882="","",SUMIFS($H$6:H1882,$B$6:B1882,B1882&amp;""))</f>
        <v/>
      </c>
    </row>
    <row r="1883">
      <c r="A1883" s="20" t="n"/>
      <c r="B1883" s="5" t="n"/>
      <c r="C1883" s="5" t="n"/>
      <c r="D1883" s="17" t="n"/>
      <c r="E1883" s="5" t="n"/>
      <c r="F1883" s="5" t="n"/>
      <c r="G1883" s="6">
        <f>IF(B1883&amp;""="","",IFERROR(INDEX('العملاء'!$B$6:$B$305,MATCH(B1883,'العملاء'!$A$6:$A$305,0)),"كود غير موجود"))</f>
        <v/>
      </c>
      <c r="H1883" s="18">
        <f>IF(OR(B1883&amp;""="",D1883&amp;""=""),"",IF(C1883="فاتورة",D1883,IF(OR(C1883="دفعة",C1883="مرتجع"),-D1883,0)))</f>
        <v/>
      </c>
      <c r="I1883" s="18">
        <f>IF(H1883="","",SUMIFS($H$6:H1883,$B$6:B1883,B1883&amp;""))</f>
        <v/>
      </c>
    </row>
    <row r="1884">
      <c r="A1884" s="20" t="n"/>
      <c r="B1884" s="5" t="n"/>
      <c r="C1884" s="5" t="n"/>
      <c r="D1884" s="17" t="n"/>
      <c r="E1884" s="5" t="n"/>
      <c r="F1884" s="5" t="n"/>
      <c r="G1884" s="6">
        <f>IF(B1884&amp;""="","",IFERROR(INDEX('العملاء'!$B$6:$B$305,MATCH(B1884,'العملاء'!$A$6:$A$305,0)),"كود غير موجود"))</f>
        <v/>
      </c>
      <c r="H1884" s="18">
        <f>IF(OR(B1884&amp;""="",D1884&amp;""=""),"",IF(C1884="فاتورة",D1884,IF(OR(C1884="دفعة",C1884="مرتجع"),-D1884,0)))</f>
        <v/>
      </c>
      <c r="I1884" s="18">
        <f>IF(H1884="","",SUMIFS($H$6:H1884,$B$6:B1884,B1884&amp;""))</f>
        <v/>
      </c>
    </row>
    <row r="1885">
      <c r="A1885" s="20" t="n"/>
      <c r="B1885" s="5" t="n"/>
      <c r="C1885" s="5" t="n"/>
      <c r="D1885" s="17" t="n"/>
      <c r="E1885" s="5" t="n"/>
      <c r="F1885" s="5" t="n"/>
      <c r="G1885" s="6">
        <f>IF(B1885&amp;""="","",IFERROR(INDEX('العملاء'!$B$6:$B$305,MATCH(B1885,'العملاء'!$A$6:$A$305,0)),"كود غير موجود"))</f>
        <v/>
      </c>
      <c r="H1885" s="18">
        <f>IF(OR(B1885&amp;""="",D1885&amp;""=""),"",IF(C1885="فاتورة",D1885,IF(OR(C1885="دفعة",C1885="مرتجع"),-D1885,0)))</f>
        <v/>
      </c>
      <c r="I1885" s="18">
        <f>IF(H1885="","",SUMIFS($H$6:H1885,$B$6:B1885,B1885&amp;""))</f>
        <v/>
      </c>
    </row>
    <row r="1886">
      <c r="A1886" s="20" t="n"/>
      <c r="B1886" s="5" t="n"/>
      <c r="C1886" s="5" t="n"/>
      <c r="D1886" s="17" t="n"/>
      <c r="E1886" s="5" t="n"/>
      <c r="F1886" s="5" t="n"/>
      <c r="G1886" s="6">
        <f>IF(B1886&amp;""="","",IFERROR(INDEX('العملاء'!$B$6:$B$305,MATCH(B1886,'العملاء'!$A$6:$A$305,0)),"كود غير موجود"))</f>
        <v/>
      </c>
      <c r="H1886" s="18">
        <f>IF(OR(B1886&amp;""="",D1886&amp;""=""),"",IF(C1886="فاتورة",D1886,IF(OR(C1886="دفعة",C1886="مرتجع"),-D1886,0)))</f>
        <v/>
      </c>
      <c r="I1886" s="18">
        <f>IF(H1886="","",SUMIFS($H$6:H1886,$B$6:B1886,B1886&amp;""))</f>
        <v/>
      </c>
    </row>
    <row r="1887">
      <c r="A1887" s="20" t="n"/>
      <c r="B1887" s="5" t="n"/>
      <c r="C1887" s="5" t="n"/>
      <c r="D1887" s="17" t="n"/>
      <c r="E1887" s="5" t="n"/>
      <c r="F1887" s="5" t="n"/>
      <c r="G1887" s="6">
        <f>IF(B1887&amp;""="","",IFERROR(INDEX('العملاء'!$B$6:$B$305,MATCH(B1887,'العملاء'!$A$6:$A$305,0)),"كود غير موجود"))</f>
        <v/>
      </c>
      <c r="H1887" s="18">
        <f>IF(OR(B1887&amp;""="",D1887&amp;""=""),"",IF(C1887="فاتورة",D1887,IF(OR(C1887="دفعة",C1887="مرتجع"),-D1887,0)))</f>
        <v/>
      </c>
      <c r="I1887" s="18">
        <f>IF(H1887="","",SUMIFS($H$6:H1887,$B$6:B1887,B1887&amp;""))</f>
        <v/>
      </c>
    </row>
    <row r="1888">
      <c r="A1888" s="20" t="n"/>
      <c r="B1888" s="5" t="n"/>
      <c r="C1888" s="5" t="n"/>
      <c r="D1888" s="17" t="n"/>
      <c r="E1888" s="5" t="n"/>
      <c r="F1888" s="5" t="n"/>
      <c r="G1888" s="6">
        <f>IF(B1888&amp;""="","",IFERROR(INDEX('العملاء'!$B$6:$B$305,MATCH(B1888,'العملاء'!$A$6:$A$305,0)),"كود غير موجود"))</f>
        <v/>
      </c>
      <c r="H1888" s="18">
        <f>IF(OR(B1888&amp;""="",D1888&amp;""=""),"",IF(C1888="فاتورة",D1888,IF(OR(C1888="دفعة",C1888="مرتجع"),-D1888,0)))</f>
        <v/>
      </c>
      <c r="I1888" s="18">
        <f>IF(H1888="","",SUMIFS($H$6:H1888,$B$6:B1888,B1888&amp;""))</f>
        <v/>
      </c>
    </row>
    <row r="1889">
      <c r="A1889" s="20" t="n"/>
      <c r="B1889" s="5" t="n"/>
      <c r="C1889" s="5" t="n"/>
      <c r="D1889" s="17" t="n"/>
      <c r="E1889" s="5" t="n"/>
      <c r="F1889" s="5" t="n"/>
      <c r="G1889" s="6">
        <f>IF(B1889&amp;""="","",IFERROR(INDEX('العملاء'!$B$6:$B$305,MATCH(B1889,'العملاء'!$A$6:$A$305,0)),"كود غير موجود"))</f>
        <v/>
      </c>
      <c r="H1889" s="18">
        <f>IF(OR(B1889&amp;""="",D1889&amp;""=""),"",IF(C1889="فاتورة",D1889,IF(OR(C1889="دفعة",C1889="مرتجع"),-D1889,0)))</f>
        <v/>
      </c>
      <c r="I1889" s="18">
        <f>IF(H1889="","",SUMIFS($H$6:H1889,$B$6:B1889,B1889&amp;""))</f>
        <v/>
      </c>
    </row>
    <row r="1890">
      <c r="A1890" s="20" t="n"/>
      <c r="B1890" s="5" t="n"/>
      <c r="C1890" s="5" t="n"/>
      <c r="D1890" s="17" t="n"/>
      <c r="E1890" s="5" t="n"/>
      <c r="F1890" s="5" t="n"/>
      <c r="G1890" s="6">
        <f>IF(B1890&amp;""="","",IFERROR(INDEX('العملاء'!$B$6:$B$305,MATCH(B1890,'العملاء'!$A$6:$A$305,0)),"كود غير موجود"))</f>
        <v/>
      </c>
      <c r="H1890" s="18">
        <f>IF(OR(B1890&amp;""="",D1890&amp;""=""),"",IF(C1890="فاتورة",D1890,IF(OR(C1890="دفعة",C1890="مرتجع"),-D1890,0)))</f>
        <v/>
      </c>
      <c r="I1890" s="18">
        <f>IF(H1890="","",SUMIFS($H$6:H1890,$B$6:B1890,B1890&amp;""))</f>
        <v/>
      </c>
    </row>
    <row r="1891">
      <c r="A1891" s="20" t="n"/>
      <c r="B1891" s="5" t="n"/>
      <c r="C1891" s="5" t="n"/>
      <c r="D1891" s="17" t="n"/>
      <c r="E1891" s="5" t="n"/>
      <c r="F1891" s="5" t="n"/>
      <c r="G1891" s="6">
        <f>IF(B1891&amp;""="","",IFERROR(INDEX('العملاء'!$B$6:$B$305,MATCH(B1891,'العملاء'!$A$6:$A$305,0)),"كود غير موجود"))</f>
        <v/>
      </c>
      <c r="H1891" s="18">
        <f>IF(OR(B1891&amp;""="",D1891&amp;""=""),"",IF(C1891="فاتورة",D1891,IF(OR(C1891="دفعة",C1891="مرتجع"),-D1891,0)))</f>
        <v/>
      </c>
      <c r="I1891" s="18">
        <f>IF(H1891="","",SUMIFS($H$6:H1891,$B$6:B1891,B1891&amp;""))</f>
        <v/>
      </c>
    </row>
    <row r="1892">
      <c r="A1892" s="20" t="n"/>
      <c r="B1892" s="5" t="n"/>
      <c r="C1892" s="5" t="n"/>
      <c r="D1892" s="17" t="n"/>
      <c r="E1892" s="5" t="n"/>
      <c r="F1892" s="5" t="n"/>
      <c r="G1892" s="6">
        <f>IF(B1892&amp;""="","",IFERROR(INDEX('العملاء'!$B$6:$B$305,MATCH(B1892,'العملاء'!$A$6:$A$305,0)),"كود غير موجود"))</f>
        <v/>
      </c>
      <c r="H1892" s="18">
        <f>IF(OR(B1892&amp;""="",D1892&amp;""=""),"",IF(C1892="فاتورة",D1892,IF(OR(C1892="دفعة",C1892="مرتجع"),-D1892,0)))</f>
        <v/>
      </c>
      <c r="I1892" s="18">
        <f>IF(H1892="","",SUMIFS($H$6:H1892,$B$6:B1892,B1892&amp;""))</f>
        <v/>
      </c>
    </row>
    <row r="1893">
      <c r="A1893" s="20" t="n"/>
      <c r="B1893" s="5" t="n"/>
      <c r="C1893" s="5" t="n"/>
      <c r="D1893" s="17" t="n"/>
      <c r="E1893" s="5" t="n"/>
      <c r="F1893" s="5" t="n"/>
      <c r="G1893" s="6">
        <f>IF(B1893&amp;""="","",IFERROR(INDEX('العملاء'!$B$6:$B$305,MATCH(B1893,'العملاء'!$A$6:$A$305,0)),"كود غير موجود"))</f>
        <v/>
      </c>
      <c r="H1893" s="18">
        <f>IF(OR(B1893&amp;""="",D1893&amp;""=""),"",IF(C1893="فاتورة",D1893,IF(OR(C1893="دفعة",C1893="مرتجع"),-D1893,0)))</f>
        <v/>
      </c>
      <c r="I1893" s="18">
        <f>IF(H1893="","",SUMIFS($H$6:H1893,$B$6:B1893,B1893&amp;""))</f>
        <v/>
      </c>
    </row>
    <row r="1894">
      <c r="A1894" s="20" t="n"/>
      <c r="B1894" s="5" t="n"/>
      <c r="C1894" s="5" t="n"/>
      <c r="D1894" s="17" t="n"/>
      <c r="E1894" s="5" t="n"/>
      <c r="F1894" s="5" t="n"/>
      <c r="G1894" s="6">
        <f>IF(B1894&amp;""="","",IFERROR(INDEX('العملاء'!$B$6:$B$305,MATCH(B1894,'العملاء'!$A$6:$A$305,0)),"كود غير موجود"))</f>
        <v/>
      </c>
      <c r="H1894" s="18">
        <f>IF(OR(B1894&amp;""="",D1894&amp;""=""),"",IF(C1894="فاتورة",D1894,IF(OR(C1894="دفعة",C1894="مرتجع"),-D1894,0)))</f>
        <v/>
      </c>
      <c r="I1894" s="18">
        <f>IF(H1894="","",SUMIFS($H$6:H1894,$B$6:B1894,B1894&amp;""))</f>
        <v/>
      </c>
    </row>
    <row r="1895">
      <c r="A1895" s="20" t="n"/>
      <c r="B1895" s="5" t="n"/>
      <c r="C1895" s="5" t="n"/>
      <c r="D1895" s="17" t="n"/>
      <c r="E1895" s="5" t="n"/>
      <c r="F1895" s="5" t="n"/>
      <c r="G1895" s="6">
        <f>IF(B1895&amp;""="","",IFERROR(INDEX('العملاء'!$B$6:$B$305,MATCH(B1895,'العملاء'!$A$6:$A$305,0)),"كود غير موجود"))</f>
        <v/>
      </c>
      <c r="H1895" s="18">
        <f>IF(OR(B1895&amp;""="",D1895&amp;""=""),"",IF(C1895="فاتورة",D1895,IF(OR(C1895="دفعة",C1895="مرتجع"),-D1895,0)))</f>
        <v/>
      </c>
      <c r="I1895" s="18">
        <f>IF(H1895="","",SUMIFS($H$6:H1895,$B$6:B1895,B1895&amp;""))</f>
        <v/>
      </c>
    </row>
    <row r="1896">
      <c r="A1896" s="20" t="n"/>
      <c r="B1896" s="5" t="n"/>
      <c r="C1896" s="5" t="n"/>
      <c r="D1896" s="17" t="n"/>
      <c r="E1896" s="5" t="n"/>
      <c r="F1896" s="5" t="n"/>
      <c r="G1896" s="6">
        <f>IF(B1896&amp;""="","",IFERROR(INDEX('العملاء'!$B$6:$B$305,MATCH(B1896,'العملاء'!$A$6:$A$305,0)),"كود غير موجود"))</f>
        <v/>
      </c>
      <c r="H1896" s="18">
        <f>IF(OR(B1896&amp;""="",D1896&amp;""=""),"",IF(C1896="فاتورة",D1896,IF(OR(C1896="دفعة",C1896="مرتجع"),-D1896,0)))</f>
        <v/>
      </c>
      <c r="I1896" s="18">
        <f>IF(H1896="","",SUMIFS($H$6:H1896,$B$6:B1896,B1896&amp;""))</f>
        <v/>
      </c>
    </row>
    <row r="1897">
      <c r="A1897" s="20" t="n"/>
      <c r="B1897" s="5" t="n"/>
      <c r="C1897" s="5" t="n"/>
      <c r="D1897" s="17" t="n"/>
      <c r="E1897" s="5" t="n"/>
      <c r="F1897" s="5" t="n"/>
      <c r="G1897" s="6">
        <f>IF(B1897&amp;""="","",IFERROR(INDEX('العملاء'!$B$6:$B$305,MATCH(B1897,'العملاء'!$A$6:$A$305,0)),"كود غير موجود"))</f>
        <v/>
      </c>
      <c r="H1897" s="18">
        <f>IF(OR(B1897&amp;""="",D1897&amp;""=""),"",IF(C1897="فاتورة",D1897,IF(OR(C1897="دفعة",C1897="مرتجع"),-D1897,0)))</f>
        <v/>
      </c>
      <c r="I1897" s="18">
        <f>IF(H1897="","",SUMIFS($H$6:H1897,$B$6:B1897,B1897&amp;""))</f>
        <v/>
      </c>
    </row>
    <row r="1898">
      <c r="A1898" s="20" t="n"/>
      <c r="B1898" s="5" t="n"/>
      <c r="C1898" s="5" t="n"/>
      <c r="D1898" s="17" t="n"/>
      <c r="E1898" s="5" t="n"/>
      <c r="F1898" s="5" t="n"/>
      <c r="G1898" s="6">
        <f>IF(B1898&amp;""="","",IFERROR(INDEX('العملاء'!$B$6:$B$305,MATCH(B1898,'العملاء'!$A$6:$A$305,0)),"كود غير موجود"))</f>
        <v/>
      </c>
      <c r="H1898" s="18">
        <f>IF(OR(B1898&amp;""="",D1898&amp;""=""),"",IF(C1898="فاتورة",D1898,IF(OR(C1898="دفعة",C1898="مرتجع"),-D1898,0)))</f>
        <v/>
      </c>
      <c r="I1898" s="18">
        <f>IF(H1898="","",SUMIFS($H$6:H1898,$B$6:B1898,B1898&amp;""))</f>
        <v/>
      </c>
    </row>
    <row r="1899">
      <c r="A1899" s="20" t="n"/>
      <c r="B1899" s="5" t="n"/>
      <c r="C1899" s="5" t="n"/>
      <c r="D1899" s="17" t="n"/>
      <c r="E1899" s="5" t="n"/>
      <c r="F1899" s="5" t="n"/>
      <c r="G1899" s="6">
        <f>IF(B1899&amp;""="","",IFERROR(INDEX('العملاء'!$B$6:$B$305,MATCH(B1899,'العملاء'!$A$6:$A$305,0)),"كود غير موجود"))</f>
        <v/>
      </c>
      <c r="H1899" s="18">
        <f>IF(OR(B1899&amp;""="",D1899&amp;""=""),"",IF(C1899="فاتورة",D1899,IF(OR(C1899="دفعة",C1899="مرتجع"),-D1899,0)))</f>
        <v/>
      </c>
      <c r="I1899" s="18">
        <f>IF(H1899="","",SUMIFS($H$6:H1899,$B$6:B1899,B1899&amp;""))</f>
        <v/>
      </c>
    </row>
    <row r="1900">
      <c r="A1900" s="20" t="n"/>
      <c r="B1900" s="5" t="n"/>
      <c r="C1900" s="5" t="n"/>
      <c r="D1900" s="17" t="n"/>
      <c r="E1900" s="5" t="n"/>
      <c r="F1900" s="5" t="n"/>
      <c r="G1900" s="6">
        <f>IF(B1900&amp;""="","",IFERROR(INDEX('العملاء'!$B$6:$B$305,MATCH(B1900,'العملاء'!$A$6:$A$305,0)),"كود غير موجود"))</f>
        <v/>
      </c>
      <c r="H1900" s="18">
        <f>IF(OR(B1900&amp;""="",D1900&amp;""=""),"",IF(C1900="فاتورة",D1900,IF(OR(C1900="دفعة",C1900="مرتجع"),-D1900,0)))</f>
        <v/>
      </c>
      <c r="I1900" s="18">
        <f>IF(H1900="","",SUMIFS($H$6:H1900,$B$6:B1900,B1900&amp;""))</f>
        <v/>
      </c>
    </row>
    <row r="1901">
      <c r="A1901" s="20" t="n"/>
      <c r="B1901" s="5" t="n"/>
      <c r="C1901" s="5" t="n"/>
      <c r="D1901" s="17" t="n"/>
      <c r="E1901" s="5" t="n"/>
      <c r="F1901" s="5" t="n"/>
      <c r="G1901" s="6">
        <f>IF(B1901&amp;""="","",IFERROR(INDEX('العملاء'!$B$6:$B$305,MATCH(B1901,'العملاء'!$A$6:$A$305,0)),"كود غير موجود"))</f>
        <v/>
      </c>
      <c r="H1901" s="18">
        <f>IF(OR(B1901&amp;""="",D1901&amp;""=""),"",IF(C1901="فاتورة",D1901,IF(OR(C1901="دفعة",C1901="مرتجع"),-D1901,0)))</f>
        <v/>
      </c>
      <c r="I1901" s="18">
        <f>IF(H1901="","",SUMIFS($H$6:H1901,$B$6:B1901,B1901&amp;""))</f>
        <v/>
      </c>
    </row>
    <row r="1902">
      <c r="A1902" s="20" t="n"/>
      <c r="B1902" s="5" t="n"/>
      <c r="C1902" s="5" t="n"/>
      <c r="D1902" s="17" t="n"/>
      <c r="E1902" s="5" t="n"/>
      <c r="F1902" s="5" t="n"/>
      <c r="G1902" s="6">
        <f>IF(B1902&amp;""="","",IFERROR(INDEX('العملاء'!$B$6:$B$305,MATCH(B1902,'العملاء'!$A$6:$A$305,0)),"كود غير موجود"))</f>
        <v/>
      </c>
      <c r="H1902" s="18">
        <f>IF(OR(B1902&amp;""="",D1902&amp;""=""),"",IF(C1902="فاتورة",D1902,IF(OR(C1902="دفعة",C1902="مرتجع"),-D1902,0)))</f>
        <v/>
      </c>
      <c r="I1902" s="18">
        <f>IF(H1902="","",SUMIFS($H$6:H1902,$B$6:B1902,B1902&amp;""))</f>
        <v/>
      </c>
    </row>
    <row r="1903">
      <c r="A1903" s="20" t="n"/>
      <c r="B1903" s="5" t="n"/>
      <c r="C1903" s="5" t="n"/>
      <c r="D1903" s="17" t="n"/>
      <c r="E1903" s="5" t="n"/>
      <c r="F1903" s="5" t="n"/>
      <c r="G1903" s="6">
        <f>IF(B1903&amp;""="","",IFERROR(INDEX('العملاء'!$B$6:$B$305,MATCH(B1903,'العملاء'!$A$6:$A$305,0)),"كود غير موجود"))</f>
        <v/>
      </c>
      <c r="H1903" s="18">
        <f>IF(OR(B1903&amp;""="",D1903&amp;""=""),"",IF(C1903="فاتورة",D1903,IF(OR(C1903="دفعة",C1903="مرتجع"),-D1903,0)))</f>
        <v/>
      </c>
      <c r="I1903" s="18">
        <f>IF(H1903="","",SUMIFS($H$6:H1903,$B$6:B1903,B1903&amp;""))</f>
        <v/>
      </c>
    </row>
    <row r="1904">
      <c r="A1904" s="20" t="n"/>
      <c r="B1904" s="5" t="n"/>
      <c r="C1904" s="5" t="n"/>
      <c r="D1904" s="17" t="n"/>
      <c r="E1904" s="5" t="n"/>
      <c r="F1904" s="5" t="n"/>
      <c r="G1904" s="6">
        <f>IF(B1904&amp;""="","",IFERROR(INDEX('العملاء'!$B$6:$B$305,MATCH(B1904,'العملاء'!$A$6:$A$305,0)),"كود غير موجود"))</f>
        <v/>
      </c>
      <c r="H1904" s="18">
        <f>IF(OR(B1904&amp;""="",D1904&amp;""=""),"",IF(C1904="فاتورة",D1904,IF(OR(C1904="دفعة",C1904="مرتجع"),-D1904,0)))</f>
        <v/>
      </c>
      <c r="I1904" s="18">
        <f>IF(H1904="","",SUMIFS($H$6:H1904,$B$6:B1904,B1904&amp;""))</f>
        <v/>
      </c>
    </row>
    <row r="1905">
      <c r="A1905" s="20" t="n"/>
      <c r="B1905" s="5" t="n"/>
      <c r="C1905" s="5" t="n"/>
      <c r="D1905" s="17" t="n"/>
      <c r="E1905" s="5" t="n"/>
      <c r="F1905" s="5" t="n"/>
      <c r="G1905" s="6">
        <f>IF(B1905&amp;""="","",IFERROR(INDEX('العملاء'!$B$6:$B$305,MATCH(B1905,'العملاء'!$A$6:$A$305,0)),"كود غير موجود"))</f>
        <v/>
      </c>
      <c r="H1905" s="18">
        <f>IF(OR(B1905&amp;""="",D1905&amp;""=""),"",IF(C1905="فاتورة",D1905,IF(OR(C1905="دفعة",C1905="مرتجع"),-D1905,0)))</f>
        <v/>
      </c>
      <c r="I1905" s="18">
        <f>IF(H1905="","",SUMIFS($H$6:H1905,$B$6:B1905,B1905&amp;""))</f>
        <v/>
      </c>
    </row>
    <row r="1906">
      <c r="A1906" s="20" t="n"/>
      <c r="B1906" s="5" t="n"/>
      <c r="C1906" s="5" t="n"/>
      <c r="D1906" s="17" t="n"/>
      <c r="E1906" s="5" t="n"/>
      <c r="F1906" s="5" t="n"/>
      <c r="G1906" s="6">
        <f>IF(B1906&amp;""="","",IFERROR(INDEX('العملاء'!$B$6:$B$305,MATCH(B1906,'العملاء'!$A$6:$A$305,0)),"كود غير موجود"))</f>
        <v/>
      </c>
      <c r="H1906" s="18">
        <f>IF(OR(B1906&amp;""="",D1906&amp;""=""),"",IF(C1906="فاتورة",D1906,IF(OR(C1906="دفعة",C1906="مرتجع"),-D1906,0)))</f>
        <v/>
      </c>
      <c r="I1906" s="18">
        <f>IF(H1906="","",SUMIFS($H$6:H1906,$B$6:B1906,B1906&amp;""))</f>
        <v/>
      </c>
    </row>
    <row r="1907">
      <c r="A1907" s="20" t="n"/>
      <c r="B1907" s="5" t="n"/>
      <c r="C1907" s="5" t="n"/>
      <c r="D1907" s="17" t="n"/>
      <c r="E1907" s="5" t="n"/>
      <c r="F1907" s="5" t="n"/>
      <c r="G1907" s="6">
        <f>IF(B1907&amp;""="","",IFERROR(INDEX('العملاء'!$B$6:$B$305,MATCH(B1907,'العملاء'!$A$6:$A$305,0)),"كود غير موجود"))</f>
        <v/>
      </c>
      <c r="H1907" s="18">
        <f>IF(OR(B1907&amp;""="",D1907&amp;""=""),"",IF(C1907="فاتورة",D1907,IF(OR(C1907="دفعة",C1907="مرتجع"),-D1907,0)))</f>
        <v/>
      </c>
      <c r="I1907" s="18">
        <f>IF(H1907="","",SUMIFS($H$6:H1907,$B$6:B1907,B1907&amp;""))</f>
        <v/>
      </c>
    </row>
    <row r="1908">
      <c r="A1908" s="20" t="n"/>
      <c r="B1908" s="5" t="n"/>
      <c r="C1908" s="5" t="n"/>
      <c r="D1908" s="17" t="n"/>
      <c r="E1908" s="5" t="n"/>
      <c r="F1908" s="5" t="n"/>
      <c r="G1908" s="6">
        <f>IF(B1908&amp;""="","",IFERROR(INDEX('العملاء'!$B$6:$B$305,MATCH(B1908,'العملاء'!$A$6:$A$305,0)),"كود غير موجود"))</f>
        <v/>
      </c>
      <c r="H1908" s="18">
        <f>IF(OR(B1908&amp;""="",D1908&amp;""=""),"",IF(C1908="فاتورة",D1908,IF(OR(C1908="دفعة",C1908="مرتجع"),-D1908,0)))</f>
        <v/>
      </c>
      <c r="I1908" s="18">
        <f>IF(H1908="","",SUMIFS($H$6:H1908,$B$6:B1908,B1908&amp;""))</f>
        <v/>
      </c>
    </row>
    <row r="1909">
      <c r="A1909" s="20" t="n"/>
      <c r="B1909" s="5" t="n"/>
      <c r="C1909" s="5" t="n"/>
      <c r="D1909" s="17" t="n"/>
      <c r="E1909" s="5" t="n"/>
      <c r="F1909" s="5" t="n"/>
      <c r="G1909" s="6">
        <f>IF(B1909&amp;""="","",IFERROR(INDEX('العملاء'!$B$6:$B$305,MATCH(B1909,'العملاء'!$A$6:$A$305,0)),"كود غير موجود"))</f>
        <v/>
      </c>
      <c r="H1909" s="18">
        <f>IF(OR(B1909&amp;""="",D1909&amp;""=""),"",IF(C1909="فاتورة",D1909,IF(OR(C1909="دفعة",C1909="مرتجع"),-D1909,0)))</f>
        <v/>
      </c>
      <c r="I1909" s="18">
        <f>IF(H1909="","",SUMIFS($H$6:H1909,$B$6:B1909,B1909&amp;""))</f>
        <v/>
      </c>
    </row>
    <row r="1910">
      <c r="A1910" s="20" t="n"/>
      <c r="B1910" s="5" t="n"/>
      <c r="C1910" s="5" t="n"/>
      <c r="D1910" s="17" t="n"/>
      <c r="E1910" s="5" t="n"/>
      <c r="F1910" s="5" t="n"/>
      <c r="G1910" s="6">
        <f>IF(B1910&amp;""="","",IFERROR(INDEX('العملاء'!$B$6:$B$305,MATCH(B1910,'العملاء'!$A$6:$A$305,0)),"كود غير موجود"))</f>
        <v/>
      </c>
      <c r="H1910" s="18">
        <f>IF(OR(B1910&amp;""="",D1910&amp;""=""),"",IF(C1910="فاتورة",D1910,IF(OR(C1910="دفعة",C1910="مرتجع"),-D1910,0)))</f>
        <v/>
      </c>
      <c r="I1910" s="18">
        <f>IF(H1910="","",SUMIFS($H$6:H1910,$B$6:B1910,B1910&amp;""))</f>
        <v/>
      </c>
    </row>
    <row r="1911">
      <c r="A1911" s="20" t="n"/>
      <c r="B1911" s="5" t="n"/>
      <c r="C1911" s="5" t="n"/>
      <c r="D1911" s="17" t="n"/>
      <c r="E1911" s="5" t="n"/>
      <c r="F1911" s="5" t="n"/>
      <c r="G1911" s="6">
        <f>IF(B1911&amp;""="","",IFERROR(INDEX('العملاء'!$B$6:$B$305,MATCH(B1911,'العملاء'!$A$6:$A$305,0)),"كود غير موجود"))</f>
        <v/>
      </c>
      <c r="H1911" s="18">
        <f>IF(OR(B1911&amp;""="",D1911&amp;""=""),"",IF(C1911="فاتورة",D1911,IF(OR(C1911="دفعة",C1911="مرتجع"),-D1911,0)))</f>
        <v/>
      </c>
      <c r="I1911" s="18">
        <f>IF(H1911="","",SUMIFS($H$6:H1911,$B$6:B1911,B1911&amp;""))</f>
        <v/>
      </c>
    </row>
    <row r="1912">
      <c r="A1912" s="20" t="n"/>
      <c r="B1912" s="5" t="n"/>
      <c r="C1912" s="5" t="n"/>
      <c r="D1912" s="17" t="n"/>
      <c r="E1912" s="5" t="n"/>
      <c r="F1912" s="5" t="n"/>
      <c r="G1912" s="6">
        <f>IF(B1912&amp;""="","",IFERROR(INDEX('العملاء'!$B$6:$B$305,MATCH(B1912,'العملاء'!$A$6:$A$305,0)),"كود غير موجود"))</f>
        <v/>
      </c>
      <c r="H1912" s="18">
        <f>IF(OR(B1912&amp;""="",D1912&amp;""=""),"",IF(C1912="فاتورة",D1912,IF(OR(C1912="دفعة",C1912="مرتجع"),-D1912,0)))</f>
        <v/>
      </c>
      <c r="I1912" s="18">
        <f>IF(H1912="","",SUMIFS($H$6:H1912,$B$6:B1912,B1912&amp;""))</f>
        <v/>
      </c>
    </row>
    <row r="1913">
      <c r="A1913" s="20" t="n"/>
      <c r="B1913" s="5" t="n"/>
      <c r="C1913" s="5" t="n"/>
      <c r="D1913" s="17" t="n"/>
      <c r="E1913" s="5" t="n"/>
      <c r="F1913" s="5" t="n"/>
      <c r="G1913" s="6">
        <f>IF(B1913&amp;""="","",IFERROR(INDEX('العملاء'!$B$6:$B$305,MATCH(B1913,'العملاء'!$A$6:$A$305,0)),"كود غير موجود"))</f>
        <v/>
      </c>
      <c r="H1913" s="18">
        <f>IF(OR(B1913&amp;""="",D1913&amp;""=""),"",IF(C1913="فاتورة",D1913,IF(OR(C1913="دفعة",C1913="مرتجع"),-D1913,0)))</f>
        <v/>
      </c>
      <c r="I1913" s="18">
        <f>IF(H1913="","",SUMIFS($H$6:H1913,$B$6:B1913,B1913&amp;""))</f>
        <v/>
      </c>
    </row>
    <row r="1914">
      <c r="A1914" s="20" t="n"/>
      <c r="B1914" s="5" t="n"/>
      <c r="C1914" s="5" t="n"/>
      <c r="D1914" s="17" t="n"/>
      <c r="E1914" s="5" t="n"/>
      <c r="F1914" s="5" t="n"/>
      <c r="G1914" s="6">
        <f>IF(B1914&amp;""="","",IFERROR(INDEX('العملاء'!$B$6:$B$305,MATCH(B1914,'العملاء'!$A$6:$A$305,0)),"كود غير موجود"))</f>
        <v/>
      </c>
      <c r="H1914" s="18">
        <f>IF(OR(B1914&amp;""="",D1914&amp;""=""),"",IF(C1914="فاتورة",D1914,IF(OR(C1914="دفعة",C1914="مرتجع"),-D1914,0)))</f>
        <v/>
      </c>
      <c r="I1914" s="18">
        <f>IF(H1914="","",SUMIFS($H$6:H1914,$B$6:B1914,B1914&amp;""))</f>
        <v/>
      </c>
    </row>
    <row r="1915">
      <c r="A1915" s="20" t="n"/>
      <c r="B1915" s="5" t="n"/>
      <c r="C1915" s="5" t="n"/>
      <c r="D1915" s="17" t="n"/>
      <c r="E1915" s="5" t="n"/>
      <c r="F1915" s="5" t="n"/>
      <c r="G1915" s="6">
        <f>IF(B1915&amp;""="","",IFERROR(INDEX('العملاء'!$B$6:$B$305,MATCH(B1915,'العملاء'!$A$6:$A$305,0)),"كود غير موجود"))</f>
        <v/>
      </c>
      <c r="H1915" s="18">
        <f>IF(OR(B1915&amp;""="",D1915&amp;""=""),"",IF(C1915="فاتورة",D1915,IF(OR(C1915="دفعة",C1915="مرتجع"),-D1915,0)))</f>
        <v/>
      </c>
      <c r="I1915" s="18">
        <f>IF(H1915="","",SUMIFS($H$6:H1915,$B$6:B1915,B1915&amp;""))</f>
        <v/>
      </c>
    </row>
    <row r="1916">
      <c r="A1916" s="20" t="n"/>
      <c r="B1916" s="5" t="n"/>
      <c r="C1916" s="5" t="n"/>
      <c r="D1916" s="17" t="n"/>
      <c r="E1916" s="5" t="n"/>
      <c r="F1916" s="5" t="n"/>
      <c r="G1916" s="6">
        <f>IF(B1916&amp;""="","",IFERROR(INDEX('العملاء'!$B$6:$B$305,MATCH(B1916,'العملاء'!$A$6:$A$305,0)),"كود غير موجود"))</f>
        <v/>
      </c>
      <c r="H1916" s="18">
        <f>IF(OR(B1916&amp;""="",D1916&amp;""=""),"",IF(C1916="فاتورة",D1916,IF(OR(C1916="دفعة",C1916="مرتجع"),-D1916,0)))</f>
        <v/>
      </c>
      <c r="I1916" s="18">
        <f>IF(H1916="","",SUMIFS($H$6:H1916,$B$6:B1916,B1916&amp;""))</f>
        <v/>
      </c>
    </row>
    <row r="1917">
      <c r="A1917" s="20" t="n"/>
      <c r="B1917" s="5" t="n"/>
      <c r="C1917" s="5" t="n"/>
      <c r="D1917" s="17" t="n"/>
      <c r="E1917" s="5" t="n"/>
      <c r="F1917" s="5" t="n"/>
      <c r="G1917" s="6">
        <f>IF(B1917&amp;""="","",IFERROR(INDEX('العملاء'!$B$6:$B$305,MATCH(B1917,'العملاء'!$A$6:$A$305,0)),"كود غير موجود"))</f>
        <v/>
      </c>
      <c r="H1917" s="18">
        <f>IF(OR(B1917&amp;""="",D1917&amp;""=""),"",IF(C1917="فاتورة",D1917,IF(OR(C1917="دفعة",C1917="مرتجع"),-D1917,0)))</f>
        <v/>
      </c>
      <c r="I1917" s="18">
        <f>IF(H1917="","",SUMIFS($H$6:H1917,$B$6:B1917,B1917&amp;""))</f>
        <v/>
      </c>
    </row>
    <row r="1918">
      <c r="A1918" s="20" t="n"/>
      <c r="B1918" s="5" t="n"/>
      <c r="C1918" s="5" t="n"/>
      <c r="D1918" s="17" t="n"/>
      <c r="E1918" s="5" t="n"/>
      <c r="F1918" s="5" t="n"/>
      <c r="G1918" s="6">
        <f>IF(B1918&amp;""="","",IFERROR(INDEX('العملاء'!$B$6:$B$305,MATCH(B1918,'العملاء'!$A$6:$A$305,0)),"كود غير موجود"))</f>
        <v/>
      </c>
      <c r="H1918" s="18">
        <f>IF(OR(B1918&amp;""="",D1918&amp;""=""),"",IF(C1918="فاتورة",D1918,IF(OR(C1918="دفعة",C1918="مرتجع"),-D1918,0)))</f>
        <v/>
      </c>
      <c r="I1918" s="18">
        <f>IF(H1918="","",SUMIFS($H$6:H1918,$B$6:B1918,B1918&amp;""))</f>
        <v/>
      </c>
    </row>
    <row r="1919">
      <c r="A1919" s="20" t="n"/>
      <c r="B1919" s="5" t="n"/>
      <c r="C1919" s="5" t="n"/>
      <c r="D1919" s="17" t="n"/>
      <c r="E1919" s="5" t="n"/>
      <c r="F1919" s="5" t="n"/>
      <c r="G1919" s="6">
        <f>IF(B1919&amp;""="","",IFERROR(INDEX('العملاء'!$B$6:$B$305,MATCH(B1919,'العملاء'!$A$6:$A$305,0)),"كود غير موجود"))</f>
        <v/>
      </c>
      <c r="H1919" s="18">
        <f>IF(OR(B1919&amp;""="",D1919&amp;""=""),"",IF(C1919="فاتورة",D1919,IF(OR(C1919="دفعة",C1919="مرتجع"),-D1919,0)))</f>
        <v/>
      </c>
      <c r="I1919" s="18">
        <f>IF(H1919="","",SUMIFS($H$6:H1919,$B$6:B1919,B1919&amp;""))</f>
        <v/>
      </c>
    </row>
    <row r="1920">
      <c r="A1920" s="20" t="n"/>
      <c r="B1920" s="5" t="n"/>
      <c r="C1920" s="5" t="n"/>
      <c r="D1920" s="17" t="n"/>
      <c r="E1920" s="5" t="n"/>
      <c r="F1920" s="5" t="n"/>
      <c r="G1920" s="6">
        <f>IF(B1920&amp;""="","",IFERROR(INDEX('العملاء'!$B$6:$B$305,MATCH(B1920,'العملاء'!$A$6:$A$305,0)),"كود غير موجود"))</f>
        <v/>
      </c>
      <c r="H1920" s="18">
        <f>IF(OR(B1920&amp;""="",D1920&amp;""=""),"",IF(C1920="فاتورة",D1920,IF(OR(C1920="دفعة",C1920="مرتجع"),-D1920,0)))</f>
        <v/>
      </c>
      <c r="I1920" s="18">
        <f>IF(H1920="","",SUMIFS($H$6:H1920,$B$6:B1920,B1920&amp;""))</f>
        <v/>
      </c>
    </row>
    <row r="1921">
      <c r="A1921" s="20" t="n"/>
      <c r="B1921" s="5" t="n"/>
      <c r="C1921" s="5" t="n"/>
      <c r="D1921" s="17" t="n"/>
      <c r="E1921" s="5" t="n"/>
      <c r="F1921" s="5" t="n"/>
      <c r="G1921" s="6">
        <f>IF(B1921&amp;""="","",IFERROR(INDEX('العملاء'!$B$6:$B$305,MATCH(B1921,'العملاء'!$A$6:$A$305,0)),"كود غير موجود"))</f>
        <v/>
      </c>
      <c r="H1921" s="18">
        <f>IF(OR(B1921&amp;""="",D1921&amp;""=""),"",IF(C1921="فاتورة",D1921,IF(OR(C1921="دفعة",C1921="مرتجع"),-D1921,0)))</f>
        <v/>
      </c>
      <c r="I1921" s="18">
        <f>IF(H1921="","",SUMIFS($H$6:H1921,$B$6:B1921,B1921&amp;""))</f>
        <v/>
      </c>
    </row>
    <row r="1922">
      <c r="A1922" s="20" t="n"/>
      <c r="B1922" s="5" t="n"/>
      <c r="C1922" s="5" t="n"/>
      <c r="D1922" s="17" t="n"/>
      <c r="E1922" s="5" t="n"/>
      <c r="F1922" s="5" t="n"/>
      <c r="G1922" s="6">
        <f>IF(B1922&amp;""="","",IFERROR(INDEX('العملاء'!$B$6:$B$305,MATCH(B1922,'العملاء'!$A$6:$A$305,0)),"كود غير موجود"))</f>
        <v/>
      </c>
      <c r="H1922" s="18">
        <f>IF(OR(B1922&amp;""="",D1922&amp;""=""),"",IF(C1922="فاتورة",D1922,IF(OR(C1922="دفعة",C1922="مرتجع"),-D1922,0)))</f>
        <v/>
      </c>
      <c r="I1922" s="18">
        <f>IF(H1922="","",SUMIFS($H$6:H1922,$B$6:B1922,B1922&amp;""))</f>
        <v/>
      </c>
    </row>
    <row r="1923">
      <c r="A1923" s="20" t="n"/>
      <c r="B1923" s="5" t="n"/>
      <c r="C1923" s="5" t="n"/>
      <c r="D1923" s="17" t="n"/>
      <c r="E1923" s="5" t="n"/>
      <c r="F1923" s="5" t="n"/>
      <c r="G1923" s="6">
        <f>IF(B1923&amp;""="","",IFERROR(INDEX('العملاء'!$B$6:$B$305,MATCH(B1923,'العملاء'!$A$6:$A$305,0)),"كود غير موجود"))</f>
        <v/>
      </c>
      <c r="H1923" s="18">
        <f>IF(OR(B1923&amp;""="",D1923&amp;""=""),"",IF(C1923="فاتورة",D1923,IF(OR(C1923="دفعة",C1923="مرتجع"),-D1923,0)))</f>
        <v/>
      </c>
      <c r="I1923" s="18">
        <f>IF(H1923="","",SUMIFS($H$6:H1923,$B$6:B1923,B1923&amp;""))</f>
        <v/>
      </c>
    </row>
    <row r="1924">
      <c r="A1924" s="20" t="n"/>
      <c r="B1924" s="5" t="n"/>
      <c r="C1924" s="5" t="n"/>
      <c r="D1924" s="17" t="n"/>
      <c r="E1924" s="5" t="n"/>
      <c r="F1924" s="5" t="n"/>
      <c r="G1924" s="6">
        <f>IF(B1924&amp;""="","",IFERROR(INDEX('العملاء'!$B$6:$B$305,MATCH(B1924,'العملاء'!$A$6:$A$305,0)),"كود غير موجود"))</f>
        <v/>
      </c>
      <c r="H1924" s="18">
        <f>IF(OR(B1924&amp;""="",D1924&amp;""=""),"",IF(C1924="فاتورة",D1924,IF(OR(C1924="دفعة",C1924="مرتجع"),-D1924,0)))</f>
        <v/>
      </c>
      <c r="I1924" s="18">
        <f>IF(H1924="","",SUMIFS($H$6:H1924,$B$6:B1924,B1924&amp;""))</f>
        <v/>
      </c>
    </row>
    <row r="1925">
      <c r="A1925" s="20" t="n"/>
      <c r="B1925" s="5" t="n"/>
      <c r="C1925" s="5" t="n"/>
      <c r="D1925" s="17" t="n"/>
      <c r="E1925" s="5" t="n"/>
      <c r="F1925" s="5" t="n"/>
      <c r="G1925" s="6">
        <f>IF(B1925&amp;""="","",IFERROR(INDEX('العملاء'!$B$6:$B$305,MATCH(B1925,'العملاء'!$A$6:$A$305,0)),"كود غير موجود"))</f>
        <v/>
      </c>
      <c r="H1925" s="18">
        <f>IF(OR(B1925&amp;""="",D1925&amp;""=""),"",IF(C1925="فاتورة",D1925,IF(OR(C1925="دفعة",C1925="مرتجع"),-D1925,0)))</f>
        <v/>
      </c>
      <c r="I1925" s="18">
        <f>IF(H1925="","",SUMIFS($H$6:H1925,$B$6:B1925,B1925&amp;""))</f>
        <v/>
      </c>
    </row>
    <row r="1926">
      <c r="A1926" s="20" t="n"/>
      <c r="B1926" s="5" t="n"/>
      <c r="C1926" s="5" t="n"/>
      <c r="D1926" s="17" t="n"/>
      <c r="E1926" s="5" t="n"/>
      <c r="F1926" s="5" t="n"/>
      <c r="G1926" s="6">
        <f>IF(B1926&amp;""="","",IFERROR(INDEX('العملاء'!$B$6:$B$305,MATCH(B1926,'العملاء'!$A$6:$A$305,0)),"كود غير موجود"))</f>
        <v/>
      </c>
      <c r="H1926" s="18">
        <f>IF(OR(B1926&amp;""="",D1926&amp;""=""),"",IF(C1926="فاتورة",D1926,IF(OR(C1926="دفعة",C1926="مرتجع"),-D1926,0)))</f>
        <v/>
      </c>
      <c r="I1926" s="18">
        <f>IF(H1926="","",SUMIFS($H$6:H1926,$B$6:B1926,B1926&amp;""))</f>
        <v/>
      </c>
    </row>
    <row r="1927">
      <c r="A1927" s="20" t="n"/>
      <c r="B1927" s="5" t="n"/>
      <c r="C1927" s="5" t="n"/>
      <c r="D1927" s="17" t="n"/>
      <c r="E1927" s="5" t="n"/>
      <c r="F1927" s="5" t="n"/>
      <c r="G1927" s="6">
        <f>IF(B1927&amp;""="","",IFERROR(INDEX('العملاء'!$B$6:$B$305,MATCH(B1927,'العملاء'!$A$6:$A$305,0)),"كود غير موجود"))</f>
        <v/>
      </c>
      <c r="H1927" s="18">
        <f>IF(OR(B1927&amp;""="",D1927&amp;""=""),"",IF(C1927="فاتورة",D1927,IF(OR(C1927="دفعة",C1927="مرتجع"),-D1927,0)))</f>
        <v/>
      </c>
      <c r="I1927" s="18">
        <f>IF(H1927="","",SUMIFS($H$6:H1927,$B$6:B1927,B1927&amp;""))</f>
        <v/>
      </c>
    </row>
    <row r="1928">
      <c r="A1928" s="20" t="n"/>
      <c r="B1928" s="5" t="n"/>
      <c r="C1928" s="5" t="n"/>
      <c r="D1928" s="17" t="n"/>
      <c r="E1928" s="5" t="n"/>
      <c r="F1928" s="5" t="n"/>
      <c r="G1928" s="6">
        <f>IF(B1928&amp;""="","",IFERROR(INDEX('العملاء'!$B$6:$B$305,MATCH(B1928,'العملاء'!$A$6:$A$305,0)),"كود غير موجود"))</f>
        <v/>
      </c>
      <c r="H1928" s="18">
        <f>IF(OR(B1928&amp;""="",D1928&amp;""=""),"",IF(C1928="فاتورة",D1928,IF(OR(C1928="دفعة",C1928="مرتجع"),-D1928,0)))</f>
        <v/>
      </c>
      <c r="I1928" s="18">
        <f>IF(H1928="","",SUMIFS($H$6:H1928,$B$6:B1928,B1928&amp;""))</f>
        <v/>
      </c>
    </row>
    <row r="1929">
      <c r="A1929" s="20" t="n"/>
      <c r="B1929" s="5" t="n"/>
      <c r="C1929" s="5" t="n"/>
      <c r="D1929" s="17" t="n"/>
      <c r="E1929" s="5" t="n"/>
      <c r="F1929" s="5" t="n"/>
      <c r="G1929" s="6">
        <f>IF(B1929&amp;""="","",IFERROR(INDEX('العملاء'!$B$6:$B$305,MATCH(B1929,'العملاء'!$A$6:$A$305,0)),"كود غير موجود"))</f>
        <v/>
      </c>
      <c r="H1929" s="18">
        <f>IF(OR(B1929&amp;""="",D1929&amp;""=""),"",IF(C1929="فاتورة",D1929,IF(OR(C1929="دفعة",C1929="مرتجع"),-D1929,0)))</f>
        <v/>
      </c>
      <c r="I1929" s="18">
        <f>IF(H1929="","",SUMIFS($H$6:H1929,$B$6:B1929,B1929&amp;""))</f>
        <v/>
      </c>
    </row>
    <row r="1930">
      <c r="A1930" s="20" t="n"/>
      <c r="B1930" s="5" t="n"/>
      <c r="C1930" s="5" t="n"/>
      <c r="D1930" s="17" t="n"/>
      <c r="E1930" s="5" t="n"/>
      <c r="F1930" s="5" t="n"/>
      <c r="G1930" s="6">
        <f>IF(B1930&amp;""="","",IFERROR(INDEX('العملاء'!$B$6:$B$305,MATCH(B1930,'العملاء'!$A$6:$A$305,0)),"كود غير موجود"))</f>
        <v/>
      </c>
      <c r="H1930" s="18">
        <f>IF(OR(B1930&amp;""="",D1930&amp;""=""),"",IF(C1930="فاتورة",D1930,IF(OR(C1930="دفعة",C1930="مرتجع"),-D1930,0)))</f>
        <v/>
      </c>
      <c r="I1930" s="18">
        <f>IF(H1930="","",SUMIFS($H$6:H1930,$B$6:B1930,B1930&amp;""))</f>
        <v/>
      </c>
    </row>
    <row r="1931">
      <c r="A1931" s="20" t="n"/>
      <c r="B1931" s="5" t="n"/>
      <c r="C1931" s="5" t="n"/>
      <c r="D1931" s="17" t="n"/>
      <c r="E1931" s="5" t="n"/>
      <c r="F1931" s="5" t="n"/>
      <c r="G1931" s="6">
        <f>IF(B1931&amp;""="","",IFERROR(INDEX('العملاء'!$B$6:$B$305,MATCH(B1931,'العملاء'!$A$6:$A$305,0)),"كود غير موجود"))</f>
        <v/>
      </c>
      <c r="H1931" s="18">
        <f>IF(OR(B1931&amp;""="",D1931&amp;""=""),"",IF(C1931="فاتورة",D1931,IF(OR(C1931="دفعة",C1931="مرتجع"),-D1931,0)))</f>
        <v/>
      </c>
      <c r="I1931" s="18">
        <f>IF(H1931="","",SUMIFS($H$6:H1931,$B$6:B1931,B1931&amp;""))</f>
        <v/>
      </c>
    </row>
    <row r="1932">
      <c r="A1932" s="20" t="n"/>
      <c r="B1932" s="5" t="n"/>
      <c r="C1932" s="5" t="n"/>
      <c r="D1932" s="17" t="n"/>
      <c r="E1932" s="5" t="n"/>
      <c r="F1932" s="5" t="n"/>
      <c r="G1932" s="6">
        <f>IF(B1932&amp;""="","",IFERROR(INDEX('العملاء'!$B$6:$B$305,MATCH(B1932,'العملاء'!$A$6:$A$305,0)),"كود غير موجود"))</f>
        <v/>
      </c>
      <c r="H1932" s="18">
        <f>IF(OR(B1932&amp;""="",D1932&amp;""=""),"",IF(C1932="فاتورة",D1932,IF(OR(C1932="دفعة",C1932="مرتجع"),-D1932,0)))</f>
        <v/>
      </c>
      <c r="I1932" s="18">
        <f>IF(H1932="","",SUMIFS($H$6:H1932,$B$6:B1932,B1932&amp;""))</f>
        <v/>
      </c>
    </row>
    <row r="1933">
      <c r="A1933" s="20" t="n"/>
      <c r="B1933" s="5" t="n"/>
      <c r="C1933" s="5" t="n"/>
      <c r="D1933" s="17" t="n"/>
      <c r="E1933" s="5" t="n"/>
      <c r="F1933" s="5" t="n"/>
      <c r="G1933" s="6">
        <f>IF(B1933&amp;""="","",IFERROR(INDEX('العملاء'!$B$6:$B$305,MATCH(B1933,'العملاء'!$A$6:$A$305,0)),"كود غير موجود"))</f>
        <v/>
      </c>
      <c r="H1933" s="18">
        <f>IF(OR(B1933&amp;""="",D1933&amp;""=""),"",IF(C1933="فاتورة",D1933,IF(OR(C1933="دفعة",C1933="مرتجع"),-D1933,0)))</f>
        <v/>
      </c>
      <c r="I1933" s="18">
        <f>IF(H1933="","",SUMIFS($H$6:H1933,$B$6:B1933,B1933&amp;""))</f>
        <v/>
      </c>
    </row>
    <row r="1934">
      <c r="A1934" s="20" t="n"/>
      <c r="B1934" s="5" t="n"/>
      <c r="C1934" s="5" t="n"/>
      <c r="D1934" s="17" t="n"/>
      <c r="E1934" s="5" t="n"/>
      <c r="F1934" s="5" t="n"/>
      <c r="G1934" s="6">
        <f>IF(B1934&amp;""="","",IFERROR(INDEX('العملاء'!$B$6:$B$305,MATCH(B1934,'العملاء'!$A$6:$A$305,0)),"كود غير موجود"))</f>
        <v/>
      </c>
      <c r="H1934" s="18">
        <f>IF(OR(B1934&amp;""="",D1934&amp;""=""),"",IF(C1934="فاتورة",D1934,IF(OR(C1934="دفعة",C1934="مرتجع"),-D1934,0)))</f>
        <v/>
      </c>
      <c r="I1934" s="18">
        <f>IF(H1934="","",SUMIFS($H$6:H1934,$B$6:B1934,B1934&amp;""))</f>
        <v/>
      </c>
    </row>
    <row r="1935">
      <c r="A1935" s="20" t="n"/>
      <c r="B1935" s="5" t="n"/>
      <c r="C1935" s="5" t="n"/>
      <c r="D1935" s="17" t="n"/>
      <c r="E1935" s="5" t="n"/>
      <c r="F1935" s="5" t="n"/>
      <c r="G1935" s="6">
        <f>IF(B1935&amp;""="","",IFERROR(INDEX('العملاء'!$B$6:$B$305,MATCH(B1935,'العملاء'!$A$6:$A$305,0)),"كود غير موجود"))</f>
        <v/>
      </c>
      <c r="H1935" s="18">
        <f>IF(OR(B1935&amp;""="",D1935&amp;""=""),"",IF(C1935="فاتورة",D1935,IF(OR(C1935="دفعة",C1935="مرتجع"),-D1935,0)))</f>
        <v/>
      </c>
      <c r="I1935" s="18">
        <f>IF(H1935="","",SUMIFS($H$6:H1935,$B$6:B1935,B1935&amp;""))</f>
        <v/>
      </c>
    </row>
    <row r="1936">
      <c r="A1936" s="20" t="n"/>
      <c r="B1936" s="5" t="n"/>
      <c r="C1936" s="5" t="n"/>
      <c r="D1936" s="17" t="n"/>
      <c r="E1936" s="5" t="n"/>
      <c r="F1936" s="5" t="n"/>
      <c r="G1936" s="6">
        <f>IF(B1936&amp;""="","",IFERROR(INDEX('العملاء'!$B$6:$B$305,MATCH(B1936,'العملاء'!$A$6:$A$305,0)),"كود غير موجود"))</f>
        <v/>
      </c>
      <c r="H1936" s="18">
        <f>IF(OR(B1936&amp;""="",D1936&amp;""=""),"",IF(C1936="فاتورة",D1936,IF(OR(C1936="دفعة",C1936="مرتجع"),-D1936,0)))</f>
        <v/>
      </c>
      <c r="I1936" s="18">
        <f>IF(H1936="","",SUMIFS($H$6:H1936,$B$6:B1936,B1936&amp;""))</f>
        <v/>
      </c>
    </row>
    <row r="1937">
      <c r="A1937" s="20" t="n"/>
      <c r="B1937" s="5" t="n"/>
      <c r="C1937" s="5" t="n"/>
      <c r="D1937" s="17" t="n"/>
      <c r="E1937" s="5" t="n"/>
      <c r="F1937" s="5" t="n"/>
      <c r="G1937" s="6">
        <f>IF(B1937&amp;""="","",IFERROR(INDEX('العملاء'!$B$6:$B$305,MATCH(B1937,'العملاء'!$A$6:$A$305,0)),"كود غير موجود"))</f>
        <v/>
      </c>
      <c r="H1937" s="18">
        <f>IF(OR(B1937&amp;""="",D1937&amp;""=""),"",IF(C1937="فاتورة",D1937,IF(OR(C1937="دفعة",C1937="مرتجع"),-D1937,0)))</f>
        <v/>
      </c>
      <c r="I1937" s="18">
        <f>IF(H1937="","",SUMIFS($H$6:H1937,$B$6:B1937,B1937&amp;""))</f>
        <v/>
      </c>
    </row>
    <row r="1938">
      <c r="A1938" s="20" t="n"/>
      <c r="B1938" s="5" t="n"/>
      <c r="C1938" s="5" t="n"/>
      <c r="D1938" s="17" t="n"/>
      <c r="E1938" s="5" t="n"/>
      <c r="F1938" s="5" t="n"/>
      <c r="G1938" s="6">
        <f>IF(B1938&amp;""="","",IFERROR(INDEX('العملاء'!$B$6:$B$305,MATCH(B1938,'العملاء'!$A$6:$A$305,0)),"كود غير موجود"))</f>
        <v/>
      </c>
      <c r="H1938" s="18">
        <f>IF(OR(B1938&amp;""="",D1938&amp;""=""),"",IF(C1938="فاتورة",D1938,IF(OR(C1938="دفعة",C1938="مرتجع"),-D1938,0)))</f>
        <v/>
      </c>
      <c r="I1938" s="18">
        <f>IF(H1938="","",SUMIFS($H$6:H1938,$B$6:B1938,B1938&amp;""))</f>
        <v/>
      </c>
    </row>
    <row r="1939">
      <c r="A1939" s="20" t="n"/>
      <c r="B1939" s="5" t="n"/>
      <c r="C1939" s="5" t="n"/>
      <c r="D1939" s="17" t="n"/>
      <c r="E1939" s="5" t="n"/>
      <c r="F1939" s="5" t="n"/>
      <c r="G1939" s="6">
        <f>IF(B1939&amp;""="","",IFERROR(INDEX('العملاء'!$B$6:$B$305,MATCH(B1939,'العملاء'!$A$6:$A$305,0)),"كود غير موجود"))</f>
        <v/>
      </c>
      <c r="H1939" s="18">
        <f>IF(OR(B1939&amp;""="",D1939&amp;""=""),"",IF(C1939="فاتورة",D1939,IF(OR(C1939="دفعة",C1939="مرتجع"),-D1939,0)))</f>
        <v/>
      </c>
      <c r="I1939" s="18">
        <f>IF(H1939="","",SUMIFS($H$6:H1939,$B$6:B1939,B1939&amp;""))</f>
        <v/>
      </c>
    </row>
    <row r="1940">
      <c r="A1940" s="20" t="n"/>
      <c r="B1940" s="5" t="n"/>
      <c r="C1940" s="5" t="n"/>
      <c r="D1940" s="17" t="n"/>
      <c r="E1940" s="5" t="n"/>
      <c r="F1940" s="5" t="n"/>
      <c r="G1940" s="6">
        <f>IF(B1940&amp;""="","",IFERROR(INDEX('العملاء'!$B$6:$B$305,MATCH(B1940,'العملاء'!$A$6:$A$305,0)),"كود غير موجود"))</f>
        <v/>
      </c>
      <c r="H1940" s="18">
        <f>IF(OR(B1940&amp;""="",D1940&amp;""=""),"",IF(C1940="فاتورة",D1940,IF(OR(C1940="دفعة",C1940="مرتجع"),-D1940,0)))</f>
        <v/>
      </c>
      <c r="I1940" s="18">
        <f>IF(H1940="","",SUMIFS($H$6:H1940,$B$6:B1940,B1940&amp;""))</f>
        <v/>
      </c>
    </row>
    <row r="1941">
      <c r="A1941" s="20" t="n"/>
      <c r="B1941" s="5" t="n"/>
      <c r="C1941" s="5" t="n"/>
      <c r="D1941" s="17" t="n"/>
      <c r="E1941" s="5" t="n"/>
      <c r="F1941" s="5" t="n"/>
      <c r="G1941" s="6">
        <f>IF(B1941&amp;""="","",IFERROR(INDEX('العملاء'!$B$6:$B$305,MATCH(B1941,'العملاء'!$A$6:$A$305,0)),"كود غير موجود"))</f>
        <v/>
      </c>
      <c r="H1941" s="18">
        <f>IF(OR(B1941&amp;""="",D1941&amp;""=""),"",IF(C1941="فاتورة",D1941,IF(OR(C1941="دفعة",C1941="مرتجع"),-D1941,0)))</f>
        <v/>
      </c>
      <c r="I1941" s="18">
        <f>IF(H1941="","",SUMIFS($H$6:H1941,$B$6:B1941,B1941&amp;""))</f>
        <v/>
      </c>
    </row>
    <row r="1942">
      <c r="A1942" s="20" t="n"/>
      <c r="B1942" s="5" t="n"/>
      <c r="C1942" s="5" t="n"/>
      <c r="D1942" s="17" t="n"/>
      <c r="E1942" s="5" t="n"/>
      <c r="F1942" s="5" t="n"/>
      <c r="G1942" s="6">
        <f>IF(B1942&amp;""="","",IFERROR(INDEX('العملاء'!$B$6:$B$305,MATCH(B1942,'العملاء'!$A$6:$A$305,0)),"كود غير موجود"))</f>
        <v/>
      </c>
      <c r="H1942" s="18">
        <f>IF(OR(B1942&amp;""="",D1942&amp;""=""),"",IF(C1942="فاتورة",D1942,IF(OR(C1942="دفعة",C1942="مرتجع"),-D1942,0)))</f>
        <v/>
      </c>
      <c r="I1942" s="18">
        <f>IF(H1942="","",SUMIFS($H$6:H1942,$B$6:B1942,B1942&amp;""))</f>
        <v/>
      </c>
    </row>
    <row r="1943">
      <c r="A1943" s="20" t="n"/>
      <c r="B1943" s="5" t="n"/>
      <c r="C1943" s="5" t="n"/>
      <c r="D1943" s="17" t="n"/>
      <c r="E1943" s="5" t="n"/>
      <c r="F1943" s="5" t="n"/>
      <c r="G1943" s="6">
        <f>IF(B1943&amp;""="","",IFERROR(INDEX('العملاء'!$B$6:$B$305,MATCH(B1943,'العملاء'!$A$6:$A$305,0)),"كود غير موجود"))</f>
        <v/>
      </c>
      <c r="H1943" s="18">
        <f>IF(OR(B1943&amp;""="",D1943&amp;""=""),"",IF(C1943="فاتورة",D1943,IF(OR(C1943="دفعة",C1943="مرتجع"),-D1943,0)))</f>
        <v/>
      </c>
      <c r="I1943" s="18">
        <f>IF(H1943="","",SUMIFS($H$6:H1943,$B$6:B1943,B1943&amp;""))</f>
        <v/>
      </c>
    </row>
    <row r="1944">
      <c r="A1944" s="20" t="n"/>
      <c r="B1944" s="5" t="n"/>
      <c r="C1944" s="5" t="n"/>
      <c r="D1944" s="17" t="n"/>
      <c r="E1944" s="5" t="n"/>
      <c r="F1944" s="5" t="n"/>
      <c r="G1944" s="6">
        <f>IF(B1944&amp;""="","",IFERROR(INDEX('العملاء'!$B$6:$B$305,MATCH(B1944,'العملاء'!$A$6:$A$305,0)),"كود غير موجود"))</f>
        <v/>
      </c>
      <c r="H1944" s="18">
        <f>IF(OR(B1944&amp;""="",D1944&amp;""=""),"",IF(C1944="فاتورة",D1944,IF(OR(C1944="دفعة",C1944="مرتجع"),-D1944,0)))</f>
        <v/>
      </c>
      <c r="I1944" s="18">
        <f>IF(H1944="","",SUMIFS($H$6:H1944,$B$6:B1944,B1944&amp;""))</f>
        <v/>
      </c>
    </row>
    <row r="1945">
      <c r="A1945" s="20" t="n"/>
      <c r="B1945" s="5" t="n"/>
      <c r="C1945" s="5" t="n"/>
      <c r="D1945" s="17" t="n"/>
      <c r="E1945" s="5" t="n"/>
      <c r="F1945" s="5" t="n"/>
      <c r="G1945" s="6">
        <f>IF(B1945&amp;""="","",IFERROR(INDEX('العملاء'!$B$6:$B$305,MATCH(B1945,'العملاء'!$A$6:$A$305,0)),"كود غير موجود"))</f>
        <v/>
      </c>
      <c r="H1945" s="18">
        <f>IF(OR(B1945&amp;""="",D1945&amp;""=""),"",IF(C1945="فاتورة",D1945,IF(OR(C1945="دفعة",C1945="مرتجع"),-D1945,0)))</f>
        <v/>
      </c>
      <c r="I1945" s="18">
        <f>IF(H1945="","",SUMIFS($H$6:H1945,$B$6:B1945,B1945&amp;""))</f>
        <v/>
      </c>
    </row>
    <row r="1946">
      <c r="A1946" s="20" t="n"/>
      <c r="B1946" s="5" t="n"/>
      <c r="C1946" s="5" t="n"/>
      <c r="D1946" s="17" t="n"/>
      <c r="E1946" s="5" t="n"/>
      <c r="F1946" s="5" t="n"/>
      <c r="G1946" s="6">
        <f>IF(B1946&amp;""="","",IFERROR(INDEX('العملاء'!$B$6:$B$305,MATCH(B1946,'العملاء'!$A$6:$A$305,0)),"كود غير موجود"))</f>
        <v/>
      </c>
      <c r="H1946" s="18">
        <f>IF(OR(B1946&amp;""="",D1946&amp;""=""),"",IF(C1946="فاتورة",D1946,IF(OR(C1946="دفعة",C1946="مرتجع"),-D1946,0)))</f>
        <v/>
      </c>
      <c r="I1946" s="18">
        <f>IF(H1946="","",SUMIFS($H$6:H1946,$B$6:B1946,B1946&amp;""))</f>
        <v/>
      </c>
    </row>
    <row r="1947">
      <c r="A1947" s="20" t="n"/>
      <c r="B1947" s="5" t="n"/>
      <c r="C1947" s="5" t="n"/>
      <c r="D1947" s="17" t="n"/>
      <c r="E1947" s="5" t="n"/>
      <c r="F1947" s="5" t="n"/>
      <c r="G1947" s="6">
        <f>IF(B1947&amp;""="","",IFERROR(INDEX('العملاء'!$B$6:$B$305,MATCH(B1947,'العملاء'!$A$6:$A$305,0)),"كود غير موجود"))</f>
        <v/>
      </c>
      <c r="H1947" s="18">
        <f>IF(OR(B1947&amp;""="",D1947&amp;""=""),"",IF(C1947="فاتورة",D1947,IF(OR(C1947="دفعة",C1947="مرتجع"),-D1947,0)))</f>
        <v/>
      </c>
      <c r="I1947" s="18">
        <f>IF(H1947="","",SUMIFS($H$6:H1947,$B$6:B1947,B1947&amp;""))</f>
        <v/>
      </c>
    </row>
    <row r="1948">
      <c r="A1948" s="20" t="n"/>
      <c r="B1948" s="5" t="n"/>
      <c r="C1948" s="5" t="n"/>
      <c r="D1948" s="17" t="n"/>
      <c r="E1948" s="5" t="n"/>
      <c r="F1948" s="5" t="n"/>
      <c r="G1948" s="6">
        <f>IF(B1948&amp;""="","",IFERROR(INDEX('العملاء'!$B$6:$B$305,MATCH(B1948,'العملاء'!$A$6:$A$305,0)),"كود غير موجود"))</f>
        <v/>
      </c>
      <c r="H1948" s="18">
        <f>IF(OR(B1948&amp;""="",D1948&amp;""=""),"",IF(C1948="فاتورة",D1948,IF(OR(C1948="دفعة",C1948="مرتجع"),-D1948,0)))</f>
        <v/>
      </c>
      <c r="I1948" s="18">
        <f>IF(H1948="","",SUMIFS($H$6:H1948,$B$6:B1948,B1948&amp;""))</f>
        <v/>
      </c>
    </row>
    <row r="1949">
      <c r="A1949" s="20" t="n"/>
      <c r="B1949" s="5" t="n"/>
      <c r="C1949" s="5" t="n"/>
      <c r="D1949" s="17" t="n"/>
      <c r="E1949" s="5" t="n"/>
      <c r="F1949" s="5" t="n"/>
      <c r="G1949" s="6">
        <f>IF(B1949&amp;""="","",IFERROR(INDEX('العملاء'!$B$6:$B$305,MATCH(B1949,'العملاء'!$A$6:$A$305,0)),"كود غير موجود"))</f>
        <v/>
      </c>
      <c r="H1949" s="18">
        <f>IF(OR(B1949&amp;""="",D1949&amp;""=""),"",IF(C1949="فاتورة",D1949,IF(OR(C1949="دفعة",C1949="مرتجع"),-D1949,0)))</f>
        <v/>
      </c>
      <c r="I1949" s="18">
        <f>IF(H1949="","",SUMIFS($H$6:H1949,$B$6:B1949,B1949&amp;""))</f>
        <v/>
      </c>
    </row>
    <row r="1950">
      <c r="A1950" s="20" t="n"/>
      <c r="B1950" s="5" t="n"/>
      <c r="C1950" s="5" t="n"/>
      <c r="D1950" s="17" t="n"/>
      <c r="E1950" s="5" t="n"/>
      <c r="F1950" s="5" t="n"/>
      <c r="G1950" s="6">
        <f>IF(B1950&amp;""="","",IFERROR(INDEX('العملاء'!$B$6:$B$305,MATCH(B1950,'العملاء'!$A$6:$A$305,0)),"كود غير موجود"))</f>
        <v/>
      </c>
      <c r="H1950" s="18">
        <f>IF(OR(B1950&amp;""="",D1950&amp;""=""),"",IF(C1950="فاتورة",D1950,IF(OR(C1950="دفعة",C1950="مرتجع"),-D1950,0)))</f>
        <v/>
      </c>
      <c r="I1950" s="18">
        <f>IF(H1950="","",SUMIFS($H$6:H1950,$B$6:B1950,B1950&amp;""))</f>
        <v/>
      </c>
    </row>
    <row r="1951">
      <c r="A1951" s="20" t="n"/>
      <c r="B1951" s="5" t="n"/>
      <c r="C1951" s="5" t="n"/>
      <c r="D1951" s="17" t="n"/>
      <c r="E1951" s="5" t="n"/>
      <c r="F1951" s="5" t="n"/>
      <c r="G1951" s="6">
        <f>IF(B1951&amp;""="","",IFERROR(INDEX('العملاء'!$B$6:$B$305,MATCH(B1951,'العملاء'!$A$6:$A$305,0)),"كود غير موجود"))</f>
        <v/>
      </c>
      <c r="H1951" s="18">
        <f>IF(OR(B1951&amp;""="",D1951&amp;""=""),"",IF(C1951="فاتورة",D1951,IF(OR(C1951="دفعة",C1951="مرتجع"),-D1951,0)))</f>
        <v/>
      </c>
      <c r="I1951" s="18">
        <f>IF(H1951="","",SUMIFS($H$6:H1951,$B$6:B1951,B1951&amp;""))</f>
        <v/>
      </c>
    </row>
    <row r="1952">
      <c r="A1952" s="20" t="n"/>
      <c r="B1952" s="5" t="n"/>
      <c r="C1952" s="5" t="n"/>
      <c r="D1952" s="17" t="n"/>
      <c r="E1952" s="5" t="n"/>
      <c r="F1952" s="5" t="n"/>
      <c r="G1952" s="6">
        <f>IF(B1952&amp;""="","",IFERROR(INDEX('العملاء'!$B$6:$B$305,MATCH(B1952,'العملاء'!$A$6:$A$305,0)),"كود غير موجود"))</f>
        <v/>
      </c>
      <c r="H1952" s="18">
        <f>IF(OR(B1952&amp;""="",D1952&amp;""=""),"",IF(C1952="فاتورة",D1952,IF(OR(C1952="دفعة",C1952="مرتجع"),-D1952,0)))</f>
        <v/>
      </c>
      <c r="I1952" s="18">
        <f>IF(H1952="","",SUMIFS($H$6:H1952,$B$6:B1952,B1952&amp;""))</f>
        <v/>
      </c>
    </row>
    <row r="1953">
      <c r="A1953" s="20" t="n"/>
      <c r="B1953" s="5" t="n"/>
      <c r="C1953" s="5" t="n"/>
      <c r="D1953" s="17" t="n"/>
      <c r="E1953" s="5" t="n"/>
      <c r="F1953" s="5" t="n"/>
      <c r="G1953" s="6">
        <f>IF(B1953&amp;""="","",IFERROR(INDEX('العملاء'!$B$6:$B$305,MATCH(B1953,'العملاء'!$A$6:$A$305,0)),"كود غير موجود"))</f>
        <v/>
      </c>
      <c r="H1953" s="18">
        <f>IF(OR(B1953&amp;""="",D1953&amp;""=""),"",IF(C1953="فاتورة",D1953,IF(OR(C1953="دفعة",C1953="مرتجع"),-D1953,0)))</f>
        <v/>
      </c>
      <c r="I1953" s="18">
        <f>IF(H1953="","",SUMIFS($H$6:H1953,$B$6:B1953,B1953&amp;""))</f>
        <v/>
      </c>
    </row>
    <row r="1954">
      <c r="A1954" s="20" t="n"/>
      <c r="B1954" s="5" t="n"/>
      <c r="C1954" s="5" t="n"/>
      <c r="D1954" s="17" t="n"/>
      <c r="E1954" s="5" t="n"/>
      <c r="F1954" s="5" t="n"/>
      <c r="G1954" s="6">
        <f>IF(B1954&amp;""="","",IFERROR(INDEX('العملاء'!$B$6:$B$305,MATCH(B1954,'العملاء'!$A$6:$A$305,0)),"كود غير موجود"))</f>
        <v/>
      </c>
      <c r="H1954" s="18">
        <f>IF(OR(B1954&amp;""="",D1954&amp;""=""),"",IF(C1954="فاتورة",D1954,IF(OR(C1954="دفعة",C1954="مرتجع"),-D1954,0)))</f>
        <v/>
      </c>
      <c r="I1954" s="18">
        <f>IF(H1954="","",SUMIFS($H$6:H1954,$B$6:B1954,B1954&amp;""))</f>
        <v/>
      </c>
    </row>
    <row r="1955">
      <c r="A1955" s="20" t="n"/>
      <c r="B1955" s="5" t="n"/>
      <c r="C1955" s="5" t="n"/>
      <c r="D1955" s="17" t="n"/>
      <c r="E1955" s="5" t="n"/>
      <c r="F1955" s="5" t="n"/>
      <c r="G1955" s="6">
        <f>IF(B1955&amp;""="","",IFERROR(INDEX('العملاء'!$B$6:$B$305,MATCH(B1955,'العملاء'!$A$6:$A$305,0)),"كود غير موجود"))</f>
        <v/>
      </c>
      <c r="H1955" s="18">
        <f>IF(OR(B1955&amp;""="",D1955&amp;""=""),"",IF(C1955="فاتورة",D1955,IF(OR(C1955="دفعة",C1955="مرتجع"),-D1955,0)))</f>
        <v/>
      </c>
      <c r="I1955" s="18">
        <f>IF(H1955="","",SUMIFS($H$6:H1955,$B$6:B1955,B1955&amp;""))</f>
        <v/>
      </c>
    </row>
    <row r="1956">
      <c r="A1956" s="20" t="n"/>
      <c r="B1956" s="5" t="n"/>
      <c r="C1956" s="5" t="n"/>
      <c r="D1956" s="17" t="n"/>
      <c r="E1956" s="5" t="n"/>
      <c r="F1956" s="5" t="n"/>
      <c r="G1956" s="6">
        <f>IF(B1956&amp;""="","",IFERROR(INDEX('العملاء'!$B$6:$B$305,MATCH(B1956,'العملاء'!$A$6:$A$305,0)),"كود غير موجود"))</f>
        <v/>
      </c>
      <c r="H1956" s="18">
        <f>IF(OR(B1956&amp;""="",D1956&amp;""=""),"",IF(C1956="فاتورة",D1956,IF(OR(C1956="دفعة",C1956="مرتجع"),-D1956,0)))</f>
        <v/>
      </c>
      <c r="I1956" s="18">
        <f>IF(H1956="","",SUMIFS($H$6:H1956,$B$6:B1956,B1956&amp;""))</f>
        <v/>
      </c>
    </row>
    <row r="1957">
      <c r="A1957" s="20" t="n"/>
      <c r="B1957" s="5" t="n"/>
      <c r="C1957" s="5" t="n"/>
      <c r="D1957" s="17" t="n"/>
      <c r="E1957" s="5" t="n"/>
      <c r="F1957" s="5" t="n"/>
      <c r="G1957" s="6">
        <f>IF(B1957&amp;""="","",IFERROR(INDEX('العملاء'!$B$6:$B$305,MATCH(B1957,'العملاء'!$A$6:$A$305,0)),"كود غير موجود"))</f>
        <v/>
      </c>
      <c r="H1957" s="18">
        <f>IF(OR(B1957&amp;""="",D1957&amp;""=""),"",IF(C1957="فاتورة",D1957,IF(OR(C1957="دفعة",C1957="مرتجع"),-D1957,0)))</f>
        <v/>
      </c>
      <c r="I1957" s="18">
        <f>IF(H1957="","",SUMIFS($H$6:H1957,$B$6:B1957,B1957&amp;""))</f>
        <v/>
      </c>
    </row>
    <row r="1958">
      <c r="A1958" s="20" t="n"/>
      <c r="B1958" s="5" t="n"/>
      <c r="C1958" s="5" t="n"/>
      <c r="D1958" s="17" t="n"/>
      <c r="E1958" s="5" t="n"/>
      <c r="F1958" s="5" t="n"/>
      <c r="G1958" s="6">
        <f>IF(B1958&amp;""="","",IFERROR(INDEX('العملاء'!$B$6:$B$305,MATCH(B1958,'العملاء'!$A$6:$A$305,0)),"كود غير موجود"))</f>
        <v/>
      </c>
      <c r="H1958" s="18">
        <f>IF(OR(B1958&amp;""="",D1958&amp;""=""),"",IF(C1958="فاتورة",D1958,IF(OR(C1958="دفعة",C1958="مرتجع"),-D1958,0)))</f>
        <v/>
      </c>
      <c r="I1958" s="18">
        <f>IF(H1958="","",SUMIFS($H$6:H1958,$B$6:B1958,B1958&amp;""))</f>
        <v/>
      </c>
    </row>
    <row r="1959">
      <c r="A1959" s="20" t="n"/>
      <c r="B1959" s="5" t="n"/>
      <c r="C1959" s="5" t="n"/>
      <c r="D1959" s="17" t="n"/>
      <c r="E1959" s="5" t="n"/>
      <c r="F1959" s="5" t="n"/>
      <c r="G1959" s="6">
        <f>IF(B1959&amp;""="","",IFERROR(INDEX('العملاء'!$B$6:$B$305,MATCH(B1959,'العملاء'!$A$6:$A$305,0)),"كود غير موجود"))</f>
        <v/>
      </c>
      <c r="H1959" s="18">
        <f>IF(OR(B1959&amp;""="",D1959&amp;""=""),"",IF(C1959="فاتورة",D1959,IF(OR(C1959="دفعة",C1959="مرتجع"),-D1959,0)))</f>
        <v/>
      </c>
      <c r="I1959" s="18">
        <f>IF(H1959="","",SUMIFS($H$6:H1959,$B$6:B1959,B1959&amp;""))</f>
        <v/>
      </c>
    </row>
    <row r="1960">
      <c r="A1960" s="20" t="n"/>
      <c r="B1960" s="5" t="n"/>
      <c r="C1960" s="5" t="n"/>
      <c r="D1960" s="17" t="n"/>
      <c r="E1960" s="5" t="n"/>
      <c r="F1960" s="5" t="n"/>
      <c r="G1960" s="6">
        <f>IF(B1960&amp;""="","",IFERROR(INDEX('العملاء'!$B$6:$B$305,MATCH(B1960,'العملاء'!$A$6:$A$305,0)),"كود غير موجود"))</f>
        <v/>
      </c>
      <c r="H1960" s="18">
        <f>IF(OR(B1960&amp;""="",D1960&amp;""=""),"",IF(C1960="فاتورة",D1960,IF(OR(C1960="دفعة",C1960="مرتجع"),-D1960,0)))</f>
        <v/>
      </c>
      <c r="I1960" s="18">
        <f>IF(H1960="","",SUMIFS($H$6:H1960,$B$6:B1960,B1960&amp;""))</f>
        <v/>
      </c>
    </row>
    <row r="1961">
      <c r="A1961" s="20" t="n"/>
      <c r="B1961" s="5" t="n"/>
      <c r="C1961" s="5" t="n"/>
      <c r="D1961" s="17" t="n"/>
      <c r="E1961" s="5" t="n"/>
      <c r="F1961" s="5" t="n"/>
      <c r="G1961" s="6">
        <f>IF(B1961&amp;""="","",IFERROR(INDEX('العملاء'!$B$6:$B$305,MATCH(B1961,'العملاء'!$A$6:$A$305,0)),"كود غير موجود"))</f>
        <v/>
      </c>
      <c r="H1961" s="18">
        <f>IF(OR(B1961&amp;""="",D1961&amp;""=""),"",IF(C1961="فاتورة",D1961,IF(OR(C1961="دفعة",C1961="مرتجع"),-D1961,0)))</f>
        <v/>
      </c>
      <c r="I1961" s="18">
        <f>IF(H1961="","",SUMIFS($H$6:H1961,$B$6:B1961,B1961&amp;""))</f>
        <v/>
      </c>
    </row>
    <row r="1962">
      <c r="A1962" s="20" t="n"/>
      <c r="B1962" s="5" t="n"/>
      <c r="C1962" s="5" t="n"/>
      <c r="D1962" s="17" t="n"/>
      <c r="E1962" s="5" t="n"/>
      <c r="F1962" s="5" t="n"/>
      <c r="G1962" s="6">
        <f>IF(B1962&amp;""="","",IFERROR(INDEX('العملاء'!$B$6:$B$305,MATCH(B1962,'العملاء'!$A$6:$A$305,0)),"كود غير موجود"))</f>
        <v/>
      </c>
      <c r="H1962" s="18">
        <f>IF(OR(B1962&amp;""="",D1962&amp;""=""),"",IF(C1962="فاتورة",D1962,IF(OR(C1962="دفعة",C1962="مرتجع"),-D1962,0)))</f>
        <v/>
      </c>
      <c r="I1962" s="18">
        <f>IF(H1962="","",SUMIFS($H$6:H1962,$B$6:B1962,B1962&amp;""))</f>
        <v/>
      </c>
    </row>
    <row r="1963">
      <c r="A1963" s="20" t="n"/>
      <c r="B1963" s="5" t="n"/>
      <c r="C1963" s="5" t="n"/>
      <c r="D1963" s="17" t="n"/>
      <c r="E1963" s="5" t="n"/>
      <c r="F1963" s="5" t="n"/>
      <c r="G1963" s="6">
        <f>IF(B1963&amp;""="","",IFERROR(INDEX('العملاء'!$B$6:$B$305,MATCH(B1963,'العملاء'!$A$6:$A$305,0)),"كود غير موجود"))</f>
        <v/>
      </c>
      <c r="H1963" s="18">
        <f>IF(OR(B1963&amp;""="",D1963&amp;""=""),"",IF(C1963="فاتورة",D1963,IF(OR(C1963="دفعة",C1963="مرتجع"),-D1963,0)))</f>
        <v/>
      </c>
      <c r="I1963" s="18">
        <f>IF(H1963="","",SUMIFS($H$6:H1963,$B$6:B1963,B1963&amp;""))</f>
        <v/>
      </c>
    </row>
    <row r="1964">
      <c r="A1964" s="20" t="n"/>
      <c r="B1964" s="5" t="n"/>
      <c r="C1964" s="5" t="n"/>
      <c r="D1964" s="17" t="n"/>
      <c r="E1964" s="5" t="n"/>
      <c r="F1964" s="5" t="n"/>
      <c r="G1964" s="6">
        <f>IF(B1964&amp;""="","",IFERROR(INDEX('العملاء'!$B$6:$B$305,MATCH(B1964,'العملاء'!$A$6:$A$305,0)),"كود غير موجود"))</f>
        <v/>
      </c>
      <c r="H1964" s="18">
        <f>IF(OR(B1964&amp;""="",D1964&amp;""=""),"",IF(C1964="فاتورة",D1964,IF(OR(C1964="دفعة",C1964="مرتجع"),-D1964,0)))</f>
        <v/>
      </c>
      <c r="I1964" s="18">
        <f>IF(H1964="","",SUMIFS($H$6:H1964,$B$6:B1964,B1964&amp;""))</f>
        <v/>
      </c>
    </row>
    <row r="1965">
      <c r="A1965" s="20" t="n"/>
      <c r="B1965" s="5" t="n"/>
      <c r="C1965" s="5" t="n"/>
      <c r="D1965" s="17" t="n"/>
      <c r="E1965" s="5" t="n"/>
      <c r="F1965" s="5" t="n"/>
      <c r="G1965" s="6">
        <f>IF(B1965&amp;""="","",IFERROR(INDEX('العملاء'!$B$6:$B$305,MATCH(B1965,'العملاء'!$A$6:$A$305,0)),"كود غير موجود"))</f>
        <v/>
      </c>
      <c r="H1965" s="18">
        <f>IF(OR(B1965&amp;""="",D1965&amp;""=""),"",IF(C1965="فاتورة",D1965,IF(OR(C1965="دفعة",C1965="مرتجع"),-D1965,0)))</f>
        <v/>
      </c>
      <c r="I1965" s="18">
        <f>IF(H1965="","",SUMIFS($H$6:H1965,$B$6:B1965,B1965&amp;""))</f>
        <v/>
      </c>
    </row>
    <row r="1966">
      <c r="A1966" s="20" t="n"/>
      <c r="B1966" s="5" t="n"/>
      <c r="C1966" s="5" t="n"/>
      <c r="D1966" s="17" t="n"/>
      <c r="E1966" s="5" t="n"/>
      <c r="F1966" s="5" t="n"/>
      <c r="G1966" s="6">
        <f>IF(B1966&amp;""="","",IFERROR(INDEX('العملاء'!$B$6:$B$305,MATCH(B1966,'العملاء'!$A$6:$A$305,0)),"كود غير موجود"))</f>
        <v/>
      </c>
      <c r="H1966" s="18">
        <f>IF(OR(B1966&amp;""="",D1966&amp;""=""),"",IF(C1966="فاتورة",D1966,IF(OR(C1966="دفعة",C1966="مرتجع"),-D1966,0)))</f>
        <v/>
      </c>
      <c r="I1966" s="18">
        <f>IF(H1966="","",SUMIFS($H$6:H1966,$B$6:B1966,B1966&amp;""))</f>
        <v/>
      </c>
    </row>
    <row r="1967">
      <c r="A1967" s="20" t="n"/>
      <c r="B1967" s="5" t="n"/>
      <c r="C1967" s="5" t="n"/>
      <c r="D1967" s="17" t="n"/>
      <c r="E1967" s="5" t="n"/>
      <c r="F1967" s="5" t="n"/>
      <c r="G1967" s="6">
        <f>IF(B1967&amp;""="","",IFERROR(INDEX('العملاء'!$B$6:$B$305,MATCH(B1967,'العملاء'!$A$6:$A$305,0)),"كود غير موجود"))</f>
        <v/>
      </c>
      <c r="H1967" s="18">
        <f>IF(OR(B1967&amp;""="",D1967&amp;""=""),"",IF(C1967="فاتورة",D1967,IF(OR(C1967="دفعة",C1967="مرتجع"),-D1967,0)))</f>
        <v/>
      </c>
      <c r="I1967" s="18">
        <f>IF(H1967="","",SUMIFS($H$6:H1967,$B$6:B1967,B1967&amp;""))</f>
        <v/>
      </c>
    </row>
    <row r="1968">
      <c r="A1968" s="20" t="n"/>
      <c r="B1968" s="5" t="n"/>
      <c r="C1968" s="5" t="n"/>
      <c r="D1968" s="17" t="n"/>
      <c r="E1968" s="5" t="n"/>
      <c r="F1968" s="5" t="n"/>
      <c r="G1968" s="6">
        <f>IF(B1968&amp;""="","",IFERROR(INDEX('العملاء'!$B$6:$B$305,MATCH(B1968,'العملاء'!$A$6:$A$305,0)),"كود غير موجود"))</f>
        <v/>
      </c>
      <c r="H1968" s="18">
        <f>IF(OR(B1968&amp;""="",D1968&amp;""=""),"",IF(C1968="فاتورة",D1968,IF(OR(C1968="دفعة",C1968="مرتجع"),-D1968,0)))</f>
        <v/>
      </c>
      <c r="I1968" s="18">
        <f>IF(H1968="","",SUMIFS($H$6:H1968,$B$6:B1968,B1968&amp;""))</f>
        <v/>
      </c>
    </row>
    <row r="1969">
      <c r="A1969" s="20" t="n"/>
      <c r="B1969" s="5" t="n"/>
      <c r="C1969" s="5" t="n"/>
      <c r="D1969" s="17" t="n"/>
      <c r="E1969" s="5" t="n"/>
      <c r="F1969" s="5" t="n"/>
      <c r="G1969" s="6">
        <f>IF(B1969&amp;""="","",IFERROR(INDEX('العملاء'!$B$6:$B$305,MATCH(B1969,'العملاء'!$A$6:$A$305,0)),"كود غير موجود"))</f>
        <v/>
      </c>
      <c r="H1969" s="18">
        <f>IF(OR(B1969&amp;""="",D1969&amp;""=""),"",IF(C1969="فاتورة",D1969,IF(OR(C1969="دفعة",C1969="مرتجع"),-D1969,0)))</f>
        <v/>
      </c>
      <c r="I1969" s="18">
        <f>IF(H1969="","",SUMIFS($H$6:H1969,$B$6:B1969,B1969&amp;""))</f>
        <v/>
      </c>
    </row>
    <row r="1970">
      <c r="A1970" s="20" t="n"/>
      <c r="B1970" s="5" t="n"/>
      <c r="C1970" s="5" t="n"/>
      <c r="D1970" s="17" t="n"/>
      <c r="E1970" s="5" t="n"/>
      <c r="F1970" s="5" t="n"/>
      <c r="G1970" s="6">
        <f>IF(B1970&amp;""="","",IFERROR(INDEX('العملاء'!$B$6:$B$305,MATCH(B1970,'العملاء'!$A$6:$A$305,0)),"كود غير موجود"))</f>
        <v/>
      </c>
      <c r="H1970" s="18">
        <f>IF(OR(B1970&amp;""="",D1970&amp;""=""),"",IF(C1970="فاتورة",D1970,IF(OR(C1970="دفعة",C1970="مرتجع"),-D1970,0)))</f>
        <v/>
      </c>
      <c r="I1970" s="18">
        <f>IF(H1970="","",SUMIFS($H$6:H1970,$B$6:B1970,B1970&amp;""))</f>
        <v/>
      </c>
    </row>
    <row r="1971">
      <c r="A1971" s="20" t="n"/>
      <c r="B1971" s="5" t="n"/>
      <c r="C1971" s="5" t="n"/>
      <c r="D1971" s="17" t="n"/>
      <c r="E1971" s="5" t="n"/>
      <c r="F1971" s="5" t="n"/>
      <c r="G1971" s="6">
        <f>IF(B1971&amp;""="","",IFERROR(INDEX('العملاء'!$B$6:$B$305,MATCH(B1971,'العملاء'!$A$6:$A$305,0)),"كود غير موجود"))</f>
        <v/>
      </c>
      <c r="H1971" s="18">
        <f>IF(OR(B1971&amp;""="",D1971&amp;""=""),"",IF(C1971="فاتورة",D1971,IF(OR(C1971="دفعة",C1971="مرتجع"),-D1971,0)))</f>
        <v/>
      </c>
      <c r="I1971" s="18">
        <f>IF(H1971="","",SUMIFS($H$6:H1971,$B$6:B1971,B1971&amp;""))</f>
        <v/>
      </c>
    </row>
    <row r="1972">
      <c r="A1972" s="20" t="n"/>
      <c r="B1972" s="5" t="n"/>
      <c r="C1972" s="5" t="n"/>
      <c r="D1972" s="17" t="n"/>
      <c r="E1972" s="5" t="n"/>
      <c r="F1972" s="5" t="n"/>
      <c r="G1972" s="6">
        <f>IF(B1972&amp;""="","",IFERROR(INDEX('العملاء'!$B$6:$B$305,MATCH(B1972,'العملاء'!$A$6:$A$305,0)),"كود غير موجود"))</f>
        <v/>
      </c>
      <c r="H1972" s="18">
        <f>IF(OR(B1972&amp;""="",D1972&amp;""=""),"",IF(C1972="فاتورة",D1972,IF(OR(C1972="دفعة",C1972="مرتجع"),-D1972,0)))</f>
        <v/>
      </c>
      <c r="I1972" s="18">
        <f>IF(H1972="","",SUMIFS($H$6:H1972,$B$6:B1972,B1972&amp;""))</f>
        <v/>
      </c>
    </row>
    <row r="1973">
      <c r="A1973" s="20" t="n"/>
      <c r="B1973" s="5" t="n"/>
      <c r="C1973" s="5" t="n"/>
      <c r="D1973" s="17" t="n"/>
      <c r="E1973" s="5" t="n"/>
      <c r="F1973" s="5" t="n"/>
      <c r="G1973" s="6">
        <f>IF(B1973&amp;""="","",IFERROR(INDEX('العملاء'!$B$6:$B$305,MATCH(B1973,'العملاء'!$A$6:$A$305,0)),"كود غير موجود"))</f>
        <v/>
      </c>
      <c r="H1973" s="18">
        <f>IF(OR(B1973&amp;""="",D1973&amp;""=""),"",IF(C1973="فاتورة",D1973,IF(OR(C1973="دفعة",C1973="مرتجع"),-D1973,0)))</f>
        <v/>
      </c>
      <c r="I1973" s="18">
        <f>IF(H1973="","",SUMIFS($H$6:H1973,$B$6:B1973,B1973&amp;""))</f>
        <v/>
      </c>
    </row>
    <row r="1974">
      <c r="A1974" s="20" t="n"/>
      <c r="B1974" s="5" t="n"/>
      <c r="C1974" s="5" t="n"/>
      <c r="D1974" s="17" t="n"/>
      <c r="E1974" s="5" t="n"/>
      <c r="F1974" s="5" t="n"/>
      <c r="G1974" s="6">
        <f>IF(B1974&amp;""="","",IFERROR(INDEX('العملاء'!$B$6:$B$305,MATCH(B1974,'العملاء'!$A$6:$A$305,0)),"كود غير موجود"))</f>
        <v/>
      </c>
      <c r="H1974" s="18">
        <f>IF(OR(B1974&amp;""="",D1974&amp;""=""),"",IF(C1974="فاتورة",D1974,IF(OR(C1974="دفعة",C1974="مرتجع"),-D1974,0)))</f>
        <v/>
      </c>
      <c r="I1974" s="18">
        <f>IF(H1974="","",SUMIFS($H$6:H1974,$B$6:B1974,B1974&amp;""))</f>
        <v/>
      </c>
    </row>
    <row r="1975">
      <c r="A1975" s="20" t="n"/>
      <c r="B1975" s="5" t="n"/>
      <c r="C1975" s="5" t="n"/>
      <c r="D1975" s="17" t="n"/>
      <c r="E1975" s="5" t="n"/>
      <c r="F1975" s="5" t="n"/>
      <c r="G1975" s="6">
        <f>IF(B1975&amp;""="","",IFERROR(INDEX('العملاء'!$B$6:$B$305,MATCH(B1975,'العملاء'!$A$6:$A$305,0)),"كود غير موجود"))</f>
        <v/>
      </c>
      <c r="H1975" s="18">
        <f>IF(OR(B1975&amp;""="",D1975&amp;""=""),"",IF(C1975="فاتورة",D1975,IF(OR(C1975="دفعة",C1975="مرتجع"),-D1975,0)))</f>
        <v/>
      </c>
      <c r="I1975" s="18">
        <f>IF(H1975="","",SUMIFS($H$6:H1975,$B$6:B1975,B1975&amp;""))</f>
        <v/>
      </c>
    </row>
    <row r="1976">
      <c r="A1976" s="20" t="n"/>
      <c r="B1976" s="5" t="n"/>
      <c r="C1976" s="5" t="n"/>
      <c r="D1976" s="17" t="n"/>
      <c r="E1976" s="5" t="n"/>
      <c r="F1976" s="5" t="n"/>
      <c r="G1976" s="6">
        <f>IF(B1976&amp;""="","",IFERROR(INDEX('العملاء'!$B$6:$B$305,MATCH(B1976,'العملاء'!$A$6:$A$305,0)),"كود غير موجود"))</f>
        <v/>
      </c>
      <c r="H1976" s="18">
        <f>IF(OR(B1976&amp;""="",D1976&amp;""=""),"",IF(C1976="فاتورة",D1976,IF(OR(C1976="دفعة",C1976="مرتجع"),-D1976,0)))</f>
        <v/>
      </c>
      <c r="I1976" s="18">
        <f>IF(H1976="","",SUMIFS($H$6:H1976,$B$6:B1976,B1976&amp;""))</f>
        <v/>
      </c>
    </row>
    <row r="1977">
      <c r="A1977" s="20" t="n"/>
      <c r="B1977" s="5" t="n"/>
      <c r="C1977" s="5" t="n"/>
      <c r="D1977" s="17" t="n"/>
      <c r="E1977" s="5" t="n"/>
      <c r="F1977" s="5" t="n"/>
      <c r="G1977" s="6">
        <f>IF(B1977&amp;""="","",IFERROR(INDEX('العملاء'!$B$6:$B$305,MATCH(B1977,'العملاء'!$A$6:$A$305,0)),"كود غير موجود"))</f>
        <v/>
      </c>
      <c r="H1977" s="18">
        <f>IF(OR(B1977&amp;""="",D1977&amp;""=""),"",IF(C1977="فاتورة",D1977,IF(OR(C1977="دفعة",C1977="مرتجع"),-D1977,0)))</f>
        <v/>
      </c>
      <c r="I1977" s="18">
        <f>IF(H1977="","",SUMIFS($H$6:H1977,$B$6:B1977,B1977&amp;""))</f>
        <v/>
      </c>
    </row>
    <row r="1978">
      <c r="A1978" s="20" t="n"/>
      <c r="B1978" s="5" t="n"/>
      <c r="C1978" s="5" t="n"/>
      <c r="D1978" s="17" t="n"/>
      <c r="E1978" s="5" t="n"/>
      <c r="F1978" s="5" t="n"/>
      <c r="G1978" s="6">
        <f>IF(B1978&amp;""="","",IFERROR(INDEX('العملاء'!$B$6:$B$305,MATCH(B1978,'العملاء'!$A$6:$A$305,0)),"كود غير موجود"))</f>
        <v/>
      </c>
      <c r="H1978" s="18">
        <f>IF(OR(B1978&amp;""="",D1978&amp;""=""),"",IF(C1978="فاتورة",D1978,IF(OR(C1978="دفعة",C1978="مرتجع"),-D1978,0)))</f>
        <v/>
      </c>
      <c r="I1978" s="18">
        <f>IF(H1978="","",SUMIFS($H$6:H1978,$B$6:B1978,B1978&amp;""))</f>
        <v/>
      </c>
    </row>
    <row r="1979">
      <c r="A1979" s="20" t="n"/>
      <c r="B1979" s="5" t="n"/>
      <c r="C1979" s="5" t="n"/>
      <c r="D1979" s="17" t="n"/>
      <c r="E1979" s="5" t="n"/>
      <c r="F1979" s="5" t="n"/>
      <c r="G1979" s="6">
        <f>IF(B1979&amp;""="","",IFERROR(INDEX('العملاء'!$B$6:$B$305,MATCH(B1979,'العملاء'!$A$6:$A$305,0)),"كود غير موجود"))</f>
        <v/>
      </c>
      <c r="H1979" s="18">
        <f>IF(OR(B1979&amp;""="",D1979&amp;""=""),"",IF(C1979="فاتورة",D1979,IF(OR(C1979="دفعة",C1979="مرتجع"),-D1979,0)))</f>
        <v/>
      </c>
      <c r="I1979" s="18">
        <f>IF(H1979="","",SUMIFS($H$6:H1979,$B$6:B1979,B1979&amp;""))</f>
        <v/>
      </c>
    </row>
    <row r="1980">
      <c r="A1980" s="20" t="n"/>
      <c r="B1980" s="5" t="n"/>
      <c r="C1980" s="5" t="n"/>
      <c r="D1980" s="17" t="n"/>
      <c r="E1980" s="5" t="n"/>
      <c r="F1980" s="5" t="n"/>
      <c r="G1980" s="6">
        <f>IF(B1980&amp;""="","",IFERROR(INDEX('العملاء'!$B$6:$B$305,MATCH(B1980,'العملاء'!$A$6:$A$305,0)),"كود غير موجود"))</f>
        <v/>
      </c>
      <c r="H1980" s="18">
        <f>IF(OR(B1980&amp;""="",D1980&amp;""=""),"",IF(C1980="فاتورة",D1980,IF(OR(C1980="دفعة",C1980="مرتجع"),-D1980,0)))</f>
        <v/>
      </c>
      <c r="I1980" s="18">
        <f>IF(H1980="","",SUMIFS($H$6:H1980,$B$6:B1980,B1980&amp;""))</f>
        <v/>
      </c>
    </row>
    <row r="1981">
      <c r="A1981" s="20" t="n"/>
      <c r="B1981" s="5" t="n"/>
      <c r="C1981" s="5" t="n"/>
      <c r="D1981" s="17" t="n"/>
      <c r="E1981" s="5" t="n"/>
      <c r="F1981" s="5" t="n"/>
      <c r="G1981" s="6">
        <f>IF(B1981&amp;""="","",IFERROR(INDEX('العملاء'!$B$6:$B$305,MATCH(B1981,'العملاء'!$A$6:$A$305,0)),"كود غير موجود"))</f>
        <v/>
      </c>
      <c r="H1981" s="18">
        <f>IF(OR(B1981&amp;""="",D1981&amp;""=""),"",IF(C1981="فاتورة",D1981,IF(OR(C1981="دفعة",C1981="مرتجع"),-D1981,0)))</f>
        <v/>
      </c>
      <c r="I1981" s="18">
        <f>IF(H1981="","",SUMIFS($H$6:H1981,$B$6:B1981,B1981&amp;""))</f>
        <v/>
      </c>
    </row>
    <row r="1982">
      <c r="A1982" s="20" t="n"/>
      <c r="B1982" s="5" t="n"/>
      <c r="C1982" s="5" t="n"/>
      <c r="D1982" s="17" t="n"/>
      <c r="E1982" s="5" t="n"/>
      <c r="F1982" s="5" t="n"/>
      <c r="G1982" s="6">
        <f>IF(B1982&amp;""="","",IFERROR(INDEX('العملاء'!$B$6:$B$305,MATCH(B1982,'العملاء'!$A$6:$A$305,0)),"كود غير موجود"))</f>
        <v/>
      </c>
      <c r="H1982" s="18">
        <f>IF(OR(B1982&amp;""="",D1982&amp;""=""),"",IF(C1982="فاتورة",D1982,IF(OR(C1982="دفعة",C1982="مرتجع"),-D1982,0)))</f>
        <v/>
      </c>
      <c r="I1982" s="18">
        <f>IF(H1982="","",SUMIFS($H$6:H1982,$B$6:B1982,B1982&amp;""))</f>
        <v/>
      </c>
    </row>
    <row r="1983">
      <c r="A1983" s="20" t="n"/>
      <c r="B1983" s="5" t="n"/>
      <c r="C1983" s="5" t="n"/>
      <c r="D1983" s="17" t="n"/>
      <c r="E1983" s="5" t="n"/>
      <c r="F1983" s="5" t="n"/>
      <c r="G1983" s="6">
        <f>IF(B1983&amp;""="","",IFERROR(INDEX('العملاء'!$B$6:$B$305,MATCH(B1983,'العملاء'!$A$6:$A$305,0)),"كود غير موجود"))</f>
        <v/>
      </c>
      <c r="H1983" s="18">
        <f>IF(OR(B1983&amp;""="",D1983&amp;""=""),"",IF(C1983="فاتورة",D1983,IF(OR(C1983="دفعة",C1983="مرتجع"),-D1983,0)))</f>
        <v/>
      </c>
      <c r="I1983" s="18">
        <f>IF(H1983="","",SUMIFS($H$6:H1983,$B$6:B1983,B1983&amp;""))</f>
        <v/>
      </c>
    </row>
    <row r="1984">
      <c r="A1984" s="20" t="n"/>
      <c r="B1984" s="5" t="n"/>
      <c r="C1984" s="5" t="n"/>
      <c r="D1984" s="17" t="n"/>
      <c r="E1984" s="5" t="n"/>
      <c r="F1984" s="5" t="n"/>
      <c r="G1984" s="6">
        <f>IF(B1984&amp;""="","",IFERROR(INDEX('العملاء'!$B$6:$B$305,MATCH(B1984,'العملاء'!$A$6:$A$305,0)),"كود غير موجود"))</f>
        <v/>
      </c>
      <c r="H1984" s="18">
        <f>IF(OR(B1984&amp;""="",D1984&amp;""=""),"",IF(C1984="فاتورة",D1984,IF(OR(C1984="دفعة",C1984="مرتجع"),-D1984,0)))</f>
        <v/>
      </c>
      <c r="I1984" s="18">
        <f>IF(H1984="","",SUMIFS($H$6:H1984,$B$6:B1984,B1984&amp;""))</f>
        <v/>
      </c>
    </row>
    <row r="1985">
      <c r="A1985" s="20" t="n"/>
      <c r="B1985" s="5" t="n"/>
      <c r="C1985" s="5" t="n"/>
      <c r="D1985" s="17" t="n"/>
      <c r="E1985" s="5" t="n"/>
      <c r="F1985" s="5" t="n"/>
      <c r="G1985" s="6">
        <f>IF(B1985&amp;""="","",IFERROR(INDEX('العملاء'!$B$6:$B$305,MATCH(B1985,'العملاء'!$A$6:$A$305,0)),"كود غير موجود"))</f>
        <v/>
      </c>
      <c r="H1985" s="18">
        <f>IF(OR(B1985&amp;""="",D1985&amp;""=""),"",IF(C1985="فاتورة",D1985,IF(OR(C1985="دفعة",C1985="مرتجع"),-D1985,0)))</f>
        <v/>
      </c>
      <c r="I1985" s="18">
        <f>IF(H1985="","",SUMIFS($H$6:H1985,$B$6:B1985,B1985&amp;""))</f>
        <v/>
      </c>
    </row>
    <row r="1986">
      <c r="A1986" s="20" t="n"/>
      <c r="B1986" s="5" t="n"/>
      <c r="C1986" s="5" t="n"/>
      <c r="D1986" s="17" t="n"/>
      <c r="E1986" s="5" t="n"/>
      <c r="F1986" s="5" t="n"/>
      <c r="G1986" s="6">
        <f>IF(B1986&amp;""="","",IFERROR(INDEX('العملاء'!$B$6:$B$305,MATCH(B1986,'العملاء'!$A$6:$A$305,0)),"كود غير موجود"))</f>
        <v/>
      </c>
      <c r="H1986" s="18">
        <f>IF(OR(B1986&amp;""="",D1986&amp;""=""),"",IF(C1986="فاتورة",D1986,IF(OR(C1986="دفعة",C1986="مرتجع"),-D1986,0)))</f>
        <v/>
      </c>
      <c r="I1986" s="18">
        <f>IF(H1986="","",SUMIFS($H$6:H1986,$B$6:B1986,B1986&amp;""))</f>
        <v/>
      </c>
    </row>
    <row r="1987">
      <c r="A1987" s="20" t="n"/>
      <c r="B1987" s="5" t="n"/>
      <c r="C1987" s="5" t="n"/>
      <c r="D1987" s="17" t="n"/>
      <c r="E1987" s="5" t="n"/>
      <c r="F1987" s="5" t="n"/>
      <c r="G1987" s="6">
        <f>IF(B1987&amp;""="","",IFERROR(INDEX('العملاء'!$B$6:$B$305,MATCH(B1987,'العملاء'!$A$6:$A$305,0)),"كود غير موجود"))</f>
        <v/>
      </c>
      <c r="H1987" s="18">
        <f>IF(OR(B1987&amp;""="",D1987&amp;""=""),"",IF(C1987="فاتورة",D1987,IF(OR(C1987="دفعة",C1987="مرتجع"),-D1987,0)))</f>
        <v/>
      </c>
      <c r="I1987" s="18">
        <f>IF(H1987="","",SUMIFS($H$6:H1987,$B$6:B1987,B1987&amp;""))</f>
        <v/>
      </c>
    </row>
    <row r="1988">
      <c r="A1988" s="20" t="n"/>
      <c r="B1988" s="5" t="n"/>
      <c r="C1988" s="5" t="n"/>
      <c r="D1988" s="17" t="n"/>
      <c r="E1988" s="5" t="n"/>
      <c r="F1988" s="5" t="n"/>
      <c r="G1988" s="6">
        <f>IF(B1988&amp;""="","",IFERROR(INDEX('العملاء'!$B$6:$B$305,MATCH(B1988,'العملاء'!$A$6:$A$305,0)),"كود غير موجود"))</f>
        <v/>
      </c>
      <c r="H1988" s="18">
        <f>IF(OR(B1988&amp;""="",D1988&amp;""=""),"",IF(C1988="فاتورة",D1988,IF(OR(C1988="دفعة",C1988="مرتجع"),-D1988,0)))</f>
        <v/>
      </c>
      <c r="I1988" s="18">
        <f>IF(H1988="","",SUMIFS($H$6:H1988,$B$6:B1988,B1988&amp;""))</f>
        <v/>
      </c>
    </row>
    <row r="1989">
      <c r="A1989" s="20" t="n"/>
      <c r="B1989" s="5" t="n"/>
      <c r="C1989" s="5" t="n"/>
      <c r="D1989" s="17" t="n"/>
      <c r="E1989" s="5" t="n"/>
      <c r="F1989" s="5" t="n"/>
      <c r="G1989" s="6">
        <f>IF(B1989&amp;""="","",IFERROR(INDEX('العملاء'!$B$6:$B$305,MATCH(B1989,'العملاء'!$A$6:$A$305,0)),"كود غير موجود"))</f>
        <v/>
      </c>
      <c r="H1989" s="18">
        <f>IF(OR(B1989&amp;""="",D1989&amp;""=""),"",IF(C1989="فاتورة",D1989,IF(OR(C1989="دفعة",C1989="مرتجع"),-D1989,0)))</f>
        <v/>
      </c>
      <c r="I1989" s="18">
        <f>IF(H1989="","",SUMIFS($H$6:H1989,$B$6:B1989,B1989&amp;""))</f>
        <v/>
      </c>
    </row>
    <row r="1990">
      <c r="A1990" s="20" t="n"/>
      <c r="B1990" s="5" t="n"/>
      <c r="C1990" s="5" t="n"/>
      <c r="D1990" s="17" t="n"/>
      <c r="E1990" s="5" t="n"/>
      <c r="F1990" s="5" t="n"/>
      <c r="G1990" s="6">
        <f>IF(B1990&amp;""="","",IFERROR(INDEX('العملاء'!$B$6:$B$305,MATCH(B1990,'العملاء'!$A$6:$A$305,0)),"كود غير موجود"))</f>
        <v/>
      </c>
      <c r="H1990" s="18">
        <f>IF(OR(B1990&amp;""="",D1990&amp;""=""),"",IF(C1990="فاتورة",D1990,IF(OR(C1990="دفعة",C1990="مرتجع"),-D1990,0)))</f>
        <v/>
      </c>
      <c r="I1990" s="18">
        <f>IF(H1990="","",SUMIFS($H$6:H1990,$B$6:B1990,B1990&amp;""))</f>
        <v/>
      </c>
    </row>
    <row r="1991">
      <c r="A1991" s="20" t="n"/>
      <c r="B1991" s="5" t="n"/>
      <c r="C1991" s="5" t="n"/>
      <c r="D1991" s="17" t="n"/>
      <c r="E1991" s="5" t="n"/>
      <c r="F1991" s="5" t="n"/>
      <c r="G1991" s="6">
        <f>IF(B1991&amp;""="","",IFERROR(INDEX('العملاء'!$B$6:$B$305,MATCH(B1991,'العملاء'!$A$6:$A$305,0)),"كود غير موجود"))</f>
        <v/>
      </c>
      <c r="H1991" s="18">
        <f>IF(OR(B1991&amp;""="",D1991&amp;""=""),"",IF(C1991="فاتورة",D1991,IF(OR(C1991="دفعة",C1991="مرتجع"),-D1991,0)))</f>
        <v/>
      </c>
      <c r="I1991" s="18">
        <f>IF(H1991="","",SUMIFS($H$6:H1991,$B$6:B1991,B1991&amp;""))</f>
        <v/>
      </c>
    </row>
    <row r="1992">
      <c r="A1992" s="20" t="n"/>
      <c r="B1992" s="5" t="n"/>
      <c r="C1992" s="5" t="n"/>
      <c r="D1992" s="17" t="n"/>
      <c r="E1992" s="5" t="n"/>
      <c r="F1992" s="5" t="n"/>
      <c r="G1992" s="6">
        <f>IF(B1992&amp;""="","",IFERROR(INDEX('العملاء'!$B$6:$B$305,MATCH(B1992,'العملاء'!$A$6:$A$305,0)),"كود غير موجود"))</f>
        <v/>
      </c>
      <c r="H1992" s="18">
        <f>IF(OR(B1992&amp;""="",D1992&amp;""=""),"",IF(C1992="فاتورة",D1992,IF(OR(C1992="دفعة",C1992="مرتجع"),-D1992,0)))</f>
        <v/>
      </c>
      <c r="I1992" s="18">
        <f>IF(H1992="","",SUMIFS($H$6:H1992,$B$6:B1992,B1992&amp;""))</f>
        <v/>
      </c>
    </row>
    <row r="1993">
      <c r="A1993" s="20" t="n"/>
      <c r="B1993" s="5" t="n"/>
      <c r="C1993" s="5" t="n"/>
      <c r="D1993" s="17" t="n"/>
      <c r="E1993" s="5" t="n"/>
      <c r="F1993" s="5" t="n"/>
      <c r="G1993" s="6">
        <f>IF(B1993&amp;""="","",IFERROR(INDEX('العملاء'!$B$6:$B$305,MATCH(B1993,'العملاء'!$A$6:$A$305,0)),"كود غير موجود"))</f>
        <v/>
      </c>
      <c r="H1993" s="18">
        <f>IF(OR(B1993&amp;""="",D1993&amp;""=""),"",IF(C1993="فاتورة",D1993,IF(OR(C1993="دفعة",C1993="مرتجع"),-D1993,0)))</f>
        <v/>
      </c>
      <c r="I1993" s="18">
        <f>IF(H1993="","",SUMIFS($H$6:H1993,$B$6:B1993,B1993&amp;""))</f>
        <v/>
      </c>
    </row>
    <row r="1994">
      <c r="A1994" s="20" t="n"/>
      <c r="B1994" s="5" t="n"/>
      <c r="C1994" s="5" t="n"/>
      <c r="D1994" s="17" t="n"/>
      <c r="E1994" s="5" t="n"/>
      <c r="F1994" s="5" t="n"/>
      <c r="G1994" s="6">
        <f>IF(B1994&amp;""="","",IFERROR(INDEX('العملاء'!$B$6:$B$305,MATCH(B1994,'العملاء'!$A$6:$A$305,0)),"كود غير موجود"))</f>
        <v/>
      </c>
      <c r="H1994" s="18">
        <f>IF(OR(B1994&amp;""="",D1994&amp;""=""),"",IF(C1994="فاتورة",D1994,IF(OR(C1994="دفعة",C1994="مرتجع"),-D1994,0)))</f>
        <v/>
      </c>
      <c r="I1994" s="18">
        <f>IF(H1994="","",SUMIFS($H$6:H1994,$B$6:B1994,B1994&amp;""))</f>
        <v/>
      </c>
    </row>
    <row r="1995">
      <c r="A1995" s="20" t="n"/>
      <c r="B1995" s="5" t="n"/>
      <c r="C1995" s="5" t="n"/>
      <c r="D1995" s="17" t="n"/>
      <c r="E1995" s="5" t="n"/>
      <c r="F1995" s="5" t="n"/>
      <c r="G1995" s="6">
        <f>IF(B1995&amp;""="","",IFERROR(INDEX('العملاء'!$B$6:$B$305,MATCH(B1995,'العملاء'!$A$6:$A$305,0)),"كود غير موجود"))</f>
        <v/>
      </c>
      <c r="H1995" s="18">
        <f>IF(OR(B1995&amp;""="",D1995&amp;""=""),"",IF(C1995="فاتورة",D1995,IF(OR(C1995="دفعة",C1995="مرتجع"),-D1995,0)))</f>
        <v/>
      </c>
      <c r="I1995" s="18">
        <f>IF(H1995="","",SUMIFS($H$6:H1995,$B$6:B1995,B1995&amp;""))</f>
        <v/>
      </c>
    </row>
    <row r="1996">
      <c r="A1996" s="20" t="n"/>
      <c r="B1996" s="5" t="n"/>
      <c r="C1996" s="5" t="n"/>
      <c r="D1996" s="17" t="n"/>
      <c r="E1996" s="5" t="n"/>
      <c r="F1996" s="5" t="n"/>
      <c r="G1996" s="6">
        <f>IF(B1996&amp;""="","",IFERROR(INDEX('العملاء'!$B$6:$B$305,MATCH(B1996,'العملاء'!$A$6:$A$305,0)),"كود غير موجود"))</f>
        <v/>
      </c>
      <c r="H1996" s="18">
        <f>IF(OR(B1996&amp;""="",D1996&amp;""=""),"",IF(C1996="فاتورة",D1996,IF(OR(C1996="دفعة",C1996="مرتجع"),-D1996,0)))</f>
        <v/>
      </c>
      <c r="I1996" s="18">
        <f>IF(H1996="","",SUMIFS($H$6:H1996,$B$6:B1996,B1996&amp;""))</f>
        <v/>
      </c>
    </row>
    <row r="1997">
      <c r="A1997" s="20" t="n"/>
      <c r="B1997" s="5" t="n"/>
      <c r="C1997" s="5" t="n"/>
      <c r="D1997" s="17" t="n"/>
      <c r="E1997" s="5" t="n"/>
      <c r="F1997" s="5" t="n"/>
      <c r="G1997" s="6">
        <f>IF(B1997&amp;""="","",IFERROR(INDEX('العملاء'!$B$6:$B$305,MATCH(B1997,'العملاء'!$A$6:$A$305,0)),"كود غير موجود"))</f>
        <v/>
      </c>
      <c r="H1997" s="18">
        <f>IF(OR(B1997&amp;""="",D1997&amp;""=""),"",IF(C1997="فاتورة",D1997,IF(OR(C1997="دفعة",C1997="مرتجع"),-D1997,0)))</f>
        <v/>
      </c>
      <c r="I1997" s="18">
        <f>IF(H1997="","",SUMIFS($H$6:H1997,$B$6:B1997,B1997&amp;""))</f>
        <v/>
      </c>
    </row>
    <row r="1998">
      <c r="A1998" s="20" t="n"/>
      <c r="B1998" s="5" t="n"/>
      <c r="C1998" s="5" t="n"/>
      <c r="D1998" s="17" t="n"/>
      <c r="E1998" s="5" t="n"/>
      <c r="F1998" s="5" t="n"/>
      <c r="G1998" s="6">
        <f>IF(B1998&amp;""="","",IFERROR(INDEX('العملاء'!$B$6:$B$305,MATCH(B1998,'العملاء'!$A$6:$A$305,0)),"كود غير موجود"))</f>
        <v/>
      </c>
      <c r="H1998" s="18">
        <f>IF(OR(B1998&amp;""="",D1998&amp;""=""),"",IF(C1998="فاتورة",D1998,IF(OR(C1998="دفعة",C1998="مرتجع"),-D1998,0)))</f>
        <v/>
      </c>
      <c r="I1998" s="18">
        <f>IF(H1998="","",SUMIFS($H$6:H1998,$B$6:B1998,B1998&amp;""))</f>
        <v/>
      </c>
    </row>
    <row r="1999">
      <c r="A1999" s="20" t="n"/>
      <c r="B1999" s="5" t="n"/>
      <c r="C1999" s="5" t="n"/>
      <c r="D1999" s="17" t="n"/>
      <c r="E1999" s="5" t="n"/>
      <c r="F1999" s="5" t="n"/>
      <c r="G1999" s="6">
        <f>IF(B1999&amp;""="","",IFERROR(INDEX('العملاء'!$B$6:$B$305,MATCH(B1999,'العملاء'!$A$6:$A$305,0)),"كود غير موجود"))</f>
        <v/>
      </c>
      <c r="H1999" s="18">
        <f>IF(OR(B1999&amp;""="",D1999&amp;""=""),"",IF(C1999="فاتورة",D1999,IF(OR(C1999="دفعة",C1999="مرتجع"),-D1999,0)))</f>
        <v/>
      </c>
      <c r="I1999" s="18">
        <f>IF(H1999="","",SUMIFS($H$6:H1999,$B$6:B1999,B1999&amp;""))</f>
        <v/>
      </c>
    </row>
    <row r="2000">
      <c r="A2000" s="20" t="n"/>
      <c r="B2000" s="5" t="n"/>
      <c r="C2000" s="5" t="n"/>
      <c r="D2000" s="17" t="n"/>
      <c r="E2000" s="5" t="n"/>
      <c r="F2000" s="5" t="n"/>
      <c r="G2000" s="6">
        <f>IF(B2000&amp;""="","",IFERROR(INDEX('العملاء'!$B$6:$B$305,MATCH(B2000,'العملاء'!$A$6:$A$305,0)),"كود غير موجود"))</f>
        <v/>
      </c>
      <c r="H2000" s="18">
        <f>IF(OR(B2000&amp;""="",D2000&amp;""=""),"",IF(C2000="فاتورة",D2000,IF(OR(C2000="دفعة",C2000="مرتجع"),-D2000,0)))</f>
        <v/>
      </c>
      <c r="I2000" s="18">
        <f>IF(H2000="","",SUMIFS($H$6:H2000,$B$6:B2000,B2000&amp;""))</f>
        <v/>
      </c>
    </row>
    <row r="2001">
      <c r="A2001" s="20" t="n"/>
      <c r="B2001" s="5" t="n"/>
      <c r="C2001" s="5" t="n"/>
      <c r="D2001" s="17" t="n"/>
      <c r="E2001" s="5" t="n"/>
      <c r="F2001" s="5" t="n"/>
      <c r="G2001" s="6">
        <f>IF(B2001&amp;""="","",IFERROR(INDEX('العملاء'!$B$6:$B$305,MATCH(B2001,'العملاء'!$A$6:$A$305,0)),"كود غير موجود"))</f>
        <v/>
      </c>
      <c r="H2001" s="18">
        <f>IF(OR(B2001&amp;""="",D2001&amp;""=""),"",IF(C2001="فاتورة",D2001,IF(OR(C2001="دفعة",C2001="مرتجع"),-D2001,0)))</f>
        <v/>
      </c>
      <c r="I2001" s="18">
        <f>IF(H2001="","",SUMIFS($H$6:H2001,$B$6:B2001,B2001&amp;""))</f>
        <v/>
      </c>
    </row>
    <row r="2002">
      <c r="A2002" s="20" t="n"/>
      <c r="B2002" s="5" t="n"/>
      <c r="C2002" s="5" t="n"/>
      <c r="D2002" s="17" t="n"/>
      <c r="E2002" s="5" t="n"/>
      <c r="F2002" s="5" t="n"/>
      <c r="G2002" s="6">
        <f>IF(B2002&amp;""="","",IFERROR(INDEX('العملاء'!$B$6:$B$305,MATCH(B2002,'العملاء'!$A$6:$A$305,0)),"كود غير موجود"))</f>
        <v/>
      </c>
      <c r="H2002" s="18">
        <f>IF(OR(B2002&amp;""="",D2002&amp;""=""),"",IF(C2002="فاتورة",D2002,IF(OR(C2002="دفعة",C2002="مرتجع"),-D2002,0)))</f>
        <v/>
      </c>
      <c r="I2002" s="18">
        <f>IF(H2002="","",SUMIFS($H$6:H2002,$B$6:B2002,B2002&amp;""))</f>
        <v/>
      </c>
    </row>
    <row r="2003">
      <c r="A2003" s="20" t="n"/>
      <c r="B2003" s="5" t="n"/>
      <c r="C2003" s="5" t="n"/>
      <c r="D2003" s="17" t="n"/>
      <c r="E2003" s="5" t="n"/>
      <c r="F2003" s="5" t="n"/>
      <c r="G2003" s="6">
        <f>IF(B2003&amp;""="","",IFERROR(INDEX('العملاء'!$B$6:$B$305,MATCH(B2003,'العملاء'!$A$6:$A$305,0)),"كود غير موجود"))</f>
        <v/>
      </c>
      <c r="H2003" s="18">
        <f>IF(OR(B2003&amp;""="",D2003&amp;""=""),"",IF(C2003="فاتورة",D2003,IF(OR(C2003="دفعة",C2003="مرتجع"),-D2003,0)))</f>
        <v/>
      </c>
      <c r="I2003" s="18">
        <f>IF(H2003="","",SUMIFS($H$6:H2003,$B$6:B2003,B2003&amp;""))</f>
        <v/>
      </c>
    </row>
    <row r="2004">
      <c r="A2004" s="20" t="n"/>
      <c r="B2004" s="5" t="n"/>
      <c r="C2004" s="5" t="n"/>
      <c r="D2004" s="17" t="n"/>
      <c r="E2004" s="5" t="n"/>
      <c r="F2004" s="5" t="n"/>
      <c r="G2004" s="6">
        <f>IF(B2004&amp;""="","",IFERROR(INDEX('العملاء'!$B$6:$B$305,MATCH(B2004,'العملاء'!$A$6:$A$305,0)),"كود غير موجود"))</f>
        <v/>
      </c>
      <c r="H2004" s="18">
        <f>IF(OR(B2004&amp;""="",D2004&amp;""=""),"",IF(C2004="فاتورة",D2004,IF(OR(C2004="دفعة",C2004="مرتجع"),-D2004,0)))</f>
        <v/>
      </c>
      <c r="I2004" s="18">
        <f>IF(H2004="","",SUMIFS($H$6:H2004,$B$6:B2004,B2004&amp;""))</f>
        <v/>
      </c>
    </row>
    <row r="2005">
      <c r="A2005" s="20" t="n"/>
      <c r="B2005" s="5" t="n"/>
      <c r="C2005" s="5" t="n"/>
      <c r="D2005" s="17" t="n"/>
      <c r="E2005" s="5" t="n"/>
      <c r="F2005" s="5" t="n"/>
      <c r="G2005" s="6">
        <f>IF(B2005&amp;""="","",IFERROR(INDEX('العملاء'!$B$6:$B$305,MATCH(B2005,'العملاء'!$A$6:$A$305,0)),"كود غير موجود"))</f>
        <v/>
      </c>
      <c r="H2005" s="18">
        <f>IF(OR(B2005&amp;""="",D2005&amp;""=""),"",IF(C2005="فاتورة",D2005,IF(OR(C2005="دفعة",C2005="مرتجع"),-D2005,0)))</f>
        <v/>
      </c>
      <c r="I2005" s="18">
        <f>IF(H2005="","",SUMIFS($H$6:H2005,$B$6:B2005,B2005&amp;""))</f>
        <v/>
      </c>
    </row>
  </sheetData>
  <autoFilter ref="A5:I2005"/>
  <mergeCells count="2">
    <mergeCell ref="A1:I1"/>
    <mergeCell ref="A2:I2"/>
  </mergeCells>
  <conditionalFormatting sqref="G6:G2005">
    <cfRule type="expression" priority="1" dxfId="0">
      <formula>G6="كود غير موجود"</formula>
    </cfRule>
  </conditionalFormatting>
  <conditionalFormatting sqref="I6:I2005">
    <cfRule type="expression" priority="2" dxfId="1">
      <formula>AND(I6&lt;&gt;"",I6&lt;0)</formula>
    </cfRule>
  </conditionalFormatting>
  <dataValidations count="2">
    <dataValidation sqref="B6:B2005" showDropDown="0" showInputMessage="0" showErrorMessage="0" allowBlank="1" type="list">
      <formula1>='العملاء'!$A$6:$A$305</formula1>
    </dataValidation>
    <dataValidation sqref="C6:C2005" showDropDown="0" showInputMessage="0" showErrorMessage="0" allowBlank="1" type="list">
      <formula1>"فاتورة,دفعة,مرتجع"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D16"/>
  <sheetViews>
    <sheetView showGridLines="1" rightToLeft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26" customWidth="1" min="2" max="2"/>
    <col width="4" customWidth="1" min="3" max="3"/>
    <col width="4" customWidth="1" min="4" max="4"/>
  </cols>
  <sheetData>
    <row r="1" ht="26" customHeight="1">
      <c r="A1" s="10" t="inlineStr">
        <is>
          <t>شيت حسابات العملاء والآجل · قالب مجاني من Softwiro</t>
        </is>
      </c>
    </row>
    <row r="2">
      <c r="A2" s="11" t="inlineStr">
        <is>
          <t>هل تعبت من نقل الأرقام بين الشيتات؟ هذا العمل يتم تلقائيًا في Accountwiro ← اضغط هنا</t>
        </is>
      </c>
    </row>
    <row r="4">
      <c r="A4" s="12" t="inlineStr">
        <is>
          <t>كود العميل</t>
        </is>
      </c>
      <c r="B4" s="5" t="inlineStr">
        <is>
          <t>C002</t>
        </is>
      </c>
    </row>
    <row r="5">
      <c r="A5" s="12" t="inlineStr">
        <is>
          <t>اسم العميل</t>
        </is>
      </c>
      <c r="B5" s="6">
        <f>IF(B4="","",IFERROR(INDEX('العملاء'!$B$6:$B$305,MATCH(B4,'العملاء'!$A$6:$A$305,0)),"كود غير موجود"))</f>
        <v/>
      </c>
    </row>
    <row r="6">
      <c r="A6" s="12" t="inlineStr">
        <is>
          <t>التليفون</t>
        </is>
      </c>
      <c r="B6" s="6">
        <f>IF(AND(B4&lt;&gt;"",$B$5&lt;&gt;"كود غير موجود"),INDEX('العملاء'!$C$6:$C$305,MATCH(B4,'العملاء'!$A$6:$A$305,0)),"")</f>
        <v/>
      </c>
    </row>
    <row r="7">
      <c r="A7" s="12" t="inlineStr">
        <is>
          <t>حد الائتمان</t>
        </is>
      </c>
      <c r="B7" s="18">
        <f>IF(AND(B4&lt;&gt;"",$B$5&lt;&gt;"كود غير موجود"),IF(INDEX('العملاء'!$D$6:$D$305,MATCH(B4,'العملاء'!$A$6:$A$305,0))="","بلا حد",INDEX('العملاء'!$D$6:$D$305,MATCH(B4,'العملاء'!$A$6:$A$305,0))),"")</f>
        <v/>
      </c>
    </row>
    <row r="8">
      <c r="A8" s="12" t="inlineStr">
        <is>
          <t>إجمالي الفواتير</t>
        </is>
      </c>
      <c r="B8" s="18">
        <f>IF(AND(B4&lt;&gt;"",$B$5&lt;&gt;"كود غير موجود"),SUMIFS('الحركات'!$D$6:$D$2005,'الحركات'!$B$6:$B$2005,B4,'الحركات'!$C$6:$C$2005,"فاتورة"),"")</f>
        <v/>
      </c>
    </row>
    <row r="9">
      <c r="A9" s="12" t="inlineStr">
        <is>
          <t>إجمالي المدفوع</t>
        </is>
      </c>
      <c r="B9" s="18">
        <f>IF(AND(B4&lt;&gt;"",$B$5&lt;&gt;"كود غير موجود"),SUMIFS('الحركات'!$D$6:$D$2005,'الحركات'!$B$6:$B$2005,B4,'الحركات'!$C$6:$C$2005,"دفعة"),"")</f>
        <v/>
      </c>
    </row>
    <row r="10">
      <c r="A10" s="12" t="inlineStr">
        <is>
          <t>إجمالي المرتجعات</t>
        </is>
      </c>
      <c r="B10" s="18">
        <f>IF(AND(B4&lt;&gt;"",$B$5&lt;&gt;"كود غير موجود"),SUMIFS('الحركات'!$D$6:$D$2005,'الحركات'!$B$6:$B$2005,B4,'الحركات'!$C$6:$C$2005,"مرتجع"),"")</f>
        <v/>
      </c>
    </row>
    <row r="11">
      <c r="A11" s="12" t="inlineStr">
        <is>
          <t>الرصيد المستحق</t>
        </is>
      </c>
      <c r="B11" s="13">
        <f>IF(AND(B4&lt;&gt;"",$B$5&lt;&gt;"كود غير موجود"),ROUND(B8-B9-B10,2),"")</f>
        <v/>
      </c>
    </row>
    <row r="12">
      <c r="A12" s="12" t="inlineStr">
        <is>
          <t>الحالة</t>
        </is>
      </c>
      <c r="B12" s="6">
        <f>IF(AND(B4&lt;&gt;"",$B$5&lt;&gt;"كود غير موجود"),INDEX('العملاء'!$J$6:$J$305,MATCH(B4,'العملاء'!$A$6:$A$305,0)),"")</f>
        <v/>
      </c>
    </row>
    <row r="13">
      <c r="A13" s="12" t="inlineStr">
        <is>
          <t>عدد الحركات</t>
        </is>
      </c>
      <c r="B13" s="21">
        <f>IF(AND(B4&lt;&gt;"",$B$5&lt;&gt;"كود غير موجود"),COUNTIF('الحركات'!$B$6:$B$2005,B4),"")</f>
        <v/>
      </c>
    </row>
    <row r="15" ht="30" customHeight="1">
      <c r="A15" s="8" t="inlineStr">
        <is>
          <t>لعرض سطور الكشف حركةً حركة، افتح شيت «الحركات» ورشّح عمود «كود العميل» بالكود نفسه. ستجد في العمود الأخير رصيد العميل بعد كل حركة.</t>
        </is>
      </c>
    </row>
    <row r="16" ht="30" customHeight="1"/>
  </sheetData>
  <mergeCells count="3">
    <mergeCell ref="A15:B16"/>
    <mergeCell ref="A1:D1"/>
    <mergeCell ref="A2:D2"/>
  </mergeCells>
  <conditionalFormatting sqref="B11">
    <cfRule type="expression" priority="1" dxfId="1">
      <formula>AND(B11&lt;&gt;"",B11&gt;0)</formula>
    </cfRule>
  </conditionalFormatting>
  <dataValidations count="1">
    <dataValidation sqref="B4" showDropDown="0" showInputMessage="0" showErrorMessage="0" allowBlank="1" type="list">
      <formula1>='العملاء'!$A$6:$A$305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DB2777"/>
    <outlinePr summaryBelow="1" summaryRight="1"/>
    <pageSetUpPr fitToPage="1"/>
  </sheetPr>
  <dimension ref="B2:C13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42" customWidth="1" min="2" max="2"/>
    <col width="52" customWidth="1" min="3" max="3"/>
  </cols>
  <sheetData>
    <row r="2">
      <c r="B2" s="1" t="inlineStr">
        <is>
          <t>لماذا ما زلت تعمل على إكسل؟</t>
        </is>
      </c>
    </row>
    <row r="3" ht="48" customHeight="1">
      <c r="B3" s="2" t="inlineStr">
        <is>
          <t>يحتاج هذا الشيت إلى من ينقل كل فاتورة ودفعة إليه. في Accountwiro تُسجَّل الفاتورة والدفعة لحظة حدوثهما، ويظهر رصيد العميل في كشف حساب واحد.</t>
        </is>
      </c>
    </row>
    <row r="5" ht="32" customHeight="1">
      <c r="B5" s="15" t="inlineStr">
        <is>
          <t>في هذا الشيت</t>
        </is>
      </c>
      <c r="C5" s="15" t="inlineStr">
        <is>
          <t>في Accountwiro</t>
        </is>
      </c>
    </row>
    <row r="6" ht="48" customHeight="1">
      <c r="B6" s="5" t="inlineStr">
        <is>
          <t>تنقل كل فاتورة ودفعة إلى الشيت بيدك.</t>
        </is>
      </c>
      <c r="C6" s="22" t="inlineStr">
        <is>
          <t>يعرض فواتير العميل ومدفوعاته ورصيده المستحق في كشف حساب واحد.</t>
        </is>
      </c>
    </row>
    <row r="7" ht="48" customHeight="1">
      <c r="B7" s="5" t="inlineStr">
        <is>
          <t>الفاتورة تُكتب أو تُنسخ يدويًا.</t>
        </is>
      </c>
      <c r="C7" s="22" t="inlineStr">
        <is>
          <t>ينشئ الفاتورة بقراءة الباركود أو بالبحث باسم المنتج، ويحسب الخصومات والضرائب، ويرسلها للعميل عبر واتساب.</t>
        </is>
      </c>
    </row>
    <row r="8" ht="48" customHeight="1">
      <c r="B8" s="5" t="inlineStr">
        <is>
          <t>النقص في المخزون يُكتشف متأخرًا.</t>
        </is>
      </c>
      <c r="C8" s="22" t="inlineStr">
        <is>
          <t>يحدّث الكميات بعد كل بيع، وينبهك عندما تنخفض كمية منتج عن الحد المطلوب.</t>
        </is>
      </c>
    </row>
    <row r="9" ht="48" customHeight="1">
      <c r="B9" s="5" t="inlineStr">
        <is>
          <t>كل من يفتح الشيت يرى كل الأرقام.</t>
        </is>
      </c>
      <c r="C9" s="22" t="inlineStr">
        <is>
          <t>صلاحيات لكل مستخدم: موظف المبيعات يصدر الفواتير، وموظف المخزن يدير المخزون دون الوصول إلى البيانات المالية.</t>
        </is>
      </c>
    </row>
    <row r="11" ht="30" customHeight="1">
      <c r="B11" s="23" t="inlineStr">
        <is>
          <t>تعرّف على Accountwiro واطلب عرضًا تجريبيًا ←</t>
        </is>
      </c>
    </row>
    <row r="13">
      <c r="B13" s="24" t="inlineStr">
        <is>
          <t>أو تواصل معنا: sales@softwiro.com · softwiro.com/ar/contact</t>
        </is>
      </c>
    </row>
  </sheetData>
  <mergeCells count="3">
    <mergeCell ref="B11:C11"/>
    <mergeCell ref="B3:C3"/>
    <mergeCell ref="B13:C13"/>
  </mergeCells>
  <hyperlinks>
    <hyperlink xmlns:r="http://schemas.openxmlformats.org/officeDocument/2006/relationships" ref="B11" r:id="rId1"/>
    <hyperlink xmlns:r="http://schemas.openxmlformats.org/officeDocument/2006/relationships" ref="B13" r:id="rId2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Softwiro</dc:creator>
  <dc:title>شيت حسابات العملاء والآجل</dc:title>
  <dc:description>يتابع ما على كل عميل من مبالغ آجلة: الفواتير والدفعات والمرتجعات والرصيد المستحق، وينبهك عند تجاوز حد الائتمان، ويعطيك كشف حساب لأي عميل.</dc:description>
  <dcterms:created xsi:type="dcterms:W3CDTF">2026-11-03T00:17:09Z</dcterms:created>
  <dcterms:modified xsi:type="dcterms:W3CDTF">2026-11-03T00:17:11Z</dcterms:modified>
  <cp:keywords>Softwiro, Excel, شيت حسابات العملاء والآجل</cp:keywords>
</cp:coreProperties>
</file>