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أصناف" sheetId="2" state="visible" r:id="rId2"/>
    <sheet name="الحركة" sheetId="3" state="visible" r:id="rId3"/>
    <sheet name="ملخص" sheetId="4" state="visible" r:id="rId4"/>
    <sheet name="لماذا ما زلت على إكسل؟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FFFFFF"/>
      <sz val="11"/>
    </font>
    <font>
      <name val="Arial"/>
      <b val="1"/>
      <color rgb="000F172A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center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0" fontId="10" fillId="5" borderId="1" applyAlignment="1" pivotButton="0" quotePrefix="0" xfId="0">
      <alignment horizontal="right" vertical="center" wrapText="1" readingOrder="2"/>
    </xf>
    <xf numFmtId="3" fontId="10" fillId="2" borderId="1" applyAlignment="1" pivotButton="0" quotePrefix="0" xfId="0">
      <alignment horizontal="right" vertical="center" wrapText="1" readingOrder="2"/>
    </xf>
    <xf numFmtId="4" fontId="10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ont>
        <color rgb="0092400E"/>
      </font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clothing-store-inventory?utm_source=excel&amp;utm_medium=template&amp;utm_campaign=clothing-store-inventory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clothing-store-inventory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clothing-store-inventory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clothing-store-inventory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accsys.html?utm_source=excel&amp;utm_medium=template&amp;utm_campaign=clothing-store-inventory" TargetMode="External" Id="rId1" /><Relationship Type="http://schemas.openxmlformats.org/officeDocument/2006/relationships/hyperlink" Target="https://softwiro.com/ar/contact?utm_source=excel&amp;utm_medium=template&amp;utm_campaign=clothing-store-inventory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مخزون محل ملابس باللون والمقاس</t>
        </is>
      </c>
    </row>
    <row r="3" ht="36" customHeight="1">
      <c r="B3" s="2" t="inlineStr">
        <is>
          <t>يتتبع رصيد كل كود بلونه ومقاسه من سجل حركة واحد: الوارد والمبيعات والمرتجعات والتسويات، وينبهك إلى الأصناف التي يجب طلبها أو التي نفدت، ويحسب قيمة المخزون.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«الأصناف» اكتب كودًا لكل تركيبة لون ومقاس، مع الموديل واللون والمقاس وسعر الشراء وسعر البيع وحد الطلب والرصيد الافتتاحي.</t>
        </is>
      </c>
    </row>
    <row r="7" ht="30" customHeight="1">
      <c r="B7" s="4" t="inlineStr">
        <is>
          <t>2. في شيت «الحركة» سجّل كل عملية في سطر: التاريخ والكود ونوع الحركة والكمية. اختر الكود ونوع الحركة من القائمة.</t>
        </is>
      </c>
    </row>
    <row r="8" ht="30" customHeight="1">
      <c r="B8" s="4" t="inlineStr">
        <is>
          <t>3. اكتب الكمية دائمًا موجبة، إلا في «تسوية» فاكتبها بالسالب لتخفيض الرصيد بعد الجرد، وبالموجب لزيادته.</t>
        </is>
      </c>
    </row>
    <row r="9" ht="30" customHeight="1">
      <c r="B9" s="4" t="inlineStr">
        <is>
          <t>4. يحسب شيت «الأصناف» الرصيد الحالي والقيمة والحالة تلقائيًا: «نفد» أو «اطلب» أو «متوفر».</t>
        </is>
      </c>
    </row>
    <row r="10" ht="30" customHeight="1">
      <c r="B10" s="4" t="inlineStr">
        <is>
          <t>5. شيت «ملخص» يعرض عدد الأكواد وقيمة المخزون وعدد الأصناف التي تحتاج إلى طلب.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الرصيد الحالي = الرصيد الافتتاحي + الوارد + مرتجع العملاء - المبيعات - المرتجع للمورد + التسوية.</t>
        </is>
      </c>
    </row>
    <row r="19" ht="30" customHeight="1">
      <c r="B19" s="4" t="inlineStr">
        <is>
          <t>• تظهر الحالة «اطلب» عندما يصل الرصيد إلى حد الطلب أو ينقص عنه.</t>
        </is>
      </c>
    </row>
    <row r="21">
      <c r="B21" s="8" t="inlineStr">
        <is>
          <t>الأرقام الموجودة في الشيت أمثلة توضيحية. امسحها واكتب أرقامك.</t>
        </is>
      </c>
    </row>
    <row r="22">
      <c r="B22" s="9" t="inlineStr">
        <is>
          <t>شرح الشيت وقوالب أخرى مجانية ← softwiro.com/ar/templates</t>
        </is>
      </c>
    </row>
    <row r="23">
      <c r="B23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Q504"/>
  <sheetViews>
    <sheetView showGridLines="1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  <col width="10" customWidth="1" min="7" max="7"/>
    <col width="12" customWidth="1" min="8" max="8"/>
    <col width="10" customWidth="1" min="9" max="9"/>
    <col width="10" customWidth="1" min="10" max="10"/>
    <col width="12" customWidth="1" min="11" max="11"/>
    <col width="12" customWidth="1" min="12" max="12"/>
    <col width="12" customWidth="1" min="13" max="13"/>
    <col width="14" customWidth="1" min="14" max="14"/>
    <col width="16" customWidth="1" min="15" max="15"/>
    <col width="12" customWidth="1" min="16" max="16"/>
    <col width="16" customWidth="1" min="17" max="17"/>
  </cols>
  <sheetData>
    <row r="1" ht="26" customHeight="1">
      <c r="A1" s="10" t="inlineStr">
        <is>
          <t>شيت مخزون محل ملابس باللون والمقاس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4" ht="32" customHeight="1">
      <c r="A4" s="12" t="inlineStr">
        <is>
          <t>الكود</t>
        </is>
      </c>
      <c r="B4" s="12" t="inlineStr">
        <is>
          <t>الموديل</t>
        </is>
      </c>
      <c r="C4" s="12" t="inlineStr">
        <is>
          <t>اللون</t>
        </is>
      </c>
      <c r="D4" s="12" t="inlineStr">
        <is>
          <t>المقاس</t>
        </is>
      </c>
      <c r="E4" s="12" t="inlineStr">
        <is>
          <t>سعر الشراء</t>
        </is>
      </c>
      <c r="F4" s="12" t="inlineStr">
        <is>
          <t>سعر البيع</t>
        </is>
      </c>
      <c r="G4" s="12" t="inlineStr">
        <is>
          <t>حد الطلب</t>
        </is>
      </c>
      <c r="H4" s="12" t="inlineStr">
        <is>
          <t>الرصيد الافتتاحي</t>
        </is>
      </c>
      <c r="I4" s="12" t="inlineStr">
        <is>
          <t>الوارد</t>
        </is>
      </c>
      <c r="J4" s="12" t="inlineStr">
        <is>
          <t>المبيعات</t>
        </is>
      </c>
      <c r="K4" s="12" t="inlineStr">
        <is>
          <t>مرتجع العملاء</t>
        </is>
      </c>
      <c r="L4" s="12" t="inlineStr">
        <is>
          <t>مرتجع للمورد</t>
        </is>
      </c>
      <c r="M4" s="12" t="inlineStr">
        <is>
          <t>التسوية (+/-)</t>
        </is>
      </c>
      <c r="N4" s="12" t="inlineStr">
        <is>
          <t>الرصيد الحالي</t>
        </is>
      </c>
      <c r="O4" s="12" t="inlineStr">
        <is>
          <t>قيمة المخزون بسعر الشراء</t>
        </is>
      </c>
      <c r="P4" s="12" t="inlineStr">
        <is>
          <t>الحالة</t>
        </is>
      </c>
      <c r="Q4" s="12" t="inlineStr">
        <is>
          <t>قيمة المخزون بسعر البيع</t>
        </is>
      </c>
    </row>
    <row r="5">
      <c r="A5" s="5" t="inlineStr">
        <is>
          <t>TS-RED-S</t>
        </is>
      </c>
      <c r="B5" s="5" t="inlineStr">
        <is>
          <t>تيشيرت قطن</t>
        </is>
      </c>
      <c r="C5" s="5" t="inlineStr">
        <is>
          <t>أحمر</t>
        </is>
      </c>
      <c r="D5" s="5" t="inlineStr">
        <is>
          <t>S</t>
        </is>
      </c>
      <c r="E5" s="13" t="n">
        <v>120</v>
      </c>
      <c r="F5" s="13" t="n">
        <v>220</v>
      </c>
      <c r="G5" s="14" t="n">
        <v>4</v>
      </c>
      <c r="H5" s="14" t="n">
        <v>10</v>
      </c>
      <c r="I5" s="15">
        <f>IF($A5="","",SUMIFS('الحركة'!$D$5:$D$1504,'الحركة'!$B$5:$B$1504,$A5&amp;"",'الحركة'!$C$5:$C$1504,"وارد"))</f>
        <v/>
      </c>
      <c r="J5" s="15">
        <f>IF($A5="","",SUMIFS('الحركة'!$D$5:$D$1504,'الحركة'!$B$5:$B$1504,$A5&amp;"",'الحركة'!$C$5:$C$1504,"مبيعات"))</f>
        <v/>
      </c>
      <c r="K5" s="15">
        <f>IF($A5="","",SUMIFS('الحركة'!$D$5:$D$1504,'الحركة'!$B$5:$B$1504,$A5&amp;"",'الحركة'!$C$5:$C$1504,"مرتجع عميل"))</f>
        <v/>
      </c>
      <c r="L5" s="15">
        <f>IF($A5="","",SUMIFS('الحركة'!$D$5:$D$1504,'الحركة'!$B$5:$B$1504,$A5&amp;"",'الحركة'!$C$5:$C$1504,"مرتجع للمورد"))</f>
        <v/>
      </c>
      <c r="M5" s="15">
        <f>IF($A5="","",SUMIFS('الحركة'!$D$5:$D$1504,'الحركة'!$B$5:$B$1504,$A5&amp;"",'الحركة'!$C$5:$C$1504,"تسوية"))</f>
        <v/>
      </c>
      <c r="N5" s="15">
        <f>IF(A5="","",SUM(H5,I5,K5,M5)-SUM(J5,L5))</f>
        <v/>
      </c>
      <c r="O5" s="16">
        <f>IF(A5="","",N5*E5)</f>
        <v/>
      </c>
      <c r="P5" s="6">
        <f>IF(A5="","",IF(N5&lt;=0,"نفد",IF(N5&lt;=G5,"اطلب","متوفر")))</f>
        <v/>
      </c>
      <c r="Q5" s="16">
        <f>IF(A5="","",N5*F5)</f>
        <v/>
      </c>
    </row>
    <row r="6">
      <c r="A6" s="5" t="inlineStr">
        <is>
          <t>TS-RED-M</t>
        </is>
      </c>
      <c r="B6" s="5" t="inlineStr">
        <is>
          <t>تيشيرت قطن</t>
        </is>
      </c>
      <c r="C6" s="5" t="inlineStr">
        <is>
          <t>أحمر</t>
        </is>
      </c>
      <c r="D6" s="5" t="inlineStr">
        <is>
          <t>M</t>
        </is>
      </c>
      <c r="E6" s="13" t="n">
        <v>120</v>
      </c>
      <c r="F6" s="13" t="n">
        <v>220</v>
      </c>
      <c r="G6" s="14" t="n">
        <v>4</v>
      </c>
      <c r="H6" s="14" t="n">
        <v>12</v>
      </c>
      <c r="I6" s="15">
        <f>IF($A6="","",SUMIFS('الحركة'!$D$5:$D$1504,'الحركة'!$B$5:$B$1504,$A6&amp;"",'الحركة'!$C$5:$C$1504,"وارد"))</f>
        <v/>
      </c>
      <c r="J6" s="15">
        <f>IF($A6="","",SUMIFS('الحركة'!$D$5:$D$1504,'الحركة'!$B$5:$B$1504,$A6&amp;"",'الحركة'!$C$5:$C$1504,"مبيعات"))</f>
        <v/>
      </c>
      <c r="K6" s="15">
        <f>IF($A6="","",SUMIFS('الحركة'!$D$5:$D$1504,'الحركة'!$B$5:$B$1504,$A6&amp;"",'الحركة'!$C$5:$C$1504,"مرتجع عميل"))</f>
        <v/>
      </c>
      <c r="L6" s="15">
        <f>IF($A6="","",SUMIFS('الحركة'!$D$5:$D$1504,'الحركة'!$B$5:$B$1504,$A6&amp;"",'الحركة'!$C$5:$C$1504,"مرتجع للمورد"))</f>
        <v/>
      </c>
      <c r="M6" s="15">
        <f>IF($A6="","",SUMIFS('الحركة'!$D$5:$D$1504,'الحركة'!$B$5:$B$1504,$A6&amp;"",'الحركة'!$C$5:$C$1504,"تسوية"))</f>
        <v/>
      </c>
      <c r="N6" s="15">
        <f>IF(A6="","",SUM(H6,I6,K6,M6)-SUM(J6,L6))</f>
        <v/>
      </c>
      <c r="O6" s="16">
        <f>IF(A6="","",N6*E6)</f>
        <v/>
      </c>
      <c r="P6" s="6">
        <f>IF(A6="","",IF(N6&lt;=0,"نفد",IF(N6&lt;=G6,"اطلب","متوفر")))</f>
        <v/>
      </c>
      <c r="Q6" s="16">
        <f>IF(A6="","",N6*F6)</f>
        <v/>
      </c>
    </row>
    <row r="7">
      <c r="A7" s="5" t="inlineStr">
        <is>
          <t>TS-RED-L</t>
        </is>
      </c>
      <c r="B7" s="5" t="inlineStr">
        <is>
          <t>تيشيرت قطن</t>
        </is>
      </c>
      <c r="C7" s="5" t="inlineStr">
        <is>
          <t>أحمر</t>
        </is>
      </c>
      <c r="D7" s="5" t="inlineStr">
        <is>
          <t>L</t>
        </is>
      </c>
      <c r="E7" s="13" t="n">
        <v>120</v>
      </c>
      <c r="F7" s="13" t="n">
        <v>220</v>
      </c>
      <c r="G7" s="14" t="n">
        <v>4</v>
      </c>
      <c r="H7" s="14" t="n">
        <v>8</v>
      </c>
      <c r="I7" s="15">
        <f>IF($A7="","",SUMIFS('الحركة'!$D$5:$D$1504,'الحركة'!$B$5:$B$1504,$A7&amp;"",'الحركة'!$C$5:$C$1504,"وارد"))</f>
        <v/>
      </c>
      <c r="J7" s="15">
        <f>IF($A7="","",SUMIFS('الحركة'!$D$5:$D$1504,'الحركة'!$B$5:$B$1504,$A7&amp;"",'الحركة'!$C$5:$C$1504,"مبيعات"))</f>
        <v/>
      </c>
      <c r="K7" s="15">
        <f>IF($A7="","",SUMIFS('الحركة'!$D$5:$D$1504,'الحركة'!$B$5:$B$1504,$A7&amp;"",'الحركة'!$C$5:$C$1504,"مرتجع عميل"))</f>
        <v/>
      </c>
      <c r="L7" s="15">
        <f>IF($A7="","",SUMIFS('الحركة'!$D$5:$D$1504,'الحركة'!$B$5:$B$1504,$A7&amp;"",'الحركة'!$C$5:$C$1504,"مرتجع للمورد"))</f>
        <v/>
      </c>
      <c r="M7" s="15">
        <f>IF($A7="","",SUMIFS('الحركة'!$D$5:$D$1504,'الحركة'!$B$5:$B$1504,$A7&amp;"",'الحركة'!$C$5:$C$1504,"تسوية"))</f>
        <v/>
      </c>
      <c r="N7" s="15">
        <f>IF(A7="","",SUM(H7,I7,K7,M7)-SUM(J7,L7))</f>
        <v/>
      </c>
      <c r="O7" s="16">
        <f>IF(A7="","",N7*E7)</f>
        <v/>
      </c>
      <c r="P7" s="6">
        <f>IF(A7="","",IF(N7&lt;=0,"نفد",IF(N7&lt;=G7,"اطلب","متوفر")))</f>
        <v/>
      </c>
      <c r="Q7" s="16">
        <f>IF(A7="","",N7*F7)</f>
        <v/>
      </c>
    </row>
    <row r="8">
      <c r="A8" s="5" t="inlineStr">
        <is>
          <t>TS-BLK-S</t>
        </is>
      </c>
      <c r="B8" s="5" t="inlineStr">
        <is>
          <t>تيشيرت قطن</t>
        </is>
      </c>
      <c r="C8" s="5" t="inlineStr">
        <is>
          <t>أسود</t>
        </is>
      </c>
      <c r="D8" s="5" t="inlineStr">
        <is>
          <t>S</t>
        </is>
      </c>
      <c r="E8" s="13" t="n">
        <v>120</v>
      </c>
      <c r="F8" s="13" t="n">
        <v>220</v>
      </c>
      <c r="G8" s="14" t="n">
        <v>4</v>
      </c>
      <c r="H8" s="14" t="n">
        <v>10</v>
      </c>
      <c r="I8" s="15">
        <f>IF($A8="","",SUMIFS('الحركة'!$D$5:$D$1504,'الحركة'!$B$5:$B$1504,$A8&amp;"",'الحركة'!$C$5:$C$1504,"وارد"))</f>
        <v/>
      </c>
      <c r="J8" s="15">
        <f>IF($A8="","",SUMIFS('الحركة'!$D$5:$D$1504,'الحركة'!$B$5:$B$1504,$A8&amp;"",'الحركة'!$C$5:$C$1504,"مبيعات"))</f>
        <v/>
      </c>
      <c r="K8" s="15">
        <f>IF($A8="","",SUMIFS('الحركة'!$D$5:$D$1504,'الحركة'!$B$5:$B$1504,$A8&amp;"",'الحركة'!$C$5:$C$1504,"مرتجع عميل"))</f>
        <v/>
      </c>
      <c r="L8" s="15">
        <f>IF($A8="","",SUMIFS('الحركة'!$D$5:$D$1504,'الحركة'!$B$5:$B$1504,$A8&amp;"",'الحركة'!$C$5:$C$1504,"مرتجع للمورد"))</f>
        <v/>
      </c>
      <c r="M8" s="15">
        <f>IF($A8="","",SUMIFS('الحركة'!$D$5:$D$1504,'الحركة'!$B$5:$B$1504,$A8&amp;"",'الحركة'!$C$5:$C$1504,"تسوية"))</f>
        <v/>
      </c>
      <c r="N8" s="15">
        <f>IF(A8="","",SUM(H8,I8,K8,M8)-SUM(J8,L8))</f>
        <v/>
      </c>
      <c r="O8" s="16">
        <f>IF(A8="","",N8*E8)</f>
        <v/>
      </c>
      <c r="P8" s="6">
        <f>IF(A8="","",IF(N8&lt;=0,"نفد",IF(N8&lt;=G8,"اطلب","متوفر")))</f>
        <v/>
      </c>
      <c r="Q8" s="16">
        <f>IF(A8="","",N8*F8)</f>
        <v/>
      </c>
    </row>
    <row r="9">
      <c r="A9" s="5" t="inlineStr">
        <is>
          <t>TS-BLK-M</t>
        </is>
      </c>
      <c r="B9" s="5" t="inlineStr">
        <is>
          <t>تيشيرت قطن</t>
        </is>
      </c>
      <c r="C9" s="5" t="inlineStr">
        <is>
          <t>أسود</t>
        </is>
      </c>
      <c r="D9" s="5" t="inlineStr">
        <is>
          <t>M</t>
        </is>
      </c>
      <c r="E9" s="13" t="n">
        <v>120</v>
      </c>
      <c r="F9" s="13" t="n">
        <v>220</v>
      </c>
      <c r="G9" s="14" t="n">
        <v>4</v>
      </c>
      <c r="H9" s="14" t="n">
        <v>15</v>
      </c>
      <c r="I9" s="15">
        <f>IF($A9="","",SUMIFS('الحركة'!$D$5:$D$1504,'الحركة'!$B$5:$B$1504,$A9&amp;"",'الحركة'!$C$5:$C$1504,"وارد"))</f>
        <v/>
      </c>
      <c r="J9" s="15">
        <f>IF($A9="","",SUMIFS('الحركة'!$D$5:$D$1504,'الحركة'!$B$5:$B$1504,$A9&amp;"",'الحركة'!$C$5:$C$1504,"مبيعات"))</f>
        <v/>
      </c>
      <c r="K9" s="15">
        <f>IF($A9="","",SUMIFS('الحركة'!$D$5:$D$1504,'الحركة'!$B$5:$B$1504,$A9&amp;"",'الحركة'!$C$5:$C$1504,"مرتجع عميل"))</f>
        <v/>
      </c>
      <c r="L9" s="15">
        <f>IF($A9="","",SUMIFS('الحركة'!$D$5:$D$1504,'الحركة'!$B$5:$B$1504,$A9&amp;"",'الحركة'!$C$5:$C$1504,"مرتجع للمورد"))</f>
        <v/>
      </c>
      <c r="M9" s="15">
        <f>IF($A9="","",SUMIFS('الحركة'!$D$5:$D$1504,'الحركة'!$B$5:$B$1504,$A9&amp;"",'الحركة'!$C$5:$C$1504,"تسوية"))</f>
        <v/>
      </c>
      <c r="N9" s="15">
        <f>IF(A9="","",SUM(H9,I9,K9,M9)-SUM(J9,L9))</f>
        <v/>
      </c>
      <c r="O9" s="16">
        <f>IF(A9="","",N9*E9)</f>
        <v/>
      </c>
      <c r="P9" s="6">
        <f>IF(A9="","",IF(N9&lt;=0,"نفد",IF(N9&lt;=G9,"اطلب","متوفر")))</f>
        <v/>
      </c>
      <c r="Q9" s="16">
        <f>IF(A9="","",N9*F9)</f>
        <v/>
      </c>
    </row>
    <row r="10">
      <c r="A10" s="5" t="inlineStr">
        <is>
          <t>TS-BLK-L</t>
        </is>
      </c>
      <c r="B10" s="5" t="inlineStr">
        <is>
          <t>تيشيرت قطن</t>
        </is>
      </c>
      <c r="C10" s="5" t="inlineStr">
        <is>
          <t>أسود</t>
        </is>
      </c>
      <c r="D10" s="5" t="inlineStr">
        <is>
          <t>L</t>
        </is>
      </c>
      <c r="E10" s="13" t="n">
        <v>120</v>
      </c>
      <c r="F10" s="13" t="n">
        <v>220</v>
      </c>
      <c r="G10" s="14" t="n">
        <v>4</v>
      </c>
      <c r="H10" s="14" t="n">
        <v>10</v>
      </c>
      <c r="I10" s="15">
        <f>IF($A10="","",SUMIFS('الحركة'!$D$5:$D$1504,'الحركة'!$B$5:$B$1504,$A10&amp;"",'الحركة'!$C$5:$C$1504,"وارد"))</f>
        <v/>
      </c>
      <c r="J10" s="15">
        <f>IF($A10="","",SUMIFS('الحركة'!$D$5:$D$1504,'الحركة'!$B$5:$B$1504,$A10&amp;"",'الحركة'!$C$5:$C$1504,"مبيعات"))</f>
        <v/>
      </c>
      <c r="K10" s="15">
        <f>IF($A10="","",SUMIFS('الحركة'!$D$5:$D$1504,'الحركة'!$B$5:$B$1504,$A10&amp;"",'الحركة'!$C$5:$C$1504,"مرتجع عميل"))</f>
        <v/>
      </c>
      <c r="L10" s="15">
        <f>IF($A10="","",SUMIFS('الحركة'!$D$5:$D$1504,'الحركة'!$B$5:$B$1504,$A10&amp;"",'الحركة'!$C$5:$C$1504,"مرتجع للمورد"))</f>
        <v/>
      </c>
      <c r="M10" s="15">
        <f>IF($A10="","",SUMIFS('الحركة'!$D$5:$D$1504,'الحركة'!$B$5:$B$1504,$A10&amp;"",'الحركة'!$C$5:$C$1504,"تسوية"))</f>
        <v/>
      </c>
      <c r="N10" s="15">
        <f>IF(A10="","",SUM(H10,I10,K10,M10)-SUM(J10,L10))</f>
        <v/>
      </c>
      <c r="O10" s="16">
        <f>IF(A10="","",N10*E10)</f>
        <v/>
      </c>
      <c r="P10" s="6">
        <f>IF(A10="","",IF(N10&lt;=0,"نفد",IF(N10&lt;=G10,"اطلب","متوفر")))</f>
        <v/>
      </c>
      <c r="Q10" s="16">
        <f>IF(A10="","",N10*F10)</f>
        <v/>
      </c>
    </row>
    <row r="11">
      <c r="A11" s="5" t="inlineStr">
        <is>
          <t>SH-RED-S</t>
        </is>
      </c>
      <c r="B11" s="5" t="inlineStr">
        <is>
          <t>قميص كلاسيك</t>
        </is>
      </c>
      <c r="C11" s="5" t="inlineStr">
        <is>
          <t>أحمر</t>
        </is>
      </c>
      <c r="D11" s="5" t="inlineStr">
        <is>
          <t>S</t>
        </is>
      </c>
      <c r="E11" s="13" t="n">
        <v>250</v>
      </c>
      <c r="F11" s="13" t="n">
        <v>450</v>
      </c>
      <c r="G11" s="14" t="n">
        <v>3</v>
      </c>
      <c r="H11" s="14" t="n">
        <v>6</v>
      </c>
      <c r="I11" s="15">
        <f>IF($A11="","",SUMIFS('الحركة'!$D$5:$D$1504,'الحركة'!$B$5:$B$1504,$A11&amp;"",'الحركة'!$C$5:$C$1504,"وارد"))</f>
        <v/>
      </c>
      <c r="J11" s="15">
        <f>IF($A11="","",SUMIFS('الحركة'!$D$5:$D$1504,'الحركة'!$B$5:$B$1504,$A11&amp;"",'الحركة'!$C$5:$C$1504,"مبيعات"))</f>
        <v/>
      </c>
      <c r="K11" s="15">
        <f>IF($A11="","",SUMIFS('الحركة'!$D$5:$D$1504,'الحركة'!$B$5:$B$1504,$A11&amp;"",'الحركة'!$C$5:$C$1504,"مرتجع عميل"))</f>
        <v/>
      </c>
      <c r="L11" s="15">
        <f>IF($A11="","",SUMIFS('الحركة'!$D$5:$D$1504,'الحركة'!$B$5:$B$1504,$A11&amp;"",'الحركة'!$C$5:$C$1504,"مرتجع للمورد"))</f>
        <v/>
      </c>
      <c r="M11" s="15">
        <f>IF($A11="","",SUMIFS('الحركة'!$D$5:$D$1504,'الحركة'!$B$5:$B$1504,$A11&amp;"",'الحركة'!$C$5:$C$1504,"تسوية"))</f>
        <v/>
      </c>
      <c r="N11" s="15">
        <f>IF(A11="","",SUM(H11,I11,K11,M11)-SUM(J11,L11))</f>
        <v/>
      </c>
      <c r="O11" s="16">
        <f>IF(A11="","",N11*E11)</f>
        <v/>
      </c>
      <c r="P11" s="6">
        <f>IF(A11="","",IF(N11&lt;=0,"نفد",IF(N11&lt;=G11,"اطلب","متوفر")))</f>
        <v/>
      </c>
      <c r="Q11" s="16">
        <f>IF(A11="","",N11*F11)</f>
        <v/>
      </c>
    </row>
    <row r="12">
      <c r="A12" s="5" t="inlineStr">
        <is>
          <t>SH-RED-M</t>
        </is>
      </c>
      <c r="B12" s="5" t="inlineStr">
        <is>
          <t>قميص كلاسيك</t>
        </is>
      </c>
      <c r="C12" s="5" t="inlineStr">
        <is>
          <t>أحمر</t>
        </is>
      </c>
      <c r="D12" s="5" t="inlineStr">
        <is>
          <t>M</t>
        </is>
      </c>
      <c r="E12" s="13" t="n">
        <v>250</v>
      </c>
      <c r="F12" s="13" t="n">
        <v>450</v>
      </c>
      <c r="G12" s="14" t="n">
        <v>3</v>
      </c>
      <c r="H12" s="14" t="n">
        <v>8</v>
      </c>
      <c r="I12" s="15">
        <f>IF($A12="","",SUMIFS('الحركة'!$D$5:$D$1504,'الحركة'!$B$5:$B$1504,$A12&amp;"",'الحركة'!$C$5:$C$1504,"وارد"))</f>
        <v/>
      </c>
      <c r="J12" s="15">
        <f>IF($A12="","",SUMIFS('الحركة'!$D$5:$D$1504,'الحركة'!$B$5:$B$1504,$A12&amp;"",'الحركة'!$C$5:$C$1504,"مبيعات"))</f>
        <v/>
      </c>
      <c r="K12" s="15">
        <f>IF($A12="","",SUMIFS('الحركة'!$D$5:$D$1504,'الحركة'!$B$5:$B$1504,$A12&amp;"",'الحركة'!$C$5:$C$1504,"مرتجع عميل"))</f>
        <v/>
      </c>
      <c r="L12" s="15">
        <f>IF($A12="","",SUMIFS('الحركة'!$D$5:$D$1504,'الحركة'!$B$5:$B$1504,$A12&amp;"",'الحركة'!$C$5:$C$1504,"مرتجع للمورد"))</f>
        <v/>
      </c>
      <c r="M12" s="15">
        <f>IF($A12="","",SUMIFS('الحركة'!$D$5:$D$1504,'الحركة'!$B$5:$B$1504,$A12&amp;"",'الحركة'!$C$5:$C$1504,"تسوية"))</f>
        <v/>
      </c>
      <c r="N12" s="15">
        <f>IF(A12="","",SUM(H12,I12,K12,M12)-SUM(J12,L12))</f>
        <v/>
      </c>
      <c r="O12" s="16">
        <f>IF(A12="","",N12*E12)</f>
        <v/>
      </c>
      <c r="P12" s="6">
        <f>IF(A12="","",IF(N12&lt;=0,"نفد",IF(N12&lt;=G12,"اطلب","متوفر")))</f>
        <v/>
      </c>
      <c r="Q12" s="16">
        <f>IF(A12="","",N12*F12)</f>
        <v/>
      </c>
    </row>
    <row r="13">
      <c r="A13" s="5" t="inlineStr">
        <is>
          <t>SH-RED-L</t>
        </is>
      </c>
      <c r="B13" s="5" t="inlineStr">
        <is>
          <t>قميص كلاسيك</t>
        </is>
      </c>
      <c r="C13" s="5" t="inlineStr">
        <is>
          <t>أحمر</t>
        </is>
      </c>
      <c r="D13" s="5" t="inlineStr">
        <is>
          <t>L</t>
        </is>
      </c>
      <c r="E13" s="13" t="n">
        <v>250</v>
      </c>
      <c r="F13" s="13" t="n">
        <v>450</v>
      </c>
      <c r="G13" s="14" t="n">
        <v>3</v>
      </c>
      <c r="H13" s="14" t="n">
        <v>6</v>
      </c>
      <c r="I13" s="15">
        <f>IF($A13="","",SUMIFS('الحركة'!$D$5:$D$1504,'الحركة'!$B$5:$B$1504,$A13&amp;"",'الحركة'!$C$5:$C$1504,"وارد"))</f>
        <v/>
      </c>
      <c r="J13" s="15">
        <f>IF($A13="","",SUMIFS('الحركة'!$D$5:$D$1504,'الحركة'!$B$5:$B$1504,$A13&amp;"",'الحركة'!$C$5:$C$1504,"مبيعات"))</f>
        <v/>
      </c>
      <c r="K13" s="15">
        <f>IF($A13="","",SUMIFS('الحركة'!$D$5:$D$1504,'الحركة'!$B$5:$B$1504,$A13&amp;"",'الحركة'!$C$5:$C$1504,"مرتجع عميل"))</f>
        <v/>
      </c>
      <c r="L13" s="15">
        <f>IF($A13="","",SUMIFS('الحركة'!$D$5:$D$1504,'الحركة'!$B$5:$B$1504,$A13&amp;"",'الحركة'!$C$5:$C$1504,"مرتجع للمورد"))</f>
        <v/>
      </c>
      <c r="M13" s="15">
        <f>IF($A13="","",SUMIFS('الحركة'!$D$5:$D$1504,'الحركة'!$B$5:$B$1504,$A13&amp;"",'الحركة'!$C$5:$C$1504,"تسوية"))</f>
        <v/>
      </c>
      <c r="N13" s="15">
        <f>IF(A13="","",SUM(H13,I13,K13,M13)-SUM(J13,L13))</f>
        <v/>
      </c>
      <c r="O13" s="16">
        <f>IF(A13="","",N13*E13)</f>
        <v/>
      </c>
      <c r="P13" s="6">
        <f>IF(A13="","",IF(N13&lt;=0,"نفد",IF(N13&lt;=G13,"اطلب","متوفر")))</f>
        <v/>
      </c>
      <c r="Q13" s="16">
        <f>IF(A13="","",N13*F13)</f>
        <v/>
      </c>
    </row>
    <row r="14">
      <c r="A14" s="5" t="inlineStr">
        <is>
          <t>SH-BLK-S</t>
        </is>
      </c>
      <c r="B14" s="5" t="inlineStr">
        <is>
          <t>قميص كلاسيك</t>
        </is>
      </c>
      <c r="C14" s="5" t="inlineStr">
        <is>
          <t>أسود</t>
        </is>
      </c>
      <c r="D14" s="5" t="inlineStr">
        <is>
          <t>S</t>
        </is>
      </c>
      <c r="E14" s="13" t="n">
        <v>250</v>
      </c>
      <c r="F14" s="13" t="n">
        <v>450</v>
      </c>
      <c r="G14" s="14" t="n">
        <v>3</v>
      </c>
      <c r="H14" s="14" t="n">
        <v>6</v>
      </c>
      <c r="I14" s="15">
        <f>IF($A14="","",SUMIFS('الحركة'!$D$5:$D$1504,'الحركة'!$B$5:$B$1504,$A14&amp;"",'الحركة'!$C$5:$C$1504,"وارد"))</f>
        <v/>
      </c>
      <c r="J14" s="15">
        <f>IF($A14="","",SUMIFS('الحركة'!$D$5:$D$1504,'الحركة'!$B$5:$B$1504,$A14&amp;"",'الحركة'!$C$5:$C$1504,"مبيعات"))</f>
        <v/>
      </c>
      <c r="K14" s="15">
        <f>IF($A14="","",SUMIFS('الحركة'!$D$5:$D$1504,'الحركة'!$B$5:$B$1504,$A14&amp;"",'الحركة'!$C$5:$C$1504,"مرتجع عميل"))</f>
        <v/>
      </c>
      <c r="L14" s="15">
        <f>IF($A14="","",SUMIFS('الحركة'!$D$5:$D$1504,'الحركة'!$B$5:$B$1504,$A14&amp;"",'الحركة'!$C$5:$C$1504,"مرتجع للمورد"))</f>
        <v/>
      </c>
      <c r="M14" s="15">
        <f>IF($A14="","",SUMIFS('الحركة'!$D$5:$D$1504,'الحركة'!$B$5:$B$1504,$A14&amp;"",'الحركة'!$C$5:$C$1504,"تسوية"))</f>
        <v/>
      </c>
      <c r="N14" s="15">
        <f>IF(A14="","",SUM(H14,I14,K14,M14)-SUM(J14,L14))</f>
        <v/>
      </c>
      <c r="O14" s="16">
        <f>IF(A14="","",N14*E14)</f>
        <v/>
      </c>
      <c r="P14" s="6">
        <f>IF(A14="","",IF(N14&lt;=0,"نفد",IF(N14&lt;=G14,"اطلب","متوفر")))</f>
        <v/>
      </c>
      <c r="Q14" s="16">
        <f>IF(A14="","",N14*F14)</f>
        <v/>
      </c>
    </row>
    <row r="15">
      <c r="A15" s="5" t="inlineStr">
        <is>
          <t>SH-BLK-M</t>
        </is>
      </c>
      <c r="B15" s="5" t="inlineStr">
        <is>
          <t>قميص كلاسيك</t>
        </is>
      </c>
      <c r="C15" s="5" t="inlineStr">
        <is>
          <t>أسود</t>
        </is>
      </c>
      <c r="D15" s="5" t="inlineStr">
        <is>
          <t>M</t>
        </is>
      </c>
      <c r="E15" s="13" t="n">
        <v>250</v>
      </c>
      <c r="F15" s="13" t="n">
        <v>450</v>
      </c>
      <c r="G15" s="14" t="n">
        <v>3</v>
      </c>
      <c r="H15" s="14" t="n">
        <v>8</v>
      </c>
      <c r="I15" s="15">
        <f>IF($A15="","",SUMIFS('الحركة'!$D$5:$D$1504,'الحركة'!$B$5:$B$1504,$A15&amp;"",'الحركة'!$C$5:$C$1504,"وارد"))</f>
        <v/>
      </c>
      <c r="J15" s="15">
        <f>IF($A15="","",SUMIFS('الحركة'!$D$5:$D$1504,'الحركة'!$B$5:$B$1504,$A15&amp;"",'الحركة'!$C$5:$C$1504,"مبيعات"))</f>
        <v/>
      </c>
      <c r="K15" s="15">
        <f>IF($A15="","",SUMIFS('الحركة'!$D$5:$D$1504,'الحركة'!$B$5:$B$1504,$A15&amp;"",'الحركة'!$C$5:$C$1504,"مرتجع عميل"))</f>
        <v/>
      </c>
      <c r="L15" s="15">
        <f>IF($A15="","",SUMIFS('الحركة'!$D$5:$D$1504,'الحركة'!$B$5:$B$1504,$A15&amp;"",'الحركة'!$C$5:$C$1504,"مرتجع للمورد"))</f>
        <v/>
      </c>
      <c r="M15" s="15">
        <f>IF($A15="","",SUMIFS('الحركة'!$D$5:$D$1504,'الحركة'!$B$5:$B$1504,$A15&amp;"",'الحركة'!$C$5:$C$1504,"تسوية"))</f>
        <v/>
      </c>
      <c r="N15" s="15">
        <f>IF(A15="","",SUM(H15,I15,K15,M15)-SUM(J15,L15))</f>
        <v/>
      </c>
      <c r="O15" s="16">
        <f>IF(A15="","",N15*E15)</f>
        <v/>
      </c>
      <c r="P15" s="6">
        <f>IF(A15="","",IF(N15&lt;=0,"نفد",IF(N15&lt;=G15,"اطلب","متوفر")))</f>
        <v/>
      </c>
      <c r="Q15" s="16">
        <f>IF(A15="","",N15*F15)</f>
        <v/>
      </c>
    </row>
    <row r="16">
      <c r="A16" s="5" t="inlineStr">
        <is>
          <t>SH-BLK-L</t>
        </is>
      </c>
      <c r="B16" s="5" t="inlineStr">
        <is>
          <t>قميص كلاسيك</t>
        </is>
      </c>
      <c r="C16" s="5" t="inlineStr">
        <is>
          <t>أسود</t>
        </is>
      </c>
      <c r="D16" s="5" t="inlineStr">
        <is>
          <t>L</t>
        </is>
      </c>
      <c r="E16" s="13" t="n">
        <v>250</v>
      </c>
      <c r="F16" s="13" t="n">
        <v>450</v>
      </c>
      <c r="G16" s="14" t="n">
        <v>3</v>
      </c>
      <c r="H16" s="14" t="n">
        <v>6</v>
      </c>
      <c r="I16" s="15">
        <f>IF($A16="","",SUMIFS('الحركة'!$D$5:$D$1504,'الحركة'!$B$5:$B$1504,$A16&amp;"",'الحركة'!$C$5:$C$1504,"وارد"))</f>
        <v/>
      </c>
      <c r="J16" s="15">
        <f>IF($A16="","",SUMIFS('الحركة'!$D$5:$D$1504,'الحركة'!$B$5:$B$1504,$A16&amp;"",'الحركة'!$C$5:$C$1504,"مبيعات"))</f>
        <v/>
      </c>
      <c r="K16" s="15">
        <f>IF($A16="","",SUMIFS('الحركة'!$D$5:$D$1504,'الحركة'!$B$5:$B$1504,$A16&amp;"",'الحركة'!$C$5:$C$1504,"مرتجع عميل"))</f>
        <v/>
      </c>
      <c r="L16" s="15">
        <f>IF($A16="","",SUMIFS('الحركة'!$D$5:$D$1504,'الحركة'!$B$5:$B$1504,$A16&amp;"",'الحركة'!$C$5:$C$1504,"مرتجع للمورد"))</f>
        <v/>
      </c>
      <c r="M16" s="15">
        <f>IF($A16="","",SUMIFS('الحركة'!$D$5:$D$1504,'الحركة'!$B$5:$B$1504,$A16&amp;"",'الحركة'!$C$5:$C$1504,"تسوية"))</f>
        <v/>
      </c>
      <c r="N16" s="15">
        <f>IF(A16="","",SUM(H16,I16,K16,M16)-SUM(J16,L16))</f>
        <v/>
      </c>
      <c r="O16" s="16">
        <f>IF(A16="","",N16*E16)</f>
        <v/>
      </c>
      <c r="P16" s="6">
        <f>IF(A16="","",IF(N16&lt;=0,"نفد",IF(N16&lt;=G16,"اطلب","متوفر")))</f>
        <v/>
      </c>
      <c r="Q16" s="16">
        <f>IF(A16="","",N16*F16)</f>
        <v/>
      </c>
    </row>
    <row r="17">
      <c r="A17" s="5" t="n"/>
      <c r="B17" s="5" t="n"/>
      <c r="C17" s="5" t="n"/>
      <c r="D17" s="5" t="n"/>
      <c r="E17" s="13" t="n"/>
      <c r="F17" s="13" t="n"/>
      <c r="G17" s="14" t="n"/>
      <c r="H17" s="14" t="n"/>
      <c r="I17" s="15">
        <f>IF($A17="","",SUMIFS('الحركة'!$D$5:$D$1504,'الحركة'!$B$5:$B$1504,$A17&amp;"",'الحركة'!$C$5:$C$1504,"وارد"))</f>
        <v/>
      </c>
      <c r="J17" s="15">
        <f>IF($A17="","",SUMIFS('الحركة'!$D$5:$D$1504,'الحركة'!$B$5:$B$1504,$A17&amp;"",'الحركة'!$C$5:$C$1504,"مبيعات"))</f>
        <v/>
      </c>
      <c r="K17" s="15">
        <f>IF($A17="","",SUMIFS('الحركة'!$D$5:$D$1504,'الحركة'!$B$5:$B$1504,$A17&amp;"",'الحركة'!$C$5:$C$1504,"مرتجع عميل"))</f>
        <v/>
      </c>
      <c r="L17" s="15">
        <f>IF($A17="","",SUMIFS('الحركة'!$D$5:$D$1504,'الحركة'!$B$5:$B$1504,$A17&amp;"",'الحركة'!$C$5:$C$1504,"مرتجع للمورد"))</f>
        <v/>
      </c>
      <c r="M17" s="15">
        <f>IF($A17="","",SUMIFS('الحركة'!$D$5:$D$1504,'الحركة'!$B$5:$B$1504,$A17&amp;"",'الحركة'!$C$5:$C$1504,"تسوية"))</f>
        <v/>
      </c>
      <c r="N17" s="15">
        <f>IF(A17="","",SUM(H17,I17,K17,M17)-SUM(J17,L17))</f>
        <v/>
      </c>
      <c r="O17" s="16">
        <f>IF(A17="","",N17*E17)</f>
        <v/>
      </c>
      <c r="P17" s="6">
        <f>IF(A17="","",IF(N17&lt;=0,"نفد",IF(N17&lt;=G17,"اطلب","متوفر")))</f>
        <v/>
      </c>
      <c r="Q17" s="16">
        <f>IF(A17="","",N17*F17)</f>
        <v/>
      </c>
    </row>
    <row r="18">
      <c r="A18" s="5" t="n"/>
      <c r="B18" s="5" t="n"/>
      <c r="C18" s="5" t="n"/>
      <c r="D18" s="5" t="n"/>
      <c r="E18" s="13" t="n"/>
      <c r="F18" s="13" t="n"/>
      <c r="G18" s="14" t="n"/>
      <c r="H18" s="14" t="n"/>
      <c r="I18" s="15">
        <f>IF($A18="","",SUMIFS('الحركة'!$D$5:$D$1504,'الحركة'!$B$5:$B$1504,$A18&amp;"",'الحركة'!$C$5:$C$1504,"وارد"))</f>
        <v/>
      </c>
      <c r="J18" s="15">
        <f>IF($A18="","",SUMIFS('الحركة'!$D$5:$D$1504,'الحركة'!$B$5:$B$1504,$A18&amp;"",'الحركة'!$C$5:$C$1504,"مبيعات"))</f>
        <v/>
      </c>
      <c r="K18" s="15">
        <f>IF($A18="","",SUMIFS('الحركة'!$D$5:$D$1504,'الحركة'!$B$5:$B$1504,$A18&amp;"",'الحركة'!$C$5:$C$1504,"مرتجع عميل"))</f>
        <v/>
      </c>
      <c r="L18" s="15">
        <f>IF($A18="","",SUMIFS('الحركة'!$D$5:$D$1504,'الحركة'!$B$5:$B$1504,$A18&amp;"",'الحركة'!$C$5:$C$1504,"مرتجع للمورد"))</f>
        <v/>
      </c>
      <c r="M18" s="15">
        <f>IF($A18="","",SUMIFS('الحركة'!$D$5:$D$1504,'الحركة'!$B$5:$B$1504,$A18&amp;"",'الحركة'!$C$5:$C$1504,"تسوية"))</f>
        <v/>
      </c>
      <c r="N18" s="15">
        <f>IF(A18="","",SUM(H18,I18,K18,M18)-SUM(J18,L18))</f>
        <v/>
      </c>
      <c r="O18" s="16">
        <f>IF(A18="","",N18*E18)</f>
        <v/>
      </c>
      <c r="P18" s="6">
        <f>IF(A18="","",IF(N18&lt;=0,"نفد",IF(N18&lt;=G18,"اطلب","متوفر")))</f>
        <v/>
      </c>
      <c r="Q18" s="16">
        <f>IF(A18="","",N18*F18)</f>
        <v/>
      </c>
    </row>
    <row r="19">
      <c r="A19" s="5" t="n"/>
      <c r="B19" s="5" t="n"/>
      <c r="C19" s="5" t="n"/>
      <c r="D19" s="5" t="n"/>
      <c r="E19" s="13" t="n"/>
      <c r="F19" s="13" t="n"/>
      <c r="G19" s="14" t="n"/>
      <c r="H19" s="14" t="n"/>
      <c r="I19" s="15">
        <f>IF($A19="","",SUMIFS('الحركة'!$D$5:$D$1504,'الحركة'!$B$5:$B$1504,$A19&amp;"",'الحركة'!$C$5:$C$1504,"وارد"))</f>
        <v/>
      </c>
      <c r="J19" s="15">
        <f>IF($A19="","",SUMIFS('الحركة'!$D$5:$D$1504,'الحركة'!$B$5:$B$1504,$A19&amp;"",'الحركة'!$C$5:$C$1504,"مبيعات"))</f>
        <v/>
      </c>
      <c r="K19" s="15">
        <f>IF($A19="","",SUMIFS('الحركة'!$D$5:$D$1504,'الحركة'!$B$5:$B$1504,$A19&amp;"",'الحركة'!$C$5:$C$1504,"مرتجع عميل"))</f>
        <v/>
      </c>
      <c r="L19" s="15">
        <f>IF($A19="","",SUMIFS('الحركة'!$D$5:$D$1504,'الحركة'!$B$5:$B$1504,$A19&amp;"",'الحركة'!$C$5:$C$1504,"مرتجع للمورد"))</f>
        <v/>
      </c>
      <c r="M19" s="15">
        <f>IF($A19="","",SUMIFS('الحركة'!$D$5:$D$1504,'الحركة'!$B$5:$B$1504,$A19&amp;"",'الحركة'!$C$5:$C$1504,"تسوية"))</f>
        <v/>
      </c>
      <c r="N19" s="15">
        <f>IF(A19="","",SUM(H19,I19,K19,M19)-SUM(J19,L19))</f>
        <v/>
      </c>
      <c r="O19" s="16">
        <f>IF(A19="","",N19*E19)</f>
        <v/>
      </c>
      <c r="P19" s="6">
        <f>IF(A19="","",IF(N19&lt;=0,"نفد",IF(N19&lt;=G19,"اطلب","متوفر")))</f>
        <v/>
      </c>
      <c r="Q19" s="16">
        <f>IF(A19="","",N19*F19)</f>
        <v/>
      </c>
    </row>
    <row r="20">
      <c r="A20" s="5" t="n"/>
      <c r="B20" s="5" t="n"/>
      <c r="C20" s="5" t="n"/>
      <c r="D20" s="5" t="n"/>
      <c r="E20" s="13" t="n"/>
      <c r="F20" s="13" t="n"/>
      <c r="G20" s="14" t="n"/>
      <c r="H20" s="14" t="n"/>
      <c r="I20" s="15">
        <f>IF($A20="","",SUMIFS('الحركة'!$D$5:$D$1504,'الحركة'!$B$5:$B$1504,$A20&amp;"",'الحركة'!$C$5:$C$1504,"وارد"))</f>
        <v/>
      </c>
      <c r="J20" s="15">
        <f>IF($A20="","",SUMIFS('الحركة'!$D$5:$D$1504,'الحركة'!$B$5:$B$1504,$A20&amp;"",'الحركة'!$C$5:$C$1504,"مبيعات"))</f>
        <v/>
      </c>
      <c r="K20" s="15">
        <f>IF($A20="","",SUMIFS('الحركة'!$D$5:$D$1504,'الحركة'!$B$5:$B$1504,$A20&amp;"",'الحركة'!$C$5:$C$1504,"مرتجع عميل"))</f>
        <v/>
      </c>
      <c r="L20" s="15">
        <f>IF($A20="","",SUMIFS('الحركة'!$D$5:$D$1504,'الحركة'!$B$5:$B$1504,$A20&amp;"",'الحركة'!$C$5:$C$1504,"مرتجع للمورد"))</f>
        <v/>
      </c>
      <c r="M20" s="15">
        <f>IF($A20="","",SUMIFS('الحركة'!$D$5:$D$1504,'الحركة'!$B$5:$B$1504,$A20&amp;"",'الحركة'!$C$5:$C$1504,"تسوية"))</f>
        <v/>
      </c>
      <c r="N20" s="15">
        <f>IF(A20="","",SUM(H20,I20,K20,M20)-SUM(J20,L20))</f>
        <v/>
      </c>
      <c r="O20" s="16">
        <f>IF(A20="","",N20*E20)</f>
        <v/>
      </c>
      <c r="P20" s="6">
        <f>IF(A20="","",IF(N20&lt;=0,"نفد",IF(N20&lt;=G20,"اطلب","متوفر")))</f>
        <v/>
      </c>
      <c r="Q20" s="16">
        <f>IF(A20="","",N20*F20)</f>
        <v/>
      </c>
    </row>
    <row r="21">
      <c r="A21" s="5" t="n"/>
      <c r="B21" s="5" t="n"/>
      <c r="C21" s="5" t="n"/>
      <c r="D21" s="5" t="n"/>
      <c r="E21" s="13" t="n"/>
      <c r="F21" s="13" t="n"/>
      <c r="G21" s="14" t="n"/>
      <c r="H21" s="14" t="n"/>
      <c r="I21" s="15">
        <f>IF($A21="","",SUMIFS('الحركة'!$D$5:$D$1504,'الحركة'!$B$5:$B$1504,$A21&amp;"",'الحركة'!$C$5:$C$1504,"وارد"))</f>
        <v/>
      </c>
      <c r="J21" s="15">
        <f>IF($A21="","",SUMIFS('الحركة'!$D$5:$D$1504,'الحركة'!$B$5:$B$1504,$A21&amp;"",'الحركة'!$C$5:$C$1504,"مبيعات"))</f>
        <v/>
      </c>
      <c r="K21" s="15">
        <f>IF($A21="","",SUMIFS('الحركة'!$D$5:$D$1504,'الحركة'!$B$5:$B$1504,$A21&amp;"",'الحركة'!$C$5:$C$1504,"مرتجع عميل"))</f>
        <v/>
      </c>
      <c r="L21" s="15">
        <f>IF($A21="","",SUMIFS('الحركة'!$D$5:$D$1504,'الحركة'!$B$5:$B$1504,$A21&amp;"",'الحركة'!$C$5:$C$1504,"مرتجع للمورد"))</f>
        <v/>
      </c>
      <c r="M21" s="15">
        <f>IF($A21="","",SUMIFS('الحركة'!$D$5:$D$1504,'الحركة'!$B$5:$B$1504,$A21&amp;"",'الحركة'!$C$5:$C$1504,"تسوية"))</f>
        <v/>
      </c>
      <c r="N21" s="15">
        <f>IF(A21="","",SUM(H21,I21,K21,M21)-SUM(J21,L21))</f>
        <v/>
      </c>
      <c r="O21" s="16">
        <f>IF(A21="","",N21*E21)</f>
        <v/>
      </c>
      <c r="P21" s="6">
        <f>IF(A21="","",IF(N21&lt;=0,"نفد",IF(N21&lt;=G21,"اطلب","متوفر")))</f>
        <v/>
      </c>
      <c r="Q21" s="16">
        <f>IF(A21="","",N21*F21)</f>
        <v/>
      </c>
    </row>
    <row r="22">
      <c r="A22" s="5" t="n"/>
      <c r="B22" s="5" t="n"/>
      <c r="C22" s="5" t="n"/>
      <c r="D22" s="5" t="n"/>
      <c r="E22" s="13" t="n"/>
      <c r="F22" s="13" t="n"/>
      <c r="G22" s="14" t="n"/>
      <c r="H22" s="14" t="n"/>
      <c r="I22" s="15">
        <f>IF($A22="","",SUMIFS('الحركة'!$D$5:$D$1504,'الحركة'!$B$5:$B$1504,$A22&amp;"",'الحركة'!$C$5:$C$1504,"وارد"))</f>
        <v/>
      </c>
      <c r="J22" s="15">
        <f>IF($A22="","",SUMIFS('الحركة'!$D$5:$D$1504,'الحركة'!$B$5:$B$1504,$A22&amp;"",'الحركة'!$C$5:$C$1504,"مبيعات"))</f>
        <v/>
      </c>
      <c r="K22" s="15">
        <f>IF($A22="","",SUMIFS('الحركة'!$D$5:$D$1504,'الحركة'!$B$5:$B$1504,$A22&amp;"",'الحركة'!$C$5:$C$1504,"مرتجع عميل"))</f>
        <v/>
      </c>
      <c r="L22" s="15">
        <f>IF($A22="","",SUMIFS('الحركة'!$D$5:$D$1504,'الحركة'!$B$5:$B$1504,$A22&amp;"",'الحركة'!$C$5:$C$1504,"مرتجع للمورد"))</f>
        <v/>
      </c>
      <c r="M22" s="15">
        <f>IF($A22="","",SUMIFS('الحركة'!$D$5:$D$1504,'الحركة'!$B$5:$B$1504,$A22&amp;"",'الحركة'!$C$5:$C$1504,"تسوية"))</f>
        <v/>
      </c>
      <c r="N22" s="15">
        <f>IF(A22="","",SUM(H22,I22,K22,M22)-SUM(J22,L22))</f>
        <v/>
      </c>
      <c r="O22" s="16">
        <f>IF(A22="","",N22*E22)</f>
        <v/>
      </c>
      <c r="P22" s="6">
        <f>IF(A22="","",IF(N22&lt;=0,"نفد",IF(N22&lt;=G22,"اطلب","متوفر")))</f>
        <v/>
      </c>
      <c r="Q22" s="16">
        <f>IF(A22="","",N22*F22)</f>
        <v/>
      </c>
    </row>
    <row r="23">
      <c r="A23" s="5" t="n"/>
      <c r="B23" s="5" t="n"/>
      <c r="C23" s="5" t="n"/>
      <c r="D23" s="5" t="n"/>
      <c r="E23" s="13" t="n"/>
      <c r="F23" s="13" t="n"/>
      <c r="G23" s="14" t="n"/>
      <c r="H23" s="14" t="n"/>
      <c r="I23" s="15">
        <f>IF($A23="","",SUMIFS('الحركة'!$D$5:$D$1504,'الحركة'!$B$5:$B$1504,$A23&amp;"",'الحركة'!$C$5:$C$1504,"وارد"))</f>
        <v/>
      </c>
      <c r="J23" s="15">
        <f>IF($A23="","",SUMIFS('الحركة'!$D$5:$D$1504,'الحركة'!$B$5:$B$1504,$A23&amp;"",'الحركة'!$C$5:$C$1504,"مبيعات"))</f>
        <v/>
      </c>
      <c r="K23" s="15">
        <f>IF($A23="","",SUMIFS('الحركة'!$D$5:$D$1504,'الحركة'!$B$5:$B$1504,$A23&amp;"",'الحركة'!$C$5:$C$1504,"مرتجع عميل"))</f>
        <v/>
      </c>
      <c r="L23" s="15">
        <f>IF($A23="","",SUMIFS('الحركة'!$D$5:$D$1504,'الحركة'!$B$5:$B$1504,$A23&amp;"",'الحركة'!$C$5:$C$1504,"مرتجع للمورد"))</f>
        <v/>
      </c>
      <c r="M23" s="15">
        <f>IF($A23="","",SUMIFS('الحركة'!$D$5:$D$1504,'الحركة'!$B$5:$B$1504,$A23&amp;"",'الحركة'!$C$5:$C$1504,"تسوية"))</f>
        <v/>
      </c>
      <c r="N23" s="15">
        <f>IF(A23="","",SUM(H23,I23,K23,M23)-SUM(J23,L23))</f>
        <v/>
      </c>
      <c r="O23" s="16">
        <f>IF(A23="","",N23*E23)</f>
        <v/>
      </c>
      <c r="P23" s="6">
        <f>IF(A23="","",IF(N23&lt;=0,"نفد",IF(N23&lt;=G23,"اطلب","متوفر")))</f>
        <v/>
      </c>
      <c r="Q23" s="16">
        <f>IF(A23="","",N23*F23)</f>
        <v/>
      </c>
    </row>
    <row r="24">
      <c r="A24" s="5" t="n"/>
      <c r="B24" s="5" t="n"/>
      <c r="C24" s="5" t="n"/>
      <c r="D24" s="5" t="n"/>
      <c r="E24" s="13" t="n"/>
      <c r="F24" s="13" t="n"/>
      <c r="G24" s="14" t="n"/>
      <c r="H24" s="14" t="n"/>
      <c r="I24" s="15">
        <f>IF($A24="","",SUMIFS('الحركة'!$D$5:$D$1504,'الحركة'!$B$5:$B$1504,$A24&amp;"",'الحركة'!$C$5:$C$1504,"وارد"))</f>
        <v/>
      </c>
      <c r="J24" s="15">
        <f>IF($A24="","",SUMIFS('الحركة'!$D$5:$D$1504,'الحركة'!$B$5:$B$1504,$A24&amp;"",'الحركة'!$C$5:$C$1504,"مبيعات"))</f>
        <v/>
      </c>
      <c r="K24" s="15">
        <f>IF($A24="","",SUMIFS('الحركة'!$D$5:$D$1504,'الحركة'!$B$5:$B$1504,$A24&amp;"",'الحركة'!$C$5:$C$1504,"مرتجع عميل"))</f>
        <v/>
      </c>
      <c r="L24" s="15">
        <f>IF($A24="","",SUMIFS('الحركة'!$D$5:$D$1504,'الحركة'!$B$5:$B$1504,$A24&amp;"",'الحركة'!$C$5:$C$1504,"مرتجع للمورد"))</f>
        <v/>
      </c>
      <c r="M24" s="15">
        <f>IF($A24="","",SUMIFS('الحركة'!$D$5:$D$1504,'الحركة'!$B$5:$B$1504,$A24&amp;"",'الحركة'!$C$5:$C$1504,"تسوية"))</f>
        <v/>
      </c>
      <c r="N24" s="15">
        <f>IF(A24="","",SUM(H24,I24,K24,M24)-SUM(J24,L24))</f>
        <v/>
      </c>
      <c r="O24" s="16">
        <f>IF(A24="","",N24*E24)</f>
        <v/>
      </c>
      <c r="P24" s="6">
        <f>IF(A24="","",IF(N24&lt;=0,"نفد",IF(N24&lt;=G24,"اطلب","متوفر")))</f>
        <v/>
      </c>
      <c r="Q24" s="16">
        <f>IF(A24="","",N24*F24)</f>
        <v/>
      </c>
    </row>
    <row r="25">
      <c r="A25" s="5" t="n"/>
      <c r="B25" s="5" t="n"/>
      <c r="C25" s="5" t="n"/>
      <c r="D25" s="5" t="n"/>
      <c r="E25" s="13" t="n"/>
      <c r="F25" s="13" t="n"/>
      <c r="G25" s="14" t="n"/>
      <c r="H25" s="14" t="n"/>
      <c r="I25" s="15">
        <f>IF($A25="","",SUMIFS('الحركة'!$D$5:$D$1504,'الحركة'!$B$5:$B$1504,$A25&amp;"",'الحركة'!$C$5:$C$1504,"وارد"))</f>
        <v/>
      </c>
      <c r="J25" s="15">
        <f>IF($A25="","",SUMIFS('الحركة'!$D$5:$D$1504,'الحركة'!$B$5:$B$1504,$A25&amp;"",'الحركة'!$C$5:$C$1504,"مبيعات"))</f>
        <v/>
      </c>
      <c r="K25" s="15">
        <f>IF($A25="","",SUMIFS('الحركة'!$D$5:$D$1504,'الحركة'!$B$5:$B$1504,$A25&amp;"",'الحركة'!$C$5:$C$1504,"مرتجع عميل"))</f>
        <v/>
      </c>
      <c r="L25" s="15">
        <f>IF($A25="","",SUMIFS('الحركة'!$D$5:$D$1504,'الحركة'!$B$5:$B$1504,$A25&amp;"",'الحركة'!$C$5:$C$1504,"مرتجع للمورد"))</f>
        <v/>
      </c>
      <c r="M25" s="15">
        <f>IF($A25="","",SUMIFS('الحركة'!$D$5:$D$1504,'الحركة'!$B$5:$B$1504,$A25&amp;"",'الحركة'!$C$5:$C$1504,"تسوية"))</f>
        <v/>
      </c>
      <c r="N25" s="15">
        <f>IF(A25="","",SUM(H25,I25,K25,M25)-SUM(J25,L25))</f>
        <v/>
      </c>
      <c r="O25" s="16">
        <f>IF(A25="","",N25*E25)</f>
        <v/>
      </c>
      <c r="P25" s="6">
        <f>IF(A25="","",IF(N25&lt;=0,"نفد",IF(N25&lt;=G25,"اطلب","متوفر")))</f>
        <v/>
      </c>
      <c r="Q25" s="16">
        <f>IF(A25="","",N25*F25)</f>
        <v/>
      </c>
    </row>
    <row r="26">
      <c r="A26" s="5" t="n"/>
      <c r="B26" s="5" t="n"/>
      <c r="C26" s="5" t="n"/>
      <c r="D26" s="5" t="n"/>
      <c r="E26" s="13" t="n"/>
      <c r="F26" s="13" t="n"/>
      <c r="G26" s="14" t="n"/>
      <c r="H26" s="14" t="n"/>
      <c r="I26" s="15">
        <f>IF($A26="","",SUMIFS('الحركة'!$D$5:$D$1504,'الحركة'!$B$5:$B$1504,$A26&amp;"",'الحركة'!$C$5:$C$1504,"وارد"))</f>
        <v/>
      </c>
      <c r="J26" s="15">
        <f>IF($A26="","",SUMIFS('الحركة'!$D$5:$D$1504,'الحركة'!$B$5:$B$1504,$A26&amp;"",'الحركة'!$C$5:$C$1504,"مبيعات"))</f>
        <v/>
      </c>
      <c r="K26" s="15">
        <f>IF($A26="","",SUMIFS('الحركة'!$D$5:$D$1504,'الحركة'!$B$5:$B$1504,$A26&amp;"",'الحركة'!$C$5:$C$1504,"مرتجع عميل"))</f>
        <v/>
      </c>
      <c r="L26" s="15">
        <f>IF($A26="","",SUMIFS('الحركة'!$D$5:$D$1504,'الحركة'!$B$5:$B$1504,$A26&amp;"",'الحركة'!$C$5:$C$1504,"مرتجع للمورد"))</f>
        <v/>
      </c>
      <c r="M26" s="15">
        <f>IF($A26="","",SUMIFS('الحركة'!$D$5:$D$1504,'الحركة'!$B$5:$B$1504,$A26&amp;"",'الحركة'!$C$5:$C$1504,"تسوية"))</f>
        <v/>
      </c>
      <c r="N26" s="15">
        <f>IF(A26="","",SUM(H26,I26,K26,M26)-SUM(J26,L26))</f>
        <v/>
      </c>
      <c r="O26" s="16">
        <f>IF(A26="","",N26*E26)</f>
        <v/>
      </c>
      <c r="P26" s="6">
        <f>IF(A26="","",IF(N26&lt;=0,"نفد",IF(N26&lt;=G26,"اطلب","متوفر")))</f>
        <v/>
      </c>
      <c r="Q26" s="16">
        <f>IF(A26="","",N26*F26)</f>
        <v/>
      </c>
    </row>
    <row r="27">
      <c r="A27" s="5" t="n"/>
      <c r="B27" s="5" t="n"/>
      <c r="C27" s="5" t="n"/>
      <c r="D27" s="5" t="n"/>
      <c r="E27" s="13" t="n"/>
      <c r="F27" s="13" t="n"/>
      <c r="G27" s="14" t="n"/>
      <c r="H27" s="14" t="n"/>
      <c r="I27" s="15">
        <f>IF($A27="","",SUMIFS('الحركة'!$D$5:$D$1504,'الحركة'!$B$5:$B$1504,$A27&amp;"",'الحركة'!$C$5:$C$1504,"وارد"))</f>
        <v/>
      </c>
      <c r="J27" s="15">
        <f>IF($A27="","",SUMIFS('الحركة'!$D$5:$D$1504,'الحركة'!$B$5:$B$1504,$A27&amp;"",'الحركة'!$C$5:$C$1504,"مبيعات"))</f>
        <v/>
      </c>
      <c r="K27" s="15">
        <f>IF($A27="","",SUMIFS('الحركة'!$D$5:$D$1504,'الحركة'!$B$5:$B$1504,$A27&amp;"",'الحركة'!$C$5:$C$1504,"مرتجع عميل"))</f>
        <v/>
      </c>
      <c r="L27" s="15">
        <f>IF($A27="","",SUMIFS('الحركة'!$D$5:$D$1504,'الحركة'!$B$5:$B$1504,$A27&amp;"",'الحركة'!$C$5:$C$1504,"مرتجع للمورد"))</f>
        <v/>
      </c>
      <c r="M27" s="15">
        <f>IF($A27="","",SUMIFS('الحركة'!$D$5:$D$1504,'الحركة'!$B$5:$B$1504,$A27&amp;"",'الحركة'!$C$5:$C$1504,"تسوية"))</f>
        <v/>
      </c>
      <c r="N27" s="15">
        <f>IF(A27="","",SUM(H27,I27,K27,M27)-SUM(J27,L27))</f>
        <v/>
      </c>
      <c r="O27" s="16">
        <f>IF(A27="","",N27*E27)</f>
        <v/>
      </c>
      <c r="P27" s="6">
        <f>IF(A27="","",IF(N27&lt;=0,"نفد",IF(N27&lt;=G27,"اطلب","متوفر")))</f>
        <v/>
      </c>
      <c r="Q27" s="16">
        <f>IF(A27="","",N27*F27)</f>
        <v/>
      </c>
    </row>
    <row r="28">
      <c r="A28" s="5" t="n"/>
      <c r="B28" s="5" t="n"/>
      <c r="C28" s="5" t="n"/>
      <c r="D28" s="5" t="n"/>
      <c r="E28" s="13" t="n"/>
      <c r="F28" s="13" t="n"/>
      <c r="G28" s="14" t="n"/>
      <c r="H28" s="14" t="n"/>
      <c r="I28" s="15">
        <f>IF($A28="","",SUMIFS('الحركة'!$D$5:$D$1504,'الحركة'!$B$5:$B$1504,$A28&amp;"",'الحركة'!$C$5:$C$1504,"وارد"))</f>
        <v/>
      </c>
      <c r="J28" s="15">
        <f>IF($A28="","",SUMIFS('الحركة'!$D$5:$D$1504,'الحركة'!$B$5:$B$1504,$A28&amp;"",'الحركة'!$C$5:$C$1504,"مبيعات"))</f>
        <v/>
      </c>
      <c r="K28" s="15">
        <f>IF($A28="","",SUMIFS('الحركة'!$D$5:$D$1504,'الحركة'!$B$5:$B$1504,$A28&amp;"",'الحركة'!$C$5:$C$1504,"مرتجع عميل"))</f>
        <v/>
      </c>
      <c r="L28" s="15">
        <f>IF($A28="","",SUMIFS('الحركة'!$D$5:$D$1504,'الحركة'!$B$5:$B$1504,$A28&amp;"",'الحركة'!$C$5:$C$1504,"مرتجع للمورد"))</f>
        <v/>
      </c>
      <c r="M28" s="15">
        <f>IF($A28="","",SUMIFS('الحركة'!$D$5:$D$1504,'الحركة'!$B$5:$B$1504,$A28&amp;"",'الحركة'!$C$5:$C$1504,"تسوية"))</f>
        <v/>
      </c>
      <c r="N28" s="15">
        <f>IF(A28="","",SUM(H28,I28,K28,M28)-SUM(J28,L28))</f>
        <v/>
      </c>
      <c r="O28" s="16">
        <f>IF(A28="","",N28*E28)</f>
        <v/>
      </c>
      <c r="P28" s="6">
        <f>IF(A28="","",IF(N28&lt;=0,"نفد",IF(N28&lt;=G28,"اطلب","متوفر")))</f>
        <v/>
      </c>
      <c r="Q28" s="16">
        <f>IF(A28="","",N28*F28)</f>
        <v/>
      </c>
    </row>
    <row r="29">
      <c r="A29" s="5" t="n"/>
      <c r="B29" s="5" t="n"/>
      <c r="C29" s="5" t="n"/>
      <c r="D29" s="5" t="n"/>
      <c r="E29" s="13" t="n"/>
      <c r="F29" s="13" t="n"/>
      <c r="G29" s="14" t="n"/>
      <c r="H29" s="14" t="n"/>
      <c r="I29" s="15">
        <f>IF($A29="","",SUMIFS('الحركة'!$D$5:$D$1504,'الحركة'!$B$5:$B$1504,$A29&amp;"",'الحركة'!$C$5:$C$1504,"وارد"))</f>
        <v/>
      </c>
      <c r="J29" s="15">
        <f>IF($A29="","",SUMIFS('الحركة'!$D$5:$D$1504,'الحركة'!$B$5:$B$1504,$A29&amp;"",'الحركة'!$C$5:$C$1504,"مبيعات"))</f>
        <v/>
      </c>
      <c r="K29" s="15">
        <f>IF($A29="","",SUMIFS('الحركة'!$D$5:$D$1504,'الحركة'!$B$5:$B$1504,$A29&amp;"",'الحركة'!$C$5:$C$1504,"مرتجع عميل"))</f>
        <v/>
      </c>
      <c r="L29" s="15">
        <f>IF($A29="","",SUMIFS('الحركة'!$D$5:$D$1504,'الحركة'!$B$5:$B$1504,$A29&amp;"",'الحركة'!$C$5:$C$1504,"مرتجع للمورد"))</f>
        <v/>
      </c>
      <c r="M29" s="15">
        <f>IF($A29="","",SUMIFS('الحركة'!$D$5:$D$1504,'الحركة'!$B$5:$B$1504,$A29&amp;"",'الحركة'!$C$5:$C$1504,"تسوية"))</f>
        <v/>
      </c>
      <c r="N29" s="15">
        <f>IF(A29="","",SUM(H29,I29,K29,M29)-SUM(J29,L29))</f>
        <v/>
      </c>
      <c r="O29" s="16">
        <f>IF(A29="","",N29*E29)</f>
        <v/>
      </c>
      <c r="P29" s="6">
        <f>IF(A29="","",IF(N29&lt;=0,"نفد",IF(N29&lt;=G29,"اطلب","متوفر")))</f>
        <v/>
      </c>
      <c r="Q29" s="16">
        <f>IF(A29="","",N29*F29)</f>
        <v/>
      </c>
    </row>
    <row r="30">
      <c r="A30" s="5" t="n"/>
      <c r="B30" s="5" t="n"/>
      <c r="C30" s="5" t="n"/>
      <c r="D30" s="5" t="n"/>
      <c r="E30" s="13" t="n"/>
      <c r="F30" s="13" t="n"/>
      <c r="G30" s="14" t="n"/>
      <c r="H30" s="14" t="n"/>
      <c r="I30" s="15">
        <f>IF($A30="","",SUMIFS('الحركة'!$D$5:$D$1504,'الحركة'!$B$5:$B$1504,$A30&amp;"",'الحركة'!$C$5:$C$1504,"وارد"))</f>
        <v/>
      </c>
      <c r="J30" s="15">
        <f>IF($A30="","",SUMIFS('الحركة'!$D$5:$D$1504,'الحركة'!$B$5:$B$1504,$A30&amp;"",'الحركة'!$C$5:$C$1504,"مبيعات"))</f>
        <v/>
      </c>
      <c r="K30" s="15">
        <f>IF($A30="","",SUMIFS('الحركة'!$D$5:$D$1504,'الحركة'!$B$5:$B$1504,$A30&amp;"",'الحركة'!$C$5:$C$1504,"مرتجع عميل"))</f>
        <v/>
      </c>
      <c r="L30" s="15">
        <f>IF($A30="","",SUMIFS('الحركة'!$D$5:$D$1504,'الحركة'!$B$5:$B$1504,$A30&amp;"",'الحركة'!$C$5:$C$1504,"مرتجع للمورد"))</f>
        <v/>
      </c>
      <c r="M30" s="15">
        <f>IF($A30="","",SUMIFS('الحركة'!$D$5:$D$1504,'الحركة'!$B$5:$B$1504,$A30&amp;"",'الحركة'!$C$5:$C$1504,"تسوية"))</f>
        <v/>
      </c>
      <c r="N30" s="15">
        <f>IF(A30="","",SUM(H30,I30,K30,M30)-SUM(J30,L30))</f>
        <v/>
      </c>
      <c r="O30" s="16">
        <f>IF(A30="","",N30*E30)</f>
        <v/>
      </c>
      <c r="P30" s="6">
        <f>IF(A30="","",IF(N30&lt;=0,"نفد",IF(N30&lt;=G30,"اطلب","متوفر")))</f>
        <v/>
      </c>
      <c r="Q30" s="16">
        <f>IF(A30="","",N30*F30)</f>
        <v/>
      </c>
    </row>
    <row r="31">
      <c r="A31" s="5" t="n"/>
      <c r="B31" s="5" t="n"/>
      <c r="C31" s="5" t="n"/>
      <c r="D31" s="5" t="n"/>
      <c r="E31" s="13" t="n"/>
      <c r="F31" s="13" t="n"/>
      <c r="G31" s="14" t="n"/>
      <c r="H31" s="14" t="n"/>
      <c r="I31" s="15">
        <f>IF($A31="","",SUMIFS('الحركة'!$D$5:$D$1504,'الحركة'!$B$5:$B$1504,$A31&amp;"",'الحركة'!$C$5:$C$1504,"وارد"))</f>
        <v/>
      </c>
      <c r="J31" s="15">
        <f>IF($A31="","",SUMIFS('الحركة'!$D$5:$D$1504,'الحركة'!$B$5:$B$1504,$A31&amp;"",'الحركة'!$C$5:$C$1504,"مبيعات"))</f>
        <v/>
      </c>
      <c r="K31" s="15">
        <f>IF($A31="","",SUMIFS('الحركة'!$D$5:$D$1504,'الحركة'!$B$5:$B$1504,$A31&amp;"",'الحركة'!$C$5:$C$1504,"مرتجع عميل"))</f>
        <v/>
      </c>
      <c r="L31" s="15">
        <f>IF($A31="","",SUMIFS('الحركة'!$D$5:$D$1504,'الحركة'!$B$5:$B$1504,$A31&amp;"",'الحركة'!$C$5:$C$1504,"مرتجع للمورد"))</f>
        <v/>
      </c>
      <c r="M31" s="15">
        <f>IF($A31="","",SUMIFS('الحركة'!$D$5:$D$1504,'الحركة'!$B$5:$B$1504,$A31&amp;"",'الحركة'!$C$5:$C$1504,"تسوية"))</f>
        <v/>
      </c>
      <c r="N31" s="15">
        <f>IF(A31="","",SUM(H31,I31,K31,M31)-SUM(J31,L31))</f>
        <v/>
      </c>
      <c r="O31" s="16">
        <f>IF(A31="","",N31*E31)</f>
        <v/>
      </c>
      <c r="P31" s="6">
        <f>IF(A31="","",IF(N31&lt;=0,"نفد",IF(N31&lt;=G31,"اطلب","متوفر")))</f>
        <v/>
      </c>
      <c r="Q31" s="16">
        <f>IF(A31="","",N31*F31)</f>
        <v/>
      </c>
    </row>
    <row r="32">
      <c r="A32" s="5" t="n"/>
      <c r="B32" s="5" t="n"/>
      <c r="C32" s="5" t="n"/>
      <c r="D32" s="5" t="n"/>
      <c r="E32" s="13" t="n"/>
      <c r="F32" s="13" t="n"/>
      <c r="G32" s="14" t="n"/>
      <c r="H32" s="14" t="n"/>
      <c r="I32" s="15">
        <f>IF($A32="","",SUMIFS('الحركة'!$D$5:$D$1504,'الحركة'!$B$5:$B$1504,$A32&amp;"",'الحركة'!$C$5:$C$1504,"وارد"))</f>
        <v/>
      </c>
      <c r="J32" s="15">
        <f>IF($A32="","",SUMIFS('الحركة'!$D$5:$D$1504,'الحركة'!$B$5:$B$1504,$A32&amp;"",'الحركة'!$C$5:$C$1504,"مبيعات"))</f>
        <v/>
      </c>
      <c r="K32" s="15">
        <f>IF($A32="","",SUMIFS('الحركة'!$D$5:$D$1504,'الحركة'!$B$5:$B$1504,$A32&amp;"",'الحركة'!$C$5:$C$1504,"مرتجع عميل"))</f>
        <v/>
      </c>
      <c r="L32" s="15">
        <f>IF($A32="","",SUMIFS('الحركة'!$D$5:$D$1504,'الحركة'!$B$5:$B$1504,$A32&amp;"",'الحركة'!$C$5:$C$1504,"مرتجع للمورد"))</f>
        <v/>
      </c>
      <c r="M32" s="15">
        <f>IF($A32="","",SUMIFS('الحركة'!$D$5:$D$1504,'الحركة'!$B$5:$B$1504,$A32&amp;"",'الحركة'!$C$5:$C$1504,"تسوية"))</f>
        <v/>
      </c>
      <c r="N32" s="15">
        <f>IF(A32="","",SUM(H32,I32,K32,M32)-SUM(J32,L32))</f>
        <v/>
      </c>
      <c r="O32" s="16">
        <f>IF(A32="","",N32*E32)</f>
        <v/>
      </c>
      <c r="P32" s="6">
        <f>IF(A32="","",IF(N32&lt;=0,"نفد",IF(N32&lt;=G32,"اطلب","متوفر")))</f>
        <v/>
      </c>
      <c r="Q32" s="16">
        <f>IF(A32="","",N32*F32)</f>
        <v/>
      </c>
    </row>
    <row r="33">
      <c r="A33" s="5" t="n"/>
      <c r="B33" s="5" t="n"/>
      <c r="C33" s="5" t="n"/>
      <c r="D33" s="5" t="n"/>
      <c r="E33" s="13" t="n"/>
      <c r="F33" s="13" t="n"/>
      <c r="G33" s="14" t="n"/>
      <c r="H33" s="14" t="n"/>
      <c r="I33" s="15">
        <f>IF($A33="","",SUMIFS('الحركة'!$D$5:$D$1504,'الحركة'!$B$5:$B$1504,$A33&amp;"",'الحركة'!$C$5:$C$1504,"وارد"))</f>
        <v/>
      </c>
      <c r="J33" s="15">
        <f>IF($A33="","",SUMIFS('الحركة'!$D$5:$D$1504,'الحركة'!$B$5:$B$1504,$A33&amp;"",'الحركة'!$C$5:$C$1504,"مبيعات"))</f>
        <v/>
      </c>
      <c r="K33" s="15">
        <f>IF($A33="","",SUMIFS('الحركة'!$D$5:$D$1504,'الحركة'!$B$5:$B$1504,$A33&amp;"",'الحركة'!$C$5:$C$1504,"مرتجع عميل"))</f>
        <v/>
      </c>
      <c r="L33" s="15">
        <f>IF($A33="","",SUMIFS('الحركة'!$D$5:$D$1504,'الحركة'!$B$5:$B$1504,$A33&amp;"",'الحركة'!$C$5:$C$1504,"مرتجع للمورد"))</f>
        <v/>
      </c>
      <c r="M33" s="15">
        <f>IF($A33="","",SUMIFS('الحركة'!$D$5:$D$1504,'الحركة'!$B$5:$B$1504,$A33&amp;"",'الحركة'!$C$5:$C$1504,"تسوية"))</f>
        <v/>
      </c>
      <c r="N33" s="15">
        <f>IF(A33="","",SUM(H33,I33,K33,M33)-SUM(J33,L33))</f>
        <v/>
      </c>
      <c r="O33" s="16">
        <f>IF(A33="","",N33*E33)</f>
        <v/>
      </c>
      <c r="P33" s="6">
        <f>IF(A33="","",IF(N33&lt;=0,"نفد",IF(N33&lt;=G33,"اطلب","متوفر")))</f>
        <v/>
      </c>
      <c r="Q33" s="16">
        <f>IF(A33="","",N33*F33)</f>
        <v/>
      </c>
    </row>
    <row r="34">
      <c r="A34" s="5" t="n"/>
      <c r="B34" s="5" t="n"/>
      <c r="C34" s="5" t="n"/>
      <c r="D34" s="5" t="n"/>
      <c r="E34" s="13" t="n"/>
      <c r="F34" s="13" t="n"/>
      <c r="G34" s="14" t="n"/>
      <c r="H34" s="14" t="n"/>
      <c r="I34" s="15">
        <f>IF($A34="","",SUMIFS('الحركة'!$D$5:$D$1504,'الحركة'!$B$5:$B$1504,$A34&amp;"",'الحركة'!$C$5:$C$1504,"وارد"))</f>
        <v/>
      </c>
      <c r="J34" s="15">
        <f>IF($A34="","",SUMIFS('الحركة'!$D$5:$D$1504,'الحركة'!$B$5:$B$1504,$A34&amp;"",'الحركة'!$C$5:$C$1504,"مبيعات"))</f>
        <v/>
      </c>
      <c r="K34" s="15">
        <f>IF($A34="","",SUMIFS('الحركة'!$D$5:$D$1504,'الحركة'!$B$5:$B$1504,$A34&amp;"",'الحركة'!$C$5:$C$1504,"مرتجع عميل"))</f>
        <v/>
      </c>
      <c r="L34" s="15">
        <f>IF($A34="","",SUMIFS('الحركة'!$D$5:$D$1504,'الحركة'!$B$5:$B$1504,$A34&amp;"",'الحركة'!$C$5:$C$1504,"مرتجع للمورد"))</f>
        <v/>
      </c>
      <c r="M34" s="15">
        <f>IF($A34="","",SUMIFS('الحركة'!$D$5:$D$1504,'الحركة'!$B$5:$B$1504,$A34&amp;"",'الحركة'!$C$5:$C$1504,"تسوية"))</f>
        <v/>
      </c>
      <c r="N34" s="15">
        <f>IF(A34="","",SUM(H34,I34,K34,M34)-SUM(J34,L34))</f>
        <v/>
      </c>
      <c r="O34" s="16">
        <f>IF(A34="","",N34*E34)</f>
        <v/>
      </c>
      <c r="P34" s="6">
        <f>IF(A34="","",IF(N34&lt;=0,"نفد",IF(N34&lt;=G34,"اطلب","متوفر")))</f>
        <v/>
      </c>
      <c r="Q34" s="16">
        <f>IF(A34="","",N34*F34)</f>
        <v/>
      </c>
    </row>
    <row r="35">
      <c r="A35" s="5" t="n"/>
      <c r="B35" s="5" t="n"/>
      <c r="C35" s="5" t="n"/>
      <c r="D35" s="5" t="n"/>
      <c r="E35" s="13" t="n"/>
      <c r="F35" s="13" t="n"/>
      <c r="G35" s="14" t="n"/>
      <c r="H35" s="14" t="n"/>
      <c r="I35" s="15">
        <f>IF($A35="","",SUMIFS('الحركة'!$D$5:$D$1504,'الحركة'!$B$5:$B$1504,$A35&amp;"",'الحركة'!$C$5:$C$1504,"وارد"))</f>
        <v/>
      </c>
      <c r="J35" s="15">
        <f>IF($A35="","",SUMIFS('الحركة'!$D$5:$D$1504,'الحركة'!$B$5:$B$1504,$A35&amp;"",'الحركة'!$C$5:$C$1504,"مبيعات"))</f>
        <v/>
      </c>
      <c r="K35" s="15">
        <f>IF($A35="","",SUMIFS('الحركة'!$D$5:$D$1504,'الحركة'!$B$5:$B$1504,$A35&amp;"",'الحركة'!$C$5:$C$1504,"مرتجع عميل"))</f>
        <v/>
      </c>
      <c r="L35" s="15">
        <f>IF($A35="","",SUMIFS('الحركة'!$D$5:$D$1504,'الحركة'!$B$5:$B$1504,$A35&amp;"",'الحركة'!$C$5:$C$1504,"مرتجع للمورد"))</f>
        <v/>
      </c>
      <c r="M35" s="15">
        <f>IF($A35="","",SUMIFS('الحركة'!$D$5:$D$1504,'الحركة'!$B$5:$B$1504,$A35&amp;"",'الحركة'!$C$5:$C$1504,"تسوية"))</f>
        <v/>
      </c>
      <c r="N35" s="15">
        <f>IF(A35="","",SUM(H35,I35,K35,M35)-SUM(J35,L35))</f>
        <v/>
      </c>
      <c r="O35" s="16">
        <f>IF(A35="","",N35*E35)</f>
        <v/>
      </c>
      <c r="P35" s="6">
        <f>IF(A35="","",IF(N35&lt;=0,"نفد",IF(N35&lt;=G35,"اطلب","متوفر")))</f>
        <v/>
      </c>
      <c r="Q35" s="16">
        <f>IF(A35="","",N35*F35)</f>
        <v/>
      </c>
    </row>
    <row r="36">
      <c r="A36" s="5" t="n"/>
      <c r="B36" s="5" t="n"/>
      <c r="C36" s="5" t="n"/>
      <c r="D36" s="5" t="n"/>
      <c r="E36" s="13" t="n"/>
      <c r="F36" s="13" t="n"/>
      <c r="G36" s="14" t="n"/>
      <c r="H36" s="14" t="n"/>
      <c r="I36" s="15">
        <f>IF($A36="","",SUMIFS('الحركة'!$D$5:$D$1504,'الحركة'!$B$5:$B$1504,$A36&amp;"",'الحركة'!$C$5:$C$1504,"وارد"))</f>
        <v/>
      </c>
      <c r="J36" s="15">
        <f>IF($A36="","",SUMIFS('الحركة'!$D$5:$D$1504,'الحركة'!$B$5:$B$1504,$A36&amp;"",'الحركة'!$C$5:$C$1504,"مبيعات"))</f>
        <v/>
      </c>
      <c r="K36" s="15">
        <f>IF($A36="","",SUMIFS('الحركة'!$D$5:$D$1504,'الحركة'!$B$5:$B$1504,$A36&amp;"",'الحركة'!$C$5:$C$1504,"مرتجع عميل"))</f>
        <v/>
      </c>
      <c r="L36" s="15">
        <f>IF($A36="","",SUMIFS('الحركة'!$D$5:$D$1504,'الحركة'!$B$5:$B$1504,$A36&amp;"",'الحركة'!$C$5:$C$1504,"مرتجع للمورد"))</f>
        <v/>
      </c>
      <c r="M36" s="15">
        <f>IF($A36="","",SUMIFS('الحركة'!$D$5:$D$1504,'الحركة'!$B$5:$B$1504,$A36&amp;"",'الحركة'!$C$5:$C$1504,"تسوية"))</f>
        <v/>
      </c>
      <c r="N36" s="15">
        <f>IF(A36="","",SUM(H36,I36,K36,M36)-SUM(J36,L36))</f>
        <v/>
      </c>
      <c r="O36" s="16">
        <f>IF(A36="","",N36*E36)</f>
        <v/>
      </c>
      <c r="P36" s="6">
        <f>IF(A36="","",IF(N36&lt;=0,"نفد",IF(N36&lt;=G36,"اطلب","متوفر")))</f>
        <v/>
      </c>
      <c r="Q36" s="16">
        <f>IF(A36="","",N36*F36)</f>
        <v/>
      </c>
    </row>
    <row r="37">
      <c r="A37" s="5" t="n"/>
      <c r="B37" s="5" t="n"/>
      <c r="C37" s="5" t="n"/>
      <c r="D37" s="5" t="n"/>
      <c r="E37" s="13" t="n"/>
      <c r="F37" s="13" t="n"/>
      <c r="G37" s="14" t="n"/>
      <c r="H37" s="14" t="n"/>
      <c r="I37" s="15">
        <f>IF($A37="","",SUMIFS('الحركة'!$D$5:$D$1504,'الحركة'!$B$5:$B$1504,$A37&amp;"",'الحركة'!$C$5:$C$1504,"وارد"))</f>
        <v/>
      </c>
      <c r="J37" s="15">
        <f>IF($A37="","",SUMIFS('الحركة'!$D$5:$D$1504,'الحركة'!$B$5:$B$1504,$A37&amp;"",'الحركة'!$C$5:$C$1504,"مبيعات"))</f>
        <v/>
      </c>
      <c r="K37" s="15">
        <f>IF($A37="","",SUMIFS('الحركة'!$D$5:$D$1504,'الحركة'!$B$5:$B$1504,$A37&amp;"",'الحركة'!$C$5:$C$1504,"مرتجع عميل"))</f>
        <v/>
      </c>
      <c r="L37" s="15">
        <f>IF($A37="","",SUMIFS('الحركة'!$D$5:$D$1504,'الحركة'!$B$5:$B$1504,$A37&amp;"",'الحركة'!$C$5:$C$1504,"مرتجع للمورد"))</f>
        <v/>
      </c>
      <c r="M37" s="15">
        <f>IF($A37="","",SUMIFS('الحركة'!$D$5:$D$1504,'الحركة'!$B$5:$B$1504,$A37&amp;"",'الحركة'!$C$5:$C$1504,"تسوية"))</f>
        <v/>
      </c>
      <c r="N37" s="15">
        <f>IF(A37="","",SUM(H37,I37,K37,M37)-SUM(J37,L37))</f>
        <v/>
      </c>
      <c r="O37" s="16">
        <f>IF(A37="","",N37*E37)</f>
        <v/>
      </c>
      <c r="P37" s="6">
        <f>IF(A37="","",IF(N37&lt;=0,"نفد",IF(N37&lt;=G37,"اطلب","متوفر")))</f>
        <v/>
      </c>
      <c r="Q37" s="16">
        <f>IF(A37="","",N37*F37)</f>
        <v/>
      </c>
    </row>
    <row r="38">
      <c r="A38" s="5" t="n"/>
      <c r="B38" s="5" t="n"/>
      <c r="C38" s="5" t="n"/>
      <c r="D38" s="5" t="n"/>
      <c r="E38" s="13" t="n"/>
      <c r="F38" s="13" t="n"/>
      <c r="G38" s="14" t="n"/>
      <c r="H38" s="14" t="n"/>
      <c r="I38" s="15">
        <f>IF($A38="","",SUMIFS('الحركة'!$D$5:$D$1504,'الحركة'!$B$5:$B$1504,$A38&amp;"",'الحركة'!$C$5:$C$1504,"وارد"))</f>
        <v/>
      </c>
      <c r="J38" s="15">
        <f>IF($A38="","",SUMIFS('الحركة'!$D$5:$D$1504,'الحركة'!$B$5:$B$1504,$A38&amp;"",'الحركة'!$C$5:$C$1504,"مبيعات"))</f>
        <v/>
      </c>
      <c r="K38" s="15">
        <f>IF($A38="","",SUMIFS('الحركة'!$D$5:$D$1504,'الحركة'!$B$5:$B$1504,$A38&amp;"",'الحركة'!$C$5:$C$1504,"مرتجع عميل"))</f>
        <v/>
      </c>
      <c r="L38" s="15">
        <f>IF($A38="","",SUMIFS('الحركة'!$D$5:$D$1504,'الحركة'!$B$5:$B$1504,$A38&amp;"",'الحركة'!$C$5:$C$1504,"مرتجع للمورد"))</f>
        <v/>
      </c>
      <c r="M38" s="15">
        <f>IF($A38="","",SUMIFS('الحركة'!$D$5:$D$1504,'الحركة'!$B$5:$B$1504,$A38&amp;"",'الحركة'!$C$5:$C$1504,"تسوية"))</f>
        <v/>
      </c>
      <c r="N38" s="15">
        <f>IF(A38="","",SUM(H38,I38,K38,M38)-SUM(J38,L38))</f>
        <v/>
      </c>
      <c r="O38" s="16">
        <f>IF(A38="","",N38*E38)</f>
        <v/>
      </c>
      <c r="P38" s="6">
        <f>IF(A38="","",IF(N38&lt;=0,"نفد",IF(N38&lt;=G38,"اطلب","متوفر")))</f>
        <v/>
      </c>
      <c r="Q38" s="16">
        <f>IF(A38="","",N38*F38)</f>
        <v/>
      </c>
    </row>
    <row r="39">
      <c r="A39" s="5" t="n"/>
      <c r="B39" s="5" t="n"/>
      <c r="C39" s="5" t="n"/>
      <c r="D39" s="5" t="n"/>
      <c r="E39" s="13" t="n"/>
      <c r="F39" s="13" t="n"/>
      <c r="G39" s="14" t="n"/>
      <c r="H39" s="14" t="n"/>
      <c r="I39" s="15">
        <f>IF($A39="","",SUMIFS('الحركة'!$D$5:$D$1504,'الحركة'!$B$5:$B$1504,$A39&amp;"",'الحركة'!$C$5:$C$1504,"وارد"))</f>
        <v/>
      </c>
      <c r="J39" s="15">
        <f>IF($A39="","",SUMIFS('الحركة'!$D$5:$D$1504,'الحركة'!$B$5:$B$1504,$A39&amp;"",'الحركة'!$C$5:$C$1504,"مبيعات"))</f>
        <v/>
      </c>
      <c r="K39" s="15">
        <f>IF($A39="","",SUMIFS('الحركة'!$D$5:$D$1504,'الحركة'!$B$5:$B$1504,$A39&amp;"",'الحركة'!$C$5:$C$1504,"مرتجع عميل"))</f>
        <v/>
      </c>
      <c r="L39" s="15">
        <f>IF($A39="","",SUMIFS('الحركة'!$D$5:$D$1504,'الحركة'!$B$5:$B$1504,$A39&amp;"",'الحركة'!$C$5:$C$1504,"مرتجع للمورد"))</f>
        <v/>
      </c>
      <c r="M39" s="15">
        <f>IF($A39="","",SUMIFS('الحركة'!$D$5:$D$1504,'الحركة'!$B$5:$B$1504,$A39&amp;"",'الحركة'!$C$5:$C$1504,"تسوية"))</f>
        <v/>
      </c>
      <c r="N39" s="15">
        <f>IF(A39="","",SUM(H39,I39,K39,M39)-SUM(J39,L39))</f>
        <v/>
      </c>
      <c r="O39" s="16">
        <f>IF(A39="","",N39*E39)</f>
        <v/>
      </c>
      <c r="P39" s="6">
        <f>IF(A39="","",IF(N39&lt;=0,"نفد",IF(N39&lt;=G39,"اطلب","متوفر")))</f>
        <v/>
      </c>
      <c r="Q39" s="16">
        <f>IF(A39="","",N39*F39)</f>
        <v/>
      </c>
    </row>
    <row r="40">
      <c r="A40" s="5" t="n"/>
      <c r="B40" s="5" t="n"/>
      <c r="C40" s="5" t="n"/>
      <c r="D40" s="5" t="n"/>
      <c r="E40" s="13" t="n"/>
      <c r="F40" s="13" t="n"/>
      <c r="G40" s="14" t="n"/>
      <c r="H40" s="14" t="n"/>
      <c r="I40" s="15">
        <f>IF($A40="","",SUMIFS('الحركة'!$D$5:$D$1504,'الحركة'!$B$5:$B$1504,$A40&amp;"",'الحركة'!$C$5:$C$1504,"وارد"))</f>
        <v/>
      </c>
      <c r="J40" s="15">
        <f>IF($A40="","",SUMIFS('الحركة'!$D$5:$D$1504,'الحركة'!$B$5:$B$1504,$A40&amp;"",'الحركة'!$C$5:$C$1504,"مبيعات"))</f>
        <v/>
      </c>
      <c r="K40" s="15">
        <f>IF($A40="","",SUMIFS('الحركة'!$D$5:$D$1504,'الحركة'!$B$5:$B$1504,$A40&amp;"",'الحركة'!$C$5:$C$1504,"مرتجع عميل"))</f>
        <v/>
      </c>
      <c r="L40" s="15">
        <f>IF($A40="","",SUMIFS('الحركة'!$D$5:$D$1504,'الحركة'!$B$5:$B$1504,$A40&amp;"",'الحركة'!$C$5:$C$1504,"مرتجع للمورد"))</f>
        <v/>
      </c>
      <c r="M40" s="15">
        <f>IF($A40="","",SUMIFS('الحركة'!$D$5:$D$1504,'الحركة'!$B$5:$B$1504,$A40&amp;"",'الحركة'!$C$5:$C$1504,"تسوية"))</f>
        <v/>
      </c>
      <c r="N40" s="15">
        <f>IF(A40="","",SUM(H40,I40,K40,M40)-SUM(J40,L40))</f>
        <v/>
      </c>
      <c r="O40" s="16">
        <f>IF(A40="","",N40*E40)</f>
        <v/>
      </c>
      <c r="P40" s="6">
        <f>IF(A40="","",IF(N40&lt;=0,"نفد",IF(N40&lt;=G40,"اطلب","متوفر")))</f>
        <v/>
      </c>
      <c r="Q40" s="16">
        <f>IF(A40="","",N40*F40)</f>
        <v/>
      </c>
    </row>
    <row r="41">
      <c r="A41" s="5" t="n"/>
      <c r="B41" s="5" t="n"/>
      <c r="C41" s="5" t="n"/>
      <c r="D41" s="5" t="n"/>
      <c r="E41" s="13" t="n"/>
      <c r="F41" s="13" t="n"/>
      <c r="G41" s="14" t="n"/>
      <c r="H41" s="14" t="n"/>
      <c r="I41" s="15">
        <f>IF($A41="","",SUMIFS('الحركة'!$D$5:$D$1504,'الحركة'!$B$5:$B$1504,$A41&amp;"",'الحركة'!$C$5:$C$1504,"وارد"))</f>
        <v/>
      </c>
      <c r="J41" s="15">
        <f>IF($A41="","",SUMIFS('الحركة'!$D$5:$D$1504,'الحركة'!$B$5:$B$1504,$A41&amp;"",'الحركة'!$C$5:$C$1504,"مبيعات"))</f>
        <v/>
      </c>
      <c r="K41" s="15">
        <f>IF($A41="","",SUMIFS('الحركة'!$D$5:$D$1504,'الحركة'!$B$5:$B$1504,$A41&amp;"",'الحركة'!$C$5:$C$1504,"مرتجع عميل"))</f>
        <v/>
      </c>
      <c r="L41" s="15">
        <f>IF($A41="","",SUMIFS('الحركة'!$D$5:$D$1504,'الحركة'!$B$5:$B$1504,$A41&amp;"",'الحركة'!$C$5:$C$1504,"مرتجع للمورد"))</f>
        <v/>
      </c>
      <c r="M41" s="15">
        <f>IF($A41="","",SUMIFS('الحركة'!$D$5:$D$1504,'الحركة'!$B$5:$B$1504,$A41&amp;"",'الحركة'!$C$5:$C$1504,"تسوية"))</f>
        <v/>
      </c>
      <c r="N41" s="15">
        <f>IF(A41="","",SUM(H41,I41,K41,M41)-SUM(J41,L41))</f>
        <v/>
      </c>
      <c r="O41" s="16">
        <f>IF(A41="","",N41*E41)</f>
        <v/>
      </c>
      <c r="P41" s="6">
        <f>IF(A41="","",IF(N41&lt;=0,"نفد",IF(N41&lt;=G41,"اطلب","متوفر")))</f>
        <v/>
      </c>
      <c r="Q41" s="16">
        <f>IF(A41="","",N41*F41)</f>
        <v/>
      </c>
    </row>
    <row r="42">
      <c r="A42" s="5" t="n"/>
      <c r="B42" s="5" t="n"/>
      <c r="C42" s="5" t="n"/>
      <c r="D42" s="5" t="n"/>
      <c r="E42" s="13" t="n"/>
      <c r="F42" s="13" t="n"/>
      <c r="G42" s="14" t="n"/>
      <c r="H42" s="14" t="n"/>
      <c r="I42" s="15">
        <f>IF($A42="","",SUMIFS('الحركة'!$D$5:$D$1504,'الحركة'!$B$5:$B$1504,$A42&amp;"",'الحركة'!$C$5:$C$1504,"وارد"))</f>
        <v/>
      </c>
      <c r="J42" s="15">
        <f>IF($A42="","",SUMIFS('الحركة'!$D$5:$D$1504,'الحركة'!$B$5:$B$1504,$A42&amp;"",'الحركة'!$C$5:$C$1504,"مبيعات"))</f>
        <v/>
      </c>
      <c r="K42" s="15">
        <f>IF($A42="","",SUMIFS('الحركة'!$D$5:$D$1504,'الحركة'!$B$5:$B$1504,$A42&amp;"",'الحركة'!$C$5:$C$1504,"مرتجع عميل"))</f>
        <v/>
      </c>
      <c r="L42" s="15">
        <f>IF($A42="","",SUMIFS('الحركة'!$D$5:$D$1504,'الحركة'!$B$5:$B$1504,$A42&amp;"",'الحركة'!$C$5:$C$1504,"مرتجع للمورد"))</f>
        <v/>
      </c>
      <c r="M42" s="15">
        <f>IF($A42="","",SUMIFS('الحركة'!$D$5:$D$1504,'الحركة'!$B$5:$B$1504,$A42&amp;"",'الحركة'!$C$5:$C$1504,"تسوية"))</f>
        <v/>
      </c>
      <c r="N42" s="15">
        <f>IF(A42="","",SUM(H42,I42,K42,M42)-SUM(J42,L42))</f>
        <v/>
      </c>
      <c r="O42" s="16">
        <f>IF(A42="","",N42*E42)</f>
        <v/>
      </c>
      <c r="P42" s="6">
        <f>IF(A42="","",IF(N42&lt;=0,"نفد",IF(N42&lt;=G42,"اطلب","متوفر")))</f>
        <v/>
      </c>
      <c r="Q42" s="16">
        <f>IF(A42="","",N42*F42)</f>
        <v/>
      </c>
    </row>
    <row r="43">
      <c r="A43" s="5" t="n"/>
      <c r="B43" s="5" t="n"/>
      <c r="C43" s="5" t="n"/>
      <c r="D43" s="5" t="n"/>
      <c r="E43" s="13" t="n"/>
      <c r="F43" s="13" t="n"/>
      <c r="G43" s="14" t="n"/>
      <c r="H43" s="14" t="n"/>
      <c r="I43" s="15">
        <f>IF($A43="","",SUMIFS('الحركة'!$D$5:$D$1504,'الحركة'!$B$5:$B$1504,$A43&amp;"",'الحركة'!$C$5:$C$1504,"وارد"))</f>
        <v/>
      </c>
      <c r="J43" s="15">
        <f>IF($A43="","",SUMIFS('الحركة'!$D$5:$D$1504,'الحركة'!$B$5:$B$1504,$A43&amp;"",'الحركة'!$C$5:$C$1504,"مبيعات"))</f>
        <v/>
      </c>
      <c r="K43" s="15">
        <f>IF($A43="","",SUMIFS('الحركة'!$D$5:$D$1504,'الحركة'!$B$5:$B$1504,$A43&amp;"",'الحركة'!$C$5:$C$1504,"مرتجع عميل"))</f>
        <v/>
      </c>
      <c r="L43" s="15">
        <f>IF($A43="","",SUMIFS('الحركة'!$D$5:$D$1504,'الحركة'!$B$5:$B$1504,$A43&amp;"",'الحركة'!$C$5:$C$1504,"مرتجع للمورد"))</f>
        <v/>
      </c>
      <c r="M43" s="15">
        <f>IF($A43="","",SUMIFS('الحركة'!$D$5:$D$1504,'الحركة'!$B$5:$B$1504,$A43&amp;"",'الحركة'!$C$5:$C$1504,"تسوية"))</f>
        <v/>
      </c>
      <c r="N43" s="15">
        <f>IF(A43="","",SUM(H43,I43,K43,M43)-SUM(J43,L43))</f>
        <v/>
      </c>
      <c r="O43" s="16">
        <f>IF(A43="","",N43*E43)</f>
        <v/>
      </c>
      <c r="P43" s="6">
        <f>IF(A43="","",IF(N43&lt;=0,"نفد",IF(N43&lt;=G43,"اطلب","متوفر")))</f>
        <v/>
      </c>
      <c r="Q43" s="16">
        <f>IF(A43="","",N43*F43)</f>
        <v/>
      </c>
    </row>
    <row r="44">
      <c r="A44" s="5" t="n"/>
      <c r="B44" s="5" t="n"/>
      <c r="C44" s="5" t="n"/>
      <c r="D44" s="5" t="n"/>
      <c r="E44" s="13" t="n"/>
      <c r="F44" s="13" t="n"/>
      <c r="G44" s="14" t="n"/>
      <c r="H44" s="14" t="n"/>
      <c r="I44" s="15">
        <f>IF($A44="","",SUMIFS('الحركة'!$D$5:$D$1504,'الحركة'!$B$5:$B$1504,$A44&amp;"",'الحركة'!$C$5:$C$1504,"وارد"))</f>
        <v/>
      </c>
      <c r="J44" s="15">
        <f>IF($A44="","",SUMIFS('الحركة'!$D$5:$D$1504,'الحركة'!$B$5:$B$1504,$A44&amp;"",'الحركة'!$C$5:$C$1504,"مبيعات"))</f>
        <v/>
      </c>
      <c r="K44" s="15">
        <f>IF($A44="","",SUMIFS('الحركة'!$D$5:$D$1504,'الحركة'!$B$5:$B$1504,$A44&amp;"",'الحركة'!$C$5:$C$1504,"مرتجع عميل"))</f>
        <v/>
      </c>
      <c r="L44" s="15">
        <f>IF($A44="","",SUMIFS('الحركة'!$D$5:$D$1504,'الحركة'!$B$5:$B$1504,$A44&amp;"",'الحركة'!$C$5:$C$1504,"مرتجع للمورد"))</f>
        <v/>
      </c>
      <c r="M44" s="15">
        <f>IF($A44="","",SUMIFS('الحركة'!$D$5:$D$1504,'الحركة'!$B$5:$B$1504,$A44&amp;"",'الحركة'!$C$5:$C$1504,"تسوية"))</f>
        <v/>
      </c>
      <c r="N44" s="15">
        <f>IF(A44="","",SUM(H44,I44,K44,M44)-SUM(J44,L44))</f>
        <v/>
      </c>
      <c r="O44" s="16">
        <f>IF(A44="","",N44*E44)</f>
        <v/>
      </c>
      <c r="P44" s="6">
        <f>IF(A44="","",IF(N44&lt;=0,"نفد",IF(N44&lt;=G44,"اطلب","متوفر")))</f>
        <v/>
      </c>
      <c r="Q44" s="16">
        <f>IF(A44="","",N44*F44)</f>
        <v/>
      </c>
    </row>
    <row r="45">
      <c r="A45" s="5" t="n"/>
      <c r="B45" s="5" t="n"/>
      <c r="C45" s="5" t="n"/>
      <c r="D45" s="5" t="n"/>
      <c r="E45" s="13" t="n"/>
      <c r="F45" s="13" t="n"/>
      <c r="G45" s="14" t="n"/>
      <c r="H45" s="14" t="n"/>
      <c r="I45" s="15">
        <f>IF($A45="","",SUMIFS('الحركة'!$D$5:$D$1504,'الحركة'!$B$5:$B$1504,$A45&amp;"",'الحركة'!$C$5:$C$1504,"وارد"))</f>
        <v/>
      </c>
      <c r="J45" s="15">
        <f>IF($A45="","",SUMIFS('الحركة'!$D$5:$D$1504,'الحركة'!$B$5:$B$1504,$A45&amp;"",'الحركة'!$C$5:$C$1504,"مبيعات"))</f>
        <v/>
      </c>
      <c r="K45" s="15">
        <f>IF($A45="","",SUMIFS('الحركة'!$D$5:$D$1504,'الحركة'!$B$5:$B$1504,$A45&amp;"",'الحركة'!$C$5:$C$1504,"مرتجع عميل"))</f>
        <v/>
      </c>
      <c r="L45" s="15">
        <f>IF($A45="","",SUMIFS('الحركة'!$D$5:$D$1504,'الحركة'!$B$5:$B$1504,$A45&amp;"",'الحركة'!$C$5:$C$1504,"مرتجع للمورد"))</f>
        <v/>
      </c>
      <c r="M45" s="15">
        <f>IF($A45="","",SUMIFS('الحركة'!$D$5:$D$1504,'الحركة'!$B$5:$B$1504,$A45&amp;"",'الحركة'!$C$5:$C$1504,"تسوية"))</f>
        <v/>
      </c>
      <c r="N45" s="15">
        <f>IF(A45="","",SUM(H45,I45,K45,M45)-SUM(J45,L45))</f>
        <v/>
      </c>
      <c r="O45" s="16">
        <f>IF(A45="","",N45*E45)</f>
        <v/>
      </c>
      <c r="P45" s="6">
        <f>IF(A45="","",IF(N45&lt;=0,"نفد",IF(N45&lt;=G45,"اطلب","متوفر")))</f>
        <v/>
      </c>
      <c r="Q45" s="16">
        <f>IF(A45="","",N45*F45)</f>
        <v/>
      </c>
    </row>
    <row r="46">
      <c r="A46" s="5" t="n"/>
      <c r="B46" s="5" t="n"/>
      <c r="C46" s="5" t="n"/>
      <c r="D46" s="5" t="n"/>
      <c r="E46" s="13" t="n"/>
      <c r="F46" s="13" t="n"/>
      <c r="G46" s="14" t="n"/>
      <c r="H46" s="14" t="n"/>
      <c r="I46" s="15">
        <f>IF($A46="","",SUMIFS('الحركة'!$D$5:$D$1504,'الحركة'!$B$5:$B$1504,$A46&amp;"",'الحركة'!$C$5:$C$1504,"وارد"))</f>
        <v/>
      </c>
      <c r="J46" s="15">
        <f>IF($A46="","",SUMIFS('الحركة'!$D$5:$D$1504,'الحركة'!$B$5:$B$1504,$A46&amp;"",'الحركة'!$C$5:$C$1504,"مبيعات"))</f>
        <v/>
      </c>
      <c r="K46" s="15">
        <f>IF($A46="","",SUMIFS('الحركة'!$D$5:$D$1504,'الحركة'!$B$5:$B$1504,$A46&amp;"",'الحركة'!$C$5:$C$1504,"مرتجع عميل"))</f>
        <v/>
      </c>
      <c r="L46" s="15">
        <f>IF($A46="","",SUMIFS('الحركة'!$D$5:$D$1504,'الحركة'!$B$5:$B$1504,$A46&amp;"",'الحركة'!$C$5:$C$1504,"مرتجع للمورد"))</f>
        <v/>
      </c>
      <c r="M46" s="15">
        <f>IF($A46="","",SUMIFS('الحركة'!$D$5:$D$1504,'الحركة'!$B$5:$B$1504,$A46&amp;"",'الحركة'!$C$5:$C$1504,"تسوية"))</f>
        <v/>
      </c>
      <c r="N46" s="15">
        <f>IF(A46="","",SUM(H46,I46,K46,M46)-SUM(J46,L46))</f>
        <v/>
      </c>
      <c r="O46" s="16">
        <f>IF(A46="","",N46*E46)</f>
        <v/>
      </c>
      <c r="P46" s="6">
        <f>IF(A46="","",IF(N46&lt;=0,"نفد",IF(N46&lt;=G46,"اطلب","متوفر")))</f>
        <v/>
      </c>
      <c r="Q46" s="16">
        <f>IF(A46="","",N46*F46)</f>
        <v/>
      </c>
    </row>
    <row r="47">
      <c r="A47" s="5" t="n"/>
      <c r="B47" s="5" t="n"/>
      <c r="C47" s="5" t="n"/>
      <c r="D47" s="5" t="n"/>
      <c r="E47" s="13" t="n"/>
      <c r="F47" s="13" t="n"/>
      <c r="G47" s="14" t="n"/>
      <c r="H47" s="14" t="n"/>
      <c r="I47" s="15">
        <f>IF($A47="","",SUMIFS('الحركة'!$D$5:$D$1504,'الحركة'!$B$5:$B$1504,$A47&amp;"",'الحركة'!$C$5:$C$1504,"وارد"))</f>
        <v/>
      </c>
      <c r="J47" s="15">
        <f>IF($A47="","",SUMIFS('الحركة'!$D$5:$D$1504,'الحركة'!$B$5:$B$1504,$A47&amp;"",'الحركة'!$C$5:$C$1504,"مبيعات"))</f>
        <v/>
      </c>
      <c r="K47" s="15">
        <f>IF($A47="","",SUMIFS('الحركة'!$D$5:$D$1504,'الحركة'!$B$5:$B$1504,$A47&amp;"",'الحركة'!$C$5:$C$1504,"مرتجع عميل"))</f>
        <v/>
      </c>
      <c r="L47" s="15">
        <f>IF($A47="","",SUMIFS('الحركة'!$D$5:$D$1504,'الحركة'!$B$5:$B$1504,$A47&amp;"",'الحركة'!$C$5:$C$1504,"مرتجع للمورد"))</f>
        <v/>
      </c>
      <c r="M47" s="15">
        <f>IF($A47="","",SUMIFS('الحركة'!$D$5:$D$1504,'الحركة'!$B$5:$B$1504,$A47&amp;"",'الحركة'!$C$5:$C$1504,"تسوية"))</f>
        <v/>
      </c>
      <c r="N47" s="15">
        <f>IF(A47="","",SUM(H47,I47,K47,M47)-SUM(J47,L47))</f>
        <v/>
      </c>
      <c r="O47" s="16">
        <f>IF(A47="","",N47*E47)</f>
        <v/>
      </c>
      <c r="P47" s="6">
        <f>IF(A47="","",IF(N47&lt;=0,"نفد",IF(N47&lt;=G47,"اطلب","متوفر")))</f>
        <v/>
      </c>
      <c r="Q47" s="16">
        <f>IF(A47="","",N47*F47)</f>
        <v/>
      </c>
    </row>
    <row r="48">
      <c r="A48" s="5" t="n"/>
      <c r="B48" s="5" t="n"/>
      <c r="C48" s="5" t="n"/>
      <c r="D48" s="5" t="n"/>
      <c r="E48" s="13" t="n"/>
      <c r="F48" s="13" t="n"/>
      <c r="G48" s="14" t="n"/>
      <c r="H48" s="14" t="n"/>
      <c r="I48" s="15">
        <f>IF($A48="","",SUMIFS('الحركة'!$D$5:$D$1504,'الحركة'!$B$5:$B$1504,$A48&amp;"",'الحركة'!$C$5:$C$1504,"وارد"))</f>
        <v/>
      </c>
      <c r="J48" s="15">
        <f>IF($A48="","",SUMIFS('الحركة'!$D$5:$D$1504,'الحركة'!$B$5:$B$1504,$A48&amp;"",'الحركة'!$C$5:$C$1504,"مبيعات"))</f>
        <v/>
      </c>
      <c r="K48" s="15">
        <f>IF($A48="","",SUMIFS('الحركة'!$D$5:$D$1504,'الحركة'!$B$5:$B$1504,$A48&amp;"",'الحركة'!$C$5:$C$1504,"مرتجع عميل"))</f>
        <v/>
      </c>
      <c r="L48" s="15">
        <f>IF($A48="","",SUMIFS('الحركة'!$D$5:$D$1504,'الحركة'!$B$5:$B$1504,$A48&amp;"",'الحركة'!$C$5:$C$1504,"مرتجع للمورد"))</f>
        <v/>
      </c>
      <c r="M48" s="15">
        <f>IF($A48="","",SUMIFS('الحركة'!$D$5:$D$1504,'الحركة'!$B$5:$B$1504,$A48&amp;"",'الحركة'!$C$5:$C$1504,"تسوية"))</f>
        <v/>
      </c>
      <c r="N48" s="15">
        <f>IF(A48="","",SUM(H48,I48,K48,M48)-SUM(J48,L48))</f>
        <v/>
      </c>
      <c r="O48" s="16">
        <f>IF(A48="","",N48*E48)</f>
        <v/>
      </c>
      <c r="P48" s="6">
        <f>IF(A48="","",IF(N48&lt;=0,"نفد",IF(N48&lt;=G48,"اطلب","متوفر")))</f>
        <v/>
      </c>
      <c r="Q48" s="16">
        <f>IF(A48="","",N48*F48)</f>
        <v/>
      </c>
    </row>
    <row r="49">
      <c r="A49" s="5" t="n"/>
      <c r="B49" s="5" t="n"/>
      <c r="C49" s="5" t="n"/>
      <c r="D49" s="5" t="n"/>
      <c r="E49" s="13" t="n"/>
      <c r="F49" s="13" t="n"/>
      <c r="G49" s="14" t="n"/>
      <c r="H49" s="14" t="n"/>
      <c r="I49" s="15">
        <f>IF($A49="","",SUMIFS('الحركة'!$D$5:$D$1504,'الحركة'!$B$5:$B$1504,$A49&amp;"",'الحركة'!$C$5:$C$1504,"وارد"))</f>
        <v/>
      </c>
      <c r="J49" s="15">
        <f>IF($A49="","",SUMIFS('الحركة'!$D$5:$D$1504,'الحركة'!$B$5:$B$1504,$A49&amp;"",'الحركة'!$C$5:$C$1504,"مبيعات"))</f>
        <v/>
      </c>
      <c r="K49" s="15">
        <f>IF($A49="","",SUMIFS('الحركة'!$D$5:$D$1504,'الحركة'!$B$5:$B$1504,$A49&amp;"",'الحركة'!$C$5:$C$1504,"مرتجع عميل"))</f>
        <v/>
      </c>
      <c r="L49" s="15">
        <f>IF($A49="","",SUMIFS('الحركة'!$D$5:$D$1504,'الحركة'!$B$5:$B$1504,$A49&amp;"",'الحركة'!$C$5:$C$1504,"مرتجع للمورد"))</f>
        <v/>
      </c>
      <c r="M49" s="15">
        <f>IF($A49="","",SUMIFS('الحركة'!$D$5:$D$1504,'الحركة'!$B$5:$B$1504,$A49&amp;"",'الحركة'!$C$5:$C$1504,"تسوية"))</f>
        <v/>
      </c>
      <c r="N49" s="15">
        <f>IF(A49="","",SUM(H49,I49,K49,M49)-SUM(J49,L49))</f>
        <v/>
      </c>
      <c r="O49" s="16">
        <f>IF(A49="","",N49*E49)</f>
        <v/>
      </c>
      <c r="P49" s="6">
        <f>IF(A49="","",IF(N49&lt;=0,"نفد",IF(N49&lt;=G49,"اطلب","متوفر")))</f>
        <v/>
      </c>
      <c r="Q49" s="16">
        <f>IF(A49="","",N49*F49)</f>
        <v/>
      </c>
    </row>
    <row r="50">
      <c r="A50" s="5" t="n"/>
      <c r="B50" s="5" t="n"/>
      <c r="C50" s="5" t="n"/>
      <c r="D50" s="5" t="n"/>
      <c r="E50" s="13" t="n"/>
      <c r="F50" s="13" t="n"/>
      <c r="G50" s="14" t="n"/>
      <c r="H50" s="14" t="n"/>
      <c r="I50" s="15">
        <f>IF($A50="","",SUMIFS('الحركة'!$D$5:$D$1504,'الحركة'!$B$5:$B$1504,$A50&amp;"",'الحركة'!$C$5:$C$1504,"وارد"))</f>
        <v/>
      </c>
      <c r="J50" s="15">
        <f>IF($A50="","",SUMIFS('الحركة'!$D$5:$D$1504,'الحركة'!$B$5:$B$1504,$A50&amp;"",'الحركة'!$C$5:$C$1504,"مبيعات"))</f>
        <v/>
      </c>
      <c r="K50" s="15">
        <f>IF($A50="","",SUMIFS('الحركة'!$D$5:$D$1504,'الحركة'!$B$5:$B$1504,$A50&amp;"",'الحركة'!$C$5:$C$1504,"مرتجع عميل"))</f>
        <v/>
      </c>
      <c r="L50" s="15">
        <f>IF($A50="","",SUMIFS('الحركة'!$D$5:$D$1504,'الحركة'!$B$5:$B$1504,$A50&amp;"",'الحركة'!$C$5:$C$1504,"مرتجع للمورد"))</f>
        <v/>
      </c>
      <c r="M50" s="15">
        <f>IF($A50="","",SUMIFS('الحركة'!$D$5:$D$1504,'الحركة'!$B$5:$B$1504,$A50&amp;"",'الحركة'!$C$5:$C$1504,"تسوية"))</f>
        <v/>
      </c>
      <c r="N50" s="15">
        <f>IF(A50="","",SUM(H50,I50,K50,M50)-SUM(J50,L50))</f>
        <v/>
      </c>
      <c r="O50" s="16">
        <f>IF(A50="","",N50*E50)</f>
        <v/>
      </c>
      <c r="P50" s="6">
        <f>IF(A50="","",IF(N50&lt;=0,"نفد",IF(N50&lt;=G50,"اطلب","متوفر")))</f>
        <v/>
      </c>
      <c r="Q50" s="16">
        <f>IF(A50="","",N50*F50)</f>
        <v/>
      </c>
    </row>
    <row r="51">
      <c r="A51" s="5" t="n"/>
      <c r="B51" s="5" t="n"/>
      <c r="C51" s="5" t="n"/>
      <c r="D51" s="5" t="n"/>
      <c r="E51" s="13" t="n"/>
      <c r="F51" s="13" t="n"/>
      <c r="G51" s="14" t="n"/>
      <c r="H51" s="14" t="n"/>
      <c r="I51" s="15">
        <f>IF($A51="","",SUMIFS('الحركة'!$D$5:$D$1504,'الحركة'!$B$5:$B$1504,$A51&amp;"",'الحركة'!$C$5:$C$1504,"وارد"))</f>
        <v/>
      </c>
      <c r="J51" s="15">
        <f>IF($A51="","",SUMIFS('الحركة'!$D$5:$D$1504,'الحركة'!$B$5:$B$1504,$A51&amp;"",'الحركة'!$C$5:$C$1504,"مبيعات"))</f>
        <v/>
      </c>
      <c r="K51" s="15">
        <f>IF($A51="","",SUMIFS('الحركة'!$D$5:$D$1504,'الحركة'!$B$5:$B$1504,$A51&amp;"",'الحركة'!$C$5:$C$1504,"مرتجع عميل"))</f>
        <v/>
      </c>
      <c r="L51" s="15">
        <f>IF($A51="","",SUMIFS('الحركة'!$D$5:$D$1504,'الحركة'!$B$5:$B$1504,$A51&amp;"",'الحركة'!$C$5:$C$1504,"مرتجع للمورد"))</f>
        <v/>
      </c>
      <c r="M51" s="15">
        <f>IF($A51="","",SUMIFS('الحركة'!$D$5:$D$1504,'الحركة'!$B$5:$B$1504,$A51&amp;"",'الحركة'!$C$5:$C$1504,"تسوية"))</f>
        <v/>
      </c>
      <c r="N51" s="15">
        <f>IF(A51="","",SUM(H51,I51,K51,M51)-SUM(J51,L51))</f>
        <v/>
      </c>
      <c r="O51" s="16">
        <f>IF(A51="","",N51*E51)</f>
        <v/>
      </c>
      <c r="P51" s="6">
        <f>IF(A51="","",IF(N51&lt;=0,"نفد",IF(N51&lt;=G51,"اطلب","متوفر")))</f>
        <v/>
      </c>
      <c r="Q51" s="16">
        <f>IF(A51="","",N51*F51)</f>
        <v/>
      </c>
    </row>
    <row r="52">
      <c r="A52" s="5" t="n"/>
      <c r="B52" s="5" t="n"/>
      <c r="C52" s="5" t="n"/>
      <c r="D52" s="5" t="n"/>
      <c r="E52" s="13" t="n"/>
      <c r="F52" s="13" t="n"/>
      <c r="G52" s="14" t="n"/>
      <c r="H52" s="14" t="n"/>
      <c r="I52" s="15">
        <f>IF($A52="","",SUMIFS('الحركة'!$D$5:$D$1504,'الحركة'!$B$5:$B$1504,$A52&amp;"",'الحركة'!$C$5:$C$1504,"وارد"))</f>
        <v/>
      </c>
      <c r="J52" s="15">
        <f>IF($A52="","",SUMIFS('الحركة'!$D$5:$D$1504,'الحركة'!$B$5:$B$1504,$A52&amp;"",'الحركة'!$C$5:$C$1504,"مبيعات"))</f>
        <v/>
      </c>
      <c r="K52" s="15">
        <f>IF($A52="","",SUMIFS('الحركة'!$D$5:$D$1504,'الحركة'!$B$5:$B$1504,$A52&amp;"",'الحركة'!$C$5:$C$1504,"مرتجع عميل"))</f>
        <v/>
      </c>
      <c r="L52" s="15">
        <f>IF($A52="","",SUMIFS('الحركة'!$D$5:$D$1504,'الحركة'!$B$5:$B$1504,$A52&amp;"",'الحركة'!$C$5:$C$1504,"مرتجع للمورد"))</f>
        <v/>
      </c>
      <c r="M52" s="15">
        <f>IF($A52="","",SUMIFS('الحركة'!$D$5:$D$1504,'الحركة'!$B$5:$B$1504,$A52&amp;"",'الحركة'!$C$5:$C$1504,"تسوية"))</f>
        <v/>
      </c>
      <c r="N52" s="15">
        <f>IF(A52="","",SUM(H52,I52,K52,M52)-SUM(J52,L52))</f>
        <v/>
      </c>
      <c r="O52" s="16">
        <f>IF(A52="","",N52*E52)</f>
        <v/>
      </c>
      <c r="P52" s="6">
        <f>IF(A52="","",IF(N52&lt;=0,"نفد",IF(N52&lt;=G52,"اطلب","متوفر")))</f>
        <v/>
      </c>
      <c r="Q52" s="16">
        <f>IF(A52="","",N52*F52)</f>
        <v/>
      </c>
    </row>
    <row r="53">
      <c r="A53" s="5" t="n"/>
      <c r="B53" s="5" t="n"/>
      <c r="C53" s="5" t="n"/>
      <c r="D53" s="5" t="n"/>
      <c r="E53" s="13" t="n"/>
      <c r="F53" s="13" t="n"/>
      <c r="G53" s="14" t="n"/>
      <c r="H53" s="14" t="n"/>
      <c r="I53" s="15">
        <f>IF($A53="","",SUMIFS('الحركة'!$D$5:$D$1504,'الحركة'!$B$5:$B$1504,$A53&amp;"",'الحركة'!$C$5:$C$1504,"وارد"))</f>
        <v/>
      </c>
      <c r="J53" s="15">
        <f>IF($A53="","",SUMIFS('الحركة'!$D$5:$D$1504,'الحركة'!$B$5:$B$1504,$A53&amp;"",'الحركة'!$C$5:$C$1504,"مبيعات"))</f>
        <v/>
      </c>
      <c r="K53" s="15">
        <f>IF($A53="","",SUMIFS('الحركة'!$D$5:$D$1504,'الحركة'!$B$5:$B$1504,$A53&amp;"",'الحركة'!$C$5:$C$1504,"مرتجع عميل"))</f>
        <v/>
      </c>
      <c r="L53" s="15">
        <f>IF($A53="","",SUMIFS('الحركة'!$D$5:$D$1504,'الحركة'!$B$5:$B$1504,$A53&amp;"",'الحركة'!$C$5:$C$1504,"مرتجع للمورد"))</f>
        <v/>
      </c>
      <c r="M53" s="15">
        <f>IF($A53="","",SUMIFS('الحركة'!$D$5:$D$1504,'الحركة'!$B$5:$B$1504,$A53&amp;"",'الحركة'!$C$5:$C$1504,"تسوية"))</f>
        <v/>
      </c>
      <c r="N53" s="15">
        <f>IF(A53="","",SUM(H53,I53,K53,M53)-SUM(J53,L53))</f>
        <v/>
      </c>
      <c r="O53" s="16">
        <f>IF(A53="","",N53*E53)</f>
        <v/>
      </c>
      <c r="P53" s="6">
        <f>IF(A53="","",IF(N53&lt;=0,"نفد",IF(N53&lt;=G53,"اطلب","متوفر")))</f>
        <v/>
      </c>
      <c r="Q53" s="16">
        <f>IF(A53="","",N53*F53)</f>
        <v/>
      </c>
    </row>
    <row r="54">
      <c r="A54" s="5" t="n"/>
      <c r="B54" s="5" t="n"/>
      <c r="C54" s="5" t="n"/>
      <c r="D54" s="5" t="n"/>
      <c r="E54" s="13" t="n"/>
      <c r="F54" s="13" t="n"/>
      <c r="G54" s="14" t="n"/>
      <c r="H54" s="14" t="n"/>
      <c r="I54" s="15">
        <f>IF($A54="","",SUMIFS('الحركة'!$D$5:$D$1504,'الحركة'!$B$5:$B$1504,$A54&amp;"",'الحركة'!$C$5:$C$1504,"وارد"))</f>
        <v/>
      </c>
      <c r="J54" s="15">
        <f>IF($A54="","",SUMIFS('الحركة'!$D$5:$D$1504,'الحركة'!$B$5:$B$1504,$A54&amp;"",'الحركة'!$C$5:$C$1504,"مبيعات"))</f>
        <v/>
      </c>
      <c r="K54" s="15">
        <f>IF($A54="","",SUMIFS('الحركة'!$D$5:$D$1504,'الحركة'!$B$5:$B$1504,$A54&amp;"",'الحركة'!$C$5:$C$1504,"مرتجع عميل"))</f>
        <v/>
      </c>
      <c r="L54" s="15">
        <f>IF($A54="","",SUMIFS('الحركة'!$D$5:$D$1504,'الحركة'!$B$5:$B$1504,$A54&amp;"",'الحركة'!$C$5:$C$1504,"مرتجع للمورد"))</f>
        <v/>
      </c>
      <c r="M54" s="15">
        <f>IF($A54="","",SUMIFS('الحركة'!$D$5:$D$1504,'الحركة'!$B$5:$B$1504,$A54&amp;"",'الحركة'!$C$5:$C$1504,"تسوية"))</f>
        <v/>
      </c>
      <c r="N54" s="15">
        <f>IF(A54="","",SUM(H54,I54,K54,M54)-SUM(J54,L54))</f>
        <v/>
      </c>
      <c r="O54" s="16">
        <f>IF(A54="","",N54*E54)</f>
        <v/>
      </c>
      <c r="P54" s="6">
        <f>IF(A54="","",IF(N54&lt;=0,"نفد",IF(N54&lt;=G54,"اطلب","متوفر")))</f>
        <v/>
      </c>
      <c r="Q54" s="16">
        <f>IF(A54="","",N54*F54)</f>
        <v/>
      </c>
    </row>
    <row r="55">
      <c r="A55" s="5" t="n"/>
      <c r="B55" s="5" t="n"/>
      <c r="C55" s="5" t="n"/>
      <c r="D55" s="5" t="n"/>
      <c r="E55" s="13" t="n"/>
      <c r="F55" s="13" t="n"/>
      <c r="G55" s="14" t="n"/>
      <c r="H55" s="14" t="n"/>
      <c r="I55" s="15">
        <f>IF($A55="","",SUMIFS('الحركة'!$D$5:$D$1504,'الحركة'!$B$5:$B$1504,$A55&amp;"",'الحركة'!$C$5:$C$1504,"وارد"))</f>
        <v/>
      </c>
      <c r="J55" s="15">
        <f>IF($A55="","",SUMIFS('الحركة'!$D$5:$D$1504,'الحركة'!$B$5:$B$1504,$A55&amp;"",'الحركة'!$C$5:$C$1504,"مبيعات"))</f>
        <v/>
      </c>
      <c r="K55" s="15">
        <f>IF($A55="","",SUMIFS('الحركة'!$D$5:$D$1504,'الحركة'!$B$5:$B$1504,$A55&amp;"",'الحركة'!$C$5:$C$1504,"مرتجع عميل"))</f>
        <v/>
      </c>
      <c r="L55" s="15">
        <f>IF($A55="","",SUMIFS('الحركة'!$D$5:$D$1504,'الحركة'!$B$5:$B$1504,$A55&amp;"",'الحركة'!$C$5:$C$1504,"مرتجع للمورد"))</f>
        <v/>
      </c>
      <c r="M55" s="15">
        <f>IF($A55="","",SUMIFS('الحركة'!$D$5:$D$1504,'الحركة'!$B$5:$B$1504,$A55&amp;"",'الحركة'!$C$5:$C$1504,"تسوية"))</f>
        <v/>
      </c>
      <c r="N55" s="15">
        <f>IF(A55="","",SUM(H55,I55,K55,M55)-SUM(J55,L55))</f>
        <v/>
      </c>
      <c r="O55" s="16">
        <f>IF(A55="","",N55*E55)</f>
        <v/>
      </c>
      <c r="P55" s="6">
        <f>IF(A55="","",IF(N55&lt;=0,"نفد",IF(N55&lt;=G55,"اطلب","متوفر")))</f>
        <v/>
      </c>
      <c r="Q55" s="16">
        <f>IF(A55="","",N55*F55)</f>
        <v/>
      </c>
    </row>
    <row r="56">
      <c r="A56" s="5" t="n"/>
      <c r="B56" s="5" t="n"/>
      <c r="C56" s="5" t="n"/>
      <c r="D56" s="5" t="n"/>
      <c r="E56" s="13" t="n"/>
      <c r="F56" s="13" t="n"/>
      <c r="G56" s="14" t="n"/>
      <c r="H56" s="14" t="n"/>
      <c r="I56" s="15">
        <f>IF($A56="","",SUMIFS('الحركة'!$D$5:$D$1504,'الحركة'!$B$5:$B$1504,$A56&amp;"",'الحركة'!$C$5:$C$1504,"وارد"))</f>
        <v/>
      </c>
      <c r="J56" s="15">
        <f>IF($A56="","",SUMIFS('الحركة'!$D$5:$D$1504,'الحركة'!$B$5:$B$1504,$A56&amp;"",'الحركة'!$C$5:$C$1504,"مبيعات"))</f>
        <v/>
      </c>
      <c r="K56" s="15">
        <f>IF($A56="","",SUMIFS('الحركة'!$D$5:$D$1504,'الحركة'!$B$5:$B$1504,$A56&amp;"",'الحركة'!$C$5:$C$1504,"مرتجع عميل"))</f>
        <v/>
      </c>
      <c r="L56" s="15">
        <f>IF($A56="","",SUMIFS('الحركة'!$D$5:$D$1504,'الحركة'!$B$5:$B$1504,$A56&amp;"",'الحركة'!$C$5:$C$1504,"مرتجع للمورد"))</f>
        <v/>
      </c>
      <c r="M56" s="15">
        <f>IF($A56="","",SUMIFS('الحركة'!$D$5:$D$1504,'الحركة'!$B$5:$B$1504,$A56&amp;"",'الحركة'!$C$5:$C$1504,"تسوية"))</f>
        <v/>
      </c>
      <c r="N56" s="15">
        <f>IF(A56="","",SUM(H56,I56,K56,M56)-SUM(J56,L56))</f>
        <v/>
      </c>
      <c r="O56" s="16">
        <f>IF(A56="","",N56*E56)</f>
        <v/>
      </c>
      <c r="P56" s="6">
        <f>IF(A56="","",IF(N56&lt;=0,"نفد",IF(N56&lt;=G56,"اطلب","متوفر")))</f>
        <v/>
      </c>
      <c r="Q56" s="16">
        <f>IF(A56="","",N56*F56)</f>
        <v/>
      </c>
    </row>
    <row r="57">
      <c r="A57" s="5" t="n"/>
      <c r="B57" s="5" t="n"/>
      <c r="C57" s="5" t="n"/>
      <c r="D57" s="5" t="n"/>
      <c r="E57" s="13" t="n"/>
      <c r="F57" s="13" t="n"/>
      <c r="G57" s="14" t="n"/>
      <c r="H57" s="14" t="n"/>
      <c r="I57" s="15">
        <f>IF($A57="","",SUMIFS('الحركة'!$D$5:$D$1504,'الحركة'!$B$5:$B$1504,$A57&amp;"",'الحركة'!$C$5:$C$1504,"وارد"))</f>
        <v/>
      </c>
      <c r="J57" s="15">
        <f>IF($A57="","",SUMIFS('الحركة'!$D$5:$D$1504,'الحركة'!$B$5:$B$1504,$A57&amp;"",'الحركة'!$C$5:$C$1504,"مبيعات"))</f>
        <v/>
      </c>
      <c r="K57" s="15">
        <f>IF($A57="","",SUMIFS('الحركة'!$D$5:$D$1504,'الحركة'!$B$5:$B$1504,$A57&amp;"",'الحركة'!$C$5:$C$1504,"مرتجع عميل"))</f>
        <v/>
      </c>
      <c r="L57" s="15">
        <f>IF($A57="","",SUMIFS('الحركة'!$D$5:$D$1504,'الحركة'!$B$5:$B$1504,$A57&amp;"",'الحركة'!$C$5:$C$1504,"مرتجع للمورد"))</f>
        <v/>
      </c>
      <c r="M57" s="15">
        <f>IF($A57="","",SUMIFS('الحركة'!$D$5:$D$1504,'الحركة'!$B$5:$B$1504,$A57&amp;"",'الحركة'!$C$5:$C$1504,"تسوية"))</f>
        <v/>
      </c>
      <c r="N57" s="15">
        <f>IF(A57="","",SUM(H57,I57,K57,M57)-SUM(J57,L57))</f>
        <v/>
      </c>
      <c r="O57" s="16">
        <f>IF(A57="","",N57*E57)</f>
        <v/>
      </c>
      <c r="P57" s="6">
        <f>IF(A57="","",IF(N57&lt;=0,"نفد",IF(N57&lt;=G57,"اطلب","متوفر")))</f>
        <v/>
      </c>
      <c r="Q57" s="16">
        <f>IF(A57="","",N57*F57)</f>
        <v/>
      </c>
    </row>
    <row r="58">
      <c r="A58" s="5" t="n"/>
      <c r="B58" s="5" t="n"/>
      <c r="C58" s="5" t="n"/>
      <c r="D58" s="5" t="n"/>
      <c r="E58" s="13" t="n"/>
      <c r="F58" s="13" t="n"/>
      <c r="G58" s="14" t="n"/>
      <c r="H58" s="14" t="n"/>
      <c r="I58" s="15">
        <f>IF($A58="","",SUMIFS('الحركة'!$D$5:$D$1504,'الحركة'!$B$5:$B$1504,$A58&amp;"",'الحركة'!$C$5:$C$1504,"وارد"))</f>
        <v/>
      </c>
      <c r="J58" s="15">
        <f>IF($A58="","",SUMIFS('الحركة'!$D$5:$D$1504,'الحركة'!$B$5:$B$1504,$A58&amp;"",'الحركة'!$C$5:$C$1504,"مبيعات"))</f>
        <v/>
      </c>
      <c r="K58" s="15">
        <f>IF($A58="","",SUMIFS('الحركة'!$D$5:$D$1504,'الحركة'!$B$5:$B$1504,$A58&amp;"",'الحركة'!$C$5:$C$1504,"مرتجع عميل"))</f>
        <v/>
      </c>
      <c r="L58" s="15">
        <f>IF($A58="","",SUMIFS('الحركة'!$D$5:$D$1504,'الحركة'!$B$5:$B$1504,$A58&amp;"",'الحركة'!$C$5:$C$1504,"مرتجع للمورد"))</f>
        <v/>
      </c>
      <c r="M58" s="15">
        <f>IF($A58="","",SUMIFS('الحركة'!$D$5:$D$1504,'الحركة'!$B$5:$B$1504,$A58&amp;"",'الحركة'!$C$5:$C$1504,"تسوية"))</f>
        <v/>
      </c>
      <c r="N58" s="15">
        <f>IF(A58="","",SUM(H58,I58,K58,M58)-SUM(J58,L58))</f>
        <v/>
      </c>
      <c r="O58" s="16">
        <f>IF(A58="","",N58*E58)</f>
        <v/>
      </c>
      <c r="P58" s="6">
        <f>IF(A58="","",IF(N58&lt;=0,"نفد",IF(N58&lt;=G58,"اطلب","متوفر")))</f>
        <v/>
      </c>
      <c r="Q58" s="16">
        <f>IF(A58="","",N58*F58)</f>
        <v/>
      </c>
    </row>
    <row r="59">
      <c r="A59" s="5" t="n"/>
      <c r="B59" s="5" t="n"/>
      <c r="C59" s="5" t="n"/>
      <c r="D59" s="5" t="n"/>
      <c r="E59" s="13" t="n"/>
      <c r="F59" s="13" t="n"/>
      <c r="G59" s="14" t="n"/>
      <c r="H59" s="14" t="n"/>
      <c r="I59" s="15">
        <f>IF($A59="","",SUMIFS('الحركة'!$D$5:$D$1504,'الحركة'!$B$5:$B$1504,$A59&amp;"",'الحركة'!$C$5:$C$1504,"وارد"))</f>
        <v/>
      </c>
      <c r="J59" s="15">
        <f>IF($A59="","",SUMIFS('الحركة'!$D$5:$D$1504,'الحركة'!$B$5:$B$1504,$A59&amp;"",'الحركة'!$C$5:$C$1504,"مبيعات"))</f>
        <v/>
      </c>
      <c r="K59" s="15">
        <f>IF($A59="","",SUMIFS('الحركة'!$D$5:$D$1504,'الحركة'!$B$5:$B$1504,$A59&amp;"",'الحركة'!$C$5:$C$1504,"مرتجع عميل"))</f>
        <v/>
      </c>
      <c r="L59" s="15">
        <f>IF($A59="","",SUMIFS('الحركة'!$D$5:$D$1504,'الحركة'!$B$5:$B$1504,$A59&amp;"",'الحركة'!$C$5:$C$1504,"مرتجع للمورد"))</f>
        <v/>
      </c>
      <c r="M59" s="15">
        <f>IF($A59="","",SUMIFS('الحركة'!$D$5:$D$1504,'الحركة'!$B$5:$B$1504,$A59&amp;"",'الحركة'!$C$5:$C$1504,"تسوية"))</f>
        <v/>
      </c>
      <c r="N59" s="15">
        <f>IF(A59="","",SUM(H59,I59,K59,M59)-SUM(J59,L59))</f>
        <v/>
      </c>
      <c r="O59" s="16">
        <f>IF(A59="","",N59*E59)</f>
        <v/>
      </c>
      <c r="P59" s="6">
        <f>IF(A59="","",IF(N59&lt;=0,"نفد",IF(N59&lt;=G59,"اطلب","متوفر")))</f>
        <v/>
      </c>
      <c r="Q59" s="16">
        <f>IF(A59="","",N59*F59)</f>
        <v/>
      </c>
    </row>
    <row r="60">
      <c r="A60" s="5" t="n"/>
      <c r="B60" s="5" t="n"/>
      <c r="C60" s="5" t="n"/>
      <c r="D60" s="5" t="n"/>
      <c r="E60" s="13" t="n"/>
      <c r="F60" s="13" t="n"/>
      <c r="G60" s="14" t="n"/>
      <c r="H60" s="14" t="n"/>
      <c r="I60" s="15">
        <f>IF($A60="","",SUMIFS('الحركة'!$D$5:$D$1504,'الحركة'!$B$5:$B$1504,$A60&amp;"",'الحركة'!$C$5:$C$1504,"وارد"))</f>
        <v/>
      </c>
      <c r="J60" s="15">
        <f>IF($A60="","",SUMIFS('الحركة'!$D$5:$D$1504,'الحركة'!$B$5:$B$1504,$A60&amp;"",'الحركة'!$C$5:$C$1504,"مبيعات"))</f>
        <v/>
      </c>
      <c r="K60" s="15">
        <f>IF($A60="","",SUMIFS('الحركة'!$D$5:$D$1504,'الحركة'!$B$5:$B$1504,$A60&amp;"",'الحركة'!$C$5:$C$1504,"مرتجع عميل"))</f>
        <v/>
      </c>
      <c r="L60" s="15">
        <f>IF($A60="","",SUMIFS('الحركة'!$D$5:$D$1504,'الحركة'!$B$5:$B$1504,$A60&amp;"",'الحركة'!$C$5:$C$1504,"مرتجع للمورد"))</f>
        <v/>
      </c>
      <c r="M60" s="15">
        <f>IF($A60="","",SUMIFS('الحركة'!$D$5:$D$1504,'الحركة'!$B$5:$B$1504,$A60&amp;"",'الحركة'!$C$5:$C$1504,"تسوية"))</f>
        <v/>
      </c>
      <c r="N60" s="15">
        <f>IF(A60="","",SUM(H60,I60,K60,M60)-SUM(J60,L60))</f>
        <v/>
      </c>
      <c r="O60" s="16">
        <f>IF(A60="","",N60*E60)</f>
        <v/>
      </c>
      <c r="P60" s="6">
        <f>IF(A60="","",IF(N60&lt;=0,"نفد",IF(N60&lt;=G60,"اطلب","متوفر")))</f>
        <v/>
      </c>
      <c r="Q60" s="16">
        <f>IF(A60="","",N60*F60)</f>
        <v/>
      </c>
    </row>
    <row r="61">
      <c r="A61" s="5" t="n"/>
      <c r="B61" s="5" t="n"/>
      <c r="C61" s="5" t="n"/>
      <c r="D61" s="5" t="n"/>
      <c r="E61" s="13" t="n"/>
      <c r="F61" s="13" t="n"/>
      <c r="G61" s="14" t="n"/>
      <c r="H61" s="14" t="n"/>
      <c r="I61" s="15">
        <f>IF($A61="","",SUMIFS('الحركة'!$D$5:$D$1504,'الحركة'!$B$5:$B$1504,$A61&amp;"",'الحركة'!$C$5:$C$1504,"وارد"))</f>
        <v/>
      </c>
      <c r="J61" s="15">
        <f>IF($A61="","",SUMIFS('الحركة'!$D$5:$D$1504,'الحركة'!$B$5:$B$1504,$A61&amp;"",'الحركة'!$C$5:$C$1504,"مبيعات"))</f>
        <v/>
      </c>
      <c r="K61" s="15">
        <f>IF($A61="","",SUMIFS('الحركة'!$D$5:$D$1504,'الحركة'!$B$5:$B$1504,$A61&amp;"",'الحركة'!$C$5:$C$1504,"مرتجع عميل"))</f>
        <v/>
      </c>
      <c r="L61" s="15">
        <f>IF($A61="","",SUMIFS('الحركة'!$D$5:$D$1504,'الحركة'!$B$5:$B$1504,$A61&amp;"",'الحركة'!$C$5:$C$1504,"مرتجع للمورد"))</f>
        <v/>
      </c>
      <c r="M61" s="15">
        <f>IF($A61="","",SUMIFS('الحركة'!$D$5:$D$1504,'الحركة'!$B$5:$B$1504,$A61&amp;"",'الحركة'!$C$5:$C$1504,"تسوية"))</f>
        <v/>
      </c>
      <c r="N61" s="15">
        <f>IF(A61="","",SUM(H61,I61,K61,M61)-SUM(J61,L61))</f>
        <v/>
      </c>
      <c r="O61" s="16">
        <f>IF(A61="","",N61*E61)</f>
        <v/>
      </c>
      <c r="P61" s="6">
        <f>IF(A61="","",IF(N61&lt;=0,"نفد",IF(N61&lt;=G61,"اطلب","متوفر")))</f>
        <v/>
      </c>
      <c r="Q61" s="16">
        <f>IF(A61="","",N61*F61)</f>
        <v/>
      </c>
    </row>
    <row r="62">
      <c r="A62" s="5" t="n"/>
      <c r="B62" s="5" t="n"/>
      <c r="C62" s="5" t="n"/>
      <c r="D62" s="5" t="n"/>
      <c r="E62" s="13" t="n"/>
      <c r="F62" s="13" t="n"/>
      <c r="G62" s="14" t="n"/>
      <c r="H62" s="14" t="n"/>
      <c r="I62" s="15">
        <f>IF($A62="","",SUMIFS('الحركة'!$D$5:$D$1504,'الحركة'!$B$5:$B$1504,$A62&amp;"",'الحركة'!$C$5:$C$1504,"وارد"))</f>
        <v/>
      </c>
      <c r="J62" s="15">
        <f>IF($A62="","",SUMIFS('الحركة'!$D$5:$D$1504,'الحركة'!$B$5:$B$1504,$A62&amp;"",'الحركة'!$C$5:$C$1504,"مبيعات"))</f>
        <v/>
      </c>
      <c r="K62" s="15">
        <f>IF($A62="","",SUMIFS('الحركة'!$D$5:$D$1504,'الحركة'!$B$5:$B$1504,$A62&amp;"",'الحركة'!$C$5:$C$1504,"مرتجع عميل"))</f>
        <v/>
      </c>
      <c r="L62" s="15">
        <f>IF($A62="","",SUMIFS('الحركة'!$D$5:$D$1504,'الحركة'!$B$5:$B$1504,$A62&amp;"",'الحركة'!$C$5:$C$1504,"مرتجع للمورد"))</f>
        <v/>
      </c>
      <c r="M62" s="15">
        <f>IF($A62="","",SUMIFS('الحركة'!$D$5:$D$1504,'الحركة'!$B$5:$B$1504,$A62&amp;"",'الحركة'!$C$5:$C$1504,"تسوية"))</f>
        <v/>
      </c>
      <c r="N62" s="15">
        <f>IF(A62="","",SUM(H62,I62,K62,M62)-SUM(J62,L62))</f>
        <v/>
      </c>
      <c r="O62" s="16">
        <f>IF(A62="","",N62*E62)</f>
        <v/>
      </c>
      <c r="P62" s="6">
        <f>IF(A62="","",IF(N62&lt;=0,"نفد",IF(N62&lt;=G62,"اطلب","متوفر")))</f>
        <v/>
      </c>
      <c r="Q62" s="16">
        <f>IF(A62="","",N62*F62)</f>
        <v/>
      </c>
    </row>
    <row r="63">
      <c r="A63" s="5" t="n"/>
      <c r="B63" s="5" t="n"/>
      <c r="C63" s="5" t="n"/>
      <c r="D63" s="5" t="n"/>
      <c r="E63" s="13" t="n"/>
      <c r="F63" s="13" t="n"/>
      <c r="G63" s="14" t="n"/>
      <c r="H63" s="14" t="n"/>
      <c r="I63" s="15">
        <f>IF($A63="","",SUMIFS('الحركة'!$D$5:$D$1504,'الحركة'!$B$5:$B$1504,$A63&amp;"",'الحركة'!$C$5:$C$1504,"وارد"))</f>
        <v/>
      </c>
      <c r="J63" s="15">
        <f>IF($A63="","",SUMIFS('الحركة'!$D$5:$D$1504,'الحركة'!$B$5:$B$1504,$A63&amp;"",'الحركة'!$C$5:$C$1504,"مبيعات"))</f>
        <v/>
      </c>
      <c r="K63" s="15">
        <f>IF($A63="","",SUMIFS('الحركة'!$D$5:$D$1504,'الحركة'!$B$5:$B$1504,$A63&amp;"",'الحركة'!$C$5:$C$1504,"مرتجع عميل"))</f>
        <v/>
      </c>
      <c r="L63" s="15">
        <f>IF($A63="","",SUMIFS('الحركة'!$D$5:$D$1504,'الحركة'!$B$5:$B$1504,$A63&amp;"",'الحركة'!$C$5:$C$1504,"مرتجع للمورد"))</f>
        <v/>
      </c>
      <c r="M63" s="15">
        <f>IF($A63="","",SUMIFS('الحركة'!$D$5:$D$1504,'الحركة'!$B$5:$B$1504,$A63&amp;"",'الحركة'!$C$5:$C$1504,"تسوية"))</f>
        <v/>
      </c>
      <c r="N63" s="15">
        <f>IF(A63="","",SUM(H63,I63,K63,M63)-SUM(J63,L63))</f>
        <v/>
      </c>
      <c r="O63" s="16">
        <f>IF(A63="","",N63*E63)</f>
        <v/>
      </c>
      <c r="P63" s="6">
        <f>IF(A63="","",IF(N63&lt;=0,"نفد",IF(N63&lt;=G63,"اطلب","متوفر")))</f>
        <v/>
      </c>
      <c r="Q63" s="16">
        <f>IF(A63="","",N63*F63)</f>
        <v/>
      </c>
    </row>
    <row r="64">
      <c r="A64" s="5" t="n"/>
      <c r="B64" s="5" t="n"/>
      <c r="C64" s="5" t="n"/>
      <c r="D64" s="5" t="n"/>
      <c r="E64" s="13" t="n"/>
      <c r="F64" s="13" t="n"/>
      <c r="G64" s="14" t="n"/>
      <c r="H64" s="14" t="n"/>
      <c r="I64" s="15">
        <f>IF($A64="","",SUMIFS('الحركة'!$D$5:$D$1504,'الحركة'!$B$5:$B$1504,$A64&amp;"",'الحركة'!$C$5:$C$1504,"وارد"))</f>
        <v/>
      </c>
      <c r="J64" s="15">
        <f>IF($A64="","",SUMIFS('الحركة'!$D$5:$D$1504,'الحركة'!$B$5:$B$1504,$A64&amp;"",'الحركة'!$C$5:$C$1504,"مبيعات"))</f>
        <v/>
      </c>
      <c r="K64" s="15">
        <f>IF($A64="","",SUMIFS('الحركة'!$D$5:$D$1504,'الحركة'!$B$5:$B$1504,$A64&amp;"",'الحركة'!$C$5:$C$1504,"مرتجع عميل"))</f>
        <v/>
      </c>
      <c r="L64" s="15">
        <f>IF($A64="","",SUMIFS('الحركة'!$D$5:$D$1504,'الحركة'!$B$5:$B$1504,$A64&amp;"",'الحركة'!$C$5:$C$1504,"مرتجع للمورد"))</f>
        <v/>
      </c>
      <c r="M64" s="15">
        <f>IF($A64="","",SUMIFS('الحركة'!$D$5:$D$1504,'الحركة'!$B$5:$B$1504,$A64&amp;"",'الحركة'!$C$5:$C$1504,"تسوية"))</f>
        <v/>
      </c>
      <c r="N64" s="15">
        <f>IF(A64="","",SUM(H64,I64,K64,M64)-SUM(J64,L64))</f>
        <v/>
      </c>
      <c r="O64" s="16">
        <f>IF(A64="","",N64*E64)</f>
        <v/>
      </c>
      <c r="P64" s="6">
        <f>IF(A64="","",IF(N64&lt;=0,"نفد",IF(N64&lt;=G64,"اطلب","متوفر")))</f>
        <v/>
      </c>
      <c r="Q64" s="16">
        <f>IF(A64="","",N64*F64)</f>
        <v/>
      </c>
    </row>
    <row r="65">
      <c r="A65" s="5" t="n"/>
      <c r="B65" s="5" t="n"/>
      <c r="C65" s="5" t="n"/>
      <c r="D65" s="5" t="n"/>
      <c r="E65" s="13" t="n"/>
      <c r="F65" s="13" t="n"/>
      <c r="G65" s="14" t="n"/>
      <c r="H65" s="14" t="n"/>
      <c r="I65" s="15">
        <f>IF($A65="","",SUMIFS('الحركة'!$D$5:$D$1504,'الحركة'!$B$5:$B$1504,$A65&amp;"",'الحركة'!$C$5:$C$1504,"وارد"))</f>
        <v/>
      </c>
      <c r="J65" s="15">
        <f>IF($A65="","",SUMIFS('الحركة'!$D$5:$D$1504,'الحركة'!$B$5:$B$1504,$A65&amp;"",'الحركة'!$C$5:$C$1504,"مبيعات"))</f>
        <v/>
      </c>
      <c r="K65" s="15">
        <f>IF($A65="","",SUMIFS('الحركة'!$D$5:$D$1504,'الحركة'!$B$5:$B$1504,$A65&amp;"",'الحركة'!$C$5:$C$1504,"مرتجع عميل"))</f>
        <v/>
      </c>
      <c r="L65" s="15">
        <f>IF($A65="","",SUMIFS('الحركة'!$D$5:$D$1504,'الحركة'!$B$5:$B$1504,$A65&amp;"",'الحركة'!$C$5:$C$1504,"مرتجع للمورد"))</f>
        <v/>
      </c>
      <c r="M65" s="15">
        <f>IF($A65="","",SUMIFS('الحركة'!$D$5:$D$1504,'الحركة'!$B$5:$B$1504,$A65&amp;"",'الحركة'!$C$5:$C$1504,"تسوية"))</f>
        <v/>
      </c>
      <c r="N65" s="15">
        <f>IF(A65="","",SUM(H65,I65,K65,M65)-SUM(J65,L65))</f>
        <v/>
      </c>
      <c r="O65" s="16">
        <f>IF(A65="","",N65*E65)</f>
        <v/>
      </c>
      <c r="P65" s="6">
        <f>IF(A65="","",IF(N65&lt;=0,"نفد",IF(N65&lt;=G65,"اطلب","متوفر")))</f>
        <v/>
      </c>
      <c r="Q65" s="16">
        <f>IF(A65="","",N65*F65)</f>
        <v/>
      </c>
    </row>
    <row r="66">
      <c r="A66" s="5" t="n"/>
      <c r="B66" s="5" t="n"/>
      <c r="C66" s="5" t="n"/>
      <c r="D66" s="5" t="n"/>
      <c r="E66" s="13" t="n"/>
      <c r="F66" s="13" t="n"/>
      <c r="G66" s="14" t="n"/>
      <c r="H66" s="14" t="n"/>
      <c r="I66" s="15">
        <f>IF($A66="","",SUMIFS('الحركة'!$D$5:$D$1504,'الحركة'!$B$5:$B$1504,$A66&amp;"",'الحركة'!$C$5:$C$1504,"وارد"))</f>
        <v/>
      </c>
      <c r="J66" s="15">
        <f>IF($A66="","",SUMIFS('الحركة'!$D$5:$D$1504,'الحركة'!$B$5:$B$1504,$A66&amp;"",'الحركة'!$C$5:$C$1504,"مبيعات"))</f>
        <v/>
      </c>
      <c r="K66" s="15">
        <f>IF($A66="","",SUMIFS('الحركة'!$D$5:$D$1504,'الحركة'!$B$5:$B$1504,$A66&amp;"",'الحركة'!$C$5:$C$1504,"مرتجع عميل"))</f>
        <v/>
      </c>
      <c r="L66" s="15">
        <f>IF($A66="","",SUMIFS('الحركة'!$D$5:$D$1504,'الحركة'!$B$5:$B$1504,$A66&amp;"",'الحركة'!$C$5:$C$1504,"مرتجع للمورد"))</f>
        <v/>
      </c>
      <c r="M66" s="15">
        <f>IF($A66="","",SUMIFS('الحركة'!$D$5:$D$1504,'الحركة'!$B$5:$B$1504,$A66&amp;"",'الحركة'!$C$5:$C$1504,"تسوية"))</f>
        <v/>
      </c>
      <c r="N66" s="15">
        <f>IF(A66="","",SUM(H66,I66,K66,M66)-SUM(J66,L66))</f>
        <v/>
      </c>
      <c r="O66" s="16">
        <f>IF(A66="","",N66*E66)</f>
        <v/>
      </c>
      <c r="P66" s="6">
        <f>IF(A66="","",IF(N66&lt;=0,"نفد",IF(N66&lt;=G66,"اطلب","متوفر")))</f>
        <v/>
      </c>
      <c r="Q66" s="16">
        <f>IF(A66="","",N66*F66)</f>
        <v/>
      </c>
    </row>
    <row r="67">
      <c r="A67" s="5" t="n"/>
      <c r="B67" s="5" t="n"/>
      <c r="C67" s="5" t="n"/>
      <c r="D67" s="5" t="n"/>
      <c r="E67" s="13" t="n"/>
      <c r="F67" s="13" t="n"/>
      <c r="G67" s="14" t="n"/>
      <c r="H67" s="14" t="n"/>
      <c r="I67" s="15">
        <f>IF($A67="","",SUMIFS('الحركة'!$D$5:$D$1504,'الحركة'!$B$5:$B$1504,$A67&amp;"",'الحركة'!$C$5:$C$1504,"وارد"))</f>
        <v/>
      </c>
      <c r="J67" s="15">
        <f>IF($A67="","",SUMIFS('الحركة'!$D$5:$D$1504,'الحركة'!$B$5:$B$1504,$A67&amp;"",'الحركة'!$C$5:$C$1504,"مبيعات"))</f>
        <v/>
      </c>
      <c r="K67" s="15">
        <f>IF($A67="","",SUMIFS('الحركة'!$D$5:$D$1504,'الحركة'!$B$5:$B$1504,$A67&amp;"",'الحركة'!$C$5:$C$1504,"مرتجع عميل"))</f>
        <v/>
      </c>
      <c r="L67" s="15">
        <f>IF($A67="","",SUMIFS('الحركة'!$D$5:$D$1504,'الحركة'!$B$5:$B$1504,$A67&amp;"",'الحركة'!$C$5:$C$1504,"مرتجع للمورد"))</f>
        <v/>
      </c>
      <c r="M67" s="15">
        <f>IF($A67="","",SUMIFS('الحركة'!$D$5:$D$1504,'الحركة'!$B$5:$B$1504,$A67&amp;"",'الحركة'!$C$5:$C$1504,"تسوية"))</f>
        <v/>
      </c>
      <c r="N67" s="15">
        <f>IF(A67="","",SUM(H67,I67,K67,M67)-SUM(J67,L67))</f>
        <v/>
      </c>
      <c r="O67" s="16">
        <f>IF(A67="","",N67*E67)</f>
        <v/>
      </c>
      <c r="P67" s="6">
        <f>IF(A67="","",IF(N67&lt;=0,"نفد",IF(N67&lt;=G67,"اطلب","متوفر")))</f>
        <v/>
      </c>
      <c r="Q67" s="16">
        <f>IF(A67="","",N67*F67)</f>
        <v/>
      </c>
    </row>
    <row r="68">
      <c r="A68" s="5" t="n"/>
      <c r="B68" s="5" t="n"/>
      <c r="C68" s="5" t="n"/>
      <c r="D68" s="5" t="n"/>
      <c r="E68" s="13" t="n"/>
      <c r="F68" s="13" t="n"/>
      <c r="G68" s="14" t="n"/>
      <c r="H68" s="14" t="n"/>
      <c r="I68" s="15">
        <f>IF($A68="","",SUMIFS('الحركة'!$D$5:$D$1504,'الحركة'!$B$5:$B$1504,$A68&amp;"",'الحركة'!$C$5:$C$1504,"وارد"))</f>
        <v/>
      </c>
      <c r="J68" s="15">
        <f>IF($A68="","",SUMIFS('الحركة'!$D$5:$D$1504,'الحركة'!$B$5:$B$1504,$A68&amp;"",'الحركة'!$C$5:$C$1504,"مبيعات"))</f>
        <v/>
      </c>
      <c r="K68" s="15">
        <f>IF($A68="","",SUMIFS('الحركة'!$D$5:$D$1504,'الحركة'!$B$5:$B$1504,$A68&amp;"",'الحركة'!$C$5:$C$1504,"مرتجع عميل"))</f>
        <v/>
      </c>
      <c r="L68" s="15">
        <f>IF($A68="","",SUMIFS('الحركة'!$D$5:$D$1504,'الحركة'!$B$5:$B$1504,$A68&amp;"",'الحركة'!$C$5:$C$1504,"مرتجع للمورد"))</f>
        <v/>
      </c>
      <c r="M68" s="15">
        <f>IF($A68="","",SUMIFS('الحركة'!$D$5:$D$1504,'الحركة'!$B$5:$B$1504,$A68&amp;"",'الحركة'!$C$5:$C$1504,"تسوية"))</f>
        <v/>
      </c>
      <c r="N68" s="15">
        <f>IF(A68="","",SUM(H68,I68,K68,M68)-SUM(J68,L68))</f>
        <v/>
      </c>
      <c r="O68" s="16">
        <f>IF(A68="","",N68*E68)</f>
        <v/>
      </c>
      <c r="P68" s="6">
        <f>IF(A68="","",IF(N68&lt;=0,"نفد",IF(N68&lt;=G68,"اطلب","متوفر")))</f>
        <v/>
      </c>
      <c r="Q68" s="16">
        <f>IF(A68="","",N68*F68)</f>
        <v/>
      </c>
    </row>
    <row r="69">
      <c r="A69" s="5" t="n"/>
      <c r="B69" s="5" t="n"/>
      <c r="C69" s="5" t="n"/>
      <c r="D69" s="5" t="n"/>
      <c r="E69" s="13" t="n"/>
      <c r="F69" s="13" t="n"/>
      <c r="G69" s="14" t="n"/>
      <c r="H69" s="14" t="n"/>
      <c r="I69" s="15">
        <f>IF($A69="","",SUMIFS('الحركة'!$D$5:$D$1504,'الحركة'!$B$5:$B$1504,$A69&amp;"",'الحركة'!$C$5:$C$1504,"وارد"))</f>
        <v/>
      </c>
      <c r="J69" s="15">
        <f>IF($A69="","",SUMIFS('الحركة'!$D$5:$D$1504,'الحركة'!$B$5:$B$1504,$A69&amp;"",'الحركة'!$C$5:$C$1504,"مبيعات"))</f>
        <v/>
      </c>
      <c r="K69" s="15">
        <f>IF($A69="","",SUMIFS('الحركة'!$D$5:$D$1504,'الحركة'!$B$5:$B$1504,$A69&amp;"",'الحركة'!$C$5:$C$1504,"مرتجع عميل"))</f>
        <v/>
      </c>
      <c r="L69" s="15">
        <f>IF($A69="","",SUMIFS('الحركة'!$D$5:$D$1504,'الحركة'!$B$5:$B$1504,$A69&amp;"",'الحركة'!$C$5:$C$1504,"مرتجع للمورد"))</f>
        <v/>
      </c>
      <c r="M69" s="15">
        <f>IF($A69="","",SUMIFS('الحركة'!$D$5:$D$1504,'الحركة'!$B$5:$B$1504,$A69&amp;"",'الحركة'!$C$5:$C$1504,"تسوية"))</f>
        <v/>
      </c>
      <c r="N69" s="15">
        <f>IF(A69="","",SUM(H69,I69,K69,M69)-SUM(J69,L69))</f>
        <v/>
      </c>
      <c r="O69" s="16">
        <f>IF(A69="","",N69*E69)</f>
        <v/>
      </c>
      <c r="P69" s="6">
        <f>IF(A69="","",IF(N69&lt;=0,"نفد",IF(N69&lt;=G69,"اطلب","متوفر")))</f>
        <v/>
      </c>
      <c r="Q69" s="16">
        <f>IF(A69="","",N69*F69)</f>
        <v/>
      </c>
    </row>
    <row r="70">
      <c r="A70" s="5" t="n"/>
      <c r="B70" s="5" t="n"/>
      <c r="C70" s="5" t="n"/>
      <c r="D70" s="5" t="n"/>
      <c r="E70" s="13" t="n"/>
      <c r="F70" s="13" t="n"/>
      <c r="G70" s="14" t="n"/>
      <c r="H70" s="14" t="n"/>
      <c r="I70" s="15">
        <f>IF($A70="","",SUMIFS('الحركة'!$D$5:$D$1504,'الحركة'!$B$5:$B$1504,$A70&amp;"",'الحركة'!$C$5:$C$1504,"وارد"))</f>
        <v/>
      </c>
      <c r="J70" s="15">
        <f>IF($A70="","",SUMIFS('الحركة'!$D$5:$D$1504,'الحركة'!$B$5:$B$1504,$A70&amp;"",'الحركة'!$C$5:$C$1504,"مبيعات"))</f>
        <v/>
      </c>
      <c r="K70" s="15">
        <f>IF($A70="","",SUMIFS('الحركة'!$D$5:$D$1504,'الحركة'!$B$5:$B$1504,$A70&amp;"",'الحركة'!$C$5:$C$1504,"مرتجع عميل"))</f>
        <v/>
      </c>
      <c r="L70" s="15">
        <f>IF($A70="","",SUMIFS('الحركة'!$D$5:$D$1504,'الحركة'!$B$5:$B$1504,$A70&amp;"",'الحركة'!$C$5:$C$1504,"مرتجع للمورد"))</f>
        <v/>
      </c>
      <c r="M70" s="15">
        <f>IF($A70="","",SUMIFS('الحركة'!$D$5:$D$1504,'الحركة'!$B$5:$B$1504,$A70&amp;"",'الحركة'!$C$5:$C$1504,"تسوية"))</f>
        <v/>
      </c>
      <c r="N70" s="15">
        <f>IF(A70="","",SUM(H70,I70,K70,M70)-SUM(J70,L70))</f>
        <v/>
      </c>
      <c r="O70" s="16">
        <f>IF(A70="","",N70*E70)</f>
        <v/>
      </c>
      <c r="P70" s="6">
        <f>IF(A70="","",IF(N70&lt;=0,"نفد",IF(N70&lt;=G70,"اطلب","متوفر")))</f>
        <v/>
      </c>
      <c r="Q70" s="16">
        <f>IF(A70="","",N70*F70)</f>
        <v/>
      </c>
    </row>
    <row r="71">
      <c r="A71" s="5" t="n"/>
      <c r="B71" s="5" t="n"/>
      <c r="C71" s="5" t="n"/>
      <c r="D71" s="5" t="n"/>
      <c r="E71" s="13" t="n"/>
      <c r="F71" s="13" t="n"/>
      <c r="G71" s="14" t="n"/>
      <c r="H71" s="14" t="n"/>
      <c r="I71" s="15">
        <f>IF($A71="","",SUMIFS('الحركة'!$D$5:$D$1504,'الحركة'!$B$5:$B$1504,$A71&amp;"",'الحركة'!$C$5:$C$1504,"وارد"))</f>
        <v/>
      </c>
      <c r="J71" s="15">
        <f>IF($A71="","",SUMIFS('الحركة'!$D$5:$D$1504,'الحركة'!$B$5:$B$1504,$A71&amp;"",'الحركة'!$C$5:$C$1504,"مبيعات"))</f>
        <v/>
      </c>
      <c r="K71" s="15">
        <f>IF($A71="","",SUMIFS('الحركة'!$D$5:$D$1504,'الحركة'!$B$5:$B$1504,$A71&amp;"",'الحركة'!$C$5:$C$1504,"مرتجع عميل"))</f>
        <v/>
      </c>
      <c r="L71" s="15">
        <f>IF($A71="","",SUMIFS('الحركة'!$D$5:$D$1504,'الحركة'!$B$5:$B$1504,$A71&amp;"",'الحركة'!$C$5:$C$1504,"مرتجع للمورد"))</f>
        <v/>
      </c>
      <c r="M71" s="15">
        <f>IF($A71="","",SUMIFS('الحركة'!$D$5:$D$1504,'الحركة'!$B$5:$B$1504,$A71&amp;"",'الحركة'!$C$5:$C$1504,"تسوية"))</f>
        <v/>
      </c>
      <c r="N71" s="15">
        <f>IF(A71="","",SUM(H71,I71,K71,M71)-SUM(J71,L71))</f>
        <v/>
      </c>
      <c r="O71" s="16">
        <f>IF(A71="","",N71*E71)</f>
        <v/>
      </c>
      <c r="P71" s="6">
        <f>IF(A71="","",IF(N71&lt;=0,"نفد",IF(N71&lt;=G71,"اطلب","متوفر")))</f>
        <v/>
      </c>
      <c r="Q71" s="16">
        <f>IF(A71="","",N71*F71)</f>
        <v/>
      </c>
    </row>
    <row r="72">
      <c r="A72" s="5" t="n"/>
      <c r="B72" s="5" t="n"/>
      <c r="C72" s="5" t="n"/>
      <c r="D72" s="5" t="n"/>
      <c r="E72" s="13" t="n"/>
      <c r="F72" s="13" t="n"/>
      <c r="G72" s="14" t="n"/>
      <c r="H72" s="14" t="n"/>
      <c r="I72" s="15">
        <f>IF($A72="","",SUMIFS('الحركة'!$D$5:$D$1504,'الحركة'!$B$5:$B$1504,$A72&amp;"",'الحركة'!$C$5:$C$1504,"وارد"))</f>
        <v/>
      </c>
      <c r="J72" s="15">
        <f>IF($A72="","",SUMIFS('الحركة'!$D$5:$D$1504,'الحركة'!$B$5:$B$1504,$A72&amp;"",'الحركة'!$C$5:$C$1504,"مبيعات"))</f>
        <v/>
      </c>
      <c r="K72" s="15">
        <f>IF($A72="","",SUMIFS('الحركة'!$D$5:$D$1504,'الحركة'!$B$5:$B$1504,$A72&amp;"",'الحركة'!$C$5:$C$1504,"مرتجع عميل"))</f>
        <v/>
      </c>
      <c r="L72" s="15">
        <f>IF($A72="","",SUMIFS('الحركة'!$D$5:$D$1504,'الحركة'!$B$5:$B$1504,$A72&amp;"",'الحركة'!$C$5:$C$1504,"مرتجع للمورد"))</f>
        <v/>
      </c>
      <c r="M72" s="15">
        <f>IF($A72="","",SUMIFS('الحركة'!$D$5:$D$1504,'الحركة'!$B$5:$B$1504,$A72&amp;"",'الحركة'!$C$5:$C$1504,"تسوية"))</f>
        <v/>
      </c>
      <c r="N72" s="15">
        <f>IF(A72="","",SUM(H72,I72,K72,M72)-SUM(J72,L72))</f>
        <v/>
      </c>
      <c r="O72" s="16">
        <f>IF(A72="","",N72*E72)</f>
        <v/>
      </c>
      <c r="P72" s="6">
        <f>IF(A72="","",IF(N72&lt;=0,"نفد",IF(N72&lt;=G72,"اطلب","متوفر")))</f>
        <v/>
      </c>
      <c r="Q72" s="16">
        <f>IF(A72="","",N72*F72)</f>
        <v/>
      </c>
    </row>
    <row r="73">
      <c r="A73" s="5" t="n"/>
      <c r="B73" s="5" t="n"/>
      <c r="C73" s="5" t="n"/>
      <c r="D73" s="5" t="n"/>
      <c r="E73" s="13" t="n"/>
      <c r="F73" s="13" t="n"/>
      <c r="G73" s="14" t="n"/>
      <c r="H73" s="14" t="n"/>
      <c r="I73" s="15">
        <f>IF($A73="","",SUMIFS('الحركة'!$D$5:$D$1504,'الحركة'!$B$5:$B$1504,$A73&amp;"",'الحركة'!$C$5:$C$1504,"وارد"))</f>
        <v/>
      </c>
      <c r="J73" s="15">
        <f>IF($A73="","",SUMIFS('الحركة'!$D$5:$D$1504,'الحركة'!$B$5:$B$1504,$A73&amp;"",'الحركة'!$C$5:$C$1504,"مبيعات"))</f>
        <v/>
      </c>
      <c r="K73" s="15">
        <f>IF($A73="","",SUMIFS('الحركة'!$D$5:$D$1504,'الحركة'!$B$5:$B$1504,$A73&amp;"",'الحركة'!$C$5:$C$1504,"مرتجع عميل"))</f>
        <v/>
      </c>
      <c r="L73" s="15">
        <f>IF($A73="","",SUMIFS('الحركة'!$D$5:$D$1504,'الحركة'!$B$5:$B$1504,$A73&amp;"",'الحركة'!$C$5:$C$1504,"مرتجع للمورد"))</f>
        <v/>
      </c>
      <c r="M73" s="15">
        <f>IF($A73="","",SUMIFS('الحركة'!$D$5:$D$1504,'الحركة'!$B$5:$B$1504,$A73&amp;"",'الحركة'!$C$5:$C$1504,"تسوية"))</f>
        <v/>
      </c>
      <c r="N73" s="15">
        <f>IF(A73="","",SUM(H73,I73,K73,M73)-SUM(J73,L73))</f>
        <v/>
      </c>
      <c r="O73" s="16">
        <f>IF(A73="","",N73*E73)</f>
        <v/>
      </c>
      <c r="P73" s="6">
        <f>IF(A73="","",IF(N73&lt;=0,"نفد",IF(N73&lt;=G73,"اطلب","متوفر")))</f>
        <v/>
      </c>
      <c r="Q73" s="16">
        <f>IF(A73="","",N73*F73)</f>
        <v/>
      </c>
    </row>
    <row r="74">
      <c r="A74" s="5" t="n"/>
      <c r="B74" s="5" t="n"/>
      <c r="C74" s="5" t="n"/>
      <c r="D74" s="5" t="n"/>
      <c r="E74" s="13" t="n"/>
      <c r="F74" s="13" t="n"/>
      <c r="G74" s="14" t="n"/>
      <c r="H74" s="14" t="n"/>
      <c r="I74" s="15">
        <f>IF($A74="","",SUMIFS('الحركة'!$D$5:$D$1504,'الحركة'!$B$5:$B$1504,$A74&amp;"",'الحركة'!$C$5:$C$1504,"وارد"))</f>
        <v/>
      </c>
      <c r="J74" s="15">
        <f>IF($A74="","",SUMIFS('الحركة'!$D$5:$D$1504,'الحركة'!$B$5:$B$1504,$A74&amp;"",'الحركة'!$C$5:$C$1504,"مبيعات"))</f>
        <v/>
      </c>
      <c r="K74" s="15">
        <f>IF($A74="","",SUMIFS('الحركة'!$D$5:$D$1504,'الحركة'!$B$5:$B$1504,$A74&amp;"",'الحركة'!$C$5:$C$1504,"مرتجع عميل"))</f>
        <v/>
      </c>
      <c r="L74" s="15">
        <f>IF($A74="","",SUMIFS('الحركة'!$D$5:$D$1504,'الحركة'!$B$5:$B$1504,$A74&amp;"",'الحركة'!$C$5:$C$1504,"مرتجع للمورد"))</f>
        <v/>
      </c>
      <c r="M74" s="15">
        <f>IF($A74="","",SUMIFS('الحركة'!$D$5:$D$1504,'الحركة'!$B$5:$B$1504,$A74&amp;"",'الحركة'!$C$5:$C$1504,"تسوية"))</f>
        <v/>
      </c>
      <c r="N74" s="15">
        <f>IF(A74="","",SUM(H74,I74,K74,M74)-SUM(J74,L74))</f>
        <v/>
      </c>
      <c r="O74" s="16">
        <f>IF(A74="","",N74*E74)</f>
        <v/>
      </c>
      <c r="P74" s="6">
        <f>IF(A74="","",IF(N74&lt;=0,"نفد",IF(N74&lt;=G74,"اطلب","متوفر")))</f>
        <v/>
      </c>
      <c r="Q74" s="16">
        <f>IF(A74="","",N74*F74)</f>
        <v/>
      </c>
    </row>
    <row r="75">
      <c r="A75" s="5" t="n"/>
      <c r="B75" s="5" t="n"/>
      <c r="C75" s="5" t="n"/>
      <c r="D75" s="5" t="n"/>
      <c r="E75" s="13" t="n"/>
      <c r="F75" s="13" t="n"/>
      <c r="G75" s="14" t="n"/>
      <c r="H75" s="14" t="n"/>
      <c r="I75" s="15">
        <f>IF($A75="","",SUMIFS('الحركة'!$D$5:$D$1504,'الحركة'!$B$5:$B$1504,$A75&amp;"",'الحركة'!$C$5:$C$1504,"وارد"))</f>
        <v/>
      </c>
      <c r="J75" s="15">
        <f>IF($A75="","",SUMIFS('الحركة'!$D$5:$D$1504,'الحركة'!$B$5:$B$1504,$A75&amp;"",'الحركة'!$C$5:$C$1504,"مبيعات"))</f>
        <v/>
      </c>
      <c r="K75" s="15">
        <f>IF($A75="","",SUMIFS('الحركة'!$D$5:$D$1504,'الحركة'!$B$5:$B$1504,$A75&amp;"",'الحركة'!$C$5:$C$1504,"مرتجع عميل"))</f>
        <v/>
      </c>
      <c r="L75" s="15">
        <f>IF($A75="","",SUMIFS('الحركة'!$D$5:$D$1504,'الحركة'!$B$5:$B$1504,$A75&amp;"",'الحركة'!$C$5:$C$1504,"مرتجع للمورد"))</f>
        <v/>
      </c>
      <c r="M75" s="15">
        <f>IF($A75="","",SUMIFS('الحركة'!$D$5:$D$1504,'الحركة'!$B$5:$B$1504,$A75&amp;"",'الحركة'!$C$5:$C$1504,"تسوية"))</f>
        <v/>
      </c>
      <c r="N75" s="15">
        <f>IF(A75="","",SUM(H75,I75,K75,M75)-SUM(J75,L75))</f>
        <v/>
      </c>
      <c r="O75" s="16">
        <f>IF(A75="","",N75*E75)</f>
        <v/>
      </c>
      <c r="P75" s="6">
        <f>IF(A75="","",IF(N75&lt;=0,"نفد",IF(N75&lt;=G75,"اطلب","متوفر")))</f>
        <v/>
      </c>
      <c r="Q75" s="16">
        <f>IF(A75="","",N75*F75)</f>
        <v/>
      </c>
    </row>
    <row r="76">
      <c r="A76" s="5" t="n"/>
      <c r="B76" s="5" t="n"/>
      <c r="C76" s="5" t="n"/>
      <c r="D76" s="5" t="n"/>
      <c r="E76" s="13" t="n"/>
      <c r="F76" s="13" t="n"/>
      <c r="G76" s="14" t="n"/>
      <c r="H76" s="14" t="n"/>
      <c r="I76" s="15">
        <f>IF($A76="","",SUMIFS('الحركة'!$D$5:$D$1504,'الحركة'!$B$5:$B$1504,$A76&amp;"",'الحركة'!$C$5:$C$1504,"وارد"))</f>
        <v/>
      </c>
      <c r="J76" s="15">
        <f>IF($A76="","",SUMIFS('الحركة'!$D$5:$D$1504,'الحركة'!$B$5:$B$1504,$A76&amp;"",'الحركة'!$C$5:$C$1504,"مبيعات"))</f>
        <v/>
      </c>
      <c r="K76" s="15">
        <f>IF($A76="","",SUMIFS('الحركة'!$D$5:$D$1504,'الحركة'!$B$5:$B$1504,$A76&amp;"",'الحركة'!$C$5:$C$1504,"مرتجع عميل"))</f>
        <v/>
      </c>
      <c r="L76" s="15">
        <f>IF($A76="","",SUMIFS('الحركة'!$D$5:$D$1504,'الحركة'!$B$5:$B$1504,$A76&amp;"",'الحركة'!$C$5:$C$1504,"مرتجع للمورد"))</f>
        <v/>
      </c>
      <c r="M76" s="15">
        <f>IF($A76="","",SUMIFS('الحركة'!$D$5:$D$1504,'الحركة'!$B$5:$B$1504,$A76&amp;"",'الحركة'!$C$5:$C$1504,"تسوية"))</f>
        <v/>
      </c>
      <c r="N76" s="15">
        <f>IF(A76="","",SUM(H76,I76,K76,M76)-SUM(J76,L76))</f>
        <v/>
      </c>
      <c r="O76" s="16">
        <f>IF(A76="","",N76*E76)</f>
        <v/>
      </c>
      <c r="P76" s="6">
        <f>IF(A76="","",IF(N76&lt;=0,"نفد",IF(N76&lt;=G76,"اطلب","متوفر")))</f>
        <v/>
      </c>
      <c r="Q76" s="16">
        <f>IF(A76="","",N76*F76)</f>
        <v/>
      </c>
    </row>
    <row r="77">
      <c r="A77" s="5" t="n"/>
      <c r="B77" s="5" t="n"/>
      <c r="C77" s="5" t="n"/>
      <c r="D77" s="5" t="n"/>
      <c r="E77" s="13" t="n"/>
      <c r="F77" s="13" t="n"/>
      <c r="G77" s="14" t="n"/>
      <c r="H77" s="14" t="n"/>
      <c r="I77" s="15">
        <f>IF($A77="","",SUMIFS('الحركة'!$D$5:$D$1504,'الحركة'!$B$5:$B$1504,$A77&amp;"",'الحركة'!$C$5:$C$1504,"وارد"))</f>
        <v/>
      </c>
      <c r="J77" s="15">
        <f>IF($A77="","",SUMIFS('الحركة'!$D$5:$D$1504,'الحركة'!$B$5:$B$1504,$A77&amp;"",'الحركة'!$C$5:$C$1504,"مبيعات"))</f>
        <v/>
      </c>
      <c r="K77" s="15">
        <f>IF($A77="","",SUMIFS('الحركة'!$D$5:$D$1504,'الحركة'!$B$5:$B$1504,$A77&amp;"",'الحركة'!$C$5:$C$1504,"مرتجع عميل"))</f>
        <v/>
      </c>
      <c r="L77" s="15">
        <f>IF($A77="","",SUMIFS('الحركة'!$D$5:$D$1504,'الحركة'!$B$5:$B$1504,$A77&amp;"",'الحركة'!$C$5:$C$1504,"مرتجع للمورد"))</f>
        <v/>
      </c>
      <c r="M77" s="15">
        <f>IF($A77="","",SUMIFS('الحركة'!$D$5:$D$1504,'الحركة'!$B$5:$B$1504,$A77&amp;"",'الحركة'!$C$5:$C$1504,"تسوية"))</f>
        <v/>
      </c>
      <c r="N77" s="15">
        <f>IF(A77="","",SUM(H77,I77,K77,M77)-SUM(J77,L77))</f>
        <v/>
      </c>
      <c r="O77" s="16">
        <f>IF(A77="","",N77*E77)</f>
        <v/>
      </c>
      <c r="P77" s="6">
        <f>IF(A77="","",IF(N77&lt;=0,"نفد",IF(N77&lt;=G77,"اطلب","متوفر")))</f>
        <v/>
      </c>
      <c r="Q77" s="16">
        <f>IF(A77="","",N77*F77)</f>
        <v/>
      </c>
    </row>
    <row r="78">
      <c r="A78" s="5" t="n"/>
      <c r="B78" s="5" t="n"/>
      <c r="C78" s="5" t="n"/>
      <c r="D78" s="5" t="n"/>
      <c r="E78" s="13" t="n"/>
      <c r="F78" s="13" t="n"/>
      <c r="G78" s="14" t="n"/>
      <c r="H78" s="14" t="n"/>
      <c r="I78" s="15">
        <f>IF($A78="","",SUMIFS('الحركة'!$D$5:$D$1504,'الحركة'!$B$5:$B$1504,$A78&amp;"",'الحركة'!$C$5:$C$1504,"وارد"))</f>
        <v/>
      </c>
      <c r="J78" s="15">
        <f>IF($A78="","",SUMIFS('الحركة'!$D$5:$D$1504,'الحركة'!$B$5:$B$1504,$A78&amp;"",'الحركة'!$C$5:$C$1504,"مبيعات"))</f>
        <v/>
      </c>
      <c r="K78" s="15">
        <f>IF($A78="","",SUMIFS('الحركة'!$D$5:$D$1504,'الحركة'!$B$5:$B$1504,$A78&amp;"",'الحركة'!$C$5:$C$1504,"مرتجع عميل"))</f>
        <v/>
      </c>
      <c r="L78" s="15">
        <f>IF($A78="","",SUMIFS('الحركة'!$D$5:$D$1504,'الحركة'!$B$5:$B$1504,$A78&amp;"",'الحركة'!$C$5:$C$1504,"مرتجع للمورد"))</f>
        <v/>
      </c>
      <c r="M78" s="15">
        <f>IF($A78="","",SUMIFS('الحركة'!$D$5:$D$1504,'الحركة'!$B$5:$B$1504,$A78&amp;"",'الحركة'!$C$5:$C$1504,"تسوية"))</f>
        <v/>
      </c>
      <c r="N78" s="15">
        <f>IF(A78="","",SUM(H78,I78,K78,M78)-SUM(J78,L78))</f>
        <v/>
      </c>
      <c r="O78" s="16">
        <f>IF(A78="","",N78*E78)</f>
        <v/>
      </c>
      <c r="P78" s="6">
        <f>IF(A78="","",IF(N78&lt;=0,"نفد",IF(N78&lt;=G78,"اطلب","متوفر")))</f>
        <v/>
      </c>
      <c r="Q78" s="16">
        <f>IF(A78="","",N78*F78)</f>
        <v/>
      </c>
    </row>
    <row r="79">
      <c r="A79" s="5" t="n"/>
      <c r="B79" s="5" t="n"/>
      <c r="C79" s="5" t="n"/>
      <c r="D79" s="5" t="n"/>
      <c r="E79" s="13" t="n"/>
      <c r="F79" s="13" t="n"/>
      <c r="G79" s="14" t="n"/>
      <c r="H79" s="14" t="n"/>
      <c r="I79" s="15">
        <f>IF($A79="","",SUMIFS('الحركة'!$D$5:$D$1504,'الحركة'!$B$5:$B$1504,$A79&amp;"",'الحركة'!$C$5:$C$1504,"وارد"))</f>
        <v/>
      </c>
      <c r="J79" s="15">
        <f>IF($A79="","",SUMIFS('الحركة'!$D$5:$D$1504,'الحركة'!$B$5:$B$1504,$A79&amp;"",'الحركة'!$C$5:$C$1504,"مبيعات"))</f>
        <v/>
      </c>
      <c r="K79" s="15">
        <f>IF($A79="","",SUMIFS('الحركة'!$D$5:$D$1504,'الحركة'!$B$5:$B$1504,$A79&amp;"",'الحركة'!$C$5:$C$1504,"مرتجع عميل"))</f>
        <v/>
      </c>
      <c r="L79" s="15">
        <f>IF($A79="","",SUMIFS('الحركة'!$D$5:$D$1504,'الحركة'!$B$5:$B$1504,$A79&amp;"",'الحركة'!$C$5:$C$1504,"مرتجع للمورد"))</f>
        <v/>
      </c>
      <c r="M79" s="15">
        <f>IF($A79="","",SUMIFS('الحركة'!$D$5:$D$1504,'الحركة'!$B$5:$B$1504,$A79&amp;"",'الحركة'!$C$5:$C$1504,"تسوية"))</f>
        <v/>
      </c>
      <c r="N79" s="15">
        <f>IF(A79="","",SUM(H79,I79,K79,M79)-SUM(J79,L79))</f>
        <v/>
      </c>
      <c r="O79" s="16">
        <f>IF(A79="","",N79*E79)</f>
        <v/>
      </c>
      <c r="P79" s="6">
        <f>IF(A79="","",IF(N79&lt;=0,"نفد",IF(N79&lt;=G79,"اطلب","متوفر")))</f>
        <v/>
      </c>
      <c r="Q79" s="16">
        <f>IF(A79="","",N79*F79)</f>
        <v/>
      </c>
    </row>
    <row r="80">
      <c r="A80" s="5" t="n"/>
      <c r="B80" s="5" t="n"/>
      <c r="C80" s="5" t="n"/>
      <c r="D80" s="5" t="n"/>
      <c r="E80" s="13" t="n"/>
      <c r="F80" s="13" t="n"/>
      <c r="G80" s="14" t="n"/>
      <c r="H80" s="14" t="n"/>
      <c r="I80" s="15">
        <f>IF($A80="","",SUMIFS('الحركة'!$D$5:$D$1504,'الحركة'!$B$5:$B$1504,$A80&amp;"",'الحركة'!$C$5:$C$1504,"وارد"))</f>
        <v/>
      </c>
      <c r="J80" s="15">
        <f>IF($A80="","",SUMIFS('الحركة'!$D$5:$D$1504,'الحركة'!$B$5:$B$1504,$A80&amp;"",'الحركة'!$C$5:$C$1504,"مبيعات"))</f>
        <v/>
      </c>
      <c r="K80" s="15">
        <f>IF($A80="","",SUMIFS('الحركة'!$D$5:$D$1504,'الحركة'!$B$5:$B$1504,$A80&amp;"",'الحركة'!$C$5:$C$1504,"مرتجع عميل"))</f>
        <v/>
      </c>
      <c r="L80" s="15">
        <f>IF($A80="","",SUMIFS('الحركة'!$D$5:$D$1504,'الحركة'!$B$5:$B$1504,$A80&amp;"",'الحركة'!$C$5:$C$1504,"مرتجع للمورد"))</f>
        <v/>
      </c>
      <c r="M80" s="15">
        <f>IF($A80="","",SUMIFS('الحركة'!$D$5:$D$1504,'الحركة'!$B$5:$B$1504,$A80&amp;"",'الحركة'!$C$5:$C$1504,"تسوية"))</f>
        <v/>
      </c>
      <c r="N80" s="15">
        <f>IF(A80="","",SUM(H80,I80,K80,M80)-SUM(J80,L80))</f>
        <v/>
      </c>
      <c r="O80" s="16">
        <f>IF(A80="","",N80*E80)</f>
        <v/>
      </c>
      <c r="P80" s="6">
        <f>IF(A80="","",IF(N80&lt;=0,"نفد",IF(N80&lt;=G80,"اطلب","متوفر")))</f>
        <v/>
      </c>
      <c r="Q80" s="16">
        <f>IF(A80="","",N80*F80)</f>
        <v/>
      </c>
    </row>
    <row r="81">
      <c r="A81" s="5" t="n"/>
      <c r="B81" s="5" t="n"/>
      <c r="C81" s="5" t="n"/>
      <c r="D81" s="5" t="n"/>
      <c r="E81" s="13" t="n"/>
      <c r="F81" s="13" t="n"/>
      <c r="G81" s="14" t="n"/>
      <c r="H81" s="14" t="n"/>
      <c r="I81" s="15">
        <f>IF($A81="","",SUMIFS('الحركة'!$D$5:$D$1504,'الحركة'!$B$5:$B$1504,$A81&amp;"",'الحركة'!$C$5:$C$1504,"وارد"))</f>
        <v/>
      </c>
      <c r="J81" s="15">
        <f>IF($A81="","",SUMIFS('الحركة'!$D$5:$D$1504,'الحركة'!$B$5:$B$1504,$A81&amp;"",'الحركة'!$C$5:$C$1504,"مبيعات"))</f>
        <v/>
      </c>
      <c r="K81" s="15">
        <f>IF($A81="","",SUMIFS('الحركة'!$D$5:$D$1504,'الحركة'!$B$5:$B$1504,$A81&amp;"",'الحركة'!$C$5:$C$1504,"مرتجع عميل"))</f>
        <v/>
      </c>
      <c r="L81" s="15">
        <f>IF($A81="","",SUMIFS('الحركة'!$D$5:$D$1504,'الحركة'!$B$5:$B$1504,$A81&amp;"",'الحركة'!$C$5:$C$1504,"مرتجع للمورد"))</f>
        <v/>
      </c>
      <c r="M81" s="15">
        <f>IF($A81="","",SUMIFS('الحركة'!$D$5:$D$1504,'الحركة'!$B$5:$B$1504,$A81&amp;"",'الحركة'!$C$5:$C$1504,"تسوية"))</f>
        <v/>
      </c>
      <c r="N81" s="15">
        <f>IF(A81="","",SUM(H81,I81,K81,M81)-SUM(J81,L81))</f>
        <v/>
      </c>
      <c r="O81" s="16">
        <f>IF(A81="","",N81*E81)</f>
        <v/>
      </c>
      <c r="P81" s="6">
        <f>IF(A81="","",IF(N81&lt;=0,"نفد",IF(N81&lt;=G81,"اطلب","متوفر")))</f>
        <v/>
      </c>
      <c r="Q81" s="16">
        <f>IF(A81="","",N81*F81)</f>
        <v/>
      </c>
    </row>
    <row r="82">
      <c r="A82" s="5" t="n"/>
      <c r="B82" s="5" t="n"/>
      <c r="C82" s="5" t="n"/>
      <c r="D82" s="5" t="n"/>
      <c r="E82" s="13" t="n"/>
      <c r="F82" s="13" t="n"/>
      <c r="G82" s="14" t="n"/>
      <c r="H82" s="14" t="n"/>
      <c r="I82" s="15">
        <f>IF($A82="","",SUMIFS('الحركة'!$D$5:$D$1504,'الحركة'!$B$5:$B$1504,$A82&amp;"",'الحركة'!$C$5:$C$1504,"وارد"))</f>
        <v/>
      </c>
      <c r="J82" s="15">
        <f>IF($A82="","",SUMIFS('الحركة'!$D$5:$D$1504,'الحركة'!$B$5:$B$1504,$A82&amp;"",'الحركة'!$C$5:$C$1504,"مبيعات"))</f>
        <v/>
      </c>
      <c r="K82" s="15">
        <f>IF($A82="","",SUMIFS('الحركة'!$D$5:$D$1504,'الحركة'!$B$5:$B$1504,$A82&amp;"",'الحركة'!$C$5:$C$1504,"مرتجع عميل"))</f>
        <v/>
      </c>
      <c r="L82" s="15">
        <f>IF($A82="","",SUMIFS('الحركة'!$D$5:$D$1504,'الحركة'!$B$5:$B$1504,$A82&amp;"",'الحركة'!$C$5:$C$1504,"مرتجع للمورد"))</f>
        <v/>
      </c>
      <c r="M82" s="15">
        <f>IF($A82="","",SUMIFS('الحركة'!$D$5:$D$1504,'الحركة'!$B$5:$B$1504,$A82&amp;"",'الحركة'!$C$5:$C$1504,"تسوية"))</f>
        <v/>
      </c>
      <c r="N82" s="15">
        <f>IF(A82="","",SUM(H82,I82,K82,M82)-SUM(J82,L82))</f>
        <v/>
      </c>
      <c r="O82" s="16">
        <f>IF(A82="","",N82*E82)</f>
        <v/>
      </c>
      <c r="P82" s="6">
        <f>IF(A82="","",IF(N82&lt;=0,"نفد",IF(N82&lt;=G82,"اطلب","متوفر")))</f>
        <v/>
      </c>
      <c r="Q82" s="16">
        <f>IF(A82="","",N82*F82)</f>
        <v/>
      </c>
    </row>
    <row r="83">
      <c r="A83" s="5" t="n"/>
      <c r="B83" s="5" t="n"/>
      <c r="C83" s="5" t="n"/>
      <c r="D83" s="5" t="n"/>
      <c r="E83" s="13" t="n"/>
      <c r="F83" s="13" t="n"/>
      <c r="G83" s="14" t="n"/>
      <c r="H83" s="14" t="n"/>
      <c r="I83" s="15">
        <f>IF($A83="","",SUMIFS('الحركة'!$D$5:$D$1504,'الحركة'!$B$5:$B$1504,$A83&amp;"",'الحركة'!$C$5:$C$1504,"وارد"))</f>
        <v/>
      </c>
      <c r="J83" s="15">
        <f>IF($A83="","",SUMIFS('الحركة'!$D$5:$D$1504,'الحركة'!$B$5:$B$1504,$A83&amp;"",'الحركة'!$C$5:$C$1504,"مبيعات"))</f>
        <v/>
      </c>
      <c r="K83" s="15">
        <f>IF($A83="","",SUMIFS('الحركة'!$D$5:$D$1504,'الحركة'!$B$5:$B$1504,$A83&amp;"",'الحركة'!$C$5:$C$1504,"مرتجع عميل"))</f>
        <v/>
      </c>
      <c r="L83" s="15">
        <f>IF($A83="","",SUMIFS('الحركة'!$D$5:$D$1504,'الحركة'!$B$5:$B$1504,$A83&amp;"",'الحركة'!$C$5:$C$1504,"مرتجع للمورد"))</f>
        <v/>
      </c>
      <c r="M83" s="15">
        <f>IF($A83="","",SUMIFS('الحركة'!$D$5:$D$1504,'الحركة'!$B$5:$B$1504,$A83&amp;"",'الحركة'!$C$5:$C$1504,"تسوية"))</f>
        <v/>
      </c>
      <c r="N83" s="15">
        <f>IF(A83="","",SUM(H83,I83,K83,M83)-SUM(J83,L83))</f>
        <v/>
      </c>
      <c r="O83" s="16">
        <f>IF(A83="","",N83*E83)</f>
        <v/>
      </c>
      <c r="P83" s="6">
        <f>IF(A83="","",IF(N83&lt;=0,"نفد",IF(N83&lt;=G83,"اطلب","متوفر")))</f>
        <v/>
      </c>
      <c r="Q83" s="16">
        <f>IF(A83="","",N83*F83)</f>
        <v/>
      </c>
    </row>
    <row r="84">
      <c r="A84" s="5" t="n"/>
      <c r="B84" s="5" t="n"/>
      <c r="C84" s="5" t="n"/>
      <c r="D84" s="5" t="n"/>
      <c r="E84" s="13" t="n"/>
      <c r="F84" s="13" t="n"/>
      <c r="G84" s="14" t="n"/>
      <c r="H84" s="14" t="n"/>
      <c r="I84" s="15">
        <f>IF($A84="","",SUMIFS('الحركة'!$D$5:$D$1504,'الحركة'!$B$5:$B$1504,$A84&amp;"",'الحركة'!$C$5:$C$1504,"وارد"))</f>
        <v/>
      </c>
      <c r="J84" s="15">
        <f>IF($A84="","",SUMIFS('الحركة'!$D$5:$D$1504,'الحركة'!$B$5:$B$1504,$A84&amp;"",'الحركة'!$C$5:$C$1504,"مبيعات"))</f>
        <v/>
      </c>
      <c r="K84" s="15">
        <f>IF($A84="","",SUMIFS('الحركة'!$D$5:$D$1504,'الحركة'!$B$5:$B$1504,$A84&amp;"",'الحركة'!$C$5:$C$1504,"مرتجع عميل"))</f>
        <v/>
      </c>
      <c r="L84" s="15">
        <f>IF($A84="","",SUMIFS('الحركة'!$D$5:$D$1504,'الحركة'!$B$5:$B$1504,$A84&amp;"",'الحركة'!$C$5:$C$1504,"مرتجع للمورد"))</f>
        <v/>
      </c>
      <c r="M84" s="15">
        <f>IF($A84="","",SUMIFS('الحركة'!$D$5:$D$1504,'الحركة'!$B$5:$B$1504,$A84&amp;"",'الحركة'!$C$5:$C$1504,"تسوية"))</f>
        <v/>
      </c>
      <c r="N84" s="15">
        <f>IF(A84="","",SUM(H84,I84,K84,M84)-SUM(J84,L84))</f>
        <v/>
      </c>
      <c r="O84" s="16">
        <f>IF(A84="","",N84*E84)</f>
        <v/>
      </c>
      <c r="P84" s="6">
        <f>IF(A84="","",IF(N84&lt;=0,"نفد",IF(N84&lt;=G84,"اطلب","متوفر")))</f>
        <v/>
      </c>
      <c r="Q84" s="16">
        <f>IF(A84="","",N84*F84)</f>
        <v/>
      </c>
    </row>
    <row r="85">
      <c r="A85" s="5" t="n"/>
      <c r="B85" s="5" t="n"/>
      <c r="C85" s="5" t="n"/>
      <c r="D85" s="5" t="n"/>
      <c r="E85" s="13" t="n"/>
      <c r="F85" s="13" t="n"/>
      <c r="G85" s="14" t="n"/>
      <c r="H85" s="14" t="n"/>
      <c r="I85" s="15">
        <f>IF($A85="","",SUMIFS('الحركة'!$D$5:$D$1504,'الحركة'!$B$5:$B$1504,$A85&amp;"",'الحركة'!$C$5:$C$1504,"وارد"))</f>
        <v/>
      </c>
      <c r="J85" s="15">
        <f>IF($A85="","",SUMIFS('الحركة'!$D$5:$D$1504,'الحركة'!$B$5:$B$1504,$A85&amp;"",'الحركة'!$C$5:$C$1504,"مبيعات"))</f>
        <v/>
      </c>
      <c r="K85" s="15">
        <f>IF($A85="","",SUMIFS('الحركة'!$D$5:$D$1504,'الحركة'!$B$5:$B$1504,$A85&amp;"",'الحركة'!$C$5:$C$1504,"مرتجع عميل"))</f>
        <v/>
      </c>
      <c r="L85" s="15">
        <f>IF($A85="","",SUMIFS('الحركة'!$D$5:$D$1504,'الحركة'!$B$5:$B$1504,$A85&amp;"",'الحركة'!$C$5:$C$1504,"مرتجع للمورد"))</f>
        <v/>
      </c>
      <c r="M85" s="15">
        <f>IF($A85="","",SUMIFS('الحركة'!$D$5:$D$1504,'الحركة'!$B$5:$B$1504,$A85&amp;"",'الحركة'!$C$5:$C$1504,"تسوية"))</f>
        <v/>
      </c>
      <c r="N85" s="15">
        <f>IF(A85="","",SUM(H85,I85,K85,M85)-SUM(J85,L85))</f>
        <v/>
      </c>
      <c r="O85" s="16">
        <f>IF(A85="","",N85*E85)</f>
        <v/>
      </c>
      <c r="P85" s="6">
        <f>IF(A85="","",IF(N85&lt;=0,"نفد",IF(N85&lt;=G85,"اطلب","متوفر")))</f>
        <v/>
      </c>
      <c r="Q85" s="16">
        <f>IF(A85="","",N85*F85)</f>
        <v/>
      </c>
    </row>
    <row r="86">
      <c r="A86" s="5" t="n"/>
      <c r="B86" s="5" t="n"/>
      <c r="C86" s="5" t="n"/>
      <c r="D86" s="5" t="n"/>
      <c r="E86" s="13" t="n"/>
      <c r="F86" s="13" t="n"/>
      <c r="G86" s="14" t="n"/>
      <c r="H86" s="14" t="n"/>
      <c r="I86" s="15">
        <f>IF($A86="","",SUMIFS('الحركة'!$D$5:$D$1504,'الحركة'!$B$5:$B$1504,$A86&amp;"",'الحركة'!$C$5:$C$1504,"وارد"))</f>
        <v/>
      </c>
      <c r="J86" s="15">
        <f>IF($A86="","",SUMIFS('الحركة'!$D$5:$D$1504,'الحركة'!$B$5:$B$1504,$A86&amp;"",'الحركة'!$C$5:$C$1504,"مبيعات"))</f>
        <v/>
      </c>
      <c r="K86" s="15">
        <f>IF($A86="","",SUMIFS('الحركة'!$D$5:$D$1504,'الحركة'!$B$5:$B$1504,$A86&amp;"",'الحركة'!$C$5:$C$1504,"مرتجع عميل"))</f>
        <v/>
      </c>
      <c r="L86" s="15">
        <f>IF($A86="","",SUMIFS('الحركة'!$D$5:$D$1504,'الحركة'!$B$5:$B$1504,$A86&amp;"",'الحركة'!$C$5:$C$1504,"مرتجع للمورد"))</f>
        <v/>
      </c>
      <c r="M86" s="15">
        <f>IF($A86="","",SUMIFS('الحركة'!$D$5:$D$1504,'الحركة'!$B$5:$B$1504,$A86&amp;"",'الحركة'!$C$5:$C$1504,"تسوية"))</f>
        <v/>
      </c>
      <c r="N86" s="15">
        <f>IF(A86="","",SUM(H86,I86,K86,M86)-SUM(J86,L86))</f>
        <v/>
      </c>
      <c r="O86" s="16">
        <f>IF(A86="","",N86*E86)</f>
        <v/>
      </c>
      <c r="P86" s="6">
        <f>IF(A86="","",IF(N86&lt;=0,"نفد",IF(N86&lt;=G86,"اطلب","متوفر")))</f>
        <v/>
      </c>
      <c r="Q86" s="16">
        <f>IF(A86="","",N86*F86)</f>
        <v/>
      </c>
    </row>
    <row r="87">
      <c r="A87" s="5" t="n"/>
      <c r="B87" s="5" t="n"/>
      <c r="C87" s="5" t="n"/>
      <c r="D87" s="5" t="n"/>
      <c r="E87" s="13" t="n"/>
      <c r="F87" s="13" t="n"/>
      <c r="G87" s="14" t="n"/>
      <c r="H87" s="14" t="n"/>
      <c r="I87" s="15">
        <f>IF($A87="","",SUMIFS('الحركة'!$D$5:$D$1504,'الحركة'!$B$5:$B$1504,$A87&amp;"",'الحركة'!$C$5:$C$1504,"وارد"))</f>
        <v/>
      </c>
      <c r="J87" s="15">
        <f>IF($A87="","",SUMIFS('الحركة'!$D$5:$D$1504,'الحركة'!$B$5:$B$1504,$A87&amp;"",'الحركة'!$C$5:$C$1504,"مبيعات"))</f>
        <v/>
      </c>
      <c r="K87" s="15">
        <f>IF($A87="","",SUMIFS('الحركة'!$D$5:$D$1504,'الحركة'!$B$5:$B$1504,$A87&amp;"",'الحركة'!$C$5:$C$1504,"مرتجع عميل"))</f>
        <v/>
      </c>
      <c r="L87" s="15">
        <f>IF($A87="","",SUMIFS('الحركة'!$D$5:$D$1504,'الحركة'!$B$5:$B$1504,$A87&amp;"",'الحركة'!$C$5:$C$1504,"مرتجع للمورد"))</f>
        <v/>
      </c>
      <c r="M87" s="15">
        <f>IF($A87="","",SUMIFS('الحركة'!$D$5:$D$1504,'الحركة'!$B$5:$B$1504,$A87&amp;"",'الحركة'!$C$5:$C$1504,"تسوية"))</f>
        <v/>
      </c>
      <c r="N87" s="15">
        <f>IF(A87="","",SUM(H87,I87,K87,M87)-SUM(J87,L87))</f>
        <v/>
      </c>
      <c r="O87" s="16">
        <f>IF(A87="","",N87*E87)</f>
        <v/>
      </c>
      <c r="P87" s="6">
        <f>IF(A87="","",IF(N87&lt;=0,"نفد",IF(N87&lt;=G87,"اطلب","متوفر")))</f>
        <v/>
      </c>
      <c r="Q87" s="16">
        <f>IF(A87="","",N87*F87)</f>
        <v/>
      </c>
    </row>
    <row r="88">
      <c r="A88" s="5" t="n"/>
      <c r="B88" s="5" t="n"/>
      <c r="C88" s="5" t="n"/>
      <c r="D88" s="5" t="n"/>
      <c r="E88" s="13" t="n"/>
      <c r="F88" s="13" t="n"/>
      <c r="G88" s="14" t="n"/>
      <c r="H88" s="14" t="n"/>
      <c r="I88" s="15">
        <f>IF($A88="","",SUMIFS('الحركة'!$D$5:$D$1504,'الحركة'!$B$5:$B$1504,$A88&amp;"",'الحركة'!$C$5:$C$1504,"وارد"))</f>
        <v/>
      </c>
      <c r="J88" s="15">
        <f>IF($A88="","",SUMIFS('الحركة'!$D$5:$D$1504,'الحركة'!$B$5:$B$1504,$A88&amp;"",'الحركة'!$C$5:$C$1504,"مبيعات"))</f>
        <v/>
      </c>
      <c r="K88" s="15">
        <f>IF($A88="","",SUMIFS('الحركة'!$D$5:$D$1504,'الحركة'!$B$5:$B$1504,$A88&amp;"",'الحركة'!$C$5:$C$1504,"مرتجع عميل"))</f>
        <v/>
      </c>
      <c r="L88" s="15">
        <f>IF($A88="","",SUMIFS('الحركة'!$D$5:$D$1504,'الحركة'!$B$5:$B$1504,$A88&amp;"",'الحركة'!$C$5:$C$1504,"مرتجع للمورد"))</f>
        <v/>
      </c>
      <c r="M88" s="15">
        <f>IF($A88="","",SUMIFS('الحركة'!$D$5:$D$1504,'الحركة'!$B$5:$B$1504,$A88&amp;"",'الحركة'!$C$5:$C$1504,"تسوية"))</f>
        <v/>
      </c>
      <c r="N88" s="15">
        <f>IF(A88="","",SUM(H88,I88,K88,M88)-SUM(J88,L88))</f>
        <v/>
      </c>
      <c r="O88" s="16">
        <f>IF(A88="","",N88*E88)</f>
        <v/>
      </c>
      <c r="P88" s="6">
        <f>IF(A88="","",IF(N88&lt;=0,"نفد",IF(N88&lt;=G88,"اطلب","متوفر")))</f>
        <v/>
      </c>
      <c r="Q88" s="16">
        <f>IF(A88="","",N88*F88)</f>
        <v/>
      </c>
    </row>
    <row r="89">
      <c r="A89" s="5" t="n"/>
      <c r="B89" s="5" t="n"/>
      <c r="C89" s="5" t="n"/>
      <c r="D89" s="5" t="n"/>
      <c r="E89" s="13" t="n"/>
      <c r="F89" s="13" t="n"/>
      <c r="G89" s="14" t="n"/>
      <c r="H89" s="14" t="n"/>
      <c r="I89" s="15">
        <f>IF($A89="","",SUMIFS('الحركة'!$D$5:$D$1504,'الحركة'!$B$5:$B$1504,$A89&amp;"",'الحركة'!$C$5:$C$1504,"وارد"))</f>
        <v/>
      </c>
      <c r="J89" s="15">
        <f>IF($A89="","",SUMIFS('الحركة'!$D$5:$D$1504,'الحركة'!$B$5:$B$1504,$A89&amp;"",'الحركة'!$C$5:$C$1504,"مبيعات"))</f>
        <v/>
      </c>
      <c r="K89" s="15">
        <f>IF($A89="","",SUMIFS('الحركة'!$D$5:$D$1504,'الحركة'!$B$5:$B$1504,$A89&amp;"",'الحركة'!$C$5:$C$1504,"مرتجع عميل"))</f>
        <v/>
      </c>
      <c r="L89" s="15">
        <f>IF($A89="","",SUMIFS('الحركة'!$D$5:$D$1504,'الحركة'!$B$5:$B$1504,$A89&amp;"",'الحركة'!$C$5:$C$1504,"مرتجع للمورد"))</f>
        <v/>
      </c>
      <c r="M89" s="15">
        <f>IF($A89="","",SUMIFS('الحركة'!$D$5:$D$1504,'الحركة'!$B$5:$B$1504,$A89&amp;"",'الحركة'!$C$5:$C$1504,"تسوية"))</f>
        <v/>
      </c>
      <c r="N89" s="15">
        <f>IF(A89="","",SUM(H89,I89,K89,M89)-SUM(J89,L89))</f>
        <v/>
      </c>
      <c r="O89" s="16">
        <f>IF(A89="","",N89*E89)</f>
        <v/>
      </c>
      <c r="P89" s="6">
        <f>IF(A89="","",IF(N89&lt;=0,"نفد",IF(N89&lt;=G89,"اطلب","متوفر")))</f>
        <v/>
      </c>
      <c r="Q89" s="16">
        <f>IF(A89="","",N89*F89)</f>
        <v/>
      </c>
    </row>
    <row r="90">
      <c r="A90" s="5" t="n"/>
      <c r="B90" s="5" t="n"/>
      <c r="C90" s="5" t="n"/>
      <c r="D90" s="5" t="n"/>
      <c r="E90" s="13" t="n"/>
      <c r="F90" s="13" t="n"/>
      <c r="G90" s="14" t="n"/>
      <c r="H90" s="14" t="n"/>
      <c r="I90" s="15">
        <f>IF($A90="","",SUMIFS('الحركة'!$D$5:$D$1504,'الحركة'!$B$5:$B$1504,$A90&amp;"",'الحركة'!$C$5:$C$1504,"وارد"))</f>
        <v/>
      </c>
      <c r="J90" s="15">
        <f>IF($A90="","",SUMIFS('الحركة'!$D$5:$D$1504,'الحركة'!$B$5:$B$1504,$A90&amp;"",'الحركة'!$C$5:$C$1504,"مبيعات"))</f>
        <v/>
      </c>
      <c r="K90" s="15">
        <f>IF($A90="","",SUMIFS('الحركة'!$D$5:$D$1504,'الحركة'!$B$5:$B$1504,$A90&amp;"",'الحركة'!$C$5:$C$1504,"مرتجع عميل"))</f>
        <v/>
      </c>
      <c r="L90" s="15">
        <f>IF($A90="","",SUMIFS('الحركة'!$D$5:$D$1504,'الحركة'!$B$5:$B$1504,$A90&amp;"",'الحركة'!$C$5:$C$1504,"مرتجع للمورد"))</f>
        <v/>
      </c>
      <c r="M90" s="15">
        <f>IF($A90="","",SUMIFS('الحركة'!$D$5:$D$1504,'الحركة'!$B$5:$B$1504,$A90&amp;"",'الحركة'!$C$5:$C$1504,"تسوية"))</f>
        <v/>
      </c>
      <c r="N90" s="15">
        <f>IF(A90="","",SUM(H90,I90,K90,M90)-SUM(J90,L90))</f>
        <v/>
      </c>
      <c r="O90" s="16">
        <f>IF(A90="","",N90*E90)</f>
        <v/>
      </c>
      <c r="P90" s="6">
        <f>IF(A90="","",IF(N90&lt;=0,"نفد",IF(N90&lt;=G90,"اطلب","متوفر")))</f>
        <v/>
      </c>
      <c r="Q90" s="16">
        <f>IF(A90="","",N90*F90)</f>
        <v/>
      </c>
    </row>
    <row r="91">
      <c r="A91" s="5" t="n"/>
      <c r="B91" s="5" t="n"/>
      <c r="C91" s="5" t="n"/>
      <c r="D91" s="5" t="n"/>
      <c r="E91" s="13" t="n"/>
      <c r="F91" s="13" t="n"/>
      <c r="G91" s="14" t="n"/>
      <c r="H91" s="14" t="n"/>
      <c r="I91" s="15">
        <f>IF($A91="","",SUMIFS('الحركة'!$D$5:$D$1504,'الحركة'!$B$5:$B$1504,$A91&amp;"",'الحركة'!$C$5:$C$1504,"وارد"))</f>
        <v/>
      </c>
      <c r="J91" s="15">
        <f>IF($A91="","",SUMIFS('الحركة'!$D$5:$D$1504,'الحركة'!$B$5:$B$1504,$A91&amp;"",'الحركة'!$C$5:$C$1504,"مبيعات"))</f>
        <v/>
      </c>
      <c r="K91" s="15">
        <f>IF($A91="","",SUMIFS('الحركة'!$D$5:$D$1504,'الحركة'!$B$5:$B$1504,$A91&amp;"",'الحركة'!$C$5:$C$1504,"مرتجع عميل"))</f>
        <v/>
      </c>
      <c r="L91" s="15">
        <f>IF($A91="","",SUMIFS('الحركة'!$D$5:$D$1504,'الحركة'!$B$5:$B$1504,$A91&amp;"",'الحركة'!$C$5:$C$1504,"مرتجع للمورد"))</f>
        <v/>
      </c>
      <c r="M91" s="15">
        <f>IF($A91="","",SUMIFS('الحركة'!$D$5:$D$1504,'الحركة'!$B$5:$B$1504,$A91&amp;"",'الحركة'!$C$5:$C$1504,"تسوية"))</f>
        <v/>
      </c>
      <c r="N91" s="15">
        <f>IF(A91="","",SUM(H91,I91,K91,M91)-SUM(J91,L91))</f>
        <v/>
      </c>
      <c r="O91" s="16">
        <f>IF(A91="","",N91*E91)</f>
        <v/>
      </c>
      <c r="P91" s="6">
        <f>IF(A91="","",IF(N91&lt;=0,"نفد",IF(N91&lt;=G91,"اطلب","متوفر")))</f>
        <v/>
      </c>
      <c r="Q91" s="16">
        <f>IF(A91="","",N91*F91)</f>
        <v/>
      </c>
    </row>
    <row r="92">
      <c r="A92" s="5" t="n"/>
      <c r="B92" s="5" t="n"/>
      <c r="C92" s="5" t="n"/>
      <c r="D92" s="5" t="n"/>
      <c r="E92" s="13" t="n"/>
      <c r="F92" s="13" t="n"/>
      <c r="G92" s="14" t="n"/>
      <c r="H92" s="14" t="n"/>
      <c r="I92" s="15">
        <f>IF($A92="","",SUMIFS('الحركة'!$D$5:$D$1504,'الحركة'!$B$5:$B$1504,$A92&amp;"",'الحركة'!$C$5:$C$1504,"وارد"))</f>
        <v/>
      </c>
      <c r="J92" s="15">
        <f>IF($A92="","",SUMIFS('الحركة'!$D$5:$D$1504,'الحركة'!$B$5:$B$1504,$A92&amp;"",'الحركة'!$C$5:$C$1504,"مبيعات"))</f>
        <v/>
      </c>
      <c r="K92" s="15">
        <f>IF($A92="","",SUMIFS('الحركة'!$D$5:$D$1504,'الحركة'!$B$5:$B$1504,$A92&amp;"",'الحركة'!$C$5:$C$1504,"مرتجع عميل"))</f>
        <v/>
      </c>
      <c r="L92" s="15">
        <f>IF($A92="","",SUMIFS('الحركة'!$D$5:$D$1504,'الحركة'!$B$5:$B$1504,$A92&amp;"",'الحركة'!$C$5:$C$1504,"مرتجع للمورد"))</f>
        <v/>
      </c>
      <c r="M92" s="15">
        <f>IF($A92="","",SUMIFS('الحركة'!$D$5:$D$1504,'الحركة'!$B$5:$B$1504,$A92&amp;"",'الحركة'!$C$5:$C$1504,"تسوية"))</f>
        <v/>
      </c>
      <c r="N92" s="15">
        <f>IF(A92="","",SUM(H92,I92,K92,M92)-SUM(J92,L92))</f>
        <v/>
      </c>
      <c r="O92" s="16">
        <f>IF(A92="","",N92*E92)</f>
        <v/>
      </c>
      <c r="P92" s="6">
        <f>IF(A92="","",IF(N92&lt;=0,"نفد",IF(N92&lt;=G92,"اطلب","متوفر")))</f>
        <v/>
      </c>
      <c r="Q92" s="16">
        <f>IF(A92="","",N92*F92)</f>
        <v/>
      </c>
    </row>
    <row r="93">
      <c r="A93" s="5" t="n"/>
      <c r="B93" s="5" t="n"/>
      <c r="C93" s="5" t="n"/>
      <c r="D93" s="5" t="n"/>
      <c r="E93" s="13" t="n"/>
      <c r="F93" s="13" t="n"/>
      <c r="G93" s="14" t="n"/>
      <c r="H93" s="14" t="n"/>
      <c r="I93" s="15">
        <f>IF($A93="","",SUMIFS('الحركة'!$D$5:$D$1504,'الحركة'!$B$5:$B$1504,$A93&amp;"",'الحركة'!$C$5:$C$1504,"وارد"))</f>
        <v/>
      </c>
      <c r="J93" s="15">
        <f>IF($A93="","",SUMIFS('الحركة'!$D$5:$D$1504,'الحركة'!$B$5:$B$1504,$A93&amp;"",'الحركة'!$C$5:$C$1504,"مبيعات"))</f>
        <v/>
      </c>
      <c r="K93" s="15">
        <f>IF($A93="","",SUMIFS('الحركة'!$D$5:$D$1504,'الحركة'!$B$5:$B$1504,$A93&amp;"",'الحركة'!$C$5:$C$1504,"مرتجع عميل"))</f>
        <v/>
      </c>
      <c r="L93" s="15">
        <f>IF($A93="","",SUMIFS('الحركة'!$D$5:$D$1504,'الحركة'!$B$5:$B$1504,$A93&amp;"",'الحركة'!$C$5:$C$1504,"مرتجع للمورد"))</f>
        <v/>
      </c>
      <c r="M93" s="15">
        <f>IF($A93="","",SUMIFS('الحركة'!$D$5:$D$1504,'الحركة'!$B$5:$B$1504,$A93&amp;"",'الحركة'!$C$5:$C$1504,"تسوية"))</f>
        <v/>
      </c>
      <c r="N93" s="15">
        <f>IF(A93="","",SUM(H93,I93,K93,M93)-SUM(J93,L93))</f>
        <v/>
      </c>
      <c r="O93" s="16">
        <f>IF(A93="","",N93*E93)</f>
        <v/>
      </c>
      <c r="P93" s="6">
        <f>IF(A93="","",IF(N93&lt;=0,"نفد",IF(N93&lt;=G93,"اطلب","متوفر")))</f>
        <v/>
      </c>
      <c r="Q93" s="16">
        <f>IF(A93="","",N93*F93)</f>
        <v/>
      </c>
    </row>
    <row r="94">
      <c r="A94" s="5" t="n"/>
      <c r="B94" s="5" t="n"/>
      <c r="C94" s="5" t="n"/>
      <c r="D94" s="5" t="n"/>
      <c r="E94" s="13" t="n"/>
      <c r="F94" s="13" t="n"/>
      <c r="G94" s="14" t="n"/>
      <c r="H94" s="14" t="n"/>
      <c r="I94" s="15">
        <f>IF($A94="","",SUMIFS('الحركة'!$D$5:$D$1504,'الحركة'!$B$5:$B$1504,$A94&amp;"",'الحركة'!$C$5:$C$1504,"وارد"))</f>
        <v/>
      </c>
      <c r="J94" s="15">
        <f>IF($A94="","",SUMIFS('الحركة'!$D$5:$D$1504,'الحركة'!$B$5:$B$1504,$A94&amp;"",'الحركة'!$C$5:$C$1504,"مبيعات"))</f>
        <v/>
      </c>
      <c r="K94" s="15">
        <f>IF($A94="","",SUMIFS('الحركة'!$D$5:$D$1504,'الحركة'!$B$5:$B$1504,$A94&amp;"",'الحركة'!$C$5:$C$1504,"مرتجع عميل"))</f>
        <v/>
      </c>
      <c r="L94" s="15">
        <f>IF($A94="","",SUMIFS('الحركة'!$D$5:$D$1504,'الحركة'!$B$5:$B$1504,$A94&amp;"",'الحركة'!$C$5:$C$1504,"مرتجع للمورد"))</f>
        <v/>
      </c>
      <c r="M94" s="15">
        <f>IF($A94="","",SUMIFS('الحركة'!$D$5:$D$1504,'الحركة'!$B$5:$B$1504,$A94&amp;"",'الحركة'!$C$5:$C$1504,"تسوية"))</f>
        <v/>
      </c>
      <c r="N94" s="15">
        <f>IF(A94="","",SUM(H94,I94,K94,M94)-SUM(J94,L94))</f>
        <v/>
      </c>
      <c r="O94" s="16">
        <f>IF(A94="","",N94*E94)</f>
        <v/>
      </c>
      <c r="P94" s="6">
        <f>IF(A94="","",IF(N94&lt;=0,"نفد",IF(N94&lt;=G94,"اطلب","متوفر")))</f>
        <v/>
      </c>
      <c r="Q94" s="16">
        <f>IF(A94="","",N94*F94)</f>
        <v/>
      </c>
    </row>
    <row r="95">
      <c r="A95" s="5" t="n"/>
      <c r="B95" s="5" t="n"/>
      <c r="C95" s="5" t="n"/>
      <c r="D95" s="5" t="n"/>
      <c r="E95" s="13" t="n"/>
      <c r="F95" s="13" t="n"/>
      <c r="G95" s="14" t="n"/>
      <c r="H95" s="14" t="n"/>
      <c r="I95" s="15">
        <f>IF($A95="","",SUMIFS('الحركة'!$D$5:$D$1504,'الحركة'!$B$5:$B$1504,$A95&amp;"",'الحركة'!$C$5:$C$1504,"وارد"))</f>
        <v/>
      </c>
      <c r="J95" s="15">
        <f>IF($A95="","",SUMIFS('الحركة'!$D$5:$D$1504,'الحركة'!$B$5:$B$1504,$A95&amp;"",'الحركة'!$C$5:$C$1504,"مبيعات"))</f>
        <v/>
      </c>
      <c r="K95" s="15">
        <f>IF($A95="","",SUMIFS('الحركة'!$D$5:$D$1504,'الحركة'!$B$5:$B$1504,$A95&amp;"",'الحركة'!$C$5:$C$1504,"مرتجع عميل"))</f>
        <v/>
      </c>
      <c r="L95" s="15">
        <f>IF($A95="","",SUMIFS('الحركة'!$D$5:$D$1504,'الحركة'!$B$5:$B$1504,$A95&amp;"",'الحركة'!$C$5:$C$1504,"مرتجع للمورد"))</f>
        <v/>
      </c>
      <c r="M95" s="15">
        <f>IF($A95="","",SUMIFS('الحركة'!$D$5:$D$1504,'الحركة'!$B$5:$B$1504,$A95&amp;"",'الحركة'!$C$5:$C$1504,"تسوية"))</f>
        <v/>
      </c>
      <c r="N95" s="15">
        <f>IF(A95="","",SUM(H95,I95,K95,M95)-SUM(J95,L95))</f>
        <v/>
      </c>
      <c r="O95" s="16">
        <f>IF(A95="","",N95*E95)</f>
        <v/>
      </c>
      <c r="P95" s="6">
        <f>IF(A95="","",IF(N95&lt;=0,"نفد",IF(N95&lt;=G95,"اطلب","متوفر")))</f>
        <v/>
      </c>
      <c r="Q95" s="16">
        <f>IF(A95="","",N95*F95)</f>
        <v/>
      </c>
    </row>
    <row r="96">
      <c r="A96" s="5" t="n"/>
      <c r="B96" s="5" t="n"/>
      <c r="C96" s="5" t="n"/>
      <c r="D96" s="5" t="n"/>
      <c r="E96" s="13" t="n"/>
      <c r="F96" s="13" t="n"/>
      <c r="G96" s="14" t="n"/>
      <c r="H96" s="14" t="n"/>
      <c r="I96" s="15">
        <f>IF($A96="","",SUMIFS('الحركة'!$D$5:$D$1504,'الحركة'!$B$5:$B$1504,$A96&amp;"",'الحركة'!$C$5:$C$1504,"وارد"))</f>
        <v/>
      </c>
      <c r="J96" s="15">
        <f>IF($A96="","",SUMIFS('الحركة'!$D$5:$D$1504,'الحركة'!$B$5:$B$1504,$A96&amp;"",'الحركة'!$C$5:$C$1504,"مبيعات"))</f>
        <v/>
      </c>
      <c r="K96" s="15">
        <f>IF($A96="","",SUMIFS('الحركة'!$D$5:$D$1504,'الحركة'!$B$5:$B$1504,$A96&amp;"",'الحركة'!$C$5:$C$1504,"مرتجع عميل"))</f>
        <v/>
      </c>
      <c r="L96" s="15">
        <f>IF($A96="","",SUMIFS('الحركة'!$D$5:$D$1504,'الحركة'!$B$5:$B$1504,$A96&amp;"",'الحركة'!$C$5:$C$1504,"مرتجع للمورد"))</f>
        <v/>
      </c>
      <c r="M96" s="15">
        <f>IF($A96="","",SUMIFS('الحركة'!$D$5:$D$1504,'الحركة'!$B$5:$B$1504,$A96&amp;"",'الحركة'!$C$5:$C$1504,"تسوية"))</f>
        <v/>
      </c>
      <c r="N96" s="15">
        <f>IF(A96="","",SUM(H96,I96,K96,M96)-SUM(J96,L96))</f>
        <v/>
      </c>
      <c r="O96" s="16">
        <f>IF(A96="","",N96*E96)</f>
        <v/>
      </c>
      <c r="P96" s="6">
        <f>IF(A96="","",IF(N96&lt;=0,"نفد",IF(N96&lt;=G96,"اطلب","متوفر")))</f>
        <v/>
      </c>
      <c r="Q96" s="16">
        <f>IF(A96="","",N96*F96)</f>
        <v/>
      </c>
    </row>
    <row r="97">
      <c r="A97" s="5" t="n"/>
      <c r="B97" s="5" t="n"/>
      <c r="C97" s="5" t="n"/>
      <c r="D97" s="5" t="n"/>
      <c r="E97" s="13" t="n"/>
      <c r="F97" s="13" t="n"/>
      <c r="G97" s="14" t="n"/>
      <c r="H97" s="14" t="n"/>
      <c r="I97" s="15">
        <f>IF($A97="","",SUMIFS('الحركة'!$D$5:$D$1504,'الحركة'!$B$5:$B$1504,$A97&amp;"",'الحركة'!$C$5:$C$1504,"وارد"))</f>
        <v/>
      </c>
      <c r="J97" s="15">
        <f>IF($A97="","",SUMIFS('الحركة'!$D$5:$D$1504,'الحركة'!$B$5:$B$1504,$A97&amp;"",'الحركة'!$C$5:$C$1504,"مبيعات"))</f>
        <v/>
      </c>
      <c r="K97" s="15">
        <f>IF($A97="","",SUMIFS('الحركة'!$D$5:$D$1504,'الحركة'!$B$5:$B$1504,$A97&amp;"",'الحركة'!$C$5:$C$1504,"مرتجع عميل"))</f>
        <v/>
      </c>
      <c r="L97" s="15">
        <f>IF($A97="","",SUMIFS('الحركة'!$D$5:$D$1504,'الحركة'!$B$5:$B$1504,$A97&amp;"",'الحركة'!$C$5:$C$1504,"مرتجع للمورد"))</f>
        <v/>
      </c>
      <c r="M97" s="15">
        <f>IF($A97="","",SUMIFS('الحركة'!$D$5:$D$1504,'الحركة'!$B$5:$B$1504,$A97&amp;"",'الحركة'!$C$5:$C$1504,"تسوية"))</f>
        <v/>
      </c>
      <c r="N97" s="15">
        <f>IF(A97="","",SUM(H97,I97,K97,M97)-SUM(J97,L97))</f>
        <v/>
      </c>
      <c r="O97" s="16">
        <f>IF(A97="","",N97*E97)</f>
        <v/>
      </c>
      <c r="P97" s="6">
        <f>IF(A97="","",IF(N97&lt;=0,"نفد",IF(N97&lt;=G97,"اطلب","متوفر")))</f>
        <v/>
      </c>
      <c r="Q97" s="16">
        <f>IF(A97="","",N97*F97)</f>
        <v/>
      </c>
    </row>
    <row r="98">
      <c r="A98" s="5" t="n"/>
      <c r="B98" s="5" t="n"/>
      <c r="C98" s="5" t="n"/>
      <c r="D98" s="5" t="n"/>
      <c r="E98" s="13" t="n"/>
      <c r="F98" s="13" t="n"/>
      <c r="G98" s="14" t="n"/>
      <c r="H98" s="14" t="n"/>
      <c r="I98" s="15">
        <f>IF($A98="","",SUMIFS('الحركة'!$D$5:$D$1504,'الحركة'!$B$5:$B$1504,$A98&amp;"",'الحركة'!$C$5:$C$1504,"وارد"))</f>
        <v/>
      </c>
      <c r="J98" s="15">
        <f>IF($A98="","",SUMIFS('الحركة'!$D$5:$D$1504,'الحركة'!$B$5:$B$1504,$A98&amp;"",'الحركة'!$C$5:$C$1504,"مبيعات"))</f>
        <v/>
      </c>
      <c r="K98" s="15">
        <f>IF($A98="","",SUMIFS('الحركة'!$D$5:$D$1504,'الحركة'!$B$5:$B$1504,$A98&amp;"",'الحركة'!$C$5:$C$1504,"مرتجع عميل"))</f>
        <v/>
      </c>
      <c r="L98" s="15">
        <f>IF($A98="","",SUMIFS('الحركة'!$D$5:$D$1504,'الحركة'!$B$5:$B$1504,$A98&amp;"",'الحركة'!$C$5:$C$1504,"مرتجع للمورد"))</f>
        <v/>
      </c>
      <c r="M98" s="15">
        <f>IF($A98="","",SUMIFS('الحركة'!$D$5:$D$1504,'الحركة'!$B$5:$B$1504,$A98&amp;"",'الحركة'!$C$5:$C$1504,"تسوية"))</f>
        <v/>
      </c>
      <c r="N98" s="15">
        <f>IF(A98="","",SUM(H98,I98,K98,M98)-SUM(J98,L98))</f>
        <v/>
      </c>
      <c r="O98" s="16">
        <f>IF(A98="","",N98*E98)</f>
        <v/>
      </c>
      <c r="P98" s="6">
        <f>IF(A98="","",IF(N98&lt;=0,"نفد",IF(N98&lt;=G98,"اطلب","متوفر")))</f>
        <v/>
      </c>
      <c r="Q98" s="16">
        <f>IF(A98="","",N98*F98)</f>
        <v/>
      </c>
    </row>
    <row r="99">
      <c r="A99" s="5" t="n"/>
      <c r="B99" s="5" t="n"/>
      <c r="C99" s="5" t="n"/>
      <c r="D99" s="5" t="n"/>
      <c r="E99" s="13" t="n"/>
      <c r="F99" s="13" t="n"/>
      <c r="G99" s="14" t="n"/>
      <c r="H99" s="14" t="n"/>
      <c r="I99" s="15">
        <f>IF($A99="","",SUMIFS('الحركة'!$D$5:$D$1504,'الحركة'!$B$5:$B$1504,$A99&amp;"",'الحركة'!$C$5:$C$1504,"وارد"))</f>
        <v/>
      </c>
      <c r="J99" s="15">
        <f>IF($A99="","",SUMIFS('الحركة'!$D$5:$D$1504,'الحركة'!$B$5:$B$1504,$A99&amp;"",'الحركة'!$C$5:$C$1504,"مبيعات"))</f>
        <v/>
      </c>
      <c r="K99" s="15">
        <f>IF($A99="","",SUMIFS('الحركة'!$D$5:$D$1504,'الحركة'!$B$5:$B$1504,$A99&amp;"",'الحركة'!$C$5:$C$1504,"مرتجع عميل"))</f>
        <v/>
      </c>
      <c r="L99" s="15">
        <f>IF($A99="","",SUMIFS('الحركة'!$D$5:$D$1504,'الحركة'!$B$5:$B$1504,$A99&amp;"",'الحركة'!$C$5:$C$1504,"مرتجع للمورد"))</f>
        <v/>
      </c>
      <c r="M99" s="15">
        <f>IF($A99="","",SUMIFS('الحركة'!$D$5:$D$1504,'الحركة'!$B$5:$B$1504,$A99&amp;"",'الحركة'!$C$5:$C$1504,"تسوية"))</f>
        <v/>
      </c>
      <c r="N99" s="15">
        <f>IF(A99="","",SUM(H99,I99,K99,M99)-SUM(J99,L99))</f>
        <v/>
      </c>
      <c r="O99" s="16">
        <f>IF(A99="","",N99*E99)</f>
        <v/>
      </c>
      <c r="P99" s="6">
        <f>IF(A99="","",IF(N99&lt;=0,"نفد",IF(N99&lt;=G99,"اطلب","متوفر")))</f>
        <v/>
      </c>
      <c r="Q99" s="16">
        <f>IF(A99="","",N99*F99)</f>
        <v/>
      </c>
    </row>
    <row r="100">
      <c r="A100" s="5" t="n"/>
      <c r="B100" s="5" t="n"/>
      <c r="C100" s="5" t="n"/>
      <c r="D100" s="5" t="n"/>
      <c r="E100" s="13" t="n"/>
      <c r="F100" s="13" t="n"/>
      <c r="G100" s="14" t="n"/>
      <c r="H100" s="14" t="n"/>
      <c r="I100" s="15">
        <f>IF($A100="","",SUMIFS('الحركة'!$D$5:$D$1504,'الحركة'!$B$5:$B$1504,$A100&amp;"",'الحركة'!$C$5:$C$1504,"وارد"))</f>
        <v/>
      </c>
      <c r="J100" s="15">
        <f>IF($A100="","",SUMIFS('الحركة'!$D$5:$D$1504,'الحركة'!$B$5:$B$1504,$A100&amp;"",'الحركة'!$C$5:$C$1504,"مبيعات"))</f>
        <v/>
      </c>
      <c r="K100" s="15">
        <f>IF($A100="","",SUMIFS('الحركة'!$D$5:$D$1504,'الحركة'!$B$5:$B$1504,$A100&amp;"",'الحركة'!$C$5:$C$1504,"مرتجع عميل"))</f>
        <v/>
      </c>
      <c r="L100" s="15">
        <f>IF($A100="","",SUMIFS('الحركة'!$D$5:$D$1504,'الحركة'!$B$5:$B$1504,$A100&amp;"",'الحركة'!$C$5:$C$1504,"مرتجع للمورد"))</f>
        <v/>
      </c>
      <c r="M100" s="15">
        <f>IF($A100="","",SUMIFS('الحركة'!$D$5:$D$1504,'الحركة'!$B$5:$B$1504,$A100&amp;"",'الحركة'!$C$5:$C$1504,"تسوية"))</f>
        <v/>
      </c>
      <c r="N100" s="15">
        <f>IF(A100="","",SUM(H100,I100,K100,M100)-SUM(J100,L100))</f>
        <v/>
      </c>
      <c r="O100" s="16">
        <f>IF(A100="","",N100*E100)</f>
        <v/>
      </c>
      <c r="P100" s="6">
        <f>IF(A100="","",IF(N100&lt;=0,"نفد",IF(N100&lt;=G100,"اطلب","متوفر")))</f>
        <v/>
      </c>
      <c r="Q100" s="16">
        <f>IF(A100="","",N100*F100)</f>
        <v/>
      </c>
    </row>
    <row r="101">
      <c r="A101" s="5" t="n"/>
      <c r="B101" s="5" t="n"/>
      <c r="C101" s="5" t="n"/>
      <c r="D101" s="5" t="n"/>
      <c r="E101" s="13" t="n"/>
      <c r="F101" s="13" t="n"/>
      <c r="G101" s="14" t="n"/>
      <c r="H101" s="14" t="n"/>
      <c r="I101" s="15">
        <f>IF($A101="","",SUMIFS('الحركة'!$D$5:$D$1504,'الحركة'!$B$5:$B$1504,$A101&amp;"",'الحركة'!$C$5:$C$1504,"وارد"))</f>
        <v/>
      </c>
      <c r="J101" s="15">
        <f>IF($A101="","",SUMIFS('الحركة'!$D$5:$D$1504,'الحركة'!$B$5:$B$1504,$A101&amp;"",'الحركة'!$C$5:$C$1504,"مبيعات"))</f>
        <v/>
      </c>
      <c r="K101" s="15">
        <f>IF($A101="","",SUMIFS('الحركة'!$D$5:$D$1504,'الحركة'!$B$5:$B$1504,$A101&amp;"",'الحركة'!$C$5:$C$1504,"مرتجع عميل"))</f>
        <v/>
      </c>
      <c r="L101" s="15">
        <f>IF($A101="","",SUMIFS('الحركة'!$D$5:$D$1504,'الحركة'!$B$5:$B$1504,$A101&amp;"",'الحركة'!$C$5:$C$1504,"مرتجع للمورد"))</f>
        <v/>
      </c>
      <c r="M101" s="15">
        <f>IF($A101="","",SUMIFS('الحركة'!$D$5:$D$1504,'الحركة'!$B$5:$B$1504,$A101&amp;"",'الحركة'!$C$5:$C$1504,"تسوية"))</f>
        <v/>
      </c>
      <c r="N101" s="15">
        <f>IF(A101="","",SUM(H101,I101,K101,M101)-SUM(J101,L101))</f>
        <v/>
      </c>
      <c r="O101" s="16">
        <f>IF(A101="","",N101*E101)</f>
        <v/>
      </c>
      <c r="P101" s="6">
        <f>IF(A101="","",IF(N101&lt;=0,"نفد",IF(N101&lt;=G101,"اطلب","متوفر")))</f>
        <v/>
      </c>
      <c r="Q101" s="16">
        <f>IF(A101="","",N101*F101)</f>
        <v/>
      </c>
    </row>
    <row r="102">
      <c r="A102" s="5" t="n"/>
      <c r="B102" s="5" t="n"/>
      <c r="C102" s="5" t="n"/>
      <c r="D102" s="5" t="n"/>
      <c r="E102" s="13" t="n"/>
      <c r="F102" s="13" t="n"/>
      <c r="G102" s="14" t="n"/>
      <c r="H102" s="14" t="n"/>
      <c r="I102" s="15">
        <f>IF($A102="","",SUMIFS('الحركة'!$D$5:$D$1504,'الحركة'!$B$5:$B$1504,$A102&amp;"",'الحركة'!$C$5:$C$1504,"وارد"))</f>
        <v/>
      </c>
      <c r="J102" s="15">
        <f>IF($A102="","",SUMIFS('الحركة'!$D$5:$D$1504,'الحركة'!$B$5:$B$1504,$A102&amp;"",'الحركة'!$C$5:$C$1504,"مبيعات"))</f>
        <v/>
      </c>
      <c r="K102" s="15">
        <f>IF($A102="","",SUMIFS('الحركة'!$D$5:$D$1504,'الحركة'!$B$5:$B$1504,$A102&amp;"",'الحركة'!$C$5:$C$1504,"مرتجع عميل"))</f>
        <v/>
      </c>
      <c r="L102" s="15">
        <f>IF($A102="","",SUMIFS('الحركة'!$D$5:$D$1504,'الحركة'!$B$5:$B$1504,$A102&amp;"",'الحركة'!$C$5:$C$1504,"مرتجع للمورد"))</f>
        <v/>
      </c>
      <c r="M102" s="15">
        <f>IF($A102="","",SUMIFS('الحركة'!$D$5:$D$1504,'الحركة'!$B$5:$B$1504,$A102&amp;"",'الحركة'!$C$5:$C$1504,"تسوية"))</f>
        <v/>
      </c>
      <c r="N102" s="15">
        <f>IF(A102="","",SUM(H102,I102,K102,M102)-SUM(J102,L102))</f>
        <v/>
      </c>
      <c r="O102" s="16">
        <f>IF(A102="","",N102*E102)</f>
        <v/>
      </c>
      <c r="P102" s="6">
        <f>IF(A102="","",IF(N102&lt;=0,"نفد",IF(N102&lt;=G102,"اطلب","متوفر")))</f>
        <v/>
      </c>
      <c r="Q102" s="16">
        <f>IF(A102="","",N102*F102)</f>
        <v/>
      </c>
    </row>
    <row r="103">
      <c r="A103" s="5" t="n"/>
      <c r="B103" s="5" t="n"/>
      <c r="C103" s="5" t="n"/>
      <c r="D103" s="5" t="n"/>
      <c r="E103" s="13" t="n"/>
      <c r="F103" s="13" t="n"/>
      <c r="G103" s="14" t="n"/>
      <c r="H103" s="14" t="n"/>
      <c r="I103" s="15">
        <f>IF($A103="","",SUMIFS('الحركة'!$D$5:$D$1504,'الحركة'!$B$5:$B$1504,$A103&amp;"",'الحركة'!$C$5:$C$1504,"وارد"))</f>
        <v/>
      </c>
      <c r="J103" s="15">
        <f>IF($A103="","",SUMIFS('الحركة'!$D$5:$D$1504,'الحركة'!$B$5:$B$1504,$A103&amp;"",'الحركة'!$C$5:$C$1504,"مبيعات"))</f>
        <v/>
      </c>
      <c r="K103" s="15">
        <f>IF($A103="","",SUMIFS('الحركة'!$D$5:$D$1504,'الحركة'!$B$5:$B$1504,$A103&amp;"",'الحركة'!$C$5:$C$1504,"مرتجع عميل"))</f>
        <v/>
      </c>
      <c r="L103" s="15">
        <f>IF($A103="","",SUMIFS('الحركة'!$D$5:$D$1504,'الحركة'!$B$5:$B$1504,$A103&amp;"",'الحركة'!$C$5:$C$1504,"مرتجع للمورد"))</f>
        <v/>
      </c>
      <c r="M103" s="15">
        <f>IF($A103="","",SUMIFS('الحركة'!$D$5:$D$1504,'الحركة'!$B$5:$B$1504,$A103&amp;"",'الحركة'!$C$5:$C$1504,"تسوية"))</f>
        <v/>
      </c>
      <c r="N103" s="15">
        <f>IF(A103="","",SUM(H103,I103,K103,M103)-SUM(J103,L103))</f>
        <v/>
      </c>
      <c r="O103" s="16">
        <f>IF(A103="","",N103*E103)</f>
        <v/>
      </c>
      <c r="P103" s="6">
        <f>IF(A103="","",IF(N103&lt;=0,"نفد",IF(N103&lt;=G103,"اطلب","متوفر")))</f>
        <v/>
      </c>
      <c r="Q103" s="16">
        <f>IF(A103="","",N103*F103)</f>
        <v/>
      </c>
    </row>
    <row r="104">
      <c r="A104" s="5" t="n"/>
      <c r="B104" s="5" t="n"/>
      <c r="C104" s="5" t="n"/>
      <c r="D104" s="5" t="n"/>
      <c r="E104" s="13" t="n"/>
      <c r="F104" s="13" t="n"/>
      <c r="G104" s="14" t="n"/>
      <c r="H104" s="14" t="n"/>
      <c r="I104" s="15">
        <f>IF($A104="","",SUMIFS('الحركة'!$D$5:$D$1504,'الحركة'!$B$5:$B$1504,$A104&amp;"",'الحركة'!$C$5:$C$1504,"وارد"))</f>
        <v/>
      </c>
      <c r="J104" s="15">
        <f>IF($A104="","",SUMIFS('الحركة'!$D$5:$D$1504,'الحركة'!$B$5:$B$1504,$A104&amp;"",'الحركة'!$C$5:$C$1504,"مبيعات"))</f>
        <v/>
      </c>
      <c r="K104" s="15">
        <f>IF($A104="","",SUMIFS('الحركة'!$D$5:$D$1504,'الحركة'!$B$5:$B$1504,$A104&amp;"",'الحركة'!$C$5:$C$1504,"مرتجع عميل"))</f>
        <v/>
      </c>
      <c r="L104" s="15">
        <f>IF($A104="","",SUMIFS('الحركة'!$D$5:$D$1504,'الحركة'!$B$5:$B$1504,$A104&amp;"",'الحركة'!$C$5:$C$1504,"مرتجع للمورد"))</f>
        <v/>
      </c>
      <c r="M104" s="15">
        <f>IF($A104="","",SUMIFS('الحركة'!$D$5:$D$1504,'الحركة'!$B$5:$B$1504,$A104&amp;"",'الحركة'!$C$5:$C$1504,"تسوية"))</f>
        <v/>
      </c>
      <c r="N104" s="15">
        <f>IF(A104="","",SUM(H104,I104,K104,M104)-SUM(J104,L104))</f>
        <v/>
      </c>
      <c r="O104" s="16">
        <f>IF(A104="","",N104*E104)</f>
        <v/>
      </c>
      <c r="P104" s="6">
        <f>IF(A104="","",IF(N104&lt;=0,"نفد",IF(N104&lt;=G104,"اطلب","متوفر")))</f>
        <v/>
      </c>
      <c r="Q104" s="16">
        <f>IF(A104="","",N104*F104)</f>
        <v/>
      </c>
    </row>
    <row r="105">
      <c r="A105" s="5" t="n"/>
      <c r="B105" s="5" t="n"/>
      <c r="C105" s="5" t="n"/>
      <c r="D105" s="5" t="n"/>
      <c r="E105" s="13" t="n"/>
      <c r="F105" s="13" t="n"/>
      <c r="G105" s="14" t="n"/>
      <c r="H105" s="14" t="n"/>
      <c r="I105" s="15">
        <f>IF($A105="","",SUMIFS('الحركة'!$D$5:$D$1504,'الحركة'!$B$5:$B$1504,$A105&amp;"",'الحركة'!$C$5:$C$1504,"وارد"))</f>
        <v/>
      </c>
      <c r="J105" s="15">
        <f>IF($A105="","",SUMIFS('الحركة'!$D$5:$D$1504,'الحركة'!$B$5:$B$1504,$A105&amp;"",'الحركة'!$C$5:$C$1504,"مبيعات"))</f>
        <v/>
      </c>
      <c r="K105" s="15">
        <f>IF($A105="","",SUMIFS('الحركة'!$D$5:$D$1504,'الحركة'!$B$5:$B$1504,$A105&amp;"",'الحركة'!$C$5:$C$1504,"مرتجع عميل"))</f>
        <v/>
      </c>
      <c r="L105" s="15">
        <f>IF($A105="","",SUMIFS('الحركة'!$D$5:$D$1504,'الحركة'!$B$5:$B$1504,$A105&amp;"",'الحركة'!$C$5:$C$1504,"مرتجع للمورد"))</f>
        <v/>
      </c>
      <c r="M105" s="15">
        <f>IF($A105="","",SUMIFS('الحركة'!$D$5:$D$1504,'الحركة'!$B$5:$B$1504,$A105&amp;"",'الحركة'!$C$5:$C$1504,"تسوية"))</f>
        <v/>
      </c>
      <c r="N105" s="15">
        <f>IF(A105="","",SUM(H105,I105,K105,M105)-SUM(J105,L105))</f>
        <v/>
      </c>
      <c r="O105" s="16">
        <f>IF(A105="","",N105*E105)</f>
        <v/>
      </c>
      <c r="P105" s="6">
        <f>IF(A105="","",IF(N105&lt;=0,"نفد",IF(N105&lt;=G105,"اطلب","متوفر")))</f>
        <v/>
      </c>
      <c r="Q105" s="16">
        <f>IF(A105="","",N105*F105)</f>
        <v/>
      </c>
    </row>
    <row r="106">
      <c r="A106" s="5" t="n"/>
      <c r="B106" s="5" t="n"/>
      <c r="C106" s="5" t="n"/>
      <c r="D106" s="5" t="n"/>
      <c r="E106" s="13" t="n"/>
      <c r="F106" s="13" t="n"/>
      <c r="G106" s="14" t="n"/>
      <c r="H106" s="14" t="n"/>
      <c r="I106" s="15">
        <f>IF($A106="","",SUMIFS('الحركة'!$D$5:$D$1504,'الحركة'!$B$5:$B$1504,$A106&amp;"",'الحركة'!$C$5:$C$1504,"وارد"))</f>
        <v/>
      </c>
      <c r="J106" s="15">
        <f>IF($A106="","",SUMIFS('الحركة'!$D$5:$D$1504,'الحركة'!$B$5:$B$1504,$A106&amp;"",'الحركة'!$C$5:$C$1504,"مبيعات"))</f>
        <v/>
      </c>
      <c r="K106" s="15">
        <f>IF($A106="","",SUMIFS('الحركة'!$D$5:$D$1504,'الحركة'!$B$5:$B$1504,$A106&amp;"",'الحركة'!$C$5:$C$1504,"مرتجع عميل"))</f>
        <v/>
      </c>
      <c r="L106" s="15">
        <f>IF($A106="","",SUMIFS('الحركة'!$D$5:$D$1504,'الحركة'!$B$5:$B$1504,$A106&amp;"",'الحركة'!$C$5:$C$1504,"مرتجع للمورد"))</f>
        <v/>
      </c>
      <c r="M106" s="15">
        <f>IF($A106="","",SUMIFS('الحركة'!$D$5:$D$1504,'الحركة'!$B$5:$B$1504,$A106&amp;"",'الحركة'!$C$5:$C$1504,"تسوية"))</f>
        <v/>
      </c>
      <c r="N106" s="15">
        <f>IF(A106="","",SUM(H106,I106,K106,M106)-SUM(J106,L106))</f>
        <v/>
      </c>
      <c r="O106" s="16">
        <f>IF(A106="","",N106*E106)</f>
        <v/>
      </c>
      <c r="P106" s="6">
        <f>IF(A106="","",IF(N106&lt;=0,"نفد",IF(N106&lt;=G106,"اطلب","متوفر")))</f>
        <v/>
      </c>
      <c r="Q106" s="16">
        <f>IF(A106="","",N106*F106)</f>
        <v/>
      </c>
    </row>
    <row r="107">
      <c r="A107" s="5" t="n"/>
      <c r="B107" s="5" t="n"/>
      <c r="C107" s="5" t="n"/>
      <c r="D107" s="5" t="n"/>
      <c r="E107" s="13" t="n"/>
      <c r="F107" s="13" t="n"/>
      <c r="G107" s="14" t="n"/>
      <c r="H107" s="14" t="n"/>
      <c r="I107" s="15">
        <f>IF($A107="","",SUMIFS('الحركة'!$D$5:$D$1504,'الحركة'!$B$5:$B$1504,$A107&amp;"",'الحركة'!$C$5:$C$1504,"وارد"))</f>
        <v/>
      </c>
      <c r="J107" s="15">
        <f>IF($A107="","",SUMIFS('الحركة'!$D$5:$D$1504,'الحركة'!$B$5:$B$1504,$A107&amp;"",'الحركة'!$C$5:$C$1504,"مبيعات"))</f>
        <v/>
      </c>
      <c r="K107" s="15">
        <f>IF($A107="","",SUMIFS('الحركة'!$D$5:$D$1504,'الحركة'!$B$5:$B$1504,$A107&amp;"",'الحركة'!$C$5:$C$1504,"مرتجع عميل"))</f>
        <v/>
      </c>
      <c r="L107" s="15">
        <f>IF($A107="","",SUMIFS('الحركة'!$D$5:$D$1504,'الحركة'!$B$5:$B$1504,$A107&amp;"",'الحركة'!$C$5:$C$1504,"مرتجع للمورد"))</f>
        <v/>
      </c>
      <c r="M107" s="15">
        <f>IF($A107="","",SUMIFS('الحركة'!$D$5:$D$1504,'الحركة'!$B$5:$B$1504,$A107&amp;"",'الحركة'!$C$5:$C$1504,"تسوية"))</f>
        <v/>
      </c>
      <c r="N107" s="15">
        <f>IF(A107="","",SUM(H107,I107,K107,M107)-SUM(J107,L107))</f>
        <v/>
      </c>
      <c r="O107" s="16">
        <f>IF(A107="","",N107*E107)</f>
        <v/>
      </c>
      <c r="P107" s="6">
        <f>IF(A107="","",IF(N107&lt;=0,"نفد",IF(N107&lt;=G107,"اطلب","متوفر")))</f>
        <v/>
      </c>
      <c r="Q107" s="16">
        <f>IF(A107="","",N107*F107)</f>
        <v/>
      </c>
    </row>
    <row r="108">
      <c r="A108" s="5" t="n"/>
      <c r="B108" s="5" t="n"/>
      <c r="C108" s="5" t="n"/>
      <c r="D108" s="5" t="n"/>
      <c r="E108" s="13" t="n"/>
      <c r="F108" s="13" t="n"/>
      <c r="G108" s="14" t="n"/>
      <c r="H108" s="14" t="n"/>
      <c r="I108" s="15">
        <f>IF($A108="","",SUMIFS('الحركة'!$D$5:$D$1504,'الحركة'!$B$5:$B$1504,$A108&amp;"",'الحركة'!$C$5:$C$1504,"وارد"))</f>
        <v/>
      </c>
      <c r="J108" s="15">
        <f>IF($A108="","",SUMIFS('الحركة'!$D$5:$D$1504,'الحركة'!$B$5:$B$1504,$A108&amp;"",'الحركة'!$C$5:$C$1504,"مبيعات"))</f>
        <v/>
      </c>
      <c r="K108" s="15">
        <f>IF($A108="","",SUMIFS('الحركة'!$D$5:$D$1504,'الحركة'!$B$5:$B$1504,$A108&amp;"",'الحركة'!$C$5:$C$1504,"مرتجع عميل"))</f>
        <v/>
      </c>
      <c r="L108" s="15">
        <f>IF($A108="","",SUMIFS('الحركة'!$D$5:$D$1504,'الحركة'!$B$5:$B$1504,$A108&amp;"",'الحركة'!$C$5:$C$1504,"مرتجع للمورد"))</f>
        <v/>
      </c>
      <c r="M108" s="15">
        <f>IF($A108="","",SUMIFS('الحركة'!$D$5:$D$1504,'الحركة'!$B$5:$B$1504,$A108&amp;"",'الحركة'!$C$5:$C$1504,"تسوية"))</f>
        <v/>
      </c>
      <c r="N108" s="15">
        <f>IF(A108="","",SUM(H108,I108,K108,M108)-SUM(J108,L108))</f>
        <v/>
      </c>
      <c r="O108" s="16">
        <f>IF(A108="","",N108*E108)</f>
        <v/>
      </c>
      <c r="P108" s="6">
        <f>IF(A108="","",IF(N108&lt;=0,"نفد",IF(N108&lt;=G108,"اطلب","متوفر")))</f>
        <v/>
      </c>
      <c r="Q108" s="16">
        <f>IF(A108="","",N108*F108)</f>
        <v/>
      </c>
    </row>
    <row r="109">
      <c r="A109" s="5" t="n"/>
      <c r="B109" s="5" t="n"/>
      <c r="C109" s="5" t="n"/>
      <c r="D109" s="5" t="n"/>
      <c r="E109" s="13" t="n"/>
      <c r="F109" s="13" t="n"/>
      <c r="G109" s="14" t="n"/>
      <c r="H109" s="14" t="n"/>
      <c r="I109" s="15">
        <f>IF($A109="","",SUMIFS('الحركة'!$D$5:$D$1504,'الحركة'!$B$5:$B$1504,$A109&amp;"",'الحركة'!$C$5:$C$1504,"وارد"))</f>
        <v/>
      </c>
      <c r="J109" s="15">
        <f>IF($A109="","",SUMIFS('الحركة'!$D$5:$D$1504,'الحركة'!$B$5:$B$1504,$A109&amp;"",'الحركة'!$C$5:$C$1504,"مبيعات"))</f>
        <v/>
      </c>
      <c r="K109" s="15">
        <f>IF($A109="","",SUMIFS('الحركة'!$D$5:$D$1504,'الحركة'!$B$5:$B$1504,$A109&amp;"",'الحركة'!$C$5:$C$1504,"مرتجع عميل"))</f>
        <v/>
      </c>
      <c r="L109" s="15">
        <f>IF($A109="","",SUMIFS('الحركة'!$D$5:$D$1504,'الحركة'!$B$5:$B$1504,$A109&amp;"",'الحركة'!$C$5:$C$1504,"مرتجع للمورد"))</f>
        <v/>
      </c>
      <c r="M109" s="15">
        <f>IF($A109="","",SUMIFS('الحركة'!$D$5:$D$1504,'الحركة'!$B$5:$B$1504,$A109&amp;"",'الحركة'!$C$5:$C$1504,"تسوية"))</f>
        <v/>
      </c>
      <c r="N109" s="15">
        <f>IF(A109="","",SUM(H109,I109,K109,M109)-SUM(J109,L109))</f>
        <v/>
      </c>
      <c r="O109" s="16">
        <f>IF(A109="","",N109*E109)</f>
        <v/>
      </c>
      <c r="P109" s="6">
        <f>IF(A109="","",IF(N109&lt;=0,"نفد",IF(N109&lt;=G109,"اطلب","متوفر")))</f>
        <v/>
      </c>
      <c r="Q109" s="16">
        <f>IF(A109="","",N109*F109)</f>
        <v/>
      </c>
    </row>
    <row r="110">
      <c r="A110" s="5" t="n"/>
      <c r="B110" s="5" t="n"/>
      <c r="C110" s="5" t="n"/>
      <c r="D110" s="5" t="n"/>
      <c r="E110" s="13" t="n"/>
      <c r="F110" s="13" t="n"/>
      <c r="G110" s="14" t="n"/>
      <c r="H110" s="14" t="n"/>
      <c r="I110" s="15">
        <f>IF($A110="","",SUMIFS('الحركة'!$D$5:$D$1504,'الحركة'!$B$5:$B$1504,$A110&amp;"",'الحركة'!$C$5:$C$1504,"وارد"))</f>
        <v/>
      </c>
      <c r="J110" s="15">
        <f>IF($A110="","",SUMIFS('الحركة'!$D$5:$D$1504,'الحركة'!$B$5:$B$1504,$A110&amp;"",'الحركة'!$C$5:$C$1504,"مبيعات"))</f>
        <v/>
      </c>
      <c r="K110" s="15">
        <f>IF($A110="","",SUMIFS('الحركة'!$D$5:$D$1504,'الحركة'!$B$5:$B$1504,$A110&amp;"",'الحركة'!$C$5:$C$1504,"مرتجع عميل"))</f>
        <v/>
      </c>
      <c r="L110" s="15">
        <f>IF($A110="","",SUMIFS('الحركة'!$D$5:$D$1504,'الحركة'!$B$5:$B$1504,$A110&amp;"",'الحركة'!$C$5:$C$1504,"مرتجع للمورد"))</f>
        <v/>
      </c>
      <c r="M110" s="15">
        <f>IF($A110="","",SUMIFS('الحركة'!$D$5:$D$1504,'الحركة'!$B$5:$B$1504,$A110&amp;"",'الحركة'!$C$5:$C$1504,"تسوية"))</f>
        <v/>
      </c>
      <c r="N110" s="15">
        <f>IF(A110="","",SUM(H110,I110,K110,M110)-SUM(J110,L110))</f>
        <v/>
      </c>
      <c r="O110" s="16">
        <f>IF(A110="","",N110*E110)</f>
        <v/>
      </c>
      <c r="P110" s="6">
        <f>IF(A110="","",IF(N110&lt;=0,"نفد",IF(N110&lt;=G110,"اطلب","متوفر")))</f>
        <v/>
      </c>
      <c r="Q110" s="16">
        <f>IF(A110="","",N110*F110)</f>
        <v/>
      </c>
    </row>
    <row r="111">
      <c r="A111" s="5" t="n"/>
      <c r="B111" s="5" t="n"/>
      <c r="C111" s="5" t="n"/>
      <c r="D111" s="5" t="n"/>
      <c r="E111" s="13" t="n"/>
      <c r="F111" s="13" t="n"/>
      <c r="G111" s="14" t="n"/>
      <c r="H111" s="14" t="n"/>
      <c r="I111" s="15">
        <f>IF($A111="","",SUMIFS('الحركة'!$D$5:$D$1504,'الحركة'!$B$5:$B$1504,$A111&amp;"",'الحركة'!$C$5:$C$1504,"وارد"))</f>
        <v/>
      </c>
      <c r="J111" s="15">
        <f>IF($A111="","",SUMIFS('الحركة'!$D$5:$D$1504,'الحركة'!$B$5:$B$1504,$A111&amp;"",'الحركة'!$C$5:$C$1504,"مبيعات"))</f>
        <v/>
      </c>
      <c r="K111" s="15">
        <f>IF($A111="","",SUMIFS('الحركة'!$D$5:$D$1504,'الحركة'!$B$5:$B$1504,$A111&amp;"",'الحركة'!$C$5:$C$1504,"مرتجع عميل"))</f>
        <v/>
      </c>
      <c r="L111" s="15">
        <f>IF($A111="","",SUMIFS('الحركة'!$D$5:$D$1504,'الحركة'!$B$5:$B$1504,$A111&amp;"",'الحركة'!$C$5:$C$1504,"مرتجع للمورد"))</f>
        <v/>
      </c>
      <c r="M111" s="15">
        <f>IF($A111="","",SUMIFS('الحركة'!$D$5:$D$1504,'الحركة'!$B$5:$B$1504,$A111&amp;"",'الحركة'!$C$5:$C$1504,"تسوية"))</f>
        <v/>
      </c>
      <c r="N111" s="15">
        <f>IF(A111="","",SUM(H111,I111,K111,M111)-SUM(J111,L111))</f>
        <v/>
      </c>
      <c r="O111" s="16">
        <f>IF(A111="","",N111*E111)</f>
        <v/>
      </c>
      <c r="P111" s="6">
        <f>IF(A111="","",IF(N111&lt;=0,"نفد",IF(N111&lt;=G111,"اطلب","متوفر")))</f>
        <v/>
      </c>
      <c r="Q111" s="16">
        <f>IF(A111="","",N111*F111)</f>
        <v/>
      </c>
    </row>
    <row r="112">
      <c r="A112" s="5" t="n"/>
      <c r="B112" s="5" t="n"/>
      <c r="C112" s="5" t="n"/>
      <c r="D112" s="5" t="n"/>
      <c r="E112" s="13" t="n"/>
      <c r="F112" s="13" t="n"/>
      <c r="G112" s="14" t="n"/>
      <c r="H112" s="14" t="n"/>
      <c r="I112" s="15">
        <f>IF($A112="","",SUMIFS('الحركة'!$D$5:$D$1504,'الحركة'!$B$5:$B$1504,$A112&amp;"",'الحركة'!$C$5:$C$1504,"وارد"))</f>
        <v/>
      </c>
      <c r="J112" s="15">
        <f>IF($A112="","",SUMIFS('الحركة'!$D$5:$D$1504,'الحركة'!$B$5:$B$1504,$A112&amp;"",'الحركة'!$C$5:$C$1504,"مبيعات"))</f>
        <v/>
      </c>
      <c r="K112" s="15">
        <f>IF($A112="","",SUMIFS('الحركة'!$D$5:$D$1504,'الحركة'!$B$5:$B$1504,$A112&amp;"",'الحركة'!$C$5:$C$1504,"مرتجع عميل"))</f>
        <v/>
      </c>
      <c r="L112" s="15">
        <f>IF($A112="","",SUMIFS('الحركة'!$D$5:$D$1504,'الحركة'!$B$5:$B$1504,$A112&amp;"",'الحركة'!$C$5:$C$1504,"مرتجع للمورد"))</f>
        <v/>
      </c>
      <c r="M112" s="15">
        <f>IF($A112="","",SUMIFS('الحركة'!$D$5:$D$1504,'الحركة'!$B$5:$B$1504,$A112&amp;"",'الحركة'!$C$5:$C$1504,"تسوية"))</f>
        <v/>
      </c>
      <c r="N112" s="15">
        <f>IF(A112="","",SUM(H112,I112,K112,M112)-SUM(J112,L112))</f>
        <v/>
      </c>
      <c r="O112" s="16">
        <f>IF(A112="","",N112*E112)</f>
        <v/>
      </c>
      <c r="P112" s="6">
        <f>IF(A112="","",IF(N112&lt;=0,"نفد",IF(N112&lt;=G112,"اطلب","متوفر")))</f>
        <v/>
      </c>
      <c r="Q112" s="16">
        <f>IF(A112="","",N112*F112)</f>
        <v/>
      </c>
    </row>
    <row r="113">
      <c r="A113" s="5" t="n"/>
      <c r="B113" s="5" t="n"/>
      <c r="C113" s="5" t="n"/>
      <c r="D113" s="5" t="n"/>
      <c r="E113" s="13" t="n"/>
      <c r="F113" s="13" t="n"/>
      <c r="G113" s="14" t="n"/>
      <c r="H113" s="14" t="n"/>
      <c r="I113" s="15">
        <f>IF($A113="","",SUMIFS('الحركة'!$D$5:$D$1504,'الحركة'!$B$5:$B$1504,$A113&amp;"",'الحركة'!$C$5:$C$1504,"وارد"))</f>
        <v/>
      </c>
      <c r="J113" s="15">
        <f>IF($A113="","",SUMIFS('الحركة'!$D$5:$D$1504,'الحركة'!$B$5:$B$1504,$A113&amp;"",'الحركة'!$C$5:$C$1504,"مبيعات"))</f>
        <v/>
      </c>
      <c r="K113" s="15">
        <f>IF($A113="","",SUMIFS('الحركة'!$D$5:$D$1504,'الحركة'!$B$5:$B$1504,$A113&amp;"",'الحركة'!$C$5:$C$1504,"مرتجع عميل"))</f>
        <v/>
      </c>
      <c r="L113" s="15">
        <f>IF($A113="","",SUMIFS('الحركة'!$D$5:$D$1504,'الحركة'!$B$5:$B$1504,$A113&amp;"",'الحركة'!$C$5:$C$1504,"مرتجع للمورد"))</f>
        <v/>
      </c>
      <c r="M113" s="15">
        <f>IF($A113="","",SUMIFS('الحركة'!$D$5:$D$1504,'الحركة'!$B$5:$B$1504,$A113&amp;"",'الحركة'!$C$5:$C$1504,"تسوية"))</f>
        <v/>
      </c>
      <c r="N113" s="15">
        <f>IF(A113="","",SUM(H113,I113,K113,M113)-SUM(J113,L113))</f>
        <v/>
      </c>
      <c r="O113" s="16">
        <f>IF(A113="","",N113*E113)</f>
        <v/>
      </c>
      <c r="P113" s="6">
        <f>IF(A113="","",IF(N113&lt;=0,"نفد",IF(N113&lt;=G113,"اطلب","متوفر")))</f>
        <v/>
      </c>
      <c r="Q113" s="16">
        <f>IF(A113="","",N113*F113)</f>
        <v/>
      </c>
    </row>
    <row r="114">
      <c r="A114" s="5" t="n"/>
      <c r="B114" s="5" t="n"/>
      <c r="C114" s="5" t="n"/>
      <c r="D114" s="5" t="n"/>
      <c r="E114" s="13" t="n"/>
      <c r="F114" s="13" t="n"/>
      <c r="G114" s="14" t="n"/>
      <c r="H114" s="14" t="n"/>
      <c r="I114" s="15">
        <f>IF($A114="","",SUMIFS('الحركة'!$D$5:$D$1504,'الحركة'!$B$5:$B$1504,$A114&amp;"",'الحركة'!$C$5:$C$1504,"وارد"))</f>
        <v/>
      </c>
      <c r="J114" s="15">
        <f>IF($A114="","",SUMIFS('الحركة'!$D$5:$D$1504,'الحركة'!$B$5:$B$1504,$A114&amp;"",'الحركة'!$C$5:$C$1504,"مبيعات"))</f>
        <v/>
      </c>
      <c r="K114" s="15">
        <f>IF($A114="","",SUMIFS('الحركة'!$D$5:$D$1504,'الحركة'!$B$5:$B$1504,$A114&amp;"",'الحركة'!$C$5:$C$1504,"مرتجع عميل"))</f>
        <v/>
      </c>
      <c r="L114" s="15">
        <f>IF($A114="","",SUMIFS('الحركة'!$D$5:$D$1504,'الحركة'!$B$5:$B$1504,$A114&amp;"",'الحركة'!$C$5:$C$1504,"مرتجع للمورد"))</f>
        <v/>
      </c>
      <c r="M114" s="15">
        <f>IF($A114="","",SUMIFS('الحركة'!$D$5:$D$1504,'الحركة'!$B$5:$B$1504,$A114&amp;"",'الحركة'!$C$5:$C$1504,"تسوية"))</f>
        <v/>
      </c>
      <c r="N114" s="15">
        <f>IF(A114="","",SUM(H114,I114,K114,M114)-SUM(J114,L114))</f>
        <v/>
      </c>
      <c r="O114" s="16">
        <f>IF(A114="","",N114*E114)</f>
        <v/>
      </c>
      <c r="P114" s="6">
        <f>IF(A114="","",IF(N114&lt;=0,"نفد",IF(N114&lt;=G114,"اطلب","متوفر")))</f>
        <v/>
      </c>
      <c r="Q114" s="16">
        <f>IF(A114="","",N114*F114)</f>
        <v/>
      </c>
    </row>
    <row r="115">
      <c r="A115" s="5" t="n"/>
      <c r="B115" s="5" t="n"/>
      <c r="C115" s="5" t="n"/>
      <c r="D115" s="5" t="n"/>
      <c r="E115" s="13" t="n"/>
      <c r="F115" s="13" t="n"/>
      <c r="G115" s="14" t="n"/>
      <c r="H115" s="14" t="n"/>
      <c r="I115" s="15">
        <f>IF($A115="","",SUMIFS('الحركة'!$D$5:$D$1504,'الحركة'!$B$5:$B$1504,$A115&amp;"",'الحركة'!$C$5:$C$1504,"وارد"))</f>
        <v/>
      </c>
      <c r="J115" s="15">
        <f>IF($A115="","",SUMIFS('الحركة'!$D$5:$D$1504,'الحركة'!$B$5:$B$1504,$A115&amp;"",'الحركة'!$C$5:$C$1504,"مبيعات"))</f>
        <v/>
      </c>
      <c r="K115" s="15">
        <f>IF($A115="","",SUMIFS('الحركة'!$D$5:$D$1504,'الحركة'!$B$5:$B$1504,$A115&amp;"",'الحركة'!$C$5:$C$1504,"مرتجع عميل"))</f>
        <v/>
      </c>
      <c r="L115" s="15">
        <f>IF($A115="","",SUMIFS('الحركة'!$D$5:$D$1504,'الحركة'!$B$5:$B$1504,$A115&amp;"",'الحركة'!$C$5:$C$1504,"مرتجع للمورد"))</f>
        <v/>
      </c>
      <c r="M115" s="15">
        <f>IF($A115="","",SUMIFS('الحركة'!$D$5:$D$1504,'الحركة'!$B$5:$B$1504,$A115&amp;"",'الحركة'!$C$5:$C$1504,"تسوية"))</f>
        <v/>
      </c>
      <c r="N115" s="15">
        <f>IF(A115="","",SUM(H115,I115,K115,M115)-SUM(J115,L115))</f>
        <v/>
      </c>
      <c r="O115" s="16">
        <f>IF(A115="","",N115*E115)</f>
        <v/>
      </c>
      <c r="P115" s="6">
        <f>IF(A115="","",IF(N115&lt;=0,"نفد",IF(N115&lt;=G115,"اطلب","متوفر")))</f>
        <v/>
      </c>
      <c r="Q115" s="16">
        <f>IF(A115="","",N115*F115)</f>
        <v/>
      </c>
    </row>
    <row r="116">
      <c r="A116" s="5" t="n"/>
      <c r="B116" s="5" t="n"/>
      <c r="C116" s="5" t="n"/>
      <c r="D116" s="5" t="n"/>
      <c r="E116" s="13" t="n"/>
      <c r="F116" s="13" t="n"/>
      <c r="G116" s="14" t="n"/>
      <c r="H116" s="14" t="n"/>
      <c r="I116" s="15">
        <f>IF($A116="","",SUMIFS('الحركة'!$D$5:$D$1504,'الحركة'!$B$5:$B$1504,$A116&amp;"",'الحركة'!$C$5:$C$1504,"وارد"))</f>
        <v/>
      </c>
      <c r="J116" s="15">
        <f>IF($A116="","",SUMIFS('الحركة'!$D$5:$D$1504,'الحركة'!$B$5:$B$1504,$A116&amp;"",'الحركة'!$C$5:$C$1504,"مبيعات"))</f>
        <v/>
      </c>
      <c r="K116" s="15">
        <f>IF($A116="","",SUMIFS('الحركة'!$D$5:$D$1504,'الحركة'!$B$5:$B$1504,$A116&amp;"",'الحركة'!$C$5:$C$1504,"مرتجع عميل"))</f>
        <v/>
      </c>
      <c r="L116" s="15">
        <f>IF($A116="","",SUMIFS('الحركة'!$D$5:$D$1504,'الحركة'!$B$5:$B$1504,$A116&amp;"",'الحركة'!$C$5:$C$1504,"مرتجع للمورد"))</f>
        <v/>
      </c>
      <c r="M116" s="15">
        <f>IF($A116="","",SUMIFS('الحركة'!$D$5:$D$1504,'الحركة'!$B$5:$B$1504,$A116&amp;"",'الحركة'!$C$5:$C$1504,"تسوية"))</f>
        <v/>
      </c>
      <c r="N116" s="15">
        <f>IF(A116="","",SUM(H116,I116,K116,M116)-SUM(J116,L116))</f>
        <v/>
      </c>
      <c r="O116" s="16">
        <f>IF(A116="","",N116*E116)</f>
        <v/>
      </c>
      <c r="P116" s="6">
        <f>IF(A116="","",IF(N116&lt;=0,"نفد",IF(N116&lt;=G116,"اطلب","متوفر")))</f>
        <v/>
      </c>
      <c r="Q116" s="16">
        <f>IF(A116="","",N116*F116)</f>
        <v/>
      </c>
    </row>
    <row r="117">
      <c r="A117" s="5" t="n"/>
      <c r="B117" s="5" t="n"/>
      <c r="C117" s="5" t="n"/>
      <c r="D117" s="5" t="n"/>
      <c r="E117" s="13" t="n"/>
      <c r="F117" s="13" t="n"/>
      <c r="G117" s="14" t="n"/>
      <c r="H117" s="14" t="n"/>
      <c r="I117" s="15">
        <f>IF($A117="","",SUMIFS('الحركة'!$D$5:$D$1504,'الحركة'!$B$5:$B$1504,$A117&amp;"",'الحركة'!$C$5:$C$1504,"وارد"))</f>
        <v/>
      </c>
      <c r="J117" s="15">
        <f>IF($A117="","",SUMIFS('الحركة'!$D$5:$D$1504,'الحركة'!$B$5:$B$1504,$A117&amp;"",'الحركة'!$C$5:$C$1504,"مبيعات"))</f>
        <v/>
      </c>
      <c r="K117" s="15">
        <f>IF($A117="","",SUMIFS('الحركة'!$D$5:$D$1504,'الحركة'!$B$5:$B$1504,$A117&amp;"",'الحركة'!$C$5:$C$1504,"مرتجع عميل"))</f>
        <v/>
      </c>
      <c r="L117" s="15">
        <f>IF($A117="","",SUMIFS('الحركة'!$D$5:$D$1504,'الحركة'!$B$5:$B$1504,$A117&amp;"",'الحركة'!$C$5:$C$1504,"مرتجع للمورد"))</f>
        <v/>
      </c>
      <c r="M117" s="15">
        <f>IF($A117="","",SUMIFS('الحركة'!$D$5:$D$1504,'الحركة'!$B$5:$B$1504,$A117&amp;"",'الحركة'!$C$5:$C$1504,"تسوية"))</f>
        <v/>
      </c>
      <c r="N117" s="15">
        <f>IF(A117="","",SUM(H117,I117,K117,M117)-SUM(J117,L117))</f>
        <v/>
      </c>
      <c r="O117" s="16">
        <f>IF(A117="","",N117*E117)</f>
        <v/>
      </c>
      <c r="P117" s="6">
        <f>IF(A117="","",IF(N117&lt;=0,"نفد",IF(N117&lt;=G117,"اطلب","متوفر")))</f>
        <v/>
      </c>
      <c r="Q117" s="16">
        <f>IF(A117="","",N117*F117)</f>
        <v/>
      </c>
    </row>
    <row r="118">
      <c r="A118" s="5" t="n"/>
      <c r="B118" s="5" t="n"/>
      <c r="C118" s="5" t="n"/>
      <c r="D118" s="5" t="n"/>
      <c r="E118" s="13" t="n"/>
      <c r="F118" s="13" t="n"/>
      <c r="G118" s="14" t="n"/>
      <c r="H118" s="14" t="n"/>
      <c r="I118" s="15">
        <f>IF($A118="","",SUMIFS('الحركة'!$D$5:$D$1504,'الحركة'!$B$5:$B$1504,$A118&amp;"",'الحركة'!$C$5:$C$1504,"وارد"))</f>
        <v/>
      </c>
      <c r="J118" s="15">
        <f>IF($A118="","",SUMIFS('الحركة'!$D$5:$D$1504,'الحركة'!$B$5:$B$1504,$A118&amp;"",'الحركة'!$C$5:$C$1504,"مبيعات"))</f>
        <v/>
      </c>
      <c r="K118" s="15">
        <f>IF($A118="","",SUMIFS('الحركة'!$D$5:$D$1504,'الحركة'!$B$5:$B$1504,$A118&amp;"",'الحركة'!$C$5:$C$1504,"مرتجع عميل"))</f>
        <v/>
      </c>
      <c r="L118" s="15">
        <f>IF($A118="","",SUMIFS('الحركة'!$D$5:$D$1504,'الحركة'!$B$5:$B$1504,$A118&amp;"",'الحركة'!$C$5:$C$1504,"مرتجع للمورد"))</f>
        <v/>
      </c>
      <c r="M118" s="15">
        <f>IF($A118="","",SUMIFS('الحركة'!$D$5:$D$1504,'الحركة'!$B$5:$B$1504,$A118&amp;"",'الحركة'!$C$5:$C$1504,"تسوية"))</f>
        <v/>
      </c>
      <c r="N118" s="15">
        <f>IF(A118="","",SUM(H118,I118,K118,M118)-SUM(J118,L118))</f>
        <v/>
      </c>
      <c r="O118" s="16">
        <f>IF(A118="","",N118*E118)</f>
        <v/>
      </c>
      <c r="P118" s="6">
        <f>IF(A118="","",IF(N118&lt;=0,"نفد",IF(N118&lt;=G118,"اطلب","متوفر")))</f>
        <v/>
      </c>
      <c r="Q118" s="16">
        <f>IF(A118="","",N118*F118)</f>
        <v/>
      </c>
    </row>
    <row r="119">
      <c r="A119" s="5" t="n"/>
      <c r="B119" s="5" t="n"/>
      <c r="C119" s="5" t="n"/>
      <c r="D119" s="5" t="n"/>
      <c r="E119" s="13" t="n"/>
      <c r="F119" s="13" t="n"/>
      <c r="G119" s="14" t="n"/>
      <c r="H119" s="14" t="n"/>
      <c r="I119" s="15">
        <f>IF($A119="","",SUMIFS('الحركة'!$D$5:$D$1504,'الحركة'!$B$5:$B$1504,$A119&amp;"",'الحركة'!$C$5:$C$1504,"وارد"))</f>
        <v/>
      </c>
      <c r="J119" s="15">
        <f>IF($A119="","",SUMIFS('الحركة'!$D$5:$D$1504,'الحركة'!$B$5:$B$1504,$A119&amp;"",'الحركة'!$C$5:$C$1504,"مبيعات"))</f>
        <v/>
      </c>
      <c r="K119" s="15">
        <f>IF($A119="","",SUMIFS('الحركة'!$D$5:$D$1504,'الحركة'!$B$5:$B$1504,$A119&amp;"",'الحركة'!$C$5:$C$1504,"مرتجع عميل"))</f>
        <v/>
      </c>
      <c r="L119" s="15">
        <f>IF($A119="","",SUMIFS('الحركة'!$D$5:$D$1504,'الحركة'!$B$5:$B$1504,$A119&amp;"",'الحركة'!$C$5:$C$1504,"مرتجع للمورد"))</f>
        <v/>
      </c>
      <c r="M119" s="15">
        <f>IF($A119="","",SUMIFS('الحركة'!$D$5:$D$1504,'الحركة'!$B$5:$B$1504,$A119&amp;"",'الحركة'!$C$5:$C$1504,"تسوية"))</f>
        <v/>
      </c>
      <c r="N119" s="15">
        <f>IF(A119="","",SUM(H119,I119,K119,M119)-SUM(J119,L119))</f>
        <v/>
      </c>
      <c r="O119" s="16">
        <f>IF(A119="","",N119*E119)</f>
        <v/>
      </c>
      <c r="P119" s="6">
        <f>IF(A119="","",IF(N119&lt;=0,"نفد",IF(N119&lt;=G119,"اطلب","متوفر")))</f>
        <v/>
      </c>
      <c r="Q119" s="16">
        <f>IF(A119="","",N119*F119)</f>
        <v/>
      </c>
    </row>
    <row r="120">
      <c r="A120" s="5" t="n"/>
      <c r="B120" s="5" t="n"/>
      <c r="C120" s="5" t="n"/>
      <c r="D120" s="5" t="n"/>
      <c r="E120" s="13" t="n"/>
      <c r="F120" s="13" t="n"/>
      <c r="G120" s="14" t="n"/>
      <c r="H120" s="14" t="n"/>
      <c r="I120" s="15">
        <f>IF($A120="","",SUMIFS('الحركة'!$D$5:$D$1504,'الحركة'!$B$5:$B$1504,$A120&amp;"",'الحركة'!$C$5:$C$1504,"وارد"))</f>
        <v/>
      </c>
      <c r="J120" s="15">
        <f>IF($A120="","",SUMIFS('الحركة'!$D$5:$D$1504,'الحركة'!$B$5:$B$1504,$A120&amp;"",'الحركة'!$C$5:$C$1504,"مبيعات"))</f>
        <v/>
      </c>
      <c r="K120" s="15">
        <f>IF($A120="","",SUMIFS('الحركة'!$D$5:$D$1504,'الحركة'!$B$5:$B$1504,$A120&amp;"",'الحركة'!$C$5:$C$1504,"مرتجع عميل"))</f>
        <v/>
      </c>
      <c r="L120" s="15">
        <f>IF($A120="","",SUMIFS('الحركة'!$D$5:$D$1504,'الحركة'!$B$5:$B$1504,$A120&amp;"",'الحركة'!$C$5:$C$1504,"مرتجع للمورد"))</f>
        <v/>
      </c>
      <c r="M120" s="15">
        <f>IF($A120="","",SUMIFS('الحركة'!$D$5:$D$1504,'الحركة'!$B$5:$B$1504,$A120&amp;"",'الحركة'!$C$5:$C$1504,"تسوية"))</f>
        <v/>
      </c>
      <c r="N120" s="15">
        <f>IF(A120="","",SUM(H120,I120,K120,M120)-SUM(J120,L120))</f>
        <v/>
      </c>
      <c r="O120" s="16">
        <f>IF(A120="","",N120*E120)</f>
        <v/>
      </c>
      <c r="P120" s="6">
        <f>IF(A120="","",IF(N120&lt;=0,"نفد",IF(N120&lt;=G120,"اطلب","متوفر")))</f>
        <v/>
      </c>
      <c r="Q120" s="16">
        <f>IF(A120="","",N120*F120)</f>
        <v/>
      </c>
    </row>
    <row r="121">
      <c r="A121" s="5" t="n"/>
      <c r="B121" s="5" t="n"/>
      <c r="C121" s="5" t="n"/>
      <c r="D121" s="5" t="n"/>
      <c r="E121" s="13" t="n"/>
      <c r="F121" s="13" t="n"/>
      <c r="G121" s="14" t="n"/>
      <c r="H121" s="14" t="n"/>
      <c r="I121" s="15">
        <f>IF($A121="","",SUMIFS('الحركة'!$D$5:$D$1504,'الحركة'!$B$5:$B$1504,$A121&amp;"",'الحركة'!$C$5:$C$1504,"وارد"))</f>
        <v/>
      </c>
      <c r="J121" s="15">
        <f>IF($A121="","",SUMIFS('الحركة'!$D$5:$D$1504,'الحركة'!$B$5:$B$1504,$A121&amp;"",'الحركة'!$C$5:$C$1504,"مبيعات"))</f>
        <v/>
      </c>
      <c r="K121" s="15">
        <f>IF($A121="","",SUMIFS('الحركة'!$D$5:$D$1504,'الحركة'!$B$5:$B$1504,$A121&amp;"",'الحركة'!$C$5:$C$1504,"مرتجع عميل"))</f>
        <v/>
      </c>
      <c r="L121" s="15">
        <f>IF($A121="","",SUMIFS('الحركة'!$D$5:$D$1504,'الحركة'!$B$5:$B$1504,$A121&amp;"",'الحركة'!$C$5:$C$1504,"مرتجع للمورد"))</f>
        <v/>
      </c>
      <c r="M121" s="15">
        <f>IF($A121="","",SUMIFS('الحركة'!$D$5:$D$1504,'الحركة'!$B$5:$B$1504,$A121&amp;"",'الحركة'!$C$5:$C$1504,"تسوية"))</f>
        <v/>
      </c>
      <c r="N121" s="15">
        <f>IF(A121="","",SUM(H121,I121,K121,M121)-SUM(J121,L121))</f>
        <v/>
      </c>
      <c r="O121" s="16">
        <f>IF(A121="","",N121*E121)</f>
        <v/>
      </c>
      <c r="P121" s="6">
        <f>IF(A121="","",IF(N121&lt;=0,"نفد",IF(N121&lt;=G121,"اطلب","متوفر")))</f>
        <v/>
      </c>
      <c r="Q121" s="16">
        <f>IF(A121="","",N121*F121)</f>
        <v/>
      </c>
    </row>
    <row r="122">
      <c r="A122" s="5" t="n"/>
      <c r="B122" s="5" t="n"/>
      <c r="C122" s="5" t="n"/>
      <c r="D122" s="5" t="n"/>
      <c r="E122" s="13" t="n"/>
      <c r="F122" s="13" t="n"/>
      <c r="G122" s="14" t="n"/>
      <c r="H122" s="14" t="n"/>
      <c r="I122" s="15">
        <f>IF($A122="","",SUMIFS('الحركة'!$D$5:$D$1504,'الحركة'!$B$5:$B$1504,$A122&amp;"",'الحركة'!$C$5:$C$1504,"وارد"))</f>
        <v/>
      </c>
      <c r="J122" s="15">
        <f>IF($A122="","",SUMIFS('الحركة'!$D$5:$D$1504,'الحركة'!$B$5:$B$1504,$A122&amp;"",'الحركة'!$C$5:$C$1504,"مبيعات"))</f>
        <v/>
      </c>
      <c r="K122" s="15">
        <f>IF($A122="","",SUMIFS('الحركة'!$D$5:$D$1504,'الحركة'!$B$5:$B$1504,$A122&amp;"",'الحركة'!$C$5:$C$1504,"مرتجع عميل"))</f>
        <v/>
      </c>
      <c r="L122" s="15">
        <f>IF($A122="","",SUMIFS('الحركة'!$D$5:$D$1504,'الحركة'!$B$5:$B$1504,$A122&amp;"",'الحركة'!$C$5:$C$1504,"مرتجع للمورد"))</f>
        <v/>
      </c>
      <c r="M122" s="15">
        <f>IF($A122="","",SUMIFS('الحركة'!$D$5:$D$1504,'الحركة'!$B$5:$B$1504,$A122&amp;"",'الحركة'!$C$5:$C$1504,"تسوية"))</f>
        <v/>
      </c>
      <c r="N122" s="15">
        <f>IF(A122="","",SUM(H122,I122,K122,M122)-SUM(J122,L122))</f>
        <v/>
      </c>
      <c r="O122" s="16">
        <f>IF(A122="","",N122*E122)</f>
        <v/>
      </c>
      <c r="P122" s="6">
        <f>IF(A122="","",IF(N122&lt;=0,"نفد",IF(N122&lt;=G122,"اطلب","متوفر")))</f>
        <v/>
      </c>
      <c r="Q122" s="16">
        <f>IF(A122="","",N122*F122)</f>
        <v/>
      </c>
    </row>
    <row r="123">
      <c r="A123" s="5" t="n"/>
      <c r="B123" s="5" t="n"/>
      <c r="C123" s="5" t="n"/>
      <c r="D123" s="5" t="n"/>
      <c r="E123" s="13" t="n"/>
      <c r="F123" s="13" t="n"/>
      <c r="G123" s="14" t="n"/>
      <c r="H123" s="14" t="n"/>
      <c r="I123" s="15">
        <f>IF($A123="","",SUMIFS('الحركة'!$D$5:$D$1504,'الحركة'!$B$5:$B$1504,$A123&amp;"",'الحركة'!$C$5:$C$1504,"وارد"))</f>
        <v/>
      </c>
      <c r="J123" s="15">
        <f>IF($A123="","",SUMIFS('الحركة'!$D$5:$D$1504,'الحركة'!$B$5:$B$1504,$A123&amp;"",'الحركة'!$C$5:$C$1504,"مبيعات"))</f>
        <v/>
      </c>
      <c r="K123" s="15">
        <f>IF($A123="","",SUMIFS('الحركة'!$D$5:$D$1504,'الحركة'!$B$5:$B$1504,$A123&amp;"",'الحركة'!$C$5:$C$1504,"مرتجع عميل"))</f>
        <v/>
      </c>
      <c r="L123" s="15">
        <f>IF($A123="","",SUMIFS('الحركة'!$D$5:$D$1504,'الحركة'!$B$5:$B$1504,$A123&amp;"",'الحركة'!$C$5:$C$1504,"مرتجع للمورد"))</f>
        <v/>
      </c>
      <c r="M123" s="15">
        <f>IF($A123="","",SUMIFS('الحركة'!$D$5:$D$1504,'الحركة'!$B$5:$B$1504,$A123&amp;"",'الحركة'!$C$5:$C$1504,"تسوية"))</f>
        <v/>
      </c>
      <c r="N123" s="15">
        <f>IF(A123="","",SUM(H123,I123,K123,M123)-SUM(J123,L123))</f>
        <v/>
      </c>
      <c r="O123" s="16">
        <f>IF(A123="","",N123*E123)</f>
        <v/>
      </c>
      <c r="P123" s="6">
        <f>IF(A123="","",IF(N123&lt;=0,"نفد",IF(N123&lt;=G123,"اطلب","متوفر")))</f>
        <v/>
      </c>
      <c r="Q123" s="16">
        <f>IF(A123="","",N123*F123)</f>
        <v/>
      </c>
    </row>
    <row r="124">
      <c r="A124" s="5" t="n"/>
      <c r="B124" s="5" t="n"/>
      <c r="C124" s="5" t="n"/>
      <c r="D124" s="5" t="n"/>
      <c r="E124" s="13" t="n"/>
      <c r="F124" s="13" t="n"/>
      <c r="G124" s="14" t="n"/>
      <c r="H124" s="14" t="n"/>
      <c r="I124" s="15">
        <f>IF($A124="","",SUMIFS('الحركة'!$D$5:$D$1504,'الحركة'!$B$5:$B$1504,$A124&amp;"",'الحركة'!$C$5:$C$1504,"وارد"))</f>
        <v/>
      </c>
      <c r="J124" s="15">
        <f>IF($A124="","",SUMIFS('الحركة'!$D$5:$D$1504,'الحركة'!$B$5:$B$1504,$A124&amp;"",'الحركة'!$C$5:$C$1504,"مبيعات"))</f>
        <v/>
      </c>
      <c r="K124" s="15">
        <f>IF($A124="","",SUMIFS('الحركة'!$D$5:$D$1504,'الحركة'!$B$5:$B$1504,$A124&amp;"",'الحركة'!$C$5:$C$1504,"مرتجع عميل"))</f>
        <v/>
      </c>
      <c r="L124" s="15">
        <f>IF($A124="","",SUMIFS('الحركة'!$D$5:$D$1504,'الحركة'!$B$5:$B$1504,$A124&amp;"",'الحركة'!$C$5:$C$1504,"مرتجع للمورد"))</f>
        <v/>
      </c>
      <c r="M124" s="15">
        <f>IF($A124="","",SUMIFS('الحركة'!$D$5:$D$1504,'الحركة'!$B$5:$B$1504,$A124&amp;"",'الحركة'!$C$5:$C$1504,"تسوية"))</f>
        <v/>
      </c>
      <c r="N124" s="15">
        <f>IF(A124="","",SUM(H124,I124,K124,M124)-SUM(J124,L124))</f>
        <v/>
      </c>
      <c r="O124" s="16">
        <f>IF(A124="","",N124*E124)</f>
        <v/>
      </c>
      <c r="P124" s="6">
        <f>IF(A124="","",IF(N124&lt;=0,"نفد",IF(N124&lt;=G124,"اطلب","متوفر")))</f>
        <v/>
      </c>
      <c r="Q124" s="16">
        <f>IF(A124="","",N124*F124)</f>
        <v/>
      </c>
    </row>
    <row r="125">
      <c r="A125" s="5" t="n"/>
      <c r="B125" s="5" t="n"/>
      <c r="C125" s="5" t="n"/>
      <c r="D125" s="5" t="n"/>
      <c r="E125" s="13" t="n"/>
      <c r="F125" s="13" t="n"/>
      <c r="G125" s="14" t="n"/>
      <c r="H125" s="14" t="n"/>
      <c r="I125" s="15">
        <f>IF($A125="","",SUMIFS('الحركة'!$D$5:$D$1504,'الحركة'!$B$5:$B$1504,$A125&amp;"",'الحركة'!$C$5:$C$1504,"وارد"))</f>
        <v/>
      </c>
      <c r="J125" s="15">
        <f>IF($A125="","",SUMIFS('الحركة'!$D$5:$D$1504,'الحركة'!$B$5:$B$1504,$A125&amp;"",'الحركة'!$C$5:$C$1504,"مبيعات"))</f>
        <v/>
      </c>
      <c r="K125" s="15">
        <f>IF($A125="","",SUMIFS('الحركة'!$D$5:$D$1504,'الحركة'!$B$5:$B$1504,$A125&amp;"",'الحركة'!$C$5:$C$1504,"مرتجع عميل"))</f>
        <v/>
      </c>
      <c r="L125" s="15">
        <f>IF($A125="","",SUMIFS('الحركة'!$D$5:$D$1504,'الحركة'!$B$5:$B$1504,$A125&amp;"",'الحركة'!$C$5:$C$1504,"مرتجع للمورد"))</f>
        <v/>
      </c>
      <c r="M125" s="15">
        <f>IF($A125="","",SUMIFS('الحركة'!$D$5:$D$1504,'الحركة'!$B$5:$B$1504,$A125&amp;"",'الحركة'!$C$5:$C$1504,"تسوية"))</f>
        <v/>
      </c>
      <c r="N125" s="15">
        <f>IF(A125="","",SUM(H125,I125,K125,M125)-SUM(J125,L125))</f>
        <v/>
      </c>
      <c r="O125" s="16">
        <f>IF(A125="","",N125*E125)</f>
        <v/>
      </c>
      <c r="P125" s="6">
        <f>IF(A125="","",IF(N125&lt;=0,"نفد",IF(N125&lt;=G125,"اطلب","متوفر")))</f>
        <v/>
      </c>
      <c r="Q125" s="16">
        <f>IF(A125="","",N125*F125)</f>
        <v/>
      </c>
    </row>
    <row r="126">
      <c r="A126" s="5" t="n"/>
      <c r="B126" s="5" t="n"/>
      <c r="C126" s="5" t="n"/>
      <c r="D126" s="5" t="n"/>
      <c r="E126" s="13" t="n"/>
      <c r="F126" s="13" t="n"/>
      <c r="G126" s="14" t="n"/>
      <c r="H126" s="14" t="n"/>
      <c r="I126" s="15">
        <f>IF($A126="","",SUMIFS('الحركة'!$D$5:$D$1504,'الحركة'!$B$5:$B$1504,$A126&amp;"",'الحركة'!$C$5:$C$1504,"وارد"))</f>
        <v/>
      </c>
      <c r="J126" s="15">
        <f>IF($A126="","",SUMIFS('الحركة'!$D$5:$D$1504,'الحركة'!$B$5:$B$1504,$A126&amp;"",'الحركة'!$C$5:$C$1504,"مبيعات"))</f>
        <v/>
      </c>
      <c r="K126" s="15">
        <f>IF($A126="","",SUMIFS('الحركة'!$D$5:$D$1504,'الحركة'!$B$5:$B$1504,$A126&amp;"",'الحركة'!$C$5:$C$1504,"مرتجع عميل"))</f>
        <v/>
      </c>
      <c r="L126" s="15">
        <f>IF($A126="","",SUMIFS('الحركة'!$D$5:$D$1504,'الحركة'!$B$5:$B$1504,$A126&amp;"",'الحركة'!$C$5:$C$1504,"مرتجع للمورد"))</f>
        <v/>
      </c>
      <c r="M126" s="15">
        <f>IF($A126="","",SUMIFS('الحركة'!$D$5:$D$1504,'الحركة'!$B$5:$B$1504,$A126&amp;"",'الحركة'!$C$5:$C$1504,"تسوية"))</f>
        <v/>
      </c>
      <c r="N126" s="15">
        <f>IF(A126="","",SUM(H126,I126,K126,M126)-SUM(J126,L126))</f>
        <v/>
      </c>
      <c r="O126" s="16">
        <f>IF(A126="","",N126*E126)</f>
        <v/>
      </c>
      <c r="P126" s="6">
        <f>IF(A126="","",IF(N126&lt;=0,"نفد",IF(N126&lt;=G126,"اطلب","متوفر")))</f>
        <v/>
      </c>
      <c r="Q126" s="16">
        <f>IF(A126="","",N126*F126)</f>
        <v/>
      </c>
    </row>
    <row r="127">
      <c r="A127" s="5" t="n"/>
      <c r="B127" s="5" t="n"/>
      <c r="C127" s="5" t="n"/>
      <c r="D127" s="5" t="n"/>
      <c r="E127" s="13" t="n"/>
      <c r="F127" s="13" t="n"/>
      <c r="G127" s="14" t="n"/>
      <c r="H127" s="14" t="n"/>
      <c r="I127" s="15">
        <f>IF($A127="","",SUMIFS('الحركة'!$D$5:$D$1504,'الحركة'!$B$5:$B$1504,$A127&amp;"",'الحركة'!$C$5:$C$1504,"وارد"))</f>
        <v/>
      </c>
      <c r="J127" s="15">
        <f>IF($A127="","",SUMIFS('الحركة'!$D$5:$D$1504,'الحركة'!$B$5:$B$1504,$A127&amp;"",'الحركة'!$C$5:$C$1504,"مبيعات"))</f>
        <v/>
      </c>
      <c r="K127" s="15">
        <f>IF($A127="","",SUMIFS('الحركة'!$D$5:$D$1504,'الحركة'!$B$5:$B$1504,$A127&amp;"",'الحركة'!$C$5:$C$1504,"مرتجع عميل"))</f>
        <v/>
      </c>
      <c r="L127" s="15">
        <f>IF($A127="","",SUMIFS('الحركة'!$D$5:$D$1504,'الحركة'!$B$5:$B$1504,$A127&amp;"",'الحركة'!$C$5:$C$1504,"مرتجع للمورد"))</f>
        <v/>
      </c>
      <c r="M127" s="15">
        <f>IF($A127="","",SUMIFS('الحركة'!$D$5:$D$1504,'الحركة'!$B$5:$B$1504,$A127&amp;"",'الحركة'!$C$5:$C$1504,"تسوية"))</f>
        <v/>
      </c>
      <c r="N127" s="15">
        <f>IF(A127="","",SUM(H127,I127,K127,M127)-SUM(J127,L127))</f>
        <v/>
      </c>
      <c r="O127" s="16">
        <f>IF(A127="","",N127*E127)</f>
        <v/>
      </c>
      <c r="P127" s="6">
        <f>IF(A127="","",IF(N127&lt;=0,"نفد",IF(N127&lt;=G127,"اطلب","متوفر")))</f>
        <v/>
      </c>
      <c r="Q127" s="16">
        <f>IF(A127="","",N127*F127)</f>
        <v/>
      </c>
    </row>
    <row r="128">
      <c r="A128" s="5" t="n"/>
      <c r="B128" s="5" t="n"/>
      <c r="C128" s="5" t="n"/>
      <c r="D128" s="5" t="n"/>
      <c r="E128" s="13" t="n"/>
      <c r="F128" s="13" t="n"/>
      <c r="G128" s="14" t="n"/>
      <c r="H128" s="14" t="n"/>
      <c r="I128" s="15">
        <f>IF($A128="","",SUMIFS('الحركة'!$D$5:$D$1504,'الحركة'!$B$5:$B$1504,$A128&amp;"",'الحركة'!$C$5:$C$1504,"وارد"))</f>
        <v/>
      </c>
      <c r="J128" s="15">
        <f>IF($A128="","",SUMIFS('الحركة'!$D$5:$D$1504,'الحركة'!$B$5:$B$1504,$A128&amp;"",'الحركة'!$C$5:$C$1504,"مبيعات"))</f>
        <v/>
      </c>
      <c r="K128" s="15">
        <f>IF($A128="","",SUMIFS('الحركة'!$D$5:$D$1504,'الحركة'!$B$5:$B$1504,$A128&amp;"",'الحركة'!$C$5:$C$1504,"مرتجع عميل"))</f>
        <v/>
      </c>
      <c r="L128" s="15">
        <f>IF($A128="","",SUMIFS('الحركة'!$D$5:$D$1504,'الحركة'!$B$5:$B$1504,$A128&amp;"",'الحركة'!$C$5:$C$1504,"مرتجع للمورد"))</f>
        <v/>
      </c>
      <c r="M128" s="15">
        <f>IF($A128="","",SUMIFS('الحركة'!$D$5:$D$1504,'الحركة'!$B$5:$B$1504,$A128&amp;"",'الحركة'!$C$5:$C$1504,"تسوية"))</f>
        <v/>
      </c>
      <c r="N128" s="15">
        <f>IF(A128="","",SUM(H128,I128,K128,M128)-SUM(J128,L128))</f>
        <v/>
      </c>
      <c r="O128" s="16">
        <f>IF(A128="","",N128*E128)</f>
        <v/>
      </c>
      <c r="P128" s="6">
        <f>IF(A128="","",IF(N128&lt;=0,"نفد",IF(N128&lt;=G128,"اطلب","متوفر")))</f>
        <v/>
      </c>
      <c r="Q128" s="16">
        <f>IF(A128="","",N128*F128)</f>
        <v/>
      </c>
    </row>
    <row r="129">
      <c r="A129" s="5" t="n"/>
      <c r="B129" s="5" t="n"/>
      <c r="C129" s="5" t="n"/>
      <c r="D129" s="5" t="n"/>
      <c r="E129" s="13" t="n"/>
      <c r="F129" s="13" t="n"/>
      <c r="G129" s="14" t="n"/>
      <c r="H129" s="14" t="n"/>
      <c r="I129" s="15">
        <f>IF($A129="","",SUMIFS('الحركة'!$D$5:$D$1504,'الحركة'!$B$5:$B$1504,$A129&amp;"",'الحركة'!$C$5:$C$1504,"وارد"))</f>
        <v/>
      </c>
      <c r="J129" s="15">
        <f>IF($A129="","",SUMIFS('الحركة'!$D$5:$D$1504,'الحركة'!$B$5:$B$1504,$A129&amp;"",'الحركة'!$C$5:$C$1504,"مبيعات"))</f>
        <v/>
      </c>
      <c r="K129" s="15">
        <f>IF($A129="","",SUMIFS('الحركة'!$D$5:$D$1504,'الحركة'!$B$5:$B$1504,$A129&amp;"",'الحركة'!$C$5:$C$1504,"مرتجع عميل"))</f>
        <v/>
      </c>
      <c r="L129" s="15">
        <f>IF($A129="","",SUMIFS('الحركة'!$D$5:$D$1504,'الحركة'!$B$5:$B$1504,$A129&amp;"",'الحركة'!$C$5:$C$1504,"مرتجع للمورد"))</f>
        <v/>
      </c>
      <c r="M129" s="15">
        <f>IF($A129="","",SUMIFS('الحركة'!$D$5:$D$1504,'الحركة'!$B$5:$B$1504,$A129&amp;"",'الحركة'!$C$5:$C$1504,"تسوية"))</f>
        <v/>
      </c>
      <c r="N129" s="15">
        <f>IF(A129="","",SUM(H129,I129,K129,M129)-SUM(J129,L129))</f>
        <v/>
      </c>
      <c r="O129" s="16">
        <f>IF(A129="","",N129*E129)</f>
        <v/>
      </c>
      <c r="P129" s="6">
        <f>IF(A129="","",IF(N129&lt;=0,"نفد",IF(N129&lt;=G129,"اطلب","متوفر")))</f>
        <v/>
      </c>
      <c r="Q129" s="16">
        <f>IF(A129="","",N129*F129)</f>
        <v/>
      </c>
    </row>
    <row r="130">
      <c r="A130" s="5" t="n"/>
      <c r="B130" s="5" t="n"/>
      <c r="C130" s="5" t="n"/>
      <c r="D130" s="5" t="n"/>
      <c r="E130" s="13" t="n"/>
      <c r="F130" s="13" t="n"/>
      <c r="G130" s="14" t="n"/>
      <c r="H130" s="14" t="n"/>
      <c r="I130" s="15">
        <f>IF($A130="","",SUMIFS('الحركة'!$D$5:$D$1504,'الحركة'!$B$5:$B$1504,$A130&amp;"",'الحركة'!$C$5:$C$1504,"وارد"))</f>
        <v/>
      </c>
      <c r="J130" s="15">
        <f>IF($A130="","",SUMIFS('الحركة'!$D$5:$D$1504,'الحركة'!$B$5:$B$1504,$A130&amp;"",'الحركة'!$C$5:$C$1504,"مبيعات"))</f>
        <v/>
      </c>
      <c r="K130" s="15">
        <f>IF($A130="","",SUMIFS('الحركة'!$D$5:$D$1504,'الحركة'!$B$5:$B$1504,$A130&amp;"",'الحركة'!$C$5:$C$1504,"مرتجع عميل"))</f>
        <v/>
      </c>
      <c r="L130" s="15">
        <f>IF($A130="","",SUMIFS('الحركة'!$D$5:$D$1504,'الحركة'!$B$5:$B$1504,$A130&amp;"",'الحركة'!$C$5:$C$1504,"مرتجع للمورد"))</f>
        <v/>
      </c>
      <c r="M130" s="15">
        <f>IF($A130="","",SUMIFS('الحركة'!$D$5:$D$1504,'الحركة'!$B$5:$B$1504,$A130&amp;"",'الحركة'!$C$5:$C$1504,"تسوية"))</f>
        <v/>
      </c>
      <c r="N130" s="15">
        <f>IF(A130="","",SUM(H130,I130,K130,M130)-SUM(J130,L130))</f>
        <v/>
      </c>
      <c r="O130" s="16">
        <f>IF(A130="","",N130*E130)</f>
        <v/>
      </c>
      <c r="P130" s="6">
        <f>IF(A130="","",IF(N130&lt;=0,"نفد",IF(N130&lt;=G130,"اطلب","متوفر")))</f>
        <v/>
      </c>
      <c r="Q130" s="16">
        <f>IF(A130="","",N130*F130)</f>
        <v/>
      </c>
    </row>
    <row r="131">
      <c r="A131" s="5" t="n"/>
      <c r="B131" s="5" t="n"/>
      <c r="C131" s="5" t="n"/>
      <c r="D131" s="5" t="n"/>
      <c r="E131" s="13" t="n"/>
      <c r="F131" s="13" t="n"/>
      <c r="G131" s="14" t="n"/>
      <c r="H131" s="14" t="n"/>
      <c r="I131" s="15">
        <f>IF($A131="","",SUMIFS('الحركة'!$D$5:$D$1504,'الحركة'!$B$5:$B$1504,$A131&amp;"",'الحركة'!$C$5:$C$1504,"وارد"))</f>
        <v/>
      </c>
      <c r="J131" s="15">
        <f>IF($A131="","",SUMIFS('الحركة'!$D$5:$D$1504,'الحركة'!$B$5:$B$1504,$A131&amp;"",'الحركة'!$C$5:$C$1504,"مبيعات"))</f>
        <v/>
      </c>
      <c r="K131" s="15">
        <f>IF($A131="","",SUMIFS('الحركة'!$D$5:$D$1504,'الحركة'!$B$5:$B$1504,$A131&amp;"",'الحركة'!$C$5:$C$1504,"مرتجع عميل"))</f>
        <v/>
      </c>
      <c r="L131" s="15">
        <f>IF($A131="","",SUMIFS('الحركة'!$D$5:$D$1504,'الحركة'!$B$5:$B$1504,$A131&amp;"",'الحركة'!$C$5:$C$1504,"مرتجع للمورد"))</f>
        <v/>
      </c>
      <c r="M131" s="15">
        <f>IF($A131="","",SUMIFS('الحركة'!$D$5:$D$1504,'الحركة'!$B$5:$B$1504,$A131&amp;"",'الحركة'!$C$5:$C$1504,"تسوية"))</f>
        <v/>
      </c>
      <c r="N131" s="15">
        <f>IF(A131="","",SUM(H131,I131,K131,M131)-SUM(J131,L131))</f>
        <v/>
      </c>
      <c r="O131" s="16">
        <f>IF(A131="","",N131*E131)</f>
        <v/>
      </c>
      <c r="P131" s="6">
        <f>IF(A131="","",IF(N131&lt;=0,"نفد",IF(N131&lt;=G131,"اطلب","متوفر")))</f>
        <v/>
      </c>
      <c r="Q131" s="16">
        <f>IF(A131="","",N131*F131)</f>
        <v/>
      </c>
    </row>
    <row r="132">
      <c r="A132" s="5" t="n"/>
      <c r="B132" s="5" t="n"/>
      <c r="C132" s="5" t="n"/>
      <c r="D132" s="5" t="n"/>
      <c r="E132" s="13" t="n"/>
      <c r="F132" s="13" t="n"/>
      <c r="G132" s="14" t="n"/>
      <c r="H132" s="14" t="n"/>
      <c r="I132" s="15">
        <f>IF($A132="","",SUMIFS('الحركة'!$D$5:$D$1504,'الحركة'!$B$5:$B$1504,$A132&amp;"",'الحركة'!$C$5:$C$1504,"وارد"))</f>
        <v/>
      </c>
      <c r="J132" s="15">
        <f>IF($A132="","",SUMIFS('الحركة'!$D$5:$D$1504,'الحركة'!$B$5:$B$1504,$A132&amp;"",'الحركة'!$C$5:$C$1504,"مبيعات"))</f>
        <v/>
      </c>
      <c r="K132" s="15">
        <f>IF($A132="","",SUMIFS('الحركة'!$D$5:$D$1504,'الحركة'!$B$5:$B$1504,$A132&amp;"",'الحركة'!$C$5:$C$1504,"مرتجع عميل"))</f>
        <v/>
      </c>
      <c r="L132" s="15">
        <f>IF($A132="","",SUMIFS('الحركة'!$D$5:$D$1504,'الحركة'!$B$5:$B$1504,$A132&amp;"",'الحركة'!$C$5:$C$1504,"مرتجع للمورد"))</f>
        <v/>
      </c>
      <c r="M132" s="15">
        <f>IF($A132="","",SUMIFS('الحركة'!$D$5:$D$1504,'الحركة'!$B$5:$B$1504,$A132&amp;"",'الحركة'!$C$5:$C$1504,"تسوية"))</f>
        <v/>
      </c>
      <c r="N132" s="15">
        <f>IF(A132="","",SUM(H132,I132,K132,M132)-SUM(J132,L132))</f>
        <v/>
      </c>
      <c r="O132" s="16">
        <f>IF(A132="","",N132*E132)</f>
        <v/>
      </c>
      <c r="P132" s="6">
        <f>IF(A132="","",IF(N132&lt;=0,"نفد",IF(N132&lt;=G132,"اطلب","متوفر")))</f>
        <v/>
      </c>
      <c r="Q132" s="16">
        <f>IF(A132="","",N132*F132)</f>
        <v/>
      </c>
    </row>
    <row r="133">
      <c r="A133" s="5" t="n"/>
      <c r="B133" s="5" t="n"/>
      <c r="C133" s="5" t="n"/>
      <c r="D133" s="5" t="n"/>
      <c r="E133" s="13" t="n"/>
      <c r="F133" s="13" t="n"/>
      <c r="G133" s="14" t="n"/>
      <c r="H133" s="14" t="n"/>
      <c r="I133" s="15">
        <f>IF($A133="","",SUMIFS('الحركة'!$D$5:$D$1504,'الحركة'!$B$5:$B$1504,$A133&amp;"",'الحركة'!$C$5:$C$1504,"وارد"))</f>
        <v/>
      </c>
      <c r="J133" s="15">
        <f>IF($A133="","",SUMIFS('الحركة'!$D$5:$D$1504,'الحركة'!$B$5:$B$1504,$A133&amp;"",'الحركة'!$C$5:$C$1504,"مبيعات"))</f>
        <v/>
      </c>
      <c r="K133" s="15">
        <f>IF($A133="","",SUMIFS('الحركة'!$D$5:$D$1504,'الحركة'!$B$5:$B$1504,$A133&amp;"",'الحركة'!$C$5:$C$1504,"مرتجع عميل"))</f>
        <v/>
      </c>
      <c r="L133" s="15">
        <f>IF($A133="","",SUMIFS('الحركة'!$D$5:$D$1504,'الحركة'!$B$5:$B$1504,$A133&amp;"",'الحركة'!$C$5:$C$1504,"مرتجع للمورد"))</f>
        <v/>
      </c>
      <c r="M133" s="15">
        <f>IF($A133="","",SUMIFS('الحركة'!$D$5:$D$1504,'الحركة'!$B$5:$B$1504,$A133&amp;"",'الحركة'!$C$5:$C$1504,"تسوية"))</f>
        <v/>
      </c>
      <c r="N133" s="15">
        <f>IF(A133="","",SUM(H133,I133,K133,M133)-SUM(J133,L133))</f>
        <v/>
      </c>
      <c r="O133" s="16">
        <f>IF(A133="","",N133*E133)</f>
        <v/>
      </c>
      <c r="P133" s="6">
        <f>IF(A133="","",IF(N133&lt;=0,"نفد",IF(N133&lt;=G133,"اطلب","متوفر")))</f>
        <v/>
      </c>
      <c r="Q133" s="16">
        <f>IF(A133="","",N133*F133)</f>
        <v/>
      </c>
    </row>
    <row r="134">
      <c r="A134" s="5" t="n"/>
      <c r="B134" s="5" t="n"/>
      <c r="C134" s="5" t="n"/>
      <c r="D134" s="5" t="n"/>
      <c r="E134" s="13" t="n"/>
      <c r="F134" s="13" t="n"/>
      <c r="G134" s="14" t="n"/>
      <c r="H134" s="14" t="n"/>
      <c r="I134" s="15">
        <f>IF($A134="","",SUMIFS('الحركة'!$D$5:$D$1504,'الحركة'!$B$5:$B$1504,$A134&amp;"",'الحركة'!$C$5:$C$1504,"وارد"))</f>
        <v/>
      </c>
      <c r="J134" s="15">
        <f>IF($A134="","",SUMIFS('الحركة'!$D$5:$D$1504,'الحركة'!$B$5:$B$1504,$A134&amp;"",'الحركة'!$C$5:$C$1504,"مبيعات"))</f>
        <v/>
      </c>
      <c r="K134" s="15">
        <f>IF($A134="","",SUMIFS('الحركة'!$D$5:$D$1504,'الحركة'!$B$5:$B$1504,$A134&amp;"",'الحركة'!$C$5:$C$1504,"مرتجع عميل"))</f>
        <v/>
      </c>
      <c r="L134" s="15">
        <f>IF($A134="","",SUMIFS('الحركة'!$D$5:$D$1504,'الحركة'!$B$5:$B$1504,$A134&amp;"",'الحركة'!$C$5:$C$1504,"مرتجع للمورد"))</f>
        <v/>
      </c>
      <c r="M134" s="15">
        <f>IF($A134="","",SUMIFS('الحركة'!$D$5:$D$1504,'الحركة'!$B$5:$B$1504,$A134&amp;"",'الحركة'!$C$5:$C$1504,"تسوية"))</f>
        <v/>
      </c>
      <c r="N134" s="15">
        <f>IF(A134="","",SUM(H134,I134,K134,M134)-SUM(J134,L134))</f>
        <v/>
      </c>
      <c r="O134" s="16">
        <f>IF(A134="","",N134*E134)</f>
        <v/>
      </c>
      <c r="P134" s="6">
        <f>IF(A134="","",IF(N134&lt;=0,"نفد",IF(N134&lt;=G134,"اطلب","متوفر")))</f>
        <v/>
      </c>
      <c r="Q134" s="16">
        <f>IF(A134="","",N134*F134)</f>
        <v/>
      </c>
    </row>
    <row r="135">
      <c r="A135" s="5" t="n"/>
      <c r="B135" s="5" t="n"/>
      <c r="C135" s="5" t="n"/>
      <c r="D135" s="5" t="n"/>
      <c r="E135" s="13" t="n"/>
      <c r="F135" s="13" t="n"/>
      <c r="G135" s="14" t="n"/>
      <c r="H135" s="14" t="n"/>
      <c r="I135" s="15">
        <f>IF($A135="","",SUMIFS('الحركة'!$D$5:$D$1504,'الحركة'!$B$5:$B$1504,$A135&amp;"",'الحركة'!$C$5:$C$1504,"وارد"))</f>
        <v/>
      </c>
      <c r="J135" s="15">
        <f>IF($A135="","",SUMIFS('الحركة'!$D$5:$D$1504,'الحركة'!$B$5:$B$1504,$A135&amp;"",'الحركة'!$C$5:$C$1504,"مبيعات"))</f>
        <v/>
      </c>
      <c r="K135" s="15">
        <f>IF($A135="","",SUMIFS('الحركة'!$D$5:$D$1504,'الحركة'!$B$5:$B$1504,$A135&amp;"",'الحركة'!$C$5:$C$1504,"مرتجع عميل"))</f>
        <v/>
      </c>
      <c r="L135" s="15">
        <f>IF($A135="","",SUMIFS('الحركة'!$D$5:$D$1504,'الحركة'!$B$5:$B$1504,$A135&amp;"",'الحركة'!$C$5:$C$1504,"مرتجع للمورد"))</f>
        <v/>
      </c>
      <c r="M135" s="15">
        <f>IF($A135="","",SUMIFS('الحركة'!$D$5:$D$1504,'الحركة'!$B$5:$B$1504,$A135&amp;"",'الحركة'!$C$5:$C$1504,"تسوية"))</f>
        <v/>
      </c>
      <c r="N135" s="15">
        <f>IF(A135="","",SUM(H135,I135,K135,M135)-SUM(J135,L135))</f>
        <v/>
      </c>
      <c r="O135" s="16">
        <f>IF(A135="","",N135*E135)</f>
        <v/>
      </c>
      <c r="P135" s="6">
        <f>IF(A135="","",IF(N135&lt;=0,"نفد",IF(N135&lt;=G135,"اطلب","متوفر")))</f>
        <v/>
      </c>
      <c r="Q135" s="16">
        <f>IF(A135="","",N135*F135)</f>
        <v/>
      </c>
    </row>
    <row r="136">
      <c r="A136" s="5" t="n"/>
      <c r="B136" s="5" t="n"/>
      <c r="C136" s="5" t="n"/>
      <c r="D136" s="5" t="n"/>
      <c r="E136" s="13" t="n"/>
      <c r="F136" s="13" t="n"/>
      <c r="G136" s="14" t="n"/>
      <c r="H136" s="14" t="n"/>
      <c r="I136" s="15">
        <f>IF($A136="","",SUMIFS('الحركة'!$D$5:$D$1504,'الحركة'!$B$5:$B$1504,$A136&amp;"",'الحركة'!$C$5:$C$1504,"وارد"))</f>
        <v/>
      </c>
      <c r="J136" s="15">
        <f>IF($A136="","",SUMIFS('الحركة'!$D$5:$D$1504,'الحركة'!$B$5:$B$1504,$A136&amp;"",'الحركة'!$C$5:$C$1504,"مبيعات"))</f>
        <v/>
      </c>
      <c r="K136" s="15">
        <f>IF($A136="","",SUMIFS('الحركة'!$D$5:$D$1504,'الحركة'!$B$5:$B$1504,$A136&amp;"",'الحركة'!$C$5:$C$1504,"مرتجع عميل"))</f>
        <v/>
      </c>
      <c r="L136" s="15">
        <f>IF($A136="","",SUMIFS('الحركة'!$D$5:$D$1504,'الحركة'!$B$5:$B$1504,$A136&amp;"",'الحركة'!$C$5:$C$1504,"مرتجع للمورد"))</f>
        <v/>
      </c>
      <c r="M136" s="15">
        <f>IF($A136="","",SUMIFS('الحركة'!$D$5:$D$1504,'الحركة'!$B$5:$B$1504,$A136&amp;"",'الحركة'!$C$5:$C$1504,"تسوية"))</f>
        <v/>
      </c>
      <c r="N136" s="15">
        <f>IF(A136="","",SUM(H136,I136,K136,M136)-SUM(J136,L136))</f>
        <v/>
      </c>
      <c r="O136" s="16">
        <f>IF(A136="","",N136*E136)</f>
        <v/>
      </c>
      <c r="P136" s="6">
        <f>IF(A136="","",IF(N136&lt;=0,"نفد",IF(N136&lt;=G136,"اطلب","متوفر")))</f>
        <v/>
      </c>
      <c r="Q136" s="16">
        <f>IF(A136="","",N136*F136)</f>
        <v/>
      </c>
    </row>
    <row r="137">
      <c r="A137" s="5" t="n"/>
      <c r="B137" s="5" t="n"/>
      <c r="C137" s="5" t="n"/>
      <c r="D137" s="5" t="n"/>
      <c r="E137" s="13" t="n"/>
      <c r="F137" s="13" t="n"/>
      <c r="G137" s="14" t="n"/>
      <c r="H137" s="14" t="n"/>
      <c r="I137" s="15">
        <f>IF($A137="","",SUMIFS('الحركة'!$D$5:$D$1504,'الحركة'!$B$5:$B$1504,$A137&amp;"",'الحركة'!$C$5:$C$1504,"وارد"))</f>
        <v/>
      </c>
      <c r="J137" s="15">
        <f>IF($A137="","",SUMIFS('الحركة'!$D$5:$D$1504,'الحركة'!$B$5:$B$1504,$A137&amp;"",'الحركة'!$C$5:$C$1504,"مبيعات"))</f>
        <v/>
      </c>
      <c r="K137" s="15">
        <f>IF($A137="","",SUMIFS('الحركة'!$D$5:$D$1504,'الحركة'!$B$5:$B$1504,$A137&amp;"",'الحركة'!$C$5:$C$1504,"مرتجع عميل"))</f>
        <v/>
      </c>
      <c r="L137" s="15">
        <f>IF($A137="","",SUMIFS('الحركة'!$D$5:$D$1504,'الحركة'!$B$5:$B$1504,$A137&amp;"",'الحركة'!$C$5:$C$1504,"مرتجع للمورد"))</f>
        <v/>
      </c>
      <c r="M137" s="15">
        <f>IF($A137="","",SUMIFS('الحركة'!$D$5:$D$1504,'الحركة'!$B$5:$B$1504,$A137&amp;"",'الحركة'!$C$5:$C$1504,"تسوية"))</f>
        <v/>
      </c>
      <c r="N137" s="15">
        <f>IF(A137="","",SUM(H137,I137,K137,M137)-SUM(J137,L137))</f>
        <v/>
      </c>
      <c r="O137" s="16">
        <f>IF(A137="","",N137*E137)</f>
        <v/>
      </c>
      <c r="P137" s="6">
        <f>IF(A137="","",IF(N137&lt;=0,"نفد",IF(N137&lt;=G137,"اطلب","متوفر")))</f>
        <v/>
      </c>
      <c r="Q137" s="16">
        <f>IF(A137="","",N137*F137)</f>
        <v/>
      </c>
    </row>
    <row r="138">
      <c r="A138" s="5" t="n"/>
      <c r="B138" s="5" t="n"/>
      <c r="C138" s="5" t="n"/>
      <c r="D138" s="5" t="n"/>
      <c r="E138" s="13" t="n"/>
      <c r="F138" s="13" t="n"/>
      <c r="G138" s="14" t="n"/>
      <c r="H138" s="14" t="n"/>
      <c r="I138" s="15">
        <f>IF($A138="","",SUMIFS('الحركة'!$D$5:$D$1504,'الحركة'!$B$5:$B$1504,$A138&amp;"",'الحركة'!$C$5:$C$1504,"وارد"))</f>
        <v/>
      </c>
      <c r="J138" s="15">
        <f>IF($A138="","",SUMIFS('الحركة'!$D$5:$D$1504,'الحركة'!$B$5:$B$1504,$A138&amp;"",'الحركة'!$C$5:$C$1504,"مبيعات"))</f>
        <v/>
      </c>
      <c r="K138" s="15">
        <f>IF($A138="","",SUMIFS('الحركة'!$D$5:$D$1504,'الحركة'!$B$5:$B$1504,$A138&amp;"",'الحركة'!$C$5:$C$1504,"مرتجع عميل"))</f>
        <v/>
      </c>
      <c r="L138" s="15">
        <f>IF($A138="","",SUMIFS('الحركة'!$D$5:$D$1504,'الحركة'!$B$5:$B$1504,$A138&amp;"",'الحركة'!$C$5:$C$1504,"مرتجع للمورد"))</f>
        <v/>
      </c>
      <c r="M138" s="15">
        <f>IF($A138="","",SUMIFS('الحركة'!$D$5:$D$1504,'الحركة'!$B$5:$B$1504,$A138&amp;"",'الحركة'!$C$5:$C$1504,"تسوية"))</f>
        <v/>
      </c>
      <c r="N138" s="15">
        <f>IF(A138="","",SUM(H138,I138,K138,M138)-SUM(J138,L138))</f>
        <v/>
      </c>
      <c r="O138" s="16">
        <f>IF(A138="","",N138*E138)</f>
        <v/>
      </c>
      <c r="P138" s="6">
        <f>IF(A138="","",IF(N138&lt;=0,"نفد",IF(N138&lt;=G138,"اطلب","متوفر")))</f>
        <v/>
      </c>
      <c r="Q138" s="16">
        <f>IF(A138="","",N138*F138)</f>
        <v/>
      </c>
    </row>
    <row r="139">
      <c r="A139" s="5" t="n"/>
      <c r="B139" s="5" t="n"/>
      <c r="C139" s="5" t="n"/>
      <c r="D139" s="5" t="n"/>
      <c r="E139" s="13" t="n"/>
      <c r="F139" s="13" t="n"/>
      <c r="G139" s="14" t="n"/>
      <c r="H139" s="14" t="n"/>
      <c r="I139" s="15">
        <f>IF($A139="","",SUMIFS('الحركة'!$D$5:$D$1504,'الحركة'!$B$5:$B$1504,$A139&amp;"",'الحركة'!$C$5:$C$1504,"وارد"))</f>
        <v/>
      </c>
      <c r="J139" s="15">
        <f>IF($A139="","",SUMIFS('الحركة'!$D$5:$D$1504,'الحركة'!$B$5:$B$1504,$A139&amp;"",'الحركة'!$C$5:$C$1504,"مبيعات"))</f>
        <v/>
      </c>
      <c r="K139" s="15">
        <f>IF($A139="","",SUMIFS('الحركة'!$D$5:$D$1504,'الحركة'!$B$5:$B$1504,$A139&amp;"",'الحركة'!$C$5:$C$1504,"مرتجع عميل"))</f>
        <v/>
      </c>
      <c r="L139" s="15">
        <f>IF($A139="","",SUMIFS('الحركة'!$D$5:$D$1504,'الحركة'!$B$5:$B$1504,$A139&amp;"",'الحركة'!$C$5:$C$1504,"مرتجع للمورد"))</f>
        <v/>
      </c>
      <c r="M139" s="15">
        <f>IF($A139="","",SUMIFS('الحركة'!$D$5:$D$1504,'الحركة'!$B$5:$B$1504,$A139&amp;"",'الحركة'!$C$5:$C$1504,"تسوية"))</f>
        <v/>
      </c>
      <c r="N139" s="15">
        <f>IF(A139="","",SUM(H139,I139,K139,M139)-SUM(J139,L139))</f>
        <v/>
      </c>
      <c r="O139" s="16">
        <f>IF(A139="","",N139*E139)</f>
        <v/>
      </c>
      <c r="P139" s="6">
        <f>IF(A139="","",IF(N139&lt;=0,"نفد",IF(N139&lt;=G139,"اطلب","متوفر")))</f>
        <v/>
      </c>
      <c r="Q139" s="16">
        <f>IF(A139="","",N139*F139)</f>
        <v/>
      </c>
    </row>
    <row r="140">
      <c r="A140" s="5" t="n"/>
      <c r="B140" s="5" t="n"/>
      <c r="C140" s="5" t="n"/>
      <c r="D140" s="5" t="n"/>
      <c r="E140" s="13" t="n"/>
      <c r="F140" s="13" t="n"/>
      <c r="G140" s="14" t="n"/>
      <c r="H140" s="14" t="n"/>
      <c r="I140" s="15">
        <f>IF($A140="","",SUMIFS('الحركة'!$D$5:$D$1504,'الحركة'!$B$5:$B$1504,$A140&amp;"",'الحركة'!$C$5:$C$1504,"وارد"))</f>
        <v/>
      </c>
      <c r="J140" s="15">
        <f>IF($A140="","",SUMIFS('الحركة'!$D$5:$D$1504,'الحركة'!$B$5:$B$1504,$A140&amp;"",'الحركة'!$C$5:$C$1504,"مبيعات"))</f>
        <v/>
      </c>
      <c r="K140" s="15">
        <f>IF($A140="","",SUMIFS('الحركة'!$D$5:$D$1504,'الحركة'!$B$5:$B$1504,$A140&amp;"",'الحركة'!$C$5:$C$1504,"مرتجع عميل"))</f>
        <v/>
      </c>
      <c r="L140" s="15">
        <f>IF($A140="","",SUMIFS('الحركة'!$D$5:$D$1504,'الحركة'!$B$5:$B$1504,$A140&amp;"",'الحركة'!$C$5:$C$1504,"مرتجع للمورد"))</f>
        <v/>
      </c>
      <c r="M140" s="15">
        <f>IF($A140="","",SUMIFS('الحركة'!$D$5:$D$1504,'الحركة'!$B$5:$B$1504,$A140&amp;"",'الحركة'!$C$5:$C$1504,"تسوية"))</f>
        <v/>
      </c>
      <c r="N140" s="15">
        <f>IF(A140="","",SUM(H140,I140,K140,M140)-SUM(J140,L140))</f>
        <v/>
      </c>
      <c r="O140" s="16">
        <f>IF(A140="","",N140*E140)</f>
        <v/>
      </c>
      <c r="P140" s="6">
        <f>IF(A140="","",IF(N140&lt;=0,"نفد",IF(N140&lt;=G140,"اطلب","متوفر")))</f>
        <v/>
      </c>
      <c r="Q140" s="16">
        <f>IF(A140="","",N140*F140)</f>
        <v/>
      </c>
    </row>
    <row r="141">
      <c r="A141" s="5" t="n"/>
      <c r="B141" s="5" t="n"/>
      <c r="C141" s="5" t="n"/>
      <c r="D141" s="5" t="n"/>
      <c r="E141" s="13" t="n"/>
      <c r="F141" s="13" t="n"/>
      <c r="G141" s="14" t="n"/>
      <c r="H141" s="14" t="n"/>
      <c r="I141" s="15">
        <f>IF($A141="","",SUMIFS('الحركة'!$D$5:$D$1504,'الحركة'!$B$5:$B$1504,$A141&amp;"",'الحركة'!$C$5:$C$1504,"وارد"))</f>
        <v/>
      </c>
      <c r="J141" s="15">
        <f>IF($A141="","",SUMIFS('الحركة'!$D$5:$D$1504,'الحركة'!$B$5:$B$1504,$A141&amp;"",'الحركة'!$C$5:$C$1504,"مبيعات"))</f>
        <v/>
      </c>
      <c r="K141" s="15">
        <f>IF($A141="","",SUMIFS('الحركة'!$D$5:$D$1504,'الحركة'!$B$5:$B$1504,$A141&amp;"",'الحركة'!$C$5:$C$1504,"مرتجع عميل"))</f>
        <v/>
      </c>
      <c r="L141" s="15">
        <f>IF($A141="","",SUMIFS('الحركة'!$D$5:$D$1504,'الحركة'!$B$5:$B$1504,$A141&amp;"",'الحركة'!$C$5:$C$1504,"مرتجع للمورد"))</f>
        <v/>
      </c>
      <c r="M141" s="15">
        <f>IF($A141="","",SUMIFS('الحركة'!$D$5:$D$1504,'الحركة'!$B$5:$B$1504,$A141&amp;"",'الحركة'!$C$5:$C$1504,"تسوية"))</f>
        <v/>
      </c>
      <c r="N141" s="15">
        <f>IF(A141="","",SUM(H141,I141,K141,M141)-SUM(J141,L141))</f>
        <v/>
      </c>
      <c r="O141" s="16">
        <f>IF(A141="","",N141*E141)</f>
        <v/>
      </c>
      <c r="P141" s="6">
        <f>IF(A141="","",IF(N141&lt;=0,"نفد",IF(N141&lt;=G141,"اطلب","متوفر")))</f>
        <v/>
      </c>
      <c r="Q141" s="16">
        <f>IF(A141="","",N141*F141)</f>
        <v/>
      </c>
    </row>
    <row r="142">
      <c r="A142" s="5" t="n"/>
      <c r="B142" s="5" t="n"/>
      <c r="C142" s="5" t="n"/>
      <c r="D142" s="5" t="n"/>
      <c r="E142" s="13" t="n"/>
      <c r="F142" s="13" t="n"/>
      <c r="G142" s="14" t="n"/>
      <c r="H142" s="14" t="n"/>
      <c r="I142" s="15">
        <f>IF($A142="","",SUMIFS('الحركة'!$D$5:$D$1504,'الحركة'!$B$5:$B$1504,$A142&amp;"",'الحركة'!$C$5:$C$1504,"وارد"))</f>
        <v/>
      </c>
      <c r="J142" s="15">
        <f>IF($A142="","",SUMIFS('الحركة'!$D$5:$D$1504,'الحركة'!$B$5:$B$1504,$A142&amp;"",'الحركة'!$C$5:$C$1504,"مبيعات"))</f>
        <v/>
      </c>
      <c r="K142" s="15">
        <f>IF($A142="","",SUMIFS('الحركة'!$D$5:$D$1504,'الحركة'!$B$5:$B$1504,$A142&amp;"",'الحركة'!$C$5:$C$1504,"مرتجع عميل"))</f>
        <v/>
      </c>
      <c r="L142" s="15">
        <f>IF($A142="","",SUMIFS('الحركة'!$D$5:$D$1504,'الحركة'!$B$5:$B$1504,$A142&amp;"",'الحركة'!$C$5:$C$1504,"مرتجع للمورد"))</f>
        <v/>
      </c>
      <c r="M142" s="15">
        <f>IF($A142="","",SUMIFS('الحركة'!$D$5:$D$1504,'الحركة'!$B$5:$B$1504,$A142&amp;"",'الحركة'!$C$5:$C$1504,"تسوية"))</f>
        <v/>
      </c>
      <c r="N142" s="15">
        <f>IF(A142="","",SUM(H142,I142,K142,M142)-SUM(J142,L142))</f>
        <v/>
      </c>
      <c r="O142" s="16">
        <f>IF(A142="","",N142*E142)</f>
        <v/>
      </c>
      <c r="P142" s="6">
        <f>IF(A142="","",IF(N142&lt;=0,"نفد",IF(N142&lt;=G142,"اطلب","متوفر")))</f>
        <v/>
      </c>
      <c r="Q142" s="16">
        <f>IF(A142="","",N142*F142)</f>
        <v/>
      </c>
    </row>
    <row r="143">
      <c r="A143" s="5" t="n"/>
      <c r="B143" s="5" t="n"/>
      <c r="C143" s="5" t="n"/>
      <c r="D143" s="5" t="n"/>
      <c r="E143" s="13" t="n"/>
      <c r="F143" s="13" t="n"/>
      <c r="G143" s="14" t="n"/>
      <c r="H143" s="14" t="n"/>
      <c r="I143" s="15">
        <f>IF($A143="","",SUMIFS('الحركة'!$D$5:$D$1504,'الحركة'!$B$5:$B$1504,$A143&amp;"",'الحركة'!$C$5:$C$1504,"وارد"))</f>
        <v/>
      </c>
      <c r="J143" s="15">
        <f>IF($A143="","",SUMIFS('الحركة'!$D$5:$D$1504,'الحركة'!$B$5:$B$1504,$A143&amp;"",'الحركة'!$C$5:$C$1504,"مبيعات"))</f>
        <v/>
      </c>
      <c r="K143" s="15">
        <f>IF($A143="","",SUMIFS('الحركة'!$D$5:$D$1504,'الحركة'!$B$5:$B$1504,$A143&amp;"",'الحركة'!$C$5:$C$1504,"مرتجع عميل"))</f>
        <v/>
      </c>
      <c r="L143" s="15">
        <f>IF($A143="","",SUMIFS('الحركة'!$D$5:$D$1504,'الحركة'!$B$5:$B$1504,$A143&amp;"",'الحركة'!$C$5:$C$1504,"مرتجع للمورد"))</f>
        <v/>
      </c>
      <c r="M143" s="15">
        <f>IF($A143="","",SUMIFS('الحركة'!$D$5:$D$1504,'الحركة'!$B$5:$B$1504,$A143&amp;"",'الحركة'!$C$5:$C$1504,"تسوية"))</f>
        <v/>
      </c>
      <c r="N143" s="15">
        <f>IF(A143="","",SUM(H143,I143,K143,M143)-SUM(J143,L143))</f>
        <v/>
      </c>
      <c r="O143" s="16">
        <f>IF(A143="","",N143*E143)</f>
        <v/>
      </c>
      <c r="P143" s="6">
        <f>IF(A143="","",IF(N143&lt;=0,"نفد",IF(N143&lt;=G143,"اطلب","متوفر")))</f>
        <v/>
      </c>
      <c r="Q143" s="16">
        <f>IF(A143="","",N143*F143)</f>
        <v/>
      </c>
    </row>
    <row r="144">
      <c r="A144" s="5" t="n"/>
      <c r="B144" s="5" t="n"/>
      <c r="C144" s="5" t="n"/>
      <c r="D144" s="5" t="n"/>
      <c r="E144" s="13" t="n"/>
      <c r="F144" s="13" t="n"/>
      <c r="G144" s="14" t="n"/>
      <c r="H144" s="14" t="n"/>
      <c r="I144" s="15">
        <f>IF($A144="","",SUMIFS('الحركة'!$D$5:$D$1504,'الحركة'!$B$5:$B$1504,$A144&amp;"",'الحركة'!$C$5:$C$1504,"وارد"))</f>
        <v/>
      </c>
      <c r="J144" s="15">
        <f>IF($A144="","",SUMIFS('الحركة'!$D$5:$D$1504,'الحركة'!$B$5:$B$1504,$A144&amp;"",'الحركة'!$C$5:$C$1504,"مبيعات"))</f>
        <v/>
      </c>
      <c r="K144" s="15">
        <f>IF($A144="","",SUMIFS('الحركة'!$D$5:$D$1504,'الحركة'!$B$5:$B$1504,$A144&amp;"",'الحركة'!$C$5:$C$1504,"مرتجع عميل"))</f>
        <v/>
      </c>
      <c r="L144" s="15">
        <f>IF($A144="","",SUMIFS('الحركة'!$D$5:$D$1504,'الحركة'!$B$5:$B$1504,$A144&amp;"",'الحركة'!$C$5:$C$1504,"مرتجع للمورد"))</f>
        <v/>
      </c>
      <c r="M144" s="15">
        <f>IF($A144="","",SUMIFS('الحركة'!$D$5:$D$1504,'الحركة'!$B$5:$B$1504,$A144&amp;"",'الحركة'!$C$5:$C$1504,"تسوية"))</f>
        <v/>
      </c>
      <c r="N144" s="15">
        <f>IF(A144="","",SUM(H144,I144,K144,M144)-SUM(J144,L144))</f>
        <v/>
      </c>
      <c r="O144" s="16">
        <f>IF(A144="","",N144*E144)</f>
        <v/>
      </c>
      <c r="P144" s="6">
        <f>IF(A144="","",IF(N144&lt;=0,"نفد",IF(N144&lt;=G144,"اطلب","متوفر")))</f>
        <v/>
      </c>
      <c r="Q144" s="16">
        <f>IF(A144="","",N144*F144)</f>
        <v/>
      </c>
    </row>
    <row r="145">
      <c r="A145" s="5" t="n"/>
      <c r="B145" s="5" t="n"/>
      <c r="C145" s="5" t="n"/>
      <c r="D145" s="5" t="n"/>
      <c r="E145" s="13" t="n"/>
      <c r="F145" s="13" t="n"/>
      <c r="G145" s="14" t="n"/>
      <c r="H145" s="14" t="n"/>
      <c r="I145" s="15">
        <f>IF($A145="","",SUMIFS('الحركة'!$D$5:$D$1504,'الحركة'!$B$5:$B$1504,$A145&amp;"",'الحركة'!$C$5:$C$1504,"وارد"))</f>
        <v/>
      </c>
      <c r="J145" s="15">
        <f>IF($A145="","",SUMIFS('الحركة'!$D$5:$D$1504,'الحركة'!$B$5:$B$1504,$A145&amp;"",'الحركة'!$C$5:$C$1504,"مبيعات"))</f>
        <v/>
      </c>
      <c r="K145" s="15">
        <f>IF($A145="","",SUMIFS('الحركة'!$D$5:$D$1504,'الحركة'!$B$5:$B$1504,$A145&amp;"",'الحركة'!$C$5:$C$1504,"مرتجع عميل"))</f>
        <v/>
      </c>
      <c r="L145" s="15">
        <f>IF($A145="","",SUMIFS('الحركة'!$D$5:$D$1504,'الحركة'!$B$5:$B$1504,$A145&amp;"",'الحركة'!$C$5:$C$1504,"مرتجع للمورد"))</f>
        <v/>
      </c>
      <c r="M145" s="15">
        <f>IF($A145="","",SUMIFS('الحركة'!$D$5:$D$1504,'الحركة'!$B$5:$B$1504,$A145&amp;"",'الحركة'!$C$5:$C$1504,"تسوية"))</f>
        <v/>
      </c>
      <c r="N145" s="15">
        <f>IF(A145="","",SUM(H145,I145,K145,M145)-SUM(J145,L145))</f>
        <v/>
      </c>
      <c r="O145" s="16">
        <f>IF(A145="","",N145*E145)</f>
        <v/>
      </c>
      <c r="P145" s="6">
        <f>IF(A145="","",IF(N145&lt;=0,"نفد",IF(N145&lt;=G145,"اطلب","متوفر")))</f>
        <v/>
      </c>
      <c r="Q145" s="16">
        <f>IF(A145="","",N145*F145)</f>
        <v/>
      </c>
    </row>
    <row r="146">
      <c r="A146" s="5" t="n"/>
      <c r="B146" s="5" t="n"/>
      <c r="C146" s="5" t="n"/>
      <c r="D146" s="5" t="n"/>
      <c r="E146" s="13" t="n"/>
      <c r="F146" s="13" t="n"/>
      <c r="G146" s="14" t="n"/>
      <c r="H146" s="14" t="n"/>
      <c r="I146" s="15">
        <f>IF($A146="","",SUMIFS('الحركة'!$D$5:$D$1504,'الحركة'!$B$5:$B$1504,$A146&amp;"",'الحركة'!$C$5:$C$1504,"وارد"))</f>
        <v/>
      </c>
      <c r="J146" s="15">
        <f>IF($A146="","",SUMIFS('الحركة'!$D$5:$D$1504,'الحركة'!$B$5:$B$1504,$A146&amp;"",'الحركة'!$C$5:$C$1504,"مبيعات"))</f>
        <v/>
      </c>
      <c r="K146" s="15">
        <f>IF($A146="","",SUMIFS('الحركة'!$D$5:$D$1504,'الحركة'!$B$5:$B$1504,$A146&amp;"",'الحركة'!$C$5:$C$1504,"مرتجع عميل"))</f>
        <v/>
      </c>
      <c r="L146" s="15">
        <f>IF($A146="","",SUMIFS('الحركة'!$D$5:$D$1504,'الحركة'!$B$5:$B$1504,$A146&amp;"",'الحركة'!$C$5:$C$1504,"مرتجع للمورد"))</f>
        <v/>
      </c>
      <c r="M146" s="15">
        <f>IF($A146="","",SUMIFS('الحركة'!$D$5:$D$1504,'الحركة'!$B$5:$B$1504,$A146&amp;"",'الحركة'!$C$5:$C$1504,"تسوية"))</f>
        <v/>
      </c>
      <c r="N146" s="15">
        <f>IF(A146="","",SUM(H146,I146,K146,M146)-SUM(J146,L146))</f>
        <v/>
      </c>
      <c r="O146" s="16">
        <f>IF(A146="","",N146*E146)</f>
        <v/>
      </c>
      <c r="P146" s="6">
        <f>IF(A146="","",IF(N146&lt;=0,"نفد",IF(N146&lt;=G146,"اطلب","متوفر")))</f>
        <v/>
      </c>
      <c r="Q146" s="16">
        <f>IF(A146="","",N146*F146)</f>
        <v/>
      </c>
    </row>
    <row r="147">
      <c r="A147" s="5" t="n"/>
      <c r="B147" s="5" t="n"/>
      <c r="C147" s="5" t="n"/>
      <c r="D147" s="5" t="n"/>
      <c r="E147" s="13" t="n"/>
      <c r="F147" s="13" t="n"/>
      <c r="G147" s="14" t="n"/>
      <c r="H147" s="14" t="n"/>
      <c r="I147" s="15">
        <f>IF($A147="","",SUMIFS('الحركة'!$D$5:$D$1504,'الحركة'!$B$5:$B$1504,$A147&amp;"",'الحركة'!$C$5:$C$1504,"وارد"))</f>
        <v/>
      </c>
      <c r="J147" s="15">
        <f>IF($A147="","",SUMIFS('الحركة'!$D$5:$D$1504,'الحركة'!$B$5:$B$1504,$A147&amp;"",'الحركة'!$C$5:$C$1504,"مبيعات"))</f>
        <v/>
      </c>
      <c r="K147" s="15">
        <f>IF($A147="","",SUMIFS('الحركة'!$D$5:$D$1504,'الحركة'!$B$5:$B$1504,$A147&amp;"",'الحركة'!$C$5:$C$1504,"مرتجع عميل"))</f>
        <v/>
      </c>
      <c r="L147" s="15">
        <f>IF($A147="","",SUMIFS('الحركة'!$D$5:$D$1504,'الحركة'!$B$5:$B$1504,$A147&amp;"",'الحركة'!$C$5:$C$1504,"مرتجع للمورد"))</f>
        <v/>
      </c>
      <c r="M147" s="15">
        <f>IF($A147="","",SUMIFS('الحركة'!$D$5:$D$1504,'الحركة'!$B$5:$B$1504,$A147&amp;"",'الحركة'!$C$5:$C$1504,"تسوية"))</f>
        <v/>
      </c>
      <c r="N147" s="15">
        <f>IF(A147="","",SUM(H147,I147,K147,M147)-SUM(J147,L147))</f>
        <v/>
      </c>
      <c r="O147" s="16">
        <f>IF(A147="","",N147*E147)</f>
        <v/>
      </c>
      <c r="P147" s="6">
        <f>IF(A147="","",IF(N147&lt;=0,"نفد",IF(N147&lt;=G147,"اطلب","متوفر")))</f>
        <v/>
      </c>
      <c r="Q147" s="16">
        <f>IF(A147="","",N147*F147)</f>
        <v/>
      </c>
    </row>
    <row r="148">
      <c r="A148" s="5" t="n"/>
      <c r="B148" s="5" t="n"/>
      <c r="C148" s="5" t="n"/>
      <c r="D148" s="5" t="n"/>
      <c r="E148" s="13" t="n"/>
      <c r="F148" s="13" t="n"/>
      <c r="G148" s="14" t="n"/>
      <c r="H148" s="14" t="n"/>
      <c r="I148" s="15">
        <f>IF($A148="","",SUMIFS('الحركة'!$D$5:$D$1504,'الحركة'!$B$5:$B$1504,$A148&amp;"",'الحركة'!$C$5:$C$1504,"وارد"))</f>
        <v/>
      </c>
      <c r="J148" s="15">
        <f>IF($A148="","",SUMIFS('الحركة'!$D$5:$D$1504,'الحركة'!$B$5:$B$1504,$A148&amp;"",'الحركة'!$C$5:$C$1504,"مبيعات"))</f>
        <v/>
      </c>
      <c r="K148" s="15">
        <f>IF($A148="","",SUMIFS('الحركة'!$D$5:$D$1504,'الحركة'!$B$5:$B$1504,$A148&amp;"",'الحركة'!$C$5:$C$1504,"مرتجع عميل"))</f>
        <v/>
      </c>
      <c r="L148" s="15">
        <f>IF($A148="","",SUMIFS('الحركة'!$D$5:$D$1504,'الحركة'!$B$5:$B$1504,$A148&amp;"",'الحركة'!$C$5:$C$1504,"مرتجع للمورد"))</f>
        <v/>
      </c>
      <c r="M148" s="15">
        <f>IF($A148="","",SUMIFS('الحركة'!$D$5:$D$1504,'الحركة'!$B$5:$B$1504,$A148&amp;"",'الحركة'!$C$5:$C$1504,"تسوية"))</f>
        <v/>
      </c>
      <c r="N148" s="15">
        <f>IF(A148="","",SUM(H148,I148,K148,M148)-SUM(J148,L148))</f>
        <v/>
      </c>
      <c r="O148" s="16">
        <f>IF(A148="","",N148*E148)</f>
        <v/>
      </c>
      <c r="P148" s="6">
        <f>IF(A148="","",IF(N148&lt;=0,"نفد",IF(N148&lt;=G148,"اطلب","متوفر")))</f>
        <v/>
      </c>
      <c r="Q148" s="16">
        <f>IF(A148="","",N148*F148)</f>
        <v/>
      </c>
    </row>
    <row r="149">
      <c r="A149" s="5" t="n"/>
      <c r="B149" s="5" t="n"/>
      <c r="C149" s="5" t="n"/>
      <c r="D149" s="5" t="n"/>
      <c r="E149" s="13" t="n"/>
      <c r="F149" s="13" t="n"/>
      <c r="G149" s="14" t="n"/>
      <c r="H149" s="14" t="n"/>
      <c r="I149" s="15">
        <f>IF($A149="","",SUMIFS('الحركة'!$D$5:$D$1504,'الحركة'!$B$5:$B$1504,$A149&amp;"",'الحركة'!$C$5:$C$1504,"وارد"))</f>
        <v/>
      </c>
      <c r="J149" s="15">
        <f>IF($A149="","",SUMIFS('الحركة'!$D$5:$D$1504,'الحركة'!$B$5:$B$1504,$A149&amp;"",'الحركة'!$C$5:$C$1504,"مبيعات"))</f>
        <v/>
      </c>
      <c r="K149" s="15">
        <f>IF($A149="","",SUMIFS('الحركة'!$D$5:$D$1504,'الحركة'!$B$5:$B$1504,$A149&amp;"",'الحركة'!$C$5:$C$1504,"مرتجع عميل"))</f>
        <v/>
      </c>
      <c r="L149" s="15">
        <f>IF($A149="","",SUMIFS('الحركة'!$D$5:$D$1504,'الحركة'!$B$5:$B$1504,$A149&amp;"",'الحركة'!$C$5:$C$1504,"مرتجع للمورد"))</f>
        <v/>
      </c>
      <c r="M149" s="15">
        <f>IF($A149="","",SUMIFS('الحركة'!$D$5:$D$1504,'الحركة'!$B$5:$B$1504,$A149&amp;"",'الحركة'!$C$5:$C$1504,"تسوية"))</f>
        <v/>
      </c>
      <c r="N149" s="15">
        <f>IF(A149="","",SUM(H149,I149,K149,M149)-SUM(J149,L149))</f>
        <v/>
      </c>
      <c r="O149" s="16">
        <f>IF(A149="","",N149*E149)</f>
        <v/>
      </c>
      <c r="P149" s="6">
        <f>IF(A149="","",IF(N149&lt;=0,"نفد",IF(N149&lt;=G149,"اطلب","متوفر")))</f>
        <v/>
      </c>
      <c r="Q149" s="16">
        <f>IF(A149="","",N149*F149)</f>
        <v/>
      </c>
    </row>
    <row r="150">
      <c r="A150" s="5" t="n"/>
      <c r="B150" s="5" t="n"/>
      <c r="C150" s="5" t="n"/>
      <c r="D150" s="5" t="n"/>
      <c r="E150" s="13" t="n"/>
      <c r="F150" s="13" t="n"/>
      <c r="G150" s="14" t="n"/>
      <c r="H150" s="14" t="n"/>
      <c r="I150" s="15">
        <f>IF($A150="","",SUMIFS('الحركة'!$D$5:$D$1504,'الحركة'!$B$5:$B$1504,$A150&amp;"",'الحركة'!$C$5:$C$1504,"وارد"))</f>
        <v/>
      </c>
      <c r="J150" s="15">
        <f>IF($A150="","",SUMIFS('الحركة'!$D$5:$D$1504,'الحركة'!$B$5:$B$1504,$A150&amp;"",'الحركة'!$C$5:$C$1504,"مبيعات"))</f>
        <v/>
      </c>
      <c r="K150" s="15">
        <f>IF($A150="","",SUMIFS('الحركة'!$D$5:$D$1504,'الحركة'!$B$5:$B$1504,$A150&amp;"",'الحركة'!$C$5:$C$1504,"مرتجع عميل"))</f>
        <v/>
      </c>
      <c r="L150" s="15">
        <f>IF($A150="","",SUMIFS('الحركة'!$D$5:$D$1504,'الحركة'!$B$5:$B$1504,$A150&amp;"",'الحركة'!$C$5:$C$1504,"مرتجع للمورد"))</f>
        <v/>
      </c>
      <c r="M150" s="15">
        <f>IF($A150="","",SUMIFS('الحركة'!$D$5:$D$1504,'الحركة'!$B$5:$B$1504,$A150&amp;"",'الحركة'!$C$5:$C$1504,"تسوية"))</f>
        <v/>
      </c>
      <c r="N150" s="15">
        <f>IF(A150="","",SUM(H150,I150,K150,M150)-SUM(J150,L150))</f>
        <v/>
      </c>
      <c r="O150" s="16">
        <f>IF(A150="","",N150*E150)</f>
        <v/>
      </c>
      <c r="P150" s="6">
        <f>IF(A150="","",IF(N150&lt;=0,"نفد",IF(N150&lt;=G150,"اطلب","متوفر")))</f>
        <v/>
      </c>
      <c r="Q150" s="16">
        <f>IF(A150="","",N150*F150)</f>
        <v/>
      </c>
    </row>
    <row r="151">
      <c r="A151" s="5" t="n"/>
      <c r="B151" s="5" t="n"/>
      <c r="C151" s="5" t="n"/>
      <c r="D151" s="5" t="n"/>
      <c r="E151" s="13" t="n"/>
      <c r="F151" s="13" t="n"/>
      <c r="G151" s="14" t="n"/>
      <c r="H151" s="14" t="n"/>
      <c r="I151" s="15">
        <f>IF($A151="","",SUMIFS('الحركة'!$D$5:$D$1504,'الحركة'!$B$5:$B$1504,$A151&amp;"",'الحركة'!$C$5:$C$1504,"وارد"))</f>
        <v/>
      </c>
      <c r="J151" s="15">
        <f>IF($A151="","",SUMIFS('الحركة'!$D$5:$D$1504,'الحركة'!$B$5:$B$1504,$A151&amp;"",'الحركة'!$C$5:$C$1504,"مبيعات"))</f>
        <v/>
      </c>
      <c r="K151" s="15">
        <f>IF($A151="","",SUMIFS('الحركة'!$D$5:$D$1504,'الحركة'!$B$5:$B$1504,$A151&amp;"",'الحركة'!$C$5:$C$1504,"مرتجع عميل"))</f>
        <v/>
      </c>
      <c r="L151" s="15">
        <f>IF($A151="","",SUMIFS('الحركة'!$D$5:$D$1504,'الحركة'!$B$5:$B$1504,$A151&amp;"",'الحركة'!$C$5:$C$1504,"مرتجع للمورد"))</f>
        <v/>
      </c>
      <c r="M151" s="15">
        <f>IF($A151="","",SUMIFS('الحركة'!$D$5:$D$1504,'الحركة'!$B$5:$B$1504,$A151&amp;"",'الحركة'!$C$5:$C$1504,"تسوية"))</f>
        <v/>
      </c>
      <c r="N151" s="15">
        <f>IF(A151="","",SUM(H151,I151,K151,M151)-SUM(J151,L151))</f>
        <v/>
      </c>
      <c r="O151" s="16">
        <f>IF(A151="","",N151*E151)</f>
        <v/>
      </c>
      <c r="P151" s="6">
        <f>IF(A151="","",IF(N151&lt;=0,"نفد",IF(N151&lt;=G151,"اطلب","متوفر")))</f>
        <v/>
      </c>
      <c r="Q151" s="16">
        <f>IF(A151="","",N151*F151)</f>
        <v/>
      </c>
    </row>
    <row r="152">
      <c r="A152" s="5" t="n"/>
      <c r="B152" s="5" t="n"/>
      <c r="C152" s="5" t="n"/>
      <c r="D152" s="5" t="n"/>
      <c r="E152" s="13" t="n"/>
      <c r="F152" s="13" t="n"/>
      <c r="G152" s="14" t="n"/>
      <c r="H152" s="14" t="n"/>
      <c r="I152" s="15">
        <f>IF($A152="","",SUMIFS('الحركة'!$D$5:$D$1504,'الحركة'!$B$5:$B$1504,$A152&amp;"",'الحركة'!$C$5:$C$1504,"وارد"))</f>
        <v/>
      </c>
      <c r="J152" s="15">
        <f>IF($A152="","",SUMIFS('الحركة'!$D$5:$D$1504,'الحركة'!$B$5:$B$1504,$A152&amp;"",'الحركة'!$C$5:$C$1504,"مبيعات"))</f>
        <v/>
      </c>
      <c r="K152" s="15">
        <f>IF($A152="","",SUMIFS('الحركة'!$D$5:$D$1504,'الحركة'!$B$5:$B$1504,$A152&amp;"",'الحركة'!$C$5:$C$1504,"مرتجع عميل"))</f>
        <v/>
      </c>
      <c r="L152" s="15">
        <f>IF($A152="","",SUMIFS('الحركة'!$D$5:$D$1504,'الحركة'!$B$5:$B$1504,$A152&amp;"",'الحركة'!$C$5:$C$1504,"مرتجع للمورد"))</f>
        <v/>
      </c>
      <c r="M152" s="15">
        <f>IF($A152="","",SUMIFS('الحركة'!$D$5:$D$1504,'الحركة'!$B$5:$B$1504,$A152&amp;"",'الحركة'!$C$5:$C$1504,"تسوية"))</f>
        <v/>
      </c>
      <c r="N152" s="15">
        <f>IF(A152="","",SUM(H152,I152,K152,M152)-SUM(J152,L152))</f>
        <v/>
      </c>
      <c r="O152" s="16">
        <f>IF(A152="","",N152*E152)</f>
        <v/>
      </c>
      <c r="P152" s="6">
        <f>IF(A152="","",IF(N152&lt;=0,"نفد",IF(N152&lt;=G152,"اطلب","متوفر")))</f>
        <v/>
      </c>
      <c r="Q152" s="16">
        <f>IF(A152="","",N152*F152)</f>
        <v/>
      </c>
    </row>
    <row r="153">
      <c r="A153" s="5" t="n"/>
      <c r="B153" s="5" t="n"/>
      <c r="C153" s="5" t="n"/>
      <c r="D153" s="5" t="n"/>
      <c r="E153" s="13" t="n"/>
      <c r="F153" s="13" t="n"/>
      <c r="G153" s="14" t="n"/>
      <c r="H153" s="14" t="n"/>
      <c r="I153" s="15">
        <f>IF($A153="","",SUMIFS('الحركة'!$D$5:$D$1504,'الحركة'!$B$5:$B$1504,$A153&amp;"",'الحركة'!$C$5:$C$1504,"وارد"))</f>
        <v/>
      </c>
      <c r="J153" s="15">
        <f>IF($A153="","",SUMIFS('الحركة'!$D$5:$D$1504,'الحركة'!$B$5:$B$1504,$A153&amp;"",'الحركة'!$C$5:$C$1504,"مبيعات"))</f>
        <v/>
      </c>
      <c r="K153" s="15">
        <f>IF($A153="","",SUMIFS('الحركة'!$D$5:$D$1504,'الحركة'!$B$5:$B$1504,$A153&amp;"",'الحركة'!$C$5:$C$1504,"مرتجع عميل"))</f>
        <v/>
      </c>
      <c r="L153" s="15">
        <f>IF($A153="","",SUMIFS('الحركة'!$D$5:$D$1504,'الحركة'!$B$5:$B$1504,$A153&amp;"",'الحركة'!$C$5:$C$1504,"مرتجع للمورد"))</f>
        <v/>
      </c>
      <c r="M153" s="15">
        <f>IF($A153="","",SUMIFS('الحركة'!$D$5:$D$1504,'الحركة'!$B$5:$B$1504,$A153&amp;"",'الحركة'!$C$5:$C$1504,"تسوية"))</f>
        <v/>
      </c>
      <c r="N153" s="15">
        <f>IF(A153="","",SUM(H153,I153,K153,M153)-SUM(J153,L153))</f>
        <v/>
      </c>
      <c r="O153" s="16">
        <f>IF(A153="","",N153*E153)</f>
        <v/>
      </c>
      <c r="P153" s="6">
        <f>IF(A153="","",IF(N153&lt;=0,"نفد",IF(N153&lt;=G153,"اطلب","متوفر")))</f>
        <v/>
      </c>
      <c r="Q153" s="16">
        <f>IF(A153="","",N153*F153)</f>
        <v/>
      </c>
    </row>
    <row r="154">
      <c r="A154" s="5" t="n"/>
      <c r="B154" s="5" t="n"/>
      <c r="C154" s="5" t="n"/>
      <c r="D154" s="5" t="n"/>
      <c r="E154" s="13" t="n"/>
      <c r="F154" s="13" t="n"/>
      <c r="G154" s="14" t="n"/>
      <c r="H154" s="14" t="n"/>
      <c r="I154" s="15">
        <f>IF($A154="","",SUMIFS('الحركة'!$D$5:$D$1504,'الحركة'!$B$5:$B$1504,$A154&amp;"",'الحركة'!$C$5:$C$1504,"وارد"))</f>
        <v/>
      </c>
      <c r="J154" s="15">
        <f>IF($A154="","",SUMIFS('الحركة'!$D$5:$D$1504,'الحركة'!$B$5:$B$1504,$A154&amp;"",'الحركة'!$C$5:$C$1504,"مبيعات"))</f>
        <v/>
      </c>
      <c r="K154" s="15">
        <f>IF($A154="","",SUMIFS('الحركة'!$D$5:$D$1504,'الحركة'!$B$5:$B$1504,$A154&amp;"",'الحركة'!$C$5:$C$1504,"مرتجع عميل"))</f>
        <v/>
      </c>
      <c r="L154" s="15">
        <f>IF($A154="","",SUMIFS('الحركة'!$D$5:$D$1504,'الحركة'!$B$5:$B$1504,$A154&amp;"",'الحركة'!$C$5:$C$1504,"مرتجع للمورد"))</f>
        <v/>
      </c>
      <c r="M154" s="15">
        <f>IF($A154="","",SUMIFS('الحركة'!$D$5:$D$1504,'الحركة'!$B$5:$B$1504,$A154&amp;"",'الحركة'!$C$5:$C$1504,"تسوية"))</f>
        <v/>
      </c>
      <c r="N154" s="15">
        <f>IF(A154="","",SUM(H154,I154,K154,M154)-SUM(J154,L154))</f>
        <v/>
      </c>
      <c r="O154" s="16">
        <f>IF(A154="","",N154*E154)</f>
        <v/>
      </c>
      <c r="P154" s="6">
        <f>IF(A154="","",IF(N154&lt;=0,"نفد",IF(N154&lt;=G154,"اطلب","متوفر")))</f>
        <v/>
      </c>
      <c r="Q154" s="16">
        <f>IF(A154="","",N154*F154)</f>
        <v/>
      </c>
    </row>
    <row r="155">
      <c r="A155" s="5" t="n"/>
      <c r="B155" s="5" t="n"/>
      <c r="C155" s="5" t="n"/>
      <c r="D155" s="5" t="n"/>
      <c r="E155" s="13" t="n"/>
      <c r="F155" s="13" t="n"/>
      <c r="G155" s="14" t="n"/>
      <c r="H155" s="14" t="n"/>
      <c r="I155" s="15">
        <f>IF($A155="","",SUMIFS('الحركة'!$D$5:$D$1504,'الحركة'!$B$5:$B$1504,$A155&amp;"",'الحركة'!$C$5:$C$1504,"وارد"))</f>
        <v/>
      </c>
      <c r="J155" s="15">
        <f>IF($A155="","",SUMIFS('الحركة'!$D$5:$D$1504,'الحركة'!$B$5:$B$1504,$A155&amp;"",'الحركة'!$C$5:$C$1504,"مبيعات"))</f>
        <v/>
      </c>
      <c r="K155" s="15">
        <f>IF($A155="","",SUMIFS('الحركة'!$D$5:$D$1504,'الحركة'!$B$5:$B$1504,$A155&amp;"",'الحركة'!$C$5:$C$1504,"مرتجع عميل"))</f>
        <v/>
      </c>
      <c r="L155" s="15">
        <f>IF($A155="","",SUMIFS('الحركة'!$D$5:$D$1504,'الحركة'!$B$5:$B$1504,$A155&amp;"",'الحركة'!$C$5:$C$1504,"مرتجع للمورد"))</f>
        <v/>
      </c>
      <c r="M155" s="15">
        <f>IF($A155="","",SUMIFS('الحركة'!$D$5:$D$1504,'الحركة'!$B$5:$B$1504,$A155&amp;"",'الحركة'!$C$5:$C$1504,"تسوية"))</f>
        <v/>
      </c>
      <c r="N155" s="15">
        <f>IF(A155="","",SUM(H155,I155,K155,M155)-SUM(J155,L155))</f>
        <v/>
      </c>
      <c r="O155" s="16">
        <f>IF(A155="","",N155*E155)</f>
        <v/>
      </c>
      <c r="P155" s="6">
        <f>IF(A155="","",IF(N155&lt;=0,"نفد",IF(N155&lt;=G155,"اطلب","متوفر")))</f>
        <v/>
      </c>
      <c r="Q155" s="16">
        <f>IF(A155="","",N155*F155)</f>
        <v/>
      </c>
    </row>
    <row r="156">
      <c r="A156" s="5" t="n"/>
      <c r="B156" s="5" t="n"/>
      <c r="C156" s="5" t="n"/>
      <c r="D156" s="5" t="n"/>
      <c r="E156" s="13" t="n"/>
      <c r="F156" s="13" t="n"/>
      <c r="G156" s="14" t="n"/>
      <c r="H156" s="14" t="n"/>
      <c r="I156" s="15">
        <f>IF($A156="","",SUMIFS('الحركة'!$D$5:$D$1504,'الحركة'!$B$5:$B$1504,$A156&amp;"",'الحركة'!$C$5:$C$1504,"وارد"))</f>
        <v/>
      </c>
      <c r="J156" s="15">
        <f>IF($A156="","",SUMIFS('الحركة'!$D$5:$D$1504,'الحركة'!$B$5:$B$1504,$A156&amp;"",'الحركة'!$C$5:$C$1504,"مبيعات"))</f>
        <v/>
      </c>
      <c r="K156" s="15">
        <f>IF($A156="","",SUMIFS('الحركة'!$D$5:$D$1504,'الحركة'!$B$5:$B$1504,$A156&amp;"",'الحركة'!$C$5:$C$1504,"مرتجع عميل"))</f>
        <v/>
      </c>
      <c r="L156" s="15">
        <f>IF($A156="","",SUMIFS('الحركة'!$D$5:$D$1504,'الحركة'!$B$5:$B$1504,$A156&amp;"",'الحركة'!$C$5:$C$1504,"مرتجع للمورد"))</f>
        <v/>
      </c>
      <c r="M156" s="15">
        <f>IF($A156="","",SUMIFS('الحركة'!$D$5:$D$1504,'الحركة'!$B$5:$B$1504,$A156&amp;"",'الحركة'!$C$5:$C$1504,"تسوية"))</f>
        <v/>
      </c>
      <c r="N156" s="15">
        <f>IF(A156="","",SUM(H156,I156,K156,M156)-SUM(J156,L156))</f>
        <v/>
      </c>
      <c r="O156" s="16">
        <f>IF(A156="","",N156*E156)</f>
        <v/>
      </c>
      <c r="P156" s="6">
        <f>IF(A156="","",IF(N156&lt;=0,"نفد",IF(N156&lt;=G156,"اطلب","متوفر")))</f>
        <v/>
      </c>
      <c r="Q156" s="16">
        <f>IF(A156="","",N156*F156)</f>
        <v/>
      </c>
    </row>
    <row r="157">
      <c r="A157" s="5" t="n"/>
      <c r="B157" s="5" t="n"/>
      <c r="C157" s="5" t="n"/>
      <c r="D157" s="5" t="n"/>
      <c r="E157" s="13" t="n"/>
      <c r="F157" s="13" t="n"/>
      <c r="G157" s="14" t="n"/>
      <c r="H157" s="14" t="n"/>
      <c r="I157" s="15">
        <f>IF($A157="","",SUMIFS('الحركة'!$D$5:$D$1504,'الحركة'!$B$5:$B$1504,$A157&amp;"",'الحركة'!$C$5:$C$1504,"وارد"))</f>
        <v/>
      </c>
      <c r="J157" s="15">
        <f>IF($A157="","",SUMIFS('الحركة'!$D$5:$D$1504,'الحركة'!$B$5:$B$1504,$A157&amp;"",'الحركة'!$C$5:$C$1504,"مبيعات"))</f>
        <v/>
      </c>
      <c r="K157" s="15">
        <f>IF($A157="","",SUMIFS('الحركة'!$D$5:$D$1504,'الحركة'!$B$5:$B$1504,$A157&amp;"",'الحركة'!$C$5:$C$1504,"مرتجع عميل"))</f>
        <v/>
      </c>
      <c r="L157" s="15">
        <f>IF($A157="","",SUMIFS('الحركة'!$D$5:$D$1504,'الحركة'!$B$5:$B$1504,$A157&amp;"",'الحركة'!$C$5:$C$1504,"مرتجع للمورد"))</f>
        <v/>
      </c>
      <c r="M157" s="15">
        <f>IF($A157="","",SUMIFS('الحركة'!$D$5:$D$1504,'الحركة'!$B$5:$B$1504,$A157&amp;"",'الحركة'!$C$5:$C$1504,"تسوية"))</f>
        <v/>
      </c>
      <c r="N157" s="15">
        <f>IF(A157="","",SUM(H157,I157,K157,M157)-SUM(J157,L157))</f>
        <v/>
      </c>
      <c r="O157" s="16">
        <f>IF(A157="","",N157*E157)</f>
        <v/>
      </c>
      <c r="P157" s="6">
        <f>IF(A157="","",IF(N157&lt;=0,"نفد",IF(N157&lt;=G157,"اطلب","متوفر")))</f>
        <v/>
      </c>
      <c r="Q157" s="16">
        <f>IF(A157="","",N157*F157)</f>
        <v/>
      </c>
    </row>
    <row r="158">
      <c r="A158" s="5" t="n"/>
      <c r="B158" s="5" t="n"/>
      <c r="C158" s="5" t="n"/>
      <c r="D158" s="5" t="n"/>
      <c r="E158" s="13" t="n"/>
      <c r="F158" s="13" t="n"/>
      <c r="G158" s="14" t="n"/>
      <c r="H158" s="14" t="n"/>
      <c r="I158" s="15">
        <f>IF($A158="","",SUMIFS('الحركة'!$D$5:$D$1504,'الحركة'!$B$5:$B$1504,$A158&amp;"",'الحركة'!$C$5:$C$1504,"وارد"))</f>
        <v/>
      </c>
      <c r="J158" s="15">
        <f>IF($A158="","",SUMIFS('الحركة'!$D$5:$D$1504,'الحركة'!$B$5:$B$1504,$A158&amp;"",'الحركة'!$C$5:$C$1504,"مبيعات"))</f>
        <v/>
      </c>
      <c r="K158" s="15">
        <f>IF($A158="","",SUMIFS('الحركة'!$D$5:$D$1504,'الحركة'!$B$5:$B$1504,$A158&amp;"",'الحركة'!$C$5:$C$1504,"مرتجع عميل"))</f>
        <v/>
      </c>
      <c r="L158" s="15">
        <f>IF($A158="","",SUMIFS('الحركة'!$D$5:$D$1504,'الحركة'!$B$5:$B$1504,$A158&amp;"",'الحركة'!$C$5:$C$1504,"مرتجع للمورد"))</f>
        <v/>
      </c>
      <c r="M158" s="15">
        <f>IF($A158="","",SUMIFS('الحركة'!$D$5:$D$1504,'الحركة'!$B$5:$B$1504,$A158&amp;"",'الحركة'!$C$5:$C$1504,"تسوية"))</f>
        <v/>
      </c>
      <c r="N158" s="15">
        <f>IF(A158="","",SUM(H158,I158,K158,M158)-SUM(J158,L158))</f>
        <v/>
      </c>
      <c r="O158" s="16">
        <f>IF(A158="","",N158*E158)</f>
        <v/>
      </c>
      <c r="P158" s="6">
        <f>IF(A158="","",IF(N158&lt;=0,"نفد",IF(N158&lt;=G158,"اطلب","متوفر")))</f>
        <v/>
      </c>
      <c r="Q158" s="16">
        <f>IF(A158="","",N158*F158)</f>
        <v/>
      </c>
    </row>
    <row r="159">
      <c r="A159" s="5" t="n"/>
      <c r="B159" s="5" t="n"/>
      <c r="C159" s="5" t="n"/>
      <c r="D159" s="5" t="n"/>
      <c r="E159" s="13" t="n"/>
      <c r="F159" s="13" t="n"/>
      <c r="G159" s="14" t="n"/>
      <c r="H159" s="14" t="n"/>
      <c r="I159" s="15">
        <f>IF($A159="","",SUMIFS('الحركة'!$D$5:$D$1504,'الحركة'!$B$5:$B$1504,$A159&amp;"",'الحركة'!$C$5:$C$1504,"وارد"))</f>
        <v/>
      </c>
      <c r="J159" s="15">
        <f>IF($A159="","",SUMIFS('الحركة'!$D$5:$D$1504,'الحركة'!$B$5:$B$1504,$A159&amp;"",'الحركة'!$C$5:$C$1504,"مبيعات"))</f>
        <v/>
      </c>
      <c r="K159" s="15">
        <f>IF($A159="","",SUMIFS('الحركة'!$D$5:$D$1504,'الحركة'!$B$5:$B$1504,$A159&amp;"",'الحركة'!$C$5:$C$1504,"مرتجع عميل"))</f>
        <v/>
      </c>
      <c r="L159" s="15">
        <f>IF($A159="","",SUMIFS('الحركة'!$D$5:$D$1504,'الحركة'!$B$5:$B$1504,$A159&amp;"",'الحركة'!$C$5:$C$1504,"مرتجع للمورد"))</f>
        <v/>
      </c>
      <c r="M159" s="15">
        <f>IF($A159="","",SUMIFS('الحركة'!$D$5:$D$1504,'الحركة'!$B$5:$B$1504,$A159&amp;"",'الحركة'!$C$5:$C$1504,"تسوية"))</f>
        <v/>
      </c>
      <c r="N159" s="15">
        <f>IF(A159="","",SUM(H159,I159,K159,M159)-SUM(J159,L159))</f>
        <v/>
      </c>
      <c r="O159" s="16">
        <f>IF(A159="","",N159*E159)</f>
        <v/>
      </c>
      <c r="P159" s="6">
        <f>IF(A159="","",IF(N159&lt;=0,"نفد",IF(N159&lt;=G159,"اطلب","متوفر")))</f>
        <v/>
      </c>
      <c r="Q159" s="16">
        <f>IF(A159="","",N159*F159)</f>
        <v/>
      </c>
    </row>
    <row r="160">
      <c r="A160" s="5" t="n"/>
      <c r="B160" s="5" t="n"/>
      <c r="C160" s="5" t="n"/>
      <c r="D160" s="5" t="n"/>
      <c r="E160" s="13" t="n"/>
      <c r="F160" s="13" t="n"/>
      <c r="G160" s="14" t="n"/>
      <c r="H160" s="14" t="n"/>
      <c r="I160" s="15">
        <f>IF($A160="","",SUMIFS('الحركة'!$D$5:$D$1504,'الحركة'!$B$5:$B$1504,$A160&amp;"",'الحركة'!$C$5:$C$1504,"وارد"))</f>
        <v/>
      </c>
      <c r="J160" s="15">
        <f>IF($A160="","",SUMIFS('الحركة'!$D$5:$D$1504,'الحركة'!$B$5:$B$1504,$A160&amp;"",'الحركة'!$C$5:$C$1504,"مبيعات"))</f>
        <v/>
      </c>
      <c r="K160" s="15">
        <f>IF($A160="","",SUMIFS('الحركة'!$D$5:$D$1504,'الحركة'!$B$5:$B$1504,$A160&amp;"",'الحركة'!$C$5:$C$1504,"مرتجع عميل"))</f>
        <v/>
      </c>
      <c r="L160" s="15">
        <f>IF($A160="","",SUMIFS('الحركة'!$D$5:$D$1504,'الحركة'!$B$5:$B$1504,$A160&amp;"",'الحركة'!$C$5:$C$1504,"مرتجع للمورد"))</f>
        <v/>
      </c>
      <c r="M160" s="15">
        <f>IF($A160="","",SUMIFS('الحركة'!$D$5:$D$1504,'الحركة'!$B$5:$B$1504,$A160&amp;"",'الحركة'!$C$5:$C$1504,"تسوية"))</f>
        <v/>
      </c>
      <c r="N160" s="15">
        <f>IF(A160="","",SUM(H160,I160,K160,M160)-SUM(J160,L160))</f>
        <v/>
      </c>
      <c r="O160" s="16">
        <f>IF(A160="","",N160*E160)</f>
        <v/>
      </c>
      <c r="P160" s="6">
        <f>IF(A160="","",IF(N160&lt;=0,"نفد",IF(N160&lt;=G160,"اطلب","متوفر")))</f>
        <v/>
      </c>
      <c r="Q160" s="16">
        <f>IF(A160="","",N160*F160)</f>
        <v/>
      </c>
    </row>
    <row r="161">
      <c r="A161" s="5" t="n"/>
      <c r="B161" s="5" t="n"/>
      <c r="C161" s="5" t="n"/>
      <c r="D161" s="5" t="n"/>
      <c r="E161" s="13" t="n"/>
      <c r="F161" s="13" t="n"/>
      <c r="G161" s="14" t="n"/>
      <c r="H161" s="14" t="n"/>
      <c r="I161" s="15">
        <f>IF($A161="","",SUMIFS('الحركة'!$D$5:$D$1504,'الحركة'!$B$5:$B$1504,$A161&amp;"",'الحركة'!$C$5:$C$1504,"وارد"))</f>
        <v/>
      </c>
      <c r="J161" s="15">
        <f>IF($A161="","",SUMIFS('الحركة'!$D$5:$D$1504,'الحركة'!$B$5:$B$1504,$A161&amp;"",'الحركة'!$C$5:$C$1504,"مبيعات"))</f>
        <v/>
      </c>
      <c r="K161" s="15">
        <f>IF($A161="","",SUMIFS('الحركة'!$D$5:$D$1504,'الحركة'!$B$5:$B$1504,$A161&amp;"",'الحركة'!$C$5:$C$1504,"مرتجع عميل"))</f>
        <v/>
      </c>
      <c r="L161" s="15">
        <f>IF($A161="","",SUMIFS('الحركة'!$D$5:$D$1504,'الحركة'!$B$5:$B$1504,$A161&amp;"",'الحركة'!$C$5:$C$1504,"مرتجع للمورد"))</f>
        <v/>
      </c>
      <c r="M161" s="15">
        <f>IF($A161="","",SUMIFS('الحركة'!$D$5:$D$1504,'الحركة'!$B$5:$B$1504,$A161&amp;"",'الحركة'!$C$5:$C$1504,"تسوية"))</f>
        <v/>
      </c>
      <c r="N161" s="15">
        <f>IF(A161="","",SUM(H161,I161,K161,M161)-SUM(J161,L161))</f>
        <v/>
      </c>
      <c r="O161" s="16">
        <f>IF(A161="","",N161*E161)</f>
        <v/>
      </c>
      <c r="P161" s="6">
        <f>IF(A161="","",IF(N161&lt;=0,"نفد",IF(N161&lt;=G161,"اطلب","متوفر")))</f>
        <v/>
      </c>
      <c r="Q161" s="16">
        <f>IF(A161="","",N161*F161)</f>
        <v/>
      </c>
    </row>
    <row r="162">
      <c r="A162" s="5" t="n"/>
      <c r="B162" s="5" t="n"/>
      <c r="C162" s="5" t="n"/>
      <c r="D162" s="5" t="n"/>
      <c r="E162" s="13" t="n"/>
      <c r="F162" s="13" t="n"/>
      <c r="G162" s="14" t="n"/>
      <c r="H162" s="14" t="n"/>
      <c r="I162" s="15">
        <f>IF($A162="","",SUMIFS('الحركة'!$D$5:$D$1504,'الحركة'!$B$5:$B$1504,$A162&amp;"",'الحركة'!$C$5:$C$1504,"وارد"))</f>
        <v/>
      </c>
      <c r="J162" s="15">
        <f>IF($A162="","",SUMIFS('الحركة'!$D$5:$D$1504,'الحركة'!$B$5:$B$1504,$A162&amp;"",'الحركة'!$C$5:$C$1504,"مبيعات"))</f>
        <v/>
      </c>
      <c r="K162" s="15">
        <f>IF($A162="","",SUMIFS('الحركة'!$D$5:$D$1504,'الحركة'!$B$5:$B$1504,$A162&amp;"",'الحركة'!$C$5:$C$1504,"مرتجع عميل"))</f>
        <v/>
      </c>
      <c r="L162" s="15">
        <f>IF($A162="","",SUMIFS('الحركة'!$D$5:$D$1504,'الحركة'!$B$5:$B$1504,$A162&amp;"",'الحركة'!$C$5:$C$1504,"مرتجع للمورد"))</f>
        <v/>
      </c>
      <c r="M162" s="15">
        <f>IF($A162="","",SUMIFS('الحركة'!$D$5:$D$1504,'الحركة'!$B$5:$B$1504,$A162&amp;"",'الحركة'!$C$5:$C$1504,"تسوية"))</f>
        <v/>
      </c>
      <c r="N162" s="15">
        <f>IF(A162="","",SUM(H162,I162,K162,M162)-SUM(J162,L162))</f>
        <v/>
      </c>
      <c r="O162" s="16">
        <f>IF(A162="","",N162*E162)</f>
        <v/>
      </c>
      <c r="P162" s="6">
        <f>IF(A162="","",IF(N162&lt;=0,"نفد",IF(N162&lt;=G162,"اطلب","متوفر")))</f>
        <v/>
      </c>
      <c r="Q162" s="16">
        <f>IF(A162="","",N162*F162)</f>
        <v/>
      </c>
    </row>
    <row r="163">
      <c r="A163" s="5" t="n"/>
      <c r="B163" s="5" t="n"/>
      <c r="C163" s="5" t="n"/>
      <c r="D163" s="5" t="n"/>
      <c r="E163" s="13" t="n"/>
      <c r="F163" s="13" t="n"/>
      <c r="G163" s="14" t="n"/>
      <c r="H163" s="14" t="n"/>
      <c r="I163" s="15">
        <f>IF($A163="","",SUMIFS('الحركة'!$D$5:$D$1504,'الحركة'!$B$5:$B$1504,$A163&amp;"",'الحركة'!$C$5:$C$1504,"وارد"))</f>
        <v/>
      </c>
      <c r="J163" s="15">
        <f>IF($A163="","",SUMIFS('الحركة'!$D$5:$D$1504,'الحركة'!$B$5:$B$1504,$A163&amp;"",'الحركة'!$C$5:$C$1504,"مبيعات"))</f>
        <v/>
      </c>
      <c r="K163" s="15">
        <f>IF($A163="","",SUMIFS('الحركة'!$D$5:$D$1504,'الحركة'!$B$5:$B$1504,$A163&amp;"",'الحركة'!$C$5:$C$1504,"مرتجع عميل"))</f>
        <v/>
      </c>
      <c r="L163" s="15">
        <f>IF($A163="","",SUMIFS('الحركة'!$D$5:$D$1504,'الحركة'!$B$5:$B$1504,$A163&amp;"",'الحركة'!$C$5:$C$1504,"مرتجع للمورد"))</f>
        <v/>
      </c>
      <c r="M163" s="15">
        <f>IF($A163="","",SUMIFS('الحركة'!$D$5:$D$1504,'الحركة'!$B$5:$B$1504,$A163&amp;"",'الحركة'!$C$5:$C$1504,"تسوية"))</f>
        <v/>
      </c>
      <c r="N163" s="15">
        <f>IF(A163="","",SUM(H163,I163,K163,M163)-SUM(J163,L163))</f>
        <v/>
      </c>
      <c r="O163" s="16">
        <f>IF(A163="","",N163*E163)</f>
        <v/>
      </c>
      <c r="P163" s="6">
        <f>IF(A163="","",IF(N163&lt;=0,"نفد",IF(N163&lt;=G163,"اطلب","متوفر")))</f>
        <v/>
      </c>
      <c r="Q163" s="16">
        <f>IF(A163="","",N163*F163)</f>
        <v/>
      </c>
    </row>
    <row r="164">
      <c r="A164" s="5" t="n"/>
      <c r="B164" s="5" t="n"/>
      <c r="C164" s="5" t="n"/>
      <c r="D164" s="5" t="n"/>
      <c r="E164" s="13" t="n"/>
      <c r="F164" s="13" t="n"/>
      <c r="G164" s="14" t="n"/>
      <c r="H164" s="14" t="n"/>
      <c r="I164" s="15">
        <f>IF($A164="","",SUMIFS('الحركة'!$D$5:$D$1504,'الحركة'!$B$5:$B$1504,$A164&amp;"",'الحركة'!$C$5:$C$1504,"وارد"))</f>
        <v/>
      </c>
      <c r="J164" s="15">
        <f>IF($A164="","",SUMIFS('الحركة'!$D$5:$D$1504,'الحركة'!$B$5:$B$1504,$A164&amp;"",'الحركة'!$C$5:$C$1504,"مبيعات"))</f>
        <v/>
      </c>
      <c r="K164" s="15">
        <f>IF($A164="","",SUMIFS('الحركة'!$D$5:$D$1504,'الحركة'!$B$5:$B$1504,$A164&amp;"",'الحركة'!$C$5:$C$1504,"مرتجع عميل"))</f>
        <v/>
      </c>
      <c r="L164" s="15">
        <f>IF($A164="","",SUMIFS('الحركة'!$D$5:$D$1504,'الحركة'!$B$5:$B$1504,$A164&amp;"",'الحركة'!$C$5:$C$1504,"مرتجع للمورد"))</f>
        <v/>
      </c>
      <c r="M164" s="15">
        <f>IF($A164="","",SUMIFS('الحركة'!$D$5:$D$1504,'الحركة'!$B$5:$B$1504,$A164&amp;"",'الحركة'!$C$5:$C$1504,"تسوية"))</f>
        <v/>
      </c>
      <c r="N164" s="15">
        <f>IF(A164="","",SUM(H164,I164,K164,M164)-SUM(J164,L164))</f>
        <v/>
      </c>
      <c r="O164" s="16">
        <f>IF(A164="","",N164*E164)</f>
        <v/>
      </c>
      <c r="P164" s="6">
        <f>IF(A164="","",IF(N164&lt;=0,"نفد",IF(N164&lt;=G164,"اطلب","متوفر")))</f>
        <v/>
      </c>
      <c r="Q164" s="16">
        <f>IF(A164="","",N164*F164)</f>
        <v/>
      </c>
    </row>
    <row r="165">
      <c r="A165" s="5" t="n"/>
      <c r="B165" s="5" t="n"/>
      <c r="C165" s="5" t="n"/>
      <c r="D165" s="5" t="n"/>
      <c r="E165" s="13" t="n"/>
      <c r="F165" s="13" t="n"/>
      <c r="G165" s="14" t="n"/>
      <c r="H165" s="14" t="n"/>
      <c r="I165" s="15">
        <f>IF($A165="","",SUMIFS('الحركة'!$D$5:$D$1504,'الحركة'!$B$5:$B$1504,$A165&amp;"",'الحركة'!$C$5:$C$1504,"وارد"))</f>
        <v/>
      </c>
      <c r="J165" s="15">
        <f>IF($A165="","",SUMIFS('الحركة'!$D$5:$D$1504,'الحركة'!$B$5:$B$1504,$A165&amp;"",'الحركة'!$C$5:$C$1504,"مبيعات"))</f>
        <v/>
      </c>
      <c r="K165" s="15">
        <f>IF($A165="","",SUMIFS('الحركة'!$D$5:$D$1504,'الحركة'!$B$5:$B$1504,$A165&amp;"",'الحركة'!$C$5:$C$1504,"مرتجع عميل"))</f>
        <v/>
      </c>
      <c r="L165" s="15">
        <f>IF($A165="","",SUMIFS('الحركة'!$D$5:$D$1504,'الحركة'!$B$5:$B$1504,$A165&amp;"",'الحركة'!$C$5:$C$1504,"مرتجع للمورد"))</f>
        <v/>
      </c>
      <c r="M165" s="15">
        <f>IF($A165="","",SUMIFS('الحركة'!$D$5:$D$1504,'الحركة'!$B$5:$B$1504,$A165&amp;"",'الحركة'!$C$5:$C$1504,"تسوية"))</f>
        <v/>
      </c>
      <c r="N165" s="15">
        <f>IF(A165="","",SUM(H165,I165,K165,M165)-SUM(J165,L165))</f>
        <v/>
      </c>
      <c r="O165" s="16">
        <f>IF(A165="","",N165*E165)</f>
        <v/>
      </c>
      <c r="P165" s="6">
        <f>IF(A165="","",IF(N165&lt;=0,"نفد",IF(N165&lt;=G165,"اطلب","متوفر")))</f>
        <v/>
      </c>
      <c r="Q165" s="16">
        <f>IF(A165="","",N165*F165)</f>
        <v/>
      </c>
    </row>
    <row r="166">
      <c r="A166" s="5" t="n"/>
      <c r="B166" s="5" t="n"/>
      <c r="C166" s="5" t="n"/>
      <c r="D166" s="5" t="n"/>
      <c r="E166" s="13" t="n"/>
      <c r="F166" s="13" t="n"/>
      <c r="G166" s="14" t="n"/>
      <c r="H166" s="14" t="n"/>
      <c r="I166" s="15">
        <f>IF($A166="","",SUMIFS('الحركة'!$D$5:$D$1504,'الحركة'!$B$5:$B$1504,$A166&amp;"",'الحركة'!$C$5:$C$1504,"وارد"))</f>
        <v/>
      </c>
      <c r="J166" s="15">
        <f>IF($A166="","",SUMIFS('الحركة'!$D$5:$D$1504,'الحركة'!$B$5:$B$1504,$A166&amp;"",'الحركة'!$C$5:$C$1504,"مبيعات"))</f>
        <v/>
      </c>
      <c r="K166" s="15">
        <f>IF($A166="","",SUMIFS('الحركة'!$D$5:$D$1504,'الحركة'!$B$5:$B$1504,$A166&amp;"",'الحركة'!$C$5:$C$1504,"مرتجع عميل"))</f>
        <v/>
      </c>
      <c r="L166" s="15">
        <f>IF($A166="","",SUMIFS('الحركة'!$D$5:$D$1504,'الحركة'!$B$5:$B$1504,$A166&amp;"",'الحركة'!$C$5:$C$1504,"مرتجع للمورد"))</f>
        <v/>
      </c>
      <c r="M166" s="15">
        <f>IF($A166="","",SUMIFS('الحركة'!$D$5:$D$1504,'الحركة'!$B$5:$B$1504,$A166&amp;"",'الحركة'!$C$5:$C$1504,"تسوية"))</f>
        <v/>
      </c>
      <c r="N166" s="15">
        <f>IF(A166="","",SUM(H166,I166,K166,M166)-SUM(J166,L166))</f>
        <v/>
      </c>
      <c r="O166" s="16">
        <f>IF(A166="","",N166*E166)</f>
        <v/>
      </c>
      <c r="P166" s="6">
        <f>IF(A166="","",IF(N166&lt;=0,"نفد",IF(N166&lt;=G166,"اطلب","متوفر")))</f>
        <v/>
      </c>
      <c r="Q166" s="16">
        <f>IF(A166="","",N166*F166)</f>
        <v/>
      </c>
    </row>
    <row r="167">
      <c r="A167" s="5" t="n"/>
      <c r="B167" s="5" t="n"/>
      <c r="C167" s="5" t="n"/>
      <c r="D167" s="5" t="n"/>
      <c r="E167" s="13" t="n"/>
      <c r="F167" s="13" t="n"/>
      <c r="G167" s="14" t="n"/>
      <c r="H167" s="14" t="n"/>
      <c r="I167" s="15">
        <f>IF($A167="","",SUMIFS('الحركة'!$D$5:$D$1504,'الحركة'!$B$5:$B$1504,$A167&amp;"",'الحركة'!$C$5:$C$1504,"وارد"))</f>
        <v/>
      </c>
      <c r="J167" s="15">
        <f>IF($A167="","",SUMIFS('الحركة'!$D$5:$D$1504,'الحركة'!$B$5:$B$1504,$A167&amp;"",'الحركة'!$C$5:$C$1504,"مبيعات"))</f>
        <v/>
      </c>
      <c r="K167" s="15">
        <f>IF($A167="","",SUMIFS('الحركة'!$D$5:$D$1504,'الحركة'!$B$5:$B$1504,$A167&amp;"",'الحركة'!$C$5:$C$1504,"مرتجع عميل"))</f>
        <v/>
      </c>
      <c r="L167" s="15">
        <f>IF($A167="","",SUMIFS('الحركة'!$D$5:$D$1504,'الحركة'!$B$5:$B$1504,$A167&amp;"",'الحركة'!$C$5:$C$1504,"مرتجع للمورد"))</f>
        <v/>
      </c>
      <c r="M167" s="15">
        <f>IF($A167="","",SUMIFS('الحركة'!$D$5:$D$1504,'الحركة'!$B$5:$B$1504,$A167&amp;"",'الحركة'!$C$5:$C$1504,"تسوية"))</f>
        <v/>
      </c>
      <c r="N167" s="15">
        <f>IF(A167="","",SUM(H167,I167,K167,M167)-SUM(J167,L167))</f>
        <v/>
      </c>
      <c r="O167" s="16">
        <f>IF(A167="","",N167*E167)</f>
        <v/>
      </c>
      <c r="P167" s="6">
        <f>IF(A167="","",IF(N167&lt;=0,"نفد",IF(N167&lt;=G167,"اطلب","متوفر")))</f>
        <v/>
      </c>
      <c r="Q167" s="16">
        <f>IF(A167="","",N167*F167)</f>
        <v/>
      </c>
    </row>
    <row r="168">
      <c r="A168" s="5" t="n"/>
      <c r="B168" s="5" t="n"/>
      <c r="C168" s="5" t="n"/>
      <c r="D168" s="5" t="n"/>
      <c r="E168" s="13" t="n"/>
      <c r="F168" s="13" t="n"/>
      <c r="G168" s="14" t="n"/>
      <c r="H168" s="14" t="n"/>
      <c r="I168" s="15">
        <f>IF($A168="","",SUMIFS('الحركة'!$D$5:$D$1504,'الحركة'!$B$5:$B$1504,$A168&amp;"",'الحركة'!$C$5:$C$1504,"وارد"))</f>
        <v/>
      </c>
      <c r="J168" s="15">
        <f>IF($A168="","",SUMIFS('الحركة'!$D$5:$D$1504,'الحركة'!$B$5:$B$1504,$A168&amp;"",'الحركة'!$C$5:$C$1504,"مبيعات"))</f>
        <v/>
      </c>
      <c r="K168" s="15">
        <f>IF($A168="","",SUMIFS('الحركة'!$D$5:$D$1504,'الحركة'!$B$5:$B$1504,$A168&amp;"",'الحركة'!$C$5:$C$1504,"مرتجع عميل"))</f>
        <v/>
      </c>
      <c r="L168" s="15">
        <f>IF($A168="","",SUMIFS('الحركة'!$D$5:$D$1504,'الحركة'!$B$5:$B$1504,$A168&amp;"",'الحركة'!$C$5:$C$1504,"مرتجع للمورد"))</f>
        <v/>
      </c>
      <c r="M168" s="15">
        <f>IF($A168="","",SUMIFS('الحركة'!$D$5:$D$1504,'الحركة'!$B$5:$B$1504,$A168&amp;"",'الحركة'!$C$5:$C$1504,"تسوية"))</f>
        <v/>
      </c>
      <c r="N168" s="15">
        <f>IF(A168="","",SUM(H168,I168,K168,M168)-SUM(J168,L168))</f>
        <v/>
      </c>
      <c r="O168" s="16">
        <f>IF(A168="","",N168*E168)</f>
        <v/>
      </c>
      <c r="P168" s="6">
        <f>IF(A168="","",IF(N168&lt;=0,"نفد",IF(N168&lt;=G168,"اطلب","متوفر")))</f>
        <v/>
      </c>
      <c r="Q168" s="16">
        <f>IF(A168="","",N168*F168)</f>
        <v/>
      </c>
    </row>
    <row r="169">
      <c r="A169" s="5" t="n"/>
      <c r="B169" s="5" t="n"/>
      <c r="C169" s="5" t="n"/>
      <c r="D169" s="5" t="n"/>
      <c r="E169" s="13" t="n"/>
      <c r="F169" s="13" t="n"/>
      <c r="G169" s="14" t="n"/>
      <c r="H169" s="14" t="n"/>
      <c r="I169" s="15">
        <f>IF($A169="","",SUMIFS('الحركة'!$D$5:$D$1504,'الحركة'!$B$5:$B$1504,$A169&amp;"",'الحركة'!$C$5:$C$1504,"وارد"))</f>
        <v/>
      </c>
      <c r="J169" s="15">
        <f>IF($A169="","",SUMIFS('الحركة'!$D$5:$D$1504,'الحركة'!$B$5:$B$1504,$A169&amp;"",'الحركة'!$C$5:$C$1504,"مبيعات"))</f>
        <v/>
      </c>
      <c r="K169" s="15">
        <f>IF($A169="","",SUMIFS('الحركة'!$D$5:$D$1504,'الحركة'!$B$5:$B$1504,$A169&amp;"",'الحركة'!$C$5:$C$1504,"مرتجع عميل"))</f>
        <v/>
      </c>
      <c r="L169" s="15">
        <f>IF($A169="","",SUMIFS('الحركة'!$D$5:$D$1504,'الحركة'!$B$5:$B$1504,$A169&amp;"",'الحركة'!$C$5:$C$1504,"مرتجع للمورد"))</f>
        <v/>
      </c>
      <c r="M169" s="15">
        <f>IF($A169="","",SUMIFS('الحركة'!$D$5:$D$1504,'الحركة'!$B$5:$B$1504,$A169&amp;"",'الحركة'!$C$5:$C$1504,"تسوية"))</f>
        <v/>
      </c>
      <c r="N169" s="15">
        <f>IF(A169="","",SUM(H169,I169,K169,M169)-SUM(J169,L169))</f>
        <v/>
      </c>
      <c r="O169" s="16">
        <f>IF(A169="","",N169*E169)</f>
        <v/>
      </c>
      <c r="P169" s="6">
        <f>IF(A169="","",IF(N169&lt;=0,"نفد",IF(N169&lt;=G169,"اطلب","متوفر")))</f>
        <v/>
      </c>
      <c r="Q169" s="16">
        <f>IF(A169="","",N169*F169)</f>
        <v/>
      </c>
    </row>
    <row r="170">
      <c r="A170" s="5" t="n"/>
      <c r="B170" s="5" t="n"/>
      <c r="C170" s="5" t="n"/>
      <c r="D170" s="5" t="n"/>
      <c r="E170" s="13" t="n"/>
      <c r="F170" s="13" t="n"/>
      <c r="G170" s="14" t="n"/>
      <c r="H170" s="14" t="n"/>
      <c r="I170" s="15">
        <f>IF($A170="","",SUMIFS('الحركة'!$D$5:$D$1504,'الحركة'!$B$5:$B$1504,$A170&amp;"",'الحركة'!$C$5:$C$1504,"وارد"))</f>
        <v/>
      </c>
      <c r="J170" s="15">
        <f>IF($A170="","",SUMIFS('الحركة'!$D$5:$D$1504,'الحركة'!$B$5:$B$1504,$A170&amp;"",'الحركة'!$C$5:$C$1504,"مبيعات"))</f>
        <v/>
      </c>
      <c r="K170" s="15">
        <f>IF($A170="","",SUMIFS('الحركة'!$D$5:$D$1504,'الحركة'!$B$5:$B$1504,$A170&amp;"",'الحركة'!$C$5:$C$1504,"مرتجع عميل"))</f>
        <v/>
      </c>
      <c r="L170" s="15">
        <f>IF($A170="","",SUMIFS('الحركة'!$D$5:$D$1504,'الحركة'!$B$5:$B$1504,$A170&amp;"",'الحركة'!$C$5:$C$1504,"مرتجع للمورد"))</f>
        <v/>
      </c>
      <c r="M170" s="15">
        <f>IF($A170="","",SUMIFS('الحركة'!$D$5:$D$1504,'الحركة'!$B$5:$B$1504,$A170&amp;"",'الحركة'!$C$5:$C$1504,"تسوية"))</f>
        <v/>
      </c>
      <c r="N170" s="15">
        <f>IF(A170="","",SUM(H170,I170,K170,M170)-SUM(J170,L170))</f>
        <v/>
      </c>
      <c r="O170" s="16">
        <f>IF(A170="","",N170*E170)</f>
        <v/>
      </c>
      <c r="P170" s="6">
        <f>IF(A170="","",IF(N170&lt;=0,"نفد",IF(N170&lt;=G170,"اطلب","متوفر")))</f>
        <v/>
      </c>
      <c r="Q170" s="16">
        <f>IF(A170="","",N170*F170)</f>
        <v/>
      </c>
    </row>
    <row r="171">
      <c r="A171" s="5" t="n"/>
      <c r="B171" s="5" t="n"/>
      <c r="C171" s="5" t="n"/>
      <c r="D171" s="5" t="n"/>
      <c r="E171" s="13" t="n"/>
      <c r="F171" s="13" t="n"/>
      <c r="G171" s="14" t="n"/>
      <c r="H171" s="14" t="n"/>
      <c r="I171" s="15">
        <f>IF($A171="","",SUMIFS('الحركة'!$D$5:$D$1504,'الحركة'!$B$5:$B$1504,$A171&amp;"",'الحركة'!$C$5:$C$1504,"وارد"))</f>
        <v/>
      </c>
      <c r="J171" s="15">
        <f>IF($A171="","",SUMIFS('الحركة'!$D$5:$D$1504,'الحركة'!$B$5:$B$1504,$A171&amp;"",'الحركة'!$C$5:$C$1504,"مبيعات"))</f>
        <v/>
      </c>
      <c r="K171" s="15">
        <f>IF($A171="","",SUMIFS('الحركة'!$D$5:$D$1504,'الحركة'!$B$5:$B$1504,$A171&amp;"",'الحركة'!$C$5:$C$1504,"مرتجع عميل"))</f>
        <v/>
      </c>
      <c r="L171" s="15">
        <f>IF($A171="","",SUMIFS('الحركة'!$D$5:$D$1504,'الحركة'!$B$5:$B$1504,$A171&amp;"",'الحركة'!$C$5:$C$1504,"مرتجع للمورد"))</f>
        <v/>
      </c>
      <c r="M171" s="15">
        <f>IF($A171="","",SUMIFS('الحركة'!$D$5:$D$1504,'الحركة'!$B$5:$B$1504,$A171&amp;"",'الحركة'!$C$5:$C$1504,"تسوية"))</f>
        <v/>
      </c>
      <c r="N171" s="15">
        <f>IF(A171="","",SUM(H171,I171,K171,M171)-SUM(J171,L171))</f>
        <v/>
      </c>
      <c r="O171" s="16">
        <f>IF(A171="","",N171*E171)</f>
        <v/>
      </c>
      <c r="P171" s="6">
        <f>IF(A171="","",IF(N171&lt;=0,"نفد",IF(N171&lt;=G171,"اطلب","متوفر")))</f>
        <v/>
      </c>
      <c r="Q171" s="16">
        <f>IF(A171="","",N171*F171)</f>
        <v/>
      </c>
    </row>
    <row r="172">
      <c r="A172" s="5" t="n"/>
      <c r="B172" s="5" t="n"/>
      <c r="C172" s="5" t="n"/>
      <c r="D172" s="5" t="n"/>
      <c r="E172" s="13" t="n"/>
      <c r="F172" s="13" t="n"/>
      <c r="G172" s="14" t="n"/>
      <c r="H172" s="14" t="n"/>
      <c r="I172" s="15">
        <f>IF($A172="","",SUMIFS('الحركة'!$D$5:$D$1504,'الحركة'!$B$5:$B$1504,$A172&amp;"",'الحركة'!$C$5:$C$1504,"وارد"))</f>
        <v/>
      </c>
      <c r="J172" s="15">
        <f>IF($A172="","",SUMIFS('الحركة'!$D$5:$D$1504,'الحركة'!$B$5:$B$1504,$A172&amp;"",'الحركة'!$C$5:$C$1504,"مبيعات"))</f>
        <v/>
      </c>
      <c r="K172" s="15">
        <f>IF($A172="","",SUMIFS('الحركة'!$D$5:$D$1504,'الحركة'!$B$5:$B$1504,$A172&amp;"",'الحركة'!$C$5:$C$1504,"مرتجع عميل"))</f>
        <v/>
      </c>
      <c r="L172" s="15">
        <f>IF($A172="","",SUMIFS('الحركة'!$D$5:$D$1504,'الحركة'!$B$5:$B$1504,$A172&amp;"",'الحركة'!$C$5:$C$1504,"مرتجع للمورد"))</f>
        <v/>
      </c>
      <c r="M172" s="15">
        <f>IF($A172="","",SUMIFS('الحركة'!$D$5:$D$1504,'الحركة'!$B$5:$B$1504,$A172&amp;"",'الحركة'!$C$5:$C$1504,"تسوية"))</f>
        <v/>
      </c>
      <c r="N172" s="15">
        <f>IF(A172="","",SUM(H172,I172,K172,M172)-SUM(J172,L172))</f>
        <v/>
      </c>
      <c r="O172" s="16">
        <f>IF(A172="","",N172*E172)</f>
        <v/>
      </c>
      <c r="P172" s="6">
        <f>IF(A172="","",IF(N172&lt;=0,"نفد",IF(N172&lt;=G172,"اطلب","متوفر")))</f>
        <v/>
      </c>
      <c r="Q172" s="16">
        <f>IF(A172="","",N172*F172)</f>
        <v/>
      </c>
    </row>
    <row r="173">
      <c r="A173" s="5" t="n"/>
      <c r="B173" s="5" t="n"/>
      <c r="C173" s="5" t="n"/>
      <c r="D173" s="5" t="n"/>
      <c r="E173" s="13" t="n"/>
      <c r="F173" s="13" t="n"/>
      <c r="G173" s="14" t="n"/>
      <c r="H173" s="14" t="n"/>
      <c r="I173" s="15">
        <f>IF($A173="","",SUMIFS('الحركة'!$D$5:$D$1504,'الحركة'!$B$5:$B$1504,$A173&amp;"",'الحركة'!$C$5:$C$1504,"وارد"))</f>
        <v/>
      </c>
      <c r="J173" s="15">
        <f>IF($A173="","",SUMIFS('الحركة'!$D$5:$D$1504,'الحركة'!$B$5:$B$1504,$A173&amp;"",'الحركة'!$C$5:$C$1504,"مبيعات"))</f>
        <v/>
      </c>
      <c r="K173" s="15">
        <f>IF($A173="","",SUMIFS('الحركة'!$D$5:$D$1504,'الحركة'!$B$5:$B$1504,$A173&amp;"",'الحركة'!$C$5:$C$1504,"مرتجع عميل"))</f>
        <v/>
      </c>
      <c r="L173" s="15">
        <f>IF($A173="","",SUMIFS('الحركة'!$D$5:$D$1504,'الحركة'!$B$5:$B$1504,$A173&amp;"",'الحركة'!$C$5:$C$1504,"مرتجع للمورد"))</f>
        <v/>
      </c>
      <c r="M173" s="15">
        <f>IF($A173="","",SUMIFS('الحركة'!$D$5:$D$1504,'الحركة'!$B$5:$B$1504,$A173&amp;"",'الحركة'!$C$5:$C$1504,"تسوية"))</f>
        <v/>
      </c>
      <c r="N173" s="15">
        <f>IF(A173="","",SUM(H173,I173,K173,M173)-SUM(J173,L173))</f>
        <v/>
      </c>
      <c r="O173" s="16">
        <f>IF(A173="","",N173*E173)</f>
        <v/>
      </c>
      <c r="P173" s="6">
        <f>IF(A173="","",IF(N173&lt;=0,"نفد",IF(N173&lt;=G173,"اطلب","متوفر")))</f>
        <v/>
      </c>
      <c r="Q173" s="16">
        <f>IF(A173="","",N173*F173)</f>
        <v/>
      </c>
    </row>
    <row r="174">
      <c r="A174" s="5" t="n"/>
      <c r="B174" s="5" t="n"/>
      <c r="C174" s="5" t="n"/>
      <c r="D174" s="5" t="n"/>
      <c r="E174" s="13" t="n"/>
      <c r="F174" s="13" t="n"/>
      <c r="G174" s="14" t="n"/>
      <c r="H174" s="14" t="n"/>
      <c r="I174" s="15">
        <f>IF($A174="","",SUMIFS('الحركة'!$D$5:$D$1504,'الحركة'!$B$5:$B$1504,$A174&amp;"",'الحركة'!$C$5:$C$1504,"وارد"))</f>
        <v/>
      </c>
      <c r="J174" s="15">
        <f>IF($A174="","",SUMIFS('الحركة'!$D$5:$D$1504,'الحركة'!$B$5:$B$1504,$A174&amp;"",'الحركة'!$C$5:$C$1504,"مبيعات"))</f>
        <v/>
      </c>
      <c r="K174" s="15">
        <f>IF($A174="","",SUMIFS('الحركة'!$D$5:$D$1504,'الحركة'!$B$5:$B$1504,$A174&amp;"",'الحركة'!$C$5:$C$1504,"مرتجع عميل"))</f>
        <v/>
      </c>
      <c r="L174" s="15">
        <f>IF($A174="","",SUMIFS('الحركة'!$D$5:$D$1504,'الحركة'!$B$5:$B$1504,$A174&amp;"",'الحركة'!$C$5:$C$1504,"مرتجع للمورد"))</f>
        <v/>
      </c>
      <c r="M174" s="15">
        <f>IF($A174="","",SUMIFS('الحركة'!$D$5:$D$1504,'الحركة'!$B$5:$B$1504,$A174&amp;"",'الحركة'!$C$5:$C$1504,"تسوية"))</f>
        <v/>
      </c>
      <c r="N174" s="15">
        <f>IF(A174="","",SUM(H174,I174,K174,M174)-SUM(J174,L174))</f>
        <v/>
      </c>
      <c r="O174" s="16">
        <f>IF(A174="","",N174*E174)</f>
        <v/>
      </c>
      <c r="P174" s="6">
        <f>IF(A174="","",IF(N174&lt;=0,"نفد",IF(N174&lt;=G174,"اطلب","متوفر")))</f>
        <v/>
      </c>
      <c r="Q174" s="16">
        <f>IF(A174="","",N174*F174)</f>
        <v/>
      </c>
    </row>
    <row r="175">
      <c r="A175" s="5" t="n"/>
      <c r="B175" s="5" t="n"/>
      <c r="C175" s="5" t="n"/>
      <c r="D175" s="5" t="n"/>
      <c r="E175" s="13" t="n"/>
      <c r="F175" s="13" t="n"/>
      <c r="G175" s="14" t="n"/>
      <c r="H175" s="14" t="n"/>
      <c r="I175" s="15">
        <f>IF($A175="","",SUMIFS('الحركة'!$D$5:$D$1504,'الحركة'!$B$5:$B$1504,$A175&amp;"",'الحركة'!$C$5:$C$1504,"وارد"))</f>
        <v/>
      </c>
      <c r="J175" s="15">
        <f>IF($A175="","",SUMIFS('الحركة'!$D$5:$D$1504,'الحركة'!$B$5:$B$1504,$A175&amp;"",'الحركة'!$C$5:$C$1504,"مبيعات"))</f>
        <v/>
      </c>
      <c r="K175" s="15">
        <f>IF($A175="","",SUMIFS('الحركة'!$D$5:$D$1504,'الحركة'!$B$5:$B$1504,$A175&amp;"",'الحركة'!$C$5:$C$1504,"مرتجع عميل"))</f>
        <v/>
      </c>
      <c r="L175" s="15">
        <f>IF($A175="","",SUMIFS('الحركة'!$D$5:$D$1504,'الحركة'!$B$5:$B$1504,$A175&amp;"",'الحركة'!$C$5:$C$1504,"مرتجع للمورد"))</f>
        <v/>
      </c>
      <c r="M175" s="15">
        <f>IF($A175="","",SUMIFS('الحركة'!$D$5:$D$1504,'الحركة'!$B$5:$B$1504,$A175&amp;"",'الحركة'!$C$5:$C$1504,"تسوية"))</f>
        <v/>
      </c>
      <c r="N175" s="15">
        <f>IF(A175="","",SUM(H175,I175,K175,M175)-SUM(J175,L175))</f>
        <v/>
      </c>
      <c r="O175" s="16">
        <f>IF(A175="","",N175*E175)</f>
        <v/>
      </c>
      <c r="P175" s="6">
        <f>IF(A175="","",IF(N175&lt;=0,"نفد",IF(N175&lt;=G175,"اطلب","متوفر")))</f>
        <v/>
      </c>
      <c r="Q175" s="16">
        <f>IF(A175="","",N175*F175)</f>
        <v/>
      </c>
    </row>
    <row r="176">
      <c r="A176" s="5" t="n"/>
      <c r="B176" s="5" t="n"/>
      <c r="C176" s="5" t="n"/>
      <c r="D176" s="5" t="n"/>
      <c r="E176" s="13" t="n"/>
      <c r="F176" s="13" t="n"/>
      <c r="G176" s="14" t="n"/>
      <c r="H176" s="14" t="n"/>
      <c r="I176" s="15">
        <f>IF($A176="","",SUMIFS('الحركة'!$D$5:$D$1504,'الحركة'!$B$5:$B$1504,$A176&amp;"",'الحركة'!$C$5:$C$1504,"وارد"))</f>
        <v/>
      </c>
      <c r="J176" s="15">
        <f>IF($A176="","",SUMIFS('الحركة'!$D$5:$D$1504,'الحركة'!$B$5:$B$1504,$A176&amp;"",'الحركة'!$C$5:$C$1504,"مبيعات"))</f>
        <v/>
      </c>
      <c r="K176" s="15">
        <f>IF($A176="","",SUMIFS('الحركة'!$D$5:$D$1504,'الحركة'!$B$5:$B$1504,$A176&amp;"",'الحركة'!$C$5:$C$1504,"مرتجع عميل"))</f>
        <v/>
      </c>
      <c r="L176" s="15">
        <f>IF($A176="","",SUMIFS('الحركة'!$D$5:$D$1504,'الحركة'!$B$5:$B$1504,$A176&amp;"",'الحركة'!$C$5:$C$1504,"مرتجع للمورد"))</f>
        <v/>
      </c>
      <c r="M176" s="15">
        <f>IF($A176="","",SUMIFS('الحركة'!$D$5:$D$1504,'الحركة'!$B$5:$B$1504,$A176&amp;"",'الحركة'!$C$5:$C$1504,"تسوية"))</f>
        <v/>
      </c>
      <c r="N176" s="15">
        <f>IF(A176="","",SUM(H176,I176,K176,M176)-SUM(J176,L176))</f>
        <v/>
      </c>
      <c r="O176" s="16">
        <f>IF(A176="","",N176*E176)</f>
        <v/>
      </c>
      <c r="P176" s="6">
        <f>IF(A176="","",IF(N176&lt;=0,"نفد",IF(N176&lt;=G176,"اطلب","متوفر")))</f>
        <v/>
      </c>
      <c r="Q176" s="16">
        <f>IF(A176="","",N176*F176)</f>
        <v/>
      </c>
    </row>
    <row r="177">
      <c r="A177" s="5" t="n"/>
      <c r="B177" s="5" t="n"/>
      <c r="C177" s="5" t="n"/>
      <c r="D177" s="5" t="n"/>
      <c r="E177" s="13" t="n"/>
      <c r="F177" s="13" t="n"/>
      <c r="G177" s="14" t="n"/>
      <c r="H177" s="14" t="n"/>
      <c r="I177" s="15">
        <f>IF($A177="","",SUMIFS('الحركة'!$D$5:$D$1504,'الحركة'!$B$5:$B$1504,$A177&amp;"",'الحركة'!$C$5:$C$1504,"وارد"))</f>
        <v/>
      </c>
      <c r="J177" s="15">
        <f>IF($A177="","",SUMIFS('الحركة'!$D$5:$D$1504,'الحركة'!$B$5:$B$1504,$A177&amp;"",'الحركة'!$C$5:$C$1504,"مبيعات"))</f>
        <v/>
      </c>
      <c r="K177" s="15">
        <f>IF($A177="","",SUMIFS('الحركة'!$D$5:$D$1504,'الحركة'!$B$5:$B$1504,$A177&amp;"",'الحركة'!$C$5:$C$1504,"مرتجع عميل"))</f>
        <v/>
      </c>
      <c r="L177" s="15">
        <f>IF($A177="","",SUMIFS('الحركة'!$D$5:$D$1504,'الحركة'!$B$5:$B$1504,$A177&amp;"",'الحركة'!$C$5:$C$1504,"مرتجع للمورد"))</f>
        <v/>
      </c>
      <c r="M177" s="15">
        <f>IF($A177="","",SUMIFS('الحركة'!$D$5:$D$1504,'الحركة'!$B$5:$B$1504,$A177&amp;"",'الحركة'!$C$5:$C$1504,"تسوية"))</f>
        <v/>
      </c>
      <c r="N177" s="15">
        <f>IF(A177="","",SUM(H177,I177,K177,M177)-SUM(J177,L177))</f>
        <v/>
      </c>
      <c r="O177" s="16">
        <f>IF(A177="","",N177*E177)</f>
        <v/>
      </c>
      <c r="P177" s="6">
        <f>IF(A177="","",IF(N177&lt;=0,"نفد",IF(N177&lt;=G177,"اطلب","متوفر")))</f>
        <v/>
      </c>
      <c r="Q177" s="16">
        <f>IF(A177="","",N177*F177)</f>
        <v/>
      </c>
    </row>
    <row r="178">
      <c r="A178" s="5" t="n"/>
      <c r="B178" s="5" t="n"/>
      <c r="C178" s="5" t="n"/>
      <c r="D178" s="5" t="n"/>
      <c r="E178" s="13" t="n"/>
      <c r="F178" s="13" t="n"/>
      <c r="G178" s="14" t="n"/>
      <c r="H178" s="14" t="n"/>
      <c r="I178" s="15">
        <f>IF($A178="","",SUMIFS('الحركة'!$D$5:$D$1504,'الحركة'!$B$5:$B$1504,$A178&amp;"",'الحركة'!$C$5:$C$1504,"وارد"))</f>
        <v/>
      </c>
      <c r="J178" s="15">
        <f>IF($A178="","",SUMIFS('الحركة'!$D$5:$D$1504,'الحركة'!$B$5:$B$1504,$A178&amp;"",'الحركة'!$C$5:$C$1504,"مبيعات"))</f>
        <v/>
      </c>
      <c r="K178" s="15">
        <f>IF($A178="","",SUMIFS('الحركة'!$D$5:$D$1504,'الحركة'!$B$5:$B$1504,$A178&amp;"",'الحركة'!$C$5:$C$1504,"مرتجع عميل"))</f>
        <v/>
      </c>
      <c r="L178" s="15">
        <f>IF($A178="","",SUMIFS('الحركة'!$D$5:$D$1504,'الحركة'!$B$5:$B$1504,$A178&amp;"",'الحركة'!$C$5:$C$1504,"مرتجع للمورد"))</f>
        <v/>
      </c>
      <c r="M178" s="15">
        <f>IF($A178="","",SUMIFS('الحركة'!$D$5:$D$1504,'الحركة'!$B$5:$B$1504,$A178&amp;"",'الحركة'!$C$5:$C$1504,"تسوية"))</f>
        <v/>
      </c>
      <c r="N178" s="15">
        <f>IF(A178="","",SUM(H178,I178,K178,M178)-SUM(J178,L178))</f>
        <v/>
      </c>
      <c r="O178" s="16">
        <f>IF(A178="","",N178*E178)</f>
        <v/>
      </c>
      <c r="P178" s="6">
        <f>IF(A178="","",IF(N178&lt;=0,"نفد",IF(N178&lt;=G178,"اطلب","متوفر")))</f>
        <v/>
      </c>
      <c r="Q178" s="16">
        <f>IF(A178="","",N178*F178)</f>
        <v/>
      </c>
    </row>
    <row r="179">
      <c r="A179" s="5" t="n"/>
      <c r="B179" s="5" t="n"/>
      <c r="C179" s="5" t="n"/>
      <c r="D179" s="5" t="n"/>
      <c r="E179" s="13" t="n"/>
      <c r="F179" s="13" t="n"/>
      <c r="G179" s="14" t="n"/>
      <c r="H179" s="14" t="n"/>
      <c r="I179" s="15">
        <f>IF($A179="","",SUMIFS('الحركة'!$D$5:$D$1504,'الحركة'!$B$5:$B$1504,$A179&amp;"",'الحركة'!$C$5:$C$1504,"وارد"))</f>
        <v/>
      </c>
      <c r="J179" s="15">
        <f>IF($A179="","",SUMIFS('الحركة'!$D$5:$D$1504,'الحركة'!$B$5:$B$1504,$A179&amp;"",'الحركة'!$C$5:$C$1504,"مبيعات"))</f>
        <v/>
      </c>
      <c r="K179" s="15">
        <f>IF($A179="","",SUMIFS('الحركة'!$D$5:$D$1504,'الحركة'!$B$5:$B$1504,$A179&amp;"",'الحركة'!$C$5:$C$1504,"مرتجع عميل"))</f>
        <v/>
      </c>
      <c r="L179" s="15">
        <f>IF($A179="","",SUMIFS('الحركة'!$D$5:$D$1504,'الحركة'!$B$5:$B$1504,$A179&amp;"",'الحركة'!$C$5:$C$1504,"مرتجع للمورد"))</f>
        <v/>
      </c>
      <c r="M179" s="15">
        <f>IF($A179="","",SUMIFS('الحركة'!$D$5:$D$1504,'الحركة'!$B$5:$B$1504,$A179&amp;"",'الحركة'!$C$5:$C$1504,"تسوية"))</f>
        <v/>
      </c>
      <c r="N179" s="15">
        <f>IF(A179="","",SUM(H179,I179,K179,M179)-SUM(J179,L179))</f>
        <v/>
      </c>
      <c r="O179" s="16">
        <f>IF(A179="","",N179*E179)</f>
        <v/>
      </c>
      <c r="P179" s="6">
        <f>IF(A179="","",IF(N179&lt;=0,"نفد",IF(N179&lt;=G179,"اطلب","متوفر")))</f>
        <v/>
      </c>
      <c r="Q179" s="16">
        <f>IF(A179="","",N179*F179)</f>
        <v/>
      </c>
    </row>
    <row r="180">
      <c r="A180" s="5" t="n"/>
      <c r="B180" s="5" t="n"/>
      <c r="C180" s="5" t="n"/>
      <c r="D180" s="5" t="n"/>
      <c r="E180" s="13" t="n"/>
      <c r="F180" s="13" t="n"/>
      <c r="G180" s="14" t="n"/>
      <c r="H180" s="14" t="n"/>
      <c r="I180" s="15">
        <f>IF($A180="","",SUMIFS('الحركة'!$D$5:$D$1504,'الحركة'!$B$5:$B$1504,$A180&amp;"",'الحركة'!$C$5:$C$1504,"وارد"))</f>
        <v/>
      </c>
      <c r="J180" s="15">
        <f>IF($A180="","",SUMIFS('الحركة'!$D$5:$D$1504,'الحركة'!$B$5:$B$1504,$A180&amp;"",'الحركة'!$C$5:$C$1504,"مبيعات"))</f>
        <v/>
      </c>
      <c r="K180" s="15">
        <f>IF($A180="","",SUMIFS('الحركة'!$D$5:$D$1504,'الحركة'!$B$5:$B$1504,$A180&amp;"",'الحركة'!$C$5:$C$1504,"مرتجع عميل"))</f>
        <v/>
      </c>
      <c r="L180" s="15">
        <f>IF($A180="","",SUMIFS('الحركة'!$D$5:$D$1504,'الحركة'!$B$5:$B$1504,$A180&amp;"",'الحركة'!$C$5:$C$1504,"مرتجع للمورد"))</f>
        <v/>
      </c>
      <c r="M180" s="15">
        <f>IF($A180="","",SUMIFS('الحركة'!$D$5:$D$1504,'الحركة'!$B$5:$B$1504,$A180&amp;"",'الحركة'!$C$5:$C$1504,"تسوية"))</f>
        <v/>
      </c>
      <c r="N180" s="15">
        <f>IF(A180="","",SUM(H180,I180,K180,M180)-SUM(J180,L180))</f>
        <v/>
      </c>
      <c r="O180" s="16">
        <f>IF(A180="","",N180*E180)</f>
        <v/>
      </c>
      <c r="P180" s="6">
        <f>IF(A180="","",IF(N180&lt;=0,"نفد",IF(N180&lt;=G180,"اطلب","متوفر")))</f>
        <v/>
      </c>
      <c r="Q180" s="16">
        <f>IF(A180="","",N180*F180)</f>
        <v/>
      </c>
    </row>
    <row r="181">
      <c r="A181" s="5" t="n"/>
      <c r="B181" s="5" t="n"/>
      <c r="C181" s="5" t="n"/>
      <c r="D181" s="5" t="n"/>
      <c r="E181" s="13" t="n"/>
      <c r="F181" s="13" t="n"/>
      <c r="G181" s="14" t="n"/>
      <c r="H181" s="14" t="n"/>
      <c r="I181" s="15">
        <f>IF($A181="","",SUMIFS('الحركة'!$D$5:$D$1504,'الحركة'!$B$5:$B$1504,$A181&amp;"",'الحركة'!$C$5:$C$1504,"وارد"))</f>
        <v/>
      </c>
      <c r="J181" s="15">
        <f>IF($A181="","",SUMIFS('الحركة'!$D$5:$D$1504,'الحركة'!$B$5:$B$1504,$A181&amp;"",'الحركة'!$C$5:$C$1504,"مبيعات"))</f>
        <v/>
      </c>
      <c r="K181" s="15">
        <f>IF($A181="","",SUMIFS('الحركة'!$D$5:$D$1504,'الحركة'!$B$5:$B$1504,$A181&amp;"",'الحركة'!$C$5:$C$1504,"مرتجع عميل"))</f>
        <v/>
      </c>
      <c r="L181" s="15">
        <f>IF($A181="","",SUMIFS('الحركة'!$D$5:$D$1504,'الحركة'!$B$5:$B$1504,$A181&amp;"",'الحركة'!$C$5:$C$1504,"مرتجع للمورد"))</f>
        <v/>
      </c>
      <c r="M181" s="15">
        <f>IF($A181="","",SUMIFS('الحركة'!$D$5:$D$1504,'الحركة'!$B$5:$B$1504,$A181&amp;"",'الحركة'!$C$5:$C$1504,"تسوية"))</f>
        <v/>
      </c>
      <c r="N181" s="15">
        <f>IF(A181="","",SUM(H181,I181,K181,M181)-SUM(J181,L181))</f>
        <v/>
      </c>
      <c r="O181" s="16">
        <f>IF(A181="","",N181*E181)</f>
        <v/>
      </c>
      <c r="P181" s="6">
        <f>IF(A181="","",IF(N181&lt;=0,"نفد",IF(N181&lt;=G181,"اطلب","متوفر")))</f>
        <v/>
      </c>
      <c r="Q181" s="16">
        <f>IF(A181="","",N181*F181)</f>
        <v/>
      </c>
    </row>
    <row r="182">
      <c r="A182" s="5" t="n"/>
      <c r="B182" s="5" t="n"/>
      <c r="C182" s="5" t="n"/>
      <c r="D182" s="5" t="n"/>
      <c r="E182" s="13" t="n"/>
      <c r="F182" s="13" t="n"/>
      <c r="G182" s="14" t="n"/>
      <c r="H182" s="14" t="n"/>
      <c r="I182" s="15">
        <f>IF($A182="","",SUMIFS('الحركة'!$D$5:$D$1504,'الحركة'!$B$5:$B$1504,$A182&amp;"",'الحركة'!$C$5:$C$1504,"وارد"))</f>
        <v/>
      </c>
      <c r="J182" s="15">
        <f>IF($A182="","",SUMIFS('الحركة'!$D$5:$D$1504,'الحركة'!$B$5:$B$1504,$A182&amp;"",'الحركة'!$C$5:$C$1504,"مبيعات"))</f>
        <v/>
      </c>
      <c r="K182" s="15">
        <f>IF($A182="","",SUMIFS('الحركة'!$D$5:$D$1504,'الحركة'!$B$5:$B$1504,$A182&amp;"",'الحركة'!$C$5:$C$1504,"مرتجع عميل"))</f>
        <v/>
      </c>
      <c r="L182" s="15">
        <f>IF($A182="","",SUMIFS('الحركة'!$D$5:$D$1504,'الحركة'!$B$5:$B$1504,$A182&amp;"",'الحركة'!$C$5:$C$1504,"مرتجع للمورد"))</f>
        <v/>
      </c>
      <c r="M182" s="15">
        <f>IF($A182="","",SUMIFS('الحركة'!$D$5:$D$1504,'الحركة'!$B$5:$B$1504,$A182&amp;"",'الحركة'!$C$5:$C$1504,"تسوية"))</f>
        <v/>
      </c>
      <c r="N182" s="15">
        <f>IF(A182="","",SUM(H182,I182,K182,M182)-SUM(J182,L182))</f>
        <v/>
      </c>
      <c r="O182" s="16">
        <f>IF(A182="","",N182*E182)</f>
        <v/>
      </c>
      <c r="P182" s="6">
        <f>IF(A182="","",IF(N182&lt;=0,"نفد",IF(N182&lt;=G182,"اطلب","متوفر")))</f>
        <v/>
      </c>
      <c r="Q182" s="16">
        <f>IF(A182="","",N182*F182)</f>
        <v/>
      </c>
    </row>
    <row r="183">
      <c r="A183" s="5" t="n"/>
      <c r="B183" s="5" t="n"/>
      <c r="C183" s="5" t="n"/>
      <c r="D183" s="5" t="n"/>
      <c r="E183" s="13" t="n"/>
      <c r="F183" s="13" t="n"/>
      <c r="G183" s="14" t="n"/>
      <c r="H183" s="14" t="n"/>
      <c r="I183" s="15">
        <f>IF($A183="","",SUMIFS('الحركة'!$D$5:$D$1504,'الحركة'!$B$5:$B$1504,$A183&amp;"",'الحركة'!$C$5:$C$1504,"وارد"))</f>
        <v/>
      </c>
      <c r="J183" s="15">
        <f>IF($A183="","",SUMIFS('الحركة'!$D$5:$D$1504,'الحركة'!$B$5:$B$1504,$A183&amp;"",'الحركة'!$C$5:$C$1504,"مبيعات"))</f>
        <v/>
      </c>
      <c r="K183" s="15">
        <f>IF($A183="","",SUMIFS('الحركة'!$D$5:$D$1504,'الحركة'!$B$5:$B$1504,$A183&amp;"",'الحركة'!$C$5:$C$1504,"مرتجع عميل"))</f>
        <v/>
      </c>
      <c r="L183" s="15">
        <f>IF($A183="","",SUMIFS('الحركة'!$D$5:$D$1504,'الحركة'!$B$5:$B$1504,$A183&amp;"",'الحركة'!$C$5:$C$1504,"مرتجع للمورد"))</f>
        <v/>
      </c>
      <c r="M183" s="15">
        <f>IF($A183="","",SUMIFS('الحركة'!$D$5:$D$1504,'الحركة'!$B$5:$B$1504,$A183&amp;"",'الحركة'!$C$5:$C$1504,"تسوية"))</f>
        <v/>
      </c>
      <c r="N183" s="15">
        <f>IF(A183="","",SUM(H183,I183,K183,M183)-SUM(J183,L183))</f>
        <v/>
      </c>
      <c r="O183" s="16">
        <f>IF(A183="","",N183*E183)</f>
        <v/>
      </c>
      <c r="P183" s="6">
        <f>IF(A183="","",IF(N183&lt;=0,"نفد",IF(N183&lt;=G183,"اطلب","متوفر")))</f>
        <v/>
      </c>
      <c r="Q183" s="16">
        <f>IF(A183="","",N183*F183)</f>
        <v/>
      </c>
    </row>
    <row r="184">
      <c r="A184" s="5" t="n"/>
      <c r="B184" s="5" t="n"/>
      <c r="C184" s="5" t="n"/>
      <c r="D184" s="5" t="n"/>
      <c r="E184" s="13" t="n"/>
      <c r="F184" s="13" t="n"/>
      <c r="G184" s="14" t="n"/>
      <c r="H184" s="14" t="n"/>
      <c r="I184" s="15">
        <f>IF($A184="","",SUMIFS('الحركة'!$D$5:$D$1504,'الحركة'!$B$5:$B$1504,$A184&amp;"",'الحركة'!$C$5:$C$1504,"وارد"))</f>
        <v/>
      </c>
      <c r="J184" s="15">
        <f>IF($A184="","",SUMIFS('الحركة'!$D$5:$D$1504,'الحركة'!$B$5:$B$1504,$A184&amp;"",'الحركة'!$C$5:$C$1504,"مبيعات"))</f>
        <v/>
      </c>
      <c r="K184" s="15">
        <f>IF($A184="","",SUMIFS('الحركة'!$D$5:$D$1504,'الحركة'!$B$5:$B$1504,$A184&amp;"",'الحركة'!$C$5:$C$1504,"مرتجع عميل"))</f>
        <v/>
      </c>
      <c r="L184" s="15">
        <f>IF($A184="","",SUMIFS('الحركة'!$D$5:$D$1504,'الحركة'!$B$5:$B$1504,$A184&amp;"",'الحركة'!$C$5:$C$1504,"مرتجع للمورد"))</f>
        <v/>
      </c>
      <c r="M184" s="15">
        <f>IF($A184="","",SUMIFS('الحركة'!$D$5:$D$1504,'الحركة'!$B$5:$B$1504,$A184&amp;"",'الحركة'!$C$5:$C$1504,"تسوية"))</f>
        <v/>
      </c>
      <c r="N184" s="15">
        <f>IF(A184="","",SUM(H184,I184,K184,M184)-SUM(J184,L184))</f>
        <v/>
      </c>
      <c r="O184" s="16">
        <f>IF(A184="","",N184*E184)</f>
        <v/>
      </c>
      <c r="P184" s="6">
        <f>IF(A184="","",IF(N184&lt;=0,"نفد",IF(N184&lt;=G184,"اطلب","متوفر")))</f>
        <v/>
      </c>
      <c r="Q184" s="16">
        <f>IF(A184="","",N184*F184)</f>
        <v/>
      </c>
    </row>
    <row r="185">
      <c r="A185" s="5" t="n"/>
      <c r="B185" s="5" t="n"/>
      <c r="C185" s="5" t="n"/>
      <c r="D185" s="5" t="n"/>
      <c r="E185" s="13" t="n"/>
      <c r="F185" s="13" t="n"/>
      <c r="G185" s="14" t="n"/>
      <c r="H185" s="14" t="n"/>
      <c r="I185" s="15">
        <f>IF($A185="","",SUMIFS('الحركة'!$D$5:$D$1504,'الحركة'!$B$5:$B$1504,$A185&amp;"",'الحركة'!$C$5:$C$1504,"وارد"))</f>
        <v/>
      </c>
      <c r="J185" s="15">
        <f>IF($A185="","",SUMIFS('الحركة'!$D$5:$D$1504,'الحركة'!$B$5:$B$1504,$A185&amp;"",'الحركة'!$C$5:$C$1504,"مبيعات"))</f>
        <v/>
      </c>
      <c r="K185" s="15">
        <f>IF($A185="","",SUMIFS('الحركة'!$D$5:$D$1504,'الحركة'!$B$5:$B$1504,$A185&amp;"",'الحركة'!$C$5:$C$1504,"مرتجع عميل"))</f>
        <v/>
      </c>
      <c r="L185" s="15">
        <f>IF($A185="","",SUMIFS('الحركة'!$D$5:$D$1504,'الحركة'!$B$5:$B$1504,$A185&amp;"",'الحركة'!$C$5:$C$1504,"مرتجع للمورد"))</f>
        <v/>
      </c>
      <c r="M185" s="15">
        <f>IF($A185="","",SUMIFS('الحركة'!$D$5:$D$1504,'الحركة'!$B$5:$B$1504,$A185&amp;"",'الحركة'!$C$5:$C$1504,"تسوية"))</f>
        <v/>
      </c>
      <c r="N185" s="15">
        <f>IF(A185="","",SUM(H185,I185,K185,M185)-SUM(J185,L185))</f>
        <v/>
      </c>
      <c r="O185" s="16">
        <f>IF(A185="","",N185*E185)</f>
        <v/>
      </c>
      <c r="P185" s="6">
        <f>IF(A185="","",IF(N185&lt;=0,"نفد",IF(N185&lt;=G185,"اطلب","متوفر")))</f>
        <v/>
      </c>
      <c r="Q185" s="16">
        <f>IF(A185="","",N185*F185)</f>
        <v/>
      </c>
    </row>
    <row r="186">
      <c r="A186" s="5" t="n"/>
      <c r="B186" s="5" t="n"/>
      <c r="C186" s="5" t="n"/>
      <c r="D186" s="5" t="n"/>
      <c r="E186" s="13" t="n"/>
      <c r="F186" s="13" t="n"/>
      <c r="G186" s="14" t="n"/>
      <c r="H186" s="14" t="n"/>
      <c r="I186" s="15">
        <f>IF($A186="","",SUMIFS('الحركة'!$D$5:$D$1504,'الحركة'!$B$5:$B$1504,$A186&amp;"",'الحركة'!$C$5:$C$1504,"وارد"))</f>
        <v/>
      </c>
      <c r="J186" s="15">
        <f>IF($A186="","",SUMIFS('الحركة'!$D$5:$D$1504,'الحركة'!$B$5:$B$1504,$A186&amp;"",'الحركة'!$C$5:$C$1504,"مبيعات"))</f>
        <v/>
      </c>
      <c r="K186" s="15">
        <f>IF($A186="","",SUMIFS('الحركة'!$D$5:$D$1504,'الحركة'!$B$5:$B$1504,$A186&amp;"",'الحركة'!$C$5:$C$1504,"مرتجع عميل"))</f>
        <v/>
      </c>
      <c r="L186" s="15">
        <f>IF($A186="","",SUMIFS('الحركة'!$D$5:$D$1504,'الحركة'!$B$5:$B$1504,$A186&amp;"",'الحركة'!$C$5:$C$1504,"مرتجع للمورد"))</f>
        <v/>
      </c>
      <c r="M186" s="15">
        <f>IF($A186="","",SUMIFS('الحركة'!$D$5:$D$1504,'الحركة'!$B$5:$B$1504,$A186&amp;"",'الحركة'!$C$5:$C$1504,"تسوية"))</f>
        <v/>
      </c>
      <c r="N186" s="15">
        <f>IF(A186="","",SUM(H186,I186,K186,M186)-SUM(J186,L186))</f>
        <v/>
      </c>
      <c r="O186" s="16">
        <f>IF(A186="","",N186*E186)</f>
        <v/>
      </c>
      <c r="P186" s="6">
        <f>IF(A186="","",IF(N186&lt;=0,"نفد",IF(N186&lt;=G186,"اطلب","متوفر")))</f>
        <v/>
      </c>
      <c r="Q186" s="16">
        <f>IF(A186="","",N186*F186)</f>
        <v/>
      </c>
    </row>
    <row r="187">
      <c r="A187" s="5" t="n"/>
      <c r="B187" s="5" t="n"/>
      <c r="C187" s="5" t="n"/>
      <c r="D187" s="5" t="n"/>
      <c r="E187" s="13" t="n"/>
      <c r="F187" s="13" t="n"/>
      <c r="G187" s="14" t="n"/>
      <c r="H187" s="14" t="n"/>
      <c r="I187" s="15">
        <f>IF($A187="","",SUMIFS('الحركة'!$D$5:$D$1504,'الحركة'!$B$5:$B$1504,$A187&amp;"",'الحركة'!$C$5:$C$1504,"وارد"))</f>
        <v/>
      </c>
      <c r="J187" s="15">
        <f>IF($A187="","",SUMIFS('الحركة'!$D$5:$D$1504,'الحركة'!$B$5:$B$1504,$A187&amp;"",'الحركة'!$C$5:$C$1504,"مبيعات"))</f>
        <v/>
      </c>
      <c r="K187" s="15">
        <f>IF($A187="","",SUMIFS('الحركة'!$D$5:$D$1504,'الحركة'!$B$5:$B$1504,$A187&amp;"",'الحركة'!$C$5:$C$1504,"مرتجع عميل"))</f>
        <v/>
      </c>
      <c r="L187" s="15">
        <f>IF($A187="","",SUMIFS('الحركة'!$D$5:$D$1504,'الحركة'!$B$5:$B$1504,$A187&amp;"",'الحركة'!$C$5:$C$1504,"مرتجع للمورد"))</f>
        <v/>
      </c>
      <c r="M187" s="15">
        <f>IF($A187="","",SUMIFS('الحركة'!$D$5:$D$1504,'الحركة'!$B$5:$B$1504,$A187&amp;"",'الحركة'!$C$5:$C$1504,"تسوية"))</f>
        <v/>
      </c>
      <c r="N187" s="15">
        <f>IF(A187="","",SUM(H187,I187,K187,M187)-SUM(J187,L187))</f>
        <v/>
      </c>
      <c r="O187" s="16">
        <f>IF(A187="","",N187*E187)</f>
        <v/>
      </c>
      <c r="P187" s="6">
        <f>IF(A187="","",IF(N187&lt;=0,"نفد",IF(N187&lt;=G187,"اطلب","متوفر")))</f>
        <v/>
      </c>
      <c r="Q187" s="16">
        <f>IF(A187="","",N187*F187)</f>
        <v/>
      </c>
    </row>
    <row r="188">
      <c r="A188" s="5" t="n"/>
      <c r="B188" s="5" t="n"/>
      <c r="C188" s="5" t="n"/>
      <c r="D188" s="5" t="n"/>
      <c r="E188" s="13" t="n"/>
      <c r="F188" s="13" t="n"/>
      <c r="G188" s="14" t="n"/>
      <c r="H188" s="14" t="n"/>
      <c r="I188" s="15">
        <f>IF($A188="","",SUMIFS('الحركة'!$D$5:$D$1504,'الحركة'!$B$5:$B$1504,$A188&amp;"",'الحركة'!$C$5:$C$1504,"وارد"))</f>
        <v/>
      </c>
      <c r="J188" s="15">
        <f>IF($A188="","",SUMIFS('الحركة'!$D$5:$D$1504,'الحركة'!$B$5:$B$1504,$A188&amp;"",'الحركة'!$C$5:$C$1504,"مبيعات"))</f>
        <v/>
      </c>
      <c r="K188" s="15">
        <f>IF($A188="","",SUMIFS('الحركة'!$D$5:$D$1504,'الحركة'!$B$5:$B$1504,$A188&amp;"",'الحركة'!$C$5:$C$1504,"مرتجع عميل"))</f>
        <v/>
      </c>
      <c r="L188" s="15">
        <f>IF($A188="","",SUMIFS('الحركة'!$D$5:$D$1504,'الحركة'!$B$5:$B$1504,$A188&amp;"",'الحركة'!$C$5:$C$1504,"مرتجع للمورد"))</f>
        <v/>
      </c>
      <c r="M188" s="15">
        <f>IF($A188="","",SUMIFS('الحركة'!$D$5:$D$1504,'الحركة'!$B$5:$B$1504,$A188&amp;"",'الحركة'!$C$5:$C$1504,"تسوية"))</f>
        <v/>
      </c>
      <c r="N188" s="15">
        <f>IF(A188="","",SUM(H188,I188,K188,M188)-SUM(J188,L188))</f>
        <v/>
      </c>
      <c r="O188" s="16">
        <f>IF(A188="","",N188*E188)</f>
        <v/>
      </c>
      <c r="P188" s="6">
        <f>IF(A188="","",IF(N188&lt;=0,"نفد",IF(N188&lt;=G188,"اطلب","متوفر")))</f>
        <v/>
      </c>
      <c r="Q188" s="16">
        <f>IF(A188="","",N188*F188)</f>
        <v/>
      </c>
    </row>
    <row r="189">
      <c r="A189" s="5" t="n"/>
      <c r="B189" s="5" t="n"/>
      <c r="C189" s="5" t="n"/>
      <c r="D189" s="5" t="n"/>
      <c r="E189" s="13" t="n"/>
      <c r="F189" s="13" t="n"/>
      <c r="G189" s="14" t="n"/>
      <c r="H189" s="14" t="n"/>
      <c r="I189" s="15">
        <f>IF($A189="","",SUMIFS('الحركة'!$D$5:$D$1504,'الحركة'!$B$5:$B$1504,$A189&amp;"",'الحركة'!$C$5:$C$1504,"وارد"))</f>
        <v/>
      </c>
      <c r="J189" s="15">
        <f>IF($A189="","",SUMIFS('الحركة'!$D$5:$D$1504,'الحركة'!$B$5:$B$1504,$A189&amp;"",'الحركة'!$C$5:$C$1504,"مبيعات"))</f>
        <v/>
      </c>
      <c r="K189" s="15">
        <f>IF($A189="","",SUMIFS('الحركة'!$D$5:$D$1504,'الحركة'!$B$5:$B$1504,$A189&amp;"",'الحركة'!$C$5:$C$1504,"مرتجع عميل"))</f>
        <v/>
      </c>
      <c r="L189" s="15">
        <f>IF($A189="","",SUMIFS('الحركة'!$D$5:$D$1504,'الحركة'!$B$5:$B$1504,$A189&amp;"",'الحركة'!$C$5:$C$1504,"مرتجع للمورد"))</f>
        <v/>
      </c>
      <c r="M189" s="15">
        <f>IF($A189="","",SUMIFS('الحركة'!$D$5:$D$1504,'الحركة'!$B$5:$B$1504,$A189&amp;"",'الحركة'!$C$5:$C$1504,"تسوية"))</f>
        <v/>
      </c>
      <c r="N189" s="15">
        <f>IF(A189="","",SUM(H189,I189,K189,M189)-SUM(J189,L189))</f>
        <v/>
      </c>
      <c r="O189" s="16">
        <f>IF(A189="","",N189*E189)</f>
        <v/>
      </c>
      <c r="P189" s="6">
        <f>IF(A189="","",IF(N189&lt;=0,"نفد",IF(N189&lt;=G189,"اطلب","متوفر")))</f>
        <v/>
      </c>
      <c r="Q189" s="16">
        <f>IF(A189="","",N189*F189)</f>
        <v/>
      </c>
    </row>
    <row r="190">
      <c r="A190" s="5" t="n"/>
      <c r="B190" s="5" t="n"/>
      <c r="C190" s="5" t="n"/>
      <c r="D190" s="5" t="n"/>
      <c r="E190" s="13" t="n"/>
      <c r="F190" s="13" t="n"/>
      <c r="G190" s="14" t="n"/>
      <c r="H190" s="14" t="n"/>
      <c r="I190" s="15">
        <f>IF($A190="","",SUMIFS('الحركة'!$D$5:$D$1504,'الحركة'!$B$5:$B$1504,$A190&amp;"",'الحركة'!$C$5:$C$1504,"وارد"))</f>
        <v/>
      </c>
      <c r="J190" s="15">
        <f>IF($A190="","",SUMIFS('الحركة'!$D$5:$D$1504,'الحركة'!$B$5:$B$1504,$A190&amp;"",'الحركة'!$C$5:$C$1504,"مبيعات"))</f>
        <v/>
      </c>
      <c r="K190" s="15">
        <f>IF($A190="","",SUMIFS('الحركة'!$D$5:$D$1504,'الحركة'!$B$5:$B$1504,$A190&amp;"",'الحركة'!$C$5:$C$1504,"مرتجع عميل"))</f>
        <v/>
      </c>
      <c r="L190" s="15">
        <f>IF($A190="","",SUMIFS('الحركة'!$D$5:$D$1504,'الحركة'!$B$5:$B$1504,$A190&amp;"",'الحركة'!$C$5:$C$1504,"مرتجع للمورد"))</f>
        <v/>
      </c>
      <c r="M190" s="15">
        <f>IF($A190="","",SUMIFS('الحركة'!$D$5:$D$1504,'الحركة'!$B$5:$B$1504,$A190&amp;"",'الحركة'!$C$5:$C$1504,"تسوية"))</f>
        <v/>
      </c>
      <c r="N190" s="15">
        <f>IF(A190="","",SUM(H190,I190,K190,M190)-SUM(J190,L190))</f>
        <v/>
      </c>
      <c r="O190" s="16">
        <f>IF(A190="","",N190*E190)</f>
        <v/>
      </c>
      <c r="P190" s="6">
        <f>IF(A190="","",IF(N190&lt;=0,"نفد",IF(N190&lt;=G190,"اطلب","متوفر")))</f>
        <v/>
      </c>
      <c r="Q190" s="16">
        <f>IF(A190="","",N190*F190)</f>
        <v/>
      </c>
    </row>
    <row r="191">
      <c r="A191" s="5" t="n"/>
      <c r="B191" s="5" t="n"/>
      <c r="C191" s="5" t="n"/>
      <c r="D191" s="5" t="n"/>
      <c r="E191" s="13" t="n"/>
      <c r="F191" s="13" t="n"/>
      <c r="G191" s="14" t="n"/>
      <c r="H191" s="14" t="n"/>
      <c r="I191" s="15">
        <f>IF($A191="","",SUMIFS('الحركة'!$D$5:$D$1504,'الحركة'!$B$5:$B$1504,$A191&amp;"",'الحركة'!$C$5:$C$1504,"وارد"))</f>
        <v/>
      </c>
      <c r="J191" s="15">
        <f>IF($A191="","",SUMIFS('الحركة'!$D$5:$D$1504,'الحركة'!$B$5:$B$1504,$A191&amp;"",'الحركة'!$C$5:$C$1504,"مبيعات"))</f>
        <v/>
      </c>
      <c r="K191" s="15">
        <f>IF($A191="","",SUMIFS('الحركة'!$D$5:$D$1504,'الحركة'!$B$5:$B$1504,$A191&amp;"",'الحركة'!$C$5:$C$1504,"مرتجع عميل"))</f>
        <v/>
      </c>
      <c r="L191" s="15">
        <f>IF($A191="","",SUMIFS('الحركة'!$D$5:$D$1504,'الحركة'!$B$5:$B$1504,$A191&amp;"",'الحركة'!$C$5:$C$1504,"مرتجع للمورد"))</f>
        <v/>
      </c>
      <c r="M191" s="15">
        <f>IF($A191="","",SUMIFS('الحركة'!$D$5:$D$1504,'الحركة'!$B$5:$B$1504,$A191&amp;"",'الحركة'!$C$5:$C$1504,"تسوية"))</f>
        <v/>
      </c>
      <c r="N191" s="15">
        <f>IF(A191="","",SUM(H191,I191,K191,M191)-SUM(J191,L191))</f>
        <v/>
      </c>
      <c r="O191" s="16">
        <f>IF(A191="","",N191*E191)</f>
        <v/>
      </c>
      <c r="P191" s="6">
        <f>IF(A191="","",IF(N191&lt;=0,"نفد",IF(N191&lt;=G191,"اطلب","متوفر")))</f>
        <v/>
      </c>
      <c r="Q191" s="16">
        <f>IF(A191="","",N191*F191)</f>
        <v/>
      </c>
    </row>
    <row r="192">
      <c r="A192" s="5" t="n"/>
      <c r="B192" s="5" t="n"/>
      <c r="C192" s="5" t="n"/>
      <c r="D192" s="5" t="n"/>
      <c r="E192" s="13" t="n"/>
      <c r="F192" s="13" t="n"/>
      <c r="G192" s="14" t="n"/>
      <c r="H192" s="14" t="n"/>
      <c r="I192" s="15">
        <f>IF($A192="","",SUMIFS('الحركة'!$D$5:$D$1504,'الحركة'!$B$5:$B$1504,$A192&amp;"",'الحركة'!$C$5:$C$1504,"وارد"))</f>
        <v/>
      </c>
      <c r="J192" s="15">
        <f>IF($A192="","",SUMIFS('الحركة'!$D$5:$D$1504,'الحركة'!$B$5:$B$1504,$A192&amp;"",'الحركة'!$C$5:$C$1504,"مبيعات"))</f>
        <v/>
      </c>
      <c r="K192" s="15">
        <f>IF($A192="","",SUMIFS('الحركة'!$D$5:$D$1504,'الحركة'!$B$5:$B$1504,$A192&amp;"",'الحركة'!$C$5:$C$1504,"مرتجع عميل"))</f>
        <v/>
      </c>
      <c r="L192" s="15">
        <f>IF($A192="","",SUMIFS('الحركة'!$D$5:$D$1504,'الحركة'!$B$5:$B$1504,$A192&amp;"",'الحركة'!$C$5:$C$1504,"مرتجع للمورد"))</f>
        <v/>
      </c>
      <c r="M192" s="15">
        <f>IF($A192="","",SUMIFS('الحركة'!$D$5:$D$1504,'الحركة'!$B$5:$B$1504,$A192&amp;"",'الحركة'!$C$5:$C$1504,"تسوية"))</f>
        <v/>
      </c>
      <c r="N192" s="15">
        <f>IF(A192="","",SUM(H192,I192,K192,M192)-SUM(J192,L192))</f>
        <v/>
      </c>
      <c r="O192" s="16">
        <f>IF(A192="","",N192*E192)</f>
        <v/>
      </c>
      <c r="P192" s="6">
        <f>IF(A192="","",IF(N192&lt;=0,"نفد",IF(N192&lt;=G192,"اطلب","متوفر")))</f>
        <v/>
      </c>
      <c r="Q192" s="16">
        <f>IF(A192="","",N192*F192)</f>
        <v/>
      </c>
    </row>
    <row r="193">
      <c r="A193" s="5" t="n"/>
      <c r="B193" s="5" t="n"/>
      <c r="C193" s="5" t="n"/>
      <c r="D193" s="5" t="n"/>
      <c r="E193" s="13" t="n"/>
      <c r="F193" s="13" t="n"/>
      <c r="G193" s="14" t="n"/>
      <c r="H193" s="14" t="n"/>
      <c r="I193" s="15">
        <f>IF($A193="","",SUMIFS('الحركة'!$D$5:$D$1504,'الحركة'!$B$5:$B$1504,$A193&amp;"",'الحركة'!$C$5:$C$1504,"وارد"))</f>
        <v/>
      </c>
      <c r="J193" s="15">
        <f>IF($A193="","",SUMIFS('الحركة'!$D$5:$D$1504,'الحركة'!$B$5:$B$1504,$A193&amp;"",'الحركة'!$C$5:$C$1504,"مبيعات"))</f>
        <v/>
      </c>
      <c r="K193" s="15">
        <f>IF($A193="","",SUMIFS('الحركة'!$D$5:$D$1504,'الحركة'!$B$5:$B$1504,$A193&amp;"",'الحركة'!$C$5:$C$1504,"مرتجع عميل"))</f>
        <v/>
      </c>
      <c r="L193" s="15">
        <f>IF($A193="","",SUMIFS('الحركة'!$D$5:$D$1504,'الحركة'!$B$5:$B$1504,$A193&amp;"",'الحركة'!$C$5:$C$1504,"مرتجع للمورد"))</f>
        <v/>
      </c>
      <c r="M193" s="15">
        <f>IF($A193="","",SUMIFS('الحركة'!$D$5:$D$1504,'الحركة'!$B$5:$B$1504,$A193&amp;"",'الحركة'!$C$5:$C$1504,"تسوية"))</f>
        <v/>
      </c>
      <c r="N193" s="15">
        <f>IF(A193="","",SUM(H193,I193,K193,M193)-SUM(J193,L193))</f>
        <v/>
      </c>
      <c r="O193" s="16">
        <f>IF(A193="","",N193*E193)</f>
        <v/>
      </c>
      <c r="P193" s="6">
        <f>IF(A193="","",IF(N193&lt;=0,"نفد",IF(N193&lt;=G193,"اطلب","متوفر")))</f>
        <v/>
      </c>
      <c r="Q193" s="16">
        <f>IF(A193="","",N193*F193)</f>
        <v/>
      </c>
    </row>
    <row r="194">
      <c r="A194" s="5" t="n"/>
      <c r="B194" s="5" t="n"/>
      <c r="C194" s="5" t="n"/>
      <c r="D194" s="5" t="n"/>
      <c r="E194" s="13" t="n"/>
      <c r="F194" s="13" t="n"/>
      <c r="G194" s="14" t="n"/>
      <c r="H194" s="14" t="n"/>
      <c r="I194" s="15">
        <f>IF($A194="","",SUMIFS('الحركة'!$D$5:$D$1504,'الحركة'!$B$5:$B$1504,$A194&amp;"",'الحركة'!$C$5:$C$1504,"وارد"))</f>
        <v/>
      </c>
      <c r="J194" s="15">
        <f>IF($A194="","",SUMIFS('الحركة'!$D$5:$D$1504,'الحركة'!$B$5:$B$1504,$A194&amp;"",'الحركة'!$C$5:$C$1504,"مبيعات"))</f>
        <v/>
      </c>
      <c r="K194" s="15">
        <f>IF($A194="","",SUMIFS('الحركة'!$D$5:$D$1504,'الحركة'!$B$5:$B$1504,$A194&amp;"",'الحركة'!$C$5:$C$1504,"مرتجع عميل"))</f>
        <v/>
      </c>
      <c r="L194" s="15">
        <f>IF($A194="","",SUMIFS('الحركة'!$D$5:$D$1504,'الحركة'!$B$5:$B$1504,$A194&amp;"",'الحركة'!$C$5:$C$1504,"مرتجع للمورد"))</f>
        <v/>
      </c>
      <c r="M194" s="15">
        <f>IF($A194="","",SUMIFS('الحركة'!$D$5:$D$1504,'الحركة'!$B$5:$B$1504,$A194&amp;"",'الحركة'!$C$5:$C$1504,"تسوية"))</f>
        <v/>
      </c>
      <c r="N194" s="15">
        <f>IF(A194="","",SUM(H194,I194,K194,M194)-SUM(J194,L194))</f>
        <v/>
      </c>
      <c r="O194" s="16">
        <f>IF(A194="","",N194*E194)</f>
        <v/>
      </c>
      <c r="P194" s="6">
        <f>IF(A194="","",IF(N194&lt;=0,"نفد",IF(N194&lt;=G194,"اطلب","متوفر")))</f>
        <v/>
      </c>
      <c r="Q194" s="16">
        <f>IF(A194="","",N194*F194)</f>
        <v/>
      </c>
    </row>
    <row r="195">
      <c r="A195" s="5" t="n"/>
      <c r="B195" s="5" t="n"/>
      <c r="C195" s="5" t="n"/>
      <c r="D195" s="5" t="n"/>
      <c r="E195" s="13" t="n"/>
      <c r="F195" s="13" t="n"/>
      <c r="G195" s="14" t="n"/>
      <c r="H195" s="14" t="n"/>
      <c r="I195" s="15">
        <f>IF($A195="","",SUMIFS('الحركة'!$D$5:$D$1504,'الحركة'!$B$5:$B$1504,$A195&amp;"",'الحركة'!$C$5:$C$1504,"وارد"))</f>
        <v/>
      </c>
      <c r="J195" s="15">
        <f>IF($A195="","",SUMIFS('الحركة'!$D$5:$D$1504,'الحركة'!$B$5:$B$1504,$A195&amp;"",'الحركة'!$C$5:$C$1504,"مبيعات"))</f>
        <v/>
      </c>
      <c r="K195" s="15">
        <f>IF($A195="","",SUMIFS('الحركة'!$D$5:$D$1504,'الحركة'!$B$5:$B$1504,$A195&amp;"",'الحركة'!$C$5:$C$1504,"مرتجع عميل"))</f>
        <v/>
      </c>
      <c r="L195" s="15">
        <f>IF($A195="","",SUMIFS('الحركة'!$D$5:$D$1504,'الحركة'!$B$5:$B$1504,$A195&amp;"",'الحركة'!$C$5:$C$1504,"مرتجع للمورد"))</f>
        <v/>
      </c>
      <c r="M195" s="15">
        <f>IF($A195="","",SUMIFS('الحركة'!$D$5:$D$1504,'الحركة'!$B$5:$B$1504,$A195&amp;"",'الحركة'!$C$5:$C$1504,"تسوية"))</f>
        <v/>
      </c>
      <c r="N195" s="15">
        <f>IF(A195="","",SUM(H195,I195,K195,M195)-SUM(J195,L195))</f>
        <v/>
      </c>
      <c r="O195" s="16">
        <f>IF(A195="","",N195*E195)</f>
        <v/>
      </c>
      <c r="P195" s="6">
        <f>IF(A195="","",IF(N195&lt;=0,"نفد",IF(N195&lt;=G195,"اطلب","متوفر")))</f>
        <v/>
      </c>
      <c r="Q195" s="16">
        <f>IF(A195="","",N195*F195)</f>
        <v/>
      </c>
    </row>
    <row r="196">
      <c r="A196" s="5" t="n"/>
      <c r="B196" s="5" t="n"/>
      <c r="C196" s="5" t="n"/>
      <c r="D196" s="5" t="n"/>
      <c r="E196" s="13" t="n"/>
      <c r="F196" s="13" t="n"/>
      <c r="G196" s="14" t="n"/>
      <c r="H196" s="14" t="n"/>
      <c r="I196" s="15">
        <f>IF($A196="","",SUMIFS('الحركة'!$D$5:$D$1504,'الحركة'!$B$5:$B$1504,$A196&amp;"",'الحركة'!$C$5:$C$1504,"وارد"))</f>
        <v/>
      </c>
      <c r="J196" s="15">
        <f>IF($A196="","",SUMIFS('الحركة'!$D$5:$D$1504,'الحركة'!$B$5:$B$1504,$A196&amp;"",'الحركة'!$C$5:$C$1504,"مبيعات"))</f>
        <v/>
      </c>
      <c r="K196" s="15">
        <f>IF($A196="","",SUMIFS('الحركة'!$D$5:$D$1504,'الحركة'!$B$5:$B$1504,$A196&amp;"",'الحركة'!$C$5:$C$1504,"مرتجع عميل"))</f>
        <v/>
      </c>
      <c r="L196" s="15">
        <f>IF($A196="","",SUMIFS('الحركة'!$D$5:$D$1504,'الحركة'!$B$5:$B$1504,$A196&amp;"",'الحركة'!$C$5:$C$1504,"مرتجع للمورد"))</f>
        <v/>
      </c>
      <c r="M196" s="15">
        <f>IF($A196="","",SUMIFS('الحركة'!$D$5:$D$1504,'الحركة'!$B$5:$B$1504,$A196&amp;"",'الحركة'!$C$5:$C$1504,"تسوية"))</f>
        <v/>
      </c>
      <c r="N196" s="15">
        <f>IF(A196="","",SUM(H196,I196,K196,M196)-SUM(J196,L196))</f>
        <v/>
      </c>
      <c r="O196" s="16">
        <f>IF(A196="","",N196*E196)</f>
        <v/>
      </c>
      <c r="P196" s="6">
        <f>IF(A196="","",IF(N196&lt;=0,"نفد",IF(N196&lt;=G196,"اطلب","متوفر")))</f>
        <v/>
      </c>
      <c r="Q196" s="16">
        <f>IF(A196="","",N196*F196)</f>
        <v/>
      </c>
    </row>
    <row r="197">
      <c r="A197" s="5" t="n"/>
      <c r="B197" s="5" t="n"/>
      <c r="C197" s="5" t="n"/>
      <c r="D197" s="5" t="n"/>
      <c r="E197" s="13" t="n"/>
      <c r="F197" s="13" t="n"/>
      <c r="G197" s="14" t="n"/>
      <c r="H197" s="14" t="n"/>
      <c r="I197" s="15">
        <f>IF($A197="","",SUMIFS('الحركة'!$D$5:$D$1504,'الحركة'!$B$5:$B$1504,$A197&amp;"",'الحركة'!$C$5:$C$1504,"وارد"))</f>
        <v/>
      </c>
      <c r="J197" s="15">
        <f>IF($A197="","",SUMIFS('الحركة'!$D$5:$D$1504,'الحركة'!$B$5:$B$1504,$A197&amp;"",'الحركة'!$C$5:$C$1504,"مبيعات"))</f>
        <v/>
      </c>
      <c r="K197" s="15">
        <f>IF($A197="","",SUMIFS('الحركة'!$D$5:$D$1504,'الحركة'!$B$5:$B$1504,$A197&amp;"",'الحركة'!$C$5:$C$1504,"مرتجع عميل"))</f>
        <v/>
      </c>
      <c r="L197" s="15">
        <f>IF($A197="","",SUMIFS('الحركة'!$D$5:$D$1504,'الحركة'!$B$5:$B$1504,$A197&amp;"",'الحركة'!$C$5:$C$1504,"مرتجع للمورد"))</f>
        <v/>
      </c>
      <c r="M197" s="15">
        <f>IF($A197="","",SUMIFS('الحركة'!$D$5:$D$1504,'الحركة'!$B$5:$B$1504,$A197&amp;"",'الحركة'!$C$5:$C$1504,"تسوية"))</f>
        <v/>
      </c>
      <c r="N197" s="15">
        <f>IF(A197="","",SUM(H197,I197,K197,M197)-SUM(J197,L197))</f>
        <v/>
      </c>
      <c r="O197" s="16">
        <f>IF(A197="","",N197*E197)</f>
        <v/>
      </c>
      <c r="P197" s="6">
        <f>IF(A197="","",IF(N197&lt;=0,"نفد",IF(N197&lt;=G197,"اطلب","متوفر")))</f>
        <v/>
      </c>
      <c r="Q197" s="16">
        <f>IF(A197="","",N197*F197)</f>
        <v/>
      </c>
    </row>
    <row r="198">
      <c r="A198" s="5" t="n"/>
      <c r="B198" s="5" t="n"/>
      <c r="C198" s="5" t="n"/>
      <c r="D198" s="5" t="n"/>
      <c r="E198" s="13" t="n"/>
      <c r="F198" s="13" t="n"/>
      <c r="G198" s="14" t="n"/>
      <c r="H198" s="14" t="n"/>
      <c r="I198" s="15">
        <f>IF($A198="","",SUMIFS('الحركة'!$D$5:$D$1504,'الحركة'!$B$5:$B$1504,$A198&amp;"",'الحركة'!$C$5:$C$1504,"وارد"))</f>
        <v/>
      </c>
      <c r="J198" s="15">
        <f>IF($A198="","",SUMIFS('الحركة'!$D$5:$D$1504,'الحركة'!$B$5:$B$1504,$A198&amp;"",'الحركة'!$C$5:$C$1504,"مبيعات"))</f>
        <v/>
      </c>
      <c r="K198" s="15">
        <f>IF($A198="","",SUMIFS('الحركة'!$D$5:$D$1504,'الحركة'!$B$5:$B$1504,$A198&amp;"",'الحركة'!$C$5:$C$1504,"مرتجع عميل"))</f>
        <v/>
      </c>
      <c r="L198" s="15">
        <f>IF($A198="","",SUMIFS('الحركة'!$D$5:$D$1504,'الحركة'!$B$5:$B$1504,$A198&amp;"",'الحركة'!$C$5:$C$1504,"مرتجع للمورد"))</f>
        <v/>
      </c>
      <c r="M198" s="15">
        <f>IF($A198="","",SUMIFS('الحركة'!$D$5:$D$1504,'الحركة'!$B$5:$B$1504,$A198&amp;"",'الحركة'!$C$5:$C$1504,"تسوية"))</f>
        <v/>
      </c>
      <c r="N198" s="15">
        <f>IF(A198="","",SUM(H198,I198,K198,M198)-SUM(J198,L198))</f>
        <v/>
      </c>
      <c r="O198" s="16">
        <f>IF(A198="","",N198*E198)</f>
        <v/>
      </c>
      <c r="P198" s="6">
        <f>IF(A198="","",IF(N198&lt;=0,"نفد",IF(N198&lt;=G198,"اطلب","متوفر")))</f>
        <v/>
      </c>
      <c r="Q198" s="16">
        <f>IF(A198="","",N198*F198)</f>
        <v/>
      </c>
    </row>
    <row r="199">
      <c r="A199" s="5" t="n"/>
      <c r="B199" s="5" t="n"/>
      <c r="C199" s="5" t="n"/>
      <c r="D199" s="5" t="n"/>
      <c r="E199" s="13" t="n"/>
      <c r="F199" s="13" t="n"/>
      <c r="G199" s="14" t="n"/>
      <c r="H199" s="14" t="n"/>
      <c r="I199" s="15">
        <f>IF($A199="","",SUMIFS('الحركة'!$D$5:$D$1504,'الحركة'!$B$5:$B$1504,$A199&amp;"",'الحركة'!$C$5:$C$1504,"وارد"))</f>
        <v/>
      </c>
      <c r="J199" s="15">
        <f>IF($A199="","",SUMIFS('الحركة'!$D$5:$D$1504,'الحركة'!$B$5:$B$1504,$A199&amp;"",'الحركة'!$C$5:$C$1504,"مبيعات"))</f>
        <v/>
      </c>
      <c r="K199" s="15">
        <f>IF($A199="","",SUMIFS('الحركة'!$D$5:$D$1504,'الحركة'!$B$5:$B$1504,$A199&amp;"",'الحركة'!$C$5:$C$1504,"مرتجع عميل"))</f>
        <v/>
      </c>
      <c r="L199" s="15">
        <f>IF($A199="","",SUMIFS('الحركة'!$D$5:$D$1504,'الحركة'!$B$5:$B$1504,$A199&amp;"",'الحركة'!$C$5:$C$1504,"مرتجع للمورد"))</f>
        <v/>
      </c>
      <c r="M199" s="15">
        <f>IF($A199="","",SUMIFS('الحركة'!$D$5:$D$1504,'الحركة'!$B$5:$B$1504,$A199&amp;"",'الحركة'!$C$5:$C$1504,"تسوية"))</f>
        <v/>
      </c>
      <c r="N199" s="15">
        <f>IF(A199="","",SUM(H199,I199,K199,M199)-SUM(J199,L199))</f>
        <v/>
      </c>
      <c r="O199" s="16">
        <f>IF(A199="","",N199*E199)</f>
        <v/>
      </c>
      <c r="P199" s="6">
        <f>IF(A199="","",IF(N199&lt;=0,"نفد",IF(N199&lt;=G199,"اطلب","متوفر")))</f>
        <v/>
      </c>
      <c r="Q199" s="16">
        <f>IF(A199="","",N199*F199)</f>
        <v/>
      </c>
    </row>
    <row r="200">
      <c r="A200" s="5" t="n"/>
      <c r="B200" s="5" t="n"/>
      <c r="C200" s="5" t="n"/>
      <c r="D200" s="5" t="n"/>
      <c r="E200" s="13" t="n"/>
      <c r="F200" s="13" t="n"/>
      <c r="G200" s="14" t="n"/>
      <c r="H200" s="14" t="n"/>
      <c r="I200" s="15">
        <f>IF($A200="","",SUMIFS('الحركة'!$D$5:$D$1504,'الحركة'!$B$5:$B$1504,$A200&amp;"",'الحركة'!$C$5:$C$1504,"وارد"))</f>
        <v/>
      </c>
      <c r="J200" s="15">
        <f>IF($A200="","",SUMIFS('الحركة'!$D$5:$D$1504,'الحركة'!$B$5:$B$1504,$A200&amp;"",'الحركة'!$C$5:$C$1504,"مبيعات"))</f>
        <v/>
      </c>
      <c r="K200" s="15">
        <f>IF($A200="","",SUMIFS('الحركة'!$D$5:$D$1504,'الحركة'!$B$5:$B$1504,$A200&amp;"",'الحركة'!$C$5:$C$1504,"مرتجع عميل"))</f>
        <v/>
      </c>
      <c r="L200" s="15">
        <f>IF($A200="","",SUMIFS('الحركة'!$D$5:$D$1504,'الحركة'!$B$5:$B$1504,$A200&amp;"",'الحركة'!$C$5:$C$1504,"مرتجع للمورد"))</f>
        <v/>
      </c>
      <c r="M200" s="15">
        <f>IF($A200="","",SUMIFS('الحركة'!$D$5:$D$1504,'الحركة'!$B$5:$B$1504,$A200&amp;"",'الحركة'!$C$5:$C$1504,"تسوية"))</f>
        <v/>
      </c>
      <c r="N200" s="15">
        <f>IF(A200="","",SUM(H200,I200,K200,M200)-SUM(J200,L200))</f>
        <v/>
      </c>
      <c r="O200" s="16">
        <f>IF(A200="","",N200*E200)</f>
        <v/>
      </c>
      <c r="P200" s="6">
        <f>IF(A200="","",IF(N200&lt;=0,"نفد",IF(N200&lt;=G200,"اطلب","متوفر")))</f>
        <v/>
      </c>
      <c r="Q200" s="16">
        <f>IF(A200="","",N200*F200)</f>
        <v/>
      </c>
    </row>
    <row r="201">
      <c r="A201" s="5" t="n"/>
      <c r="B201" s="5" t="n"/>
      <c r="C201" s="5" t="n"/>
      <c r="D201" s="5" t="n"/>
      <c r="E201" s="13" t="n"/>
      <c r="F201" s="13" t="n"/>
      <c r="G201" s="14" t="n"/>
      <c r="H201" s="14" t="n"/>
      <c r="I201" s="15">
        <f>IF($A201="","",SUMIFS('الحركة'!$D$5:$D$1504,'الحركة'!$B$5:$B$1504,$A201&amp;"",'الحركة'!$C$5:$C$1504,"وارد"))</f>
        <v/>
      </c>
      <c r="J201" s="15">
        <f>IF($A201="","",SUMIFS('الحركة'!$D$5:$D$1504,'الحركة'!$B$5:$B$1504,$A201&amp;"",'الحركة'!$C$5:$C$1504,"مبيعات"))</f>
        <v/>
      </c>
      <c r="K201" s="15">
        <f>IF($A201="","",SUMIFS('الحركة'!$D$5:$D$1504,'الحركة'!$B$5:$B$1504,$A201&amp;"",'الحركة'!$C$5:$C$1504,"مرتجع عميل"))</f>
        <v/>
      </c>
      <c r="L201" s="15">
        <f>IF($A201="","",SUMIFS('الحركة'!$D$5:$D$1504,'الحركة'!$B$5:$B$1504,$A201&amp;"",'الحركة'!$C$5:$C$1504,"مرتجع للمورد"))</f>
        <v/>
      </c>
      <c r="M201" s="15">
        <f>IF($A201="","",SUMIFS('الحركة'!$D$5:$D$1504,'الحركة'!$B$5:$B$1504,$A201&amp;"",'الحركة'!$C$5:$C$1504,"تسوية"))</f>
        <v/>
      </c>
      <c r="N201" s="15">
        <f>IF(A201="","",SUM(H201,I201,K201,M201)-SUM(J201,L201))</f>
        <v/>
      </c>
      <c r="O201" s="16">
        <f>IF(A201="","",N201*E201)</f>
        <v/>
      </c>
      <c r="P201" s="6">
        <f>IF(A201="","",IF(N201&lt;=0,"نفد",IF(N201&lt;=G201,"اطلب","متوفر")))</f>
        <v/>
      </c>
      <c r="Q201" s="16">
        <f>IF(A201="","",N201*F201)</f>
        <v/>
      </c>
    </row>
    <row r="202">
      <c r="A202" s="5" t="n"/>
      <c r="B202" s="5" t="n"/>
      <c r="C202" s="5" t="n"/>
      <c r="D202" s="5" t="n"/>
      <c r="E202" s="13" t="n"/>
      <c r="F202" s="13" t="n"/>
      <c r="G202" s="14" t="n"/>
      <c r="H202" s="14" t="n"/>
      <c r="I202" s="15">
        <f>IF($A202="","",SUMIFS('الحركة'!$D$5:$D$1504,'الحركة'!$B$5:$B$1504,$A202&amp;"",'الحركة'!$C$5:$C$1504,"وارد"))</f>
        <v/>
      </c>
      <c r="J202" s="15">
        <f>IF($A202="","",SUMIFS('الحركة'!$D$5:$D$1504,'الحركة'!$B$5:$B$1504,$A202&amp;"",'الحركة'!$C$5:$C$1504,"مبيعات"))</f>
        <v/>
      </c>
      <c r="K202" s="15">
        <f>IF($A202="","",SUMIFS('الحركة'!$D$5:$D$1504,'الحركة'!$B$5:$B$1504,$A202&amp;"",'الحركة'!$C$5:$C$1504,"مرتجع عميل"))</f>
        <v/>
      </c>
      <c r="L202" s="15">
        <f>IF($A202="","",SUMIFS('الحركة'!$D$5:$D$1504,'الحركة'!$B$5:$B$1504,$A202&amp;"",'الحركة'!$C$5:$C$1504,"مرتجع للمورد"))</f>
        <v/>
      </c>
      <c r="M202" s="15">
        <f>IF($A202="","",SUMIFS('الحركة'!$D$5:$D$1504,'الحركة'!$B$5:$B$1504,$A202&amp;"",'الحركة'!$C$5:$C$1504,"تسوية"))</f>
        <v/>
      </c>
      <c r="N202" s="15">
        <f>IF(A202="","",SUM(H202,I202,K202,M202)-SUM(J202,L202))</f>
        <v/>
      </c>
      <c r="O202" s="16">
        <f>IF(A202="","",N202*E202)</f>
        <v/>
      </c>
      <c r="P202" s="6">
        <f>IF(A202="","",IF(N202&lt;=0,"نفد",IF(N202&lt;=G202,"اطلب","متوفر")))</f>
        <v/>
      </c>
      <c r="Q202" s="16">
        <f>IF(A202="","",N202*F202)</f>
        <v/>
      </c>
    </row>
    <row r="203">
      <c r="A203" s="5" t="n"/>
      <c r="B203" s="5" t="n"/>
      <c r="C203" s="5" t="n"/>
      <c r="D203" s="5" t="n"/>
      <c r="E203" s="13" t="n"/>
      <c r="F203" s="13" t="n"/>
      <c r="G203" s="14" t="n"/>
      <c r="H203" s="14" t="n"/>
      <c r="I203" s="15">
        <f>IF($A203="","",SUMIFS('الحركة'!$D$5:$D$1504,'الحركة'!$B$5:$B$1504,$A203&amp;"",'الحركة'!$C$5:$C$1504,"وارد"))</f>
        <v/>
      </c>
      <c r="J203" s="15">
        <f>IF($A203="","",SUMIFS('الحركة'!$D$5:$D$1504,'الحركة'!$B$5:$B$1504,$A203&amp;"",'الحركة'!$C$5:$C$1504,"مبيعات"))</f>
        <v/>
      </c>
      <c r="K203" s="15">
        <f>IF($A203="","",SUMIFS('الحركة'!$D$5:$D$1504,'الحركة'!$B$5:$B$1504,$A203&amp;"",'الحركة'!$C$5:$C$1504,"مرتجع عميل"))</f>
        <v/>
      </c>
      <c r="L203" s="15">
        <f>IF($A203="","",SUMIFS('الحركة'!$D$5:$D$1504,'الحركة'!$B$5:$B$1504,$A203&amp;"",'الحركة'!$C$5:$C$1504,"مرتجع للمورد"))</f>
        <v/>
      </c>
      <c r="M203" s="15">
        <f>IF($A203="","",SUMIFS('الحركة'!$D$5:$D$1504,'الحركة'!$B$5:$B$1504,$A203&amp;"",'الحركة'!$C$5:$C$1504,"تسوية"))</f>
        <v/>
      </c>
      <c r="N203" s="15">
        <f>IF(A203="","",SUM(H203,I203,K203,M203)-SUM(J203,L203))</f>
        <v/>
      </c>
      <c r="O203" s="16">
        <f>IF(A203="","",N203*E203)</f>
        <v/>
      </c>
      <c r="P203" s="6">
        <f>IF(A203="","",IF(N203&lt;=0,"نفد",IF(N203&lt;=G203,"اطلب","متوفر")))</f>
        <v/>
      </c>
      <c r="Q203" s="16">
        <f>IF(A203="","",N203*F203)</f>
        <v/>
      </c>
    </row>
    <row r="204">
      <c r="A204" s="5" t="n"/>
      <c r="B204" s="5" t="n"/>
      <c r="C204" s="5" t="n"/>
      <c r="D204" s="5" t="n"/>
      <c r="E204" s="13" t="n"/>
      <c r="F204" s="13" t="n"/>
      <c r="G204" s="14" t="n"/>
      <c r="H204" s="14" t="n"/>
      <c r="I204" s="15">
        <f>IF($A204="","",SUMIFS('الحركة'!$D$5:$D$1504,'الحركة'!$B$5:$B$1504,$A204&amp;"",'الحركة'!$C$5:$C$1504,"وارد"))</f>
        <v/>
      </c>
      <c r="J204" s="15">
        <f>IF($A204="","",SUMIFS('الحركة'!$D$5:$D$1504,'الحركة'!$B$5:$B$1504,$A204&amp;"",'الحركة'!$C$5:$C$1504,"مبيعات"))</f>
        <v/>
      </c>
      <c r="K204" s="15">
        <f>IF($A204="","",SUMIFS('الحركة'!$D$5:$D$1504,'الحركة'!$B$5:$B$1504,$A204&amp;"",'الحركة'!$C$5:$C$1504,"مرتجع عميل"))</f>
        <v/>
      </c>
      <c r="L204" s="15">
        <f>IF($A204="","",SUMIFS('الحركة'!$D$5:$D$1504,'الحركة'!$B$5:$B$1504,$A204&amp;"",'الحركة'!$C$5:$C$1504,"مرتجع للمورد"))</f>
        <v/>
      </c>
      <c r="M204" s="15">
        <f>IF($A204="","",SUMIFS('الحركة'!$D$5:$D$1504,'الحركة'!$B$5:$B$1504,$A204&amp;"",'الحركة'!$C$5:$C$1504,"تسوية"))</f>
        <v/>
      </c>
      <c r="N204" s="15">
        <f>IF(A204="","",SUM(H204,I204,K204,M204)-SUM(J204,L204))</f>
        <v/>
      </c>
      <c r="O204" s="16">
        <f>IF(A204="","",N204*E204)</f>
        <v/>
      </c>
      <c r="P204" s="6">
        <f>IF(A204="","",IF(N204&lt;=0,"نفد",IF(N204&lt;=G204,"اطلب","متوفر")))</f>
        <v/>
      </c>
      <c r="Q204" s="16">
        <f>IF(A204="","",N204*F204)</f>
        <v/>
      </c>
    </row>
    <row r="205">
      <c r="A205" s="5" t="n"/>
      <c r="B205" s="5" t="n"/>
      <c r="C205" s="5" t="n"/>
      <c r="D205" s="5" t="n"/>
      <c r="E205" s="13" t="n"/>
      <c r="F205" s="13" t="n"/>
      <c r="G205" s="14" t="n"/>
      <c r="H205" s="14" t="n"/>
      <c r="I205" s="15">
        <f>IF($A205="","",SUMIFS('الحركة'!$D$5:$D$1504,'الحركة'!$B$5:$B$1504,$A205&amp;"",'الحركة'!$C$5:$C$1504,"وارد"))</f>
        <v/>
      </c>
      <c r="J205" s="15">
        <f>IF($A205="","",SUMIFS('الحركة'!$D$5:$D$1504,'الحركة'!$B$5:$B$1504,$A205&amp;"",'الحركة'!$C$5:$C$1504,"مبيعات"))</f>
        <v/>
      </c>
      <c r="K205" s="15">
        <f>IF($A205="","",SUMIFS('الحركة'!$D$5:$D$1504,'الحركة'!$B$5:$B$1504,$A205&amp;"",'الحركة'!$C$5:$C$1504,"مرتجع عميل"))</f>
        <v/>
      </c>
      <c r="L205" s="15">
        <f>IF($A205="","",SUMIFS('الحركة'!$D$5:$D$1504,'الحركة'!$B$5:$B$1504,$A205&amp;"",'الحركة'!$C$5:$C$1504,"مرتجع للمورد"))</f>
        <v/>
      </c>
      <c r="M205" s="15">
        <f>IF($A205="","",SUMIFS('الحركة'!$D$5:$D$1504,'الحركة'!$B$5:$B$1504,$A205&amp;"",'الحركة'!$C$5:$C$1504,"تسوية"))</f>
        <v/>
      </c>
      <c r="N205" s="15">
        <f>IF(A205="","",SUM(H205,I205,K205,M205)-SUM(J205,L205))</f>
        <v/>
      </c>
      <c r="O205" s="16">
        <f>IF(A205="","",N205*E205)</f>
        <v/>
      </c>
      <c r="P205" s="6">
        <f>IF(A205="","",IF(N205&lt;=0,"نفد",IF(N205&lt;=G205,"اطلب","متوفر")))</f>
        <v/>
      </c>
      <c r="Q205" s="16">
        <f>IF(A205="","",N205*F205)</f>
        <v/>
      </c>
    </row>
    <row r="206">
      <c r="A206" s="5" t="n"/>
      <c r="B206" s="5" t="n"/>
      <c r="C206" s="5" t="n"/>
      <c r="D206" s="5" t="n"/>
      <c r="E206" s="13" t="n"/>
      <c r="F206" s="13" t="n"/>
      <c r="G206" s="14" t="n"/>
      <c r="H206" s="14" t="n"/>
      <c r="I206" s="15">
        <f>IF($A206="","",SUMIFS('الحركة'!$D$5:$D$1504,'الحركة'!$B$5:$B$1504,$A206&amp;"",'الحركة'!$C$5:$C$1504,"وارد"))</f>
        <v/>
      </c>
      <c r="J206" s="15">
        <f>IF($A206="","",SUMIFS('الحركة'!$D$5:$D$1504,'الحركة'!$B$5:$B$1504,$A206&amp;"",'الحركة'!$C$5:$C$1504,"مبيعات"))</f>
        <v/>
      </c>
      <c r="K206" s="15">
        <f>IF($A206="","",SUMIFS('الحركة'!$D$5:$D$1504,'الحركة'!$B$5:$B$1504,$A206&amp;"",'الحركة'!$C$5:$C$1504,"مرتجع عميل"))</f>
        <v/>
      </c>
      <c r="L206" s="15">
        <f>IF($A206="","",SUMIFS('الحركة'!$D$5:$D$1504,'الحركة'!$B$5:$B$1504,$A206&amp;"",'الحركة'!$C$5:$C$1504,"مرتجع للمورد"))</f>
        <v/>
      </c>
      <c r="M206" s="15">
        <f>IF($A206="","",SUMIFS('الحركة'!$D$5:$D$1504,'الحركة'!$B$5:$B$1504,$A206&amp;"",'الحركة'!$C$5:$C$1504,"تسوية"))</f>
        <v/>
      </c>
      <c r="N206" s="15">
        <f>IF(A206="","",SUM(H206,I206,K206,M206)-SUM(J206,L206))</f>
        <v/>
      </c>
      <c r="O206" s="16">
        <f>IF(A206="","",N206*E206)</f>
        <v/>
      </c>
      <c r="P206" s="6">
        <f>IF(A206="","",IF(N206&lt;=0,"نفد",IF(N206&lt;=G206,"اطلب","متوفر")))</f>
        <v/>
      </c>
      <c r="Q206" s="16">
        <f>IF(A206="","",N206*F206)</f>
        <v/>
      </c>
    </row>
    <row r="207">
      <c r="A207" s="5" t="n"/>
      <c r="B207" s="5" t="n"/>
      <c r="C207" s="5" t="n"/>
      <c r="D207" s="5" t="n"/>
      <c r="E207" s="13" t="n"/>
      <c r="F207" s="13" t="n"/>
      <c r="G207" s="14" t="n"/>
      <c r="H207" s="14" t="n"/>
      <c r="I207" s="15">
        <f>IF($A207="","",SUMIFS('الحركة'!$D$5:$D$1504,'الحركة'!$B$5:$B$1504,$A207&amp;"",'الحركة'!$C$5:$C$1504,"وارد"))</f>
        <v/>
      </c>
      <c r="J207" s="15">
        <f>IF($A207="","",SUMIFS('الحركة'!$D$5:$D$1504,'الحركة'!$B$5:$B$1504,$A207&amp;"",'الحركة'!$C$5:$C$1504,"مبيعات"))</f>
        <v/>
      </c>
      <c r="K207" s="15">
        <f>IF($A207="","",SUMIFS('الحركة'!$D$5:$D$1504,'الحركة'!$B$5:$B$1504,$A207&amp;"",'الحركة'!$C$5:$C$1504,"مرتجع عميل"))</f>
        <v/>
      </c>
      <c r="L207" s="15">
        <f>IF($A207="","",SUMIFS('الحركة'!$D$5:$D$1504,'الحركة'!$B$5:$B$1504,$A207&amp;"",'الحركة'!$C$5:$C$1504,"مرتجع للمورد"))</f>
        <v/>
      </c>
      <c r="M207" s="15">
        <f>IF($A207="","",SUMIFS('الحركة'!$D$5:$D$1504,'الحركة'!$B$5:$B$1504,$A207&amp;"",'الحركة'!$C$5:$C$1504,"تسوية"))</f>
        <v/>
      </c>
      <c r="N207" s="15">
        <f>IF(A207="","",SUM(H207,I207,K207,M207)-SUM(J207,L207))</f>
        <v/>
      </c>
      <c r="O207" s="16">
        <f>IF(A207="","",N207*E207)</f>
        <v/>
      </c>
      <c r="P207" s="6">
        <f>IF(A207="","",IF(N207&lt;=0,"نفد",IF(N207&lt;=G207,"اطلب","متوفر")))</f>
        <v/>
      </c>
      <c r="Q207" s="16">
        <f>IF(A207="","",N207*F207)</f>
        <v/>
      </c>
    </row>
    <row r="208">
      <c r="A208" s="5" t="n"/>
      <c r="B208" s="5" t="n"/>
      <c r="C208" s="5" t="n"/>
      <c r="D208" s="5" t="n"/>
      <c r="E208" s="13" t="n"/>
      <c r="F208" s="13" t="n"/>
      <c r="G208" s="14" t="n"/>
      <c r="H208" s="14" t="n"/>
      <c r="I208" s="15">
        <f>IF($A208="","",SUMIFS('الحركة'!$D$5:$D$1504,'الحركة'!$B$5:$B$1504,$A208&amp;"",'الحركة'!$C$5:$C$1504,"وارد"))</f>
        <v/>
      </c>
      <c r="J208" s="15">
        <f>IF($A208="","",SUMIFS('الحركة'!$D$5:$D$1504,'الحركة'!$B$5:$B$1504,$A208&amp;"",'الحركة'!$C$5:$C$1504,"مبيعات"))</f>
        <v/>
      </c>
      <c r="K208" s="15">
        <f>IF($A208="","",SUMIFS('الحركة'!$D$5:$D$1504,'الحركة'!$B$5:$B$1504,$A208&amp;"",'الحركة'!$C$5:$C$1504,"مرتجع عميل"))</f>
        <v/>
      </c>
      <c r="L208" s="15">
        <f>IF($A208="","",SUMIFS('الحركة'!$D$5:$D$1504,'الحركة'!$B$5:$B$1504,$A208&amp;"",'الحركة'!$C$5:$C$1504,"مرتجع للمورد"))</f>
        <v/>
      </c>
      <c r="M208" s="15">
        <f>IF($A208="","",SUMIFS('الحركة'!$D$5:$D$1504,'الحركة'!$B$5:$B$1504,$A208&amp;"",'الحركة'!$C$5:$C$1504,"تسوية"))</f>
        <v/>
      </c>
      <c r="N208" s="15">
        <f>IF(A208="","",SUM(H208,I208,K208,M208)-SUM(J208,L208))</f>
        <v/>
      </c>
      <c r="O208" s="16">
        <f>IF(A208="","",N208*E208)</f>
        <v/>
      </c>
      <c r="P208" s="6">
        <f>IF(A208="","",IF(N208&lt;=0,"نفد",IF(N208&lt;=G208,"اطلب","متوفر")))</f>
        <v/>
      </c>
      <c r="Q208" s="16">
        <f>IF(A208="","",N208*F208)</f>
        <v/>
      </c>
    </row>
    <row r="209">
      <c r="A209" s="5" t="n"/>
      <c r="B209" s="5" t="n"/>
      <c r="C209" s="5" t="n"/>
      <c r="D209" s="5" t="n"/>
      <c r="E209" s="13" t="n"/>
      <c r="F209" s="13" t="n"/>
      <c r="G209" s="14" t="n"/>
      <c r="H209" s="14" t="n"/>
      <c r="I209" s="15">
        <f>IF($A209="","",SUMIFS('الحركة'!$D$5:$D$1504,'الحركة'!$B$5:$B$1504,$A209&amp;"",'الحركة'!$C$5:$C$1504,"وارد"))</f>
        <v/>
      </c>
      <c r="J209" s="15">
        <f>IF($A209="","",SUMIFS('الحركة'!$D$5:$D$1504,'الحركة'!$B$5:$B$1504,$A209&amp;"",'الحركة'!$C$5:$C$1504,"مبيعات"))</f>
        <v/>
      </c>
      <c r="K209" s="15">
        <f>IF($A209="","",SUMIFS('الحركة'!$D$5:$D$1504,'الحركة'!$B$5:$B$1504,$A209&amp;"",'الحركة'!$C$5:$C$1504,"مرتجع عميل"))</f>
        <v/>
      </c>
      <c r="L209" s="15">
        <f>IF($A209="","",SUMIFS('الحركة'!$D$5:$D$1504,'الحركة'!$B$5:$B$1504,$A209&amp;"",'الحركة'!$C$5:$C$1504,"مرتجع للمورد"))</f>
        <v/>
      </c>
      <c r="M209" s="15">
        <f>IF($A209="","",SUMIFS('الحركة'!$D$5:$D$1504,'الحركة'!$B$5:$B$1504,$A209&amp;"",'الحركة'!$C$5:$C$1504,"تسوية"))</f>
        <v/>
      </c>
      <c r="N209" s="15">
        <f>IF(A209="","",SUM(H209,I209,K209,M209)-SUM(J209,L209))</f>
        <v/>
      </c>
      <c r="O209" s="16">
        <f>IF(A209="","",N209*E209)</f>
        <v/>
      </c>
      <c r="P209" s="6">
        <f>IF(A209="","",IF(N209&lt;=0,"نفد",IF(N209&lt;=G209,"اطلب","متوفر")))</f>
        <v/>
      </c>
      <c r="Q209" s="16">
        <f>IF(A209="","",N209*F209)</f>
        <v/>
      </c>
    </row>
    <row r="210">
      <c r="A210" s="5" t="n"/>
      <c r="B210" s="5" t="n"/>
      <c r="C210" s="5" t="n"/>
      <c r="D210" s="5" t="n"/>
      <c r="E210" s="13" t="n"/>
      <c r="F210" s="13" t="n"/>
      <c r="G210" s="14" t="n"/>
      <c r="H210" s="14" t="n"/>
      <c r="I210" s="15">
        <f>IF($A210="","",SUMIFS('الحركة'!$D$5:$D$1504,'الحركة'!$B$5:$B$1504,$A210&amp;"",'الحركة'!$C$5:$C$1504,"وارد"))</f>
        <v/>
      </c>
      <c r="J210" s="15">
        <f>IF($A210="","",SUMIFS('الحركة'!$D$5:$D$1504,'الحركة'!$B$5:$B$1504,$A210&amp;"",'الحركة'!$C$5:$C$1504,"مبيعات"))</f>
        <v/>
      </c>
      <c r="K210" s="15">
        <f>IF($A210="","",SUMIFS('الحركة'!$D$5:$D$1504,'الحركة'!$B$5:$B$1504,$A210&amp;"",'الحركة'!$C$5:$C$1504,"مرتجع عميل"))</f>
        <v/>
      </c>
      <c r="L210" s="15">
        <f>IF($A210="","",SUMIFS('الحركة'!$D$5:$D$1504,'الحركة'!$B$5:$B$1504,$A210&amp;"",'الحركة'!$C$5:$C$1504,"مرتجع للمورد"))</f>
        <v/>
      </c>
      <c r="M210" s="15">
        <f>IF($A210="","",SUMIFS('الحركة'!$D$5:$D$1504,'الحركة'!$B$5:$B$1504,$A210&amp;"",'الحركة'!$C$5:$C$1504,"تسوية"))</f>
        <v/>
      </c>
      <c r="N210" s="15">
        <f>IF(A210="","",SUM(H210,I210,K210,M210)-SUM(J210,L210))</f>
        <v/>
      </c>
      <c r="O210" s="16">
        <f>IF(A210="","",N210*E210)</f>
        <v/>
      </c>
      <c r="P210" s="6">
        <f>IF(A210="","",IF(N210&lt;=0,"نفد",IF(N210&lt;=G210,"اطلب","متوفر")))</f>
        <v/>
      </c>
      <c r="Q210" s="16">
        <f>IF(A210="","",N210*F210)</f>
        <v/>
      </c>
    </row>
    <row r="211">
      <c r="A211" s="5" t="n"/>
      <c r="B211" s="5" t="n"/>
      <c r="C211" s="5" t="n"/>
      <c r="D211" s="5" t="n"/>
      <c r="E211" s="13" t="n"/>
      <c r="F211" s="13" t="n"/>
      <c r="G211" s="14" t="n"/>
      <c r="H211" s="14" t="n"/>
      <c r="I211" s="15">
        <f>IF($A211="","",SUMIFS('الحركة'!$D$5:$D$1504,'الحركة'!$B$5:$B$1504,$A211&amp;"",'الحركة'!$C$5:$C$1504,"وارد"))</f>
        <v/>
      </c>
      <c r="J211" s="15">
        <f>IF($A211="","",SUMIFS('الحركة'!$D$5:$D$1504,'الحركة'!$B$5:$B$1504,$A211&amp;"",'الحركة'!$C$5:$C$1504,"مبيعات"))</f>
        <v/>
      </c>
      <c r="K211" s="15">
        <f>IF($A211="","",SUMIFS('الحركة'!$D$5:$D$1504,'الحركة'!$B$5:$B$1504,$A211&amp;"",'الحركة'!$C$5:$C$1504,"مرتجع عميل"))</f>
        <v/>
      </c>
      <c r="L211" s="15">
        <f>IF($A211="","",SUMIFS('الحركة'!$D$5:$D$1504,'الحركة'!$B$5:$B$1504,$A211&amp;"",'الحركة'!$C$5:$C$1504,"مرتجع للمورد"))</f>
        <v/>
      </c>
      <c r="M211" s="15">
        <f>IF($A211="","",SUMIFS('الحركة'!$D$5:$D$1504,'الحركة'!$B$5:$B$1504,$A211&amp;"",'الحركة'!$C$5:$C$1504,"تسوية"))</f>
        <v/>
      </c>
      <c r="N211" s="15">
        <f>IF(A211="","",SUM(H211,I211,K211,M211)-SUM(J211,L211))</f>
        <v/>
      </c>
      <c r="O211" s="16">
        <f>IF(A211="","",N211*E211)</f>
        <v/>
      </c>
      <c r="P211" s="6">
        <f>IF(A211="","",IF(N211&lt;=0,"نفد",IF(N211&lt;=G211,"اطلب","متوفر")))</f>
        <v/>
      </c>
      <c r="Q211" s="16">
        <f>IF(A211="","",N211*F211)</f>
        <v/>
      </c>
    </row>
    <row r="212">
      <c r="A212" s="5" t="n"/>
      <c r="B212" s="5" t="n"/>
      <c r="C212" s="5" t="n"/>
      <c r="D212" s="5" t="n"/>
      <c r="E212" s="13" t="n"/>
      <c r="F212" s="13" t="n"/>
      <c r="G212" s="14" t="n"/>
      <c r="H212" s="14" t="n"/>
      <c r="I212" s="15">
        <f>IF($A212="","",SUMIFS('الحركة'!$D$5:$D$1504,'الحركة'!$B$5:$B$1504,$A212&amp;"",'الحركة'!$C$5:$C$1504,"وارد"))</f>
        <v/>
      </c>
      <c r="J212" s="15">
        <f>IF($A212="","",SUMIFS('الحركة'!$D$5:$D$1504,'الحركة'!$B$5:$B$1504,$A212&amp;"",'الحركة'!$C$5:$C$1504,"مبيعات"))</f>
        <v/>
      </c>
      <c r="K212" s="15">
        <f>IF($A212="","",SUMIFS('الحركة'!$D$5:$D$1504,'الحركة'!$B$5:$B$1504,$A212&amp;"",'الحركة'!$C$5:$C$1504,"مرتجع عميل"))</f>
        <v/>
      </c>
      <c r="L212" s="15">
        <f>IF($A212="","",SUMIFS('الحركة'!$D$5:$D$1504,'الحركة'!$B$5:$B$1504,$A212&amp;"",'الحركة'!$C$5:$C$1504,"مرتجع للمورد"))</f>
        <v/>
      </c>
      <c r="M212" s="15">
        <f>IF($A212="","",SUMIFS('الحركة'!$D$5:$D$1504,'الحركة'!$B$5:$B$1504,$A212&amp;"",'الحركة'!$C$5:$C$1504,"تسوية"))</f>
        <v/>
      </c>
      <c r="N212" s="15">
        <f>IF(A212="","",SUM(H212,I212,K212,M212)-SUM(J212,L212))</f>
        <v/>
      </c>
      <c r="O212" s="16">
        <f>IF(A212="","",N212*E212)</f>
        <v/>
      </c>
      <c r="P212" s="6">
        <f>IF(A212="","",IF(N212&lt;=0,"نفد",IF(N212&lt;=G212,"اطلب","متوفر")))</f>
        <v/>
      </c>
      <c r="Q212" s="16">
        <f>IF(A212="","",N212*F212)</f>
        <v/>
      </c>
    </row>
    <row r="213">
      <c r="A213" s="5" t="n"/>
      <c r="B213" s="5" t="n"/>
      <c r="C213" s="5" t="n"/>
      <c r="D213" s="5" t="n"/>
      <c r="E213" s="13" t="n"/>
      <c r="F213" s="13" t="n"/>
      <c r="G213" s="14" t="n"/>
      <c r="H213" s="14" t="n"/>
      <c r="I213" s="15">
        <f>IF($A213="","",SUMIFS('الحركة'!$D$5:$D$1504,'الحركة'!$B$5:$B$1504,$A213&amp;"",'الحركة'!$C$5:$C$1504,"وارد"))</f>
        <v/>
      </c>
      <c r="J213" s="15">
        <f>IF($A213="","",SUMIFS('الحركة'!$D$5:$D$1504,'الحركة'!$B$5:$B$1504,$A213&amp;"",'الحركة'!$C$5:$C$1504,"مبيعات"))</f>
        <v/>
      </c>
      <c r="K213" s="15">
        <f>IF($A213="","",SUMIFS('الحركة'!$D$5:$D$1504,'الحركة'!$B$5:$B$1504,$A213&amp;"",'الحركة'!$C$5:$C$1504,"مرتجع عميل"))</f>
        <v/>
      </c>
      <c r="L213" s="15">
        <f>IF($A213="","",SUMIFS('الحركة'!$D$5:$D$1504,'الحركة'!$B$5:$B$1504,$A213&amp;"",'الحركة'!$C$5:$C$1504,"مرتجع للمورد"))</f>
        <v/>
      </c>
      <c r="M213" s="15">
        <f>IF($A213="","",SUMIFS('الحركة'!$D$5:$D$1504,'الحركة'!$B$5:$B$1504,$A213&amp;"",'الحركة'!$C$5:$C$1504,"تسوية"))</f>
        <v/>
      </c>
      <c r="N213" s="15">
        <f>IF(A213="","",SUM(H213,I213,K213,M213)-SUM(J213,L213))</f>
        <v/>
      </c>
      <c r="O213" s="16">
        <f>IF(A213="","",N213*E213)</f>
        <v/>
      </c>
      <c r="P213" s="6">
        <f>IF(A213="","",IF(N213&lt;=0,"نفد",IF(N213&lt;=G213,"اطلب","متوفر")))</f>
        <v/>
      </c>
      <c r="Q213" s="16">
        <f>IF(A213="","",N213*F213)</f>
        <v/>
      </c>
    </row>
    <row r="214">
      <c r="A214" s="5" t="n"/>
      <c r="B214" s="5" t="n"/>
      <c r="C214" s="5" t="n"/>
      <c r="D214" s="5" t="n"/>
      <c r="E214" s="13" t="n"/>
      <c r="F214" s="13" t="n"/>
      <c r="G214" s="14" t="n"/>
      <c r="H214" s="14" t="n"/>
      <c r="I214" s="15">
        <f>IF($A214="","",SUMIFS('الحركة'!$D$5:$D$1504,'الحركة'!$B$5:$B$1504,$A214&amp;"",'الحركة'!$C$5:$C$1504,"وارد"))</f>
        <v/>
      </c>
      <c r="J214" s="15">
        <f>IF($A214="","",SUMIFS('الحركة'!$D$5:$D$1504,'الحركة'!$B$5:$B$1504,$A214&amp;"",'الحركة'!$C$5:$C$1504,"مبيعات"))</f>
        <v/>
      </c>
      <c r="K214" s="15">
        <f>IF($A214="","",SUMIFS('الحركة'!$D$5:$D$1504,'الحركة'!$B$5:$B$1504,$A214&amp;"",'الحركة'!$C$5:$C$1504,"مرتجع عميل"))</f>
        <v/>
      </c>
      <c r="L214" s="15">
        <f>IF($A214="","",SUMIFS('الحركة'!$D$5:$D$1504,'الحركة'!$B$5:$B$1504,$A214&amp;"",'الحركة'!$C$5:$C$1504,"مرتجع للمورد"))</f>
        <v/>
      </c>
      <c r="M214" s="15">
        <f>IF($A214="","",SUMIFS('الحركة'!$D$5:$D$1504,'الحركة'!$B$5:$B$1504,$A214&amp;"",'الحركة'!$C$5:$C$1504,"تسوية"))</f>
        <v/>
      </c>
      <c r="N214" s="15">
        <f>IF(A214="","",SUM(H214,I214,K214,M214)-SUM(J214,L214))</f>
        <v/>
      </c>
      <c r="O214" s="16">
        <f>IF(A214="","",N214*E214)</f>
        <v/>
      </c>
      <c r="P214" s="6">
        <f>IF(A214="","",IF(N214&lt;=0,"نفد",IF(N214&lt;=G214,"اطلب","متوفر")))</f>
        <v/>
      </c>
      <c r="Q214" s="16">
        <f>IF(A214="","",N214*F214)</f>
        <v/>
      </c>
    </row>
    <row r="215">
      <c r="A215" s="5" t="n"/>
      <c r="B215" s="5" t="n"/>
      <c r="C215" s="5" t="n"/>
      <c r="D215" s="5" t="n"/>
      <c r="E215" s="13" t="n"/>
      <c r="F215" s="13" t="n"/>
      <c r="G215" s="14" t="n"/>
      <c r="H215" s="14" t="n"/>
      <c r="I215" s="15">
        <f>IF($A215="","",SUMIFS('الحركة'!$D$5:$D$1504,'الحركة'!$B$5:$B$1504,$A215&amp;"",'الحركة'!$C$5:$C$1504,"وارد"))</f>
        <v/>
      </c>
      <c r="J215" s="15">
        <f>IF($A215="","",SUMIFS('الحركة'!$D$5:$D$1504,'الحركة'!$B$5:$B$1504,$A215&amp;"",'الحركة'!$C$5:$C$1504,"مبيعات"))</f>
        <v/>
      </c>
      <c r="K215" s="15">
        <f>IF($A215="","",SUMIFS('الحركة'!$D$5:$D$1504,'الحركة'!$B$5:$B$1504,$A215&amp;"",'الحركة'!$C$5:$C$1504,"مرتجع عميل"))</f>
        <v/>
      </c>
      <c r="L215" s="15">
        <f>IF($A215="","",SUMIFS('الحركة'!$D$5:$D$1504,'الحركة'!$B$5:$B$1504,$A215&amp;"",'الحركة'!$C$5:$C$1504,"مرتجع للمورد"))</f>
        <v/>
      </c>
      <c r="M215" s="15">
        <f>IF($A215="","",SUMIFS('الحركة'!$D$5:$D$1504,'الحركة'!$B$5:$B$1504,$A215&amp;"",'الحركة'!$C$5:$C$1504,"تسوية"))</f>
        <v/>
      </c>
      <c r="N215" s="15">
        <f>IF(A215="","",SUM(H215,I215,K215,M215)-SUM(J215,L215))</f>
        <v/>
      </c>
      <c r="O215" s="16">
        <f>IF(A215="","",N215*E215)</f>
        <v/>
      </c>
      <c r="P215" s="6">
        <f>IF(A215="","",IF(N215&lt;=0,"نفد",IF(N215&lt;=G215,"اطلب","متوفر")))</f>
        <v/>
      </c>
      <c r="Q215" s="16">
        <f>IF(A215="","",N215*F215)</f>
        <v/>
      </c>
    </row>
    <row r="216">
      <c r="A216" s="5" t="n"/>
      <c r="B216" s="5" t="n"/>
      <c r="C216" s="5" t="n"/>
      <c r="D216" s="5" t="n"/>
      <c r="E216" s="13" t="n"/>
      <c r="F216" s="13" t="n"/>
      <c r="G216" s="14" t="n"/>
      <c r="H216" s="14" t="n"/>
      <c r="I216" s="15">
        <f>IF($A216="","",SUMIFS('الحركة'!$D$5:$D$1504,'الحركة'!$B$5:$B$1504,$A216&amp;"",'الحركة'!$C$5:$C$1504,"وارد"))</f>
        <v/>
      </c>
      <c r="J216" s="15">
        <f>IF($A216="","",SUMIFS('الحركة'!$D$5:$D$1504,'الحركة'!$B$5:$B$1504,$A216&amp;"",'الحركة'!$C$5:$C$1504,"مبيعات"))</f>
        <v/>
      </c>
      <c r="K216" s="15">
        <f>IF($A216="","",SUMIFS('الحركة'!$D$5:$D$1504,'الحركة'!$B$5:$B$1504,$A216&amp;"",'الحركة'!$C$5:$C$1504,"مرتجع عميل"))</f>
        <v/>
      </c>
      <c r="L216" s="15">
        <f>IF($A216="","",SUMIFS('الحركة'!$D$5:$D$1504,'الحركة'!$B$5:$B$1504,$A216&amp;"",'الحركة'!$C$5:$C$1504,"مرتجع للمورد"))</f>
        <v/>
      </c>
      <c r="M216" s="15">
        <f>IF($A216="","",SUMIFS('الحركة'!$D$5:$D$1504,'الحركة'!$B$5:$B$1504,$A216&amp;"",'الحركة'!$C$5:$C$1504,"تسوية"))</f>
        <v/>
      </c>
      <c r="N216" s="15">
        <f>IF(A216="","",SUM(H216,I216,K216,M216)-SUM(J216,L216))</f>
        <v/>
      </c>
      <c r="O216" s="16">
        <f>IF(A216="","",N216*E216)</f>
        <v/>
      </c>
      <c r="P216" s="6">
        <f>IF(A216="","",IF(N216&lt;=0,"نفد",IF(N216&lt;=G216,"اطلب","متوفر")))</f>
        <v/>
      </c>
      <c r="Q216" s="16">
        <f>IF(A216="","",N216*F216)</f>
        <v/>
      </c>
    </row>
    <row r="217">
      <c r="A217" s="5" t="n"/>
      <c r="B217" s="5" t="n"/>
      <c r="C217" s="5" t="n"/>
      <c r="D217" s="5" t="n"/>
      <c r="E217" s="13" t="n"/>
      <c r="F217" s="13" t="n"/>
      <c r="G217" s="14" t="n"/>
      <c r="H217" s="14" t="n"/>
      <c r="I217" s="15">
        <f>IF($A217="","",SUMIFS('الحركة'!$D$5:$D$1504,'الحركة'!$B$5:$B$1504,$A217&amp;"",'الحركة'!$C$5:$C$1504,"وارد"))</f>
        <v/>
      </c>
      <c r="J217" s="15">
        <f>IF($A217="","",SUMIFS('الحركة'!$D$5:$D$1504,'الحركة'!$B$5:$B$1504,$A217&amp;"",'الحركة'!$C$5:$C$1504,"مبيعات"))</f>
        <v/>
      </c>
      <c r="K217" s="15">
        <f>IF($A217="","",SUMIFS('الحركة'!$D$5:$D$1504,'الحركة'!$B$5:$B$1504,$A217&amp;"",'الحركة'!$C$5:$C$1504,"مرتجع عميل"))</f>
        <v/>
      </c>
      <c r="L217" s="15">
        <f>IF($A217="","",SUMIFS('الحركة'!$D$5:$D$1504,'الحركة'!$B$5:$B$1504,$A217&amp;"",'الحركة'!$C$5:$C$1504,"مرتجع للمورد"))</f>
        <v/>
      </c>
      <c r="M217" s="15">
        <f>IF($A217="","",SUMIFS('الحركة'!$D$5:$D$1504,'الحركة'!$B$5:$B$1504,$A217&amp;"",'الحركة'!$C$5:$C$1504,"تسوية"))</f>
        <v/>
      </c>
      <c r="N217" s="15">
        <f>IF(A217="","",SUM(H217,I217,K217,M217)-SUM(J217,L217))</f>
        <v/>
      </c>
      <c r="O217" s="16">
        <f>IF(A217="","",N217*E217)</f>
        <v/>
      </c>
      <c r="P217" s="6">
        <f>IF(A217="","",IF(N217&lt;=0,"نفد",IF(N217&lt;=G217,"اطلب","متوفر")))</f>
        <v/>
      </c>
      <c r="Q217" s="16">
        <f>IF(A217="","",N217*F217)</f>
        <v/>
      </c>
    </row>
    <row r="218">
      <c r="A218" s="5" t="n"/>
      <c r="B218" s="5" t="n"/>
      <c r="C218" s="5" t="n"/>
      <c r="D218" s="5" t="n"/>
      <c r="E218" s="13" t="n"/>
      <c r="F218" s="13" t="n"/>
      <c r="G218" s="14" t="n"/>
      <c r="H218" s="14" t="n"/>
      <c r="I218" s="15">
        <f>IF($A218="","",SUMIFS('الحركة'!$D$5:$D$1504,'الحركة'!$B$5:$B$1504,$A218&amp;"",'الحركة'!$C$5:$C$1504,"وارد"))</f>
        <v/>
      </c>
      <c r="J218" s="15">
        <f>IF($A218="","",SUMIFS('الحركة'!$D$5:$D$1504,'الحركة'!$B$5:$B$1504,$A218&amp;"",'الحركة'!$C$5:$C$1504,"مبيعات"))</f>
        <v/>
      </c>
      <c r="K218" s="15">
        <f>IF($A218="","",SUMIFS('الحركة'!$D$5:$D$1504,'الحركة'!$B$5:$B$1504,$A218&amp;"",'الحركة'!$C$5:$C$1504,"مرتجع عميل"))</f>
        <v/>
      </c>
      <c r="L218" s="15">
        <f>IF($A218="","",SUMIFS('الحركة'!$D$5:$D$1504,'الحركة'!$B$5:$B$1504,$A218&amp;"",'الحركة'!$C$5:$C$1504,"مرتجع للمورد"))</f>
        <v/>
      </c>
      <c r="M218" s="15">
        <f>IF($A218="","",SUMIFS('الحركة'!$D$5:$D$1504,'الحركة'!$B$5:$B$1504,$A218&amp;"",'الحركة'!$C$5:$C$1504,"تسوية"))</f>
        <v/>
      </c>
      <c r="N218" s="15">
        <f>IF(A218="","",SUM(H218,I218,K218,M218)-SUM(J218,L218))</f>
        <v/>
      </c>
      <c r="O218" s="16">
        <f>IF(A218="","",N218*E218)</f>
        <v/>
      </c>
      <c r="P218" s="6">
        <f>IF(A218="","",IF(N218&lt;=0,"نفد",IF(N218&lt;=G218,"اطلب","متوفر")))</f>
        <v/>
      </c>
      <c r="Q218" s="16">
        <f>IF(A218="","",N218*F218)</f>
        <v/>
      </c>
    </row>
    <row r="219">
      <c r="A219" s="5" t="n"/>
      <c r="B219" s="5" t="n"/>
      <c r="C219" s="5" t="n"/>
      <c r="D219" s="5" t="n"/>
      <c r="E219" s="13" t="n"/>
      <c r="F219" s="13" t="n"/>
      <c r="G219" s="14" t="n"/>
      <c r="H219" s="14" t="n"/>
      <c r="I219" s="15">
        <f>IF($A219="","",SUMIFS('الحركة'!$D$5:$D$1504,'الحركة'!$B$5:$B$1504,$A219&amp;"",'الحركة'!$C$5:$C$1504,"وارد"))</f>
        <v/>
      </c>
      <c r="J219" s="15">
        <f>IF($A219="","",SUMIFS('الحركة'!$D$5:$D$1504,'الحركة'!$B$5:$B$1504,$A219&amp;"",'الحركة'!$C$5:$C$1504,"مبيعات"))</f>
        <v/>
      </c>
      <c r="K219" s="15">
        <f>IF($A219="","",SUMIFS('الحركة'!$D$5:$D$1504,'الحركة'!$B$5:$B$1504,$A219&amp;"",'الحركة'!$C$5:$C$1504,"مرتجع عميل"))</f>
        <v/>
      </c>
      <c r="L219" s="15">
        <f>IF($A219="","",SUMIFS('الحركة'!$D$5:$D$1504,'الحركة'!$B$5:$B$1504,$A219&amp;"",'الحركة'!$C$5:$C$1504,"مرتجع للمورد"))</f>
        <v/>
      </c>
      <c r="M219" s="15">
        <f>IF($A219="","",SUMIFS('الحركة'!$D$5:$D$1504,'الحركة'!$B$5:$B$1504,$A219&amp;"",'الحركة'!$C$5:$C$1504,"تسوية"))</f>
        <v/>
      </c>
      <c r="N219" s="15">
        <f>IF(A219="","",SUM(H219,I219,K219,M219)-SUM(J219,L219))</f>
        <v/>
      </c>
      <c r="O219" s="16">
        <f>IF(A219="","",N219*E219)</f>
        <v/>
      </c>
      <c r="P219" s="6">
        <f>IF(A219="","",IF(N219&lt;=0,"نفد",IF(N219&lt;=G219,"اطلب","متوفر")))</f>
        <v/>
      </c>
      <c r="Q219" s="16">
        <f>IF(A219="","",N219*F219)</f>
        <v/>
      </c>
    </row>
    <row r="220">
      <c r="A220" s="5" t="n"/>
      <c r="B220" s="5" t="n"/>
      <c r="C220" s="5" t="n"/>
      <c r="D220" s="5" t="n"/>
      <c r="E220" s="13" t="n"/>
      <c r="F220" s="13" t="n"/>
      <c r="G220" s="14" t="n"/>
      <c r="H220" s="14" t="n"/>
      <c r="I220" s="15">
        <f>IF($A220="","",SUMIFS('الحركة'!$D$5:$D$1504,'الحركة'!$B$5:$B$1504,$A220&amp;"",'الحركة'!$C$5:$C$1504,"وارد"))</f>
        <v/>
      </c>
      <c r="J220" s="15">
        <f>IF($A220="","",SUMIFS('الحركة'!$D$5:$D$1504,'الحركة'!$B$5:$B$1504,$A220&amp;"",'الحركة'!$C$5:$C$1504,"مبيعات"))</f>
        <v/>
      </c>
      <c r="K220" s="15">
        <f>IF($A220="","",SUMIFS('الحركة'!$D$5:$D$1504,'الحركة'!$B$5:$B$1504,$A220&amp;"",'الحركة'!$C$5:$C$1504,"مرتجع عميل"))</f>
        <v/>
      </c>
      <c r="L220" s="15">
        <f>IF($A220="","",SUMIFS('الحركة'!$D$5:$D$1504,'الحركة'!$B$5:$B$1504,$A220&amp;"",'الحركة'!$C$5:$C$1504,"مرتجع للمورد"))</f>
        <v/>
      </c>
      <c r="M220" s="15">
        <f>IF($A220="","",SUMIFS('الحركة'!$D$5:$D$1504,'الحركة'!$B$5:$B$1504,$A220&amp;"",'الحركة'!$C$5:$C$1504,"تسوية"))</f>
        <v/>
      </c>
      <c r="N220" s="15">
        <f>IF(A220="","",SUM(H220,I220,K220,M220)-SUM(J220,L220))</f>
        <v/>
      </c>
      <c r="O220" s="16">
        <f>IF(A220="","",N220*E220)</f>
        <v/>
      </c>
      <c r="P220" s="6">
        <f>IF(A220="","",IF(N220&lt;=0,"نفد",IF(N220&lt;=G220,"اطلب","متوفر")))</f>
        <v/>
      </c>
      <c r="Q220" s="16">
        <f>IF(A220="","",N220*F220)</f>
        <v/>
      </c>
    </row>
    <row r="221">
      <c r="A221" s="5" t="n"/>
      <c r="B221" s="5" t="n"/>
      <c r="C221" s="5" t="n"/>
      <c r="D221" s="5" t="n"/>
      <c r="E221" s="13" t="n"/>
      <c r="F221" s="13" t="n"/>
      <c r="G221" s="14" t="n"/>
      <c r="H221" s="14" t="n"/>
      <c r="I221" s="15">
        <f>IF($A221="","",SUMIFS('الحركة'!$D$5:$D$1504,'الحركة'!$B$5:$B$1504,$A221&amp;"",'الحركة'!$C$5:$C$1504,"وارد"))</f>
        <v/>
      </c>
      <c r="J221" s="15">
        <f>IF($A221="","",SUMIFS('الحركة'!$D$5:$D$1504,'الحركة'!$B$5:$B$1504,$A221&amp;"",'الحركة'!$C$5:$C$1504,"مبيعات"))</f>
        <v/>
      </c>
      <c r="K221" s="15">
        <f>IF($A221="","",SUMIFS('الحركة'!$D$5:$D$1504,'الحركة'!$B$5:$B$1504,$A221&amp;"",'الحركة'!$C$5:$C$1504,"مرتجع عميل"))</f>
        <v/>
      </c>
      <c r="L221" s="15">
        <f>IF($A221="","",SUMIFS('الحركة'!$D$5:$D$1504,'الحركة'!$B$5:$B$1504,$A221&amp;"",'الحركة'!$C$5:$C$1504,"مرتجع للمورد"))</f>
        <v/>
      </c>
      <c r="M221" s="15">
        <f>IF($A221="","",SUMIFS('الحركة'!$D$5:$D$1504,'الحركة'!$B$5:$B$1504,$A221&amp;"",'الحركة'!$C$5:$C$1504,"تسوية"))</f>
        <v/>
      </c>
      <c r="N221" s="15">
        <f>IF(A221="","",SUM(H221,I221,K221,M221)-SUM(J221,L221))</f>
        <v/>
      </c>
      <c r="O221" s="16">
        <f>IF(A221="","",N221*E221)</f>
        <v/>
      </c>
      <c r="P221" s="6">
        <f>IF(A221="","",IF(N221&lt;=0,"نفد",IF(N221&lt;=G221,"اطلب","متوفر")))</f>
        <v/>
      </c>
      <c r="Q221" s="16">
        <f>IF(A221="","",N221*F221)</f>
        <v/>
      </c>
    </row>
    <row r="222">
      <c r="A222" s="5" t="n"/>
      <c r="B222" s="5" t="n"/>
      <c r="C222" s="5" t="n"/>
      <c r="D222" s="5" t="n"/>
      <c r="E222" s="13" t="n"/>
      <c r="F222" s="13" t="n"/>
      <c r="G222" s="14" t="n"/>
      <c r="H222" s="14" t="n"/>
      <c r="I222" s="15">
        <f>IF($A222="","",SUMIFS('الحركة'!$D$5:$D$1504,'الحركة'!$B$5:$B$1504,$A222&amp;"",'الحركة'!$C$5:$C$1504,"وارد"))</f>
        <v/>
      </c>
      <c r="J222" s="15">
        <f>IF($A222="","",SUMIFS('الحركة'!$D$5:$D$1504,'الحركة'!$B$5:$B$1504,$A222&amp;"",'الحركة'!$C$5:$C$1504,"مبيعات"))</f>
        <v/>
      </c>
      <c r="K222" s="15">
        <f>IF($A222="","",SUMIFS('الحركة'!$D$5:$D$1504,'الحركة'!$B$5:$B$1504,$A222&amp;"",'الحركة'!$C$5:$C$1504,"مرتجع عميل"))</f>
        <v/>
      </c>
      <c r="L222" s="15">
        <f>IF($A222="","",SUMIFS('الحركة'!$D$5:$D$1504,'الحركة'!$B$5:$B$1504,$A222&amp;"",'الحركة'!$C$5:$C$1504,"مرتجع للمورد"))</f>
        <v/>
      </c>
      <c r="M222" s="15">
        <f>IF($A222="","",SUMIFS('الحركة'!$D$5:$D$1504,'الحركة'!$B$5:$B$1504,$A222&amp;"",'الحركة'!$C$5:$C$1504,"تسوية"))</f>
        <v/>
      </c>
      <c r="N222" s="15">
        <f>IF(A222="","",SUM(H222,I222,K222,M222)-SUM(J222,L222))</f>
        <v/>
      </c>
      <c r="O222" s="16">
        <f>IF(A222="","",N222*E222)</f>
        <v/>
      </c>
      <c r="P222" s="6">
        <f>IF(A222="","",IF(N222&lt;=0,"نفد",IF(N222&lt;=G222,"اطلب","متوفر")))</f>
        <v/>
      </c>
      <c r="Q222" s="16">
        <f>IF(A222="","",N222*F222)</f>
        <v/>
      </c>
    </row>
    <row r="223">
      <c r="A223" s="5" t="n"/>
      <c r="B223" s="5" t="n"/>
      <c r="C223" s="5" t="n"/>
      <c r="D223" s="5" t="n"/>
      <c r="E223" s="13" t="n"/>
      <c r="F223" s="13" t="n"/>
      <c r="G223" s="14" t="n"/>
      <c r="H223" s="14" t="n"/>
      <c r="I223" s="15">
        <f>IF($A223="","",SUMIFS('الحركة'!$D$5:$D$1504,'الحركة'!$B$5:$B$1504,$A223&amp;"",'الحركة'!$C$5:$C$1504,"وارد"))</f>
        <v/>
      </c>
      <c r="J223" s="15">
        <f>IF($A223="","",SUMIFS('الحركة'!$D$5:$D$1504,'الحركة'!$B$5:$B$1504,$A223&amp;"",'الحركة'!$C$5:$C$1504,"مبيعات"))</f>
        <v/>
      </c>
      <c r="K223" s="15">
        <f>IF($A223="","",SUMIFS('الحركة'!$D$5:$D$1504,'الحركة'!$B$5:$B$1504,$A223&amp;"",'الحركة'!$C$5:$C$1504,"مرتجع عميل"))</f>
        <v/>
      </c>
      <c r="L223" s="15">
        <f>IF($A223="","",SUMIFS('الحركة'!$D$5:$D$1504,'الحركة'!$B$5:$B$1504,$A223&amp;"",'الحركة'!$C$5:$C$1504,"مرتجع للمورد"))</f>
        <v/>
      </c>
      <c r="M223" s="15">
        <f>IF($A223="","",SUMIFS('الحركة'!$D$5:$D$1504,'الحركة'!$B$5:$B$1504,$A223&amp;"",'الحركة'!$C$5:$C$1504,"تسوية"))</f>
        <v/>
      </c>
      <c r="N223" s="15">
        <f>IF(A223="","",SUM(H223,I223,K223,M223)-SUM(J223,L223))</f>
        <v/>
      </c>
      <c r="O223" s="16">
        <f>IF(A223="","",N223*E223)</f>
        <v/>
      </c>
      <c r="P223" s="6">
        <f>IF(A223="","",IF(N223&lt;=0,"نفد",IF(N223&lt;=G223,"اطلب","متوفر")))</f>
        <v/>
      </c>
      <c r="Q223" s="16">
        <f>IF(A223="","",N223*F223)</f>
        <v/>
      </c>
    </row>
    <row r="224">
      <c r="A224" s="5" t="n"/>
      <c r="B224" s="5" t="n"/>
      <c r="C224" s="5" t="n"/>
      <c r="D224" s="5" t="n"/>
      <c r="E224" s="13" t="n"/>
      <c r="F224" s="13" t="n"/>
      <c r="G224" s="14" t="n"/>
      <c r="H224" s="14" t="n"/>
      <c r="I224" s="15">
        <f>IF($A224="","",SUMIFS('الحركة'!$D$5:$D$1504,'الحركة'!$B$5:$B$1504,$A224&amp;"",'الحركة'!$C$5:$C$1504,"وارد"))</f>
        <v/>
      </c>
      <c r="J224" s="15">
        <f>IF($A224="","",SUMIFS('الحركة'!$D$5:$D$1504,'الحركة'!$B$5:$B$1504,$A224&amp;"",'الحركة'!$C$5:$C$1504,"مبيعات"))</f>
        <v/>
      </c>
      <c r="K224" s="15">
        <f>IF($A224="","",SUMIFS('الحركة'!$D$5:$D$1504,'الحركة'!$B$5:$B$1504,$A224&amp;"",'الحركة'!$C$5:$C$1504,"مرتجع عميل"))</f>
        <v/>
      </c>
      <c r="L224" s="15">
        <f>IF($A224="","",SUMIFS('الحركة'!$D$5:$D$1504,'الحركة'!$B$5:$B$1504,$A224&amp;"",'الحركة'!$C$5:$C$1504,"مرتجع للمورد"))</f>
        <v/>
      </c>
      <c r="M224" s="15">
        <f>IF($A224="","",SUMIFS('الحركة'!$D$5:$D$1504,'الحركة'!$B$5:$B$1504,$A224&amp;"",'الحركة'!$C$5:$C$1504,"تسوية"))</f>
        <v/>
      </c>
      <c r="N224" s="15">
        <f>IF(A224="","",SUM(H224,I224,K224,M224)-SUM(J224,L224))</f>
        <v/>
      </c>
      <c r="O224" s="16">
        <f>IF(A224="","",N224*E224)</f>
        <v/>
      </c>
      <c r="P224" s="6">
        <f>IF(A224="","",IF(N224&lt;=0,"نفد",IF(N224&lt;=G224,"اطلب","متوفر")))</f>
        <v/>
      </c>
      <c r="Q224" s="16">
        <f>IF(A224="","",N224*F224)</f>
        <v/>
      </c>
    </row>
    <row r="225">
      <c r="A225" s="5" t="n"/>
      <c r="B225" s="5" t="n"/>
      <c r="C225" s="5" t="n"/>
      <c r="D225" s="5" t="n"/>
      <c r="E225" s="13" t="n"/>
      <c r="F225" s="13" t="n"/>
      <c r="G225" s="14" t="n"/>
      <c r="H225" s="14" t="n"/>
      <c r="I225" s="15">
        <f>IF($A225="","",SUMIFS('الحركة'!$D$5:$D$1504,'الحركة'!$B$5:$B$1504,$A225&amp;"",'الحركة'!$C$5:$C$1504,"وارد"))</f>
        <v/>
      </c>
      <c r="J225" s="15">
        <f>IF($A225="","",SUMIFS('الحركة'!$D$5:$D$1504,'الحركة'!$B$5:$B$1504,$A225&amp;"",'الحركة'!$C$5:$C$1504,"مبيعات"))</f>
        <v/>
      </c>
      <c r="K225" s="15">
        <f>IF($A225="","",SUMIFS('الحركة'!$D$5:$D$1504,'الحركة'!$B$5:$B$1504,$A225&amp;"",'الحركة'!$C$5:$C$1504,"مرتجع عميل"))</f>
        <v/>
      </c>
      <c r="L225" s="15">
        <f>IF($A225="","",SUMIFS('الحركة'!$D$5:$D$1504,'الحركة'!$B$5:$B$1504,$A225&amp;"",'الحركة'!$C$5:$C$1504,"مرتجع للمورد"))</f>
        <v/>
      </c>
      <c r="M225" s="15">
        <f>IF($A225="","",SUMIFS('الحركة'!$D$5:$D$1504,'الحركة'!$B$5:$B$1504,$A225&amp;"",'الحركة'!$C$5:$C$1504,"تسوية"))</f>
        <v/>
      </c>
      <c r="N225" s="15">
        <f>IF(A225="","",SUM(H225,I225,K225,M225)-SUM(J225,L225))</f>
        <v/>
      </c>
      <c r="O225" s="16">
        <f>IF(A225="","",N225*E225)</f>
        <v/>
      </c>
      <c r="P225" s="6">
        <f>IF(A225="","",IF(N225&lt;=0,"نفد",IF(N225&lt;=G225,"اطلب","متوفر")))</f>
        <v/>
      </c>
      <c r="Q225" s="16">
        <f>IF(A225="","",N225*F225)</f>
        <v/>
      </c>
    </row>
    <row r="226">
      <c r="A226" s="5" t="n"/>
      <c r="B226" s="5" t="n"/>
      <c r="C226" s="5" t="n"/>
      <c r="D226" s="5" t="n"/>
      <c r="E226" s="13" t="n"/>
      <c r="F226" s="13" t="n"/>
      <c r="G226" s="14" t="n"/>
      <c r="H226" s="14" t="n"/>
      <c r="I226" s="15">
        <f>IF($A226="","",SUMIFS('الحركة'!$D$5:$D$1504,'الحركة'!$B$5:$B$1504,$A226&amp;"",'الحركة'!$C$5:$C$1504,"وارد"))</f>
        <v/>
      </c>
      <c r="J226" s="15">
        <f>IF($A226="","",SUMIFS('الحركة'!$D$5:$D$1504,'الحركة'!$B$5:$B$1504,$A226&amp;"",'الحركة'!$C$5:$C$1504,"مبيعات"))</f>
        <v/>
      </c>
      <c r="K226" s="15">
        <f>IF($A226="","",SUMIFS('الحركة'!$D$5:$D$1504,'الحركة'!$B$5:$B$1504,$A226&amp;"",'الحركة'!$C$5:$C$1504,"مرتجع عميل"))</f>
        <v/>
      </c>
      <c r="L226" s="15">
        <f>IF($A226="","",SUMIFS('الحركة'!$D$5:$D$1504,'الحركة'!$B$5:$B$1504,$A226&amp;"",'الحركة'!$C$5:$C$1504,"مرتجع للمورد"))</f>
        <v/>
      </c>
      <c r="M226" s="15">
        <f>IF($A226="","",SUMIFS('الحركة'!$D$5:$D$1504,'الحركة'!$B$5:$B$1504,$A226&amp;"",'الحركة'!$C$5:$C$1504,"تسوية"))</f>
        <v/>
      </c>
      <c r="N226" s="15">
        <f>IF(A226="","",SUM(H226,I226,K226,M226)-SUM(J226,L226))</f>
        <v/>
      </c>
      <c r="O226" s="16">
        <f>IF(A226="","",N226*E226)</f>
        <v/>
      </c>
      <c r="P226" s="6">
        <f>IF(A226="","",IF(N226&lt;=0,"نفد",IF(N226&lt;=G226,"اطلب","متوفر")))</f>
        <v/>
      </c>
      <c r="Q226" s="16">
        <f>IF(A226="","",N226*F226)</f>
        <v/>
      </c>
    </row>
    <row r="227">
      <c r="A227" s="5" t="n"/>
      <c r="B227" s="5" t="n"/>
      <c r="C227" s="5" t="n"/>
      <c r="D227" s="5" t="n"/>
      <c r="E227" s="13" t="n"/>
      <c r="F227" s="13" t="n"/>
      <c r="G227" s="14" t="n"/>
      <c r="H227" s="14" t="n"/>
      <c r="I227" s="15">
        <f>IF($A227="","",SUMIFS('الحركة'!$D$5:$D$1504,'الحركة'!$B$5:$B$1504,$A227&amp;"",'الحركة'!$C$5:$C$1504,"وارد"))</f>
        <v/>
      </c>
      <c r="J227" s="15">
        <f>IF($A227="","",SUMIFS('الحركة'!$D$5:$D$1504,'الحركة'!$B$5:$B$1504,$A227&amp;"",'الحركة'!$C$5:$C$1504,"مبيعات"))</f>
        <v/>
      </c>
      <c r="K227" s="15">
        <f>IF($A227="","",SUMIFS('الحركة'!$D$5:$D$1504,'الحركة'!$B$5:$B$1504,$A227&amp;"",'الحركة'!$C$5:$C$1504,"مرتجع عميل"))</f>
        <v/>
      </c>
      <c r="L227" s="15">
        <f>IF($A227="","",SUMIFS('الحركة'!$D$5:$D$1504,'الحركة'!$B$5:$B$1504,$A227&amp;"",'الحركة'!$C$5:$C$1504,"مرتجع للمورد"))</f>
        <v/>
      </c>
      <c r="M227" s="15">
        <f>IF($A227="","",SUMIFS('الحركة'!$D$5:$D$1504,'الحركة'!$B$5:$B$1504,$A227&amp;"",'الحركة'!$C$5:$C$1504,"تسوية"))</f>
        <v/>
      </c>
      <c r="N227" s="15">
        <f>IF(A227="","",SUM(H227,I227,K227,M227)-SUM(J227,L227))</f>
        <v/>
      </c>
      <c r="O227" s="16">
        <f>IF(A227="","",N227*E227)</f>
        <v/>
      </c>
      <c r="P227" s="6">
        <f>IF(A227="","",IF(N227&lt;=0,"نفد",IF(N227&lt;=G227,"اطلب","متوفر")))</f>
        <v/>
      </c>
      <c r="Q227" s="16">
        <f>IF(A227="","",N227*F227)</f>
        <v/>
      </c>
    </row>
    <row r="228">
      <c r="A228" s="5" t="n"/>
      <c r="B228" s="5" t="n"/>
      <c r="C228" s="5" t="n"/>
      <c r="D228" s="5" t="n"/>
      <c r="E228" s="13" t="n"/>
      <c r="F228" s="13" t="n"/>
      <c r="G228" s="14" t="n"/>
      <c r="H228" s="14" t="n"/>
      <c r="I228" s="15">
        <f>IF($A228="","",SUMIFS('الحركة'!$D$5:$D$1504,'الحركة'!$B$5:$B$1504,$A228&amp;"",'الحركة'!$C$5:$C$1504,"وارد"))</f>
        <v/>
      </c>
      <c r="J228" s="15">
        <f>IF($A228="","",SUMIFS('الحركة'!$D$5:$D$1504,'الحركة'!$B$5:$B$1504,$A228&amp;"",'الحركة'!$C$5:$C$1504,"مبيعات"))</f>
        <v/>
      </c>
      <c r="K228" s="15">
        <f>IF($A228="","",SUMIFS('الحركة'!$D$5:$D$1504,'الحركة'!$B$5:$B$1504,$A228&amp;"",'الحركة'!$C$5:$C$1504,"مرتجع عميل"))</f>
        <v/>
      </c>
      <c r="L228" s="15">
        <f>IF($A228="","",SUMIFS('الحركة'!$D$5:$D$1504,'الحركة'!$B$5:$B$1504,$A228&amp;"",'الحركة'!$C$5:$C$1504,"مرتجع للمورد"))</f>
        <v/>
      </c>
      <c r="M228" s="15">
        <f>IF($A228="","",SUMIFS('الحركة'!$D$5:$D$1504,'الحركة'!$B$5:$B$1504,$A228&amp;"",'الحركة'!$C$5:$C$1504,"تسوية"))</f>
        <v/>
      </c>
      <c r="N228" s="15">
        <f>IF(A228="","",SUM(H228,I228,K228,M228)-SUM(J228,L228))</f>
        <v/>
      </c>
      <c r="O228" s="16">
        <f>IF(A228="","",N228*E228)</f>
        <v/>
      </c>
      <c r="P228" s="6">
        <f>IF(A228="","",IF(N228&lt;=0,"نفد",IF(N228&lt;=G228,"اطلب","متوفر")))</f>
        <v/>
      </c>
      <c r="Q228" s="16">
        <f>IF(A228="","",N228*F228)</f>
        <v/>
      </c>
    </row>
    <row r="229">
      <c r="A229" s="5" t="n"/>
      <c r="B229" s="5" t="n"/>
      <c r="C229" s="5" t="n"/>
      <c r="D229" s="5" t="n"/>
      <c r="E229" s="13" t="n"/>
      <c r="F229" s="13" t="n"/>
      <c r="G229" s="14" t="n"/>
      <c r="H229" s="14" t="n"/>
      <c r="I229" s="15">
        <f>IF($A229="","",SUMIFS('الحركة'!$D$5:$D$1504,'الحركة'!$B$5:$B$1504,$A229&amp;"",'الحركة'!$C$5:$C$1504,"وارد"))</f>
        <v/>
      </c>
      <c r="J229" s="15">
        <f>IF($A229="","",SUMIFS('الحركة'!$D$5:$D$1504,'الحركة'!$B$5:$B$1504,$A229&amp;"",'الحركة'!$C$5:$C$1504,"مبيعات"))</f>
        <v/>
      </c>
      <c r="K229" s="15">
        <f>IF($A229="","",SUMIFS('الحركة'!$D$5:$D$1504,'الحركة'!$B$5:$B$1504,$A229&amp;"",'الحركة'!$C$5:$C$1504,"مرتجع عميل"))</f>
        <v/>
      </c>
      <c r="L229" s="15">
        <f>IF($A229="","",SUMIFS('الحركة'!$D$5:$D$1504,'الحركة'!$B$5:$B$1504,$A229&amp;"",'الحركة'!$C$5:$C$1504,"مرتجع للمورد"))</f>
        <v/>
      </c>
      <c r="M229" s="15">
        <f>IF($A229="","",SUMIFS('الحركة'!$D$5:$D$1504,'الحركة'!$B$5:$B$1504,$A229&amp;"",'الحركة'!$C$5:$C$1504,"تسوية"))</f>
        <v/>
      </c>
      <c r="N229" s="15">
        <f>IF(A229="","",SUM(H229,I229,K229,M229)-SUM(J229,L229))</f>
        <v/>
      </c>
      <c r="O229" s="16">
        <f>IF(A229="","",N229*E229)</f>
        <v/>
      </c>
      <c r="P229" s="6">
        <f>IF(A229="","",IF(N229&lt;=0,"نفد",IF(N229&lt;=G229,"اطلب","متوفر")))</f>
        <v/>
      </c>
      <c r="Q229" s="16">
        <f>IF(A229="","",N229*F229)</f>
        <v/>
      </c>
    </row>
    <row r="230">
      <c r="A230" s="5" t="n"/>
      <c r="B230" s="5" t="n"/>
      <c r="C230" s="5" t="n"/>
      <c r="D230" s="5" t="n"/>
      <c r="E230" s="13" t="n"/>
      <c r="F230" s="13" t="n"/>
      <c r="G230" s="14" t="n"/>
      <c r="H230" s="14" t="n"/>
      <c r="I230" s="15">
        <f>IF($A230="","",SUMIFS('الحركة'!$D$5:$D$1504,'الحركة'!$B$5:$B$1504,$A230&amp;"",'الحركة'!$C$5:$C$1504,"وارد"))</f>
        <v/>
      </c>
      <c r="J230" s="15">
        <f>IF($A230="","",SUMIFS('الحركة'!$D$5:$D$1504,'الحركة'!$B$5:$B$1504,$A230&amp;"",'الحركة'!$C$5:$C$1504,"مبيعات"))</f>
        <v/>
      </c>
      <c r="K230" s="15">
        <f>IF($A230="","",SUMIFS('الحركة'!$D$5:$D$1504,'الحركة'!$B$5:$B$1504,$A230&amp;"",'الحركة'!$C$5:$C$1504,"مرتجع عميل"))</f>
        <v/>
      </c>
      <c r="L230" s="15">
        <f>IF($A230="","",SUMIFS('الحركة'!$D$5:$D$1504,'الحركة'!$B$5:$B$1504,$A230&amp;"",'الحركة'!$C$5:$C$1504,"مرتجع للمورد"))</f>
        <v/>
      </c>
      <c r="M230" s="15">
        <f>IF($A230="","",SUMIFS('الحركة'!$D$5:$D$1504,'الحركة'!$B$5:$B$1504,$A230&amp;"",'الحركة'!$C$5:$C$1504,"تسوية"))</f>
        <v/>
      </c>
      <c r="N230" s="15">
        <f>IF(A230="","",SUM(H230,I230,K230,M230)-SUM(J230,L230))</f>
        <v/>
      </c>
      <c r="O230" s="16">
        <f>IF(A230="","",N230*E230)</f>
        <v/>
      </c>
      <c r="P230" s="6">
        <f>IF(A230="","",IF(N230&lt;=0,"نفد",IF(N230&lt;=G230,"اطلب","متوفر")))</f>
        <v/>
      </c>
      <c r="Q230" s="16">
        <f>IF(A230="","",N230*F230)</f>
        <v/>
      </c>
    </row>
    <row r="231">
      <c r="A231" s="5" t="n"/>
      <c r="B231" s="5" t="n"/>
      <c r="C231" s="5" t="n"/>
      <c r="D231" s="5" t="n"/>
      <c r="E231" s="13" t="n"/>
      <c r="F231" s="13" t="n"/>
      <c r="G231" s="14" t="n"/>
      <c r="H231" s="14" t="n"/>
      <c r="I231" s="15">
        <f>IF($A231="","",SUMIFS('الحركة'!$D$5:$D$1504,'الحركة'!$B$5:$B$1504,$A231&amp;"",'الحركة'!$C$5:$C$1504,"وارد"))</f>
        <v/>
      </c>
      <c r="J231" s="15">
        <f>IF($A231="","",SUMIFS('الحركة'!$D$5:$D$1504,'الحركة'!$B$5:$B$1504,$A231&amp;"",'الحركة'!$C$5:$C$1504,"مبيعات"))</f>
        <v/>
      </c>
      <c r="K231" s="15">
        <f>IF($A231="","",SUMIFS('الحركة'!$D$5:$D$1504,'الحركة'!$B$5:$B$1504,$A231&amp;"",'الحركة'!$C$5:$C$1504,"مرتجع عميل"))</f>
        <v/>
      </c>
      <c r="L231" s="15">
        <f>IF($A231="","",SUMIFS('الحركة'!$D$5:$D$1504,'الحركة'!$B$5:$B$1504,$A231&amp;"",'الحركة'!$C$5:$C$1504,"مرتجع للمورد"))</f>
        <v/>
      </c>
      <c r="M231" s="15">
        <f>IF($A231="","",SUMIFS('الحركة'!$D$5:$D$1504,'الحركة'!$B$5:$B$1504,$A231&amp;"",'الحركة'!$C$5:$C$1504,"تسوية"))</f>
        <v/>
      </c>
      <c r="N231" s="15">
        <f>IF(A231="","",SUM(H231,I231,K231,M231)-SUM(J231,L231))</f>
        <v/>
      </c>
      <c r="O231" s="16">
        <f>IF(A231="","",N231*E231)</f>
        <v/>
      </c>
      <c r="P231" s="6">
        <f>IF(A231="","",IF(N231&lt;=0,"نفد",IF(N231&lt;=G231,"اطلب","متوفر")))</f>
        <v/>
      </c>
      <c r="Q231" s="16">
        <f>IF(A231="","",N231*F231)</f>
        <v/>
      </c>
    </row>
    <row r="232">
      <c r="A232" s="5" t="n"/>
      <c r="B232" s="5" t="n"/>
      <c r="C232" s="5" t="n"/>
      <c r="D232" s="5" t="n"/>
      <c r="E232" s="13" t="n"/>
      <c r="F232" s="13" t="n"/>
      <c r="G232" s="14" t="n"/>
      <c r="H232" s="14" t="n"/>
      <c r="I232" s="15">
        <f>IF($A232="","",SUMIFS('الحركة'!$D$5:$D$1504,'الحركة'!$B$5:$B$1504,$A232&amp;"",'الحركة'!$C$5:$C$1504,"وارد"))</f>
        <v/>
      </c>
      <c r="J232" s="15">
        <f>IF($A232="","",SUMIFS('الحركة'!$D$5:$D$1504,'الحركة'!$B$5:$B$1504,$A232&amp;"",'الحركة'!$C$5:$C$1504,"مبيعات"))</f>
        <v/>
      </c>
      <c r="K232" s="15">
        <f>IF($A232="","",SUMIFS('الحركة'!$D$5:$D$1504,'الحركة'!$B$5:$B$1504,$A232&amp;"",'الحركة'!$C$5:$C$1504,"مرتجع عميل"))</f>
        <v/>
      </c>
      <c r="L232" s="15">
        <f>IF($A232="","",SUMIFS('الحركة'!$D$5:$D$1504,'الحركة'!$B$5:$B$1504,$A232&amp;"",'الحركة'!$C$5:$C$1504,"مرتجع للمورد"))</f>
        <v/>
      </c>
      <c r="M232" s="15">
        <f>IF($A232="","",SUMIFS('الحركة'!$D$5:$D$1504,'الحركة'!$B$5:$B$1504,$A232&amp;"",'الحركة'!$C$5:$C$1504,"تسوية"))</f>
        <v/>
      </c>
      <c r="N232" s="15">
        <f>IF(A232="","",SUM(H232,I232,K232,M232)-SUM(J232,L232))</f>
        <v/>
      </c>
      <c r="O232" s="16">
        <f>IF(A232="","",N232*E232)</f>
        <v/>
      </c>
      <c r="P232" s="6">
        <f>IF(A232="","",IF(N232&lt;=0,"نفد",IF(N232&lt;=G232,"اطلب","متوفر")))</f>
        <v/>
      </c>
      <c r="Q232" s="16">
        <f>IF(A232="","",N232*F232)</f>
        <v/>
      </c>
    </row>
    <row r="233">
      <c r="A233" s="5" t="n"/>
      <c r="B233" s="5" t="n"/>
      <c r="C233" s="5" t="n"/>
      <c r="D233" s="5" t="n"/>
      <c r="E233" s="13" t="n"/>
      <c r="F233" s="13" t="n"/>
      <c r="G233" s="14" t="n"/>
      <c r="H233" s="14" t="n"/>
      <c r="I233" s="15">
        <f>IF($A233="","",SUMIFS('الحركة'!$D$5:$D$1504,'الحركة'!$B$5:$B$1504,$A233&amp;"",'الحركة'!$C$5:$C$1504,"وارد"))</f>
        <v/>
      </c>
      <c r="J233" s="15">
        <f>IF($A233="","",SUMIFS('الحركة'!$D$5:$D$1504,'الحركة'!$B$5:$B$1504,$A233&amp;"",'الحركة'!$C$5:$C$1504,"مبيعات"))</f>
        <v/>
      </c>
      <c r="K233" s="15">
        <f>IF($A233="","",SUMIFS('الحركة'!$D$5:$D$1504,'الحركة'!$B$5:$B$1504,$A233&amp;"",'الحركة'!$C$5:$C$1504,"مرتجع عميل"))</f>
        <v/>
      </c>
      <c r="L233" s="15">
        <f>IF($A233="","",SUMIFS('الحركة'!$D$5:$D$1504,'الحركة'!$B$5:$B$1504,$A233&amp;"",'الحركة'!$C$5:$C$1504,"مرتجع للمورد"))</f>
        <v/>
      </c>
      <c r="M233" s="15">
        <f>IF($A233="","",SUMIFS('الحركة'!$D$5:$D$1504,'الحركة'!$B$5:$B$1504,$A233&amp;"",'الحركة'!$C$5:$C$1504,"تسوية"))</f>
        <v/>
      </c>
      <c r="N233" s="15">
        <f>IF(A233="","",SUM(H233,I233,K233,M233)-SUM(J233,L233))</f>
        <v/>
      </c>
      <c r="O233" s="16">
        <f>IF(A233="","",N233*E233)</f>
        <v/>
      </c>
      <c r="P233" s="6">
        <f>IF(A233="","",IF(N233&lt;=0,"نفد",IF(N233&lt;=G233,"اطلب","متوفر")))</f>
        <v/>
      </c>
      <c r="Q233" s="16">
        <f>IF(A233="","",N233*F233)</f>
        <v/>
      </c>
    </row>
    <row r="234">
      <c r="A234" s="5" t="n"/>
      <c r="B234" s="5" t="n"/>
      <c r="C234" s="5" t="n"/>
      <c r="D234" s="5" t="n"/>
      <c r="E234" s="13" t="n"/>
      <c r="F234" s="13" t="n"/>
      <c r="G234" s="14" t="n"/>
      <c r="H234" s="14" t="n"/>
      <c r="I234" s="15">
        <f>IF($A234="","",SUMIFS('الحركة'!$D$5:$D$1504,'الحركة'!$B$5:$B$1504,$A234&amp;"",'الحركة'!$C$5:$C$1504,"وارد"))</f>
        <v/>
      </c>
      <c r="J234" s="15">
        <f>IF($A234="","",SUMIFS('الحركة'!$D$5:$D$1504,'الحركة'!$B$5:$B$1504,$A234&amp;"",'الحركة'!$C$5:$C$1504,"مبيعات"))</f>
        <v/>
      </c>
      <c r="K234" s="15">
        <f>IF($A234="","",SUMIFS('الحركة'!$D$5:$D$1504,'الحركة'!$B$5:$B$1504,$A234&amp;"",'الحركة'!$C$5:$C$1504,"مرتجع عميل"))</f>
        <v/>
      </c>
      <c r="L234" s="15">
        <f>IF($A234="","",SUMIFS('الحركة'!$D$5:$D$1504,'الحركة'!$B$5:$B$1504,$A234&amp;"",'الحركة'!$C$5:$C$1504,"مرتجع للمورد"))</f>
        <v/>
      </c>
      <c r="M234" s="15">
        <f>IF($A234="","",SUMIFS('الحركة'!$D$5:$D$1504,'الحركة'!$B$5:$B$1504,$A234&amp;"",'الحركة'!$C$5:$C$1504,"تسوية"))</f>
        <v/>
      </c>
      <c r="N234" s="15">
        <f>IF(A234="","",SUM(H234,I234,K234,M234)-SUM(J234,L234))</f>
        <v/>
      </c>
      <c r="O234" s="16">
        <f>IF(A234="","",N234*E234)</f>
        <v/>
      </c>
      <c r="P234" s="6">
        <f>IF(A234="","",IF(N234&lt;=0,"نفد",IF(N234&lt;=G234,"اطلب","متوفر")))</f>
        <v/>
      </c>
      <c r="Q234" s="16">
        <f>IF(A234="","",N234*F234)</f>
        <v/>
      </c>
    </row>
    <row r="235">
      <c r="A235" s="5" t="n"/>
      <c r="B235" s="5" t="n"/>
      <c r="C235" s="5" t="n"/>
      <c r="D235" s="5" t="n"/>
      <c r="E235" s="13" t="n"/>
      <c r="F235" s="13" t="n"/>
      <c r="G235" s="14" t="n"/>
      <c r="H235" s="14" t="n"/>
      <c r="I235" s="15">
        <f>IF($A235="","",SUMIFS('الحركة'!$D$5:$D$1504,'الحركة'!$B$5:$B$1504,$A235&amp;"",'الحركة'!$C$5:$C$1504,"وارد"))</f>
        <v/>
      </c>
      <c r="J235" s="15">
        <f>IF($A235="","",SUMIFS('الحركة'!$D$5:$D$1504,'الحركة'!$B$5:$B$1504,$A235&amp;"",'الحركة'!$C$5:$C$1504,"مبيعات"))</f>
        <v/>
      </c>
      <c r="K235" s="15">
        <f>IF($A235="","",SUMIFS('الحركة'!$D$5:$D$1504,'الحركة'!$B$5:$B$1504,$A235&amp;"",'الحركة'!$C$5:$C$1504,"مرتجع عميل"))</f>
        <v/>
      </c>
      <c r="L235" s="15">
        <f>IF($A235="","",SUMIFS('الحركة'!$D$5:$D$1504,'الحركة'!$B$5:$B$1504,$A235&amp;"",'الحركة'!$C$5:$C$1504,"مرتجع للمورد"))</f>
        <v/>
      </c>
      <c r="M235" s="15">
        <f>IF($A235="","",SUMIFS('الحركة'!$D$5:$D$1504,'الحركة'!$B$5:$B$1504,$A235&amp;"",'الحركة'!$C$5:$C$1504,"تسوية"))</f>
        <v/>
      </c>
      <c r="N235" s="15">
        <f>IF(A235="","",SUM(H235,I235,K235,M235)-SUM(J235,L235))</f>
        <v/>
      </c>
      <c r="O235" s="16">
        <f>IF(A235="","",N235*E235)</f>
        <v/>
      </c>
      <c r="P235" s="6">
        <f>IF(A235="","",IF(N235&lt;=0,"نفد",IF(N235&lt;=G235,"اطلب","متوفر")))</f>
        <v/>
      </c>
      <c r="Q235" s="16">
        <f>IF(A235="","",N235*F235)</f>
        <v/>
      </c>
    </row>
    <row r="236">
      <c r="A236" s="5" t="n"/>
      <c r="B236" s="5" t="n"/>
      <c r="C236" s="5" t="n"/>
      <c r="D236" s="5" t="n"/>
      <c r="E236" s="13" t="n"/>
      <c r="F236" s="13" t="n"/>
      <c r="G236" s="14" t="n"/>
      <c r="H236" s="14" t="n"/>
      <c r="I236" s="15">
        <f>IF($A236="","",SUMIFS('الحركة'!$D$5:$D$1504,'الحركة'!$B$5:$B$1504,$A236&amp;"",'الحركة'!$C$5:$C$1504,"وارد"))</f>
        <v/>
      </c>
      <c r="J236" s="15">
        <f>IF($A236="","",SUMIFS('الحركة'!$D$5:$D$1504,'الحركة'!$B$5:$B$1504,$A236&amp;"",'الحركة'!$C$5:$C$1504,"مبيعات"))</f>
        <v/>
      </c>
      <c r="K236" s="15">
        <f>IF($A236="","",SUMIFS('الحركة'!$D$5:$D$1504,'الحركة'!$B$5:$B$1504,$A236&amp;"",'الحركة'!$C$5:$C$1504,"مرتجع عميل"))</f>
        <v/>
      </c>
      <c r="L236" s="15">
        <f>IF($A236="","",SUMIFS('الحركة'!$D$5:$D$1504,'الحركة'!$B$5:$B$1504,$A236&amp;"",'الحركة'!$C$5:$C$1504,"مرتجع للمورد"))</f>
        <v/>
      </c>
      <c r="M236" s="15">
        <f>IF($A236="","",SUMIFS('الحركة'!$D$5:$D$1504,'الحركة'!$B$5:$B$1504,$A236&amp;"",'الحركة'!$C$5:$C$1504,"تسوية"))</f>
        <v/>
      </c>
      <c r="N236" s="15">
        <f>IF(A236="","",SUM(H236,I236,K236,M236)-SUM(J236,L236))</f>
        <v/>
      </c>
      <c r="O236" s="16">
        <f>IF(A236="","",N236*E236)</f>
        <v/>
      </c>
      <c r="P236" s="6">
        <f>IF(A236="","",IF(N236&lt;=0,"نفد",IF(N236&lt;=G236,"اطلب","متوفر")))</f>
        <v/>
      </c>
      <c r="Q236" s="16">
        <f>IF(A236="","",N236*F236)</f>
        <v/>
      </c>
    </row>
    <row r="237">
      <c r="A237" s="5" t="n"/>
      <c r="B237" s="5" t="n"/>
      <c r="C237" s="5" t="n"/>
      <c r="D237" s="5" t="n"/>
      <c r="E237" s="13" t="n"/>
      <c r="F237" s="13" t="n"/>
      <c r="G237" s="14" t="n"/>
      <c r="H237" s="14" t="n"/>
      <c r="I237" s="15">
        <f>IF($A237="","",SUMIFS('الحركة'!$D$5:$D$1504,'الحركة'!$B$5:$B$1504,$A237&amp;"",'الحركة'!$C$5:$C$1504,"وارد"))</f>
        <v/>
      </c>
      <c r="J237" s="15">
        <f>IF($A237="","",SUMIFS('الحركة'!$D$5:$D$1504,'الحركة'!$B$5:$B$1504,$A237&amp;"",'الحركة'!$C$5:$C$1504,"مبيعات"))</f>
        <v/>
      </c>
      <c r="K237" s="15">
        <f>IF($A237="","",SUMIFS('الحركة'!$D$5:$D$1504,'الحركة'!$B$5:$B$1504,$A237&amp;"",'الحركة'!$C$5:$C$1504,"مرتجع عميل"))</f>
        <v/>
      </c>
      <c r="L237" s="15">
        <f>IF($A237="","",SUMIFS('الحركة'!$D$5:$D$1504,'الحركة'!$B$5:$B$1504,$A237&amp;"",'الحركة'!$C$5:$C$1504,"مرتجع للمورد"))</f>
        <v/>
      </c>
      <c r="M237" s="15">
        <f>IF($A237="","",SUMIFS('الحركة'!$D$5:$D$1504,'الحركة'!$B$5:$B$1504,$A237&amp;"",'الحركة'!$C$5:$C$1504,"تسوية"))</f>
        <v/>
      </c>
      <c r="N237" s="15">
        <f>IF(A237="","",SUM(H237,I237,K237,M237)-SUM(J237,L237))</f>
        <v/>
      </c>
      <c r="O237" s="16">
        <f>IF(A237="","",N237*E237)</f>
        <v/>
      </c>
      <c r="P237" s="6">
        <f>IF(A237="","",IF(N237&lt;=0,"نفد",IF(N237&lt;=G237,"اطلب","متوفر")))</f>
        <v/>
      </c>
      <c r="Q237" s="16">
        <f>IF(A237="","",N237*F237)</f>
        <v/>
      </c>
    </row>
    <row r="238">
      <c r="A238" s="5" t="n"/>
      <c r="B238" s="5" t="n"/>
      <c r="C238" s="5" t="n"/>
      <c r="D238" s="5" t="n"/>
      <c r="E238" s="13" t="n"/>
      <c r="F238" s="13" t="n"/>
      <c r="G238" s="14" t="n"/>
      <c r="H238" s="14" t="n"/>
      <c r="I238" s="15">
        <f>IF($A238="","",SUMIFS('الحركة'!$D$5:$D$1504,'الحركة'!$B$5:$B$1504,$A238&amp;"",'الحركة'!$C$5:$C$1504,"وارد"))</f>
        <v/>
      </c>
      <c r="J238" s="15">
        <f>IF($A238="","",SUMIFS('الحركة'!$D$5:$D$1504,'الحركة'!$B$5:$B$1504,$A238&amp;"",'الحركة'!$C$5:$C$1504,"مبيعات"))</f>
        <v/>
      </c>
      <c r="K238" s="15">
        <f>IF($A238="","",SUMIFS('الحركة'!$D$5:$D$1504,'الحركة'!$B$5:$B$1504,$A238&amp;"",'الحركة'!$C$5:$C$1504,"مرتجع عميل"))</f>
        <v/>
      </c>
      <c r="L238" s="15">
        <f>IF($A238="","",SUMIFS('الحركة'!$D$5:$D$1504,'الحركة'!$B$5:$B$1504,$A238&amp;"",'الحركة'!$C$5:$C$1504,"مرتجع للمورد"))</f>
        <v/>
      </c>
      <c r="M238" s="15">
        <f>IF($A238="","",SUMIFS('الحركة'!$D$5:$D$1504,'الحركة'!$B$5:$B$1504,$A238&amp;"",'الحركة'!$C$5:$C$1504,"تسوية"))</f>
        <v/>
      </c>
      <c r="N238" s="15">
        <f>IF(A238="","",SUM(H238,I238,K238,M238)-SUM(J238,L238))</f>
        <v/>
      </c>
      <c r="O238" s="16">
        <f>IF(A238="","",N238*E238)</f>
        <v/>
      </c>
      <c r="P238" s="6">
        <f>IF(A238="","",IF(N238&lt;=0,"نفد",IF(N238&lt;=G238,"اطلب","متوفر")))</f>
        <v/>
      </c>
      <c r="Q238" s="16">
        <f>IF(A238="","",N238*F238)</f>
        <v/>
      </c>
    </row>
    <row r="239">
      <c r="A239" s="5" t="n"/>
      <c r="B239" s="5" t="n"/>
      <c r="C239" s="5" t="n"/>
      <c r="D239" s="5" t="n"/>
      <c r="E239" s="13" t="n"/>
      <c r="F239" s="13" t="n"/>
      <c r="G239" s="14" t="n"/>
      <c r="H239" s="14" t="n"/>
      <c r="I239" s="15">
        <f>IF($A239="","",SUMIFS('الحركة'!$D$5:$D$1504,'الحركة'!$B$5:$B$1504,$A239&amp;"",'الحركة'!$C$5:$C$1504,"وارد"))</f>
        <v/>
      </c>
      <c r="J239" s="15">
        <f>IF($A239="","",SUMIFS('الحركة'!$D$5:$D$1504,'الحركة'!$B$5:$B$1504,$A239&amp;"",'الحركة'!$C$5:$C$1504,"مبيعات"))</f>
        <v/>
      </c>
      <c r="K239" s="15">
        <f>IF($A239="","",SUMIFS('الحركة'!$D$5:$D$1504,'الحركة'!$B$5:$B$1504,$A239&amp;"",'الحركة'!$C$5:$C$1504,"مرتجع عميل"))</f>
        <v/>
      </c>
      <c r="L239" s="15">
        <f>IF($A239="","",SUMIFS('الحركة'!$D$5:$D$1504,'الحركة'!$B$5:$B$1504,$A239&amp;"",'الحركة'!$C$5:$C$1504,"مرتجع للمورد"))</f>
        <v/>
      </c>
      <c r="M239" s="15">
        <f>IF($A239="","",SUMIFS('الحركة'!$D$5:$D$1504,'الحركة'!$B$5:$B$1504,$A239&amp;"",'الحركة'!$C$5:$C$1504,"تسوية"))</f>
        <v/>
      </c>
      <c r="N239" s="15">
        <f>IF(A239="","",SUM(H239,I239,K239,M239)-SUM(J239,L239))</f>
        <v/>
      </c>
      <c r="O239" s="16">
        <f>IF(A239="","",N239*E239)</f>
        <v/>
      </c>
      <c r="P239" s="6">
        <f>IF(A239="","",IF(N239&lt;=0,"نفد",IF(N239&lt;=G239,"اطلب","متوفر")))</f>
        <v/>
      </c>
      <c r="Q239" s="16">
        <f>IF(A239="","",N239*F239)</f>
        <v/>
      </c>
    </row>
    <row r="240">
      <c r="A240" s="5" t="n"/>
      <c r="B240" s="5" t="n"/>
      <c r="C240" s="5" t="n"/>
      <c r="D240" s="5" t="n"/>
      <c r="E240" s="13" t="n"/>
      <c r="F240" s="13" t="n"/>
      <c r="G240" s="14" t="n"/>
      <c r="H240" s="14" t="n"/>
      <c r="I240" s="15">
        <f>IF($A240="","",SUMIFS('الحركة'!$D$5:$D$1504,'الحركة'!$B$5:$B$1504,$A240&amp;"",'الحركة'!$C$5:$C$1504,"وارد"))</f>
        <v/>
      </c>
      <c r="J240" s="15">
        <f>IF($A240="","",SUMIFS('الحركة'!$D$5:$D$1504,'الحركة'!$B$5:$B$1504,$A240&amp;"",'الحركة'!$C$5:$C$1504,"مبيعات"))</f>
        <v/>
      </c>
      <c r="K240" s="15">
        <f>IF($A240="","",SUMIFS('الحركة'!$D$5:$D$1504,'الحركة'!$B$5:$B$1504,$A240&amp;"",'الحركة'!$C$5:$C$1504,"مرتجع عميل"))</f>
        <v/>
      </c>
      <c r="L240" s="15">
        <f>IF($A240="","",SUMIFS('الحركة'!$D$5:$D$1504,'الحركة'!$B$5:$B$1504,$A240&amp;"",'الحركة'!$C$5:$C$1504,"مرتجع للمورد"))</f>
        <v/>
      </c>
      <c r="M240" s="15">
        <f>IF($A240="","",SUMIFS('الحركة'!$D$5:$D$1504,'الحركة'!$B$5:$B$1504,$A240&amp;"",'الحركة'!$C$5:$C$1504,"تسوية"))</f>
        <v/>
      </c>
      <c r="N240" s="15">
        <f>IF(A240="","",SUM(H240,I240,K240,M240)-SUM(J240,L240))</f>
        <v/>
      </c>
      <c r="O240" s="16">
        <f>IF(A240="","",N240*E240)</f>
        <v/>
      </c>
      <c r="P240" s="6">
        <f>IF(A240="","",IF(N240&lt;=0,"نفد",IF(N240&lt;=G240,"اطلب","متوفر")))</f>
        <v/>
      </c>
      <c r="Q240" s="16">
        <f>IF(A240="","",N240*F240)</f>
        <v/>
      </c>
    </row>
    <row r="241">
      <c r="A241" s="5" t="n"/>
      <c r="B241" s="5" t="n"/>
      <c r="C241" s="5" t="n"/>
      <c r="D241" s="5" t="n"/>
      <c r="E241" s="13" t="n"/>
      <c r="F241" s="13" t="n"/>
      <c r="G241" s="14" t="n"/>
      <c r="H241" s="14" t="n"/>
      <c r="I241" s="15">
        <f>IF($A241="","",SUMIFS('الحركة'!$D$5:$D$1504,'الحركة'!$B$5:$B$1504,$A241&amp;"",'الحركة'!$C$5:$C$1504,"وارد"))</f>
        <v/>
      </c>
      <c r="J241" s="15">
        <f>IF($A241="","",SUMIFS('الحركة'!$D$5:$D$1504,'الحركة'!$B$5:$B$1504,$A241&amp;"",'الحركة'!$C$5:$C$1504,"مبيعات"))</f>
        <v/>
      </c>
      <c r="K241" s="15">
        <f>IF($A241="","",SUMIFS('الحركة'!$D$5:$D$1504,'الحركة'!$B$5:$B$1504,$A241&amp;"",'الحركة'!$C$5:$C$1504,"مرتجع عميل"))</f>
        <v/>
      </c>
      <c r="L241" s="15">
        <f>IF($A241="","",SUMIFS('الحركة'!$D$5:$D$1504,'الحركة'!$B$5:$B$1504,$A241&amp;"",'الحركة'!$C$5:$C$1504,"مرتجع للمورد"))</f>
        <v/>
      </c>
      <c r="M241" s="15">
        <f>IF($A241="","",SUMIFS('الحركة'!$D$5:$D$1504,'الحركة'!$B$5:$B$1504,$A241&amp;"",'الحركة'!$C$5:$C$1504,"تسوية"))</f>
        <v/>
      </c>
      <c r="N241" s="15">
        <f>IF(A241="","",SUM(H241,I241,K241,M241)-SUM(J241,L241))</f>
        <v/>
      </c>
      <c r="O241" s="16">
        <f>IF(A241="","",N241*E241)</f>
        <v/>
      </c>
      <c r="P241" s="6">
        <f>IF(A241="","",IF(N241&lt;=0,"نفد",IF(N241&lt;=G241,"اطلب","متوفر")))</f>
        <v/>
      </c>
      <c r="Q241" s="16">
        <f>IF(A241="","",N241*F241)</f>
        <v/>
      </c>
    </row>
    <row r="242">
      <c r="A242" s="5" t="n"/>
      <c r="B242" s="5" t="n"/>
      <c r="C242" s="5" t="n"/>
      <c r="D242" s="5" t="n"/>
      <c r="E242" s="13" t="n"/>
      <c r="F242" s="13" t="n"/>
      <c r="G242" s="14" t="n"/>
      <c r="H242" s="14" t="n"/>
      <c r="I242" s="15">
        <f>IF($A242="","",SUMIFS('الحركة'!$D$5:$D$1504,'الحركة'!$B$5:$B$1504,$A242&amp;"",'الحركة'!$C$5:$C$1504,"وارد"))</f>
        <v/>
      </c>
      <c r="J242" s="15">
        <f>IF($A242="","",SUMIFS('الحركة'!$D$5:$D$1504,'الحركة'!$B$5:$B$1504,$A242&amp;"",'الحركة'!$C$5:$C$1504,"مبيعات"))</f>
        <v/>
      </c>
      <c r="K242" s="15">
        <f>IF($A242="","",SUMIFS('الحركة'!$D$5:$D$1504,'الحركة'!$B$5:$B$1504,$A242&amp;"",'الحركة'!$C$5:$C$1504,"مرتجع عميل"))</f>
        <v/>
      </c>
      <c r="L242" s="15">
        <f>IF($A242="","",SUMIFS('الحركة'!$D$5:$D$1504,'الحركة'!$B$5:$B$1504,$A242&amp;"",'الحركة'!$C$5:$C$1504,"مرتجع للمورد"))</f>
        <v/>
      </c>
      <c r="M242" s="15">
        <f>IF($A242="","",SUMIFS('الحركة'!$D$5:$D$1504,'الحركة'!$B$5:$B$1504,$A242&amp;"",'الحركة'!$C$5:$C$1504,"تسوية"))</f>
        <v/>
      </c>
      <c r="N242" s="15">
        <f>IF(A242="","",SUM(H242,I242,K242,M242)-SUM(J242,L242))</f>
        <v/>
      </c>
      <c r="O242" s="16">
        <f>IF(A242="","",N242*E242)</f>
        <v/>
      </c>
      <c r="P242" s="6">
        <f>IF(A242="","",IF(N242&lt;=0,"نفد",IF(N242&lt;=G242,"اطلب","متوفر")))</f>
        <v/>
      </c>
      <c r="Q242" s="16">
        <f>IF(A242="","",N242*F242)</f>
        <v/>
      </c>
    </row>
    <row r="243">
      <c r="A243" s="5" t="n"/>
      <c r="B243" s="5" t="n"/>
      <c r="C243" s="5" t="n"/>
      <c r="D243" s="5" t="n"/>
      <c r="E243" s="13" t="n"/>
      <c r="F243" s="13" t="n"/>
      <c r="G243" s="14" t="n"/>
      <c r="H243" s="14" t="n"/>
      <c r="I243" s="15">
        <f>IF($A243="","",SUMIFS('الحركة'!$D$5:$D$1504,'الحركة'!$B$5:$B$1504,$A243&amp;"",'الحركة'!$C$5:$C$1504,"وارد"))</f>
        <v/>
      </c>
      <c r="J243" s="15">
        <f>IF($A243="","",SUMIFS('الحركة'!$D$5:$D$1504,'الحركة'!$B$5:$B$1504,$A243&amp;"",'الحركة'!$C$5:$C$1504,"مبيعات"))</f>
        <v/>
      </c>
      <c r="K243" s="15">
        <f>IF($A243="","",SUMIFS('الحركة'!$D$5:$D$1504,'الحركة'!$B$5:$B$1504,$A243&amp;"",'الحركة'!$C$5:$C$1504,"مرتجع عميل"))</f>
        <v/>
      </c>
      <c r="L243" s="15">
        <f>IF($A243="","",SUMIFS('الحركة'!$D$5:$D$1504,'الحركة'!$B$5:$B$1504,$A243&amp;"",'الحركة'!$C$5:$C$1504,"مرتجع للمورد"))</f>
        <v/>
      </c>
      <c r="M243" s="15">
        <f>IF($A243="","",SUMIFS('الحركة'!$D$5:$D$1504,'الحركة'!$B$5:$B$1504,$A243&amp;"",'الحركة'!$C$5:$C$1504,"تسوية"))</f>
        <v/>
      </c>
      <c r="N243" s="15">
        <f>IF(A243="","",SUM(H243,I243,K243,M243)-SUM(J243,L243))</f>
        <v/>
      </c>
      <c r="O243" s="16">
        <f>IF(A243="","",N243*E243)</f>
        <v/>
      </c>
      <c r="P243" s="6">
        <f>IF(A243="","",IF(N243&lt;=0,"نفد",IF(N243&lt;=G243,"اطلب","متوفر")))</f>
        <v/>
      </c>
      <c r="Q243" s="16">
        <f>IF(A243="","",N243*F243)</f>
        <v/>
      </c>
    </row>
    <row r="244">
      <c r="A244" s="5" t="n"/>
      <c r="B244" s="5" t="n"/>
      <c r="C244" s="5" t="n"/>
      <c r="D244" s="5" t="n"/>
      <c r="E244" s="13" t="n"/>
      <c r="F244" s="13" t="n"/>
      <c r="G244" s="14" t="n"/>
      <c r="H244" s="14" t="n"/>
      <c r="I244" s="15">
        <f>IF($A244="","",SUMIFS('الحركة'!$D$5:$D$1504,'الحركة'!$B$5:$B$1504,$A244&amp;"",'الحركة'!$C$5:$C$1504,"وارد"))</f>
        <v/>
      </c>
      <c r="J244" s="15">
        <f>IF($A244="","",SUMIFS('الحركة'!$D$5:$D$1504,'الحركة'!$B$5:$B$1504,$A244&amp;"",'الحركة'!$C$5:$C$1504,"مبيعات"))</f>
        <v/>
      </c>
      <c r="K244" s="15">
        <f>IF($A244="","",SUMIFS('الحركة'!$D$5:$D$1504,'الحركة'!$B$5:$B$1504,$A244&amp;"",'الحركة'!$C$5:$C$1504,"مرتجع عميل"))</f>
        <v/>
      </c>
      <c r="L244" s="15">
        <f>IF($A244="","",SUMIFS('الحركة'!$D$5:$D$1504,'الحركة'!$B$5:$B$1504,$A244&amp;"",'الحركة'!$C$5:$C$1504,"مرتجع للمورد"))</f>
        <v/>
      </c>
      <c r="M244" s="15">
        <f>IF($A244="","",SUMIFS('الحركة'!$D$5:$D$1504,'الحركة'!$B$5:$B$1504,$A244&amp;"",'الحركة'!$C$5:$C$1504,"تسوية"))</f>
        <v/>
      </c>
      <c r="N244" s="15">
        <f>IF(A244="","",SUM(H244,I244,K244,M244)-SUM(J244,L244))</f>
        <v/>
      </c>
      <c r="O244" s="16">
        <f>IF(A244="","",N244*E244)</f>
        <v/>
      </c>
      <c r="P244" s="6">
        <f>IF(A244="","",IF(N244&lt;=0,"نفد",IF(N244&lt;=G244,"اطلب","متوفر")))</f>
        <v/>
      </c>
      <c r="Q244" s="16">
        <f>IF(A244="","",N244*F244)</f>
        <v/>
      </c>
    </row>
    <row r="245">
      <c r="A245" s="5" t="n"/>
      <c r="B245" s="5" t="n"/>
      <c r="C245" s="5" t="n"/>
      <c r="D245" s="5" t="n"/>
      <c r="E245" s="13" t="n"/>
      <c r="F245" s="13" t="n"/>
      <c r="G245" s="14" t="n"/>
      <c r="H245" s="14" t="n"/>
      <c r="I245" s="15">
        <f>IF($A245="","",SUMIFS('الحركة'!$D$5:$D$1504,'الحركة'!$B$5:$B$1504,$A245&amp;"",'الحركة'!$C$5:$C$1504,"وارد"))</f>
        <v/>
      </c>
      <c r="J245" s="15">
        <f>IF($A245="","",SUMIFS('الحركة'!$D$5:$D$1504,'الحركة'!$B$5:$B$1504,$A245&amp;"",'الحركة'!$C$5:$C$1504,"مبيعات"))</f>
        <v/>
      </c>
      <c r="K245" s="15">
        <f>IF($A245="","",SUMIFS('الحركة'!$D$5:$D$1504,'الحركة'!$B$5:$B$1504,$A245&amp;"",'الحركة'!$C$5:$C$1504,"مرتجع عميل"))</f>
        <v/>
      </c>
      <c r="L245" s="15">
        <f>IF($A245="","",SUMIFS('الحركة'!$D$5:$D$1504,'الحركة'!$B$5:$B$1504,$A245&amp;"",'الحركة'!$C$5:$C$1504,"مرتجع للمورد"))</f>
        <v/>
      </c>
      <c r="M245" s="15">
        <f>IF($A245="","",SUMIFS('الحركة'!$D$5:$D$1504,'الحركة'!$B$5:$B$1504,$A245&amp;"",'الحركة'!$C$5:$C$1504,"تسوية"))</f>
        <v/>
      </c>
      <c r="N245" s="15">
        <f>IF(A245="","",SUM(H245,I245,K245,M245)-SUM(J245,L245))</f>
        <v/>
      </c>
      <c r="O245" s="16">
        <f>IF(A245="","",N245*E245)</f>
        <v/>
      </c>
      <c r="P245" s="6">
        <f>IF(A245="","",IF(N245&lt;=0,"نفد",IF(N245&lt;=G245,"اطلب","متوفر")))</f>
        <v/>
      </c>
      <c r="Q245" s="16">
        <f>IF(A245="","",N245*F245)</f>
        <v/>
      </c>
    </row>
    <row r="246">
      <c r="A246" s="5" t="n"/>
      <c r="B246" s="5" t="n"/>
      <c r="C246" s="5" t="n"/>
      <c r="D246" s="5" t="n"/>
      <c r="E246" s="13" t="n"/>
      <c r="F246" s="13" t="n"/>
      <c r="G246" s="14" t="n"/>
      <c r="H246" s="14" t="n"/>
      <c r="I246" s="15">
        <f>IF($A246="","",SUMIFS('الحركة'!$D$5:$D$1504,'الحركة'!$B$5:$B$1504,$A246&amp;"",'الحركة'!$C$5:$C$1504,"وارد"))</f>
        <v/>
      </c>
      <c r="J246" s="15">
        <f>IF($A246="","",SUMIFS('الحركة'!$D$5:$D$1504,'الحركة'!$B$5:$B$1504,$A246&amp;"",'الحركة'!$C$5:$C$1504,"مبيعات"))</f>
        <v/>
      </c>
      <c r="K246" s="15">
        <f>IF($A246="","",SUMIFS('الحركة'!$D$5:$D$1504,'الحركة'!$B$5:$B$1504,$A246&amp;"",'الحركة'!$C$5:$C$1504,"مرتجع عميل"))</f>
        <v/>
      </c>
      <c r="L246" s="15">
        <f>IF($A246="","",SUMIFS('الحركة'!$D$5:$D$1504,'الحركة'!$B$5:$B$1504,$A246&amp;"",'الحركة'!$C$5:$C$1504,"مرتجع للمورد"))</f>
        <v/>
      </c>
      <c r="M246" s="15">
        <f>IF($A246="","",SUMIFS('الحركة'!$D$5:$D$1504,'الحركة'!$B$5:$B$1504,$A246&amp;"",'الحركة'!$C$5:$C$1504,"تسوية"))</f>
        <v/>
      </c>
      <c r="N246" s="15">
        <f>IF(A246="","",SUM(H246,I246,K246,M246)-SUM(J246,L246))</f>
        <v/>
      </c>
      <c r="O246" s="16">
        <f>IF(A246="","",N246*E246)</f>
        <v/>
      </c>
      <c r="P246" s="6">
        <f>IF(A246="","",IF(N246&lt;=0,"نفد",IF(N246&lt;=G246,"اطلب","متوفر")))</f>
        <v/>
      </c>
      <c r="Q246" s="16">
        <f>IF(A246="","",N246*F246)</f>
        <v/>
      </c>
    </row>
    <row r="247">
      <c r="A247" s="5" t="n"/>
      <c r="B247" s="5" t="n"/>
      <c r="C247" s="5" t="n"/>
      <c r="D247" s="5" t="n"/>
      <c r="E247" s="13" t="n"/>
      <c r="F247" s="13" t="n"/>
      <c r="G247" s="14" t="n"/>
      <c r="H247" s="14" t="n"/>
      <c r="I247" s="15">
        <f>IF($A247="","",SUMIFS('الحركة'!$D$5:$D$1504,'الحركة'!$B$5:$B$1504,$A247&amp;"",'الحركة'!$C$5:$C$1504,"وارد"))</f>
        <v/>
      </c>
      <c r="J247" s="15">
        <f>IF($A247="","",SUMIFS('الحركة'!$D$5:$D$1504,'الحركة'!$B$5:$B$1504,$A247&amp;"",'الحركة'!$C$5:$C$1504,"مبيعات"))</f>
        <v/>
      </c>
      <c r="K247" s="15">
        <f>IF($A247="","",SUMIFS('الحركة'!$D$5:$D$1504,'الحركة'!$B$5:$B$1504,$A247&amp;"",'الحركة'!$C$5:$C$1504,"مرتجع عميل"))</f>
        <v/>
      </c>
      <c r="L247" s="15">
        <f>IF($A247="","",SUMIFS('الحركة'!$D$5:$D$1504,'الحركة'!$B$5:$B$1504,$A247&amp;"",'الحركة'!$C$5:$C$1504,"مرتجع للمورد"))</f>
        <v/>
      </c>
      <c r="M247" s="15">
        <f>IF($A247="","",SUMIFS('الحركة'!$D$5:$D$1504,'الحركة'!$B$5:$B$1504,$A247&amp;"",'الحركة'!$C$5:$C$1504,"تسوية"))</f>
        <v/>
      </c>
      <c r="N247" s="15">
        <f>IF(A247="","",SUM(H247,I247,K247,M247)-SUM(J247,L247))</f>
        <v/>
      </c>
      <c r="O247" s="16">
        <f>IF(A247="","",N247*E247)</f>
        <v/>
      </c>
      <c r="P247" s="6">
        <f>IF(A247="","",IF(N247&lt;=0,"نفد",IF(N247&lt;=G247,"اطلب","متوفر")))</f>
        <v/>
      </c>
      <c r="Q247" s="16">
        <f>IF(A247="","",N247*F247)</f>
        <v/>
      </c>
    </row>
    <row r="248">
      <c r="A248" s="5" t="n"/>
      <c r="B248" s="5" t="n"/>
      <c r="C248" s="5" t="n"/>
      <c r="D248" s="5" t="n"/>
      <c r="E248" s="13" t="n"/>
      <c r="F248" s="13" t="n"/>
      <c r="G248" s="14" t="n"/>
      <c r="H248" s="14" t="n"/>
      <c r="I248" s="15">
        <f>IF($A248="","",SUMIFS('الحركة'!$D$5:$D$1504,'الحركة'!$B$5:$B$1504,$A248&amp;"",'الحركة'!$C$5:$C$1504,"وارد"))</f>
        <v/>
      </c>
      <c r="J248" s="15">
        <f>IF($A248="","",SUMIFS('الحركة'!$D$5:$D$1504,'الحركة'!$B$5:$B$1504,$A248&amp;"",'الحركة'!$C$5:$C$1504,"مبيعات"))</f>
        <v/>
      </c>
      <c r="K248" s="15">
        <f>IF($A248="","",SUMIFS('الحركة'!$D$5:$D$1504,'الحركة'!$B$5:$B$1504,$A248&amp;"",'الحركة'!$C$5:$C$1504,"مرتجع عميل"))</f>
        <v/>
      </c>
      <c r="L248" s="15">
        <f>IF($A248="","",SUMIFS('الحركة'!$D$5:$D$1504,'الحركة'!$B$5:$B$1504,$A248&amp;"",'الحركة'!$C$5:$C$1504,"مرتجع للمورد"))</f>
        <v/>
      </c>
      <c r="M248" s="15">
        <f>IF($A248="","",SUMIFS('الحركة'!$D$5:$D$1504,'الحركة'!$B$5:$B$1504,$A248&amp;"",'الحركة'!$C$5:$C$1504,"تسوية"))</f>
        <v/>
      </c>
      <c r="N248" s="15">
        <f>IF(A248="","",SUM(H248,I248,K248,M248)-SUM(J248,L248))</f>
        <v/>
      </c>
      <c r="O248" s="16">
        <f>IF(A248="","",N248*E248)</f>
        <v/>
      </c>
      <c r="P248" s="6">
        <f>IF(A248="","",IF(N248&lt;=0,"نفد",IF(N248&lt;=G248,"اطلب","متوفر")))</f>
        <v/>
      </c>
      <c r="Q248" s="16">
        <f>IF(A248="","",N248*F248)</f>
        <v/>
      </c>
    </row>
    <row r="249">
      <c r="A249" s="5" t="n"/>
      <c r="B249" s="5" t="n"/>
      <c r="C249" s="5" t="n"/>
      <c r="D249" s="5" t="n"/>
      <c r="E249" s="13" t="n"/>
      <c r="F249" s="13" t="n"/>
      <c r="G249" s="14" t="n"/>
      <c r="H249" s="14" t="n"/>
      <c r="I249" s="15">
        <f>IF($A249="","",SUMIFS('الحركة'!$D$5:$D$1504,'الحركة'!$B$5:$B$1504,$A249&amp;"",'الحركة'!$C$5:$C$1504,"وارد"))</f>
        <v/>
      </c>
      <c r="J249" s="15">
        <f>IF($A249="","",SUMIFS('الحركة'!$D$5:$D$1504,'الحركة'!$B$5:$B$1504,$A249&amp;"",'الحركة'!$C$5:$C$1504,"مبيعات"))</f>
        <v/>
      </c>
      <c r="K249" s="15">
        <f>IF($A249="","",SUMIFS('الحركة'!$D$5:$D$1504,'الحركة'!$B$5:$B$1504,$A249&amp;"",'الحركة'!$C$5:$C$1504,"مرتجع عميل"))</f>
        <v/>
      </c>
      <c r="L249" s="15">
        <f>IF($A249="","",SUMIFS('الحركة'!$D$5:$D$1504,'الحركة'!$B$5:$B$1504,$A249&amp;"",'الحركة'!$C$5:$C$1504,"مرتجع للمورد"))</f>
        <v/>
      </c>
      <c r="M249" s="15">
        <f>IF($A249="","",SUMIFS('الحركة'!$D$5:$D$1504,'الحركة'!$B$5:$B$1504,$A249&amp;"",'الحركة'!$C$5:$C$1504,"تسوية"))</f>
        <v/>
      </c>
      <c r="N249" s="15">
        <f>IF(A249="","",SUM(H249,I249,K249,M249)-SUM(J249,L249))</f>
        <v/>
      </c>
      <c r="O249" s="16">
        <f>IF(A249="","",N249*E249)</f>
        <v/>
      </c>
      <c r="P249" s="6">
        <f>IF(A249="","",IF(N249&lt;=0,"نفد",IF(N249&lt;=G249,"اطلب","متوفر")))</f>
        <v/>
      </c>
      <c r="Q249" s="16">
        <f>IF(A249="","",N249*F249)</f>
        <v/>
      </c>
    </row>
    <row r="250">
      <c r="A250" s="5" t="n"/>
      <c r="B250" s="5" t="n"/>
      <c r="C250" s="5" t="n"/>
      <c r="D250" s="5" t="n"/>
      <c r="E250" s="13" t="n"/>
      <c r="F250" s="13" t="n"/>
      <c r="G250" s="14" t="n"/>
      <c r="H250" s="14" t="n"/>
      <c r="I250" s="15">
        <f>IF($A250="","",SUMIFS('الحركة'!$D$5:$D$1504,'الحركة'!$B$5:$B$1504,$A250&amp;"",'الحركة'!$C$5:$C$1504,"وارد"))</f>
        <v/>
      </c>
      <c r="J250" s="15">
        <f>IF($A250="","",SUMIFS('الحركة'!$D$5:$D$1504,'الحركة'!$B$5:$B$1504,$A250&amp;"",'الحركة'!$C$5:$C$1504,"مبيعات"))</f>
        <v/>
      </c>
      <c r="K250" s="15">
        <f>IF($A250="","",SUMIFS('الحركة'!$D$5:$D$1504,'الحركة'!$B$5:$B$1504,$A250&amp;"",'الحركة'!$C$5:$C$1504,"مرتجع عميل"))</f>
        <v/>
      </c>
      <c r="L250" s="15">
        <f>IF($A250="","",SUMIFS('الحركة'!$D$5:$D$1504,'الحركة'!$B$5:$B$1504,$A250&amp;"",'الحركة'!$C$5:$C$1504,"مرتجع للمورد"))</f>
        <v/>
      </c>
      <c r="M250" s="15">
        <f>IF($A250="","",SUMIFS('الحركة'!$D$5:$D$1504,'الحركة'!$B$5:$B$1504,$A250&amp;"",'الحركة'!$C$5:$C$1504,"تسوية"))</f>
        <v/>
      </c>
      <c r="N250" s="15">
        <f>IF(A250="","",SUM(H250,I250,K250,M250)-SUM(J250,L250))</f>
        <v/>
      </c>
      <c r="O250" s="16">
        <f>IF(A250="","",N250*E250)</f>
        <v/>
      </c>
      <c r="P250" s="6">
        <f>IF(A250="","",IF(N250&lt;=0,"نفد",IF(N250&lt;=G250,"اطلب","متوفر")))</f>
        <v/>
      </c>
      <c r="Q250" s="16">
        <f>IF(A250="","",N250*F250)</f>
        <v/>
      </c>
    </row>
    <row r="251">
      <c r="A251" s="5" t="n"/>
      <c r="B251" s="5" t="n"/>
      <c r="C251" s="5" t="n"/>
      <c r="D251" s="5" t="n"/>
      <c r="E251" s="13" t="n"/>
      <c r="F251" s="13" t="n"/>
      <c r="G251" s="14" t="n"/>
      <c r="H251" s="14" t="n"/>
      <c r="I251" s="15">
        <f>IF($A251="","",SUMIFS('الحركة'!$D$5:$D$1504,'الحركة'!$B$5:$B$1504,$A251&amp;"",'الحركة'!$C$5:$C$1504,"وارد"))</f>
        <v/>
      </c>
      <c r="J251" s="15">
        <f>IF($A251="","",SUMIFS('الحركة'!$D$5:$D$1504,'الحركة'!$B$5:$B$1504,$A251&amp;"",'الحركة'!$C$5:$C$1504,"مبيعات"))</f>
        <v/>
      </c>
      <c r="K251" s="15">
        <f>IF($A251="","",SUMIFS('الحركة'!$D$5:$D$1504,'الحركة'!$B$5:$B$1504,$A251&amp;"",'الحركة'!$C$5:$C$1504,"مرتجع عميل"))</f>
        <v/>
      </c>
      <c r="L251" s="15">
        <f>IF($A251="","",SUMIFS('الحركة'!$D$5:$D$1504,'الحركة'!$B$5:$B$1504,$A251&amp;"",'الحركة'!$C$5:$C$1504,"مرتجع للمورد"))</f>
        <v/>
      </c>
      <c r="M251" s="15">
        <f>IF($A251="","",SUMIFS('الحركة'!$D$5:$D$1504,'الحركة'!$B$5:$B$1504,$A251&amp;"",'الحركة'!$C$5:$C$1504,"تسوية"))</f>
        <v/>
      </c>
      <c r="N251" s="15">
        <f>IF(A251="","",SUM(H251,I251,K251,M251)-SUM(J251,L251))</f>
        <v/>
      </c>
      <c r="O251" s="16">
        <f>IF(A251="","",N251*E251)</f>
        <v/>
      </c>
      <c r="P251" s="6">
        <f>IF(A251="","",IF(N251&lt;=0,"نفد",IF(N251&lt;=G251,"اطلب","متوفر")))</f>
        <v/>
      </c>
      <c r="Q251" s="16">
        <f>IF(A251="","",N251*F251)</f>
        <v/>
      </c>
    </row>
    <row r="252">
      <c r="A252" s="5" t="n"/>
      <c r="B252" s="5" t="n"/>
      <c r="C252" s="5" t="n"/>
      <c r="D252" s="5" t="n"/>
      <c r="E252" s="13" t="n"/>
      <c r="F252" s="13" t="n"/>
      <c r="G252" s="14" t="n"/>
      <c r="H252" s="14" t="n"/>
      <c r="I252" s="15">
        <f>IF($A252="","",SUMIFS('الحركة'!$D$5:$D$1504,'الحركة'!$B$5:$B$1504,$A252&amp;"",'الحركة'!$C$5:$C$1504,"وارد"))</f>
        <v/>
      </c>
      <c r="J252" s="15">
        <f>IF($A252="","",SUMIFS('الحركة'!$D$5:$D$1504,'الحركة'!$B$5:$B$1504,$A252&amp;"",'الحركة'!$C$5:$C$1504,"مبيعات"))</f>
        <v/>
      </c>
      <c r="K252" s="15">
        <f>IF($A252="","",SUMIFS('الحركة'!$D$5:$D$1504,'الحركة'!$B$5:$B$1504,$A252&amp;"",'الحركة'!$C$5:$C$1504,"مرتجع عميل"))</f>
        <v/>
      </c>
      <c r="L252" s="15">
        <f>IF($A252="","",SUMIFS('الحركة'!$D$5:$D$1504,'الحركة'!$B$5:$B$1504,$A252&amp;"",'الحركة'!$C$5:$C$1504,"مرتجع للمورد"))</f>
        <v/>
      </c>
      <c r="M252" s="15">
        <f>IF($A252="","",SUMIFS('الحركة'!$D$5:$D$1504,'الحركة'!$B$5:$B$1504,$A252&amp;"",'الحركة'!$C$5:$C$1504,"تسوية"))</f>
        <v/>
      </c>
      <c r="N252" s="15">
        <f>IF(A252="","",SUM(H252,I252,K252,M252)-SUM(J252,L252))</f>
        <v/>
      </c>
      <c r="O252" s="16">
        <f>IF(A252="","",N252*E252)</f>
        <v/>
      </c>
      <c r="P252" s="6">
        <f>IF(A252="","",IF(N252&lt;=0,"نفد",IF(N252&lt;=G252,"اطلب","متوفر")))</f>
        <v/>
      </c>
      <c r="Q252" s="16">
        <f>IF(A252="","",N252*F252)</f>
        <v/>
      </c>
    </row>
    <row r="253">
      <c r="A253" s="5" t="n"/>
      <c r="B253" s="5" t="n"/>
      <c r="C253" s="5" t="n"/>
      <c r="D253" s="5" t="n"/>
      <c r="E253" s="13" t="n"/>
      <c r="F253" s="13" t="n"/>
      <c r="G253" s="14" t="n"/>
      <c r="H253" s="14" t="n"/>
      <c r="I253" s="15">
        <f>IF($A253="","",SUMIFS('الحركة'!$D$5:$D$1504,'الحركة'!$B$5:$B$1504,$A253&amp;"",'الحركة'!$C$5:$C$1504,"وارد"))</f>
        <v/>
      </c>
      <c r="J253" s="15">
        <f>IF($A253="","",SUMIFS('الحركة'!$D$5:$D$1504,'الحركة'!$B$5:$B$1504,$A253&amp;"",'الحركة'!$C$5:$C$1504,"مبيعات"))</f>
        <v/>
      </c>
      <c r="K253" s="15">
        <f>IF($A253="","",SUMIFS('الحركة'!$D$5:$D$1504,'الحركة'!$B$5:$B$1504,$A253&amp;"",'الحركة'!$C$5:$C$1504,"مرتجع عميل"))</f>
        <v/>
      </c>
      <c r="L253" s="15">
        <f>IF($A253="","",SUMIFS('الحركة'!$D$5:$D$1504,'الحركة'!$B$5:$B$1504,$A253&amp;"",'الحركة'!$C$5:$C$1504,"مرتجع للمورد"))</f>
        <v/>
      </c>
      <c r="M253" s="15">
        <f>IF($A253="","",SUMIFS('الحركة'!$D$5:$D$1504,'الحركة'!$B$5:$B$1504,$A253&amp;"",'الحركة'!$C$5:$C$1504,"تسوية"))</f>
        <v/>
      </c>
      <c r="N253" s="15">
        <f>IF(A253="","",SUM(H253,I253,K253,M253)-SUM(J253,L253))</f>
        <v/>
      </c>
      <c r="O253" s="16">
        <f>IF(A253="","",N253*E253)</f>
        <v/>
      </c>
      <c r="P253" s="6">
        <f>IF(A253="","",IF(N253&lt;=0,"نفد",IF(N253&lt;=G253,"اطلب","متوفر")))</f>
        <v/>
      </c>
      <c r="Q253" s="16">
        <f>IF(A253="","",N253*F253)</f>
        <v/>
      </c>
    </row>
    <row r="254">
      <c r="A254" s="5" t="n"/>
      <c r="B254" s="5" t="n"/>
      <c r="C254" s="5" t="n"/>
      <c r="D254" s="5" t="n"/>
      <c r="E254" s="13" t="n"/>
      <c r="F254" s="13" t="n"/>
      <c r="G254" s="14" t="n"/>
      <c r="H254" s="14" t="n"/>
      <c r="I254" s="15">
        <f>IF($A254="","",SUMIFS('الحركة'!$D$5:$D$1504,'الحركة'!$B$5:$B$1504,$A254&amp;"",'الحركة'!$C$5:$C$1504,"وارد"))</f>
        <v/>
      </c>
      <c r="J254" s="15">
        <f>IF($A254="","",SUMIFS('الحركة'!$D$5:$D$1504,'الحركة'!$B$5:$B$1504,$A254&amp;"",'الحركة'!$C$5:$C$1504,"مبيعات"))</f>
        <v/>
      </c>
      <c r="K254" s="15">
        <f>IF($A254="","",SUMIFS('الحركة'!$D$5:$D$1504,'الحركة'!$B$5:$B$1504,$A254&amp;"",'الحركة'!$C$5:$C$1504,"مرتجع عميل"))</f>
        <v/>
      </c>
      <c r="L254" s="15">
        <f>IF($A254="","",SUMIFS('الحركة'!$D$5:$D$1504,'الحركة'!$B$5:$B$1504,$A254&amp;"",'الحركة'!$C$5:$C$1504,"مرتجع للمورد"))</f>
        <v/>
      </c>
      <c r="M254" s="15">
        <f>IF($A254="","",SUMIFS('الحركة'!$D$5:$D$1504,'الحركة'!$B$5:$B$1504,$A254&amp;"",'الحركة'!$C$5:$C$1504,"تسوية"))</f>
        <v/>
      </c>
      <c r="N254" s="15">
        <f>IF(A254="","",SUM(H254,I254,K254,M254)-SUM(J254,L254))</f>
        <v/>
      </c>
      <c r="O254" s="16">
        <f>IF(A254="","",N254*E254)</f>
        <v/>
      </c>
      <c r="P254" s="6">
        <f>IF(A254="","",IF(N254&lt;=0,"نفد",IF(N254&lt;=G254,"اطلب","متوفر")))</f>
        <v/>
      </c>
      <c r="Q254" s="16">
        <f>IF(A254="","",N254*F254)</f>
        <v/>
      </c>
    </row>
    <row r="255">
      <c r="A255" s="5" t="n"/>
      <c r="B255" s="5" t="n"/>
      <c r="C255" s="5" t="n"/>
      <c r="D255" s="5" t="n"/>
      <c r="E255" s="13" t="n"/>
      <c r="F255" s="13" t="n"/>
      <c r="G255" s="14" t="n"/>
      <c r="H255" s="14" t="n"/>
      <c r="I255" s="15">
        <f>IF($A255="","",SUMIFS('الحركة'!$D$5:$D$1504,'الحركة'!$B$5:$B$1504,$A255&amp;"",'الحركة'!$C$5:$C$1504,"وارد"))</f>
        <v/>
      </c>
      <c r="J255" s="15">
        <f>IF($A255="","",SUMIFS('الحركة'!$D$5:$D$1504,'الحركة'!$B$5:$B$1504,$A255&amp;"",'الحركة'!$C$5:$C$1504,"مبيعات"))</f>
        <v/>
      </c>
      <c r="K255" s="15">
        <f>IF($A255="","",SUMIFS('الحركة'!$D$5:$D$1504,'الحركة'!$B$5:$B$1504,$A255&amp;"",'الحركة'!$C$5:$C$1504,"مرتجع عميل"))</f>
        <v/>
      </c>
      <c r="L255" s="15">
        <f>IF($A255="","",SUMIFS('الحركة'!$D$5:$D$1504,'الحركة'!$B$5:$B$1504,$A255&amp;"",'الحركة'!$C$5:$C$1504,"مرتجع للمورد"))</f>
        <v/>
      </c>
      <c r="M255" s="15">
        <f>IF($A255="","",SUMIFS('الحركة'!$D$5:$D$1504,'الحركة'!$B$5:$B$1504,$A255&amp;"",'الحركة'!$C$5:$C$1504,"تسوية"))</f>
        <v/>
      </c>
      <c r="N255" s="15">
        <f>IF(A255="","",SUM(H255,I255,K255,M255)-SUM(J255,L255))</f>
        <v/>
      </c>
      <c r="O255" s="16">
        <f>IF(A255="","",N255*E255)</f>
        <v/>
      </c>
      <c r="P255" s="6">
        <f>IF(A255="","",IF(N255&lt;=0,"نفد",IF(N255&lt;=G255,"اطلب","متوفر")))</f>
        <v/>
      </c>
      <c r="Q255" s="16">
        <f>IF(A255="","",N255*F255)</f>
        <v/>
      </c>
    </row>
    <row r="256">
      <c r="A256" s="5" t="n"/>
      <c r="B256" s="5" t="n"/>
      <c r="C256" s="5" t="n"/>
      <c r="D256" s="5" t="n"/>
      <c r="E256" s="13" t="n"/>
      <c r="F256" s="13" t="n"/>
      <c r="G256" s="14" t="n"/>
      <c r="H256" s="14" t="n"/>
      <c r="I256" s="15">
        <f>IF($A256="","",SUMIFS('الحركة'!$D$5:$D$1504,'الحركة'!$B$5:$B$1504,$A256&amp;"",'الحركة'!$C$5:$C$1504,"وارد"))</f>
        <v/>
      </c>
      <c r="J256" s="15">
        <f>IF($A256="","",SUMIFS('الحركة'!$D$5:$D$1504,'الحركة'!$B$5:$B$1504,$A256&amp;"",'الحركة'!$C$5:$C$1504,"مبيعات"))</f>
        <v/>
      </c>
      <c r="K256" s="15">
        <f>IF($A256="","",SUMIFS('الحركة'!$D$5:$D$1504,'الحركة'!$B$5:$B$1504,$A256&amp;"",'الحركة'!$C$5:$C$1504,"مرتجع عميل"))</f>
        <v/>
      </c>
      <c r="L256" s="15">
        <f>IF($A256="","",SUMIFS('الحركة'!$D$5:$D$1504,'الحركة'!$B$5:$B$1504,$A256&amp;"",'الحركة'!$C$5:$C$1504,"مرتجع للمورد"))</f>
        <v/>
      </c>
      <c r="M256" s="15">
        <f>IF($A256="","",SUMIFS('الحركة'!$D$5:$D$1504,'الحركة'!$B$5:$B$1504,$A256&amp;"",'الحركة'!$C$5:$C$1504,"تسوية"))</f>
        <v/>
      </c>
      <c r="N256" s="15">
        <f>IF(A256="","",SUM(H256,I256,K256,M256)-SUM(J256,L256))</f>
        <v/>
      </c>
      <c r="O256" s="16">
        <f>IF(A256="","",N256*E256)</f>
        <v/>
      </c>
      <c r="P256" s="6">
        <f>IF(A256="","",IF(N256&lt;=0,"نفد",IF(N256&lt;=G256,"اطلب","متوفر")))</f>
        <v/>
      </c>
      <c r="Q256" s="16">
        <f>IF(A256="","",N256*F256)</f>
        <v/>
      </c>
    </row>
    <row r="257">
      <c r="A257" s="5" t="n"/>
      <c r="B257" s="5" t="n"/>
      <c r="C257" s="5" t="n"/>
      <c r="D257" s="5" t="n"/>
      <c r="E257" s="13" t="n"/>
      <c r="F257" s="13" t="n"/>
      <c r="G257" s="14" t="n"/>
      <c r="H257" s="14" t="n"/>
      <c r="I257" s="15">
        <f>IF($A257="","",SUMIFS('الحركة'!$D$5:$D$1504,'الحركة'!$B$5:$B$1504,$A257&amp;"",'الحركة'!$C$5:$C$1504,"وارد"))</f>
        <v/>
      </c>
      <c r="J257" s="15">
        <f>IF($A257="","",SUMIFS('الحركة'!$D$5:$D$1504,'الحركة'!$B$5:$B$1504,$A257&amp;"",'الحركة'!$C$5:$C$1504,"مبيعات"))</f>
        <v/>
      </c>
      <c r="K257" s="15">
        <f>IF($A257="","",SUMIFS('الحركة'!$D$5:$D$1504,'الحركة'!$B$5:$B$1504,$A257&amp;"",'الحركة'!$C$5:$C$1504,"مرتجع عميل"))</f>
        <v/>
      </c>
      <c r="L257" s="15">
        <f>IF($A257="","",SUMIFS('الحركة'!$D$5:$D$1504,'الحركة'!$B$5:$B$1504,$A257&amp;"",'الحركة'!$C$5:$C$1504,"مرتجع للمورد"))</f>
        <v/>
      </c>
      <c r="M257" s="15">
        <f>IF($A257="","",SUMIFS('الحركة'!$D$5:$D$1504,'الحركة'!$B$5:$B$1504,$A257&amp;"",'الحركة'!$C$5:$C$1504,"تسوية"))</f>
        <v/>
      </c>
      <c r="N257" s="15">
        <f>IF(A257="","",SUM(H257,I257,K257,M257)-SUM(J257,L257))</f>
        <v/>
      </c>
      <c r="O257" s="16">
        <f>IF(A257="","",N257*E257)</f>
        <v/>
      </c>
      <c r="P257" s="6">
        <f>IF(A257="","",IF(N257&lt;=0,"نفد",IF(N257&lt;=G257,"اطلب","متوفر")))</f>
        <v/>
      </c>
      <c r="Q257" s="16">
        <f>IF(A257="","",N257*F257)</f>
        <v/>
      </c>
    </row>
    <row r="258">
      <c r="A258" s="5" t="n"/>
      <c r="B258" s="5" t="n"/>
      <c r="C258" s="5" t="n"/>
      <c r="D258" s="5" t="n"/>
      <c r="E258" s="13" t="n"/>
      <c r="F258" s="13" t="n"/>
      <c r="G258" s="14" t="n"/>
      <c r="H258" s="14" t="n"/>
      <c r="I258" s="15">
        <f>IF($A258="","",SUMIFS('الحركة'!$D$5:$D$1504,'الحركة'!$B$5:$B$1504,$A258&amp;"",'الحركة'!$C$5:$C$1504,"وارد"))</f>
        <v/>
      </c>
      <c r="J258" s="15">
        <f>IF($A258="","",SUMIFS('الحركة'!$D$5:$D$1504,'الحركة'!$B$5:$B$1504,$A258&amp;"",'الحركة'!$C$5:$C$1504,"مبيعات"))</f>
        <v/>
      </c>
      <c r="K258" s="15">
        <f>IF($A258="","",SUMIFS('الحركة'!$D$5:$D$1504,'الحركة'!$B$5:$B$1504,$A258&amp;"",'الحركة'!$C$5:$C$1504,"مرتجع عميل"))</f>
        <v/>
      </c>
      <c r="L258" s="15">
        <f>IF($A258="","",SUMIFS('الحركة'!$D$5:$D$1504,'الحركة'!$B$5:$B$1504,$A258&amp;"",'الحركة'!$C$5:$C$1504,"مرتجع للمورد"))</f>
        <v/>
      </c>
      <c r="M258" s="15">
        <f>IF($A258="","",SUMIFS('الحركة'!$D$5:$D$1504,'الحركة'!$B$5:$B$1504,$A258&amp;"",'الحركة'!$C$5:$C$1504,"تسوية"))</f>
        <v/>
      </c>
      <c r="N258" s="15">
        <f>IF(A258="","",SUM(H258,I258,K258,M258)-SUM(J258,L258))</f>
        <v/>
      </c>
      <c r="O258" s="16">
        <f>IF(A258="","",N258*E258)</f>
        <v/>
      </c>
      <c r="P258" s="6">
        <f>IF(A258="","",IF(N258&lt;=0,"نفد",IF(N258&lt;=G258,"اطلب","متوفر")))</f>
        <v/>
      </c>
      <c r="Q258" s="16">
        <f>IF(A258="","",N258*F258)</f>
        <v/>
      </c>
    </row>
    <row r="259">
      <c r="A259" s="5" t="n"/>
      <c r="B259" s="5" t="n"/>
      <c r="C259" s="5" t="n"/>
      <c r="D259" s="5" t="n"/>
      <c r="E259" s="13" t="n"/>
      <c r="F259" s="13" t="n"/>
      <c r="G259" s="14" t="n"/>
      <c r="H259" s="14" t="n"/>
      <c r="I259" s="15">
        <f>IF($A259="","",SUMIFS('الحركة'!$D$5:$D$1504,'الحركة'!$B$5:$B$1504,$A259&amp;"",'الحركة'!$C$5:$C$1504,"وارد"))</f>
        <v/>
      </c>
      <c r="J259" s="15">
        <f>IF($A259="","",SUMIFS('الحركة'!$D$5:$D$1504,'الحركة'!$B$5:$B$1504,$A259&amp;"",'الحركة'!$C$5:$C$1504,"مبيعات"))</f>
        <v/>
      </c>
      <c r="K259" s="15">
        <f>IF($A259="","",SUMIFS('الحركة'!$D$5:$D$1504,'الحركة'!$B$5:$B$1504,$A259&amp;"",'الحركة'!$C$5:$C$1504,"مرتجع عميل"))</f>
        <v/>
      </c>
      <c r="L259" s="15">
        <f>IF($A259="","",SUMIFS('الحركة'!$D$5:$D$1504,'الحركة'!$B$5:$B$1504,$A259&amp;"",'الحركة'!$C$5:$C$1504,"مرتجع للمورد"))</f>
        <v/>
      </c>
      <c r="M259" s="15">
        <f>IF($A259="","",SUMIFS('الحركة'!$D$5:$D$1504,'الحركة'!$B$5:$B$1504,$A259&amp;"",'الحركة'!$C$5:$C$1504,"تسوية"))</f>
        <v/>
      </c>
      <c r="N259" s="15">
        <f>IF(A259="","",SUM(H259,I259,K259,M259)-SUM(J259,L259))</f>
        <v/>
      </c>
      <c r="O259" s="16">
        <f>IF(A259="","",N259*E259)</f>
        <v/>
      </c>
      <c r="P259" s="6">
        <f>IF(A259="","",IF(N259&lt;=0,"نفد",IF(N259&lt;=G259,"اطلب","متوفر")))</f>
        <v/>
      </c>
      <c r="Q259" s="16">
        <f>IF(A259="","",N259*F259)</f>
        <v/>
      </c>
    </row>
    <row r="260">
      <c r="A260" s="5" t="n"/>
      <c r="B260" s="5" t="n"/>
      <c r="C260" s="5" t="n"/>
      <c r="D260" s="5" t="n"/>
      <c r="E260" s="13" t="n"/>
      <c r="F260" s="13" t="n"/>
      <c r="G260" s="14" t="n"/>
      <c r="H260" s="14" t="n"/>
      <c r="I260" s="15">
        <f>IF($A260="","",SUMIFS('الحركة'!$D$5:$D$1504,'الحركة'!$B$5:$B$1504,$A260&amp;"",'الحركة'!$C$5:$C$1504,"وارد"))</f>
        <v/>
      </c>
      <c r="J260" s="15">
        <f>IF($A260="","",SUMIFS('الحركة'!$D$5:$D$1504,'الحركة'!$B$5:$B$1504,$A260&amp;"",'الحركة'!$C$5:$C$1504,"مبيعات"))</f>
        <v/>
      </c>
      <c r="K260" s="15">
        <f>IF($A260="","",SUMIFS('الحركة'!$D$5:$D$1504,'الحركة'!$B$5:$B$1504,$A260&amp;"",'الحركة'!$C$5:$C$1504,"مرتجع عميل"))</f>
        <v/>
      </c>
      <c r="L260" s="15">
        <f>IF($A260="","",SUMIFS('الحركة'!$D$5:$D$1504,'الحركة'!$B$5:$B$1504,$A260&amp;"",'الحركة'!$C$5:$C$1504,"مرتجع للمورد"))</f>
        <v/>
      </c>
      <c r="M260" s="15">
        <f>IF($A260="","",SUMIFS('الحركة'!$D$5:$D$1504,'الحركة'!$B$5:$B$1504,$A260&amp;"",'الحركة'!$C$5:$C$1504,"تسوية"))</f>
        <v/>
      </c>
      <c r="N260" s="15">
        <f>IF(A260="","",SUM(H260,I260,K260,M260)-SUM(J260,L260))</f>
        <v/>
      </c>
      <c r="O260" s="16">
        <f>IF(A260="","",N260*E260)</f>
        <v/>
      </c>
      <c r="P260" s="6">
        <f>IF(A260="","",IF(N260&lt;=0,"نفد",IF(N260&lt;=G260,"اطلب","متوفر")))</f>
        <v/>
      </c>
      <c r="Q260" s="16">
        <f>IF(A260="","",N260*F260)</f>
        <v/>
      </c>
    </row>
    <row r="261">
      <c r="A261" s="5" t="n"/>
      <c r="B261" s="5" t="n"/>
      <c r="C261" s="5" t="n"/>
      <c r="D261" s="5" t="n"/>
      <c r="E261" s="13" t="n"/>
      <c r="F261" s="13" t="n"/>
      <c r="G261" s="14" t="n"/>
      <c r="H261" s="14" t="n"/>
      <c r="I261" s="15">
        <f>IF($A261="","",SUMIFS('الحركة'!$D$5:$D$1504,'الحركة'!$B$5:$B$1504,$A261&amp;"",'الحركة'!$C$5:$C$1504,"وارد"))</f>
        <v/>
      </c>
      <c r="J261" s="15">
        <f>IF($A261="","",SUMIFS('الحركة'!$D$5:$D$1504,'الحركة'!$B$5:$B$1504,$A261&amp;"",'الحركة'!$C$5:$C$1504,"مبيعات"))</f>
        <v/>
      </c>
      <c r="K261" s="15">
        <f>IF($A261="","",SUMIFS('الحركة'!$D$5:$D$1504,'الحركة'!$B$5:$B$1504,$A261&amp;"",'الحركة'!$C$5:$C$1504,"مرتجع عميل"))</f>
        <v/>
      </c>
      <c r="L261" s="15">
        <f>IF($A261="","",SUMIFS('الحركة'!$D$5:$D$1504,'الحركة'!$B$5:$B$1504,$A261&amp;"",'الحركة'!$C$5:$C$1504,"مرتجع للمورد"))</f>
        <v/>
      </c>
      <c r="M261" s="15">
        <f>IF($A261="","",SUMIFS('الحركة'!$D$5:$D$1504,'الحركة'!$B$5:$B$1504,$A261&amp;"",'الحركة'!$C$5:$C$1504,"تسوية"))</f>
        <v/>
      </c>
      <c r="N261" s="15">
        <f>IF(A261="","",SUM(H261,I261,K261,M261)-SUM(J261,L261))</f>
        <v/>
      </c>
      <c r="O261" s="16">
        <f>IF(A261="","",N261*E261)</f>
        <v/>
      </c>
      <c r="P261" s="6">
        <f>IF(A261="","",IF(N261&lt;=0,"نفد",IF(N261&lt;=G261,"اطلب","متوفر")))</f>
        <v/>
      </c>
      <c r="Q261" s="16">
        <f>IF(A261="","",N261*F261)</f>
        <v/>
      </c>
    </row>
    <row r="262">
      <c r="A262" s="5" t="n"/>
      <c r="B262" s="5" t="n"/>
      <c r="C262" s="5" t="n"/>
      <c r="D262" s="5" t="n"/>
      <c r="E262" s="13" t="n"/>
      <c r="F262" s="13" t="n"/>
      <c r="G262" s="14" t="n"/>
      <c r="H262" s="14" t="n"/>
      <c r="I262" s="15">
        <f>IF($A262="","",SUMIFS('الحركة'!$D$5:$D$1504,'الحركة'!$B$5:$B$1504,$A262&amp;"",'الحركة'!$C$5:$C$1504,"وارد"))</f>
        <v/>
      </c>
      <c r="J262" s="15">
        <f>IF($A262="","",SUMIFS('الحركة'!$D$5:$D$1504,'الحركة'!$B$5:$B$1504,$A262&amp;"",'الحركة'!$C$5:$C$1504,"مبيعات"))</f>
        <v/>
      </c>
      <c r="K262" s="15">
        <f>IF($A262="","",SUMIFS('الحركة'!$D$5:$D$1504,'الحركة'!$B$5:$B$1504,$A262&amp;"",'الحركة'!$C$5:$C$1504,"مرتجع عميل"))</f>
        <v/>
      </c>
      <c r="L262" s="15">
        <f>IF($A262="","",SUMIFS('الحركة'!$D$5:$D$1504,'الحركة'!$B$5:$B$1504,$A262&amp;"",'الحركة'!$C$5:$C$1504,"مرتجع للمورد"))</f>
        <v/>
      </c>
      <c r="M262" s="15">
        <f>IF($A262="","",SUMIFS('الحركة'!$D$5:$D$1504,'الحركة'!$B$5:$B$1504,$A262&amp;"",'الحركة'!$C$5:$C$1504,"تسوية"))</f>
        <v/>
      </c>
      <c r="N262" s="15">
        <f>IF(A262="","",SUM(H262,I262,K262,M262)-SUM(J262,L262))</f>
        <v/>
      </c>
      <c r="O262" s="16">
        <f>IF(A262="","",N262*E262)</f>
        <v/>
      </c>
      <c r="P262" s="6">
        <f>IF(A262="","",IF(N262&lt;=0,"نفد",IF(N262&lt;=G262,"اطلب","متوفر")))</f>
        <v/>
      </c>
      <c r="Q262" s="16">
        <f>IF(A262="","",N262*F262)</f>
        <v/>
      </c>
    </row>
    <row r="263">
      <c r="A263" s="5" t="n"/>
      <c r="B263" s="5" t="n"/>
      <c r="C263" s="5" t="n"/>
      <c r="D263" s="5" t="n"/>
      <c r="E263" s="13" t="n"/>
      <c r="F263" s="13" t="n"/>
      <c r="G263" s="14" t="n"/>
      <c r="H263" s="14" t="n"/>
      <c r="I263" s="15">
        <f>IF($A263="","",SUMIFS('الحركة'!$D$5:$D$1504,'الحركة'!$B$5:$B$1504,$A263&amp;"",'الحركة'!$C$5:$C$1504,"وارد"))</f>
        <v/>
      </c>
      <c r="J263" s="15">
        <f>IF($A263="","",SUMIFS('الحركة'!$D$5:$D$1504,'الحركة'!$B$5:$B$1504,$A263&amp;"",'الحركة'!$C$5:$C$1504,"مبيعات"))</f>
        <v/>
      </c>
      <c r="K263" s="15">
        <f>IF($A263="","",SUMIFS('الحركة'!$D$5:$D$1504,'الحركة'!$B$5:$B$1504,$A263&amp;"",'الحركة'!$C$5:$C$1504,"مرتجع عميل"))</f>
        <v/>
      </c>
      <c r="L263" s="15">
        <f>IF($A263="","",SUMIFS('الحركة'!$D$5:$D$1504,'الحركة'!$B$5:$B$1504,$A263&amp;"",'الحركة'!$C$5:$C$1504,"مرتجع للمورد"))</f>
        <v/>
      </c>
      <c r="M263" s="15">
        <f>IF($A263="","",SUMIFS('الحركة'!$D$5:$D$1504,'الحركة'!$B$5:$B$1504,$A263&amp;"",'الحركة'!$C$5:$C$1504,"تسوية"))</f>
        <v/>
      </c>
      <c r="N263" s="15">
        <f>IF(A263="","",SUM(H263,I263,K263,M263)-SUM(J263,L263))</f>
        <v/>
      </c>
      <c r="O263" s="16">
        <f>IF(A263="","",N263*E263)</f>
        <v/>
      </c>
      <c r="P263" s="6">
        <f>IF(A263="","",IF(N263&lt;=0,"نفد",IF(N263&lt;=G263,"اطلب","متوفر")))</f>
        <v/>
      </c>
      <c r="Q263" s="16">
        <f>IF(A263="","",N263*F263)</f>
        <v/>
      </c>
    </row>
    <row r="264">
      <c r="A264" s="5" t="n"/>
      <c r="B264" s="5" t="n"/>
      <c r="C264" s="5" t="n"/>
      <c r="D264" s="5" t="n"/>
      <c r="E264" s="13" t="n"/>
      <c r="F264" s="13" t="n"/>
      <c r="G264" s="14" t="n"/>
      <c r="H264" s="14" t="n"/>
      <c r="I264" s="15">
        <f>IF($A264="","",SUMIFS('الحركة'!$D$5:$D$1504,'الحركة'!$B$5:$B$1504,$A264&amp;"",'الحركة'!$C$5:$C$1504,"وارد"))</f>
        <v/>
      </c>
      <c r="J264" s="15">
        <f>IF($A264="","",SUMIFS('الحركة'!$D$5:$D$1504,'الحركة'!$B$5:$B$1504,$A264&amp;"",'الحركة'!$C$5:$C$1504,"مبيعات"))</f>
        <v/>
      </c>
      <c r="K264" s="15">
        <f>IF($A264="","",SUMIFS('الحركة'!$D$5:$D$1504,'الحركة'!$B$5:$B$1504,$A264&amp;"",'الحركة'!$C$5:$C$1504,"مرتجع عميل"))</f>
        <v/>
      </c>
      <c r="L264" s="15">
        <f>IF($A264="","",SUMIFS('الحركة'!$D$5:$D$1504,'الحركة'!$B$5:$B$1504,$A264&amp;"",'الحركة'!$C$5:$C$1504,"مرتجع للمورد"))</f>
        <v/>
      </c>
      <c r="M264" s="15">
        <f>IF($A264="","",SUMIFS('الحركة'!$D$5:$D$1504,'الحركة'!$B$5:$B$1504,$A264&amp;"",'الحركة'!$C$5:$C$1504,"تسوية"))</f>
        <v/>
      </c>
      <c r="N264" s="15">
        <f>IF(A264="","",SUM(H264,I264,K264,M264)-SUM(J264,L264))</f>
        <v/>
      </c>
      <c r="O264" s="16">
        <f>IF(A264="","",N264*E264)</f>
        <v/>
      </c>
      <c r="P264" s="6">
        <f>IF(A264="","",IF(N264&lt;=0,"نفد",IF(N264&lt;=G264,"اطلب","متوفر")))</f>
        <v/>
      </c>
      <c r="Q264" s="16">
        <f>IF(A264="","",N264*F264)</f>
        <v/>
      </c>
    </row>
    <row r="265">
      <c r="A265" s="5" t="n"/>
      <c r="B265" s="5" t="n"/>
      <c r="C265" s="5" t="n"/>
      <c r="D265" s="5" t="n"/>
      <c r="E265" s="13" t="n"/>
      <c r="F265" s="13" t="n"/>
      <c r="G265" s="14" t="n"/>
      <c r="H265" s="14" t="n"/>
      <c r="I265" s="15">
        <f>IF($A265="","",SUMIFS('الحركة'!$D$5:$D$1504,'الحركة'!$B$5:$B$1504,$A265&amp;"",'الحركة'!$C$5:$C$1504,"وارد"))</f>
        <v/>
      </c>
      <c r="J265" s="15">
        <f>IF($A265="","",SUMIFS('الحركة'!$D$5:$D$1504,'الحركة'!$B$5:$B$1504,$A265&amp;"",'الحركة'!$C$5:$C$1504,"مبيعات"))</f>
        <v/>
      </c>
      <c r="K265" s="15">
        <f>IF($A265="","",SUMIFS('الحركة'!$D$5:$D$1504,'الحركة'!$B$5:$B$1504,$A265&amp;"",'الحركة'!$C$5:$C$1504,"مرتجع عميل"))</f>
        <v/>
      </c>
      <c r="L265" s="15">
        <f>IF($A265="","",SUMIFS('الحركة'!$D$5:$D$1504,'الحركة'!$B$5:$B$1504,$A265&amp;"",'الحركة'!$C$5:$C$1504,"مرتجع للمورد"))</f>
        <v/>
      </c>
      <c r="M265" s="15">
        <f>IF($A265="","",SUMIFS('الحركة'!$D$5:$D$1504,'الحركة'!$B$5:$B$1504,$A265&amp;"",'الحركة'!$C$5:$C$1504,"تسوية"))</f>
        <v/>
      </c>
      <c r="N265" s="15">
        <f>IF(A265="","",SUM(H265,I265,K265,M265)-SUM(J265,L265))</f>
        <v/>
      </c>
      <c r="O265" s="16">
        <f>IF(A265="","",N265*E265)</f>
        <v/>
      </c>
      <c r="P265" s="6">
        <f>IF(A265="","",IF(N265&lt;=0,"نفد",IF(N265&lt;=G265,"اطلب","متوفر")))</f>
        <v/>
      </c>
      <c r="Q265" s="16">
        <f>IF(A265="","",N265*F265)</f>
        <v/>
      </c>
    </row>
    <row r="266">
      <c r="A266" s="5" t="n"/>
      <c r="B266" s="5" t="n"/>
      <c r="C266" s="5" t="n"/>
      <c r="D266" s="5" t="n"/>
      <c r="E266" s="13" t="n"/>
      <c r="F266" s="13" t="n"/>
      <c r="G266" s="14" t="n"/>
      <c r="H266" s="14" t="n"/>
      <c r="I266" s="15">
        <f>IF($A266="","",SUMIFS('الحركة'!$D$5:$D$1504,'الحركة'!$B$5:$B$1504,$A266&amp;"",'الحركة'!$C$5:$C$1504,"وارد"))</f>
        <v/>
      </c>
      <c r="J266" s="15">
        <f>IF($A266="","",SUMIFS('الحركة'!$D$5:$D$1504,'الحركة'!$B$5:$B$1504,$A266&amp;"",'الحركة'!$C$5:$C$1504,"مبيعات"))</f>
        <v/>
      </c>
      <c r="K266" s="15">
        <f>IF($A266="","",SUMIFS('الحركة'!$D$5:$D$1504,'الحركة'!$B$5:$B$1504,$A266&amp;"",'الحركة'!$C$5:$C$1504,"مرتجع عميل"))</f>
        <v/>
      </c>
      <c r="L266" s="15">
        <f>IF($A266="","",SUMIFS('الحركة'!$D$5:$D$1504,'الحركة'!$B$5:$B$1504,$A266&amp;"",'الحركة'!$C$5:$C$1504,"مرتجع للمورد"))</f>
        <v/>
      </c>
      <c r="M266" s="15">
        <f>IF($A266="","",SUMIFS('الحركة'!$D$5:$D$1504,'الحركة'!$B$5:$B$1504,$A266&amp;"",'الحركة'!$C$5:$C$1504,"تسوية"))</f>
        <v/>
      </c>
      <c r="N266" s="15">
        <f>IF(A266="","",SUM(H266,I266,K266,M266)-SUM(J266,L266))</f>
        <v/>
      </c>
      <c r="O266" s="16">
        <f>IF(A266="","",N266*E266)</f>
        <v/>
      </c>
      <c r="P266" s="6">
        <f>IF(A266="","",IF(N266&lt;=0,"نفد",IF(N266&lt;=G266,"اطلب","متوفر")))</f>
        <v/>
      </c>
      <c r="Q266" s="16">
        <f>IF(A266="","",N266*F266)</f>
        <v/>
      </c>
    </row>
    <row r="267">
      <c r="A267" s="5" t="n"/>
      <c r="B267" s="5" t="n"/>
      <c r="C267" s="5" t="n"/>
      <c r="D267" s="5" t="n"/>
      <c r="E267" s="13" t="n"/>
      <c r="F267" s="13" t="n"/>
      <c r="G267" s="14" t="n"/>
      <c r="H267" s="14" t="n"/>
      <c r="I267" s="15">
        <f>IF($A267="","",SUMIFS('الحركة'!$D$5:$D$1504,'الحركة'!$B$5:$B$1504,$A267&amp;"",'الحركة'!$C$5:$C$1504,"وارد"))</f>
        <v/>
      </c>
      <c r="J267" s="15">
        <f>IF($A267="","",SUMIFS('الحركة'!$D$5:$D$1504,'الحركة'!$B$5:$B$1504,$A267&amp;"",'الحركة'!$C$5:$C$1504,"مبيعات"))</f>
        <v/>
      </c>
      <c r="K267" s="15">
        <f>IF($A267="","",SUMIFS('الحركة'!$D$5:$D$1504,'الحركة'!$B$5:$B$1504,$A267&amp;"",'الحركة'!$C$5:$C$1504,"مرتجع عميل"))</f>
        <v/>
      </c>
      <c r="L267" s="15">
        <f>IF($A267="","",SUMIFS('الحركة'!$D$5:$D$1504,'الحركة'!$B$5:$B$1504,$A267&amp;"",'الحركة'!$C$5:$C$1504,"مرتجع للمورد"))</f>
        <v/>
      </c>
      <c r="M267" s="15">
        <f>IF($A267="","",SUMIFS('الحركة'!$D$5:$D$1504,'الحركة'!$B$5:$B$1504,$A267&amp;"",'الحركة'!$C$5:$C$1504,"تسوية"))</f>
        <v/>
      </c>
      <c r="N267" s="15">
        <f>IF(A267="","",SUM(H267,I267,K267,M267)-SUM(J267,L267))</f>
        <v/>
      </c>
      <c r="O267" s="16">
        <f>IF(A267="","",N267*E267)</f>
        <v/>
      </c>
      <c r="P267" s="6">
        <f>IF(A267="","",IF(N267&lt;=0,"نفد",IF(N267&lt;=G267,"اطلب","متوفر")))</f>
        <v/>
      </c>
      <c r="Q267" s="16">
        <f>IF(A267="","",N267*F267)</f>
        <v/>
      </c>
    </row>
    <row r="268">
      <c r="A268" s="5" t="n"/>
      <c r="B268" s="5" t="n"/>
      <c r="C268" s="5" t="n"/>
      <c r="D268" s="5" t="n"/>
      <c r="E268" s="13" t="n"/>
      <c r="F268" s="13" t="n"/>
      <c r="G268" s="14" t="n"/>
      <c r="H268" s="14" t="n"/>
      <c r="I268" s="15">
        <f>IF($A268="","",SUMIFS('الحركة'!$D$5:$D$1504,'الحركة'!$B$5:$B$1504,$A268&amp;"",'الحركة'!$C$5:$C$1504,"وارد"))</f>
        <v/>
      </c>
      <c r="J268" s="15">
        <f>IF($A268="","",SUMIFS('الحركة'!$D$5:$D$1504,'الحركة'!$B$5:$B$1504,$A268&amp;"",'الحركة'!$C$5:$C$1504,"مبيعات"))</f>
        <v/>
      </c>
      <c r="K268" s="15">
        <f>IF($A268="","",SUMIFS('الحركة'!$D$5:$D$1504,'الحركة'!$B$5:$B$1504,$A268&amp;"",'الحركة'!$C$5:$C$1504,"مرتجع عميل"))</f>
        <v/>
      </c>
      <c r="L268" s="15">
        <f>IF($A268="","",SUMIFS('الحركة'!$D$5:$D$1504,'الحركة'!$B$5:$B$1504,$A268&amp;"",'الحركة'!$C$5:$C$1504,"مرتجع للمورد"))</f>
        <v/>
      </c>
      <c r="M268" s="15">
        <f>IF($A268="","",SUMIFS('الحركة'!$D$5:$D$1504,'الحركة'!$B$5:$B$1504,$A268&amp;"",'الحركة'!$C$5:$C$1504,"تسوية"))</f>
        <v/>
      </c>
      <c r="N268" s="15">
        <f>IF(A268="","",SUM(H268,I268,K268,M268)-SUM(J268,L268))</f>
        <v/>
      </c>
      <c r="O268" s="16">
        <f>IF(A268="","",N268*E268)</f>
        <v/>
      </c>
      <c r="P268" s="6">
        <f>IF(A268="","",IF(N268&lt;=0,"نفد",IF(N268&lt;=G268,"اطلب","متوفر")))</f>
        <v/>
      </c>
      <c r="Q268" s="16">
        <f>IF(A268="","",N268*F268)</f>
        <v/>
      </c>
    </row>
    <row r="269">
      <c r="A269" s="5" t="n"/>
      <c r="B269" s="5" t="n"/>
      <c r="C269" s="5" t="n"/>
      <c r="D269" s="5" t="n"/>
      <c r="E269" s="13" t="n"/>
      <c r="F269" s="13" t="n"/>
      <c r="G269" s="14" t="n"/>
      <c r="H269" s="14" t="n"/>
      <c r="I269" s="15">
        <f>IF($A269="","",SUMIFS('الحركة'!$D$5:$D$1504,'الحركة'!$B$5:$B$1504,$A269&amp;"",'الحركة'!$C$5:$C$1504,"وارد"))</f>
        <v/>
      </c>
      <c r="J269" s="15">
        <f>IF($A269="","",SUMIFS('الحركة'!$D$5:$D$1504,'الحركة'!$B$5:$B$1504,$A269&amp;"",'الحركة'!$C$5:$C$1504,"مبيعات"))</f>
        <v/>
      </c>
      <c r="K269" s="15">
        <f>IF($A269="","",SUMIFS('الحركة'!$D$5:$D$1504,'الحركة'!$B$5:$B$1504,$A269&amp;"",'الحركة'!$C$5:$C$1504,"مرتجع عميل"))</f>
        <v/>
      </c>
      <c r="L269" s="15">
        <f>IF($A269="","",SUMIFS('الحركة'!$D$5:$D$1504,'الحركة'!$B$5:$B$1504,$A269&amp;"",'الحركة'!$C$5:$C$1504,"مرتجع للمورد"))</f>
        <v/>
      </c>
      <c r="M269" s="15">
        <f>IF($A269="","",SUMIFS('الحركة'!$D$5:$D$1504,'الحركة'!$B$5:$B$1504,$A269&amp;"",'الحركة'!$C$5:$C$1504,"تسوية"))</f>
        <v/>
      </c>
      <c r="N269" s="15">
        <f>IF(A269="","",SUM(H269,I269,K269,M269)-SUM(J269,L269))</f>
        <v/>
      </c>
      <c r="O269" s="16">
        <f>IF(A269="","",N269*E269)</f>
        <v/>
      </c>
      <c r="P269" s="6">
        <f>IF(A269="","",IF(N269&lt;=0,"نفد",IF(N269&lt;=G269,"اطلب","متوفر")))</f>
        <v/>
      </c>
      <c r="Q269" s="16">
        <f>IF(A269="","",N269*F269)</f>
        <v/>
      </c>
    </row>
    <row r="270">
      <c r="A270" s="5" t="n"/>
      <c r="B270" s="5" t="n"/>
      <c r="C270" s="5" t="n"/>
      <c r="D270" s="5" t="n"/>
      <c r="E270" s="13" t="n"/>
      <c r="F270" s="13" t="n"/>
      <c r="G270" s="14" t="n"/>
      <c r="H270" s="14" t="n"/>
      <c r="I270" s="15">
        <f>IF($A270="","",SUMIFS('الحركة'!$D$5:$D$1504,'الحركة'!$B$5:$B$1504,$A270&amp;"",'الحركة'!$C$5:$C$1504,"وارد"))</f>
        <v/>
      </c>
      <c r="J270" s="15">
        <f>IF($A270="","",SUMIFS('الحركة'!$D$5:$D$1504,'الحركة'!$B$5:$B$1504,$A270&amp;"",'الحركة'!$C$5:$C$1504,"مبيعات"))</f>
        <v/>
      </c>
      <c r="K270" s="15">
        <f>IF($A270="","",SUMIFS('الحركة'!$D$5:$D$1504,'الحركة'!$B$5:$B$1504,$A270&amp;"",'الحركة'!$C$5:$C$1504,"مرتجع عميل"))</f>
        <v/>
      </c>
      <c r="L270" s="15">
        <f>IF($A270="","",SUMIFS('الحركة'!$D$5:$D$1504,'الحركة'!$B$5:$B$1504,$A270&amp;"",'الحركة'!$C$5:$C$1504,"مرتجع للمورد"))</f>
        <v/>
      </c>
      <c r="M270" s="15">
        <f>IF($A270="","",SUMIFS('الحركة'!$D$5:$D$1504,'الحركة'!$B$5:$B$1504,$A270&amp;"",'الحركة'!$C$5:$C$1504,"تسوية"))</f>
        <v/>
      </c>
      <c r="N270" s="15">
        <f>IF(A270="","",SUM(H270,I270,K270,M270)-SUM(J270,L270))</f>
        <v/>
      </c>
      <c r="O270" s="16">
        <f>IF(A270="","",N270*E270)</f>
        <v/>
      </c>
      <c r="P270" s="6">
        <f>IF(A270="","",IF(N270&lt;=0,"نفد",IF(N270&lt;=G270,"اطلب","متوفر")))</f>
        <v/>
      </c>
      <c r="Q270" s="16">
        <f>IF(A270="","",N270*F270)</f>
        <v/>
      </c>
    </row>
    <row r="271">
      <c r="A271" s="5" t="n"/>
      <c r="B271" s="5" t="n"/>
      <c r="C271" s="5" t="n"/>
      <c r="D271" s="5" t="n"/>
      <c r="E271" s="13" t="n"/>
      <c r="F271" s="13" t="n"/>
      <c r="G271" s="14" t="n"/>
      <c r="H271" s="14" t="n"/>
      <c r="I271" s="15">
        <f>IF($A271="","",SUMIFS('الحركة'!$D$5:$D$1504,'الحركة'!$B$5:$B$1504,$A271&amp;"",'الحركة'!$C$5:$C$1504,"وارد"))</f>
        <v/>
      </c>
      <c r="J271" s="15">
        <f>IF($A271="","",SUMIFS('الحركة'!$D$5:$D$1504,'الحركة'!$B$5:$B$1504,$A271&amp;"",'الحركة'!$C$5:$C$1504,"مبيعات"))</f>
        <v/>
      </c>
      <c r="K271" s="15">
        <f>IF($A271="","",SUMIFS('الحركة'!$D$5:$D$1504,'الحركة'!$B$5:$B$1504,$A271&amp;"",'الحركة'!$C$5:$C$1504,"مرتجع عميل"))</f>
        <v/>
      </c>
      <c r="L271" s="15">
        <f>IF($A271="","",SUMIFS('الحركة'!$D$5:$D$1504,'الحركة'!$B$5:$B$1504,$A271&amp;"",'الحركة'!$C$5:$C$1504,"مرتجع للمورد"))</f>
        <v/>
      </c>
      <c r="M271" s="15">
        <f>IF($A271="","",SUMIFS('الحركة'!$D$5:$D$1504,'الحركة'!$B$5:$B$1504,$A271&amp;"",'الحركة'!$C$5:$C$1504,"تسوية"))</f>
        <v/>
      </c>
      <c r="N271" s="15">
        <f>IF(A271="","",SUM(H271,I271,K271,M271)-SUM(J271,L271))</f>
        <v/>
      </c>
      <c r="O271" s="16">
        <f>IF(A271="","",N271*E271)</f>
        <v/>
      </c>
      <c r="P271" s="6">
        <f>IF(A271="","",IF(N271&lt;=0,"نفد",IF(N271&lt;=G271,"اطلب","متوفر")))</f>
        <v/>
      </c>
      <c r="Q271" s="16">
        <f>IF(A271="","",N271*F271)</f>
        <v/>
      </c>
    </row>
    <row r="272">
      <c r="A272" s="5" t="n"/>
      <c r="B272" s="5" t="n"/>
      <c r="C272" s="5" t="n"/>
      <c r="D272" s="5" t="n"/>
      <c r="E272" s="13" t="n"/>
      <c r="F272" s="13" t="n"/>
      <c r="G272" s="14" t="n"/>
      <c r="H272" s="14" t="n"/>
      <c r="I272" s="15">
        <f>IF($A272="","",SUMIFS('الحركة'!$D$5:$D$1504,'الحركة'!$B$5:$B$1504,$A272&amp;"",'الحركة'!$C$5:$C$1504,"وارد"))</f>
        <v/>
      </c>
      <c r="J272" s="15">
        <f>IF($A272="","",SUMIFS('الحركة'!$D$5:$D$1504,'الحركة'!$B$5:$B$1504,$A272&amp;"",'الحركة'!$C$5:$C$1504,"مبيعات"))</f>
        <v/>
      </c>
      <c r="K272" s="15">
        <f>IF($A272="","",SUMIFS('الحركة'!$D$5:$D$1504,'الحركة'!$B$5:$B$1504,$A272&amp;"",'الحركة'!$C$5:$C$1504,"مرتجع عميل"))</f>
        <v/>
      </c>
      <c r="L272" s="15">
        <f>IF($A272="","",SUMIFS('الحركة'!$D$5:$D$1504,'الحركة'!$B$5:$B$1504,$A272&amp;"",'الحركة'!$C$5:$C$1504,"مرتجع للمورد"))</f>
        <v/>
      </c>
      <c r="M272" s="15">
        <f>IF($A272="","",SUMIFS('الحركة'!$D$5:$D$1504,'الحركة'!$B$5:$B$1504,$A272&amp;"",'الحركة'!$C$5:$C$1504,"تسوية"))</f>
        <v/>
      </c>
      <c r="N272" s="15">
        <f>IF(A272="","",SUM(H272,I272,K272,M272)-SUM(J272,L272))</f>
        <v/>
      </c>
      <c r="O272" s="16">
        <f>IF(A272="","",N272*E272)</f>
        <v/>
      </c>
      <c r="P272" s="6">
        <f>IF(A272="","",IF(N272&lt;=0,"نفد",IF(N272&lt;=G272,"اطلب","متوفر")))</f>
        <v/>
      </c>
      <c r="Q272" s="16">
        <f>IF(A272="","",N272*F272)</f>
        <v/>
      </c>
    </row>
    <row r="273">
      <c r="A273" s="5" t="n"/>
      <c r="B273" s="5" t="n"/>
      <c r="C273" s="5" t="n"/>
      <c r="D273" s="5" t="n"/>
      <c r="E273" s="13" t="n"/>
      <c r="F273" s="13" t="n"/>
      <c r="G273" s="14" t="n"/>
      <c r="H273" s="14" t="n"/>
      <c r="I273" s="15">
        <f>IF($A273="","",SUMIFS('الحركة'!$D$5:$D$1504,'الحركة'!$B$5:$B$1504,$A273&amp;"",'الحركة'!$C$5:$C$1504,"وارد"))</f>
        <v/>
      </c>
      <c r="J273" s="15">
        <f>IF($A273="","",SUMIFS('الحركة'!$D$5:$D$1504,'الحركة'!$B$5:$B$1504,$A273&amp;"",'الحركة'!$C$5:$C$1504,"مبيعات"))</f>
        <v/>
      </c>
      <c r="K273" s="15">
        <f>IF($A273="","",SUMIFS('الحركة'!$D$5:$D$1504,'الحركة'!$B$5:$B$1504,$A273&amp;"",'الحركة'!$C$5:$C$1504,"مرتجع عميل"))</f>
        <v/>
      </c>
      <c r="L273" s="15">
        <f>IF($A273="","",SUMIFS('الحركة'!$D$5:$D$1504,'الحركة'!$B$5:$B$1504,$A273&amp;"",'الحركة'!$C$5:$C$1504,"مرتجع للمورد"))</f>
        <v/>
      </c>
      <c r="M273" s="15">
        <f>IF($A273="","",SUMIFS('الحركة'!$D$5:$D$1504,'الحركة'!$B$5:$B$1504,$A273&amp;"",'الحركة'!$C$5:$C$1504,"تسوية"))</f>
        <v/>
      </c>
      <c r="N273" s="15">
        <f>IF(A273="","",SUM(H273,I273,K273,M273)-SUM(J273,L273))</f>
        <v/>
      </c>
      <c r="O273" s="16">
        <f>IF(A273="","",N273*E273)</f>
        <v/>
      </c>
      <c r="P273" s="6">
        <f>IF(A273="","",IF(N273&lt;=0,"نفد",IF(N273&lt;=G273,"اطلب","متوفر")))</f>
        <v/>
      </c>
      <c r="Q273" s="16">
        <f>IF(A273="","",N273*F273)</f>
        <v/>
      </c>
    </row>
    <row r="274">
      <c r="A274" s="5" t="n"/>
      <c r="B274" s="5" t="n"/>
      <c r="C274" s="5" t="n"/>
      <c r="D274" s="5" t="n"/>
      <c r="E274" s="13" t="n"/>
      <c r="F274" s="13" t="n"/>
      <c r="G274" s="14" t="n"/>
      <c r="H274" s="14" t="n"/>
      <c r="I274" s="15">
        <f>IF($A274="","",SUMIFS('الحركة'!$D$5:$D$1504,'الحركة'!$B$5:$B$1504,$A274&amp;"",'الحركة'!$C$5:$C$1504,"وارد"))</f>
        <v/>
      </c>
      <c r="J274" s="15">
        <f>IF($A274="","",SUMIFS('الحركة'!$D$5:$D$1504,'الحركة'!$B$5:$B$1504,$A274&amp;"",'الحركة'!$C$5:$C$1504,"مبيعات"))</f>
        <v/>
      </c>
      <c r="K274" s="15">
        <f>IF($A274="","",SUMIFS('الحركة'!$D$5:$D$1504,'الحركة'!$B$5:$B$1504,$A274&amp;"",'الحركة'!$C$5:$C$1504,"مرتجع عميل"))</f>
        <v/>
      </c>
      <c r="L274" s="15">
        <f>IF($A274="","",SUMIFS('الحركة'!$D$5:$D$1504,'الحركة'!$B$5:$B$1504,$A274&amp;"",'الحركة'!$C$5:$C$1504,"مرتجع للمورد"))</f>
        <v/>
      </c>
      <c r="M274" s="15">
        <f>IF($A274="","",SUMIFS('الحركة'!$D$5:$D$1504,'الحركة'!$B$5:$B$1504,$A274&amp;"",'الحركة'!$C$5:$C$1504,"تسوية"))</f>
        <v/>
      </c>
      <c r="N274" s="15">
        <f>IF(A274="","",SUM(H274,I274,K274,M274)-SUM(J274,L274))</f>
        <v/>
      </c>
      <c r="O274" s="16">
        <f>IF(A274="","",N274*E274)</f>
        <v/>
      </c>
      <c r="P274" s="6">
        <f>IF(A274="","",IF(N274&lt;=0,"نفد",IF(N274&lt;=G274,"اطلب","متوفر")))</f>
        <v/>
      </c>
      <c r="Q274" s="16">
        <f>IF(A274="","",N274*F274)</f>
        <v/>
      </c>
    </row>
    <row r="275">
      <c r="A275" s="5" t="n"/>
      <c r="B275" s="5" t="n"/>
      <c r="C275" s="5" t="n"/>
      <c r="D275" s="5" t="n"/>
      <c r="E275" s="13" t="n"/>
      <c r="F275" s="13" t="n"/>
      <c r="G275" s="14" t="n"/>
      <c r="H275" s="14" t="n"/>
      <c r="I275" s="15">
        <f>IF($A275="","",SUMIFS('الحركة'!$D$5:$D$1504,'الحركة'!$B$5:$B$1504,$A275&amp;"",'الحركة'!$C$5:$C$1504,"وارد"))</f>
        <v/>
      </c>
      <c r="J275" s="15">
        <f>IF($A275="","",SUMIFS('الحركة'!$D$5:$D$1504,'الحركة'!$B$5:$B$1504,$A275&amp;"",'الحركة'!$C$5:$C$1504,"مبيعات"))</f>
        <v/>
      </c>
      <c r="K275" s="15">
        <f>IF($A275="","",SUMIFS('الحركة'!$D$5:$D$1504,'الحركة'!$B$5:$B$1504,$A275&amp;"",'الحركة'!$C$5:$C$1504,"مرتجع عميل"))</f>
        <v/>
      </c>
      <c r="L275" s="15">
        <f>IF($A275="","",SUMIFS('الحركة'!$D$5:$D$1504,'الحركة'!$B$5:$B$1504,$A275&amp;"",'الحركة'!$C$5:$C$1504,"مرتجع للمورد"))</f>
        <v/>
      </c>
      <c r="M275" s="15">
        <f>IF($A275="","",SUMIFS('الحركة'!$D$5:$D$1504,'الحركة'!$B$5:$B$1504,$A275&amp;"",'الحركة'!$C$5:$C$1504,"تسوية"))</f>
        <v/>
      </c>
      <c r="N275" s="15">
        <f>IF(A275="","",SUM(H275,I275,K275,M275)-SUM(J275,L275))</f>
        <v/>
      </c>
      <c r="O275" s="16">
        <f>IF(A275="","",N275*E275)</f>
        <v/>
      </c>
      <c r="P275" s="6">
        <f>IF(A275="","",IF(N275&lt;=0,"نفد",IF(N275&lt;=G275,"اطلب","متوفر")))</f>
        <v/>
      </c>
      <c r="Q275" s="16">
        <f>IF(A275="","",N275*F275)</f>
        <v/>
      </c>
    </row>
    <row r="276">
      <c r="A276" s="5" t="n"/>
      <c r="B276" s="5" t="n"/>
      <c r="C276" s="5" t="n"/>
      <c r="D276" s="5" t="n"/>
      <c r="E276" s="13" t="n"/>
      <c r="F276" s="13" t="n"/>
      <c r="G276" s="14" t="n"/>
      <c r="H276" s="14" t="n"/>
      <c r="I276" s="15">
        <f>IF($A276="","",SUMIFS('الحركة'!$D$5:$D$1504,'الحركة'!$B$5:$B$1504,$A276&amp;"",'الحركة'!$C$5:$C$1504,"وارد"))</f>
        <v/>
      </c>
      <c r="J276" s="15">
        <f>IF($A276="","",SUMIFS('الحركة'!$D$5:$D$1504,'الحركة'!$B$5:$B$1504,$A276&amp;"",'الحركة'!$C$5:$C$1504,"مبيعات"))</f>
        <v/>
      </c>
      <c r="K276" s="15">
        <f>IF($A276="","",SUMIFS('الحركة'!$D$5:$D$1504,'الحركة'!$B$5:$B$1504,$A276&amp;"",'الحركة'!$C$5:$C$1504,"مرتجع عميل"))</f>
        <v/>
      </c>
      <c r="L276" s="15">
        <f>IF($A276="","",SUMIFS('الحركة'!$D$5:$D$1504,'الحركة'!$B$5:$B$1504,$A276&amp;"",'الحركة'!$C$5:$C$1504,"مرتجع للمورد"))</f>
        <v/>
      </c>
      <c r="M276" s="15">
        <f>IF($A276="","",SUMIFS('الحركة'!$D$5:$D$1504,'الحركة'!$B$5:$B$1504,$A276&amp;"",'الحركة'!$C$5:$C$1504,"تسوية"))</f>
        <v/>
      </c>
      <c r="N276" s="15">
        <f>IF(A276="","",SUM(H276,I276,K276,M276)-SUM(J276,L276))</f>
        <v/>
      </c>
      <c r="O276" s="16">
        <f>IF(A276="","",N276*E276)</f>
        <v/>
      </c>
      <c r="P276" s="6">
        <f>IF(A276="","",IF(N276&lt;=0,"نفد",IF(N276&lt;=G276,"اطلب","متوفر")))</f>
        <v/>
      </c>
      <c r="Q276" s="16">
        <f>IF(A276="","",N276*F276)</f>
        <v/>
      </c>
    </row>
    <row r="277">
      <c r="A277" s="5" t="n"/>
      <c r="B277" s="5" t="n"/>
      <c r="C277" s="5" t="n"/>
      <c r="D277" s="5" t="n"/>
      <c r="E277" s="13" t="n"/>
      <c r="F277" s="13" t="n"/>
      <c r="G277" s="14" t="n"/>
      <c r="H277" s="14" t="n"/>
      <c r="I277" s="15">
        <f>IF($A277="","",SUMIFS('الحركة'!$D$5:$D$1504,'الحركة'!$B$5:$B$1504,$A277&amp;"",'الحركة'!$C$5:$C$1504,"وارد"))</f>
        <v/>
      </c>
      <c r="J277" s="15">
        <f>IF($A277="","",SUMIFS('الحركة'!$D$5:$D$1504,'الحركة'!$B$5:$B$1504,$A277&amp;"",'الحركة'!$C$5:$C$1504,"مبيعات"))</f>
        <v/>
      </c>
      <c r="K277" s="15">
        <f>IF($A277="","",SUMIFS('الحركة'!$D$5:$D$1504,'الحركة'!$B$5:$B$1504,$A277&amp;"",'الحركة'!$C$5:$C$1504,"مرتجع عميل"))</f>
        <v/>
      </c>
      <c r="L277" s="15">
        <f>IF($A277="","",SUMIFS('الحركة'!$D$5:$D$1504,'الحركة'!$B$5:$B$1504,$A277&amp;"",'الحركة'!$C$5:$C$1504,"مرتجع للمورد"))</f>
        <v/>
      </c>
      <c r="M277" s="15">
        <f>IF($A277="","",SUMIFS('الحركة'!$D$5:$D$1504,'الحركة'!$B$5:$B$1504,$A277&amp;"",'الحركة'!$C$5:$C$1504,"تسوية"))</f>
        <v/>
      </c>
      <c r="N277" s="15">
        <f>IF(A277="","",SUM(H277,I277,K277,M277)-SUM(J277,L277))</f>
        <v/>
      </c>
      <c r="O277" s="16">
        <f>IF(A277="","",N277*E277)</f>
        <v/>
      </c>
      <c r="P277" s="6">
        <f>IF(A277="","",IF(N277&lt;=0,"نفد",IF(N277&lt;=G277,"اطلب","متوفر")))</f>
        <v/>
      </c>
      <c r="Q277" s="16">
        <f>IF(A277="","",N277*F277)</f>
        <v/>
      </c>
    </row>
    <row r="278">
      <c r="A278" s="5" t="n"/>
      <c r="B278" s="5" t="n"/>
      <c r="C278" s="5" t="n"/>
      <c r="D278" s="5" t="n"/>
      <c r="E278" s="13" t="n"/>
      <c r="F278" s="13" t="n"/>
      <c r="G278" s="14" t="n"/>
      <c r="H278" s="14" t="n"/>
      <c r="I278" s="15">
        <f>IF($A278="","",SUMIFS('الحركة'!$D$5:$D$1504,'الحركة'!$B$5:$B$1504,$A278&amp;"",'الحركة'!$C$5:$C$1504,"وارد"))</f>
        <v/>
      </c>
      <c r="J278" s="15">
        <f>IF($A278="","",SUMIFS('الحركة'!$D$5:$D$1504,'الحركة'!$B$5:$B$1504,$A278&amp;"",'الحركة'!$C$5:$C$1504,"مبيعات"))</f>
        <v/>
      </c>
      <c r="K278" s="15">
        <f>IF($A278="","",SUMIFS('الحركة'!$D$5:$D$1504,'الحركة'!$B$5:$B$1504,$A278&amp;"",'الحركة'!$C$5:$C$1504,"مرتجع عميل"))</f>
        <v/>
      </c>
      <c r="L278" s="15">
        <f>IF($A278="","",SUMIFS('الحركة'!$D$5:$D$1504,'الحركة'!$B$5:$B$1504,$A278&amp;"",'الحركة'!$C$5:$C$1504,"مرتجع للمورد"))</f>
        <v/>
      </c>
      <c r="M278" s="15">
        <f>IF($A278="","",SUMIFS('الحركة'!$D$5:$D$1504,'الحركة'!$B$5:$B$1504,$A278&amp;"",'الحركة'!$C$5:$C$1504,"تسوية"))</f>
        <v/>
      </c>
      <c r="N278" s="15">
        <f>IF(A278="","",SUM(H278,I278,K278,M278)-SUM(J278,L278))</f>
        <v/>
      </c>
      <c r="O278" s="16">
        <f>IF(A278="","",N278*E278)</f>
        <v/>
      </c>
      <c r="P278" s="6">
        <f>IF(A278="","",IF(N278&lt;=0,"نفد",IF(N278&lt;=G278,"اطلب","متوفر")))</f>
        <v/>
      </c>
      <c r="Q278" s="16">
        <f>IF(A278="","",N278*F278)</f>
        <v/>
      </c>
    </row>
    <row r="279">
      <c r="A279" s="5" t="n"/>
      <c r="B279" s="5" t="n"/>
      <c r="C279" s="5" t="n"/>
      <c r="D279" s="5" t="n"/>
      <c r="E279" s="13" t="n"/>
      <c r="F279" s="13" t="n"/>
      <c r="G279" s="14" t="n"/>
      <c r="H279" s="14" t="n"/>
      <c r="I279" s="15">
        <f>IF($A279="","",SUMIFS('الحركة'!$D$5:$D$1504,'الحركة'!$B$5:$B$1504,$A279&amp;"",'الحركة'!$C$5:$C$1504,"وارد"))</f>
        <v/>
      </c>
      <c r="J279" s="15">
        <f>IF($A279="","",SUMIFS('الحركة'!$D$5:$D$1504,'الحركة'!$B$5:$B$1504,$A279&amp;"",'الحركة'!$C$5:$C$1504,"مبيعات"))</f>
        <v/>
      </c>
      <c r="K279" s="15">
        <f>IF($A279="","",SUMIFS('الحركة'!$D$5:$D$1504,'الحركة'!$B$5:$B$1504,$A279&amp;"",'الحركة'!$C$5:$C$1504,"مرتجع عميل"))</f>
        <v/>
      </c>
      <c r="L279" s="15">
        <f>IF($A279="","",SUMIFS('الحركة'!$D$5:$D$1504,'الحركة'!$B$5:$B$1504,$A279&amp;"",'الحركة'!$C$5:$C$1504,"مرتجع للمورد"))</f>
        <v/>
      </c>
      <c r="M279" s="15">
        <f>IF($A279="","",SUMIFS('الحركة'!$D$5:$D$1504,'الحركة'!$B$5:$B$1504,$A279&amp;"",'الحركة'!$C$5:$C$1504,"تسوية"))</f>
        <v/>
      </c>
      <c r="N279" s="15">
        <f>IF(A279="","",SUM(H279,I279,K279,M279)-SUM(J279,L279))</f>
        <v/>
      </c>
      <c r="O279" s="16">
        <f>IF(A279="","",N279*E279)</f>
        <v/>
      </c>
      <c r="P279" s="6">
        <f>IF(A279="","",IF(N279&lt;=0,"نفد",IF(N279&lt;=G279,"اطلب","متوفر")))</f>
        <v/>
      </c>
      <c r="Q279" s="16">
        <f>IF(A279="","",N279*F279)</f>
        <v/>
      </c>
    </row>
    <row r="280">
      <c r="A280" s="5" t="n"/>
      <c r="B280" s="5" t="n"/>
      <c r="C280" s="5" t="n"/>
      <c r="D280" s="5" t="n"/>
      <c r="E280" s="13" t="n"/>
      <c r="F280" s="13" t="n"/>
      <c r="G280" s="14" t="n"/>
      <c r="H280" s="14" t="n"/>
      <c r="I280" s="15">
        <f>IF($A280="","",SUMIFS('الحركة'!$D$5:$D$1504,'الحركة'!$B$5:$B$1504,$A280&amp;"",'الحركة'!$C$5:$C$1504,"وارد"))</f>
        <v/>
      </c>
      <c r="J280" s="15">
        <f>IF($A280="","",SUMIFS('الحركة'!$D$5:$D$1504,'الحركة'!$B$5:$B$1504,$A280&amp;"",'الحركة'!$C$5:$C$1504,"مبيعات"))</f>
        <v/>
      </c>
      <c r="K280" s="15">
        <f>IF($A280="","",SUMIFS('الحركة'!$D$5:$D$1504,'الحركة'!$B$5:$B$1504,$A280&amp;"",'الحركة'!$C$5:$C$1504,"مرتجع عميل"))</f>
        <v/>
      </c>
      <c r="L280" s="15">
        <f>IF($A280="","",SUMIFS('الحركة'!$D$5:$D$1504,'الحركة'!$B$5:$B$1504,$A280&amp;"",'الحركة'!$C$5:$C$1504,"مرتجع للمورد"))</f>
        <v/>
      </c>
      <c r="M280" s="15">
        <f>IF($A280="","",SUMIFS('الحركة'!$D$5:$D$1504,'الحركة'!$B$5:$B$1504,$A280&amp;"",'الحركة'!$C$5:$C$1504,"تسوية"))</f>
        <v/>
      </c>
      <c r="N280" s="15">
        <f>IF(A280="","",SUM(H280,I280,K280,M280)-SUM(J280,L280))</f>
        <v/>
      </c>
      <c r="O280" s="16">
        <f>IF(A280="","",N280*E280)</f>
        <v/>
      </c>
      <c r="P280" s="6">
        <f>IF(A280="","",IF(N280&lt;=0,"نفد",IF(N280&lt;=G280,"اطلب","متوفر")))</f>
        <v/>
      </c>
      <c r="Q280" s="16">
        <f>IF(A280="","",N280*F280)</f>
        <v/>
      </c>
    </row>
    <row r="281">
      <c r="A281" s="5" t="n"/>
      <c r="B281" s="5" t="n"/>
      <c r="C281" s="5" t="n"/>
      <c r="D281" s="5" t="n"/>
      <c r="E281" s="13" t="n"/>
      <c r="F281" s="13" t="n"/>
      <c r="G281" s="14" t="n"/>
      <c r="H281" s="14" t="n"/>
      <c r="I281" s="15">
        <f>IF($A281="","",SUMIFS('الحركة'!$D$5:$D$1504,'الحركة'!$B$5:$B$1504,$A281&amp;"",'الحركة'!$C$5:$C$1504,"وارد"))</f>
        <v/>
      </c>
      <c r="J281" s="15">
        <f>IF($A281="","",SUMIFS('الحركة'!$D$5:$D$1504,'الحركة'!$B$5:$B$1504,$A281&amp;"",'الحركة'!$C$5:$C$1504,"مبيعات"))</f>
        <v/>
      </c>
      <c r="K281" s="15">
        <f>IF($A281="","",SUMIFS('الحركة'!$D$5:$D$1504,'الحركة'!$B$5:$B$1504,$A281&amp;"",'الحركة'!$C$5:$C$1504,"مرتجع عميل"))</f>
        <v/>
      </c>
      <c r="L281" s="15">
        <f>IF($A281="","",SUMIFS('الحركة'!$D$5:$D$1504,'الحركة'!$B$5:$B$1504,$A281&amp;"",'الحركة'!$C$5:$C$1504,"مرتجع للمورد"))</f>
        <v/>
      </c>
      <c r="M281" s="15">
        <f>IF($A281="","",SUMIFS('الحركة'!$D$5:$D$1504,'الحركة'!$B$5:$B$1504,$A281&amp;"",'الحركة'!$C$5:$C$1504,"تسوية"))</f>
        <v/>
      </c>
      <c r="N281" s="15">
        <f>IF(A281="","",SUM(H281,I281,K281,M281)-SUM(J281,L281))</f>
        <v/>
      </c>
      <c r="O281" s="16">
        <f>IF(A281="","",N281*E281)</f>
        <v/>
      </c>
      <c r="P281" s="6">
        <f>IF(A281="","",IF(N281&lt;=0,"نفد",IF(N281&lt;=G281,"اطلب","متوفر")))</f>
        <v/>
      </c>
      <c r="Q281" s="16">
        <f>IF(A281="","",N281*F281)</f>
        <v/>
      </c>
    </row>
    <row r="282">
      <c r="A282" s="5" t="n"/>
      <c r="B282" s="5" t="n"/>
      <c r="C282" s="5" t="n"/>
      <c r="D282" s="5" t="n"/>
      <c r="E282" s="13" t="n"/>
      <c r="F282" s="13" t="n"/>
      <c r="G282" s="14" t="n"/>
      <c r="H282" s="14" t="n"/>
      <c r="I282" s="15">
        <f>IF($A282="","",SUMIFS('الحركة'!$D$5:$D$1504,'الحركة'!$B$5:$B$1504,$A282&amp;"",'الحركة'!$C$5:$C$1504,"وارد"))</f>
        <v/>
      </c>
      <c r="J282" s="15">
        <f>IF($A282="","",SUMIFS('الحركة'!$D$5:$D$1504,'الحركة'!$B$5:$B$1504,$A282&amp;"",'الحركة'!$C$5:$C$1504,"مبيعات"))</f>
        <v/>
      </c>
      <c r="K282" s="15">
        <f>IF($A282="","",SUMIFS('الحركة'!$D$5:$D$1504,'الحركة'!$B$5:$B$1504,$A282&amp;"",'الحركة'!$C$5:$C$1504,"مرتجع عميل"))</f>
        <v/>
      </c>
      <c r="L282" s="15">
        <f>IF($A282="","",SUMIFS('الحركة'!$D$5:$D$1504,'الحركة'!$B$5:$B$1504,$A282&amp;"",'الحركة'!$C$5:$C$1504,"مرتجع للمورد"))</f>
        <v/>
      </c>
      <c r="M282" s="15">
        <f>IF($A282="","",SUMIFS('الحركة'!$D$5:$D$1504,'الحركة'!$B$5:$B$1504,$A282&amp;"",'الحركة'!$C$5:$C$1504,"تسوية"))</f>
        <v/>
      </c>
      <c r="N282" s="15">
        <f>IF(A282="","",SUM(H282,I282,K282,M282)-SUM(J282,L282))</f>
        <v/>
      </c>
      <c r="O282" s="16">
        <f>IF(A282="","",N282*E282)</f>
        <v/>
      </c>
      <c r="P282" s="6">
        <f>IF(A282="","",IF(N282&lt;=0,"نفد",IF(N282&lt;=G282,"اطلب","متوفر")))</f>
        <v/>
      </c>
      <c r="Q282" s="16">
        <f>IF(A282="","",N282*F282)</f>
        <v/>
      </c>
    </row>
    <row r="283">
      <c r="A283" s="5" t="n"/>
      <c r="B283" s="5" t="n"/>
      <c r="C283" s="5" t="n"/>
      <c r="D283" s="5" t="n"/>
      <c r="E283" s="13" t="n"/>
      <c r="F283" s="13" t="n"/>
      <c r="G283" s="14" t="n"/>
      <c r="H283" s="14" t="n"/>
      <c r="I283" s="15">
        <f>IF($A283="","",SUMIFS('الحركة'!$D$5:$D$1504,'الحركة'!$B$5:$B$1504,$A283&amp;"",'الحركة'!$C$5:$C$1504,"وارد"))</f>
        <v/>
      </c>
      <c r="J283" s="15">
        <f>IF($A283="","",SUMIFS('الحركة'!$D$5:$D$1504,'الحركة'!$B$5:$B$1504,$A283&amp;"",'الحركة'!$C$5:$C$1504,"مبيعات"))</f>
        <v/>
      </c>
      <c r="K283" s="15">
        <f>IF($A283="","",SUMIFS('الحركة'!$D$5:$D$1504,'الحركة'!$B$5:$B$1504,$A283&amp;"",'الحركة'!$C$5:$C$1504,"مرتجع عميل"))</f>
        <v/>
      </c>
      <c r="L283" s="15">
        <f>IF($A283="","",SUMIFS('الحركة'!$D$5:$D$1504,'الحركة'!$B$5:$B$1504,$A283&amp;"",'الحركة'!$C$5:$C$1504,"مرتجع للمورد"))</f>
        <v/>
      </c>
      <c r="M283" s="15">
        <f>IF($A283="","",SUMIFS('الحركة'!$D$5:$D$1504,'الحركة'!$B$5:$B$1504,$A283&amp;"",'الحركة'!$C$5:$C$1504,"تسوية"))</f>
        <v/>
      </c>
      <c r="N283" s="15">
        <f>IF(A283="","",SUM(H283,I283,K283,M283)-SUM(J283,L283))</f>
        <v/>
      </c>
      <c r="O283" s="16">
        <f>IF(A283="","",N283*E283)</f>
        <v/>
      </c>
      <c r="P283" s="6">
        <f>IF(A283="","",IF(N283&lt;=0,"نفد",IF(N283&lt;=G283,"اطلب","متوفر")))</f>
        <v/>
      </c>
      <c r="Q283" s="16">
        <f>IF(A283="","",N283*F283)</f>
        <v/>
      </c>
    </row>
    <row r="284">
      <c r="A284" s="5" t="n"/>
      <c r="B284" s="5" t="n"/>
      <c r="C284" s="5" t="n"/>
      <c r="D284" s="5" t="n"/>
      <c r="E284" s="13" t="n"/>
      <c r="F284" s="13" t="n"/>
      <c r="G284" s="14" t="n"/>
      <c r="H284" s="14" t="n"/>
      <c r="I284" s="15">
        <f>IF($A284="","",SUMIFS('الحركة'!$D$5:$D$1504,'الحركة'!$B$5:$B$1504,$A284&amp;"",'الحركة'!$C$5:$C$1504,"وارد"))</f>
        <v/>
      </c>
      <c r="J284" s="15">
        <f>IF($A284="","",SUMIFS('الحركة'!$D$5:$D$1504,'الحركة'!$B$5:$B$1504,$A284&amp;"",'الحركة'!$C$5:$C$1504,"مبيعات"))</f>
        <v/>
      </c>
      <c r="K284" s="15">
        <f>IF($A284="","",SUMIFS('الحركة'!$D$5:$D$1504,'الحركة'!$B$5:$B$1504,$A284&amp;"",'الحركة'!$C$5:$C$1504,"مرتجع عميل"))</f>
        <v/>
      </c>
      <c r="L284" s="15">
        <f>IF($A284="","",SUMIFS('الحركة'!$D$5:$D$1504,'الحركة'!$B$5:$B$1504,$A284&amp;"",'الحركة'!$C$5:$C$1504,"مرتجع للمورد"))</f>
        <v/>
      </c>
      <c r="M284" s="15">
        <f>IF($A284="","",SUMIFS('الحركة'!$D$5:$D$1504,'الحركة'!$B$5:$B$1504,$A284&amp;"",'الحركة'!$C$5:$C$1504,"تسوية"))</f>
        <v/>
      </c>
      <c r="N284" s="15">
        <f>IF(A284="","",SUM(H284,I284,K284,M284)-SUM(J284,L284))</f>
        <v/>
      </c>
      <c r="O284" s="16">
        <f>IF(A284="","",N284*E284)</f>
        <v/>
      </c>
      <c r="P284" s="6">
        <f>IF(A284="","",IF(N284&lt;=0,"نفد",IF(N284&lt;=G284,"اطلب","متوفر")))</f>
        <v/>
      </c>
      <c r="Q284" s="16">
        <f>IF(A284="","",N284*F284)</f>
        <v/>
      </c>
    </row>
    <row r="285">
      <c r="A285" s="5" t="n"/>
      <c r="B285" s="5" t="n"/>
      <c r="C285" s="5" t="n"/>
      <c r="D285" s="5" t="n"/>
      <c r="E285" s="13" t="n"/>
      <c r="F285" s="13" t="n"/>
      <c r="G285" s="14" t="n"/>
      <c r="H285" s="14" t="n"/>
      <c r="I285" s="15">
        <f>IF($A285="","",SUMIFS('الحركة'!$D$5:$D$1504,'الحركة'!$B$5:$B$1504,$A285&amp;"",'الحركة'!$C$5:$C$1504,"وارد"))</f>
        <v/>
      </c>
      <c r="J285" s="15">
        <f>IF($A285="","",SUMIFS('الحركة'!$D$5:$D$1504,'الحركة'!$B$5:$B$1504,$A285&amp;"",'الحركة'!$C$5:$C$1504,"مبيعات"))</f>
        <v/>
      </c>
      <c r="K285" s="15">
        <f>IF($A285="","",SUMIFS('الحركة'!$D$5:$D$1504,'الحركة'!$B$5:$B$1504,$A285&amp;"",'الحركة'!$C$5:$C$1504,"مرتجع عميل"))</f>
        <v/>
      </c>
      <c r="L285" s="15">
        <f>IF($A285="","",SUMIFS('الحركة'!$D$5:$D$1504,'الحركة'!$B$5:$B$1504,$A285&amp;"",'الحركة'!$C$5:$C$1504,"مرتجع للمورد"))</f>
        <v/>
      </c>
      <c r="M285" s="15">
        <f>IF($A285="","",SUMIFS('الحركة'!$D$5:$D$1504,'الحركة'!$B$5:$B$1504,$A285&amp;"",'الحركة'!$C$5:$C$1504,"تسوية"))</f>
        <v/>
      </c>
      <c r="N285" s="15">
        <f>IF(A285="","",SUM(H285,I285,K285,M285)-SUM(J285,L285))</f>
        <v/>
      </c>
      <c r="O285" s="16">
        <f>IF(A285="","",N285*E285)</f>
        <v/>
      </c>
      <c r="P285" s="6">
        <f>IF(A285="","",IF(N285&lt;=0,"نفد",IF(N285&lt;=G285,"اطلب","متوفر")))</f>
        <v/>
      </c>
      <c r="Q285" s="16">
        <f>IF(A285="","",N285*F285)</f>
        <v/>
      </c>
    </row>
    <row r="286">
      <c r="A286" s="5" t="n"/>
      <c r="B286" s="5" t="n"/>
      <c r="C286" s="5" t="n"/>
      <c r="D286" s="5" t="n"/>
      <c r="E286" s="13" t="n"/>
      <c r="F286" s="13" t="n"/>
      <c r="G286" s="14" t="n"/>
      <c r="H286" s="14" t="n"/>
      <c r="I286" s="15">
        <f>IF($A286="","",SUMIFS('الحركة'!$D$5:$D$1504,'الحركة'!$B$5:$B$1504,$A286&amp;"",'الحركة'!$C$5:$C$1504,"وارد"))</f>
        <v/>
      </c>
      <c r="J286" s="15">
        <f>IF($A286="","",SUMIFS('الحركة'!$D$5:$D$1504,'الحركة'!$B$5:$B$1504,$A286&amp;"",'الحركة'!$C$5:$C$1504,"مبيعات"))</f>
        <v/>
      </c>
      <c r="K286" s="15">
        <f>IF($A286="","",SUMIFS('الحركة'!$D$5:$D$1504,'الحركة'!$B$5:$B$1504,$A286&amp;"",'الحركة'!$C$5:$C$1504,"مرتجع عميل"))</f>
        <v/>
      </c>
      <c r="L286" s="15">
        <f>IF($A286="","",SUMIFS('الحركة'!$D$5:$D$1504,'الحركة'!$B$5:$B$1504,$A286&amp;"",'الحركة'!$C$5:$C$1504,"مرتجع للمورد"))</f>
        <v/>
      </c>
      <c r="M286" s="15">
        <f>IF($A286="","",SUMIFS('الحركة'!$D$5:$D$1504,'الحركة'!$B$5:$B$1504,$A286&amp;"",'الحركة'!$C$5:$C$1504,"تسوية"))</f>
        <v/>
      </c>
      <c r="N286" s="15">
        <f>IF(A286="","",SUM(H286,I286,K286,M286)-SUM(J286,L286))</f>
        <v/>
      </c>
      <c r="O286" s="16">
        <f>IF(A286="","",N286*E286)</f>
        <v/>
      </c>
      <c r="P286" s="6">
        <f>IF(A286="","",IF(N286&lt;=0,"نفد",IF(N286&lt;=G286,"اطلب","متوفر")))</f>
        <v/>
      </c>
      <c r="Q286" s="16">
        <f>IF(A286="","",N286*F286)</f>
        <v/>
      </c>
    </row>
    <row r="287">
      <c r="A287" s="5" t="n"/>
      <c r="B287" s="5" t="n"/>
      <c r="C287" s="5" t="n"/>
      <c r="D287" s="5" t="n"/>
      <c r="E287" s="13" t="n"/>
      <c r="F287" s="13" t="n"/>
      <c r="G287" s="14" t="n"/>
      <c r="H287" s="14" t="n"/>
      <c r="I287" s="15">
        <f>IF($A287="","",SUMIFS('الحركة'!$D$5:$D$1504,'الحركة'!$B$5:$B$1504,$A287&amp;"",'الحركة'!$C$5:$C$1504,"وارد"))</f>
        <v/>
      </c>
      <c r="J287" s="15">
        <f>IF($A287="","",SUMIFS('الحركة'!$D$5:$D$1504,'الحركة'!$B$5:$B$1504,$A287&amp;"",'الحركة'!$C$5:$C$1504,"مبيعات"))</f>
        <v/>
      </c>
      <c r="K287" s="15">
        <f>IF($A287="","",SUMIFS('الحركة'!$D$5:$D$1504,'الحركة'!$B$5:$B$1504,$A287&amp;"",'الحركة'!$C$5:$C$1504,"مرتجع عميل"))</f>
        <v/>
      </c>
      <c r="L287" s="15">
        <f>IF($A287="","",SUMIFS('الحركة'!$D$5:$D$1504,'الحركة'!$B$5:$B$1504,$A287&amp;"",'الحركة'!$C$5:$C$1504,"مرتجع للمورد"))</f>
        <v/>
      </c>
      <c r="M287" s="15">
        <f>IF($A287="","",SUMIFS('الحركة'!$D$5:$D$1504,'الحركة'!$B$5:$B$1504,$A287&amp;"",'الحركة'!$C$5:$C$1504,"تسوية"))</f>
        <v/>
      </c>
      <c r="N287" s="15">
        <f>IF(A287="","",SUM(H287,I287,K287,M287)-SUM(J287,L287))</f>
        <v/>
      </c>
      <c r="O287" s="16">
        <f>IF(A287="","",N287*E287)</f>
        <v/>
      </c>
      <c r="P287" s="6">
        <f>IF(A287="","",IF(N287&lt;=0,"نفد",IF(N287&lt;=G287,"اطلب","متوفر")))</f>
        <v/>
      </c>
      <c r="Q287" s="16">
        <f>IF(A287="","",N287*F287)</f>
        <v/>
      </c>
    </row>
    <row r="288">
      <c r="A288" s="5" t="n"/>
      <c r="B288" s="5" t="n"/>
      <c r="C288" s="5" t="n"/>
      <c r="D288" s="5" t="n"/>
      <c r="E288" s="13" t="n"/>
      <c r="F288" s="13" t="n"/>
      <c r="G288" s="14" t="n"/>
      <c r="H288" s="14" t="n"/>
      <c r="I288" s="15">
        <f>IF($A288="","",SUMIFS('الحركة'!$D$5:$D$1504,'الحركة'!$B$5:$B$1504,$A288&amp;"",'الحركة'!$C$5:$C$1504,"وارد"))</f>
        <v/>
      </c>
      <c r="J288" s="15">
        <f>IF($A288="","",SUMIFS('الحركة'!$D$5:$D$1504,'الحركة'!$B$5:$B$1504,$A288&amp;"",'الحركة'!$C$5:$C$1504,"مبيعات"))</f>
        <v/>
      </c>
      <c r="K288" s="15">
        <f>IF($A288="","",SUMIFS('الحركة'!$D$5:$D$1504,'الحركة'!$B$5:$B$1504,$A288&amp;"",'الحركة'!$C$5:$C$1504,"مرتجع عميل"))</f>
        <v/>
      </c>
      <c r="L288" s="15">
        <f>IF($A288="","",SUMIFS('الحركة'!$D$5:$D$1504,'الحركة'!$B$5:$B$1504,$A288&amp;"",'الحركة'!$C$5:$C$1504,"مرتجع للمورد"))</f>
        <v/>
      </c>
      <c r="M288" s="15">
        <f>IF($A288="","",SUMIFS('الحركة'!$D$5:$D$1504,'الحركة'!$B$5:$B$1504,$A288&amp;"",'الحركة'!$C$5:$C$1504,"تسوية"))</f>
        <v/>
      </c>
      <c r="N288" s="15">
        <f>IF(A288="","",SUM(H288,I288,K288,M288)-SUM(J288,L288))</f>
        <v/>
      </c>
      <c r="O288" s="16">
        <f>IF(A288="","",N288*E288)</f>
        <v/>
      </c>
      <c r="P288" s="6">
        <f>IF(A288="","",IF(N288&lt;=0,"نفد",IF(N288&lt;=G288,"اطلب","متوفر")))</f>
        <v/>
      </c>
      <c r="Q288" s="16">
        <f>IF(A288="","",N288*F288)</f>
        <v/>
      </c>
    </row>
    <row r="289">
      <c r="A289" s="5" t="n"/>
      <c r="B289" s="5" t="n"/>
      <c r="C289" s="5" t="n"/>
      <c r="D289" s="5" t="n"/>
      <c r="E289" s="13" t="n"/>
      <c r="F289" s="13" t="n"/>
      <c r="G289" s="14" t="n"/>
      <c r="H289" s="14" t="n"/>
      <c r="I289" s="15">
        <f>IF($A289="","",SUMIFS('الحركة'!$D$5:$D$1504,'الحركة'!$B$5:$B$1504,$A289&amp;"",'الحركة'!$C$5:$C$1504,"وارد"))</f>
        <v/>
      </c>
      <c r="J289" s="15">
        <f>IF($A289="","",SUMIFS('الحركة'!$D$5:$D$1504,'الحركة'!$B$5:$B$1504,$A289&amp;"",'الحركة'!$C$5:$C$1504,"مبيعات"))</f>
        <v/>
      </c>
      <c r="K289" s="15">
        <f>IF($A289="","",SUMIFS('الحركة'!$D$5:$D$1504,'الحركة'!$B$5:$B$1504,$A289&amp;"",'الحركة'!$C$5:$C$1504,"مرتجع عميل"))</f>
        <v/>
      </c>
      <c r="L289" s="15">
        <f>IF($A289="","",SUMIFS('الحركة'!$D$5:$D$1504,'الحركة'!$B$5:$B$1504,$A289&amp;"",'الحركة'!$C$5:$C$1504,"مرتجع للمورد"))</f>
        <v/>
      </c>
      <c r="M289" s="15">
        <f>IF($A289="","",SUMIFS('الحركة'!$D$5:$D$1504,'الحركة'!$B$5:$B$1504,$A289&amp;"",'الحركة'!$C$5:$C$1504,"تسوية"))</f>
        <v/>
      </c>
      <c r="N289" s="15">
        <f>IF(A289="","",SUM(H289,I289,K289,M289)-SUM(J289,L289))</f>
        <v/>
      </c>
      <c r="O289" s="16">
        <f>IF(A289="","",N289*E289)</f>
        <v/>
      </c>
      <c r="P289" s="6">
        <f>IF(A289="","",IF(N289&lt;=0,"نفد",IF(N289&lt;=G289,"اطلب","متوفر")))</f>
        <v/>
      </c>
      <c r="Q289" s="16">
        <f>IF(A289="","",N289*F289)</f>
        <v/>
      </c>
    </row>
    <row r="290">
      <c r="A290" s="5" t="n"/>
      <c r="B290" s="5" t="n"/>
      <c r="C290" s="5" t="n"/>
      <c r="D290" s="5" t="n"/>
      <c r="E290" s="13" t="n"/>
      <c r="F290" s="13" t="n"/>
      <c r="G290" s="14" t="n"/>
      <c r="H290" s="14" t="n"/>
      <c r="I290" s="15">
        <f>IF($A290="","",SUMIFS('الحركة'!$D$5:$D$1504,'الحركة'!$B$5:$B$1504,$A290&amp;"",'الحركة'!$C$5:$C$1504,"وارد"))</f>
        <v/>
      </c>
      <c r="J290" s="15">
        <f>IF($A290="","",SUMIFS('الحركة'!$D$5:$D$1504,'الحركة'!$B$5:$B$1504,$A290&amp;"",'الحركة'!$C$5:$C$1504,"مبيعات"))</f>
        <v/>
      </c>
      <c r="K290" s="15">
        <f>IF($A290="","",SUMIFS('الحركة'!$D$5:$D$1504,'الحركة'!$B$5:$B$1504,$A290&amp;"",'الحركة'!$C$5:$C$1504,"مرتجع عميل"))</f>
        <v/>
      </c>
      <c r="L290" s="15">
        <f>IF($A290="","",SUMIFS('الحركة'!$D$5:$D$1504,'الحركة'!$B$5:$B$1504,$A290&amp;"",'الحركة'!$C$5:$C$1504,"مرتجع للمورد"))</f>
        <v/>
      </c>
      <c r="M290" s="15">
        <f>IF($A290="","",SUMIFS('الحركة'!$D$5:$D$1504,'الحركة'!$B$5:$B$1504,$A290&amp;"",'الحركة'!$C$5:$C$1504,"تسوية"))</f>
        <v/>
      </c>
      <c r="N290" s="15">
        <f>IF(A290="","",SUM(H290,I290,K290,M290)-SUM(J290,L290))</f>
        <v/>
      </c>
      <c r="O290" s="16">
        <f>IF(A290="","",N290*E290)</f>
        <v/>
      </c>
      <c r="P290" s="6">
        <f>IF(A290="","",IF(N290&lt;=0,"نفد",IF(N290&lt;=G290,"اطلب","متوفر")))</f>
        <v/>
      </c>
      <c r="Q290" s="16">
        <f>IF(A290="","",N290*F290)</f>
        <v/>
      </c>
    </row>
    <row r="291">
      <c r="A291" s="5" t="n"/>
      <c r="B291" s="5" t="n"/>
      <c r="C291" s="5" t="n"/>
      <c r="D291" s="5" t="n"/>
      <c r="E291" s="13" t="n"/>
      <c r="F291" s="13" t="n"/>
      <c r="G291" s="14" t="n"/>
      <c r="H291" s="14" t="n"/>
      <c r="I291" s="15">
        <f>IF($A291="","",SUMIFS('الحركة'!$D$5:$D$1504,'الحركة'!$B$5:$B$1504,$A291&amp;"",'الحركة'!$C$5:$C$1504,"وارد"))</f>
        <v/>
      </c>
      <c r="J291" s="15">
        <f>IF($A291="","",SUMIFS('الحركة'!$D$5:$D$1504,'الحركة'!$B$5:$B$1504,$A291&amp;"",'الحركة'!$C$5:$C$1504,"مبيعات"))</f>
        <v/>
      </c>
      <c r="K291" s="15">
        <f>IF($A291="","",SUMIFS('الحركة'!$D$5:$D$1504,'الحركة'!$B$5:$B$1504,$A291&amp;"",'الحركة'!$C$5:$C$1504,"مرتجع عميل"))</f>
        <v/>
      </c>
      <c r="L291" s="15">
        <f>IF($A291="","",SUMIFS('الحركة'!$D$5:$D$1504,'الحركة'!$B$5:$B$1504,$A291&amp;"",'الحركة'!$C$5:$C$1504,"مرتجع للمورد"))</f>
        <v/>
      </c>
      <c r="M291" s="15">
        <f>IF($A291="","",SUMIFS('الحركة'!$D$5:$D$1504,'الحركة'!$B$5:$B$1504,$A291&amp;"",'الحركة'!$C$5:$C$1504,"تسوية"))</f>
        <v/>
      </c>
      <c r="N291" s="15">
        <f>IF(A291="","",SUM(H291,I291,K291,M291)-SUM(J291,L291))</f>
        <v/>
      </c>
      <c r="O291" s="16">
        <f>IF(A291="","",N291*E291)</f>
        <v/>
      </c>
      <c r="P291" s="6">
        <f>IF(A291="","",IF(N291&lt;=0,"نفد",IF(N291&lt;=G291,"اطلب","متوفر")))</f>
        <v/>
      </c>
      <c r="Q291" s="16">
        <f>IF(A291="","",N291*F291)</f>
        <v/>
      </c>
    </row>
    <row r="292">
      <c r="A292" s="5" t="n"/>
      <c r="B292" s="5" t="n"/>
      <c r="C292" s="5" t="n"/>
      <c r="D292" s="5" t="n"/>
      <c r="E292" s="13" t="n"/>
      <c r="F292" s="13" t="n"/>
      <c r="G292" s="14" t="n"/>
      <c r="H292" s="14" t="n"/>
      <c r="I292" s="15">
        <f>IF($A292="","",SUMIFS('الحركة'!$D$5:$D$1504,'الحركة'!$B$5:$B$1504,$A292&amp;"",'الحركة'!$C$5:$C$1504,"وارد"))</f>
        <v/>
      </c>
      <c r="J292" s="15">
        <f>IF($A292="","",SUMIFS('الحركة'!$D$5:$D$1504,'الحركة'!$B$5:$B$1504,$A292&amp;"",'الحركة'!$C$5:$C$1504,"مبيعات"))</f>
        <v/>
      </c>
      <c r="K292" s="15">
        <f>IF($A292="","",SUMIFS('الحركة'!$D$5:$D$1504,'الحركة'!$B$5:$B$1504,$A292&amp;"",'الحركة'!$C$5:$C$1504,"مرتجع عميل"))</f>
        <v/>
      </c>
      <c r="L292" s="15">
        <f>IF($A292="","",SUMIFS('الحركة'!$D$5:$D$1504,'الحركة'!$B$5:$B$1504,$A292&amp;"",'الحركة'!$C$5:$C$1504,"مرتجع للمورد"))</f>
        <v/>
      </c>
      <c r="M292" s="15">
        <f>IF($A292="","",SUMIFS('الحركة'!$D$5:$D$1504,'الحركة'!$B$5:$B$1504,$A292&amp;"",'الحركة'!$C$5:$C$1504,"تسوية"))</f>
        <v/>
      </c>
      <c r="N292" s="15">
        <f>IF(A292="","",SUM(H292,I292,K292,M292)-SUM(J292,L292))</f>
        <v/>
      </c>
      <c r="O292" s="16">
        <f>IF(A292="","",N292*E292)</f>
        <v/>
      </c>
      <c r="P292" s="6">
        <f>IF(A292="","",IF(N292&lt;=0,"نفد",IF(N292&lt;=G292,"اطلب","متوفر")))</f>
        <v/>
      </c>
      <c r="Q292" s="16">
        <f>IF(A292="","",N292*F292)</f>
        <v/>
      </c>
    </row>
    <row r="293">
      <c r="A293" s="5" t="n"/>
      <c r="B293" s="5" t="n"/>
      <c r="C293" s="5" t="n"/>
      <c r="D293" s="5" t="n"/>
      <c r="E293" s="13" t="n"/>
      <c r="F293" s="13" t="n"/>
      <c r="G293" s="14" t="n"/>
      <c r="H293" s="14" t="n"/>
      <c r="I293" s="15">
        <f>IF($A293="","",SUMIFS('الحركة'!$D$5:$D$1504,'الحركة'!$B$5:$B$1504,$A293&amp;"",'الحركة'!$C$5:$C$1504,"وارد"))</f>
        <v/>
      </c>
      <c r="J293" s="15">
        <f>IF($A293="","",SUMIFS('الحركة'!$D$5:$D$1504,'الحركة'!$B$5:$B$1504,$A293&amp;"",'الحركة'!$C$5:$C$1504,"مبيعات"))</f>
        <v/>
      </c>
      <c r="K293" s="15">
        <f>IF($A293="","",SUMIFS('الحركة'!$D$5:$D$1504,'الحركة'!$B$5:$B$1504,$A293&amp;"",'الحركة'!$C$5:$C$1504,"مرتجع عميل"))</f>
        <v/>
      </c>
      <c r="L293" s="15">
        <f>IF($A293="","",SUMIFS('الحركة'!$D$5:$D$1504,'الحركة'!$B$5:$B$1504,$A293&amp;"",'الحركة'!$C$5:$C$1504,"مرتجع للمورد"))</f>
        <v/>
      </c>
      <c r="M293" s="15">
        <f>IF($A293="","",SUMIFS('الحركة'!$D$5:$D$1504,'الحركة'!$B$5:$B$1504,$A293&amp;"",'الحركة'!$C$5:$C$1504,"تسوية"))</f>
        <v/>
      </c>
      <c r="N293" s="15">
        <f>IF(A293="","",SUM(H293,I293,K293,M293)-SUM(J293,L293))</f>
        <v/>
      </c>
      <c r="O293" s="16">
        <f>IF(A293="","",N293*E293)</f>
        <v/>
      </c>
      <c r="P293" s="6">
        <f>IF(A293="","",IF(N293&lt;=0,"نفد",IF(N293&lt;=G293,"اطلب","متوفر")))</f>
        <v/>
      </c>
      <c r="Q293" s="16">
        <f>IF(A293="","",N293*F293)</f>
        <v/>
      </c>
    </row>
    <row r="294">
      <c r="A294" s="5" t="n"/>
      <c r="B294" s="5" t="n"/>
      <c r="C294" s="5" t="n"/>
      <c r="D294" s="5" t="n"/>
      <c r="E294" s="13" t="n"/>
      <c r="F294" s="13" t="n"/>
      <c r="G294" s="14" t="n"/>
      <c r="H294" s="14" t="n"/>
      <c r="I294" s="15">
        <f>IF($A294="","",SUMIFS('الحركة'!$D$5:$D$1504,'الحركة'!$B$5:$B$1504,$A294&amp;"",'الحركة'!$C$5:$C$1504,"وارد"))</f>
        <v/>
      </c>
      <c r="J294" s="15">
        <f>IF($A294="","",SUMIFS('الحركة'!$D$5:$D$1504,'الحركة'!$B$5:$B$1504,$A294&amp;"",'الحركة'!$C$5:$C$1504,"مبيعات"))</f>
        <v/>
      </c>
      <c r="K294" s="15">
        <f>IF($A294="","",SUMIFS('الحركة'!$D$5:$D$1504,'الحركة'!$B$5:$B$1504,$A294&amp;"",'الحركة'!$C$5:$C$1504,"مرتجع عميل"))</f>
        <v/>
      </c>
      <c r="L294" s="15">
        <f>IF($A294="","",SUMIFS('الحركة'!$D$5:$D$1504,'الحركة'!$B$5:$B$1504,$A294&amp;"",'الحركة'!$C$5:$C$1504,"مرتجع للمورد"))</f>
        <v/>
      </c>
      <c r="M294" s="15">
        <f>IF($A294="","",SUMIFS('الحركة'!$D$5:$D$1504,'الحركة'!$B$5:$B$1504,$A294&amp;"",'الحركة'!$C$5:$C$1504,"تسوية"))</f>
        <v/>
      </c>
      <c r="N294" s="15">
        <f>IF(A294="","",SUM(H294,I294,K294,M294)-SUM(J294,L294))</f>
        <v/>
      </c>
      <c r="O294" s="16">
        <f>IF(A294="","",N294*E294)</f>
        <v/>
      </c>
      <c r="P294" s="6">
        <f>IF(A294="","",IF(N294&lt;=0,"نفد",IF(N294&lt;=G294,"اطلب","متوفر")))</f>
        <v/>
      </c>
      <c r="Q294" s="16">
        <f>IF(A294="","",N294*F294)</f>
        <v/>
      </c>
    </row>
    <row r="295">
      <c r="A295" s="5" t="n"/>
      <c r="B295" s="5" t="n"/>
      <c r="C295" s="5" t="n"/>
      <c r="D295" s="5" t="n"/>
      <c r="E295" s="13" t="n"/>
      <c r="F295" s="13" t="n"/>
      <c r="G295" s="14" t="n"/>
      <c r="H295" s="14" t="n"/>
      <c r="I295" s="15">
        <f>IF($A295="","",SUMIFS('الحركة'!$D$5:$D$1504,'الحركة'!$B$5:$B$1504,$A295&amp;"",'الحركة'!$C$5:$C$1504,"وارد"))</f>
        <v/>
      </c>
      <c r="J295" s="15">
        <f>IF($A295="","",SUMIFS('الحركة'!$D$5:$D$1504,'الحركة'!$B$5:$B$1504,$A295&amp;"",'الحركة'!$C$5:$C$1504,"مبيعات"))</f>
        <v/>
      </c>
      <c r="K295" s="15">
        <f>IF($A295="","",SUMIFS('الحركة'!$D$5:$D$1504,'الحركة'!$B$5:$B$1504,$A295&amp;"",'الحركة'!$C$5:$C$1504,"مرتجع عميل"))</f>
        <v/>
      </c>
      <c r="L295" s="15">
        <f>IF($A295="","",SUMIFS('الحركة'!$D$5:$D$1504,'الحركة'!$B$5:$B$1504,$A295&amp;"",'الحركة'!$C$5:$C$1504,"مرتجع للمورد"))</f>
        <v/>
      </c>
      <c r="M295" s="15">
        <f>IF($A295="","",SUMIFS('الحركة'!$D$5:$D$1504,'الحركة'!$B$5:$B$1504,$A295&amp;"",'الحركة'!$C$5:$C$1504,"تسوية"))</f>
        <v/>
      </c>
      <c r="N295" s="15">
        <f>IF(A295="","",SUM(H295,I295,K295,M295)-SUM(J295,L295))</f>
        <v/>
      </c>
      <c r="O295" s="16">
        <f>IF(A295="","",N295*E295)</f>
        <v/>
      </c>
      <c r="P295" s="6">
        <f>IF(A295="","",IF(N295&lt;=0,"نفد",IF(N295&lt;=G295,"اطلب","متوفر")))</f>
        <v/>
      </c>
      <c r="Q295" s="16">
        <f>IF(A295="","",N295*F295)</f>
        <v/>
      </c>
    </row>
    <row r="296">
      <c r="A296" s="5" t="n"/>
      <c r="B296" s="5" t="n"/>
      <c r="C296" s="5" t="n"/>
      <c r="D296" s="5" t="n"/>
      <c r="E296" s="13" t="n"/>
      <c r="F296" s="13" t="n"/>
      <c r="G296" s="14" t="n"/>
      <c r="H296" s="14" t="n"/>
      <c r="I296" s="15">
        <f>IF($A296="","",SUMIFS('الحركة'!$D$5:$D$1504,'الحركة'!$B$5:$B$1504,$A296&amp;"",'الحركة'!$C$5:$C$1504,"وارد"))</f>
        <v/>
      </c>
      <c r="J296" s="15">
        <f>IF($A296="","",SUMIFS('الحركة'!$D$5:$D$1504,'الحركة'!$B$5:$B$1504,$A296&amp;"",'الحركة'!$C$5:$C$1504,"مبيعات"))</f>
        <v/>
      </c>
      <c r="K296" s="15">
        <f>IF($A296="","",SUMIFS('الحركة'!$D$5:$D$1504,'الحركة'!$B$5:$B$1504,$A296&amp;"",'الحركة'!$C$5:$C$1504,"مرتجع عميل"))</f>
        <v/>
      </c>
      <c r="L296" s="15">
        <f>IF($A296="","",SUMIFS('الحركة'!$D$5:$D$1504,'الحركة'!$B$5:$B$1504,$A296&amp;"",'الحركة'!$C$5:$C$1504,"مرتجع للمورد"))</f>
        <v/>
      </c>
      <c r="M296" s="15">
        <f>IF($A296="","",SUMIFS('الحركة'!$D$5:$D$1504,'الحركة'!$B$5:$B$1504,$A296&amp;"",'الحركة'!$C$5:$C$1504,"تسوية"))</f>
        <v/>
      </c>
      <c r="N296" s="15">
        <f>IF(A296="","",SUM(H296,I296,K296,M296)-SUM(J296,L296))</f>
        <v/>
      </c>
      <c r="O296" s="16">
        <f>IF(A296="","",N296*E296)</f>
        <v/>
      </c>
      <c r="P296" s="6">
        <f>IF(A296="","",IF(N296&lt;=0,"نفد",IF(N296&lt;=G296,"اطلب","متوفر")))</f>
        <v/>
      </c>
      <c r="Q296" s="16">
        <f>IF(A296="","",N296*F296)</f>
        <v/>
      </c>
    </row>
    <row r="297">
      <c r="A297" s="5" t="n"/>
      <c r="B297" s="5" t="n"/>
      <c r="C297" s="5" t="n"/>
      <c r="D297" s="5" t="n"/>
      <c r="E297" s="13" t="n"/>
      <c r="F297" s="13" t="n"/>
      <c r="G297" s="14" t="n"/>
      <c r="H297" s="14" t="n"/>
      <c r="I297" s="15">
        <f>IF($A297="","",SUMIFS('الحركة'!$D$5:$D$1504,'الحركة'!$B$5:$B$1504,$A297&amp;"",'الحركة'!$C$5:$C$1504,"وارد"))</f>
        <v/>
      </c>
      <c r="J297" s="15">
        <f>IF($A297="","",SUMIFS('الحركة'!$D$5:$D$1504,'الحركة'!$B$5:$B$1504,$A297&amp;"",'الحركة'!$C$5:$C$1504,"مبيعات"))</f>
        <v/>
      </c>
      <c r="K297" s="15">
        <f>IF($A297="","",SUMIFS('الحركة'!$D$5:$D$1504,'الحركة'!$B$5:$B$1504,$A297&amp;"",'الحركة'!$C$5:$C$1504,"مرتجع عميل"))</f>
        <v/>
      </c>
      <c r="L297" s="15">
        <f>IF($A297="","",SUMIFS('الحركة'!$D$5:$D$1504,'الحركة'!$B$5:$B$1504,$A297&amp;"",'الحركة'!$C$5:$C$1504,"مرتجع للمورد"))</f>
        <v/>
      </c>
      <c r="M297" s="15">
        <f>IF($A297="","",SUMIFS('الحركة'!$D$5:$D$1504,'الحركة'!$B$5:$B$1504,$A297&amp;"",'الحركة'!$C$5:$C$1504,"تسوية"))</f>
        <v/>
      </c>
      <c r="N297" s="15">
        <f>IF(A297="","",SUM(H297,I297,K297,M297)-SUM(J297,L297))</f>
        <v/>
      </c>
      <c r="O297" s="16">
        <f>IF(A297="","",N297*E297)</f>
        <v/>
      </c>
      <c r="P297" s="6">
        <f>IF(A297="","",IF(N297&lt;=0,"نفد",IF(N297&lt;=G297,"اطلب","متوفر")))</f>
        <v/>
      </c>
      <c r="Q297" s="16">
        <f>IF(A297="","",N297*F297)</f>
        <v/>
      </c>
    </row>
    <row r="298">
      <c r="A298" s="5" t="n"/>
      <c r="B298" s="5" t="n"/>
      <c r="C298" s="5" t="n"/>
      <c r="D298" s="5" t="n"/>
      <c r="E298" s="13" t="n"/>
      <c r="F298" s="13" t="n"/>
      <c r="G298" s="14" t="n"/>
      <c r="H298" s="14" t="n"/>
      <c r="I298" s="15">
        <f>IF($A298="","",SUMIFS('الحركة'!$D$5:$D$1504,'الحركة'!$B$5:$B$1504,$A298&amp;"",'الحركة'!$C$5:$C$1504,"وارد"))</f>
        <v/>
      </c>
      <c r="J298" s="15">
        <f>IF($A298="","",SUMIFS('الحركة'!$D$5:$D$1504,'الحركة'!$B$5:$B$1504,$A298&amp;"",'الحركة'!$C$5:$C$1504,"مبيعات"))</f>
        <v/>
      </c>
      <c r="K298" s="15">
        <f>IF($A298="","",SUMIFS('الحركة'!$D$5:$D$1504,'الحركة'!$B$5:$B$1504,$A298&amp;"",'الحركة'!$C$5:$C$1504,"مرتجع عميل"))</f>
        <v/>
      </c>
      <c r="L298" s="15">
        <f>IF($A298="","",SUMIFS('الحركة'!$D$5:$D$1504,'الحركة'!$B$5:$B$1504,$A298&amp;"",'الحركة'!$C$5:$C$1504,"مرتجع للمورد"))</f>
        <v/>
      </c>
      <c r="M298" s="15">
        <f>IF($A298="","",SUMIFS('الحركة'!$D$5:$D$1504,'الحركة'!$B$5:$B$1504,$A298&amp;"",'الحركة'!$C$5:$C$1504,"تسوية"))</f>
        <v/>
      </c>
      <c r="N298" s="15">
        <f>IF(A298="","",SUM(H298,I298,K298,M298)-SUM(J298,L298))</f>
        <v/>
      </c>
      <c r="O298" s="16">
        <f>IF(A298="","",N298*E298)</f>
        <v/>
      </c>
      <c r="P298" s="6">
        <f>IF(A298="","",IF(N298&lt;=0,"نفد",IF(N298&lt;=G298,"اطلب","متوفر")))</f>
        <v/>
      </c>
      <c r="Q298" s="16">
        <f>IF(A298="","",N298*F298)</f>
        <v/>
      </c>
    </row>
    <row r="299">
      <c r="A299" s="5" t="n"/>
      <c r="B299" s="5" t="n"/>
      <c r="C299" s="5" t="n"/>
      <c r="D299" s="5" t="n"/>
      <c r="E299" s="13" t="n"/>
      <c r="F299" s="13" t="n"/>
      <c r="G299" s="14" t="n"/>
      <c r="H299" s="14" t="n"/>
      <c r="I299" s="15">
        <f>IF($A299="","",SUMIFS('الحركة'!$D$5:$D$1504,'الحركة'!$B$5:$B$1504,$A299&amp;"",'الحركة'!$C$5:$C$1504,"وارد"))</f>
        <v/>
      </c>
      <c r="J299" s="15">
        <f>IF($A299="","",SUMIFS('الحركة'!$D$5:$D$1504,'الحركة'!$B$5:$B$1504,$A299&amp;"",'الحركة'!$C$5:$C$1504,"مبيعات"))</f>
        <v/>
      </c>
      <c r="K299" s="15">
        <f>IF($A299="","",SUMIFS('الحركة'!$D$5:$D$1504,'الحركة'!$B$5:$B$1504,$A299&amp;"",'الحركة'!$C$5:$C$1504,"مرتجع عميل"))</f>
        <v/>
      </c>
      <c r="L299" s="15">
        <f>IF($A299="","",SUMIFS('الحركة'!$D$5:$D$1504,'الحركة'!$B$5:$B$1504,$A299&amp;"",'الحركة'!$C$5:$C$1504,"مرتجع للمورد"))</f>
        <v/>
      </c>
      <c r="M299" s="15">
        <f>IF($A299="","",SUMIFS('الحركة'!$D$5:$D$1504,'الحركة'!$B$5:$B$1504,$A299&amp;"",'الحركة'!$C$5:$C$1504,"تسوية"))</f>
        <v/>
      </c>
      <c r="N299" s="15">
        <f>IF(A299="","",SUM(H299,I299,K299,M299)-SUM(J299,L299))</f>
        <v/>
      </c>
      <c r="O299" s="16">
        <f>IF(A299="","",N299*E299)</f>
        <v/>
      </c>
      <c r="P299" s="6">
        <f>IF(A299="","",IF(N299&lt;=0,"نفد",IF(N299&lt;=G299,"اطلب","متوفر")))</f>
        <v/>
      </c>
      <c r="Q299" s="16">
        <f>IF(A299="","",N299*F299)</f>
        <v/>
      </c>
    </row>
    <row r="300">
      <c r="A300" s="5" t="n"/>
      <c r="B300" s="5" t="n"/>
      <c r="C300" s="5" t="n"/>
      <c r="D300" s="5" t="n"/>
      <c r="E300" s="13" t="n"/>
      <c r="F300" s="13" t="n"/>
      <c r="G300" s="14" t="n"/>
      <c r="H300" s="14" t="n"/>
      <c r="I300" s="15">
        <f>IF($A300="","",SUMIFS('الحركة'!$D$5:$D$1504,'الحركة'!$B$5:$B$1504,$A300&amp;"",'الحركة'!$C$5:$C$1504,"وارد"))</f>
        <v/>
      </c>
      <c r="J300" s="15">
        <f>IF($A300="","",SUMIFS('الحركة'!$D$5:$D$1504,'الحركة'!$B$5:$B$1504,$A300&amp;"",'الحركة'!$C$5:$C$1504,"مبيعات"))</f>
        <v/>
      </c>
      <c r="K300" s="15">
        <f>IF($A300="","",SUMIFS('الحركة'!$D$5:$D$1504,'الحركة'!$B$5:$B$1504,$A300&amp;"",'الحركة'!$C$5:$C$1504,"مرتجع عميل"))</f>
        <v/>
      </c>
      <c r="L300" s="15">
        <f>IF($A300="","",SUMIFS('الحركة'!$D$5:$D$1504,'الحركة'!$B$5:$B$1504,$A300&amp;"",'الحركة'!$C$5:$C$1504,"مرتجع للمورد"))</f>
        <v/>
      </c>
      <c r="M300" s="15">
        <f>IF($A300="","",SUMIFS('الحركة'!$D$5:$D$1504,'الحركة'!$B$5:$B$1504,$A300&amp;"",'الحركة'!$C$5:$C$1504,"تسوية"))</f>
        <v/>
      </c>
      <c r="N300" s="15">
        <f>IF(A300="","",SUM(H300,I300,K300,M300)-SUM(J300,L300))</f>
        <v/>
      </c>
      <c r="O300" s="16">
        <f>IF(A300="","",N300*E300)</f>
        <v/>
      </c>
      <c r="P300" s="6">
        <f>IF(A300="","",IF(N300&lt;=0,"نفد",IF(N300&lt;=G300,"اطلب","متوفر")))</f>
        <v/>
      </c>
      <c r="Q300" s="16">
        <f>IF(A300="","",N300*F300)</f>
        <v/>
      </c>
    </row>
    <row r="301">
      <c r="A301" s="5" t="n"/>
      <c r="B301" s="5" t="n"/>
      <c r="C301" s="5" t="n"/>
      <c r="D301" s="5" t="n"/>
      <c r="E301" s="13" t="n"/>
      <c r="F301" s="13" t="n"/>
      <c r="G301" s="14" t="n"/>
      <c r="H301" s="14" t="n"/>
      <c r="I301" s="15">
        <f>IF($A301="","",SUMIFS('الحركة'!$D$5:$D$1504,'الحركة'!$B$5:$B$1504,$A301&amp;"",'الحركة'!$C$5:$C$1504,"وارد"))</f>
        <v/>
      </c>
      <c r="J301" s="15">
        <f>IF($A301="","",SUMIFS('الحركة'!$D$5:$D$1504,'الحركة'!$B$5:$B$1504,$A301&amp;"",'الحركة'!$C$5:$C$1504,"مبيعات"))</f>
        <v/>
      </c>
      <c r="K301" s="15">
        <f>IF($A301="","",SUMIFS('الحركة'!$D$5:$D$1504,'الحركة'!$B$5:$B$1504,$A301&amp;"",'الحركة'!$C$5:$C$1504,"مرتجع عميل"))</f>
        <v/>
      </c>
      <c r="L301" s="15">
        <f>IF($A301="","",SUMIFS('الحركة'!$D$5:$D$1504,'الحركة'!$B$5:$B$1504,$A301&amp;"",'الحركة'!$C$5:$C$1504,"مرتجع للمورد"))</f>
        <v/>
      </c>
      <c r="M301" s="15">
        <f>IF($A301="","",SUMIFS('الحركة'!$D$5:$D$1504,'الحركة'!$B$5:$B$1504,$A301&amp;"",'الحركة'!$C$5:$C$1504,"تسوية"))</f>
        <v/>
      </c>
      <c r="N301" s="15">
        <f>IF(A301="","",SUM(H301,I301,K301,M301)-SUM(J301,L301))</f>
        <v/>
      </c>
      <c r="O301" s="16">
        <f>IF(A301="","",N301*E301)</f>
        <v/>
      </c>
      <c r="P301" s="6">
        <f>IF(A301="","",IF(N301&lt;=0,"نفد",IF(N301&lt;=G301,"اطلب","متوفر")))</f>
        <v/>
      </c>
      <c r="Q301" s="16">
        <f>IF(A301="","",N301*F301)</f>
        <v/>
      </c>
    </row>
    <row r="302">
      <c r="A302" s="5" t="n"/>
      <c r="B302" s="5" t="n"/>
      <c r="C302" s="5" t="n"/>
      <c r="D302" s="5" t="n"/>
      <c r="E302" s="13" t="n"/>
      <c r="F302" s="13" t="n"/>
      <c r="G302" s="14" t="n"/>
      <c r="H302" s="14" t="n"/>
      <c r="I302" s="15">
        <f>IF($A302="","",SUMIFS('الحركة'!$D$5:$D$1504,'الحركة'!$B$5:$B$1504,$A302&amp;"",'الحركة'!$C$5:$C$1504,"وارد"))</f>
        <v/>
      </c>
      <c r="J302" s="15">
        <f>IF($A302="","",SUMIFS('الحركة'!$D$5:$D$1504,'الحركة'!$B$5:$B$1504,$A302&amp;"",'الحركة'!$C$5:$C$1504,"مبيعات"))</f>
        <v/>
      </c>
      <c r="K302" s="15">
        <f>IF($A302="","",SUMIFS('الحركة'!$D$5:$D$1504,'الحركة'!$B$5:$B$1504,$A302&amp;"",'الحركة'!$C$5:$C$1504,"مرتجع عميل"))</f>
        <v/>
      </c>
      <c r="L302" s="15">
        <f>IF($A302="","",SUMIFS('الحركة'!$D$5:$D$1504,'الحركة'!$B$5:$B$1504,$A302&amp;"",'الحركة'!$C$5:$C$1504,"مرتجع للمورد"))</f>
        <v/>
      </c>
      <c r="M302" s="15">
        <f>IF($A302="","",SUMIFS('الحركة'!$D$5:$D$1504,'الحركة'!$B$5:$B$1504,$A302&amp;"",'الحركة'!$C$5:$C$1504,"تسوية"))</f>
        <v/>
      </c>
      <c r="N302" s="15">
        <f>IF(A302="","",SUM(H302,I302,K302,M302)-SUM(J302,L302))</f>
        <v/>
      </c>
      <c r="O302" s="16">
        <f>IF(A302="","",N302*E302)</f>
        <v/>
      </c>
      <c r="P302" s="6">
        <f>IF(A302="","",IF(N302&lt;=0,"نفد",IF(N302&lt;=G302,"اطلب","متوفر")))</f>
        <v/>
      </c>
      <c r="Q302" s="16">
        <f>IF(A302="","",N302*F302)</f>
        <v/>
      </c>
    </row>
    <row r="303">
      <c r="A303" s="5" t="n"/>
      <c r="B303" s="5" t="n"/>
      <c r="C303" s="5" t="n"/>
      <c r="D303" s="5" t="n"/>
      <c r="E303" s="13" t="n"/>
      <c r="F303" s="13" t="n"/>
      <c r="G303" s="14" t="n"/>
      <c r="H303" s="14" t="n"/>
      <c r="I303" s="15">
        <f>IF($A303="","",SUMIFS('الحركة'!$D$5:$D$1504,'الحركة'!$B$5:$B$1504,$A303&amp;"",'الحركة'!$C$5:$C$1504,"وارد"))</f>
        <v/>
      </c>
      <c r="J303" s="15">
        <f>IF($A303="","",SUMIFS('الحركة'!$D$5:$D$1504,'الحركة'!$B$5:$B$1504,$A303&amp;"",'الحركة'!$C$5:$C$1504,"مبيعات"))</f>
        <v/>
      </c>
      <c r="K303" s="15">
        <f>IF($A303="","",SUMIFS('الحركة'!$D$5:$D$1504,'الحركة'!$B$5:$B$1504,$A303&amp;"",'الحركة'!$C$5:$C$1504,"مرتجع عميل"))</f>
        <v/>
      </c>
      <c r="L303" s="15">
        <f>IF($A303="","",SUMIFS('الحركة'!$D$5:$D$1504,'الحركة'!$B$5:$B$1504,$A303&amp;"",'الحركة'!$C$5:$C$1504,"مرتجع للمورد"))</f>
        <v/>
      </c>
      <c r="M303" s="15">
        <f>IF($A303="","",SUMIFS('الحركة'!$D$5:$D$1504,'الحركة'!$B$5:$B$1504,$A303&amp;"",'الحركة'!$C$5:$C$1504,"تسوية"))</f>
        <v/>
      </c>
      <c r="N303" s="15">
        <f>IF(A303="","",SUM(H303,I303,K303,M303)-SUM(J303,L303))</f>
        <v/>
      </c>
      <c r="O303" s="16">
        <f>IF(A303="","",N303*E303)</f>
        <v/>
      </c>
      <c r="P303" s="6">
        <f>IF(A303="","",IF(N303&lt;=0,"نفد",IF(N303&lt;=G303,"اطلب","متوفر")))</f>
        <v/>
      </c>
      <c r="Q303" s="16">
        <f>IF(A303="","",N303*F303)</f>
        <v/>
      </c>
    </row>
    <row r="304">
      <c r="A304" s="5" t="n"/>
      <c r="B304" s="5" t="n"/>
      <c r="C304" s="5" t="n"/>
      <c r="D304" s="5" t="n"/>
      <c r="E304" s="13" t="n"/>
      <c r="F304" s="13" t="n"/>
      <c r="G304" s="14" t="n"/>
      <c r="H304" s="14" t="n"/>
      <c r="I304" s="15">
        <f>IF($A304="","",SUMIFS('الحركة'!$D$5:$D$1504,'الحركة'!$B$5:$B$1504,$A304&amp;"",'الحركة'!$C$5:$C$1504,"وارد"))</f>
        <v/>
      </c>
      <c r="J304" s="15">
        <f>IF($A304="","",SUMIFS('الحركة'!$D$5:$D$1504,'الحركة'!$B$5:$B$1504,$A304&amp;"",'الحركة'!$C$5:$C$1504,"مبيعات"))</f>
        <v/>
      </c>
      <c r="K304" s="15">
        <f>IF($A304="","",SUMIFS('الحركة'!$D$5:$D$1504,'الحركة'!$B$5:$B$1504,$A304&amp;"",'الحركة'!$C$5:$C$1504,"مرتجع عميل"))</f>
        <v/>
      </c>
      <c r="L304" s="15">
        <f>IF($A304="","",SUMIFS('الحركة'!$D$5:$D$1504,'الحركة'!$B$5:$B$1504,$A304&amp;"",'الحركة'!$C$5:$C$1504,"مرتجع للمورد"))</f>
        <v/>
      </c>
      <c r="M304" s="15">
        <f>IF($A304="","",SUMIFS('الحركة'!$D$5:$D$1504,'الحركة'!$B$5:$B$1504,$A304&amp;"",'الحركة'!$C$5:$C$1504,"تسوية"))</f>
        <v/>
      </c>
      <c r="N304" s="15">
        <f>IF(A304="","",SUM(H304,I304,K304,M304)-SUM(J304,L304))</f>
        <v/>
      </c>
      <c r="O304" s="16">
        <f>IF(A304="","",N304*E304)</f>
        <v/>
      </c>
      <c r="P304" s="6">
        <f>IF(A304="","",IF(N304&lt;=0,"نفد",IF(N304&lt;=G304,"اطلب","متوفر")))</f>
        <v/>
      </c>
      <c r="Q304" s="16">
        <f>IF(A304="","",N304*F304)</f>
        <v/>
      </c>
    </row>
    <row r="305">
      <c r="A305" s="5" t="n"/>
      <c r="B305" s="5" t="n"/>
      <c r="C305" s="5" t="n"/>
      <c r="D305" s="5" t="n"/>
      <c r="E305" s="13" t="n"/>
      <c r="F305" s="13" t="n"/>
      <c r="G305" s="14" t="n"/>
      <c r="H305" s="14" t="n"/>
      <c r="I305" s="15">
        <f>IF($A305="","",SUMIFS('الحركة'!$D$5:$D$1504,'الحركة'!$B$5:$B$1504,$A305&amp;"",'الحركة'!$C$5:$C$1504,"وارد"))</f>
        <v/>
      </c>
      <c r="J305" s="15">
        <f>IF($A305="","",SUMIFS('الحركة'!$D$5:$D$1504,'الحركة'!$B$5:$B$1504,$A305&amp;"",'الحركة'!$C$5:$C$1504,"مبيعات"))</f>
        <v/>
      </c>
      <c r="K305" s="15">
        <f>IF($A305="","",SUMIFS('الحركة'!$D$5:$D$1504,'الحركة'!$B$5:$B$1504,$A305&amp;"",'الحركة'!$C$5:$C$1504,"مرتجع عميل"))</f>
        <v/>
      </c>
      <c r="L305" s="15">
        <f>IF($A305="","",SUMIFS('الحركة'!$D$5:$D$1504,'الحركة'!$B$5:$B$1504,$A305&amp;"",'الحركة'!$C$5:$C$1504,"مرتجع للمورد"))</f>
        <v/>
      </c>
      <c r="M305" s="15">
        <f>IF($A305="","",SUMIFS('الحركة'!$D$5:$D$1504,'الحركة'!$B$5:$B$1504,$A305&amp;"",'الحركة'!$C$5:$C$1504,"تسوية"))</f>
        <v/>
      </c>
      <c r="N305" s="15">
        <f>IF(A305="","",SUM(H305,I305,K305,M305)-SUM(J305,L305))</f>
        <v/>
      </c>
      <c r="O305" s="16">
        <f>IF(A305="","",N305*E305)</f>
        <v/>
      </c>
      <c r="P305" s="6">
        <f>IF(A305="","",IF(N305&lt;=0,"نفد",IF(N305&lt;=G305,"اطلب","متوفر")))</f>
        <v/>
      </c>
      <c r="Q305" s="16">
        <f>IF(A305="","",N305*F305)</f>
        <v/>
      </c>
    </row>
    <row r="306">
      <c r="A306" s="5" t="n"/>
      <c r="B306" s="5" t="n"/>
      <c r="C306" s="5" t="n"/>
      <c r="D306" s="5" t="n"/>
      <c r="E306" s="13" t="n"/>
      <c r="F306" s="13" t="n"/>
      <c r="G306" s="14" t="n"/>
      <c r="H306" s="14" t="n"/>
      <c r="I306" s="15">
        <f>IF($A306="","",SUMIFS('الحركة'!$D$5:$D$1504,'الحركة'!$B$5:$B$1504,$A306&amp;"",'الحركة'!$C$5:$C$1504,"وارد"))</f>
        <v/>
      </c>
      <c r="J306" s="15">
        <f>IF($A306="","",SUMIFS('الحركة'!$D$5:$D$1504,'الحركة'!$B$5:$B$1504,$A306&amp;"",'الحركة'!$C$5:$C$1504,"مبيعات"))</f>
        <v/>
      </c>
      <c r="K306" s="15">
        <f>IF($A306="","",SUMIFS('الحركة'!$D$5:$D$1504,'الحركة'!$B$5:$B$1504,$A306&amp;"",'الحركة'!$C$5:$C$1504,"مرتجع عميل"))</f>
        <v/>
      </c>
      <c r="L306" s="15">
        <f>IF($A306="","",SUMIFS('الحركة'!$D$5:$D$1504,'الحركة'!$B$5:$B$1504,$A306&amp;"",'الحركة'!$C$5:$C$1504,"مرتجع للمورد"))</f>
        <v/>
      </c>
      <c r="M306" s="15">
        <f>IF($A306="","",SUMIFS('الحركة'!$D$5:$D$1504,'الحركة'!$B$5:$B$1504,$A306&amp;"",'الحركة'!$C$5:$C$1504,"تسوية"))</f>
        <v/>
      </c>
      <c r="N306" s="15">
        <f>IF(A306="","",SUM(H306,I306,K306,M306)-SUM(J306,L306))</f>
        <v/>
      </c>
      <c r="O306" s="16">
        <f>IF(A306="","",N306*E306)</f>
        <v/>
      </c>
      <c r="P306" s="6">
        <f>IF(A306="","",IF(N306&lt;=0,"نفد",IF(N306&lt;=G306,"اطلب","متوفر")))</f>
        <v/>
      </c>
      <c r="Q306" s="16">
        <f>IF(A306="","",N306*F306)</f>
        <v/>
      </c>
    </row>
    <row r="307">
      <c r="A307" s="5" t="n"/>
      <c r="B307" s="5" t="n"/>
      <c r="C307" s="5" t="n"/>
      <c r="D307" s="5" t="n"/>
      <c r="E307" s="13" t="n"/>
      <c r="F307" s="13" t="n"/>
      <c r="G307" s="14" t="n"/>
      <c r="H307" s="14" t="n"/>
      <c r="I307" s="15">
        <f>IF($A307="","",SUMIFS('الحركة'!$D$5:$D$1504,'الحركة'!$B$5:$B$1504,$A307&amp;"",'الحركة'!$C$5:$C$1504,"وارد"))</f>
        <v/>
      </c>
      <c r="J307" s="15">
        <f>IF($A307="","",SUMIFS('الحركة'!$D$5:$D$1504,'الحركة'!$B$5:$B$1504,$A307&amp;"",'الحركة'!$C$5:$C$1504,"مبيعات"))</f>
        <v/>
      </c>
      <c r="K307" s="15">
        <f>IF($A307="","",SUMIFS('الحركة'!$D$5:$D$1504,'الحركة'!$B$5:$B$1504,$A307&amp;"",'الحركة'!$C$5:$C$1504,"مرتجع عميل"))</f>
        <v/>
      </c>
      <c r="L307" s="15">
        <f>IF($A307="","",SUMIFS('الحركة'!$D$5:$D$1504,'الحركة'!$B$5:$B$1504,$A307&amp;"",'الحركة'!$C$5:$C$1504,"مرتجع للمورد"))</f>
        <v/>
      </c>
      <c r="M307" s="15">
        <f>IF($A307="","",SUMIFS('الحركة'!$D$5:$D$1504,'الحركة'!$B$5:$B$1504,$A307&amp;"",'الحركة'!$C$5:$C$1504,"تسوية"))</f>
        <v/>
      </c>
      <c r="N307" s="15">
        <f>IF(A307="","",SUM(H307,I307,K307,M307)-SUM(J307,L307))</f>
        <v/>
      </c>
      <c r="O307" s="16">
        <f>IF(A307="","",N307*E307)</f>
        <v/>
      </c>
      <c r="P307" s="6">
        <f>IF(A307="","",IF(N307&lt;=0,"نفد",IF(N307&lt;=G307,"اطلب","متوفر")))</f>
        <v/>
      </c>
      <c r="Q307" s="16">
        <f>IF(A307="","",N307*F307)</f>
        <v/>
      </c>
    </row>
    <row r="308">
      <c r="A308" s="5" t="n"/>
      <c r="B308" s="5" t="n"/>
      <c r="C308" s="5" t="n"/>
      <c r="D308" s="5" t="n"/>
      <c r="E308" s="13" t="n"/>
      <c r="F308" s="13" t="n"/>
      <c r="G308" s="14" t="n"/>
      <c r="H308" s="14" t="n"/>
      <c r="I308" s="15">
        <f>IF($A308="","",SUMIFS('الحركة'!$D$5:$D$1504,'الحركة'!$B$5:$B$1504,$A308&amp;"",'الحركة'!$C$5:$C$1504,"وارد"))</f>
        <v/>
      </c>
      <c r="J308" s="15">
        <f>IF($A308="","",SUMIFS('الحركة'!$D$5:$D$1504,'الحركة'!$B$5:$B$1504,$A308&amp;"",'الحركة'!$C$5:$C$1504,"مبيعات"))</f>
        <v/>
      </c>
      <c r="K308" s="15">
        <f>IF($A308="","",SUMIFS('الحركة'!$D$5:$D$1504,'الحركة'!$B$5:$B$1504,$A308&amp;"",'الحركة'!$C$5:$C$1504,"مرتجع عميل"))</f>
        <v/>
      </c>
      <c r="L308" s="15">
        <f>IF($A308="","",SUMIFS('الحركة'!$D$5:$D$1504,'الحركة'!$B$5:$B$1504,$A308&amp;"",'الحركة'!$C$5:$C$1504,"مرتجع للمورد"))</f>
        <v/>
      </c>
      <c r="M308" s="15">
        <f>IF($A308="","",SUMIFS('الحركة'!$D$5:$D$1504,'الحركة'!$B$5:$B$1504,$A308&amp;"",'الحركة'!$C$5:$C$1504,"تسوية"))</f>
        <v/>
      </c>
      <c r="N308" s="15">
        <f>IF(A308="","",SUM(H308,I308,K308,M308)-SUM(J308,L308))</f>
        <v/>
      </c>
      <c r="O308" s="16">
        <f>IF(A308="","",N308*E308)</f>
        <v/>
      </c>
      <c r="P308" s="6">
        <f>IF(A308="","",IF(N308&lt;=0,"نفد",IF(N308&lt;=G308,"اطلب","متوفر")))</f>
        <v/>
      </c>
      <c r="Q308" s="16">
        <f>IF(A308="","",N308*F308)</f>
        <v/>
      </c>
    </row>
    <row r="309">
      <c r="A309" s="5" t="n"/>
      <c r="B309" s="5" t="n"/>
      <c r="C309" s="5" t="n"/>
      <c r="D309" s="5" t="n"/>
      <c r="E309" s="13" t="n"/>
      <c r="F309" s="13" t="n"/>
      <c r="G309" s="14" t="n"/>
      <c r="H309" s="14" t="n"/>
      <c r="I309" s="15">
        <f>IF($A309="","",SUMIFS('الحركة'!$D$5:$D$1504,'الحركة'!$B$5:$B$1504,$A309&amp;"",'الحركة'!$C$5:$C$1504,"وارد"))</f>
        <v/>
      </c>
      <c r="J309" s="15">
        <f>IF($A309="","",SUMIFS('الحركة'!$D$5:$D$1504,'الحركة'!$B$5:$B$1504,$A309&amp;"",'الحركة'!$C$5:$C$1504,"مبيعات"))</f>
        <v/>
      </c>
      <c r="K309" s="15">
        <f>IF($A309="","",SUMIFS('الحركة'!$D$5:$D$1504,'الحركة'!$B$5:$B$1504,$A309&amp;"",'الحركة'!$C$5:$C$1504,"مرتجع عميل"))</f>
        <v/>
      </c>
      <c r="L309" s="15">
        <f>IF($A309="","",SUMIFS('الحركة'!$D$5:$D$1504,'الحركة'!$B$5:$B$1504,$A309&amp;"",'الحركة'!$C$5:$C$1504,"مرتجع للمورد"))</f>
        <v/>
      </c>
      <c r="M309" s="15">
        <f>IF($A309="","",SUMIFS('الحركة'!$D$5:$D$1504,'الحركة'!$B$5:$B$1504,$A309&amp;"",'الحركة'!$C$5:$C$1504,"تسوية"))</f>
        <v/>
      </c>
      <c r="N309" s="15">
        <f>IF(A309="","",SUM(H309,I309,K309,M309)-SUM(J309,L309))</f>
        <v/>
      </c>
      <c r="O309" s="16">
        <f>IF(A309="","",N309*E309)</f>
        <v/>
      </c>
      <c r="P309" s="6">
        <f>IF(A309="","",IF(N309&lt;=0,"نفد",IF(N309&lt;=G309,"اطلب","متوفر")))</f>
        <v/>
      </c>
      <c r="Q309" s="16">
        <f>IF(A309="","",N309*F309)</f>
        <v/>
      </c>
    </row>
    <row r="310">
      <c r="A310" s="5" t="n"/>
      <c r="B310" s="5" t="n"/>
      <c r="C310" s="5" t="n"/>
      <c r="D310" s="5" t="n"/>
      <c r="E310" s="13" t="n"/>
      <c r="F310" s="13" t="n"/>
      <c r="G310" s="14" t="n"/>
      <c r="H310" s="14" t="n"/>
      <c r="I310" s="15">
        <f>IF($A310="","",SUMIFS('الحركة'!$D$5:$D$1504,'الحركة'!$B$5:$B$1504,$A310&amp;"",'الحركة'!$C$5:$C$1504,"وارد"))</f>
        <v/>
      </c>
      <c r="J310" s="15">
        <f>IF($A310="","",SUMIFS('الحركة'!$D$5:$D$1504,'الحركة'!$B$5:$B$1504,$A310&amp;"",'الحركة'!$C$5:$C$1504,"مبيعات"))</f>
        <v/>
      </c>
      <c r="K310" s="15">
        <f>IF($A310="","",SUMIFS('الحركة'!$D$5:$D$1504,'الحركة'!$B$5:$B$1504,$A310&amp;"",'الحركة'!$C$5:$C$1504,"مرتجع عميل"))</f>
        <v/>
      </c>
      <c r="L310" s="15">
        <f>IF($A310="","",SUMIFS('الحركة'!$D$5:$D$1504,'الحركة'!$B$5:$B$1504,$A310&amp;"",'الحركة'!$C$5:$C$1504,"مرتجع للمورد"))</f>
        <v/>
      </c>
      <c r="M310" s="15">
        <f>IF($A310="","",SUMIFS('الحركة'!$D$5:$D$1504,'الحركة'!$B$5:$B$1504,$A310&amp;"",'الحركة'!$C$5:$C$1504,"تسوية"))</f>
        <v/>
      </c>
      <c r="N310" s="15">
        <f>IF(A310="","",SUM(H310,I310,K310,M310)-SUM(J310,L310))</f>
        <v/>
      </c>
      <c r="O310" s="16">
        <f>IF(A310="","",N310*E310)</f>
        <v/>
      </c>
      <c r="P310" s="6">
        <f>IF(A310="","",IF(N310&lt;=0,"نفد",IF(N310&lt;=G310,"اطلب","متوفر")))</f>
        <v/>
      </c>
      <c r="Q310" s="16">
        <f>IF(A310="","",N310*F310)</f>
        <v/>
      </c>
    </row>
    <row r="311">
      <c r="A311" s="5" t="n"/>
      <c r="B311" s="5" t="n"/>
      <c r="C311" s="5" t="n"/>
      <c r="D311" s="5" t="n"/>
      <c r="E311" s="13" t="n"/>
      <c r="F311" s="13" t="n"/>
      <c r="G311" s="14" t="n"/>
      <c r="H311" s="14" t="n"/>
      <c r="I311" s="15">
        <f>IF($A311="","",SUMIFS('الحركة'!$D$5:$D$1504,'الحركة'!$B$5:$B$1504,$A311&amp;"",'الحركة'!$C$5:$C$1504,"وارد"))</f>
        <v/>
      </c>
      <c r="J311" s="15">
        <f>IF($A311="","",SUMIFS('الحركة'!$D$5:$D$1504,'الحركة'!$B$5:$B$1504,$A311&amp;"",'الحركة'!$C$5:$C$1504,"مبيعات"))</f>
        <v/>
      </c>
      <c r="K311" s="15">
        <f>IF($A311="","",SUMIFS('الحركة'!$D$5:$D$1504,'الحركة'!$B$5:$B$1504,$A311&amp;"",'الحركة'!$C$5:$C$1504,"مرتجع عميل"))</f>
        <v/>
      </c>
      <c r="L311" s="15">
        <f>IF($A311="","",SUMIFS('الحركة'!$D$5:$D$1504,'الحركة'!$B$5:$B$1504,$A311&amp;"",'الحركة'!$C$5:$C$1504,"مرتجع للمورد"))</f>
        <v/>
      </c>
      <c r="M311" s="15">
        <f>IF($A311="","",SUMIFS('الحركة'!$D$5:$D$1504,'الحركة'!$B$5:$B$1504,$A311&amp;"",'الحركة'!$C$5:$C$1504,"تسوية"))</f>
        <v/>
      </c>
      <c r="N311" s="15">
        <f>IF(A311="","",SUM(H311,I311,K311,M311)-SUM(J311,L311))</f>
        <v/>
      </c>
      <c r="O311" s="16">
        <f>IF(A311="","",N311*E311)</f>
        <v/>
      </c>
      <c r="P311" s="6">
        <f>IF(A311="","",IF(N311&lt;=0,"نفد",IF(N311&lt;=G311,"اطلب","متوفر")))</f>
        <v/>
      </c>
      <c r="Q311" s="16">
        <f>IF(A311="","",N311*F311)</f>
        <v/>
      </c>
    </row>
    <row r="312">
      <c r="A312" s="5" t="n"/>
      <c r="B312" s="5" t="n"/>
      <c r="C312" s="5" t="n"/>
      <c r="D312" s="5" t="n"/>
      <c r="E312" s="13" t="n"/>
      <c r="F312" s="13" t="n"/>
      <c r="G312" s="14" t="n"/>
      <c r="H312" s="14" t="n"/>
      <c r="I312" s="15">
        <f>IF($A312="","",SUMIFS('الحركة'!$D$5:$D$1504,'الحركة'!$B$5:$B$1504,$A312&amp;"",'الحركة'!$C$5:$C$1504,"وارد"))</f>
        <v/>
      </c>
      <c r="J312" s="15">
        <f>IF($A312="","",SUMIFS('الحركة'!$D$5:$D$1504,'الحركة'!$B$5:$B$1504,$A312&amp;"",'الحركة'!$C$5:$C$1504,"مبيعات"))</f>
        <v/>
      </c>
      <c r="K312" s="15">
        <f>IF($A312="","",SUMIFS('الحركة'!$D$5:$D$1504,'الحركة'!$B$5:$B$1504,$A312&amp;"",'الحركة'!$C$5:$C$1504,"مرتجع عميل"))</f>
        <v/>
      </c>
      <c r="L312" s="15">
        <f>IF($A312="","",SUMIFS('الحركة'!$D$5:$D$1504,'الحركة'!$B$5:$B$1504,$A312&amp;"",'الحركة'!$C$5:$C$1504,"مرتجع للمورد"))</f>
        <v/>
      </c>
      <c r="M312" s="15">
        <f>IF($A312="","",SUMIFS('الحركة'!$D$5:$D$1504,'الحركة'!$B$5:$B$1504,$A312&amp;"",'الحركة'!$C$5:$C$1504,"تسوية"))</f>
        <v/>
      </c>
      <c r="N312" s="15">
        <f>IF(A312="","",SUM(H312,I312,K312,M312)-SUM(J312,L312))</f>
        <v/>
      </c>
      <c r="O312" s="16">
        <f>IF(A312="","",N312*E312)</f>
        <v/>
      </c>
      <c r="P312" s="6">
        <f>IF(A312="","",IF(N312&lt;=0,"نفد",IF(N312&lt;=G312,"اطلب","متوفر")))</f>
        <v/>
      </c>
      <c r="Q312" s="16">
        <f>IF(A312="","",N312*F312)</f>
        <v/>
      </c>
    </row>
    <row r="313">
      <c r="A313" s="5" t="n"/>
      <c r="B313" s="5" t="n"/>
      <c r="C313" s="5" t="n"/>
      <c r="D313" s="5" t="n"/>
      <c r="E313" s="13" t="n"/>
      <c r="F313" s="13" t="n"/>
      <c r="G313" s="14" t="n"/>
      <c r="H313" s="14" t="n"/>
      <c r="I313" s="15">
        <f>IF($A313="","",SUMIFS('الحركة'!$D$5:$D$1504,'الحركة'!$B$5:$B$1504,$A313&amp;"",'الحركة'!$C$5:$C$1504,"وارد"))</f>
        <v/>
      </c>
      <c r="J313" s="15">
        <f>IF($A313="","",SUMIFS('الحركة'!$D$5:$D$1504,'الحركة'!$B$5:$B$1504,$A313&amp;"",'الحركة'!$C$5:$C$1504,"مبيعات"))</f>
        <v/>
      </c>
      <c r="K313" s="15">
        <f>IF($A313="","",SUMIFS('الحركة'!$D$5:$D$1504,'الحركة'!$B$5:$B$1504,$A313&amp;"",'الحركة'!$C$5:$C$1504,"مرتجع عميل"))</f>
        <v/>
      </c>
      <c r="L313" s="15">
        <f>IF($A313="","",SUMIFS('الحركة'!$D$5:$D$1504,'الحركة'!$B$5:$B$1504,$A313&amp;"",'الحركة'!$C$5:$C$1504,"مرتجع للمورد"))</f>
        <v/>
      </c>
      <c r="M313" s="15">
        <f>IF($A313="","",SUMIFS('الحركة'!$D$5:$D$1504,'الحركة'!$B$5:$B$1504,$A313&amp;"",'الحركة'!$C$5:$C$1504,"تسوية"))</f>
        <v/>
      </c>
      <c r="N313" s="15">
        <f>IF(A313="","",SUM(H313,I313,K313,M313)-SUM(J313,L313))</f>
        <v/>
      </c>
      <c r="O313" s="16">
        <f>IF(A313="","",N313*E313)</f>
        <v/>
      </c>
      <c r="P313" s="6">
        <f>IF(A313="","",IF(N313&lt;=0,"نفد",IF(N313&lt;=G313,"اطلب","متوفر")))</f>
        <v/>
      </c>
      <c r="Q313" s="16">
        <f>IF(A313="","",N313*F313)</f>
        <v/>
      </c>
    </row>
    <row r="314">
      <c r="A314" s="5" t="n"/>
      <c r="B314" s="5" t="n"/>
      <c r="C314" s="5" t="n"/>
      <c r="D314" s="5" t="n"/>
      <c r="E314" s="13" t="n"/>
      <c r="F314" s="13" t="n"/>
      <c r="G314" s="14" t="n"/>
      <c r="H314" s="14" t="n"/>
      <c r="I314" s="15">
        <f>IF($A314="","",SUMIFS('الحركة'!$D$5:$D$1504,'الحركة'!$B$5:$B$1504,$A314&amp;"",'الحركة'!$C$5:$C$1504,"وارد"))</f>
        <v/>
      </c>
      <c r="J314" s="15">
        <f>IF($A314="","",SUMIFS('الحركة'!$D$5:$D$1504,'الحركة'!$B$5:$B$1504,$A314&amp;"",'الحركة'!$C$5:$C$1504,"مبيعات"))</f>
        <v/>
      </c>
      <c r="K314" s="15">
        <f>IF($A314="","",SUMIFS('الحركة'!$D$5:$D$1504,'الحركة'!$B$5:$B$1504,$A314&amp;"",'الحركة'!$C$5:$C$1504,"مرتجع عميل"))</f>
        <v/>
      </c>
      <c r="L314" s="15">
        <f>IF($A314="","",SUMIFS('الحركة'!$D$5:$D$1504,'الحركة'!$B$5:$B$1504,$A314&amp;"",'الحركة'!$C$5:$C$1504,"مرتجع للمورد"))</f>
        <v/>
      </c>
      <c r="M314" s="15">
        <f>IF($A314="","",SUMIFS('الحركة'!$D$5:$D$1504,'الحركة'!$B$5:$B$1504,$A314&amp;"",'الحركة'!$C$5:$C$1504,"تسوية"))</f>
        <v/>
      </c>
      <c r="N314" s="15">
        <f>IF(A314="","",SUM(H314,I314,K314,M314)-SUM(J314,L314))</f>
        <v/>
      </c>
      <c r="O314" s="16">
        <f>IF(A314="","",N314*E314)</f>
        <v/>
      </c>
      <c r="P314" s="6">
        <f>IF(A314="","",IF(N314&lt;=0,"نفد",IF(N314&lt;=G314,"اطلب","متوفر")))</f>
        <v/>
      </c>
      <c r="Q314" s="16">
        <f>IF(A314="","",N314*F314)</f>
        <v/>
      </c>
    </row>
    <row r="315">
      <c r="A315" s="5" t="n"/>
      <c r="B315" s="5" t="n"/>
      <c r="C315" s="5" t="n"/>
      <c r="D315" s="5" t="n"/>
      <c r="E315" s="13" t="n"/>
      <c r="F315" s="13" t="n"/>
      <c r="G315" s="14" t="n"/>
      <c r="H315" s="14" t="n"/>
      <c r="I315" s="15">
        <f>IF($A315="","",SUMIFS('الحركة'!$D$5:$D$1504,'الحركة'!$B$5:$B$1504,$A315&amp;"",'الحركة'!$C$5:$C$1504,"وارد"))</f>
        <v/>
      </c>
      <c r="J315" s="15">
        <f>IF($A315="","",SUMIFS('الحركة'!$D$5:$D$1504,'الحركة'!$B$5:$B$1504,$A315&amp;"",'الحركة'!$C$5:$C$1504,"مبيعات"))</f>
        <v/>
      </c>
      <c r="K315" s="15">
        <f>IF($A315="","",SUMIFS('الحركة'!$D$5:$D$1504,'الحركة'!$B$5:$B$1504,$A315&amp;"",'الحركة'!$C$5:$C$1504,"مرتجع عميل"))</f>
        <v/>
      </c>
      <c r="L315" s="15">
        <f>IF($A315="","",SUMIFS('الحركة'!$D$5:$D$1504,'الحركة'!$B$5:$B$1504,$A315&amp;"",'الحركة'!$C$5:$C$1504,"مرتجع للمورد"))</f>
        <v/>
      </c>
      <c r="M315" s="15">
        <f>IF($A315="","",SUMIFS('الحركة'!$D$5:$D$1504,'الحركة'!$B$5:$B$1504,$A315&amp;"",'الحركة'!$C$5:$C$1504,"تسوية"))</f>
        <v/>
      </c>
      <c r="N315" s="15">
        <f>IF(A315="","",SUM(H315,I315,K315,M315)-SUM(J315,L315))</f>
        <v/>
      </c>
      <c r="O315" s="16">
        <f>IF(A315="","",N315*E315)</f>
        <v/>
      </c>
      <c r="P315" s="6">
        <f>IF(A315="","",IF(N315&lt;=0,"نفد",IF(N315&lt;=G315,"اطلب","متوفر")))</f>
        <v/>
      </c>
      <c r="Q315" s="16">
        <f>IF(A315="","",N315*F315)</f>
        <v/>
      </c>
    </row>
    <row r="316">
      <c r="A316" s="5" t="n"/>
      <c r="B316" s="5" t="n"/>
      <c r="C316" s="5" t="n"/>
      <c r="D316" s="5" t="n"/>
      <c r="E316" s="13" t="n"/>
      <c r="F316" s="13" t="n"/>
      <c r="G316" s="14" t="n"/>
      <c r="H316" s="14" t="n"/>
      <c r="I316" s="15">
        <f>IF($A316="","",SUMIFS('الحركة'!$D$5:$D$1504,'الحركة'!$B$5:$B$1504,$A316&amp;"",'الحركة'!$C$5:$C$1504,"وارد"))</f>
        <v/>
      </c>
      <c r="J316" s="15">
        <f>IF($A316="","",SUMIFS('الحركة'!$D$5:$D$1504,'الحركة'!$B$5:$B$1504,$A316&amp;"",'الحركة'!$C$5:$C$1504,"مبيعات"))</f>
        <v/>
      </c>
      <c r="K316" s="15">
        <f>IF($A316="","",SUMIFS('الحركة'!$D$5:$D$1504,'الحركة'!$B$5:$B$1504,$A316&amp;"",'الحركة'!$C$5:$C$1504,"مرتجع عميل"))</f>
        <v/>
      </c>
      <c r="L316" s="15">
        <f>IF($A316="","",SUMIFS('الحركة'!$D$5:$D$1504,'الحركة'!$B$5:$B$1504,$A316&amp;"",'الحركة'!$C$5:$C$1504,"مرتجع للمورد"))</f>
        <v/>
      </c>
      <c r="M316" s="15">
        <f>IF($A316="","",SUMIFS('الحركة'!$D$5:$D$1504,'الحركة'!$B$5:$B$1504,$A316&amp;"",'الحركة'!$C$5:$C$1504,"تسوية"))</f>
        <v/>
      </c>
      <c r="N316" s="15">
        <f>IF(A316="","",SUM(H316,I316,K316,M316)-SUM(J316,L316))</f>
        <v/>
      </c>
      <c r="O316" s="16">
        <f>IF(A316="","",N316*E316)</f>
        <v/>
      </c>
      <c r="P316" s="6">
        <f>IF(A316="","",IF(N316&lt;=0,"نفد",IF(N316&lt;=G316,"اطلب","متوفر")))</f>
        <v/>
      </c>
      <c r="Q316" s="16">
        <f>IF(A316="","",N316*F316)</f>
        <v/>
      </c>
    </row>
    <row r="317">
      <c r="A317" s="5" t="n"/>
      <c r="B317" s="5" t="n"/>
      <c r="C317" s="5" t="n"/>
      <c r="D317" s="5" t="n"/>
      <c r="E317" s="13" t="n"/>
      <c r="F317" s="13" t="n"/>
      <c r="G317" s="14" t="n"/>
      <c r="H317" s="14" t="n"/>
      <c r="I317" s="15">
        <f>IF($A317="","",SUMIFS('الحركة'!$D$5:$D$1504,'الحركة'!$B$5:$B$1504,$A317&amp;"",'الحركة'!$C$5:$C$1504,"وارد"))</f>
        <v/>
      </c>
      <c r="J317" s="15">
        <f>IF($A317="","",SUMIFS('الحركة'!$D$5:$D$1504,'الحركة'!$B$5:$B$1504,$A317&amp;"",'الحركة'!$C$5:$C$1504,"مبيعات"))</f>
        <v/>
      </c>
      <c r="K317" s="15">
        <f>IF($A317="","",SUMIFS('الحركة'!$D$5:$D$1504,'الحركة'!$B$5:$B$1504,$A317&amp;"",'الحركة'!$C$5:$C$1504,"مرتجع عميل"))</f>
        <v/>
      </c>
      <c r="L317" s="15">
        <f>IF($A317="","",SUMIFS('الحركة'!$D$5:$D$1504,'الحركة'!$B$5:$B$1504,$A317&amp;"",'الحركة'!$C$5:$C$1504,"مرتجع للمورد"))</f>
        <v/>
      </c>
      <c r="M317" s="15">
        <f>IF($A317="","",SUMIFS('الحركة'!$D$5:$D$1504,'الحركة'!$B$5:$B$1504,$A317&amp;"",'الحركة'!$C$5:$C$1504,"تسوية"))</f>
        <v/>
      </c>
      <c r="N317" s="15">
        <f>IF(A317="","",SUM(H317,I317,K317,M317)-SUM(J317,L317))</f>
        <v/>
      </c>
      <c r="O317" s="16">
        <f>IF(A317="","",N317*E317)</f>
        <v/>
      </c>
      <c r="P317" s="6">
        <f>IF(A317="","",IF(N317&lt;=0,"نفد",IF(N317&lt;=G317,"اطلب","متوفر")))</f>
        <v/>
      </c>
      <c r="Q317" s="16">
        <f>IF(A317="","",N317*F317)</f>
        <v/>
      </c>
    </row>
    <row r="318">
      <c r="A318" s="5" t="n"/>
      <c r="B318" s="5" t="n"/>
      <c r="C318" s="5" t="n"/>
      <c r="D318" s="5" t="n"/>
      <c r="E318" s="13" t="n"/>
      <c r="F318" s="13" t="n"/>
      <c r="G318" s="14" t="n"/>
      <c r="H318" s="14" t="n"/>
      <c r="I318" s="15">
        <f>IF($A318="","",SUMIFS('الحركة'!$D$5:$D$1504,'الحركة'!$B$5:$B$1504,$A318&amp;"",'الحركة'!$C$5:$C$1504,"وارد"))</f>
        <v/>
      </c>
      <c r="J318" s="15">
        <f>IF($A318="","",SUMIFS('الحركة'!$D$5:$D$1504,'الحركة'!$B$5:$B$1504,$A318&amp;"",'الحركة'!$C$5:$C$1504,"مبيعات"))</f>
        <v/>
      </c>
      <c r="K318" s="15">
        <f>IF($A318="","",SUMIFS('الحركة'!$D$5:$D$1504,'الحركة'!$B$5:$B$1504,$A318&amp;"",'الحركة'!$C$5:$C$1504,"مرتجع عميل"))</f>
        <v/>
      </c>
      <c r="L318" s="15">
        <f>IF($A318="","",SUMIFS('الحركة'!$D$5:$D$1504,'الحركة'!$B$5:$B$1504,$A318&amp;"",'الحركة'!$C$5:$C$1504,"مرتجع للمورد"))</f>
        <v/>
      </c>
      <c r="M318" s="15">
        <f>IF($A318="","",SUMIFS('الحركة'!$D$5:$D$1504,'الحركة'!$B$5:$B$1504,$A318&amp;"",'الحركة'!$C$5:$C$1504,"تسوية"))</f>
        <v/>
      </c>
      <c r="N318" s="15">
        <f>IF(A318="","",SUM(H318,I318,K318,M318)-SUM(J318,L318))</f>
        <v/>
      </c>
      <c r="O318" s="16">
        <f>IF(A318="","",N318*E318)</f>
        <v/>
      </c>
      <c r="P318" s="6">
        <f>IF(A318="","",IF(N318&lt;=0,"نفد",IF(N318&lt;=G318,"اطلب","متوفر")))</f>
        <v/>
      </c>
      <c r="Q318" s="16">
        <f>IF(A318="","",N318*F318)</f>
        <v/>
      </c>
    </row>
    <row r="319">
      <c r="A319" s="5" t="n"/>
      <c r="B319" s="5" t="n"/>
      <c r="C319" s="5" t="n"/>
      <c r="D319" s="5" t="n"/>
      <c r="E319" s="13" t="n"/>
      <c r="F319" s="13" t="n"/>
      <c r="G319" s="14" t="n"/>
      <c r="H319" s="14" t="n"/>
      <c r="I319" s="15">
        <f>IF($A319="","",SUMIFS('الحركة'!$D$5:$D$1504,'الحركة'!$B$5:$B$1504,$A319&amp;"",'الحركة'!$C$5:$C$1504,"وارد"))</f>
        <v/>
      </c>
      <c r="J319" s="15">
        <f>IF($A319="","",SUMIFS('الحركة'!$D$5:$D$1504,'الحركة'!$B$5:$B$1504,$A319&amp;"",'الحركة'!$C$5:$C$1504,"مبيعات"))</f>
        <v/>
      </c>
      <c r="K319" s="15">
        <f>IF($A319="","",SUMIFS('الحركة'!$D$5:$D$1504,'الحركة'!$B$5:$B$1504,$A319&amp;"",'الحركة'!$C$5:$C$1504,"مرتجع عميل"))</f>
        <v/>
      </c>
      <c r="L319" s="15">
        <f>IF($A319="","",SUMIFS('الحركة'!$D$5:$D$1504,'الحركة'!$B$5:$B$1504,$A319&amp;"",'الحركة'!$C$5:$C$1504,"مرتجع للمورد"))</f>
        <v/>
      </c>
      <c r="M319" s="15">
        <f>IF($A319="","",SUMIFS('الحركة'!$D$5:$D$1504,'الحركة'!$B$5:$B$1504,$A319&amp;"",'الحركة'!$C$5:$C$1504,"تسوية"))</f>
        <v/>
      </c>
      <c r="N319" s="15">
        <f>IF(A319="","",SUM(H319,I319,K319,M319)-SUM(J319,L319))</f>
        <v/>
      </c>
      <c r="O319" s="16">
        <f>IF(A319="","",N319*E319)</f>
        <v/>
      </c>
      <c r="P319" s="6">
        <f>IF(A319="","",IF(N319&lt;=0,"نفد",IF(N319&lt;=G319,"اطلب","متوفر")))</f>
        <v/>
      </c>
      <c r="Q319" s="16">
        <f>IF(A319="","",N319*F319)</f>
        <v/>
      </c>
    </row>
    <row r="320">
      <c r="A320" s="5" t="n"/>
      <c r="B320" s="5" t="n"/>
      <c r="C320" s="5" t="n"/>
      <c r="D320" s="5" t="n"/>
      <c r="E320" s="13" t="n"/>
      <c r="F320" s="13" t="n"/>
      <c r="G320" s="14" t="n"/>
      <c r="H320" s="14" t="n"/>
      <c r="I320" s="15">
        <f>IF($A320="","",SUMIFS('الحركة'!$D$5:$D$1504,'الحركة'!$B$5:$B$1504,$A320&amp;"",'الحركة'!$C$5:$C$1504,"وارد"))</f>
        <v/>
      </c>
      <c r="J320" s="15">
        <f>IF($A320="","",SUMIFS('الحركة'!$D$5:$D$1504,'الحركة'!$B$5:$B$1504,$A320&amp;"",'الحركة'!$C$5:$C$1504,"مبيعات"))</f>
        <v/>
      </c>
      <c r="K320" s="15">
        <f>IF($A320="","",SUMIFS('الحركة'!$D$5:$D$1504,'الحركة'!$B$5:$B$1504,$A320&amp;"",'الحركة'!$C$5:$C$1504,"مرتجع عميل"))</f>
        <v/>
      </c>
      <c r="L320" s="15">
        <f>IF($A320="","",SUMIFS('الحركة'!$D$5:$D$1504,'الحركة'!$B$5:$B$1504,$A320&amp;"",'الحركة'!$C$5:$C$1504,"مرتجع للمورد"))</f>
        <v/>
      </c>
      <c r="M320" s="15">
        <f>IF($A320="","",SUMIFS('الحركة'!$D$5:$D$1504,'الحركة'!$B$5:$B$1504,$A320&amp;"",'الحركة'!$C$5:$C$1504,"تسوية"))</f>
        <v/>
      </c>
      <c r="N320" s="15">
        <f>IF(A320="","",SUM(H320,I320,K320,M320)-SUM(J320,L320))</f>
        <v/>
      </c>
      <c r="O320" s="16">
        <f>IF(A320="","",N320*E320)</f>
        <v/>
      </c>
      <c r="P320" s="6">
        <f>IF(A320="","",IF(N320&lt;=0,"نفد",IF(N320&lt;=G320,"اطلب","متوفر")))</f>
        <v/>
      </c>
      <c r="Q320" s="16">
        <f>IF(A320="","",N320*F320)</f>
        <v/>
      </c>
    </row>
    <row r="321">
      <c r="A321" s="5" t="n"/>
      <c r="B321" s="5" t="n"/>
      <c r="C321" s="5" t="n"/>
      <c r="D321" s="5" t="n"/>
      <c r="E321" s="13" t="n"/>
      <c r="F321" s="13" t="n"/>
      <c r="G321" s="14" t="n"/>
      <c r="H321" s="14" t="n"/>
      <c r="I321" s="15">
        <f>IF($A321="","",SUMIFS('الحركة'!$D$5:$D$1504,'الحركة'!$B$5:$B$1504,$A321&amp;"",'الحركة'!$C$5:$C$1504,"وارد"))</f>
        <v/>
      </c>
      <c r="J321" s="15">
        <f>IF($A321="","",SUMIFS('الحركة'!$D$5:$D$1504,'الحركة'!$B$5:$B$1504,$A321&amp;"",'الحركة'!$C$5:$C$1504,"مبيعات"))</f>
        <v/>
      </c>
      <c r="K321" s="15">
        <f>IF($A321="","",SUMIFS('الحركة'!$D$5:$D$1504,'الحركة'!$B$5:$B$1504,$A321&amp;"",'الحركة'!$C$5:$C$1504,"مرتجع عميل"))</f>
        <v/>
      </c>
      <c r="L321" s="15">
        <f>IF($A321="","",SUMIFS('الحركة'!$D$5:$D$1504,'الحركة'!$B$5:$B$1504,$A321&amp;"",'الحركة'!$C$5:$C$1504,"مرتجع للمورد"))</f>
        <v/>
      </c>
      <c r="M321" s="15">
        <f>IF($A321="","",SUMIFS('الحركة'!$D$5:$D$1504,'الحركة'!$B$5:$B$1504,$A321&amp;"",'الحركة'!$C$5:$C$1504,"تسوية"))</f>
        <v/>
      </c>
      <c r="N321" s="15">
        <f>IF(A321="","",SUM(H321,I321,K321,M321)-SUM(J321,L321))</f>
        <v/>
      </c>
      <c r="O321" s="16">
        <f>IF(A321="","",N321*E321)</f>
        <v/>
      </c>
      <c r="P321" s="6">
        <f>IF(A321="","",IF(N321&lt;=0,"نفد",IF(N321&lt;=G321,"اطلب","متوفر")))</f>
        <v/>
      </c>
      <c r="Q321" s="16">
        <f>IF(A321="","",N321*F321)</f>
        <v/>
      </c>
    </row>
    <row r="322">
      <c r="A322" s="5" t="n"/>
      <c r="B322" s="5" t="n"/>
      <c r="C322" s="5" t="n"/>
      <c r="D322" s="5" t="n"/>
      <c r="E322" s="13" t="n"/>
      <c r="F322" s="13" t="n"/>
      <c r="G322" s="14" t="n"/>
      <c r="H322" s="14" t="n"/>
      <c r="I322" s="15">
        <f>IF($A322="","",SUMIFS('الحركة'!$D$5:$D$1504,'الحركة'!$B$5:$B$1504,$A322&amp;"",'الحركة'!$C$5:$C$1504,"وارد"))</f>
        <v/>
      </c>
      <c r="J322" s="15">
        <f>IF($A322="","",SUMIFS('الحركة'!$D$5:$D$1504,'الحركة'!$B$5:$B$1504,$A322&amp;"",'الحركة'!$C$5:$C$1504,"مبيعات"))</f>
        <v/>
      </c>
      <c r="K322" s="15">
        <f>IF($A322="","",SUMIFS('الحركة'!$D$5:$D$1504,'الحركة'!$B$5:$B$1504,$A322&amp;"",'الحركة'!$C$5:$C$1504,"مرتجع عميل"))</f>
        <v/>
      </c>
      <c r="L322" s="15">
        <f>IF($A322="","",SUMIFS('الحركة'!$D$5:$D$1504,'الحركة'!$B$5:$B$1504,$A322&amp;"",'الحركة'!$C$5:$C$1504,"مرتجع للمورد"))</f>
        <v/>
      </c>
      <c r="M322" s="15">
        <f>IF($A322="","",SUMIFS('الحركة'!$D$5:$D$1504,'الحركة'!$B$5:$B$1504,$A322&amp;"",'الحركة'!$C$5:$C$1504,"تسوية"))</f>
        <v/>
      </c>
      <c r="N322" s="15">
        <f>IF(A322="","",SUM(H322,I322,K322,M322)-SUM(J322,L322))</f>
        <v/>
      </c>
      <c r="O322" s="16">
        <f>IF(A322="","",N322*E322)</f>
        <v/>
      </c>
      <c r="P322" s="6">
        <f>IF(A322="","",IF(N322&lt;=0,"نفد",IF(N322&lt;=G322,"اطلب","متوفر")))</f>
        <v/>
      </c>
      <c r="Q322" s="16">
        <f>IF(A322="","",N322*F322)</f>
        <v/>
      </c>
    </row>
    <row r="323">
      <c r="A323" s="5" t="n"/>
      <c r="B323" s="5" t="n"/>
      <c r="C323" s="5" t="n"/>
      <c r="D323" s="5" t="n"/>
      <c r="E323" s="13" t="n"/>
      <c r="F323" s="13" t="n"/>
      <c r="G323" s="14" t="n"/>
      <c r="H323" s="14" t="n"/>
      <c r="I323" s="15">
        <f>IF($A323="","",SUMIFS('الحركة'!$D$5:$D$1504,'الحركة'!$B$5:$B$1504,$A323&amp;"",'الحركة'!$C$5:$C$1504,"وارد"))</f>
        <v/>
      </c>
      <c r="J323" s="15">
        <f>IF($A323="","",SUMIFS('الحركة'!$D$5:$D$1504,'الحركة'!$B$5:$B$1504,$A323&amp;"",'الحركة'!$C$5:$C$1504,"مبيعات"))</f>
        <v/>
      </c>
      <c r="K323" s="15">
        <f>IF($A323="","",SUMIFS('الحركة'!$D$5:$D$1504,'الحركة'!$B$5:$B$1504,$A323&amp;"",'الحركة'!$C$5:$C$1504,"مرتجع عميل"))</f>
        <v/>
      </c>
      <c r="L323" s="15">
        <f>IF($A323="","",SUMIFS('الحركة'!$D$5:$D$1504,'الحركة'!$B$5:$B$1504,$A323&amp;"",'الحركة'!$C$5:$C$1504,"مرتجع للمورد"))</f>
        <v/>
      </c>
      <c r="M323" s="15">
        <f>IF($A323="","",SUMIFS('الحركة'!$D$5:$D$1504,'الحركة'!$B$5:$B$1504,$A323&amp;"",'الحركة'!$C$5:$C$1504,"تسوية"))</f>
        <v/>
      </c>
      <c r="N323" s="15">
        <f>IF(A323="","",SUM(H323,I323,K323,M323)-SUM(J323,L323))</f>
        <v/>
      </c>
      <c r="O323" s="16">
        <f>IF(A323="","",N323*E323)</f>
        <v/>
      </c>
      <c r="P323" s="6">
        <f>IF(A323="","",IF(N323&lt;=0,"نفد",IF(N323&lt;=G323,"اطلب","متوفر")))</f>
        <v/>
      </c>
      <c r="Q323" s="16">
        <f>IF(A323="","",N323*F323)</f>
        <v/>
      </c>
    </row>
    <row r="324">
      <c r="A324" s="5" t="n"/>
      <c r="B324" s="5" t="n"/>
      <c r="C324" s="5" t="n"/>
      <c r="D324" s="5" t="n"/>
      <c r="E324" s="13" t="n"/>
      <c r="F324" s="13" t="n"/>
      <c r="G324" s="14" t="n"/>
      <c r="H324" s="14" t="n"/>
      <c r="I324" s="15">
        <f>IF($A324="","",SUMIFS('الحركة'!$D$5:$D$1504,'الحركة'!$B$5:$B$1504,$A324&amp;"",'الحركة'!$C$5:$C$1504,"وارد"))</f>
        <v/>
      </c>
      <c r="J324" s="15">
        <f>IF($A324="","",SUMIFS('الحركة'!$D$5:$D$1504,'الحركة'!$B$5:$B$1504,$A324&amp;"",'الحركة'!$C$5:$C$1504,"مبيعات"))</f>
        <v/>
      </c>
      <c r="K324" s="15">
        <f>IF($A324="","",SUMIFS('الحركة'!$D$5:$D$1504,'الحركة'!$B$5:$B$1504,$A324&amp;"",'الحركة'!$C$5:$C$1504,"مرتجع عميل"))</f>
        <v/>
      </c>
      <c r="L324" s="15">
        <f>IF($A324="","",SUMIFS('الحركة'!$D$5:$D$1504,'الحركة'!$B$5:$B$1504,$A324&amp;"",'الحركة'!$C$5:$C$1504,"مرتجع للمورد"))</f>
        <v/>
      </c>
      <c r="M324" s="15">
        <f>IF($A324="","",SUMIFS('الحركة'!$D$5:$D$1504,'الحركة'!$B$5:$B$1504,$A324&amp;"",'الحركة'!$C$5:$C$1504,"تسوية"))</f>
        <v/>
      </c>
      <c r="N324" s="15">
        <f>IF(A324="","",SUM(H324,I324,K324,M324)-SUM(J324,L324))</f>
        <v/>
      </c>
      <c r="O324" s="16">
        <f>IF(A324="","",N324*E324)</f>
        <v/>
      </c>
      <c r="P324" s="6">
        <f>IF(A324="","",IF(N324&lt;=0,"نفد",IF(N324&lt;=G324,"اطلب","متوفر")))</f>
        <v/>
      </c>
      <c r="Q324" s="16">
        <f>IF(A324="","",N324*F324)</f>
        <v/>
      </c>
    </row>
    <row r="325">
      <c r="A325" s="5" t="n"/>
      <c r="B325" s="5" t="n"/>
      <c r="C325" s="5" t="n"/>
      <c r="D325" s="5" t="n"/>
      <c r="E325" s="13" t="n"/>
      <c r="F325" s="13" t="n"/>
      <c r="G325" s="14" t="n"/>
      <c r="H325" s="14" t="n"/>
      <c r="I325" s="15">
        <f>IF($A325="","",SUMIFS('الحركة'!$D$5:$D$1504,'الحركة'!$B$5:$B$1504,$A325&amp;"",'الحركة'!$C$5:$C$1504,"وارد"))</f>
        <v/>
      </c>
      <c r="J325" s="15">
        <f>IF($A325="","",SUMIFS('الحركة'!$D$5:$D$1504,'الحركة'!$B$5:$B$1504,$A325&amp;"",'الحركة'!$C$5:$C$1504,"مبيعات"))</f>
        <v/>
      </c>
      <c r="K325" s="15">
        <f>IF($A325="","",SUMIFS('الحركة'!$D$5:$D$1504,'الحركة'!$B$5:$B$1504,$A325&amp;"",'الحركة'!$C$5:$C$1504,"مرتجع عميل"))</f>
        <v/>
      </c>
      <c r="L325" s="15">
        <f>IF($A325="","",SUMIFS('الحركة'!$D$5:$D$1504,'الحركة'!$B$5:$B$1504,$A325&amp;"",'الحركة'!$C$5:$C$1504,"مرتجع للمورد"))</f>
        <v/>
      </c>
      <c r="M325" s="15">
        <f>IF($A325="","",SUMIFS('الحركة'!$D$5:$D$1504,'الحركة'!$B$5:$B$1504,$A325&amp;"",'الحركة'!$C$5:$C$1504,"تسوية"))</f>
        <v/>
      </c>
      <c r="N325" s="15">
        <f>IF(A325="","",SUM(H325,I325,K325,M325)-SUM(J325,L325))</f>
        <v/>
      </c>
      <c r="O325" s="16">
        <f>IF(A325="","",N325*E325)</f>
        <v/>
      </c>
      <c r="P325" s="6">
        <f>IF(A325="","",IF(N325&lt;=0,"نفد",IF(N325&lt;=G325,"اطلب","متوفر")))</f>
        <v/>
      </c>
      <c r="Q325" s="16">
        <f>IF(A325="","",N325*F325)</f>
        <v/>
      </c>
    </row>
    <row r="326">
      <c r="A326" s="5" t="n"/>
      <c r="B326" s="5" t="n"/>
      <c r="C326" s="5" t="n"/>
      <c r="D326" s="5" t="n"/>
      <c r="E326" s="13" t="n"/>
      <c r="F326" s="13" t="n"/>
      <c r="G326" s="14" t="n"/>
      <c r="H326" s="14" t="n"/>
      <c r="I326" s="15">
        <f>IF($A326="","",SUMIFS('الحركة'!$D$5:$D$1504,'الحركة'!$B$5:$B$1504,$A326&amp;"",'الحركة'!$C$5:$C$1504,"وارد"))</f>
        <v/>
      </c>
      <c r="J326" s="15">
        <f>IF($A326="","",SUMIFS('الحركة'!$D$5:$D$1504,'الحركة'!$B$5:$B$1504,$A326&amp;"",'الحركة'!$C$5:$C$1504,"مبيعات"))</f>
        <v/>
      </c>
      <c r="K326" s="15">
        <f>IF($A326="","",SUMIFS('الحركة'!$D$5:$D$1504,'الحركة'!$B$5:$B$1504,$A326&amp;"",'الحركة'!$C$5:$C$1504,"مرتجع عميل"))</f>
        <v/>
      </c>
      <c r="L326" s="15">
        <f>IF($A326="","",SUMIFS('الحركة'!$D$5:$D$1504,'الحركة'!$B$5:$B$1504,$A326&amp;"",'الحركة'!$C$5:$C$1504,"مرتجع للمورد"))</f>
        <v/>
      </c>
      <c r="M326" s="15">
        <f>IF($A326="","",SUMIFS('الحركة'!$D$5:$D$1504,'الحركة'!$B$5:$B$1504,$A326&amp;"",'الحركة'!$C$5:$C$1504,"تسوية"))</f>
        <v/>
      </c>
      <c r="N326" s="15">
        <f>IF(A326="","",SUM(H326,I326,K326,M326)-SUM(J326,L326))</f>
        <v/>
      </c>
      <c r="O326" s="16">
        <f>IF(A326="","",N326*E326)</f>
        <v/>
      </c>
      <c r="P326" s="6">
        <f>IF(A326="","",IF(N326&lt;=0,"نفد",IF(N326&lt;=G326,"اطلب","متوفر")))</f>
        <v/>
      </c>
      <c r="Q326" s="16">
        <f>IF(A326="","",N326*F326)</f>
        <v/>
      </c>
    </row>
    <row r="327">
      <c r="A327" s="5" t="n"/>
      <c r="B327" s="5" t="n"/>
      <c r="C327" s="5" t="n"/>
      <c r="D327" s="5" t="n"/>
      <c r="E327" s="13" t="n"/>
      <c r="F327" s="13" t="n"/>
      <c r="G327" s="14" t="n"/>
      <c r="H327" s="14" t="n"/>
      <c r="I327" s="15">
        <f>IF($A327="","",SUMIFS('الحركة'!$D$5:$D$1504,'الحركة'!$B$5:$B$1504,$A327&amp;"",'الحركة'!$C$5:$C$1504,"وارد"))</f>
        <v/>
      </c>
      <c r="J327" s="15">
        <f>IF($A327="","",SUMIFS('الحركة'!$D$5:$D$1504,'الحركة'!$B$5:$B$1504,$A327&amp;"",'الحركة'!$C$5:$C$1504,"مبيعات"))</f>
        <v/>
      </c>
      <c r="K327" s="15">
        <f>IF($A327="","",SUMIFS('الحركة'!$D$5:$D$1504,'الحركة'!$B$5:$B$1504,$A327&amp;"",'الحركة'!$C$5:$C$1504,"مرتجع عميل"))</f>
        <v/>
      </c>
      <c r="L327" s="15">
        <f>IF($A327="","",SUMIFS('الحركة'!$D$5:$D$1504,'الحركة'!$B$5:$B$1504,$A327&amp;"",'الحركة'!$C$5:$C$1504,"مرتجع للمورد"))</f>
        <v/>
      </c>
      <c r="M327" s="15">
        <f>IF($A327="","",SUMIFS('الحركة'!$D$5:$D$1504,'الحركة'!$B$5:$B$1504,$A327&amp;"",'الحركة'!$C$5:$C$1504,"تسوية"))</f>
        <v/>
      </c>
      <c r="N327" s="15">
        <f>IF(A327="","",SUM(H327,I327,K327,M327)-SUM(J327,L327))</f>
        <v/>
      </c>
      <c r="O327" s="16">
        <f>IF(A327="","",N327*E327)</f>
        <v/>
      </c>
      <c r="P327" s="6">
        <f>IF(A327="","",IF(N327&lt;=0,"نفد",IF(N327&lt;=G327,"اطلب","متوفر")))</f>
        <v/>
      </c>
      <c r="Q327" s="16">
        <f>IF(A327="","",N327*F327)</f>
        <v/>
      </c>
    </row>
    <row r="328">
      <c r="A328" s="5" t="n"/>
      <c r="B328" s="5" t="n"/>
      <c r="C328" s="5" t="n"/>
      <c r="D328" s="5" t="n"/>
      <c r="E328" s="13" t="n"/>
      <c r="F328" s="13" t="n"/>
      <c r="G328" s="14" t="n"/>
      <c r="H328" s="14" t="n"/>
      <c r="I328" s="15">
        <f>IF($A328="","",SUMIFS('الحركة'!$D$5:$D$1504,'الحركة'!$B$5:$B$1504,$A328&amp;"",'الحركة'!$C$5:$C$1504,"وارد"))</f>
        <v/>
      </c>
      <c r="J328" s="15">
        <f>IF($A328="","",SUMIFS('الحركة'!$D$5:$D$1504,'الحركة'!$B$5:$B$1504,$A328&amp;"",'الحركة'!$C$5:$C$1504,"مبيعات"))</f>
        <v/>
      </c>
      <c r="K328" s="15">
        <f>IF($A328="","",SUMIFS('الحركة'!$D$5:$D$1504,'الحركة'!$B$5:$B$1504,$A328&amp;"",'الحركة'!$C$5:$C$1504,"مرتجع عميل"))</f>
        <v/>
      </c>
      <c r="L328" s="15">
        <f>IF($A328="","",SUMIFS('الحركة'!$D$5:$D$1504,'الحركة'!$B$5:$B$1504,$A328&amp;"",'الحركة'!$C$5:$C$1504,"مرتجع للمورد"))</f>
        <v/>
      </c>
      <c r="M328" s="15">
        <f>IF($A328="","",SUMIFS('الحركة'!$D$5:$D$1504,'الحركة'!$B$5:$B$1504,$A328&amp;"",'الحركة'!$C$5:$C$1504,"تسوية"))</f>
        <v/>
      </c>
      <c r="N328" s="15">
        <f>IF(A328="","",SUM(H328,I328,K328,M328)-SUM(J328,L328))</f>
        <v/>
      </c>
      <c r="O328" s="16">
        <f>IF(A328="","",N328*E328)</f>
        <v/>
      </c>
      <c r="P328" s="6">
        <f>IF(A328="","",IF(N328&lt;=0,"نفد",IF(N328&lt;=G328,"اطلب","متوفر")))</f>
        <v/>
      </c>
      <c r="Q328" s="16">
        <f>IF(A328="","",N328*F328)</f>
        <v/>
      </c>
    </row>
    <row r="329">
      <c r="A329" s="5" t="n"/>
      <c r="B329" s="5" t="n"/>
      <c r="C329" s="5" t="n"/>
      <c r="D329" s="5" t="n"/>
      <c r="E329" s="13" t="n"/>
      <c r="F329" s="13" t="n"/>
      <c r="G329" s="14" t="n"/>
      <c r="H329" s="14" t="n"/>
      <c r="I329" s="15">
        <f>IF($A329="","",SUMIFS('الحركة'!$D$5:$D$1504,'الحركة'!$B$5:$B$1504,$A329&amp;"",'الحركة'!$C$5:$C$1504,"وارد"))</f>
        <v/>
      </c>
      <c r="J329" s="15">
        <f>IF($A329="","",SUMIFS('الحركة'!$D$5:$D$1504,'الحركة'!$B$5:$B$1504,$A329&amp;"",'الحركة'!$C$5:$C$1504,"مبيعات"))</f>
        <v/>
      </c>
      <c r="K329" s="15">
        <f>IF($A329="","",SUMIFS('الحركة'!$D$5:$D$1504,'الحركة'!$B$5:$B$1504,$A329&amp;"",'الحركة'!$C$5:$C$1504,"مرتجع عميل"))</f>
        <v/>
      </c>
      <c r="L329" s="15">
        <f>IF($A329="","",SUMIFS('الحركة'!$D$5:$D$1504,'الحركة'!$B$5:$B$1504,$A329&amp;"",'الحركة'!$C$5:$C$1504,"مرتجع للمورد"))</f>
        <v/>
      </c>
      <c r="M329" s="15">
        <f>IF($A329="","",SUMIFS('الحركة'!$D$5:$D$1504,'الحركة'!$B$5:$B$1504,$A329&amp;"",'الحركة'!$C$5:$C$1504,"تسوية"))</f>
        <v/>
      </c>
      <c r="N329" s="15">
        <f>IF(A329="","",SUM(H329,I329,K329,M329)-SUM(J329,L329))</f>
        <v/>
      </c>
      <c r="O329" s="16">
        <f>IF(A329="","",N329*E329)</f>
        <v/>
      </c>
      <c r="P329" s="6">
        <f>IF(A329="","",IF(N329&lt;=0,"نفد",IF(N329&lt;=G329,"اطلب","متوفر")))</f>
        <v/>
      </c>
      <c r="Q329" s="16">
        <f>IF(A329="","",N329*F329)</f>
        <v/>
      </c>
    </row>
    <row r="330">
      <c r="A330" s="5" t="n"/>
      <c r="B330" s="5" t="n"/>
      <c r="C330" s="5" t="n"/>
      <c r="D330" s="5" t="n"/>
      <c r="E330" s="13" t="n"/>
      <c r="F330" s="13" t="n"/>
      <c r="G330" s="14" t="n"/>
      <c r="H330" s="14" t="n"/>
      <c r="I330" s="15">
        <f>IF($A330="","",SUMIFS('الحركة'!$D$5:$D$1504,'الحركة'!$B$5:$B$1504,$A330&amp;"",'الحركة'!$C$5:$C$1504,"وارد"))</f>
        <v/>
      </c>
      <c r="J330" s="15">
        <f>IF($A330="","",SUMIFS('الحركة'!$D$5:$D$1504,'الحركة'!$B$5:$B$1504,$A330&amp;"",'الحركة'!$C$5:$C$1504,"مبيعات"))</f>
        <v/>
      </c>
      <c r="K330" s="15">
        <f>IF($A330="","",SUMIFS('الحركة'!$D$5:$D$1504,'الحركة'!$B$5:$B$1504,$A330&amp;"",'الحركة'!$C$5:$C$1504,"مرتجع عميل"))</f>
        <v/>
      </c>
      <c r="L330" s="15">
        <f>IF($A330="","",SUMIFS('الحركة'!$D$5:$D$1504,'الحركة'!$B$5:$B$1504,$A330&amp;"",'الحركة'!$C$5:$C$1504,"مرتجع للمورد"))</f>
        <v/>
      </c>
      <c r="M330" s="15">
        <f>IF($A330="","",SUMIFS('الحركة'!$D$5:$D$1504,'الحركة'!$B$5:$B$1504,$A330&amp;"",'الحركة'!$C$5:$C$1504,"تسوية"))</f>
        <v/>
      </c>
      <c r="N330" s="15">
        <f>IF(A330="","",SUM(H330,I330,K330,M330)-SUM(J330,L330))</f>
        <v/>
      </c>
      <c r="O330" s="16">
        <f>IF(A330="","",N330*E330)</f>
        <v/>
      </c>
      <c r="P330" s="6">
        <f>IF(A330="","",IF(N330&lt;=0,"نفد",IF(N330&lt;=G330,"اطلب","متوفر")))</f>
        <v/>
      </c>
      <c r="Q330" s="16">
        <f>IF(A330="","",N330*F330)</f>
        <v/>
      </c>
    </row>
    <row r="331">
      <c r="A331" s="5" t="n"/>
      <c r="B331" s="5" t="n"/>
      <c r="C331" s="5" t="n"/>
      <c r="D331" s="5" t="n"/>
      <c r="E331" s="13" t="n"/>
      <c r="F331" s="13" t="n"/>
      <c r="G331" s="14" t="n"/>
      <c r="H331" s="14" t="n"/>
      <c r="I331" s="15">
        <f>IF($A331="","",SUMIFS('الحركة'!$D$5:$D$1504,'الحركة'!$B$5:$B$1504,$A331&amp;"",'الحركة'!$C$5:$C$1504,"وارد"))</f>
        <v/>
      </c>
      <c r="J331" s="15">
        <f>IF($A331="","",SUMIFS('الحركة'!$D$5:$D$1504,'الحركة'!$B$5:$B$1504,$A331&amp;"",'الحركة'!$C$5:$C$1504,"مبيعات"))</f>
        <v/>
      </c>
      <c r="K331" s="15">
        <f>IF($A331="","",SUMIFS('الحركة'!$D$5:$D$1504,'الحركة'!$B$5:$B$1504,$A331&amp;"",'الحركة'!$C$5:$C$1504,"مرتجع عميل"))</f>
        <v/>
      </c>
      <c r="L331" s="15">
        <f>IF($A331="","",SUMIFS('الحركة'!$D$5:$D$1504,'الحركة'!$B$5:$B$1504,$A331&amp;"",'الحركة'!$C$5:$C$1504,"مرتجع للمورد"))</f>
        <v/>
      </c>
      <c r="M331" s="15">
        <f>IF($A331="","",SUMIFS('الحركة'!$D$5:$D$1504,'الحركة'!$B$5:$B$1504,$A331&amp;"",'الحركة'!$C$5:$C$1504,"تسوية"))</f>
        <v/>
      </c>
      <c r="N331" s="15">
        <f>IF(A331="","",SUM(H331,I331,K331,M331)-SUM(J331,L331))</f>
        <v/>
      </c>
      <c r="O331" s="16">
        <f>IF(A331="","",N331*E331)</f>
        <v/>
      </c>
      <c r="P331" s="6">
        <f>IF(A331="","",IF(N331&lt;=0,"نفد",IF(N331&lt;=G331,"اطلب","متوفر")))</f>
        <v/>
      </c>
      <c r="Q331" s="16">
        <f>IF(A331="","",N331*F331)</f>
        <v/>
      </c>
    </row>
    <row r="332">
      <c r="A332" s="5" t="n"/>
      <c r="B332" s="5" t="n"/>
      <c r="C332" s="5" t="n"/>
      <c r="D332" s="5" t="n"/>
      <c r="E332" s="13" t="n"/>
      <c r="F332" s="13" t="n"/>
      <c r="G332" s="14" t="n"/>
      <c r="H332" s="14" t="n"/>
      <c r="I332" s="15">
        <f>IF($A332="","",SUMIFS('الحركة'!$D$5:$D$1504,'الحركة'!$B$5:$B$1504,$A332&amp;"",'الحركة'!$C$5:$C$1504,"وارد"))</f>
        <v/>
      </c>
      <c r="J332" s="15">
        <f>IF($A332="","",SUMIFS('الحركة'!$D$5:$D$1504,'الحركة'!$B$5:$B$1504,$A332&amp;"",'الحركة'!$C$5:$C$1504,"مبيعات"))</f>
        <v/>
      </c>
      <c r="K332" s="15">
        <f>IF($A332="","",SUMIFS('الحركة'!$D$5:$D$1504,'الحركة'!$B$5:$B$1504,$A332&amp;"",'الحركة'!$C$5:$C$1504,"مرتجع عميل"))</f>
        <v/>
      </c>
      <c r="L332" s="15">
        <f>IF($A332="","",SUMIFS('الحركة'!$D$5:$D$1504,'الحركة'!$B$5:$B$1504,$A332&amp;"",'الحركة'!$C$5:$C$1504,"مرتجع للمورد"))</f>
        <v/>
      </c>
      <c r="M332" s="15">
        <f>IF($A332="","",SUMIFS('الحركة'!$D$5:$D$1504,'الحركة'!$B$5:$B$1504,$A332&amp;"",'الحركة'!$C$5:$C$1504,"تسوية"))</f>
        <v/>
      </c>
      <c r="N332" s="15">
        <f>IF(A332="","",SUM(H332,I332,K332,M332)-SUM(J332,L332))</f>
        <v/>
      </c>
      <c r="O332" s="16">
        <f>IF(A332="","",N332*E332)</f>
        <v/>
      </c>
      <c r="P332" s="6">
        <f>IF(A332="","",IF(N332&lt;=0,"نفد",IF(N332&lt;=G332,"اطلب","متوفر")))</f>
        <v/>
      </c>
      <c r="Q332" s="16">
        <f>IF(A332="","",N332*F332)</f>
        <v/>
      </c>
    </row>
    <row r="333">
      <c r="A333" s="5" t="n"/>
      <c r="B333" s="5" t="n"/>
      <c r="C333" s="5" t="n"/>
      <c r="D333" s="5" t="n"/>
      <c r="E333" s="13" t="n"/>
      <c r="F333" s="13" t="n"/>
      <c r="G333" s="14" t="n"/>
      <c r="H333" s="14" t="n"/>
      <c r="I333" s="15">
        <f>IF($A333="","",SUMIFS('الحركة'!$D$5:$D$1504,'الحركة'!$B$5:$B$1504,$A333&amp;"",'الحركة'!$C$5:$C$1504,"وارد"))</f>
        <v/>
      </c>
      <c r="J333" s="15">
        <f>IF($A333="","",SUMIFS('الحركة'!$D$5:$D$1504,'الحركة'!$B$5:$B$1504,$A333&amp;"",'الحركة'!$C$5:$C$1504,"مبيعات"))</f>
        <v/>
      </c>
      <c r="K333" s="15">
        <f>IF($A333="","",SUMIFS('الحركة'!$D$5:$D$1504,'الحركة'!$B$5:$B$1504,$A333&amp;"",'الحركة'!$C$5:$C$1504,"مرتجع عميل"))</f>
        <v/>
      </c>
      <c r="L333" s="15">
        <f>IF($A333="","",SUMIFS('الحركة'!$D$5:$D$1504,'الحركة'!$B$5:$B$1504,$A333&amp;"",'الحركة'!$C$5:$C$1504,"مرتجع للمورد"))</f>
        <v/>
      </c>
      <c r="M333" s="15">
        <f>IF($A333="","",SUMIFS('الحركة'!$D$5:$D$1504,'الحركة'!$B$5:$B$1504,$A333&amp;"",'الحركة'!$C$5:$C$1504,"تسوية"))</f>
        <v/>
      </c>
      <c r="N333" s="15">
        <f>IF(A333="","",SUM(H333,I333,K333,M333)-SUM(J333,L333))</f>
        <v/>
      </c>
      <c r="O333" s="16">
        <f>IF(A333="","",N333*E333)</f>
        <v/>
      </c>
      <c r="P333" s="6">
        <f>IF(A333="","",IF(N333&lt;=0,"نفد",IF(N333&lt;=G333,"اطلب","متوفر")))</f>
        <v/>
      </c>
      <c r="Q333" s="16">
        <f>IF(A333="","",N333*F333)</f>
        <v/>
      </c>
    </row>
    <row r="334">
      <c r="A334" s="5" t="n"/>
      <c r="B334" s="5" t="n"/>
      <c r="C334" s="5" t="n"/>
      <c r="D334" s="5" t="n"/>
      <c r="E334" s="13" t="n"/>
      <c r="F334" s="13" t="n"/>
      <c r="G334" s="14" t="n"/>
      <c r="H334" s="14" t="n"/>
      <c r="I334" s="15">
        <f>IF($A334="","",SUMIFS('الحركة'!$D$5:$D$1504,'الحركة'!$B$5:$B$1504,$A334&amp;"",'الحركة'!$C$5:$C$1504,"وارد"))</f>
        <v/>
      </c>
      <c r="J334" s="15">
        <f>IF($A334="","",SUMIFS('الحركة'!$D$5:$D$1504,'الحركة'!$B$5:$B$1504,$A334&amp;"",'الحركة'!$C$5:$C$1504,"مبيعات"))</f>
        <v/>
      </c>
      <c r="K334" s="15">
        <f>IF($A334="","",SUMIFS('الحركة'!$D$5:$D$1504,'الحركة'!$B$5:$B$1504,$A334&amp;"",'الحركة'!$C$5:$C$1504,"مرتجع عميل"))</f>
        <v/>
      </c>
      <c r="L334" s="15">
        <f>IF($A334="","",SUMIFS('الحركة'!$D$5:$D$1504,'الحركة'!$B$5:$B$1504,$A334&amp;"",'الحركة'!$C$5:$C$1504,"مرتجع للمورد"))</f>
        <v/>
      </c>
      <c r="M334" s="15">
        <f>IF($A334="","",SUMIFS('الحركة'!$D$5:$D$1504,'الحركة'!$B$5:$B$1504,$A334&amp;"",'الحركة'!$C$5:$C$1504,"تسوية"))</f>
        <v/>
      </c>
      <c r="N334" s="15">
        <f>IF(A334="","",SUM(H334,I334,K334,M334)-SUM(J334,L334))</f>
        <v/>
      </c>
      <c r="O334" s="16">
        <f>IF(A334="","",N334*E334)</f>
        <v/>
      </c>
      <c r="P334" s="6">
        <f>IF(A334="","",IF(N334&lt;=0,"نفد",IF(N334&lt;=G334,"اطلب","متوفر")))</f>
        <v/>
      </c>
      <c r="Q334" s="16">
        <f>IF(A334="","",N334*F334)</f>
        <v/>
      </c>
    </row>
    <row r="335">
      <c r="A335" s="5" t="n"/>
      <c r="B335" s="5" t="n"/>
      <c r="C335" s="5" t="n"/>
      <c r="D335" s="5" t="n"/>
      <c r="E335" s="13" t="n"/>
      <c r="F335" s="13" t="n"/>
      <c r="G335" s="14" t="n"/>
      <c r="H335" s="14" t="n"/>
      <c r="I335" s="15">
        <f>IF($A335="","",SUMIFS('الحركة'!$D$5:$D$1504,'الحركة'!$B$5:$B$1504,$A335&amp;"",'الحركة'!$C$5:$C$1504,"وارد"))</f>
        <v/>
      </c>
      <c r="J335" s="15">
        <f>IF($A335="","",SUMIFS('الحركة'!$D$5:$D$1504,'الحركة'!$B$5:$B$1504,$A335&amp;"",'الحركة'!$C$5:$C$1504,"مبيعات"))</f>
        <v/>
      </c>
      <c r="K335" s="15">
        <f>IF($A335="","",SUMIFS('الحركة'!$D$5:$D$1504,'الحركة'!$B$5:$B$1504,$A335&amp;"",'الحركة'!$C$5:$C$1504,"مرتجع عميل"))</f>
        <v/>
      </c>
      <c r="L335" s="15">
        <f>IF($A335="","",SUMIFS('الحركة'!$D$5:$D$1504,'الحركة'!$B$5:$B$1504,$A335&amp;"",'الحركة'!$C$5:$C$1504,"مرتجع للمورد"))</f>
        <v/>
      </c>
      <c r="M335" s="15">
        <f>IF($A335="","",SUMIFS('الحركة'!$D$5:$D$1504,'الحركة'!$B$5:$B$1504,$A335&amp;"",'الحركة'!$C$5:$C$1504,"تسوية"))</f>
        <v/>
      </c>
      <c r="N335" s="15">
        <f>IF(A335="","",SUM(H335,I335,K335,M335)-SUM(J335,L335))</f>
        <v/>
      </c>
      <c r="O335" s="16">
        <f>IF(A335="","",N335*E335)</f>
        <v/>
      </c>
      <c r="P335" s="6">
        <f>IF(A335="","",IF(N335&lt;=0,"نفد",IF(N335&lt;=G335,"اطلب","متوفر")))</f>
        <v/>
      </c>
      <c r="Q335" s="16">
        <f>IF(A335="","",N335*F335)</f>
        <v/>
      </c>
    </row>
    <row r="336">
      <c r="A336" s="5" t="n"/>
      <c r="B336" s="5" t="n"/>
      <c r="C336" s="5" t="n"/>
      <c r="D336" s="5" t="n"/>
      <c r="E336" s="13" t="n"/>
      <c r="F336" s="13" t="n"/>
      <c r="G336" s="14" t="n"/>
      <c r="H336" s="14" t="n"/>
      <c r="I336" s="15">
        <f>IF($A336="","",SUMIFS('الحركة'!$D$5:$D$1504,'الحركة'!$B$5:$B$1504,$A336&amp;"",'الحركة'!$C$5:$C$1504,"وارد"))</f>
        <v/>
      </c>
      <c r="J336" s="15">
        <f>IF($A336="","",SUMIFS('الحركة'!$D$5:$D$1504,'الحركة'!$B$5:$B$1504,$A336&amp;"",'الحركة'!$C$5:$C$1504,"مبيعات"))</f>
        <v/>
      </c>
      <c r="K336" s="15">
        <f>IF($A336="","",SUMIFS('الحركة'!$D$5:$D$1504,'الحركة'!$B$5:$B$1504,$A336&amp;"",'الحركة'!$C$5:$C$1504,"مرتجع عميل"))</f>
        <v/>
      </c>
      <c r="L336" s="15">
        <f>IF($A336="","",SUMIFS('الحركة'!$D$5:$D$1504,'الحركة'!$B$5:$B$1504,$A336&amp;"",'الحركة'!$C$5:$C$1504,"مرتجع للمورد"))</f>
        <v/>
      </c>
      <c r="M336" s="15">
        <f>IF($A336="","",SUMIFS('الحركة'!$D$5:$D$1504,'الحركة'!$B$5:$B$1504,$A336&amp;"",'الحركة'!$C$5:$C$1504,"تسوية"))</f>
        <v/>
      </c>
      <c r="N336" s="15">
        <f>IF(A336="","",SUM(H336,I336,K336,M336)-SUM(J336,L336))</f>
        <v/>
      </c>
      <c r="O336" s="16">
        <f>IF(A336="","",N336*E336)</f>
        <v/>
      </c>
      <c r="P336" s="6">
        <f>IF(A336="","",IF(N336&lt;=0,"نفد",IF(N336&lt;=G336,"اطلب","متوفر")))</f>
        <v/>
      </c>
      <c r="Q336" s="16">
        <f>IF(A336="","",N336*F336)</f>
        <v/>
      </c>
    </row>
    <row r="337">
      <c r="A337" s="5" t="n"/>
      <c r="B337" s="5" t="n"/>
      <c r="C337" s="5" t="n"/>
      <c r="D337" s="5" t="n"/>
      <c r="E337" s="13" t="n"/>
      <c r="F337" s="13" t="n"/>
      <c r="G337" s="14" t="n"/>
      <c r="H337" s="14" t="n"/>
      <c r="I337" s="15">
        <f>IF($A337="","",SUMIFS('الحركة'!$D$5:$D$1504,'الحركة'!$B$5:$B$1504,$A337&amp;"",'الحركة'!$C$5:$C$1504,"وارد"))</f>
        <v/>
      </c>
      <c r="J337" s="15">
        <f>IF($A337="","",SUMIFS('الحركة'!$D$5:$D$1504,'الحركة'!$B$5:$B$1504,$A337&amp;"",'الحركة'!$C$5:$C$1504,"مبيعات"))</f>
        <v/>
      </c>
      <c r="K337" s="15">
        <f>IF($A337="","",SUMIFS('الحركة'!$D$5:$D$1504,'الحركة'!$B$5:$B$1504,$A337&amp;"",'الحركة'!$C$5:$C$1504,"مرتجع عميل"))</f>
        <v/>
      </c>
      <c r="L337" s="15">
        <f>IF($A337="","",SUMIFS('الحركة'!$D$5:$D$1504,'الحركة'!$B$5:$B$1504,$A337&amp;"",'الحركة'!$C$5:$C$1504,"مرتجع للمورد"))</f>
        <v/>
      </c>
      <c r="M337" s="15">
        <f>IF($A337="","",SUMIFS('الحركة'!$D$5:$D$1504,'الحركة'!$B$5:$B$1504,$A337&amp;"",'الحركة'!$C$5:$C$1504,"تسوية"))</f>
        <v/>
      </c>
      <c r="N337" s="15">
        <f>IF(A337="","",SUM(H337,I337,K337,M337)-SUM(J337,L337))</f>
        <v/>
      </c>
      <c r="O337" s="16">
        <f>IF(A337="","",N337*E337)</f>
        <v/>
      </c>
      <c r="P337" s="6">
        <f>IF(A337="","",IF(N337&lt;=0,"نفد",IF(N337&lt;=G337,"اطلب","متوفر")))</f>
        <v/>
      </c>
      <c r="Q337" s="16">
        <f>IF(A337="","",N337*F337)</f>
        <v/>
      </c>
    </row>
    <row r="338">
      <c r="A338" s="5" t="n"/>
      <c r="B338" s="5" t="n"/>
      <c r="C338" s="5" t="n"/>
      <c r="D338" s="5" t="n"/>
      <c r="E338" s="13" t="n"/>
      <c r="F338" s="13" t="n"/>
      <c r="G338" s="14" t="n"/>
      <c r="H338" s="14" t="n"/>
      <c r="I338" s="15">
        <f>IF($A338="","",SUMIFS('الحركة'!$D$5:$D$1504,'الحركة'!$B$5:$B$1504,$A338&amp;"",'الحركة'!$C$5:$C$1504,"وارد"))</f>
        <v/>
      </c>
      <c r="J338" s="15">
        <f>IF($A338="","",SUMIFS('الحركة'!$D$5:$D$1504,'الحركة'!$B$5:$B$1504,$A338&amp;"",'الحركة'!$C$5:$C$1504,"مبيعات"))</f>
        <v/>
      </c>
      <c r="K338" s="15">
        <f>IF($A338="","",SUMIFS('الحركة'!$D$5:$D$1504,'الحركة'!$B$5:$B$1504,$A338&amp;"",'الحركة'!$C$5:$C$1504,"مرتجع عميل"))</f>
        <v/>
      </c>
      <c r="L338" s="15">
        <f>IF($A338="","",SUMIFS('الحركة'!$D$5:$D$1504,'الحركة'!$B$5:$B$1504,$A338&amp;"",'الحركة'!$C$5:$C$1504,"مرتجع للمورد"))</f>
        <v/>
      </c>
      <c r="M338" s="15">
        <f>IF($A338="","",SUMIFS('الحركة'!$D$5:$D$1504,'الحركة'!$B$5:$B$1504,$A338&amp;"",'الحركة'!$C$5:$C$1504,"تسوية"))</f>
        <v/>
      </c>
      <c r="N338" s="15">
        <f>IF(A338="","",SUM(H338,I338,K338,M338)-SUM(J338,L338))</f>
        <v/>
      </c>
      <c r="O338" s="16">
        <f>IF(A338="","",N338*E338)</f>
        <v/>
      </c>
      <c r="P338" s="6">
        <f>IF(A338="","",IF(N338&lt;=0,"نفد",IF(N338&lt;=G338,"اطلب","متوفر")))</f>
        <v/>
      </c>
      <c r="Q338" s="16">
        <f>IF(A338="","",N338*F338)</f>
        <v/>
      </c>
    </row>
    <row r="339">
      <c r="A339" s="5" t="n"/>
      <c r="B339" s="5" t="n"/>
      <c r="C339" s="5" t="n"/>
      <c r="D339" s="5" t="n"/>
      <c r="E339" s="13" t="n"/>
      <c r="F339" s="13" t="n"/>
      <c r="G339" s="14" t="n"/>
      <c r="H339" s="14" t="n"/>
      <c r="I339" s="15">
        <f>IF($A339="","",SUMIFS('الحركة'!$D$5:$D$1504,'الحركة'!$B$5:$B$1504,$A339&amp;"",'الحركة'!$C$5:$C$1504,"وارد"))</f>
        <v/>
      </c>
      <c r="J339" s="15">
        <f>IF($A339="","",SUMIFS('الحركة'!$D$5:$D$1504,'الحركة'!$B$5:$B$1504,$A339&amp;"",'الحركة'!$C$5:$C$1504,"مبيعات"))</f>
        <v/>
      </c>
      <c r="K339" s="15">
        <f>IF($A339="","",SUMIFS('الحركة'!$D$5:$D$1504,'الحركة'!$B$5:$B$1504,$A339&amp;"",'الحركة'!$C$5:$C$1504,"مرتجع عميل"))</f>
        <v/>
      </c>
      <c r="L339" s="15">
        <f>IF($A339="","",SUMIFS('الحركة'!$D$5:$D$1504,'الحركة'!$B$5:$B$1504,$A339&amp;"",'الحركة'!$C$5:$C$1504,"مرتجع للمورد"))</f>
        <v/>
      </c>
      <c r="M339" s="15">
        <f>IF($A339="","",SUMIFS('الحركة'!$D$5:$D$1504,'الحركة'!$B$5:$B$1504,$A339&amp;"",'الحركة'!$C$5:$C$1504,"تسوية"))</f>
        <v/>
      </c>
      <c r="N339" s="15">
        <f>IF(A339="","",SUM(H339,I339,K339,M339)-SUM(J339,L339))</f>
        <v/>
      </c>
      <c r="O339" s="16">
        <f>IF(A339="","",N339*E339)</f>
        <v/>
      </c>
      <c r="P339" s="6">
        <f>IF(A339="","",IF(N339&lt;=0,"نفد",IF(N339&lt;=G339,"اطلب","متوفر")))</f>
        <v/>
      </c>
      <c r="Q339" s="16">
        <f>IF(A339="","",N339*F339)</f>
        <v/>
      </c>
    </row>
    <row r="340">
      <c r="A340" s="5" t="n"/>
      <c r="B340" s="5" t="n"/>
      <c r="C340" s="5" t="n"/>
      <c r="D340" s="5" t="n"/>
      <c r="E340" s="13" t="n"/>
      <c r="F340" s="13" t="n"/>
      <c r="G340" s="14" t="n"/>
      <c r="H340" s="14" t="n"/>
      <c r="I340" s="15">
        <f>IF($A340="","",SUMIFS('الحركة'!$D$5:$D$1504,'الحركة'!$B$5:$B$1504,$A340&amp;"",'الحركة'!$C$5:$C$1504,"وارد"))</f>
        <v/>
      </c>
      <c r="J340" s="15">
        <f>IF($A340="","",SUMIFS('الحركة'!$D$5:$D$1504,'الحركة'!$B$5:$B$1504,$A340&amp;"",'الحركة'!$C$5:$C$1504,"مبيعات"))</f>
        <v/>
      </c>
      <c r="K340" s="15">
        <f>IF($A340="","",SUMIFS('الحركة'!$D$5:$D$1504,'الحركة'!$B$5:$B$1504,$A340&amp;"",'الحركة'!$C$5:$C$1504,"مرتجع عميل"))</f>
        <v/>
      </c>
      <c r="L340" s="15">
        <f>IF($A340="","",SUMIFS('الحركة'!$D$5:$D$1504,'الحركة'!$B$5:$B$1504,$A340&amp;"",'الحركة'!$C$5:$C$1504,"مرتجع للمورد"))</f>
        <v/>
      </c>
      <c r="M340" s="15">
        <f>IF($A340="","",SUMIFS('الحركة'!$D$5:$D$1504,'الحركة'!$B$5:$B$1504,$A340&amp;"",'الحركة'!$C$5:$C$1504,"تسوية"))</f>
        <v/>
      </c>
      <c r="N340" s="15">
        <f>IF(A340="","",SUM(H340,I340,K340,M340)-SUM(J340,L340))</f>
        <v/>
      </c>
      <c r="O340" s="16">
        <f>IF(A340="","",N340*E340)</f>
        <v/>
      </c>
      <c r="P340" s="6">
        <f>IF(A340="","",IF(N340&lt;=0,"نفد",IF(N340&lt;=G340,"اطلب","متوفر")))</f>
        <v/>
      </c>
      <c r="Q340" s="16">
        <f>IF(A340="","",N340*F340)</f>
        <v/>
      </c>
    </row>
    <row r="341">
      <c r="A341" s="5" t="n"/>
      <c r="B341" s="5" t="n"/>
      <c r="C341" s="5" t="n"/>
      <c r="D341" s="5" t="n"/>
      <c r="E341" s="13" t="n"/>
      <c r="F341" s="13" t="n"/>
      <c r="G341" s="14" t="n"/>
      <c r="H341" s="14" t="n"/>
      <c r="I341" s="15">
        <f>IF($A341="","",SUMIFS('الحركة'!$D$5:$D$1504,'الحركة'!$B$5:$B$1504,$A341&amp;"",'الحركة'!$C$5:$C$1504,"وارد"))</f>
        <v/>
      </c>
      <c r="J341" s="15">
        <f>IF($A341="","",SUMIFS('الحركة'!$D$5:$D$1504,'الحركة'!$B$5:$B$1504,$A341&amp;"",'الحركة'!$C$5:$C$1504,"مبيعات"))</f>
        <v/>
      </c>
      <c r="K341" s="15">
        <f>IF($A341="","",SUMIFS('الحركة'!$D$5:$D$1504,'الحركة'!$B$5:$B$1504,$A341&amp;"",'الحركة'!$C$5:$C$1504,"مرتجع عميل"))</f>
        <v/>
      </c>
      <c r="L341" s="15">
        <f>IF($A341="","",SUMIFS('الحركة'!$D$5:$D$1504,'الحركة'!$B$5:$B$1504,$A341&amp;"",'الحركة'!$C$5:$C$1504,"مرتجع للمورد"))</f>
        <v/>
      </c>
      <c r="M341" s="15">
        <f>IF($A341="","",SUMIFS('الحركة'!$D$5:$D$1504,'الحركة'!$B$5:$B$1504,$A341&amp;"",'الحركة'!$C$5:$C$1504,"تسوية"))</f>
        <v/>
      </c>
      <c r="N341" s="15">
        <f>IF(A341="","",SUM(H341,I341,K341,M341)-SUM(J341,L341))</f>
        <v/>
      </c>
      <c r="O341" s="16">
        <f>IF(A341="","",N341*E341)</f>
        <v/>
      </c>
      <c r="P341" s="6">
        <f>IF(A341="","",IF(N341&lt;=0,"نفد",IF(N341&lt;=G341,"اطلب","متوفر")))</f>
        <v/>
      </c>
      <c r="Q341" s="16">
        <f>IF(A341="","",N341*F341)</f>
        <v/>
      </c>
    </row>
    <row r="342">
      <c r="A342" s="5" t="n"/>
      <c r="B342" s="5" t="n"/>
      <c r="C342" s="5" t="n"/>
      <c r="D342" s="5" t="n"/>
      <c r="E342" s="13" t="n"/>
      <c r="F342" s="13" t="n"/>
      <c r="G342" s="14" t="n"/>
      <c r="H342" s="14" t="n"/>
      <c r="I342" s="15">
        <f>IF($A342="","",SUMIFS('الحركة'!$D$5:$D$1504,'الحركة'!$B$5:$B$1504,$A342&amp;"",'الحركة'!$C$5:$C$1504,"وارد"))</f>
        <v/>
      </c>
      <c r="J342" s="15">
        <f>IF($A342="","",SUMIFS('الحركة'!$D$5:$D$1504,'الحركة'!$B$5:$B$1504,$A342&amp;"",'الحركة'!$C$5:$C$1504,"مبيعات"))</f>
        <v/>
      </c>
      <c r="K342" s="15">
        <f>IF($A342="","",SUMIFS('الحركة'!$D$5:$D$1504,'الحركة'!$B$5:$B$1504,$A342&amp;"",'الحركة'!$C$5:$C$1504,"مرتجع عميل"))</f>
        <v/>
      </c>
      <c r="L342" s="15">
        <f>IF($A342="","",SUMIFS('الحركة'!$D$5:$D$1504,'الحركة'!$B$5:$B$1504,$A342&amp;"",'الحركة'!$C$5:$C$1504,"مرتجع للمورد"))</f>
        <v/>
      </c>
      <c r="M342" s="15">
        <f>IF($A342="","",SUMIFS('الحركة'!$D$5:$D$1504,'الحركة'!$B$5:$B$1504,$A342&amp;"",'الحركة'!$C$5:$C$1504,"تسوية"))</f>
        <v/>
      </c>
      <c r="N342" s="15">
        <f>IF(A342="","",SUM(H342,I342,K342,M342)-SUM(J342,L342))</f>
        <v/>
      </c>
      <c r="O342" s="16">
        <f>IF(A342="","",N342*E342)</f>
        <v/>
      </c>
      <c r="P342" s="6">
        <f>IF(A342="","",IF(N342&lt;=0,"نفد",IF(N342&lt;=G342,"اطلب","متوفر")))</f>
        <v/>
      </c>
      <c r="Q342" s="16">
        <f>IF(A342="","",N342*F342)</f>
        <v/>
      </c>
    </row>
    <row r="343">
      <c r="A343" s="5" t="n"/>
      <c r="B343" s="5" t="n"/>
      <c r="C343" s="5" t="n"/>
      <c r="D343" s="5" t="n"/>
      <c r="E343" s="13" t="n"/>
      <c r="F343" s="13" t="n"/>
      <c r="G343" s="14" t="n"/>
      <c r="H343" s="14" t="n"/>
      <c r="I343" s="15">
        <f>IF($A343="","",SUMIFS('الحركة'!$D$5:$D$1504,'الحركة'!$B$5:$B$1504,$A343&amp;"",'الحركة'!$C$5:$C$1504,"وارد"))</f>
        <v/>
      </c>
      <c r="J343" s="15">
        <f>IF($A343="","",SUMIFS('الحركة'!$D$5:$D$1504,'الحركة'!$B$5:$B$1504,$A343&amp;"",'الحركة'!$C$5:$C$1504,"مبيعات"))</f>
        <v/>
      </c>
      <c r="K343" s="15">
        <f>IF($A343="","",SUMIFS('الحركة'!$D$5:$D$1504,'الحركة'!$B$5:$B$1504,$A343&amp;"",'الحركة'!$C$5:$C$1504,"مرتجع عميل"))</f>
        <v/>
      </c>
      <c r="L343" s="15">
        <f>IF($A343="","",SUMIFS('الحركة'!$D$5:$D$1504,'الحركة'!$B$5:$B$1504,$A343&amp;"",'الحركة'!$C$5:$C$1504,"مرتجع للمورد"))</f>
        <v/>
      </c>
      <c r="M343" s="15">
        <f>IF($A343="","",SUMIFS('الحركة'!$D$5:$D$1504,'الحركة'!$B$5:$B$1504,$A343&amp;"",'الحركة'!$C$5:$C$1504,"تسوية"))</f>
        <v/>
      </c>
      <c r="N343" s="15">
        <f>IF(A343="","",SUM(H343,I343,K343,M343)-SUM(J343,L343))</f>
        <v/>
      </c>
      <c r="O343" s="16">
        <f>IF(A343="","",N343*E343)</f>
        <v/>
      </c>
      <c r="P343" s="6">
        <f>IF(A343="","",IF(N343&lt;=0,"نفد",IF(N343&lt;=G343,"اطلب","متوفر")))</f>
        <v/>
      </c>
      <c r="Q343" s="16">
        <f>IF(A343="","",N343*F343)</f>
        <v/>
      </c>
    </row>
    <row r="344">
      <c r="A344" s="5" t="n"/>
      <c r="B344" s="5" t="n"/>
      <c r="C344" s="5" t="n"/>
      <c r="D344" s="5" t="n"/>
      <c r="E344" s="13" t="n"/>
      <c r="F344" s="13" t="n"/>
      <c r="G344" s="14" t="n"/>
      <c r="H344" s="14" t="n"/>
      <c r="I344" s="15">
        <f>IF($A344="","",SUMIFS('الحركة'!$D$5:$D$1504,'الحركة'!$B$5:$B$1504,$A344&amp;"",'الحركة'!$C$5:$C$1504,"وارد"))</f>
        <v/>
      </c>
      <c r="J344" s="15">
        <f>IF($A344="","",SUMIFS('الحركة'!$D$5:$D$1504,'الحركة'!$B$5:$B$1504,$A344&amp;"",'الحركة'!$C$5:$C$1504,"مبيعات"))</f>
        <v/>
      </c>
      <c r="K344" s="15">
        <f>IF($A344="","",SUMIFS('الحركة'!$D$5:$D$1504,'الحركة'!$B$5:$B$1504,$A344&amp;"",'الحركة'!$C$5:$C$1504,"مرتجع عميل"))</f>
        <v/>
      </c>
      <c r="L344" s="15">
        <f>IF($A344="","",SUMIFS('الحركة'!$D$5:$D$1504,'الحركة'!$B$5:$B$1504,$A344&amp;"",'الحركة'!$C$5:$C$1504,"مرتجع للمورد"))</f>
        <v/>
      </c>
      <c r="M344" s="15">
        <f>IF($A344="","",SUMIFS('الحركة'!$D$5:$D$1504,'الحركة'!$B$5:$B$1504,$A344&amp;"",'الحركة'!$C$5:$C$1504,"تسوية"))</f>
        <v/>
      </c>
      <c r="N344" s="15">
        <f>IF(A344="","",SUM(H344,I344,K344,M344)-SUM(J344,L344))</f>
        <v/>
      </c>
      <c r="O344" s="16">
        <f>IF(A344="","",N344*E344)</f>
        <v/>
      </c>
      <c r="P344" s="6">
        <f>IF(A344="","",IF(N344&lt;=0,"نفد",IF(N344&lt;=G344,"اطلب","متوفر")))</f>
        <v/>
      </c>
      <c r="Q344" s="16">
        <f>IF(A344="","",N344*F344)</f>
        <v/>
      </c>
    </row>
    <row r="345">
      <c r="A345" s="5" t="n"/>
      <c r="B345" s="5" t="n"/>
      <c r="C345" s="5" t="n"/>
      <c r="D345" s="5" t="n"/>
      <c r="E345" s="13" t="n"/>
      <c r="F345" s="13" t="n"/>
      <c r="G345" s="14" t="n"/>
      <c r="H345" s="14" t="n"/>
      <c r="I345" s="15">
        <f>IF($A345="","",SUMIFS('الحركة'!$D$5:$D$1504,'الحركة'!$B$5:$B$1504,$A345&amp;"",'الحركة'!$C$5:$C$1504,"وارد"))</f>
        <v/>
      </c>
      <c r="J345" s="15">
        <f>IF($A345="","",SUMIFS('الحركة'!$D$5:$D$1504,'الحركة'!$B$5:$B$1504,$A345&amp;"",'الحركة'!$C$5:$C$1504,"مبيعات"))</f>
        <v/>
      </c>
      <c r="K345" s="15">
        <f>IF($A345="","",SUMIFS('الحركة'!$D$5:$D$1504,'الحركة'!$B$5:$B$1504,$A345&amp;"",'الحركة'!$C$5:$C$1504,"مرتجع عميل"))</f>
        <v/>
      </c>
      <c r="L345" s="15">
        <f>IF($A345="","",SUMIFS('الحركة'!$D$5:$D$1504,'الحركة'!$B$5:$B$1504,$A345&amp;"",'الحركة'!$C$5:$C$1504,"مرتجع للمورد"))</f>
        <v/>
      </c>
      <c r="M345" s="15">
        <f>IF($A345="","",SUMIFS('الحركة'!$D$5:$D$1504,'الحركة'!$B$5:$B$1504,$A345&amp;"",'الحركة'!$C$5:$C$1504,"تسوية"))</f>
        <v/>
      </c>
      <c r="N345" s="15">
        <f>IF(A345="","",SUM(H345,I345,K345,M345)-SUM(J345,L345))</f>
        <v/>
      </c>
      <c r="O345" s="16">
        <f>IF(A345="","",N345*E345)</f>
        <v/>
      </c>
      <c r="P345" s="6">
        <f>IF(A345="","",IF(N345&lt;=0,"نفد",IF(N345&lt;=G345,"اطلب","متوفر")))</f>
        <v/>
      </c>
      <c r="Q345" s="16">
        <f>IF(A345="","",N345*F345)</f>
        <v/>
      </c>
    </row>
    <row r="346">
      <c r="A346" s="5" t="n"/>
      <c r="B346" s="5" t="n"/>
      <c r="C346" s="5" t="n"/>
      <c r="D346" s="5" t="n"/>
      <c r="E346" s="13" t="n"/>
      <c r="F346" s="13" t="n"/>
      <c r="G346" s="14" t="n"/>
      <c r="H346" s="14" t="n"/>
      <c r="I346" s="15">
        <f>IF($A346="","",SUMIFS('الحركة'!$D$5:$D$1504,'الحركة'!$B$5:$B$1504,$A346&amp;"",'الحركة'!$C$5:$C$1504,"وارد"))</f>
        <v/>
      </c>
      <c r="J346" s="15">
        <f>IF($A346="","",SUMIFS('الحركة'!$D$5:$D$1504,'الحركة'!$B$5:$B$1504,$A346&amp;"",'الحركة'!$C$5:$C$1504,"مبيعات"))</f>
        <v/>
      </c>
      <c r="K346" s="15">
        <f>IF($A346="","",SUMIFS('الحركة'!$D$5:$D$1504,'الحركة'!$B$5:$B$1504,$A346&amp;"",'الحركة'!$C$5:$C$1504,"مرتجع عميل"))</f>
        <v/>
      </c>
      <c r="L346" s="15">
        <f>IF($A346="","",SUMIFS('الحركة'!$D$5:$D$1504,'الحركة'!$B$5:$B$1504,$A346&amp;"",'الحركة'!$C$5:$C$1504,"مرتجع للمورد"))</f>
        <v/>
      </c>
      <c r="M346" s="15">
        <f>IF($A346="","",SUMIFS('الحركة'!$D$5:$D$1504,'الحركة'!$B$5:$B$1504,$A346&amp;"",'الحركة'!$C$5:$C$1504,"تسوية"))</f>
        <v/>
      </c>
      <c r="N346" s="15">
        <f>IF(A346="","",SUM(H346,I346,K346,M346)-SUM(J346,L346))</f>
        <v/>
      </c>
      <c r="O346" s="16">
        <f>IF(A346="","",N346*E346)</f>
        <v/>
      </c>
      <c r="P346" s="6">
        <f>IF(A346="","",IF(N346&lt;=0,"نفد",IF(N346&lt;=G346,"اطلب","متوفر")))</f>
        <v/>
      </c>
      <c r="Q346" s="16">
        <f>IF(A346="","",N346*F346)</f>
        <v/>
      </c>
    </row>
    <row r="347">
      <c r="A347" s="5" t="n"/>
      <c r="B347" s="5" t="n"/>
      <c r="C347" s="5" t="n"/>
      <c r="D347" s="5" t="n"/>
      <c r="E347" s="13" t="n"/>
      <c r="F347" s="13" t="n"/>
      <c r="G347" s="14" t="n"/>
      <c r="H347" s="14" t="n"/>
      <c r="I347" s="15">
        <f>IF($A347="","",SUMIFS('الحركة'!$D$5:$D$1504,'الحركة'!$B$5:$B$1504,$A347&amp;"",'الحركة'!$C$5:$C$1504,"وارد"))</f>
        <v/>
      </c>
      <c r="J347" s="15">
        <f>IF($A347="","",SUMIFS('الحركة'!$D$5:$D$1504,'الحركة'!$B$5:$B$1504,$A347&amp;"",'الحركة'!$C$5:$C$1504,"مبيعات"))</f>
        <v/>
      </c>
      <c r="K347" s="15">
        <f>IF($A347="","",SUMIFS('الحركة'!$D$5:$D$1504,'الحركة'!$B$5:$B$1504,$A347&amp;"",'الحركة'!$C$5:$C$1504,"مرتجع عميل"))</f>
        <v/>
      </c>
      <c r="L347" s="15">
        <f>IF($A347="","",SUMIFS('الحركة'!$D$5:$D$1504,'الحركة'!$B$5:$B$1504,$A347&amp;"",'الحركة'!$C$5:$C$1504,"مرتجع للمورد"))</f>
        <v/>
      </c>
      <c r="M347" s="15">
        <f>IF($A347="","",SUMIFS('الحركة'!$D$5:$D$1504,'الحركة'!$B$5:$B$1504,$A347&amp;"",'الحركة'!$C$5:$C$1504,"تسوية"))</f>
        <v/>
      </c>
      <c r="N347" s="15">
        <f>IF(A347="","",SUM(H347,I347,K347,M347)-SUM(J347,L347))</f>
        <v/>
      </c>
      <c r="O347" s="16">
        <f>IF(A347="","",N347*E347)</f>
        <v/>
      </c>
      <c r="P347" s="6">
        <f>IF(A347="","",IF(N347&lt;=0,"نفد",IF(N347&lt;=G347,"اطلب","متوفر")))</f>
        <v/>
      </c>
      <c r="Q347" s="16">
        <f>IF(A347="","",N347*F347)</f>
        <v/>
      </c>
    </row>
    <row r="348">
      <c r="A348" s="5" t="n"/>
      <c r="B348" s="5" t="n"/>
      <c r="C348" s="5" t="n"/>
      <c r="D348" s="5" t="n"/>
      <c r="E348" s="13" t="n"/>
      <c r="F348" s="13" t="n"/>
      <c r="G348" s="14" t="n"/>
      <c r="H348" s="14" t="n"/>
      <c r="I348" s="15">
        <f>IF($A348="","",SUMIFS('الحركة'!$D$5:$D$1504,'الحركة'!$B$5:$B$1504,$A348&amp;"",'الحركة'!$C$5:$C$1504,"وارد"))</f>
        <v/>
      </c>
      <c r="J348" s="15">
        <f>IF($A348="","",SUMIFS('الحركة'!$D$5:$D$1504,'الحركة'!$B$5:$B$1504,$A348&amp;"",'الحركة'!$C$5:$C$1504,"مبيعات"))</f>
        <v/>
      </c>
      <c r="K348" s="15">
        <f>IF($A348="","",SUMIFS('الحركة'!$D$5:$D$1504,'الحركة'!$B$5:$B$1504,$A348&amp;"",'الحركة'!$C$5:$C$1504,"مرتجع عميل"))</f>
        <v/>
      </c>
      <c r="L348" s="15">
        <f>IF($A348="","",SUMIFS('الحركة'!$D$5:$D$1504,'الحركة'!$B$5:$B$1504,$A348&amp;"",'الحركة'!$C$5:$C$1504,"مرتجع للمورد"))</f>
        <v/>
      </c>
      <c r="M348" s="15">
        <f>IF($A348="","",SUMIFS('الحركة'!$D$5:$D$1504,'الحركة'!$B$5:$B$1504,$A348&amp;"",'الحركة'!$C$5:$C$1504,"تسوية"))</f>
        <v/>
      </c>
      <c r="N348" s="15">
        <f>IF(A348="","",SUM(H348,I348,K348,M348)-SUM(J348,L348))</f>
        <v/>
      </c>
      <c r="O348" s="16">
        <f>IF(A348="","",N348*E348)</f>
        <v/>
      </c>
      <c r="P348" s="6">
        <f>IF(A348="","",IF(N348&lt;=0,"نفد",IF(N348&lt;=G348,"اطلب","متوفر")))</f>
        <v/>
      </c>
      <c r="Q348" s="16">
        <f>IF(A348="","",N348*F348)</f>
        <v/>
      </c>
    </row>
    <row r="349">
      <c r="A349" s="5" t="n"/>
      <c r="B349" s="5" t="n"/>
      <c r="C349" s="5" t="n"/>
      <c r="D349" s="5" t="n"/>
      <c r="E349" s="13" t="n"/>
      <c r="F349" s="13" t="n"/>
      <c r="G349" s="14" t="n"/>
      <c r="H349" s="14" t="n"/>
      <c r="I349" s="15">
        <f>IF($A349="","",SUMIFS('الحركة'!$D$5:$D$1504,'الحركة'!$B$5:$B$1504,$A349&amp;"",'الحركة'!$C$5:$C$1504,"وارد"))</f>
        <v/>
      </c>
      <c r="J349" s="15">
        <f>IF($A349="","",SUMIFS('الحركة'!$D$5:$D$1504,'الحركة'!$B$5:$B$1504,$A349&amp;"",'الحركة'!$C$5:$C$1504,"مبيعات"))</f>
        <v/>
      </c>
      <c r="K349" s="15">
        <f>IF($A349="","",SUMIFS('الحركة'!$D$5:$D$1504,'الحركة'!$B$5:$B$1504,$A349&amp;"",'الحركة'!$C$5:$C$1504,"مرتجع عميل"))</f>
        <v/>
      </c>
      <c r="L349" s="15">
        <f>IF($A349="","",SUMIFS('الحركة'!$D$5:$D$1504,'الحركة'!$B$5:$B$1504,$A349&amp;"",'الحركة'!$C$5:$C$1504,"مرتجع للمورد"))</f>
        <v/>
      </c>
      <c r="M349" s="15">
        <f>IF($A349="","",SUMIFS('الحركة'!$D$5:$D$1504,'الحركة'!$B$5:$B$1504,$A349&amp;"",'الحركة'!$C$5:$C$1504,"تسوية"))</f>
        <v/>
      </c>
      <c r="N349" s="15">
        <f>IF(A349="","",SUM(H349,I349,K349,M349)-SUM(J349,L349))</f>
        <v/>
      </c>
      <c r="O349" s="16">
        <f>IF(A349="","",N349*E349)</f>
        <v/>
      </c>
      <c r="P349" s="6">
        <f>IF(A349="","",IF(N349&lt;=0,"نفد",IF(N349&lt;=G349,"اطلب","متوفر")))</f>
        <v/>
      </c>
      <c r="Q349" s="16">
        <f>IF(A349="","",N349*F349)</f>
        <v/>
      </c>
    </row>
    <row r="350">
      <c r="A350" s="5" t="n"/>
      <c r="B350" s="5" t="n"/>
      <c r="C350" s="5" t="n"/>
      <c r="D350" s="5" t="n"/>
      <c r="E350" s="13" t="n"/>
      <c r="F350" s="13" t="n"/>
      <c r="G350" s="14" t="n"/>
      <c r="H350" s="14" t="n"/>
      <c r="I350" s="15">
        <f>IF($A350="","",SUMIFS('الحركة'!$D$5:$D$1504,'الحركة'!$B$5:$B$1504,$A350&amp;"",'الحركة'!$C$5:$C$1504,"وارد"))</f>
        <v/>
      </c>
      <c r="J350" s="15">
        <f>IF($A350="","",SUMIFS('الحركة'!$D$5:$D$1504,'الحركة'!$B$5:$B$1504,$A350&amp;"",'الحركة'!$C$5:$C$1504,"مبيعات"))</f>
        <v/>
      </c>
      <c r="K350" s="15">
        <f>IF($A350="","",SUMIFS('الحركة'!$D$5:$D$1504,'الحركة'!$B$5:$B$1504,$A350&amp;"",'الحركة'!$C$5:$C$1504,"مرتجع عميل"))</f>
        <v/>
      </c>
      <c r="L350" s="15">
        <f>IF($A350="","",SUMIFS('الحركة'!$D$5:$D$1504,'الحركة'!$B$5:$B$1504,$A350&amp;"",'الحركة'!$C$5:$C$1504,"مرتجع للمورد"))</f>
        <v/>
      </c>
      <c r="M350" s="15">
        <f>IF($A350="","",SUMIFS('الحركة'!$D$5:$D$1504,'الحركة'!$B$5:$B$1504,$A350&amp;"",'الحركة'!$C$5:$C$1504,"تسوية"))</f>
        <v/>
      </c>
      <c r="N350" s="15">
        <f>IF(A350="","",SUM(H350,I350,K350,M350)-SUM(J350,L350))</f>
        <v/>
      </c>
      <c r="O350" s="16">
        <f>IF(A350="","",N350*E350)</f>
        <v/>
      </c>
      <c r="P350" s="6">
        <f>IF(A350="","",IF(N350&lt;=0,"نفد",IF(N350&lt;=G350,"اطلب","متوفر")))</f>
        <v/>
      </c>
      <c r="Q350" s="16">
        <f>IF(A350="","",N350*F350)</f>
        <v/>
      </c>
    </row>
    <row r="351">
      <c r="A351" s="5" t="n"/>
      <c r="B351" s="5" t="n"/>
      <c r="C351" s="5" t="n"/>
      <c r="D351" s="5" t="n"/>
      <c r="E351" s="13" t="n"/>
      <c r="F351" s="13" t="n"/>
      <c r="G351" s="14" t="n"/>
      <c r="H351" s="14" t="n"/>
      <c r="I351" s="15">
        <f>IF($A351="","",SUMIFS('الحركة'!$D$5:$D$1504,'الحركة'!$B$5:$B$1504,$A351&amp;"",'الحركة'!$C$5:$C$1504,"وارد"))</f>
        <v/>
      </c>
      <c r="J351" s="15">
        <f>IF($A351="","",SUMIFS('الحركة'!$D$5:$D$1504,'الحركة'!$B$5:$B$1504,$A351&amp;"",'الحركة'!$C$5:$C$1504,"مبيعات"))</f>
        <v/>
      </c>
      <c r="K351" s="15">
        <f>IF($A351="","",SUMIFS('الحركة'!$D$5:$D$1504,'الحركة'!$B$5:$B$1504,$A351&amp;"",'الحركة'!$C$5:$C$1504,"مرتجع عميل"))</f>
        <v/>
      </c>
      <c r="L351" s="15">
        <f>IF($A351="","",SUMIFS('الحركة'!$D$5:$D$1504,'الحركة'!$B$5:$B$1504,$A351&amp;"",'الحركة'!$C$5:$C$1504,"مرتجع للمورد"))</f>
        <v/>
      </c>
      <c r="M351" s="15">
        <f>IF($A351="","",SUMIFS('الحركة'!$D$5:$D$1504,'الحركة'!$B$5:$B$1504,$A351&amp;"",'الحركة'!$C$5:$C$1504,"تسوية"))</f>
        <v/>
      </c>
      <c r="N351" s="15">
        <f>IF(A351="","",SUM(H351,I351,K351,M351)-SUM(J351,L351))</f>
        <v/>
      </c>
      <c r="O351" s="16">
        <f>IF(A351="","",N351*E351)</f>
        <v/>
      </c>
      <c r="P351" s="6">
        <f>IF(A351="","",IF(N351&lt;=0,"نفد",IF(N351&lt;=G351,"اطلب","متوفر")))</f>
        <v/>
      </c>
      <c r="Q351" s="16">
        <f>IF(A351="","",N351*F351)</f>
        <v/>
      </c>
    </row>
    <row r="352">
      <c r="A352" s="5" t="n"/>
      <c r="B352" s="5" t="n"/>
      <c r="C352" s="5" t="n"/>
      <c r="D352" s="5" t="n"/>
      <c r="E352" s="13" t="n"/>
      <c r="F352" s="13" t="n"/>
      <c r="G352" s="14" t="n"/>
      <c r="H352" s="14" t="n"/>
      <c r="I352" s="15">
        <f>IF($A352="","",SUMIFS('الحركة'!$D$5:$D$1504,'الحركة'!$B$5:$B$1504,$A352&amp;"",'الحركة'!$C$5:$C$1504,"وارد"))</f>
        <v/>
      </c>
      <c r="J352" s="15">
        <f>IF($A352="","",SUMIFS('الحركة'!$D$5:$D$1504,'الحركة'!$B$5:$B$1504,$A352&amp;"",'الحركة'!$C$5:$C$1504,"مبيعات"))</f>
        <v/>
      </c>
      <c r="K352" s="15">
        <f>IF($A352="","",SUMIFS('الحركة'!$D$5:$D$1504,'الحركة'!$B$5:$B$1504,$A352&amp;"",'الحركة'!$C$5:$C$1504,"مرتجع عميل"))</f>
        <v/>
      </c>
      <c r="L352" s="15">
        <f>IF($A352="","",SUMIFS('الحركة'!$D$5:$D$1504,'الحركة'!$B$5:$B$1504,$A352&amp;"",'الحركة'!$C$5:$C$1504,"مرتجع للمورد"))</f>
        <v/>
      </c>
      <c r="M352" s="15">
        <f>IF($A352="","",SUMIFS('الحركة'!$D$5:$D$1504,'الحركة'!$B$5:$B$1504,$A352&amp;"",'الحركة'!$C$5:$C$1504,"تسوية"))</f>
        <v/>
      </c>
      <c r="N352" s="15">
        <f>IF(A352="","",SUM(H352,I352,K352,M352)-SUM(J352,L352))</f>
        <v/>
      </c>
      <c r="O352" s="16">
        <f>IF(A352="","",N352*E352)</f>
        <v/>
      </c>
      <c r="P352" s="6">
        <f>IF(A352="","",IF(N352&lt;=0,"نفد",IF(N352&lt;=G352,"اطلب","متوفر")))</f>
        <v/>
      </c>
      <c r="Q352" s="16">
        <f>IF(A352="","",N352*F352)</f>
        <v/>
      </c>
    </row>
    <row r="353">
      <c r="A353" s="5" t="n"/>
      <c r="B353" s="5" t="n"/>
      <c r="C353" s="5" t="n"/>
      <c r="D353" s="5" t="n"/>
      <c r="E353" s="13" t="n"/>
      <c r="F353" s="13" t="n"/>
      <c r="G353" s="14" t="n"/>
      <c r="H353" s="14" t="n"/>
      <c r="I353" s="15">
        <f>IF($A353="","",SUMIFS('الحركة'!$D$5:$D$1504,'الحركة'!$B$5:$B$1504,$A353&amp;"",'الحركة'!$C$5:$C$1504,"وارد"))</f>
        <v/>
      </c>
      <c r="J353" s="15">
        <f>IF($A353="","",SUMIFS('الحركة'!$D$5:$D$1504,'الحركة'!$B$5:$B$1504,$A353&amp;"",'الحركة'!$C$5:$C$1504,"مبيعات"))</f>
        <v/>
      </c>
      <c r="K353" s="15">
        <f>IF($A353="","",SUMIFS('الحركة'!$D$5:$D$1504,'الحركة'!$B$5:$B$1504,$A353&amp;"",'الحركة'!$C$5:$C$1504,"مرتجع عميل"))</f>
        <v/>
      </c>
      <c r="L353" s="15">
        <f>IF($A353="","",SUMIFS('الحركة'!$D$5:$D$1504,'الحركة'!$B$5:$B$1504,$A353&amp;"",'الحركة'!$C$5:$C$1504,"مرتجع للمورد"))</f>
        <v/>
      </c>
      <c r="M353" s="15">
        <f>IF($A353="","",SUMIFS('الحركة'!$D$5:$D$1504,'الحركة'!$B$5:$B$1504,$A353&amp;"",'الحركة'!$C$5:$C$1504,"تسوية"))</f>
        <v/>
      </c>
      <c r="N353" s="15">
        <f>IF(A353="","",SUM(H353,I353,K353,M353)-SUM(J353,L353))</f>
        <v/>
      </c>
      <c r="O353" s="16">
        <f>IF(A353="","",N353*E353)</f>
        <v/>
      </c>
      <c r="P353" s="6">
        <f>IF(A353="","",IF(N353&lt;=0,"نفد",IF(N353&lt;=G353,"اطلب","متوفر")))</f>
        <v/>
      </c>
      <c r="Q353" s="16">
        <f>IF(A353="","",N353*F353)</f>
        <v/>
      </c>
    </row>
    <row r="354">
      <c r="A354" s="5" t="n"/>
      <c r="B354" s="5" t="n"/>
      <c r="C354" s="5" t="n"/>
      <c r="D354" s="5" t="n"/>
      <c r="E354" s="13" t="n"/>
      <c r="F354" s="13" t="n"/>
      <c r="G354" s="14" t="n"/>
      <c r="H354" s="14" t="n"/>
      <c r="I354" s="15">
        <f>IF($A354="","",SUMIFS('الحركة'!$D$5:$D$1504,'الحركة'!$B$5:$B$1504,$A354&amp;"",'الحركة'!$C$5:$C$1504,"وارد"))</f>
        <v/>
      </c>
      <c r="J354" s="15">
        <f>IF($A354="","",SUMIFS('الحركة'!$D$5:$D$1504,'الحركة'!$B$5:$B$1504,$A354&amp;"",'الحركة'!$C$5:$C$1504,"مبيعات"))</f>
        <v/>
      </c>
      <c r="K354" s="15">
        <f>IF($A354="","",SUMIFS('الحركة'!$D$5:$D$1504,'الحركة'!$B$5:$B$1504,$A354&amp;"",'الحركة'!$C$5:$C$1504,"مرتجع عميل"))</f>
        <v/>
      </c>
      <c r="L354" s="15">
        <f>IF($A354="","",SUMIFS('الحركة'!$D$5:$D$1504,'الحركة'!$B$5:$B$1504,$A354&amp;"",'الحركة'!$C$5:$C$1504,"مرتجع للمورد"))</f>
        <v/>
      </c>
      <c r="M354" s="15">
        <f>IF($A354="","",SUMIFS('الحركة'!$D$5:$D$1504,'الحركة'!$B$5:$B$1504,$A354&amp;"",'الحركة'!$C$5:$C$1504,"تسوية"))</f>
        <v/>
      </c>
      <c r="N354" s="15">
        <f>IF(A354="","",SUM(H354,I354,K354,M354)-SUM(J354,L354))</f>
        <v/>
      </c>
      <c r="O354" s="16">
        <f>IF(A354="","",N354*E354)</f>
        <v/>
      </c>
      <c r="P354" s="6">
        <f>IF(A354="","",IF(N354&lt;=0,"نفد",IF(N354&lt;=G354,"اطلب","متوفر")))</f>
        <v/>
      </c>
      <c r="Q354" s="16">
        <f>IF(A354="","",N354*F354)</f>
        <v/>
      </c>
    </row>
    <row r="355">
      <c r="A355" s="5" t="n"/>
      <c r="B355" s="5" t="n"/>
      <c r="C355" s="5" t="n"/>
      <c r="D355" s="5" t="n"/>
      <c r="E355" s="13" t="n"/>
      <c r="F355" s="13" t="n"/>
      <c r="G355" s="14" t="n"/>
      <c r="H355" s="14" t="n"/>
      <c r="I355" s="15">
        <f>IF($A355="","",SUMIFS('الحركة'!$D$5:$D$1504,'الحركة'!$B$5:$B$1504,$A355&amp;"",'الحركة'!$C$5:$C$1504,"وارد"))</f>
        <v/>
      </c>
      <c r="J355" s="15">
        <f>IF($A355="","",SUMIFS('الحركة'!$D$5:$D$1504,'الحركة'!$B$5:$B$1504,$A355&amp;"",'الحركة'!$C$5:$C$1504,"مبيعات"))</f>
        <v/>
      </c>
      <c r="K355" s="15">
        <f>IF($A355="","",SUMIFS('الحركة'!$D$5:$D$1504,'الحركة'!$B$5:$B$1504,$A355&amp;"",'الحركة'!$C$5:$C$1504,"مرتجع عميل"))</f>
        <v/>
      </c>
      <c r="L355" s="15">
        <f>IF($A355="","",SUMIFS('الحركة'!$D$5:$D$1504,'الحركة'!$B$5:$B$1504,$A355&amp;"",'الحركة'!$C$5:$C$1504,"مرتجع للمورد"))</f>
        <v/>
      </c>
      <c r="M355" s="15">
        <f>IF($A355="","",SUMIFS('الحركة'!$D$5:$D$1504,'الحركة'!$B$5:$B$1504,$A355&amp;"",'الحركة'!$C$5:$C$1504,"تسوية"))</f>
        <v/>
      </c>
      <c r="N355" s="15">
        <f>IF(A355="","",SUM(H355,I355,K355,M355)-SUM(J355,L355))</f>
        <v/>
      </c>
      <c r="O355" s="16">
        <f>IF(A355="","",N355*E355)</f>
        <v/>
      </c>
      <c r="P355" s="6">
        <f>IF(A355="","",IF(N355&lt;=0,"نفد",IF(N355&lt;=G355,"اطلب","متوفر")))</f>
        <v/>
      </c>
      <c r="Q355" s="16">
        <f>IF(A355="","",N355*F355)</f>
        <v/>
      </c>
    </row>
    <row r="356">
      <c r="A356" s="5" t="n"/>
      <c r="B356" s="5" t="n"/>
      <c r="C356" s="5" t="n"/>
      <c r="D356" s="5" t="n"/>
      <c r="E356" s="13" t="n"/>
      <c r="F356" s="13" t="n"/>
      <c r="G356" s="14" t="n"/>
      <c r="H356" s="14" t="n"/>
      <c r="I356" s="15">
        <f>IF($A356="","",SUMIFS('الحركة'!$D$5:$D$1504,'الحركة'!$B$5:$B$1504,$A356&amp;"",'الحركة'!$C$5:$C$1504,"وارد"))</f>
        <v/>
      </c>
      <c r="J356" s="15">
        <f>IF($A356="","",SUMIFS('الحركة'!$D$5:$D$1504,'الحركة'!$B$5:$B$1504,$A356&amp;"",'الحركة'!$C$5:$C$1504,"مبيعات"))</f>
        <v/>
      </c>
      <c r="K356" s="15">
        <f>IF($A356="","",SUMIFS('الحركة'!$D$5:$D$1504,'الحركة'!$B$5:$B$1504,$A356&amp;"",'الحركة'!$C$5:$C$1504,"مرتجع عميل"))</f>
        <v/>
      </c>
      <c r="L356" s="15">
        <f>IF($A356="","",SUMIFS('الحركة'!$D$5:$D$1504,'الحركة'!$B$5:$B$1504,$A356&amp;"",'الحركة'!$C$5:$C$1504,"مرتجع للمورد"))</f>
        <v/>
      </c>
      <c r="M356" s="15">
        <f>IF($A356="","",SUMIFS('الحركة'!$D$5:$D$1504,'الحركة'!$B$5:$B$1504,$A356&amp;"",'الحركة'!$C$5:$C$1504,"تسوية"))</f>
        <v/>
      </c>
      <c r="N356" s="15">
        <f>IF(A356="","",SUM(H356,I356,K356,M356)-SUM(J356,L356))</f>
        <v/>
      </c>
      <c r="O356" s="16">
        <f>IF(A356="","",N356*E356)</f>
        <v/>
      </c>
      <c r="P356" s="6">
        <f>IF(A356="","",IF(N356&lt;=0,"نفد",IF(N356&lt;=G356,"اطلب","متوفر")))</f>
        <v/>
      </c>
      <c r="Q356" s="16">
        <f>IF(A356="","",N356*F356)</f>
        <v/>
      </c>
    </row>
    <row r="357">
      <c r="A357" s="5" t="n"/>
      <c r="B357" s="5" t="n"/>
      <c r="C357" s="5" t="n"/>
      <c r="D357" s="5" t="n"/>
      <c r="E357" s="13" t="n"/>
      <c r="F357" s="13" t="n"/>
      <c r="G357" s="14" t="n"/>
      <c r="H357" s="14" t="n"/>
      <c r="I357" s="15">
        <f>IF($A357="","",SUMIFS('الحركة'!$D$5:$D$1504,'الحركة'!$B$5:$B$1504,$A357&amp;"",'الحركة'!$C$5:$C$1504,"وارد"))</f>
        <v/>
      </c>
      <c r="J357" s="15">
        <f>IF($A357="","",SUMIFS('الحركة'!$D$5:$D$1504,'الحركة'!$B$5:$B$1504,$A357&amp;"",'الحركة'!$C$5:$C$1504,"مبيعات"))</f>
        <v/>
      </c>
      <c r="K357" s="15">
        <f>IF($A357="","",SUMIFS('الحركة'!$D$5:$D$1504,'الحركة'!$B$5:$B$1504,$A357&amp;"",'الحركة'!$C$5:$C$1504,"مرتجع عميل"))</f>
        <v/>
      </c>
      <c r="L357" s="15">
        <f>IF($A357="","",SUMIFS('الحركة'!$D$5:$D$1504,'الحركة'!$B$5:$B$1504,$A357&amp;"",'الحركة'!$C$5:$C$1504,"مرتجع للمورد"))</f>
        <v/>
      </c>
      <c r="M357" s="15">
        <f>IF($A357="","",SUMIFS('الحركة'!$D$5:$D$1504,'الحركة'!$B$5:$B$1504,$A357&amp;"",'الحركة'!$C$5:$C$1504,"تسوية"))</f>
        <v/>
      </c>
      <c r="N357" s="15">
        <f>IF(A357="","",SUM(H357,I357,K357,M357)-SUM(J357,L357))</f>
        <v/>
      </c>
      <c r="O357" s="16">
        <f>IF(A357="","",N357*E357)</f>
        <v/>
      </c>
      <c r="P357" s="6">
        <f>IF(A357="","",IF(N357&lt;=0,"نفد",IF(N357&lt;=G357,"اطلب","متوفر")))</f>
        <v/>
      </c>
      <c r="Q357" s="16">
        <f>IF(A357="","",N357*F357)</f>
        <v/>
      </c>
    </row>
    <row r="358">
      <c r="A358" s="5" t="n"/>
      <c r="B358" s="5" t="n"/>
      <c r="C358" s="5" t="n"/>
      <c r="D358" s="5" t="n"/>
      <c r="E358" s="13" t="n"/>
      <c r="F358" s="13" t="n"/>
      <c r="G358" s="14" t="n"/>
      <c r="H358" s="14" t="n"/>
      <c r="I358" s="15">
        <f>IF($A358="","",SUMIFS('الحركة'!$D$5:$D$1504,'الحركة'!$B$5:$B$1504,$A358&amp;"",'الحركة'!$C$5:$C$1504,"وارد"))</f>
        <v/>
      </c>
      <c r="J358" s="15">
        <f>IF($A358="","",SUMIFS('الحركة'!$D$5:$D$1504,'الحركة'!$B$5:$B$1504,$A358&amp;"",'الحركة'!$C$5:$C$1504,"مبيعات"))</f>
        <v/>
      </c>
      <c r="K358" s="15">
        <f>IF($A358="","",SUMIFS('الحركة'!$D$5:$D$1504,'الحركة'!$B$5:$B$1504,$A358&amp;"",'الحركة'!$C$5:$C$1504,"مرتجع عميل"))</f>
        <v/>
      </c>
      <c r="L358" s="15">
        <f>IF($A358="","",SUMIFS('الحركة'!$D$5:$D$1504,'الحركة'!$B$5:$B$1504,$A358&amp;"",'الحركة'!$C$5:$C$1504,"مرتجع للمورد"))</f>
        <v/>
      </c>
      <c r="M358" s="15">
        <f>IF($A358="","",SUMIFS('الحركة'!$D$5:$D$1504,'الحركة'!$B$5:$B$1504,$A358&amp;"",'الحركة'!$C$5:$C$1504,"تسوية"))</f>
        <v/>
      </c>
      <c r="N358" s="15">
        <f>IF(A358="","",SUM(H358,I358,K358,M358)-SUM(J358,L358))</f>
        <v/>
      </c>
      <c r="O358" s="16">
        <f>IF(A358="","",N358*E358)</f>
        <v/>
      </c>
      <c r="P358" s="6">
        <f>IF(A358="","",IF(N358&lt;=0,"نفد",IF(N358&lt;=G358,"اطلب","متوفر")))</f>
        <v/>
      </c>
      <c r="Q358" s="16">
        <f>IF(A358="","",N358*F358)</f>
        <v/>
      </c>
    </row>
    <row r="359">
      <c r="A359" s="5" t="n"/>
      <c r="B359" s="5" t="n"/>
      <c r="C359" s="5" t="n"/>
      <c r="D359" s="5" t="n"/>
      <c r="E359" s="13" t="n"/>
      <c r="F359" s="13" t="n"/>
      <c r="G359" s="14" t="n"/>
      <c r="H359" s="14" t="n"/>
      <c r="I359" s="15">
        <f>IF($A359="","",SUMIFS('الحركة'!$D$5:$D$1504,'الحركة'!$B$5:$B$1504,$A359&amp;"",'الحركة'!$C$5:$C$1504,"وارد"))</f>
        <v/>
      </c>
      <c r="J359" s="15">
        <f>IF($A359="","",SUMIFS('الحركة'!$D$5:$D$1504,'الحركة'!$B$5:$B$1504,$A359&amp;"",'الحركة'!$C$5:$C$1504,"مبيعات"))</f>
        <v/>
      </c>
      <c r="K359" s="15">
        <f>IF($A359="","",SUMIFS('الحركة'!$D$5:$D$1504,'الحركة'!$B$5:$B$1504,$A359&amp;"",'الحركة'!$C$5:$C$1504,"مرتجع عميل"))</f>
        <v/>
      </c>
      <c r="L359" s="15">
        <f>IF($A359="","",SUMIFS('الحركة'!$D$5:$D$1504,'الحركة'!$B$5:$B$1504,$A359&amp;"",'الحركة'!$C$5:$C$1504,"مرتجع للمورد"))</f>
        <v/>
      </c>
      <c r="M359" s="15">
        <f>IF($A359="","",SUMIFS('الحركة'!$D$5:$D$1504,'الحركة'!$B$5:$B$1504,$A359&amp;"",'الحركة'!$C$5:$C$1504,"تسوية"))</f>
        <v/>
      </c>
      <c r="N359" s="15">
        <f>IF(A359="","",SUM(H359,I359,K359,M359)-SUM(J359,L359))</f>
        <v/>
      </c>
      <c r="O359" s="16">
        <f>IF(A359="","",N359*E359)</f>
        <v/>
      </c>
      <c r="P359" s="6">
        <f>IF(A359="","",IF(N359&lt;=0,"نفد",IF(N359&lt;=G359,"اطلب","متوفر")))</f>
        <v/>
      </c>
      <c r="Q359" s="16">
        <f>IF(A359="","",N359*F359)</f>
        <v/>
      </c>
    </row>
    <row r="360">
      <c r="A360" s="5" t="n"/>
      <c r="B360" s="5" t="n"/>
      <c r="C360" s="5" t="n"/>
      <c r="D360" s="5" t="n"/>
      <c r="E360" s="13" t="n"/>
      <c r="F360" s="13" t="n"/>
      <c r="G360" s="14" t="n"/>
      <c r="H360" s="14" t="n"/>
      <c r="I360" s="15">
        <f>IF($A360="","",SUMIFS('الحركة'!$D$5:$D$1504,'الحركة'!$B$5:$B$1504,$A360&amp;"",'الحركة'!$C$5:$C$1504,"وارد"))</f>
        <v/>
      </c>
      <c r="J360" s="15">
        <f>IF($A360="","",SUMIFS('الحركة'!$D$5:$D$1504,'الحركة'!$B$5:$B$1504,$A360&amp;"",'الحركة'!$C$5:$C$1504,"مبيعات"))</f>
        <v/>
      </c>
      <c r="K360" s="15">
        <f>IF($A360="","",SUMIFS('الحركة'!$D$5:$D$1504,'الحركة'!$B$5:$B$1504,$A360&amp;"",'الحركة'!$C$5:$C$1504,"مرتجع عميل"))</f>
        <v/>
      </c>
      <c r="L360" s="15">
        <f>IF($A360="","",SUMIFS('الحركة'!$D$5:$D$1504,'الحركة'!$B$5:$B$1504,$A360&amp;"",'الحركة'!$C$5:$C$1504,"مرتجع للمورد"))</f>
        <v/>
      </c>
      <c r="M360" s="15">
        <f>IF($A360="","",SUMIFS('الحركة'!$D$5:$D$1504,'الحركة'!$B$5:$B$1504,$A360&amp;"",'الحركة'!$C$5:$C$1504,"تسوية"))</f>
        <v/>
      </c>
      <c r="N360" s="15">
        <f>IF(A360="","",SUM(H360,I360,K360,M360)-SUM(J360,L360))</f>
        <v/>
      </c>
      <c r="O360" s="16">
        <f>IF(A360="","",N360*E360)</f>
        <v/>
      </c>
      <c r="P360" s="6">
        <f>IF(A360="","",IF(N360&lt;=0,"نفد",IF(N360&lt;=G360,"اطلب","متوفر")))</f>
        <v/>
      </c>
      <c r="Q360" s="16">
        <f>IF(A360="","",N360*F360)</f>
        <v/>
      </c>
    </row>
    <row r="361">
      <c r="A361" s="5" t="n"/>
      <c r="B361" s="5" t="n"/>
      <c r="C361" s="5" t="n"/>
      <c r="D361" s="5" t="n"/>
      <c r="E361" s="13" t="n"/>
      <c r="F361" s="13" t="n"/>
      <c r="G361" s="14" t="n"/>
      <c r="H361" s="14" t="n"/>
      <c r="I361" s="15">
        <f>IF($A361="","",SUMIFS('الحركة'!$D$5:$D$1504,'الحركة'!$B$5:$B$1504,$A361&amp;"",'الحركة'!$C$5:$C$1504,"وارد"))</f>
        <v/>
      </c>
      <c r="J361" s="15">
        <f>IF($A361="","",SUMIFS('الحركة'!$D$5:$D$1504,'الحركة'!$B$5:$B$1504,$A361&amp;"",'الحركة'!$C$5:$C$1504,"مبيعات"))</f>
        <v/>
      </c>
      <c r="K361" s="15">
        <f>IF($A361="","",SUMIFS('الحركة'!$D$5:$D$1504,'الحركة'!$B$5:$B$1504,$A361&amp;"",'الحركة'!$C$5:$C$1504,"مرتجع عميل"))</f>
        <v/>
      </c>
      <c r="L361" s="15">
        <f>IF($A361="","",SUMIFS('الحركة'!$D$5:$D$1504,'الحركة'!$B$5:$B$1504,$A361&amp;"",'الحركة'!$C$5:$C$1504,"مرتجع للمورد"))</f>
        <v/>
      </c>
      <c r="M361" s="15">
        <f>IF($A361="","",SUMIFS('الحركة'!$D$5:$D$1504,'الحركة'!$B$5:$B$1504,$A361&amp;"",'الحركة'!$C$5:$C$1504,"تسوية"))</f>
        <v/>
      </c>
      <c r="N361" s="15">
        <f>IF(A361="","",SUM(H361,I361,K361,M361)-SUM(J361,L361))</f>
        <v/>
      </c>
      <c r="O361" s="16">
        <f>IF(A361="","",N361*E361)</f>
        <v/>
      </c>
      <c r="P361" s="6">
        <f>IF(A361="","",IF(N361&lt;=0,"نفد",IF(N361&lt;=G361,"اطلب","متوفر")))</f>
        <v/>
      </c>
      <c r="Q361" s="16">
        <f>IF(A361="","",N361*F361)</f>
        <v/>
      </c>
    </row>
    <row r="362">
      <c r="A362" s="5" t="n"/>
      <c r="B362" s="5" t="n"/>
      <c r="C362" s="5" t="n"/>
      <c r="D362" s="5" t="n"/>
      <c r="E362" s="13" t="n"/>
      <c r="F362" s="13" t="n"/>
      <c r="G362" s="14" t="n"/>
      <c r="H362" s="14" t="n"/>
      <c r="I362" s="15">
        <f>IF($A362="","",SUMIFS('الحركة'!$D$5:$D$1504,'الحركة'!$B$5:$B$1504,$A362&amp;"",'الحركة'!$C$5:$C$1504,"وارد"))</f>
        <v/>
      </c>
      <c r="J362" s="15">
        <f>IF($A362="","",SUMIFS('الحركة'!$D$5:$D$1504,'الحركة'!$B$5:$B$1504,$A362&amp;"",'الحركة'!$C$5:$C$1504,"مبيعات"))</f>
        <v/>
      </c>
      <c r="K362" s="15">
        <f>IF($A362="","",SUMIFS('الحركة'!$D$5:$D$1504,'الحركة'!$B$5:$B$1504,$A362&amp;"",'الحركة'!$C$5:$C$1504,"مرتجع عميل"))</f>
        <v/>
      </c>
      <c r="L362" s="15">
        <f>IF($A362="","",SUMIFS('الحركة'!$D$5:$D$1504,'الحركة'!$B$5:$B$1504,$A362&amp;"",'الحركة'!$C$5:$C$1504,"مرتجع للمورد"))</f>
        <v/>
      </c>
      <c r="M362" s="15">
        <f>IF($A362="","",SUMIFS('الحركة'!$D$5:$D$1504,'الحركة'!$B$5:$B$1504,$A362&amp;"",'الحركة'!$C$5:$C$1504,"تسوية"))</f>
        <v/>
      </c>
      <c r="N362" s="15">
        <f>IF(A362="","",SUM(H362,I362,K362,M362)-SUM(J362,L362))</f>
        <v/>
      </c>
      <c r="O362" s="16">
        <f>IF(A362="","",N362*E362)</f>
        <v/>
      </c>
      <c r="P362" s="6">
        <f>IF(A362="","",IF(N362&lt;=0,"نفد",IF(N362&lt;=G362,"اطلب","متوفر")))</f>
        <v/>
      </c>
      <c r="Q362" s="16">
        <f>IF(A362="","",N362*F362)</f>
        <v/>
      </c>
    </row>
    <row r="363">
      <c r="A363" s="5" t="n"/>
      <c r="B363" s="5" t="n"/>
      <c r="C363" s="5" t="n"/>
      <c r="D363" s="5" t="n"/>
      <c r="E363" s="13" t="n"/>
      <c r="F363" s="13" t="n"/>
      <c r="G363" s="14" t="n"/>
      <c r="H363" s="14" t="n"/>
      <c r="I363" s="15">
        <f>IF($A363="","",SUMIFS('الحركة'!$D$5:$D$1504,'الحركة'!$B$5:$B$1504,$A363&amp;"",'الحركة'!$C$5:$C$1504,"وارد"))</f>
        <v/>
      </c>
      <c r="J363" s="15">
        <f>IF($A363="","",SUMIFS('الحركة'!$D$5:$D$1504,'الحركة'!$B$5:$B$1504,$A363&amp;"",'الحركة'!$C$5:$C$1504,"مبيعات"))</f>
        <v/>
      </c>
      <c r="K363" s="15">
        <f>IF($A363="","",SUMIFS('الحركة'!$D$5:$D$1504,'الحركة'!$B$5:$B$1504,$A363&amp;"",'الحركة'!$C$5:$C$1504,"مرتجع عميل"))</f>
        <v/>
      </c>
      <c r="L363" s="15">
        <f>IF($A363="","",SUMIFS('الحركة'!$D$5:$D$1504,'الحركة'!$B$5:$B$1504,$A363&amp;"",'الحركة'!$C$5:$C$1504,"مرتجع للمورد"))</f>
        <v/>
      </c>
      <c r="M363" s="15">
        <f>IF($A363="","",SUMIFS('الحركة'!$D$5:$D$1504,'الحركة'!$B$5:$B$1504,$A363&amp;"",'الحركة'!$C$5:$C$1504,"تسوية"))</f>
        <v/>
      </c>
      <c r="N363" s="15">
        <f>IF(A363="","",SUM(H363,I363,K363,M363)-SUM(J363,L363))</f>
        <v/>
      </c>
      <c r="O363" s="16">
        <f>IF(A363="","",N363*E363)</f>
        <v/>
      </c>
      <c r="P363" s="6">
        <f>IF(A363="","",IF(N363&lt;=0,"نفد",IF(N363&lt;=G363,"اطلب","متوفر")))</f>
        <v/>
      </c>
      <c r="Q363" s="16">
        <f>IF(A363="","",N363*F363)</f>
        <v/>
      </c>
    </row>
    <row r="364">
      <c r="A364" s="5" t="n"/>
      <c r="B364" s="5" t="n"/>
      <c r="C364" s="5" t="n"/>
      <c r="D364" s="5" t="n"/>
      <c r="E364" s="13" t="n"/>
      <c r="F364" s="13" t="n"/>
      <c r="G364" s="14" t="n"/>
      <c r="H364" s="14" t="n"/>
      <c r="I364" s="15">
        <f>IF($A364="","",SUMIFS('الحركة'!$D$5:$D$1504,'الحركة'!$B$5:$B$1504,$A364&amp;"",'الحركة'!$C$5:$C$1504,"وارد"))</f>
        <v/>
      </c>
      <c r="J364" s="15">
        <f>IF($A364="","",SUMIFS('الحركة'!$D$5:$D$1504,'الحركة'!$B$5:$B$1504,$A364&amp;"",'الحركة'!$C$5:$C$1504,"مبيعات"))</f>
        <v/>
      </c>
      <c r="K364" s="15">
        <f>IF($A364="","",SUMIFS('الحركة'!$D$5:$D$1504,'الحركة'!$B$5:$B$1504,$A364&amp;"",'الحركة'!$C$5:$C$1504,"مرتجع عميل"))</f>
        <v/>
      </c>
      <c r="L364" s="15">
        <f>IF($A364="","",SUMIFS('الحركة'!$D$5:$D$1504,'الحركة'!$B$5:$B$1504,$A364&amp;"",'الحركة'!$C$5:$C$1504,"مرتجع للمورد"))</f>
        <v/>
      </c>
      <c r="M364" s="15">
        <f>IF($A364="","",SUMIFS('الحركة'!$D$5:$D$1504,'الحركة'!$B$5:$B$1504,$A364&amp;"",'الحركة'!$C$5:$C$1504,"تسوية"))</f>
        <v/>
      </c>
      <c r="N364" s="15">
        <f>IF(A364="","",SUM(H364,I364,K364,M364)-SUM(J364,L364))</f>
        <v/>
      </c>
      <c r="O364" s="16">
        <f>IF(A364="","",N364*E364)</f>
        <v/>
      </c>
      <c r="P364" s="6">
        <f>IF(A364="","",IF(N364&lt;=0,"نفد",IF(N364&lt;=G364,"اطلب","متوفر")))</f>
        <v/>
      </c>
      <c r="Q364" s="16">
        <f>IF(A364="","",N364*F364)</f>
        <v/>
      </c>
    </row>
    <row r="365">
      <c r="A365" s="5" t="n"/>
      <c r="B365" s="5" t="n"/>
      <c r="C365" s="5" t="n"/>
      <c r="D365" s="5" t="n"/>
      <c r="E365" s="13" t="n"/>
      <c r="F365" s="13" t="n"/>
      <c r="G365" s="14" t="n"/>
      <c r="H365" s="14" t="n"/>
      <c r="I365" s="15">
        <f>IF($A365="","",SUMIFS('الحركة'!$D$5:$D$1504,'الحركة'!$B$5:$B$1504,$A365&amp;"",'الحركة'!$C$5:$C$1504,"وارد"))</f>
        <v/>
      </c>
      <c r="J365" s="15">
        <f>IF($A365="","",SUMIFS('الحركة'!$D$5:$D$1504,'الحركة'!$B$5:$B$1504,$A365&amp;"",'الحركة'!$C$5:$C$1504,"مبيعات"))</f>
        <v/>
      </c>
      <c r="K365" s="15">
        <f>IF($A365="","",SUMIFS('الحركة'!$D$5:$D$1504,'الحركة'!$B$5:$B$1504,$A365&amp;"",'الحركة'!$C$5:$C$1504,"مرتجع عميل"))</f>
        <v/>
      </c>
      <c r="L365" s="15">
        <f>IF($A365="","",SUMIFS('الحركة'!$D$5:$D$1504,'الحركة'!$B$5:$B$1504,$A365&amp;"",'الحركة'!$C$5:$C$1504,"مرتجع للمورد"))</f>
        <v/>
      </c>
      <c r="M365" s="15">
        <f>IF($A365="","",SUMIFS('الحركة'!$D$5:$D$1504,'الحركة'!$B$5:$B$1504,$A365&amp;"",'الحركة'!$C$5:$C$1504,"تسوية"))</f>
        <v/>
      </c>
      <c r="N365" s="15">
        <f>IF(A365="","",SUM(H365,I365,K365,M365)-SUM(J365,L365))</f>
        <v/>
      </c>
      <c r="O365" s="16">
        <f>IF(A365="","",N365*E365)</f>
        <v/>
      </c>
      <c r="P365" s="6">
        <f>IF(A365="","",IF(N365&lt;=0,"نفد",IF(N365&lt;=G365,"اطلب","متوفر")))</f>
        <v/>
      </c>
      <c r="Q365" s="16">
        <f>IF(A365="","",N365*F365)</f>
        <v/>
      </c>
    </row>
    <row r="366">
      <c r="A366" s="5" t="n"/>
      <c r="B366" s="5" t="n"/>
      <c r="C366" s="5" t="n"/>
      <c r="D366" s="5" t="n"/>
      <c r="E366" s="13" t="n"/>
      <c r="F366" s="13" t="n"/>
      <c r="G366" s="14" t="n"/>
      <c r="H366" s="14" t="n"/>
      <c r="I366" s="15">
        <f>IF($A366="","",SUMIFS('الحركة'!$D$5:$D$1504,'الحركة'!$B$5:$B$1504,$A366&amp;"",'الحركة'!$C$5:$C$1504,"وارد"))</f>
        <v/>
      </c>
      <c r="J366" s="15">
        <f>IF($A366="","",SUMIFS('الحركة'!$D$5:$D$1504,'الحركة'!$B$5:$B$1504,$A366&amp;"",'الحركة'!$C$5:$C$1504,"مبيعات"))</f>
        <v/>
      </c>
      <c r="K366" s="15">
        <f>IF($A366="","",SUMIFS('الحركة'!$D$5:$D$1504,'الحركة'!$B$5:$B$1504,$A366&amp;"",'الحركة'!$C$5:$C$1504,"مرتجع عميل"))</f>
        <v/>
      </c>
      <c r="L366" s="15">
        <f>IF($A366="","",SUMIFS('الحركة'!$D$5:$D$1504,'الحركة'!$B$5:$B$1504,$A366&amp;"",'الحركة'!$C$5:$C$1504,"مرتجع للمورد"))</f>
        <v/>
      </c>
      <c r="M366" s="15">
        <f>IF($A366="","",SUMIFS('الحركة'!$D$5:$D$1504,'الحركة'!$B$5:$B$1504,$A366&amp;"",'الحركة'!$C$5:$C$1504,"تسوية"))</f>
        <v/>
      </c>
      <c r="N366" s="15">
        <f>IF(A366="","",SUM(H366,I366,K366,M366)-SUM(J366,L366))</f>
        <v/>
      </c>
      <c r="O366" s="16">
        <f>IF(A366="","",N366*E366)</f>
        <v/>
      </c>
      <c r="P366" s="6">
        <f>IF(A366="","",IF(N366&lt;=0,"نفد",IF(N366&lt;=G366,"اطلب","متوفر")))</f>
        <v/>
      </c>
      <c r="Q366" s="16">
        <f>IF(A366="","",N366*F366)</f>
        <v/>
      </c>
    </row>
    <row r="367">
      <c r="A367" s="5" t="n"/>
      <c r="B367" s="5" t="n"/>
      <c r="C367" s="5" t="n"/>
      <c r="D367" s="5" t="n"/>
      <c r="E367" s="13" t="n"/>
      <c r="F367" s="13" t="n"/>
      <c r="G367" s="14" t="n"/>
      <c r="H367" s="14" t="n"/>
      <c r="I367" s="15">
        <f>IF($A367="","",SUMIFS('الحركة'!$D$5:$D$1504,'الحركة'!$B$5:$B$1504,$A367&amp;"",'الحركة'!$C$5:$C$1504,"وارد"))</f>
        <v/>
      </c>
      <c r="J367" s="15">
        <f>IF($A367="","",SUMIFS('الحركة'!$D$5:$D$1504,'الحركة'!$B$5:$B$1504,$A367&amp;"",'الحركة'!$C$5:$C$1504,"مبيعات"))</f>
        <v/>
      </c>
      <c r="K367" s="15">
        <f>IF($A367="","",SUMIFS('الحركة'!$D$5:$D$1504,'الحركة'!$B$5:$B$1504,$A367&amp;"",'الحركة'!$C$5:$C$1504,"مرتجع عميل"))</f>
        <v/>
      </c>
      <c r="L367" s="15">
        <f>IF($A367="","",SUMIFS('الحركة'!$D$5:$D$1504,'الحركة'!$B$5:$B$1504,$A367&amp;"",'الحركة'!$C$5:$C$1504,"مرتجع للمورد"))</f>
        <v/>
      </c>
      <c r="M367" s="15">
        <f>IF($A367="","",SUMIFS('الحركة'!$D$5:$D$1504,'الحركة'!$B$5:$B$1504,$A367&amp;"",'الحركة'!$C$5:$C$1504,"تسوية"))</f>
        <v/>
      </c>
      <c r="N367" s="15">
        <f>IF(A367="","",SUM(H367,I367,K367,M367)-SUM(J367,L367))</f>
        <v/>
      </c>
      <c r="O367" s="16">
        <f>IF(A367="","",N367*E367)</f>
        <v/>
      </c>
      <c r="P367" s="6">
        <f>IF(A367="","",IF(N367&lt;=0,"نفد",IF(N367&lt;=G367,"اطلب","متوفر")))</f>
        <v/>
      </c>
      <c r="Q367" s="16">
        <f>IF(A367="","",N367*F367)</f>
        <v/>
      </c>
    </row>
    <row r="368">
      <c r="A368" s="5" t="n"/>
      <c r="B368" s="5" t="n"/>
      <c r="C368" s="5" t="n"/>
      <c r="D368" s="5" t="n"/>
      <c r="E368" s="13" t="n"/>
      <c r="F368" s="13" t="n"/>
      <c r="G368" s="14" t="n"/>
      <c r="H368" s="14" t="n"/>
      <c r="I368" s="15">
        <f>IF($A368="","",SUMIFS('الحركة'!$D$5:$D$1504,'الحركة'!$B$5:$B$1504,$A368&amp;"",'الحركة'!$C$5:$C$1504,"وارد"))</f>
        <v/>
      </c>
      <c r="J368" s="15">
        <f>IF($A368="","",SUMIFS('الحركة'!$D$5:$D$1504,'الحركة'!$B$5:$B$1504,$A368&amp;"",'الحركة'!$C$5:$C$1504,"مبيعات"))</f>
        <v/>
      </c>
      <c r="K368" s="15">
        <f>IF($A368="","",SUMIFS('الحركة'!$D$5:$D$1504,'الحركة'!$B$5:$B$1504,$A368&amp;"",'الحركة'!$C$5:$C$1504,"مرتجع عميل"))</f>
        <v/>
      </c>
      <c r="L368" s="15">
        <f>IF($A368="","",SUMIFS('الحركة'!$D$5:$D$1504,'الحركة'!$B$5:$B$1504,$A368&amp;"",'الحركة'!$C$5:$C$1504,"مرتجع للمورد"))</f>
        <v/>
      </c>
      <c r="M368" s="15">
        <f>IF($A368="","",SUMIFS('الحركة'!$D$5:$D$1504,'الحركة'!$B$5:$B$1504,$A368&amp;"",'الحركة'!$C$5:$C$1504,"تسوية"))</f>
        <v/>
      </c>
      <c r="N368" s="15">
        <f>IF(A368="","",SUM(H368,I368,K368,M368)-SUM(J368,L368))</f>
        <v/>
      </c>
      <c r="O368" s="16">
        <f>IF(A368="","",N368*E368)</f>
        <v/>
      </c>
      <c r="P368" s="6">
        <f>IF(A368="","",IF(N368&lt;=0,"نفد",IF(N368&lt;=G368,"اطلب","متوفر")))</f>
        <v/>
      </c>
      <c r="Q368" s="16">
        <f>IF(A368="","",N368*F368)</f>
        <v/>
      </c>
    </row>
    <row r="369">
      <c r="A369" s="5" t="n"/>
      <c r="B369" s="5" t="n"/>
      <c r="C369" s="5" t="n"/>
      <c r="D369" s="5" t="n"/>
      <c r="E369" s="13" t="n"/>
      <c r="F369" s="13" t="n"/>
      <c r="G369" s="14" t="n"/>
      <c r="H369" s="14" t="n"/>
      <c r="I369" s="15">
        <f>IF($A369="","",SUMIFS('الحركة'!$D$5:$D$1504,'الحركة'!$B$5:$B$1504,$A369&amp;"",'الحركة'!$C$5:$C$1504,"وارد"))</f>
        <v/>
      </c>
      <c r="J369" s="15">
        <f>IF($A369="","",SUMIFS('الحركة'!$D$5:$D$1504,'الحركة'!$B$5:$B$1504,$A369&amp;"",'الحركة'!$C$5:$C$1504,"مبيعات"))</f>
        <v/>
      </c>
      <c r="K369" s="15">
        <f>IF($A369="","",SUMIFS('الحركة'!$D$5:$D$1504,'الحركة'!$B$5:$B$1504,$A369&amp;"",'الحركة'!$C$5:$C$1504,"مرتجع عميل"))</f>
        <v/>
      </c>
      <c r="L369" s="15">
        <f>IF($A369="","",SUMIFS('الحركة'!$D$5:$D$1504,'الحركة'!$B$5:$B$1504,$A369&amp;"",'الحركة'!$C$5:$C$1504,"مرتجع للمورد"))</f>
        <v/>
      </c>
      <c r="M369" s="15">
        <f>IF($A369="","",SUMIFS('الحركة'!$D$5:$D$1504,'الحركة'!$B$5:$B$1504,$A369&amp;"",'الحركة'!$C$5:$C$1504,"تسوية"))</f>
        <v/>
      </c>
      <c r="N369" s="15">
        <f>IF(A369="","",SUM(H369,I369,K369,M369)-SUM(J369,L369))</f>
        <v/>
      </c>
      <c r="O369" s="16">
        <f>IF(A369="","",N369*E369)</f>
        <v/>
      </c>
      <c r="P369" s="6">
        <f>IF(A369="","",IF(N369&lt;=0,"نفد",IF(N369&lt;=G369,"اطلب","متوفر")))</f>
        <v/>
      </c>
      <c r="Q369" s="16">
        <f>IF(A369="","",N369*F369)</f>
        <v/>
      </c>
    </row>
    <row r="370">
      <c r="A370" s="5" t="n"/>
      <c r="B370" s="5" t="n"/>
      <c r="C370" s="5" t="n"/>
      <c r="D370" s="5" t="n"/>
      <c r="E370" s="13" t="n"/>
      <c r="F370" s="13" t="n"/>
      <c r="G370" s="14" t="n"/>
      <c r="H370" s="14" t="n"/>
      <c r="I370" s="15">
        <f>IF($A370="","",SUMIFS('الحركة'!$D$5:$D$1504,'الحركة'!$B$5:$B$1504,$A370&amp;"",'الحركة'!$C$5:$C$1504,"وارد"))</f>
        <v/>
      </c>
      <c r="J370" s="15">
        <f>IF($A370="","",SUMIFS('الحركة'!$D$5:$D$1504,'الحركة'!$B$5:$B$1504,$A370&amp;"",'الحركة'!$C$5:$C$1504,"مبيعات"))</f>
        <v/>
      </c>
      <c r="K370" s="15">
        <f>IF($A370="","",SUMIFS('الحركة'!$D$5:$D$1504,'الحركة'!$B$5:$B$1504,$A370&amp;"",'الحركة'!$C$5:$C$1504,"مرتجع عميل"))</f>
        <v/>
      </c>
      <c r="L370" s="15">
        <f>IF($A370="","",SUMIFS('الحركة'!$D$5:$D$1504,'الحركة'!$B$5:$B$1504,$A370&amp;"",'الحركة'!$C$5:$C$1504,"مرتجع للمورد"))</f>
        <v/>
      </c>
      <c r="M370" s="15">
        <f>IF($A370="","",SUMIFS('الحركة'!$D$5:$D$1504,'الحركة'!$B$5:$B$1504,$A370&amp;"",'الحركة'!$C$5:$C$1504,"تسوية"))</f>
        <v/>
      </c>
      <c r="N370" s="15">
        <f>IF(A370="","",SUM(H370,I370,K370,M370)-SUM(J370,L370))</f>
        <v/>
      </c>
      <c r="O370" s="16">
        <f>IF(A370="","",N370*E370)</f>
        <v/>
      </c>
      <c r="P370" s="6">
        <f>IF(A370="","",IF(N370&lt;=0,"نفد",IF(N370&lt;=G370,"اطلب","متوفر")))</f>
        <v/>
      </c>
      <c r="Q370" s="16">
        <f>IF(A370="","",N370*F370)</f>
        <v/>
      </c>
    </row>
    <row r="371">
      <c r="A371" s="5" t="n"/>
      <c r="B371" s="5" t="n"/>
      <c r="C371" s="5" t="n"/>
      <c r="D371" s="5" t="n"/>
      <c r="E371" s="13" t="n"/>
      <c r="F371" s="13" t="n"/>
      <c r="G371" s="14" t="n"/>
      <c r="H371" s="14" t="n"/>
      <c r="I371" s="15">
        <f>IF($A371="","",SUMIFS('الحركة'!$D$5:$D$1504,'الحركة'!$B$5:$B$1504,$A371&amp;"",'الحركة'!$C$5:$C$1504,"وارد"))</f>
        <v/>
      </c>
      <c r="J371" s="15">
        <f>IF($A371="","",SUMIFS('الحركة'!$D$5:$D$1504,'الحركة'!$B$5:$B$1504,$A371&amp;"",'الحركة'!$C$5:$C$1504,"مبيعات"))</f>
        <v/>
      </c>
      <c r="K371" s="15">
        <f>IF($A371="","",SUMIFS('الحركة'!$D$5:$D$1504,'الحركة'!$B$5:$B$1504,$A371&amp;"",'الحركة'!$C$5:$C$1504,"مرتجع عميل"))</f>
        <v/>
      </c>
      <c r="L371" s="15">
        <f>IF($A371="","",SUMIFS('الحركة'!$D$5:$D$1504,'الحركة'!$B$5:$B$1504,$A371&amp;"",'الحركة'!$C$5:$C$1504,"مرتجع للمورد"))</f>
        <v/>
      </c>
      <c r="M371" s="15">
        <f>IF($A371="","",SUMIFS('الحركة'!$D$5:$D$1504,'الحركة'!$B$5:$B$1504,$A371&amp;"",'الحركة'!$C$5:$C$1504,"تسوية"))</f>
        <v/>
      </c>
      <c r="N371" s="15">
        <f>IF(A371="","",SUM(H371,I371,K371,M371)-SUM(J371,L371))</f>
        <v/>
      </c>
      <c r="O371" s="16">
        <f>IF(A371="","",N371*E371)</f>
        <v/>
      </c>
      <c r="P371" s="6">
        <f>IF(A371="","",IF(N371&lt;=0,"نفد",IF(N371&lt;=G371,"اطلب","متوفر")))</f>
        <v/>
      </c>
      <c r="Q371" s="16">
        <f>IF(A371="","",N371*F371)</f>
        <v/>
      </c>
    </row>
    <row r="372">
      <c r="A372" s="5" t="n"/>
      <c r="B372" s="5" t="n"/>
      <c r="C372" s="5" t="n"/>
      <c r="D372" s="5" t="n"/>
      <c r="E372" s="13" t="n"/>
      <c r="F372" s="13" t="n"/>
      <c r="G372" s="14" t="n"/>
      <c r="H372" s="14" t="n"/>
      <c r="I372" s="15">
        <f>IF($A372="","",SUMIFS('الحركة'!$D$5:$D$1504,'الحركة'!$B$5:$B$1504,$A372&amp;"",'الحركة'!$C$5:$C$1504,"وارد"))</f>
        <v/>
      </c>
      <c r="J372" s="15">
        <f>IF($A372="","",SUMIFS('الحركة'!$D$5:$D$1504,'الحركة'!$B$5:$B$1504,$A372&amp;"",'الحركة'!$C$5:$C$1504,"مبيعات"))</f>
        <v/>
      </c>
      <c r="K372" s="15">
        <f>IF($A372="","",SUMIFS('الحركة'!$D$5:$D$1504,'الحركة'!$B$5:$B$1504,$A372&amp;"",'الحركة'!$C$5:$C$1504,"مرتجع عميل"))</f>
        <v/>
      </c>
      <c r="L372" s="15">
        <f>IF($A372="","",SUMIFS('الحركة'!$D$5:$D$1504,'الحركة'!$B$5:$B$1504,$A372&amp;"",'الحركة'!$C$5:$C$1504,"مرتجع للمورد"))</f>
        <v/>
      </c>
      <c r="M372" s="15">
        <f>IF($A372="","",SUMIFS('الحركة'!$D$5:$D$1504,'الحركة'!$B$5:$B$1504,$A372&amp;"",'الحركة'!$C$5:$C$1504,"تسوية"))</f>
        <v/>
      </c>
      <c r="N372" s="15">
        <f>IF(A372="","",SUM(H372,I372,K372,M372)-SUM(J372,L372))</f>
        <v/>
      </c>
      <c r="O372" s="16">
        <f>IF(A372="","",N372*E372)</f>
        <v/>
      </c>
      <c r="P372" s="6">
        <f>IF(A372="","",IF(N372&lt;=0,"نفد",IF(N372&lt;=G372,"اطلب","متوفر")))</f>
        <v/>
      </c>
      <c r="Q372" s="16">
        <f>IF(A372="","",N372*F372)</f>
        <v/>
      </c>
    </row>
    <row r="373">
      <c r="A373" s="5" t="n"/>
      <c r="B373" s="5" t="n"/>
      <c r="C373" s="5" t="n"/>
      <c r="D373" s="5" t="n"/>
      <c r="E373" s="13" t="n"/>
      <c r="F373" s="13" t="n"/>
      <c r="G373" s="14" t="n"/>
      <c r="H373" s="14" t="n"/>
      <c r="I373" s="15">
        <f>IF($A373="","",SUMIFS('الحركة'!$D$5:$D$1504,'الحركة'!$B$5:$B$1504,$A373&amp;"",'الحركة'!$C$5:$C$1504,"وارد"))</f>
        <v/>
      </c>
      <c r="J373" s="15">
        <f>IF($A373="","",SUMIFS('الحركة'!$D$5:$D$1504,'الحركة'!$B$5:$B$1504,$A373&amp;"",'الحركة'!$C$5:$C$1504,"مبيعات"))</f>
        <v/>
      </c>
      <c r="K373" s="15">
        <f>IF($A373="","",SUMIFS('الحركة'!$D$5:$D$1504,'الحركة'!$B$5:$B$1504,$A373&amp;"",'الحركة'!$C$5:$C$1504,"مرتجع عميل"))</f>
        <v/>
      </c>
      <c r="L373" s="15">
        <f>IF($A373="","",SUMIFS('الحركة'!$D$5:$D$1504,'الحركة'!$B$5:$B$1504,$A373&amp;"",'الحركة'!$C$5:$C$1504,"مرتجع للمورد"))</f>
        <v/>
      </c>
      <c r="M373" s="15">
        <f>IF($A373="","",SUMIFS('الحركة'!$D$5:$D$1504,'الحركة'!$B$5:$B$1504,$A373&amp;"",'الحركة'!$C$5:$C$1504,"تسوية"))</f>
        <v/>
      </c>
      <c r="N373" s="15">
        <f>IF(A373="","",SUM(H373,I373,K373,M373)-SUM(J373,L373))</f>
        <v/>
      </c>
      <c r="O373" s="16">
        <f>IF(A373="","",N373*E373)</f>
        <v/>
      </c>
      <c r="P373" s="6">
        <f>IF(A373="","",IF(N373&lt;=0,"نفد",IF(N373&lt;=G373,"اطلب","متوفر")))</f>
        <v/>
      </c>
      <c r="Q373" s="16">
        <f>IF(A373="","",N373*F373)</f>
        <v/>
      </c>
    </row>
    <row r="374">
      <c r="A374" s="5" t="n"/>
      <c r="B374" s="5" t="n"/>
      <c r="C374" s="5" t="n"/>
      <c r="D374" s="5" t="n"/>
      <c r="E374" s="13" t="n"/>
      <c r="F374" s="13" t="n"/>
      <c r="G374" s="14" t="n"/>
      <c r="H374" s="14" t="n"/>
      <c r="I374" s="15">
        <f>IF($A374="","",SUMIFS('الحركة'!$D$5:$D$1504,'الحركة'!$B$5:$B$1504,$A374&amp;"",'الحركة'!$C$5:$C$1504,"وارد"))</f>
        <v/>
      </c>
      <c r="J374" s="15">
        <f>IF($A374="","",SUMIFS('الحركة'!$D$5:$D$1504,'الحركة'!$B$5:$B$1504,$A374&amp;"",'الحركة'!$C$5:$C$1504,"مبيعات"))</f>
        <v/>
      </c>
      <c r="K374" s="15">
        <f>IF($A374="","",SUMIFS('الحركة'!$D$5:$D$1504,'الحركة'!$B$5:$B$1504,$A374&amp;"",'الحركة'!$C$5:$C$1504,"مرتجع عميل"))</f>
        <v/>
      </c>
      <c r="L374" s="15">
        <f>IF($A374="","",SUMIFS('الحركة'!$D$5:$D$1504,'الحركة'!$B$5:$B$1504,$A374&amp;"",'الحركة'!$C$5:$C$1504,"مرتجع للمورد"))</f>
        <v/>
      </c>
      <c r="M374" s="15">
        <f>IF($A374="","",SUMIFS('الحركة'!$D$5:$D$1504,'الحركة'!$B$5:$B$1504,$A374&amp;"",'الحركة'!$C$5:$C$1504,"تسوية"))</f>
        <v/>
      </c>
      <c r="N374" s="15">
        <f>IF(A374="","",SUM(H374,I374,K374,M374)-SUM(J374,L374))</f>
        <v/>
      </c>
      <c r="O374" s="16">
        <f>IF(A374="","",N374*E374)</f>
        <v/>
      </c>
      <c r="P374" s="6">
        <f>IF(A374="","",IF(N374&lt;=0,"نفد",IF(N374&lt;=G374,"اطلب","متوفر")))</f>
        <v/>
      </c>
      <c r="Q374" s="16">
        <f>IF(A374="","",N374*F374)</f>
        <v/>
      </c>
    </row>
    <row r="375">
      <c r="A375" s="5" t="n"/>
      <c r="B375" s="5" t="n"/>
      <c r="C375" s="5" t="n"/>
      <c r="D375" s="5" t="n"/>
      <c r="E375" s="13" t="n"/>
      <c r="F375" s="13" t="n"/>
      <c r="G375" s="14" t="n"/>
      <c r="H375" s="14" t="n"/>
      <c r="I375" s="15">
        <f>IF($A375="","",SUMIFS('الحركة'!$D$5:$D$1504,'الحركة'!$B$5:$B$1504,$A375&amp;"",'الحركة'!$C$5:$C$1504,"وارد"))</f>
        <v/>
      </c>
      <c r="J375" s="15">
        <f>IF($A375="","",SUMIFS('الحركة'!$D$5:$D$1504,'الحركة'!$B$5:$B$1504,$A375&amp;"",'الحركة'!$C$5:$C$1504,"مبيعات"))</f>
        <v/>
      </c>
      <c r="K375" s="15">
        <f>IF($A375="","",SUMIFS('الحركة'!$D$5:$D$1504,'الحركة'!$B$5:$B$1504,$A375&amp;"",'الحركة'!$C$5:$C$1504,"مرتجع عميل"))</f>
        <v/>
      </c>
      <c r="L375" s="15">
        <f>IF($A375="","",SUMIFS('الحركة'!$D$5:$D$1504,'الحركة'!$B$5:$B$1504,$A375&amp;"",'الحركة'!$C$5:$C$1504,"مرتجع للمورد"))</f>
        <v/>
      </c>
      <c r="M375" s="15">
        <f>IF($A375="","",SUMIFS('الحركة'!$D$5:$D$1504,'الحركة'!$B$5:$B$1504,$A375&amp;"",'الحركة'!$C$5:$C$1504,"تسوية"))</f>
        <v/>
      </c>
      <c r="N375" s="15">
        <f>IF(A375="","",SUM(H375,I375,K375,M375)-SUM(J375,L375))</f>
        <v/>
      </c>
      <c r="O375" s="16">
        <f>IF(A375="","",N375*E375)</f>
        <v/>
      </c>
      <c r="P375" s="6">
        <f>IF(A375="","",IF(N375&lt;=0,"نفد",IF(N375&lt;=G375,"اطلب","متوفر")))</f>
        <v/>
      </c>
      <c r="Q375" s="16">
        <f>IF(A375="","",N375*F375)</f>
        <v/>
      </c>
    </row>
    <row r="376">
      <c r="A376" s="5" t="n"/>
      <c r="B376" s="5" t="n"/>
      <c r="C376" s="5" t="n"/>
      <c r="D376" s="5" t="n"/>
      <c r="E376" s="13" t="n"/>
      <c r="F376" s="13" t="n"/>
      <c r="G376" s="14" t="n"/>
      <c r="H376" s="14" t="n"/>
      <c r="I376" s="15">
        <f>IF($A376="","",SUMIFS('الحركة'!$D$5:$D$1504,'الحركة'!$B$5:$B$1504,$A376&amp;"",'الحركة'!$C$5:$C$1504,"وارد"))</f>
        <v/>
      </c>
      <c r="J376" s="15">
        <f>IF($A376="","",SUMIFS('الحركة'!$D$5:$D$1504,'الحركة'!$B$5:$B$1504,$A376&amp;"",'الحركة'!$C$5:$C$1504,"مبيعات"))</f>
        <v/>
      </c>
      <c r="K376" s="15">
        <f>IF($A376="","",SUMIFS('الحركة'!$D$5:$D$1504,'الحركة'!$B$5:$B$1504,$A376&amp;"",'الحركة'!$C$5:$C$1504,"مرتجع عميل"))</f>
        <v/>
      </c>
      <c r="L376" s="15">
        <f>IF($A376="","",SUMIFS('الحركة'!$D$5:$D$1504,'الحركة'!$B$5:$B$1504,$A376&amp;"",'الحركة'!$C$5:$C$1504,"مرتجع للمورد"))</f>
        <v/>
      </c>
      <c r="M376" s="15">
        <f>IF($A376="","",SUMIFS('الحركة'!$D$5:$D$1504,'الحركة'!$B$5:$B$1504,$A376&amp;"",'الحركة'!$C$5:$C$1504,"تسوية"))</f>
        <v/>
      </c>
      <c r="N376" s="15">
        <f>IF(A376="","",SUM(H376,I376,K376,M376)-SUM(J376,L376))</f>
        <v/>
      </c>
      <c r="O376" s="16">
        <f>IF(A376="","",N376*E376)</f>
        <v/>
      </c>
      <c r="P376" s="6">
        <f>IF(A376="","",IF(N376&lt;=0,"نفد",IF(N376&lt;=G376,"اطلب","متوفر")))</f>
        <v/>
      </c>
      <c r="Q376" s="16">
        <f>IF(A376="","",N376*F376)</f>
        <v/>
      </c>
    </row>
    <row r="377">
      <c r="A377" s="5" t="n"/>
      <c r="B377" s="5" t="n"/>
      <c r="C377" s="5" t="n"/>
      <c r="D377" s="5" t="n"/>
      <c r="E377" s="13" t="n"/>
      <c r="F377" s="13" t="n"/>
      <c r="G377" s="14" t="n"/>
      <c r="H377" s="14" t="n"/>
      <c r="I377" s="15">
        <f>IF($A377="","",SUMIFS('الحركة'!$D$5:$D$1504,'الحركة'!$B$5:$B$1504,$A377&amp;"",'الحركة'!$C$5:$C$1504,"وارد"))</f>
        <v/>
      </c>
      <c r="J377" s="15">
        <f>IF($A377="","",SUMIFS('الحركة'!$D$5:$D$1504,'الحركة'!$B$5:$B$1504,$A377&amp;"",'الحركة'!$C$5:$C$1504,"مبيعات"))</f>
        <v/>
      </c>
      <c r="K377" s="15">
        <f>IF($A377="","",SUMIFS('الحركة'!$D$5:$D$1504,'الحركة'!$B$5:$B$1504,$A377&amp;"",'الحركة'!$C$5:$C$1504,"مرتجع عميل"))</f>
        <v/>
      </c>
      <c r="L377" s="15">
        <f>IF($A377="","",SUMIFS('الحركة'!$D$5:$D$1504,'الحركة'!$B$5:$B$1504,$A377&amp;"",'الحركة'!$C$5:$C$1504,"مرتجع للمورد"))</f>
        <v/>
      </c>
      <c r="M377" s="15">
        <f>IF($A377="","",SUMIFS('الحركة'!$D$5:$D$1504,'الحركة'!$B$5:$B$1504,$A377&amp;"",'الحركة'!$C$5:$C$1504,"تسوية"))</f>
        <v/>
      </c>
      <c r="N377" s="15">
        <f>IF(A377="","",SUM(H377,I377,K377,M377)-SUM(J377,L377))</f>
        <v/>
      </c>
      <c r="O377" s="16">
        <f>IF(A377="","",N377*E377)</f>
        <v/>
      </c>
      <c r="P377" s="6">
        <f>IF(A377="","",IF(N377&lt;=0,"نفد",IF(N377&lt;=G377,"اطلب","متوفر")))</f>
        <v/>
      </c>
      <c r="Q377" s="16">
        <f>IF(A377="","",N377*F377)</f>
        <v/>
      </c>
    </row>
    <row r="378">
      <c r="A378" s="5" t="n"/>
      <c r="B378" s="5" t="n"/>
      <c r="C378" s="5" t="n"/>
      <c r="D378" s="5" t="n"/>
      <c r="E378" s="13" t="n"/>
      <c r="F378" s="13" t="n"/>
      <c r="G378" s="14" t="n"/>
      <c r="H378" s="14" t="n"/>
      <c r="I378" s="15">
        <f>IF($A378="","",SUMIFS('الحركة'!$D$5:$D$1504,'الحركة'!$B$5:$B$1504,$A378&amp;"",'الحركة'!$C$5:$C$1504,"وارد"))</f>
        <v/>
      </c>
      <c r="J378" s="15">
        <f>IF($A378="","",SUMIFS('الحركة'!$D$5:$D$1504,'الحركة'!$B$5:$B$1504,$A378&amp;"",'الحركة'!$C$5:$C$1504,"مبيعات"))</f>
        <v/>
      </c>
      <c r="K378" s="15">
        <f>IF($A378="","",SUMIFS('الحركة'!$D$5:$D$1504,'الحركة'!$B$5:$B$1504,$A378&amp;"",'الحركة'!$C$5:$C$1504,"مرتجع عميل"))</f>
        <v/>
      </c>
      <c r="L378" s="15">
        <f>IF($A378="","",SUMIFS('الحركة'!$D$5:$D$1504,'الحركة'!$B$5:$B$1504,$A378&amp;"",'الحركة'!$C$5:$C$1504,"مرتجع للمورد"))</f>
        <v/>
      </c>
      <c r="M378" s="15">
        <f>IF($A378="","",SUMIFS('الحركة'!$D$5:$D$1504,'الحركة'!$B$5:$B$1504,$A378&amp;"",'الحركة'!$C$5:$C$1504,"تسوية"))</f>
        <v/>
      </c>
      <c r="N378" s="15">
        <f>IF(A378="","",SUM(H378,I378,K378,M378)-SUM(J378,L378))</f>
        <v/>
      </c>
      <c r="O378" s="16">
        <f>IF(A378="","",N378*E378)</f>
        <v/>
      </c>
      <c r="P378" s="6">
        <f>IF(A378="","",IF(N378&lt;=0,"نفد",IF(N378&lt;=G378,"اطلب","متوفر")))</f>
        <v/>
      </c>
      <c r="Q378" s="16">
        <f>IF(A378="","",N378*F378)</f>
        <v/>
      </c>
    </row>
    <row r="379">
      <c r="A379" s="5" t="n"/>
      <c r="B379" s="5" t="n"/>
      <c r="C379" s="5" t="n"/>
      <c r="D379" s="5" t="n"/>
      <c r="E379" s="13" t="n"/>
      <c r="F379" s="13" t="n"/>
      <c r="G379" s="14" t="n"/>
      <c r="H379" s="14" t="n"/>
      <c r="I379" s="15">
        <f>IF($A379="","",SUMIFS('الحركة'!$D$5:$D$1504,'الحركة'!$B$5:$B$1504,$A379&amp;"",'الحركة'!$C$5:$C$1504,"وارد"))</f>
        <v/>
      </c>
      <c r="J379" s="15">
        <f>IF($A379="","",SUMIFS('الحركة'!$D$5:$D$1504,'الحركة'!$B$5:$B$1504,$A379&amp;"",'الحركة'!$C$5:$C$1504,"مبيعات"))</f>
        <v/>
      </c>
      <c r="K379" s="15">
        <f>IF($A379="","",SUMIFS('الحركة'!$D$5:$D$1504,'الحركة'!$B$5:$B$1504,$A379&amp;"",'الحركة'!$C$5:$C$1504,"مرتجع عميل"))</f>
        <v/>
      </c>
      <c r="L379" s="15">
        <f>IF($A379="","",SUMIFS('الحركة'!$D$5:$D$1504,'الحركة'!$B$5:$B$1504,$A379&amp;"",'الحركة'!$C$5:$C$1504,"مرتجع للمورد"))</f>
        <v/>
      </c>
      <c r="M379" s="15">
        <f>IF($A379="","",SUMIFS('الحركة'!$D$5:$D$1504,'الحركة'!$B$5:$B$1504,$A379&amp;"",'الحركة'!$C$5:$C$1504,"تسوية"))</f>
        <v/>
      </c>
      <c r="N379" s="15">
        <f>IF(A379="","",SUM(H379,I379,K379,M379)-SUM(J379,L379))</f>
        <v/>
      </c>
      <c r="O379" s="16">
        <f>IF(A379="","",N379*E379)</f>
        <v/>
      </c>
      <c r="P379" s="6">
        <f>IF(A379="","",IF(N379&lt;=0,"نفد",IF(N379&lt;=G379,"اطلب","متوفر")))</f>
        <v/>
      </c>
      <c r="Q379" s="16">
        <f>IF(A379="","",N379*F379)</f>
        <v/>
      </c>
    </row>
    <row r="380">
      <c r="A380" s="5" t="n"/>
      <c r="B380" s="5" t="n"/>
      <c r="C380" s="5" t="n"/>
      <c r="D380" s="5" t="n"/>
      <c r="E380" s="13" t="n"/>
      <c r="F380" s="13" t="n"/>
      <c r="G380" s="14" t="n"/>
      <c r="H380" s="14" t="n"/>
      <c r="I380" s="15">
        <f>IF($A380="","",SUMIFS('الحركة'!$D$5:$D$1504,'الحركة'!$B$5:$B$1504,$A380&amp;"",'الحركة'!$C$5:$C$1504,"وارد"))</f>
        <v/>
      </c>
      <c r="J380" s="15">
        <f>IF($A380="","",SUMIFS('الحركة'!$D$5:$D$1504,'الحركة'!$B$5:$B$1504,$A380&amp;"",'الحركة'!$C$5:$C$1504,"مبيعات"))</f>
        <v/>
      </c>
      <c r="K380" s="15">
        <f>IF($A380="","",SUMIFS('الحركة'!$D$5:$D$1504,'الحركة'!$B$5:$B$1504,$A380&amp;"",'الحركة'!$C$5:$C$1504,"مرتجع عميل"))</f>
        <v/>
      </c>
      <c r="L380" s="15">
        <f>IF($A380="","",SUMIFS('الحركة'!$D$5:$D$1504,'الحركة'!$B$5:$B$1504,$A380&amp;"",'الحركة'!$C$5:$C$1504,"مرتجع للمورد"))</f>
        <v/>
      </c>
      <c r="M380" s="15">
        <f>IF($A380="","",SUMIFS('الحركة'!$D$5:$D$1504,'الحركة'!$B$5:$B$1504,$A380&amp;"",'الحركة'!$C$5:$C$1504,"تسوية"))</f>
        <v/>
      </c>
      <c r="N380" s="15">
        <f>IF(A380="","",SUM(H380,I380,K380,M380)-SUM(J380,L380))</f>
        <v/>
      </c>
      <c r="O380" s="16">
        <f>IF(A380="","",N380*E380)</f>
        <v/>
      </c>
      <c r="P380" s="6">
        <f>IF(A380="","",IF(N380&lt;=0,"نفد",IF(N380&lt;=G380,"اطلب","متوفر")))</f>
        <v/>
      </c>
      <c r="Q380" s="16">
        <f>IF(A380="","",N380*F380)</f>
        <v/>
      </c>
    </row>
    <row r="381">
      <c r="A381" s="5" t="n"/>
      <c r="B381" s="5" t="n"/>
      <c r="C381" s="5" t="n"/>
      <c r="D381" s="5" t="n"/>
      <c r="E381" s="13" t="n"/>
      <c r="F381" s="13" t="n"/>
      <c r="G381" s="14" t="n"/>
      <c r="H381" s="14" t="n"/>
      <c r="I381" s="15">
        <f>IF($A381="","",SUMIFS('الحركة'!$D$5:$D$1504,'الحركة'!$B$5:$B$1504,$A381&amp;"",'الحركة'!$C$5:$C$1504,"وارد"))</f>
        <v/>
      </c>
      <c r="J381" s="15">
        <f>IF($A381="","",SUMIFS('الحركة'!$D$5:$D$1504,'الحركة'!$B$5:$B$1504,$A381&amp;"",'الحركة'!$C$5:$C$1504,"مبيعات"))</f>
        <v/>
      </c>
      <c r="K381" s="15">
        <f>IF($A381="","",SUMIFS('الحركة'!$D$5:$D$1504,'الحركة'!$B$5:$B$1504,$A381&amp;"",'الحركة'!$C$5:$C$1504,"مرتجع عميل"))</f>
        <v/>
      </c>
      <c r="L381" s="15">
        <f>IF($A381="","",SUMIFS('الحركة'!$D$5:$D$1504,'الحركة'!$B$5:$B$1504,$A381&amp;"",'الحركة'!$C$5:$C$1504,"مرتجع للمورد"))</f>
        <v/>
      </c>
      <c r="M381" s="15">
        <f>IF($A381="","",SUMIFS('الحركة'!$D$5:$D$1504,'الحركة'!$B$5:$B$1504,$A381&amp;"",'الحركة'!$C$5:$C$1504,"تسوية"))</f>
        <v/>
      </c>
      <c r="N381" s="15">
        <f>IF(A381="","",SUM(H381,I381,K381,M381)-SUM(J381,L381))</f>
        <v/>
      </c>
      <c r="O381" s="16">
        <f>IF(A381="","",N381*E381)</f>
        <v/>
      </c>
      <c r="P381" s="6">
        <f>IF(A381="","",IF(N381&lt;=0,"نفد",IF(N381&lt;=G381,"اطلب","متوفر")))</f>
        <v/>
      </c>
      <c r="Q381" s="16">
        <f>IF(A381="","",N381*F381)</f>
        <v/>
      </c>
    </row>
    <row r="382">
      <c r="A382" s="5" t="n"/>
      <c r="B382" s="5" t="n"/>
      <c r="C382" s="5" t="n"/>
      <c r="D382" s="5" t="n"/>
      <c r="E382" s="13" t="n"/>
      <c r="F382" s="13" t="n"/>
      <c r="G382" s="14" t="n"/>
      <c r="H382" s="14" t="n"/>
      <c r="I382" s="15">
        <f>IF($A382="","",SUMIFS('الحركة'!$D$5:$D$1504,'الحركة'!$B$5:$B$1504,$A382&amp;"",'الحركة'!$C$5:$C$1504,"وارد"))</f>
        <v/>
      </c>
      <c r="J382" s="15">
        <f>IF($A382="","",SUMIFS('الحركة'!$D$5:$D$1504,'الحركة'!$B$5:$B$1504,$A382&amp;"",'الحركة'!$C$5:$C$1504,"مبيعات"))</f>
        <v/>
      </c>
      <c r="K382" s="15">
        <f>IF($A382="","",SUMIFS('الحركة'!$D$5:$D$1504,'الحركة'!$B$5:$B$1504,$A382&amp;"",'الحركة'!$C$5:$C$1504,"مرتجع عميل"))</f>
        <v/>
      </c>
      <c r="L382" s="15">
        <f>IF($A382="","",SUMIFS('الحركة'!$D$5:$D$1504,'الحركة'!$B$5:$B$1504,$A382&amp;"",'الحركة'!$C$5:$C$1504,"مرتجع للمورد"))</f>
        <v/>
      </c>
      <c r="M382" s="15">
        <f>IF($A382="","",SUMIFS('الحركة'!$D$5:$D$1504,'الحركة'!$B$5:$B$1504,$A382&amp;"",'الحركة'!$C$5:$C$1504,"تسوية"))</f>
        <v/>
      </c>
      <c r="N382" s="15">
        <f>IF(A382="","",SUM(H382,I382,K382,M382)-SUM(J382,L382))</f>
        <v/>
      </c>
      <c r="O382" s="16">
        <f>IF(A382="","",N382*E382)</f>
        <v/>
      </c>
      <c r="P382" s="6">
        <f>IF(A382="","",IF(N382&lt;=0,"نفد",IF(N382&lt;=G382,"اطلب","متوفر")))</f>
        <v/>
      </c>
      <c r="Q382" s="16">
        <f>IF(A382="","",N382*F382)</f>
        <v/>
      </c>
    </row>
    <row r="383">
      <c r="A383" s="5" t="n"/>
      <c r="B383" s="5" t="n"/>
      <c r="C383" s="5" t="n"/>
      <c r="D383" s="5" t="n"/>
      <c r="E383" s="13" t="n"/>
      <c r="F383" s="13" t="n"/>
      <c r="G383" s="14" t="n"/>
      <c r="H383" s="14" t="n"/>
      <c r="I383" s="15">
        <f>IF($A383="","",SUMIFS('الحركة'!$D$5:$D$1504,'الحركة'!$B$5:$B$1504,$A383&amp;"",'الحركة'!$C$5:$C$1504,"وارد"))</f>
        <v/>
      </c>
      <c r="J383" s="15">
        <f>IF($A383="","",SUMIFS('الحركة'!$D$5:$D$1504,'الحركة'!$B$5:$B$1504,$A383&amp;"",'الحركة'!$C$5:$C$1504,"مبيعات"))</f>
        <v/>
      </c>
      <c r="K383" s="15">
        <f>IF($A383="","",SUMIFS('الحركة'!$D$5:$D$1504,'الحركة'!$B$5:$B$1504,$A383&amp;"",'الحركة'!$C$5:$C$1504,"مرتجع عميل"))</f>
        <v/>
      </c>
      <c r="L383" s="15">
        <f>IF($A383="","",SUMIFS('الحركة'!$D$5:$D$1504,'الحركة'!$B$5:$B$1504,$A383&amp;"",'الحركة'!$C$5:$C$1504,"مرتجع للمورد"))</f>
        <v/>
      </c>
      <c r="M383" s="15">
        <f>IF($A383="","",SUMIFS('الحركة'!$D$5:$D$1504,'الحركة'!$B$5:$B$1504,$A383&amp;"",'الحركة'!$C$5:$C$1504,"تسوية"))</f>
        <v/>
      </c>
      <c r="N383" s="15">
        <f>IF(A383="","",SUM(H383,I383,K383,M383)-SUM(J383,L383))</f>
        <v/>
      </c>
      <c r="O383" s="16">
        <f>IF(A383="","",N383*E383)</f>
        <v/>
      </c>
      <c r="P383" s="6">
        <f>IF(A383="","",IF(N383&lt;=0,"نفد",IF(N383&lt;=G383,"اطلب","متوفر")))</f>
        <v/>
      </c>
      <c r="Q383" s="16">
        <f>IF(A383="","",N383*F383)</f>
        <v/>
      </c>
    </row>
    <row r="384">
      <c r="A384" s="5" t="n"/>
      <c r="B384" s="5" t="n"/>
      <c r="C384" s="5" t="n"/>
      <c r="D384" s="5" t="n"/>
      <c r="E384" s="13" t="n"/>
      <c r="F384" s="13" t="n"/>
      <c r="G384" s="14" t="n"/>
      <c r="H384" s="14" t="n"/>
      <c r="I384" s="15">
        <f>IF($A384="","",SUMIFS('الحركة'!$D$5:$D$1504,'الحركة'!$B$5:$B$1504,$A384&amp;"",'الحركة'!$C$5:$C$1504,"وارد"))</f>
        <v/>
      </c>
      <c r="J384" s="15">
        <f>IF($A384="","",SUMIFS('الحركة'!$D$5:$D$1504,'الحركة'!$B$5:$B$1504,$A384&amp;"",'الحركة'!$C$5:$C$1504,"مبيعات"))</f>
        <v/>
      </c>
      <c r="K384" s="15">
        <f>IF($A384="","",SUMIFS('الحركة'!$D$5:$D$1504,'الحركة'!$B$5:$B$1504,$A384&amp;"",'الحركة'!$C$5:$C$1504,"مرتجع عميل"))</f>
        <v/>
      </c>
      <c r="L384" s="15">
        <f>IF($A384="","",SUMIFS('الحركة'!$D$5:$D$1504,'الحركة'!$B$5:$B$1504,$A384&amp;"",'الحركة'!$C$5:$C$1504,"مرتجع للمورد"))</f>
        <v/>
      </c>
      <c r="M384" s="15">
        <f>IF($A384="","",SUMIFS('الحركة'!$D$5:$D$1504,'الحركة'!$B$5:$B$1504,$A384&amp;"",'الحركة'!$C$5:$C$1504,"تسوية"))</f>
        <v/>
      </c>
      <c r="N384" s="15">
        <f>IF(A384="","",SUM(H384,I384,K384,M384)-SUM(J384,L384))</f>
        <v/>
      </c>
      <c r="O384" s="16">
        <f>IF(A384="","",N384*E384)</f>
        <v/>
      </c>
      <c r="P384" s="6">
        <f>IF(A384="","",IF(N384&lt;=0,"نفد",IF(N384&lt;=G384,"اطلب","متوفر")))</f>
        <v/>
      </c>
      <c r="Q384" s="16">
        <f>IF(A384="","",N384*F384)</f>
        <v/>
      </c>
    </row>
    <row r="385">
      <c r="A385" s="5" t="n"/>
      <c r="B385" s="5" t="n"/>
      <c r="C385" s="5" t="n"/>
      <c r="D385" s="5" t="n"/>
      <c r="E385" s="13" t="n"/>
      <c r="F385" s="13" t="n"/>
      <c r="G385" s="14" t="n"/>
      <c r="H385" s="14" t="n"/>
      <c r="I385" s="15">
        <f>IF($A385="","",SUMIFS('الحركة'!$D$5:$D$1504,'الحركة'!$B$5:$B$1504,$A385&amp;"",'الحركة'!$C$5:$C$1504,"وارد"))</f>
        <v/>
      </c>
      <c r="J385" s="15">
        <f>IF($A385="","",SUMIFS('الحركة'!$D$5:$D$1504,'الحركة'!$B$5:$B$1504,$A385&amp;"",'الحركة'!$C$5:$C$1504,"مبيعات"))</f>
        <v/>
      </c>
      <c r="K385" s="15">
        <f>IF($A385="","",SUMIFS('الحركة'!$D$5:$D$1504,'الحركة'!$B$5:$B$1504,$A385&amp;"",'الحركة'!$C$5:$C$1504,"مرتجع عميل"))</f>
        <v/>
      </c>
      <c r="L385" s="15">
        <f>IF($A385="","",SUMIFS('الحركة'!$D$5:$D$1504,'الحركة'!$B$5:$B$1504,$A385&amp;"",'الحركة'!$C$5:$C$1504,"مرتجع للمورد"))</f>
        <v/>
      </c>
      <c r="M385" s="15">
        <f>IF($A385="","",SUMIFS('الحركة'!$D$5:$D$1504,'الحركة'!$B$5:$B$1504,$A385&amp;"",'الحركة'!$C$5:$C$1504,"تسوية"))</f>
        <v/>
      </c>
      <c r="N385" s="15">
        <f>IF(A385="","",SUM(H385,I385,K385,M385)-SUM(J385,L385))</f>
        <v/>
      </c>
      <c r="O385" s="16">
        <f>IF(A385="","",N385*E385)</f>
        <v/>
      </c>
      <c r="P385" s="6">
        <f>IF(A385="","",IF(N385&lt;=0,"نفد",IF(N385&lt;=G385,"اطلب","متوفر")))</f>
        <v/>
      </c>
      <c r="Q385" s="16">
        <f>IF(A385="","",N385*F385)</f>
        <v/>
      </c>
    </row>
    <row r="386">
      <c r="A386" s="5" t="n"/>
      <c r="B386" s="5" t="n"/>
      <c r="C386" s="5" t="n"/>
      <c r="D386" s="5" t="n"/>
      <c r="E386" s="13" t="n"/>
      <c r="F386" s="13" t="n"/>
      <c r="G386" s="14" t="n"/>
      <c r="H386" s="14" t="n"/>
      <c r="I386" s="15">
        <f>IF($A386="","",SUMIFS('الحركة'!$D$5:$D$1504,'الحركة'!$B$5:$B$1504,$A386&amp;"",'الحركة'!$C$5:$C$1504,"وارد"))</f>
        <v/>
      </c>
      <c r="J386" s="15">
        <f>IF($A386="","",SUMIFS('الحركة'!$D$5:$D$1504,'الحركة'!$B$5:$B$1504,$A386&amp;"",'الحركة'!$C$5:$C$1504,"مبيعات"))</f>
        <v/>
      </c>
      <c r="K386" s="15">
        <f>IF($A386="","",SUMIFS('الحركة'!$D$5:$D$1504,'الحركة'!$B$5:$B$1504,$A386&amp;"",'الحركة'!$C$5:$C$1504,"مرتجع عميل"))</f>
        <v/>
      </c>
      <c r="L386" s="15">
        <f>IF($A386="","",SUMIFS('الحركة'!$D$5:$D$1504,'الحركة'!$B$5:$B$1504,$A386&amp;"",'الحركة'!$C$5:$C$1504,"مرتجع للمورد"))</f>
        <v/>
      </c>
      <c r="M386" s="15">
        <f>IF($A386="","",SUMIFS('الحركة'!$D$5:$D$1504,'الحركة'!$B$5:$B$1504,$A386&amp;"",'الحركة'!$C$5:$C$1504,"تسوية"))</f>
        <v/>
      </c>
      <c r="N386" s="15">
        <f>IF(A386="","",SUM(H386,I386,K386,M386)-SUM(J386,L386))</f>
        <v/>
      </c>
      <c r="O386" s="16">
        <f>IF(A386="","",N386*E386)</f>
        <v/>
      </c>
      <c r="P386" s="6">
        <f>IF(A386="","",IF(N386&lt;=0,"نفد",IF(N386&lt;=G386,"اطلب","متوفر")))</f>
        <v/>
      </c>
      <c r="Q386" s="16">
        <f>IF(A386="","",N386*F386)</f>
        <v/>
      </c>
    </row>
    <row r="387">
      <c r="A387" s="5" t="n"/>
      <c r="B387" s="5" t="n"/>
      <c r="C387" s="5" t="n"/>
      <c r="D387" s="5" t="n"/>
      <c r="E387" s="13" t="n"/>
      <c r="F387" s="13" t="n"/>
      <c r="G387" s="14" t="n"/>
      <c r="H387" s="14" t="n"/>
      <c r="I387" s="15">
        <f>IF($A387="","",SUMIFS('الحركة'!$D$5:$D$1504,'الحركة'!$B$5:$B$1504,$A387&amp;"",'الحركة'!$C$5:$C$1504,"وارد"))</f>
        <v/>
      </c>
      <c r="J387" s="15">
        <f>IF($A387="","",SUMIFS('الحركة'!$D$5:$D$1504,'الحركة'!$B$5:$B$1504,$A387&amp;"",'الحركة'!$C$5:$C$1504,"مبيعات"))</f>
        <v/>
      </c>
      <c r="K387" s="15">
        <f>IF($A387="","",SUMIFS('الحركة'!$D$5:$D$1504,'الحركة'!$B$5:$B$1504,$A387&amp;"",'الحركة'!$C$5:$C$1504,"مرتجع عميل"))</f>
        <v/>
      </c>
      <c r="L387" s="15">
        <f>IF($A387="","",SUMIFS('الحركة'!$D$5:$D$1504,'الحركة'!$B$5:$B$1504,$A387&amp;"",'الحركة'!$C$5:$C$1504,"مرتجع للمورد"))</f>
        <v/>
      </c>
      <c r="M387" s="15">
        <f>IF($A387="","",SUMIFS('الحركة'!$D$5:$D$1504,'الحركة'!$B$5:$B$1504,$A387&amp;"",'الحركة'!$C$5:$C$1504,"تسوية"))</f>
        <v/>
      </c>
      <c r="N387" s="15">
        <f>IF(A387="","",SUM(H387,I387,K387,M387)-SUM(J387,L387))</f>
        <v/>
      </c>
      <c r="O387" s="16">
        <f>IF(A387="","",N387*E387)</f>
        <v/>
      </c>
      <c r="P387" s="6">
        <f>IF(A387="","",IF(N387&lt;=0,"نفد",IF(N387&lt;=G387,"اطلب","متوفر")))</f>
        <v/>
      </c>
      <c r="Q387" s="16">
        <f>IF(A387="","",N387*F387)</f>
        <v/>
      </c>
    </row>
    <row r="388">
      <c r="A388" s="5" t="n"/>
      <c r="B388" s="5" t="n"/>
      <c r="C388" s="5" t="n"/>
      <c r="D388" s="5" t="n"/>
      <c r="E388" s="13" t="n"/>
      <c r="F388" s="13" t="n"/>
      <c r="G388" s="14" t="n"/>
      <c r="H388" s="14" t="n"/>
      <c r="I388" s="15">
        <f>IF($A388="","",SUMIFS('الحركة'!$D$5:$D$1504,'الحركة'!$B$5:$B$1504,$A388&amp;"",'الحركة'!$C$5:$C$1504,"وارد"))</f>
        <v/>
      </c>
      <c r="J388" s="15">
        <f>IF($A388="","",SUMIFS('الحركة'!$D$5:$D$1504,'الحركة'!$B$5:$B$1504,$A388&amp;"",'الحركة'!$C$5:$C$1504,"مبيعات"))</f>
        <v/>
      </c>
      <c r="K388" s="15">
        <f>IF($A388="","",SUMIFS('الحركة'!$D$5:$D$1504,'الحركة'!$B$5:$B$1504,$A388&amp;"",'الحركة'!$C$5:$C$1504,"مرتجع عميل"))</f>
        <v/>
      </c>
      <c r="L388" s="15">
        <f>IF($A388="","",SUMIFS('الحركة'!$D$5:$D$1504,'الحركة'!$B$5:$B$1504,$A388&amp;"",'الحركة'!$C$5:$C$1504,"مرتجع للمورد"))</f>
        <v/>
      </c>
      <c r="M388" s="15">
        <f>IF($A388="","",SUMIFS('الحركة'!$D$5:$D$1504,'الحركة'!$B$5:$B$1504,$A388&amp;"",'الحركة'!$C$5:$C$1504,"تسوية"))</f>
        <v/>
      </c>
      <c r="N388" s="15">
        <f>IF(A388="","",SUM(H388,I388,K388,M388)-SUM(J388,L388))</f>
        <v/>
      </c>
      <c r="O388" s="16">
        <f>IF(A388="","",N388*E388)</f>
        <v/>
      </c>
      <c r="P388" s="6">
        <f>IF(A388="","",IF(N388&lt;=0,"نفد",IF(N388&lt;=G388,"اطلب","متوفر")))</f>
        <v/>
      </c>
      <c r="Q388" s="16">
        <f>IF(A388="","",N388*F388)</f>
        <v/>
      </c>
    </row>
    <row r="389">
      <c r="A389" s="5" t="n"/>
      <c r="B389" s="5" t="n"/>
      <c r="C389" s="5" t="n"/>
      <c r="D389" s="5" t="n"/>
      <c r="E389" s="13" t="n"/>
      <c r="F389" s="13" t="n"/>
      <c r="G389" s="14" t="n"/>
      <c r="H389" s="14" t="n"/>
      <c r="I389" s="15">
        <f>IF($A389="","",SUMIFS('الحركة'!$D$5:$D$1504,'الحركة'!$B$5:$B$1504,$A389&amp;"",'الحركة'!$C$5:$C$1504,"وارد"))</f>
        <v/>
      </c>
      <c r="J389" s="15">
        <f>IF($A389="","",SUMIFS('الحركة'!$D$5:$D$1504,'الحركة'!$B$5:$B$1504,$A389&amp;"",'الحركة'!$C$5:$C$1504,"مبيعات"))</f>
        <v/>
      </c>
      <c r="K389" s="15">
        <f>IF($A389="","",SUMIFS('الحركة'!$D$5:$D$1504,'الحركة'!$B$5:$B$1504,$A389&amp;"",'الحركة'!$C$5:$C$1504,"مرتجع عميل"))</f>
        <v/>
      </c>
      <c r="L389" s="15">
        <f>IF($A389="","",SUMIFS('الحركة'!$D$5:$D$1504,'الحركة'!$B$5:$B$1504,$A389&amp;"",'الحركة'!$C$5:$C$1504,"مرتجع للمورد"))</f>
        <v/>
      </c>
      <c r="M389" s="15">
        <f>IF($A389="","",SUMIFS('الحركة'!$D$5:$D$1504,'الحركة'!$B$5:$B$1504,$A389&amp;"",'الحركة'!$C$5:$C$1504,"تسوية"))</f>
        <v/>
      </c>
      <c r="N389" s="15">
        <f>IF(A389="","",SUM(H389,I389,K389,M389)-SUM(J389,L389))</f>
        <v/>
      </c>
      <c r="O389" s="16">
        <f>IF(A389="","",N389*E389)</f>
        <v/>
      </c>
      <c r="P389" s="6">
        <f>IF(A389="","",IF(N389&lt;=0,"نفد",IF(N389&lt;=G389,"اطلب","متوفر")))</f>
        <v/>
      </c>
      <c r="Q389" s="16">
        <f>IF(A389="","",N389*F389)</f>
        <v/>
      </c>
    </row>
    <row r="390">
      <c r="A390" s="5" t="n"/>
      <c r="B390" s="5" t="n"/>
      <c r="C390" s="5" t="n"/>
      <c r="D390" s="5" t="n"/>
      <c r="E390" s="13" t="n"/>
      <c r="F390" s="13" t="n"/>
      <c r="G390" s="14" t="n"/>
      <c r="H390" s="14" t="n"/>
      <c r="I390" s="15">
        <f>IF($A390="","",SUMIFS('الحركة'!$D$5:$D$1504,'الحركة'!$B$5:$B$1504,$A390&amp;"",'الحركة'!$C$5:$C$1504,"وارد"))</f>
        <v/>
      </c>
      <c r="J390" s="15">
        <f>IF($A390="","",SUMIFS('الحركة'!$D$5:$D$1504,'الحركة'!$B$5:$B$1504,$A390&amp;"",'الحركة'!$C$5:$C$1504,"مبيعات"))</f>
        <v/>
      </c>
      <c r="K390" s="15">
        <f>IF($A390="","",SUMIFS('الحركة'!$D$5:$D$1504,'الحركة'!$B$5:$B$1504,$A390&amp;"",'الحركة'!$C$5:$C$1504,"مرتجع عميل"))</f>
        <v/>
      </c>
      <c r="L390" s="15">
        <f>IF($A390="","",SUMIFS('الحركة'!$D$5:$D$1504,'الحركة'!$B$5:$B$1504,$A390&amp;"",'الحركة'!$C$5:$C$1504,"مرتجع للمورد"))</f>
        <v/>
      </c>
      <c r="M390" s="15">
        <f>IF($A390="","",SUMIFS('الحركة'!$D$5:$D$1504,'الحركة'!$B$5:$B$1504,$A390&amp;"",'الحركة'!$C$5:$C$1504,"تسوية"))</f>
        <v/>
      </c>
      <c r="N390" s="15">
        <f>IF(A390="","",SUM(H390,I390,K390,M390)-SUM(J390,L390))</f>
        <v/>
      </c>
      <c r="O390" s="16">
        <f>IF(A390="","",N390*E390)</f>
        <v/>
      </c>
      <c r="P390" s="6">
        <f>IF(A390="","",IF(N390&lt;=0,"نفد",IF(N390&lt;=G390,"اطلب","متوفر")))</f>
        <v/>
      </c>
      <c r="Q390" s="16">
        <f>IF(A390="","",N390*F390)</f>
        <v/>
      </c>
    </row>
    <row r="391">
      <c r="A391" s="5" t="n"/>
      <c r="B391" s="5" t="n"/>
      <c r="C391" s="5" t="n"/>
      <c r="D391" s="5" t="n"/>
      <c r="E391" s="13" t="n"/>
      <c r="F391" s="13" t="n"/>
      <c r="G391" s="14" t="n"/>
      <c r="H391" s="14" t="n"/>
      <c r="I391" s="15">
        <f>IF($A391="","",SUMIFS('الحركة'!$D$5:$D$1504,'الحركة'!$B$5:$B$1504,$A391&amp;"",'الحركة'!$C$5:$C$1504,"وارد"))</f>
        <v/>
      </c>
      <c r="J391" s="15">
        <f>IF($A391="","",SUMIFS('الحركة'!$D$5:$D$1504,'الحركة'!$B$5:$B$1504,$A391&amp;"",'الحركة'!$C$5:$C$1504,"مبيعات"))</f>
        <v/>
      </c>
      <c r="K391" s="15">
        <f>IF($A391="","",SUMIFS('الحركة'!$D$5:$D$1504,'الحركة'!$B$5:$B$1504,$A391&amp;"",'الحركة'!$C$5:$C$1504,"مرتجع عميل"))</f>
        <v/>
      </c>
      <c r="L391" s="15">
        <f>IF($A391="","",SUMIFS('الحركة'!$D$5:$D$1504,'الحركة'!$B$5:$B$1504,$A391&amp;"",'الحركة'!$C$5:$C$1504,"مرتجع للمورد"))</f>
        <v/>
      </c>
      <c r="M391" s="15">
        <f>IF($A391="","",SUMIFS('الحركة'!$D$5:$D$1504,'الحركة'!$B$5:$B$1504,$A391&amp;"",'الحركة'!$C$5:$C$1504,"تسوية"))</f>
        <v/>
      </c>
      <c r="N391" s="15">
        <f>IF(A391="","",SUM(H391,I391,K391,M391)-SUM(J391,L391))</f>
        <v/>
      </c>
      <c r="O391" s="16">
        <f>IF(A391="","",N391*E391)</f>
        <v/>
      </c>
      <c r="P391" s="6">
        <f>IF(A391="","",IF(N391&lt;=0,"نفد",IF(N391&lt;=G391,"اطلب","متوفر")))</f>
        <v/>
      </c>
      <c r="Q391" s="16">
        <f>IF(A391="","",N391*F391)</f>
        <v/>
      </c>
    </row>
    <row r="392">
      <c r="A392" s="5" t="n"/>
      <c r="B392" s="5" t="n"/>
      <c r="C392" s="5" t="n"/>
      <c r="D392" s="5" t="n"/>
      <c r="E392" s="13" t="n"/>
      <c r="F392" s="13" t="n"/>
      <c r="G392" s="14" t="n"/>
      <c r="H392" s="14" t="n"/>
      <c r="I392" s="15">
        <f>IF($A392="","",SUMIFS('الحركة'!$D$5:$D$1504,'الحركة'!$B$5:$B$1504,$A392&amp;"",'الحركة'!$C$5:$C$1504,"وارد"))</f>
        <v/>
      </c>
      <c r="J392" s="15">
        <f>IF($A392="","",SUMIFS('الحركة'!$D$5:$D$1504,'الحركة'!$B$5:$B$1504,$A392&amp;"",'الحركة'!$C$5:$C$1504,"مبيعات"))</f>
        <v/>
      </c>
      <c r="K392" s="15">
        <f>IF($A392="","",SUMIFS('الحركة'!$D$5:$D$1504,'الحركة'!$B$5:$B$1504,$A392&amp;"",'الحركة'!$C$5:$C$1504,"مرتجع عميل"))</f>
        <v/>
      </c>
      <c r="L392" s="15">
        <f>IF($A392="","",SUMIFS('الحركة'!$D$5:$D$1504,'الحركة'!$B$5:$B$1504,$A392&amp;"",'الحركة'!$C$5:$C$1504,"مرتجع للمورد"))</f>
        <v/>
      </c>
      <c r="M392" s="15">
        <f>IF($A392="","",SUMIFS('الحركة'!$D$5:$D$1504,'الحركة'!$B$5:$B$1504,$A392&amp;"",'الحركة'!$C$5:$C$1504,"تسوية"))</f>
        <v/>
      </c>
      <c r="N392" s="15">
        <f>IF(A392="","",SUM(H392,I392,K392,M392)-SUM(J392,L392))</f>
        <v/>
      </c>
      <c r="O392" s="16">
        <f>IF(A392="","",N392*E392)</f>
        <v/>
      </c>
      <c r="P392" s="6">
        <f>IF(A392="","",IF(N392&lt;=0,"نفد",IF(N392&lt;=G392,"اطلب","متوفر")))</f>
        <v/>
      </c>
      <c r="Q392" s="16">
        <f>IF(A392="","",N392*F392)</f>
        <v/>
      </c>
    </row>
    <row r="393">
      <c r="A393" s="5" t="n"/>
      <c r="B393" s="5" t="n"/>
      <c r="C393" s="5" t="n"/>
      <c r="D393" s="5" t="n"/>
      <c r="E393" s="13" t="n"/>
      <c r="F393" s="13" t="n"/>
      <c r="G393" s="14" t="n"/>
      <c r="H393" s="14" t="n"/>
      <c r="I393" s="15">
        <f>IF($A393="","",SUMIFS('الحركة'!$D$5:$D$1504,'الحركة'!$B$5:$B$1504,$A393&amp;"",'الحركة'!$C$5:$C$1504,"وارد"))</f>
        <v/>
      </c>
      <c r="J393" s="15">
        <f>IF($A393="","",SUMIFS('الحركة'!$D$5:$D$1504,'الحركة'!$B$5:$B$1504,$A393&amp;"",'الحركة'!$C$5:$C$1504,"مبيعات"))</f>
        <v/>
      </c>
      <c r="K393" s="15">
        <f>IF($A393="","",SUMIFS('الحركة'!$D$5:$D$1504,'الحركة'!$B$5:$B$1504,$A393&amp;"",'الحركة'!$C$5:$C$1504,"مرتجع عميل"))</f>
        <v/>
      </c>
      <c r="L393" s="15">
        <f>IF($A393="","",SUMIFS('الحركة'!$D$5:$D$1504,'الحركة'!$B$5:$B$1504,$A393&amp;"",'الحركة'!$C$5:$C$1504,"مرتجع للمورد"))</f>
        <v/>
      </c>
      <c r="M393" s="15">
        <f>IF($A393="","",SUMIFS('الحركة'!$D$5:$D$1504,'الحركة'!$B$5:$B$1504,$A393&amp;"",'الحركة'!$C$5:$C$1504,"تسوية"))</f>
        <v/>
      </c>
      <c r="N393" s="15">
        <f>IF(A393="","",SUM(H393,I393,K393,M393)-SUM(J393,L393))</f>
        <v/>
      </c>
      <c r="O393" s="16">
        <f>IF(A393="","",N393*E393)</f>
        <v/>
      </c>
      <c r="P393" s="6">
        <f>IF(A393="","",IF(N393&lt;=0,"نفد",IF(N393&lt;=G393,"اطلب","متوفر")))</f>
        <v/>
      </c>
      <c r="Q393" s="16">
        <f>IF(A393="","",N393*F393)</f>
        <v/>
      </c>
    </row>
    <row r="394">
      <c r="A394" s="5" t="n"/>
      <c r="B394" s="5" t="n"/>
      <c r="C394" s="5" t="n"/>
      <c r="D394" s="5" t="n"/>
      <c r="E394" s="13" t="n"/>
      <c r="F394" s="13" t="n"/>
      <c r="G394" s="14" t="n"/>
      <c r="H394" s="14" t="n"/>
      <c r="I394" s="15">
        <f>IF($A394="","",SUMIFS('الحركة'!$D$5:$D$1504,'الحركة'!$B$5:$B$1504,$A394&amp;"",'الحركة'!$C$5:$C$1504,"وارد"))</f>
        <v/>
      </c>
      <c r="J394" s="15">
        <f>IF($A394="","",SUMIFS('الحركة'!$D$5:$D$1504,'الحركة'!$B$5:$B$1504,$A394&amp;"",'الحركة'!$C$5:$C$1504,"مبيعات"))</f>
        <v/>
      </c>
      <c r="K394" s="15">
        <f>IF($A394="","",SUMIFS('الحركة'!$D$5:$D$1504,'الحركة'!$B$5:$B$1504,$A394&amp;"",'الحركة'!$C$5:$C$1504,"مرتجع عميل"))</f>
        <v/>
      </c>
      <c r="L394" s="15">
        <f>IF($A394="","",SUMIFS('الحركة'!$D$5:$D$1504,'الحركة'!$B$5:$B$1504,$A394&amp;"",'الحركة'!$C$5:$C$1504,"مرتجع للمورد"))</f>
        <v/>
      </c>
      <c r="M394" s="15">
        <f>IF($A394="","",SUMIFS('الحركة'!$D$5:$D$1504,'الحركة'!$B$5:$B$1504,$A394&amp;"",'الحركة'!$C$5:$C$1504,"تسوية"))</f>
        <v/>
      </c>
      <c r="N394" s="15">
        <f>IF(A394="","",SUM(H394,I394,K394,M394)-SUM(J394,L394))</f>
        <v/>
      </c>
      <c r="O394" s="16">
        <f>IF(A394="","",N394*E394)</f>
        <v/>
      </c>
      <c r="P394" s="6">
        <f>IF(A394="","",IF(N394&lt;=0,"نفد",IF(N394&lt;=G394,"اطلب","متوفر")))</f>
        <v/>
      </c>
      <c r="Q394" s="16">
        <f>IF(A394="","",N394*F394)</f>
        <v/>
      </c>
    </row>
    <row r="395">
      <c r="A395" s="5" t="n"/>
      <c r="B395" s="5" t="n"/>
      <c r="C395" s="5" t="n"/>
      <c r="D395" s="5" t="n"/>
      <c r="E395" s="13" t="n"/>
      <c r="F395" s="13" t="n"/>
      <c r="G395" s="14" t="n"/>
      <c r="H395" s="14" t="n"/>
      <c r="I395" s="15">
        <f>IF($A395="","",SUMIFS('الحركة'!$D$5:$D$1504,'الحركة'!$B$5:$B$1504,$A395&amp;"",'الحركة'!$C$5:$C$1504,"وارد"))</f>
        <v/>
      </c>
      <c r="J395" s="15">
        <f>IF($A395="","",SUMIFS('الحركة'!$D$5:$D$1504,'الحركة'!$B$5:$B$1504,$A395&amp;"",'الحركة'!$C$5:$C$1504,"مبيعات"))</f>
        <v/>
      </c>
      <c r="K395" s="15">
        <f>IF($A395="","",SUMIFS('الحركة'!$D$5:$D$1504,'الحركة'!$B$5:$B$1504,$A395&amp;"",'الحركة'!$C$5:$C$1504,"مرتجع عميل"))</f>
        <v/>
      </c>
      <c r="L395" s="15">
        <f>IF($A395="","",SUMIFS('الحركة'!$D$5:$D$1504,'الحركة'!$B$5:$B$1504,$A395&amp;"",'الحركة'!$C$5:$C$1504,"مرتجع للمورد"))</f>
        <v/>
      </c>
      <c r="M395" s="15">
        <f>IF($A395="","",SUMIFS('الحركة'!$D$5:$D$1504,'الحركة'!$B$5:$B$1504,$A395&amp;"",'الحركة'!$C$5:$C$1504,"تسوية"))</f>
        <v/>
      </c>
      <c r="N395" s="15">
        <f>IF(A395="","",SUM(H395,I395,K395,M395)-SUM(J395,L395))</f>
        <v/>
      </c>
      <c r="O395" s="16">
        <f>IF(A395="","",N395*E395)</f>
        <v/>
      </c>
      <c r="P395" s="6">
        <f>IF(A395="","",IF(N395&lt;=0,"نفد",IF(N395&lt;=G395,"اطلب","متوفر")))</f>
        <v/>
      </c>
      <c r="Q395" s="16">
        <f>IF(A395="","",N395*F395)</f>
        <v/>
      </c>
    </row>
    <row r="396">
      <c r="A396" s="5" t="n"/>
      <c r="B396" s="5" t="n"/>
      <c r="C396" s="5" t="n"/>
      <c r="D396" s="5" t="n"/>
      <c r="E396" s="13" t="n"/>
      <c r="F396" s="13" t="n"/>
      <c r="G396" s="14" t="n"/>
      <c r="H396" s="14" t="n"/>
      <c r="I396" s="15">
        <f>IF($A396="","",SUMIFS('الحركة'!$D$5:$D$1504,'الحركة'!$B$5:$B$1504,$A396&amp;"",'الحركة'!$C$5:$C$1504,"وارد"))</f>
        <v/>
      </c>
      <c r="J396" s="15">
        <f>IF($A396="","",SUMIFS('الحركة'!$D$5:$D$1504,'الحركة'!$B$5:$B$1504,$A396&amp;"",'الحركة'!$C$5:$C$1504,"مبيعات"))</f>
        <v/>
      </c>
      <c r="K396" s="15">
        <f>IF($A396="","",SUMIFS('الحركة'!$D$5:$D$1504,'الحركة'!$B$5:$B$1504,$A396&amp;"",'الحركة'!$C$5:$C$1504,"مرتجع عميل"))</f>
        <v/>
      </c>
      <c r="L396" s="15">
        <f>IF($A396="","",SUMIFS('الحركة'!$D$5:$D$1504,'الحركة'!$B$5:$B$1504,$A396&amp;"",'الحركة'!$C$5:$C$1504,"مرتجع للمورد"))</f>
        <v/>
      </c>
      <c r="M396" s="15">
        <f>IF($A396="","",SUMIFS('الحركة'!$D$5:$D$1504,'الحركة'!$B$5:$B$1504,$A396&amp;"",'الحركة'!$C$5:$C$1504,"تسوية"))</f>
        <v/>
      </c>
      <c r="N396" s="15">
        <f>IF(A396="","",SUM(H396,I396,K396,M396)-SUM(J396,L396))</f>
        <v/>
      </c>
      <c r="O396" s="16">
        <f>IF(A396="","",N396*E396)</f>
        <v/>
      </c>
      <c r="P396" s="6">
        <f>IF(A396="","",IF(N396&lt;=0,"نفد",IF(N396&lt;=G396,"اطلب","متوفر")))</f>
        <v/>
      </c>
      <c r="Q396" s="16">
        <f>IF(A396="","",N396*F396)</f>
        <v/>
      </c>
    </row>
    <row r="397">
      <c r="A397" s="5" t="n"/>
      <c r="B397" s="5" t="n"/>
      <c r="C397" s="5" t="n"/>
      <c r="D397" s="5" t="n"/>
      <c r="E397" s="13" t="n"/>
      <c r="F397" s="13" t="n"/>
      <c r="G397" s="14" t="n"/>
      <c r="H397" s="14" t="n"/>
      <c r="I397" s="15">
        <f>IF($A397="","",SUMIFS('الحركة'!$D$5:$D$1504,'الحركة'!$B$5:$B$1504,$A397&amp;"",'الحركة'!$C$5:$C$1504,"وارد"))</f>
        <v/>
      </c>
      <c r="J397" s="15">
        <f>IF($A397="","",SUMIFS('الحركة'!$D$5:$D$1504,'الحركة'!$B$5:$B$1504,$A397&amp;"",'الحركة'!$C$5:$C$1504,"مبيعات"))</f>
        <v/>
      </c>
      <c r="K397" s="15">
        <f>IF($A397="","",SUMIFS('الحركة'!$D$5:$D$1504,'الحركة'!$B$5:$B$1504,$A397&amp;"",'الحركة'!$C$5:$C$1504,"مرتجع عميل"))</f>
        <v/>
      </c>
      <c r="L397" s="15">
        <f>IF($A397="","",SUMIFS('الحركة'!$D$5:$D$1504,'الحركة'!$B$5:$B$1504,$A397&amp;"",'الحركة'!$C$5:$C$1504,"مرتجع للمورد"))</f>
        <v/>
      </c>
      <c r="M397" s="15">
        <f>IF($A397="","",SUMIFS('الحركة'!$D$5:$D$1504,'الحركة'!$B$5:$B$1504,$A397&amp;"",'الحركة'!$C$5:$C$1504,"تسوية"))</f>
        <v/>
      </c>
      <c r="N397" s="15">
        <f>IF(A397="","",SUM(H397,I397,K397,M397)-SUM(J397,L397))</f>
        <v/>
      </c>
      <c r="O397" s="16">
        <f>IF(A397="","",N397*E397)</f>
        <v/>
      </c>
      <c r="P397" s="6">
        <f>IF(A397="","",IF(N397&lt;=0,"نفد",IF(N397&lt;=G397,"اطلب","متوفر")))</f>
        <v/>
      </c>
      <c r="Q397" s="16">
        <f>IF(A397="","",N397*F397)</f>
        <v/>
      </c>
    </row>
    <row r="398">
      <c r="A398" s="5" t="n"/>
      <c r="B398" s="5" t="n"/>
      <c r="C398" s="5" t="n"/>
      <c r="D398" s="5" t="n"/>
      <c r="E398" s="13" t="n"/>
      <c r="F398" s="13" t="n"/>
      <c r="G398" s="14" t="n"/>
      <c r="H398" s="14" t="n"/>
      <c r="I398" s="15">
        <f>IF($A398="","",SUMIFS('الحركة'!$D$5:$D$1504,'الحركة'!$B$5:$B$1504,$A398&amp;"",'الحركة'!$C$5:$C$1504,"وارد"))</f>
        <v/>
      </c>
      <c r="J398" s="15">
        <f>IF($A398="","",SUMIFS('الحركة'!$D$5:$D$1504,'الحركة'!$B$5:$B$1504,$A398&amp;"",'الحركة'!$C$5:$C$1504,"مبيعات"))</f>
        <v/>
      </c>
      <c r="K398" s="15">
        <f>IF($A398="","",SUMIFS('الحركة'!$D$5:$D$1504,'الحركة'!$B$5:$B$1504,$A398&amp;"",'الحركة'!$C$5:$C$1504,"مرتجع عميل"))</f>
        <v/>
      </c>
      <c r="L398" s="15">
        <f>IF($A398="","",SUMIFS('الحركة'!$D$5:$D$1504,'الحركة'!$B$5:$B$1504,$A398&amp;"",'الحركة'!$C$5:$C$1504,"مرتجع للمورد"))</f>
        <v/>
      </c>
      <c r="M398" s="15">
        <f>IF($A398="","",SUMIFS('الحركة'!$D$5:$D$1504,'الحركة'!$B$5:$B$1504,$A398&amp;"",'الحركة'!$C$5:$C$1504,"تسوية"))</f>
        <v/>
      </c>
      <c r="N398" s="15">
        <f>IF(A398="","",SUM(H398,I398,K398,M398)-SUM(J398,L398))</f>
        <v/>
      </c>
      <c r="O398" s="16">
        <f>IF(A398="","",N398*E398)</f>
        <v/>
      </c>
      <c r="P398" s="6">
        <f>IF(A398="","",IF(N398&lt;=0,"نفد",IF(N398&lt;=G398,"اطلب","متوفر")))</f>
        <v/>
      </c>
      <c r="Q398" s="16">
        <f>IF(A398="","",N398*F398)</f>
        <v/>
      </c>
    </row>
    <row r="399">
      <c r="A399" s="5" t="n"/>
      <c r="B399" s="5" t="n"/>
      <c r="C399" s="5" t="n"/>
      <c r="D399" s="5" t="n"/>
      <c r="E399" s="13" t="n"/>
      <c r="F399" s="13" t="n"/>
      <c r="G399" s="14" t="n"/>
      <c r="H399" s="14" t="n"/>
      <c r="I399" s="15">
        <f>IF($A399="","",SUMIFS('الحركة'!$D$5:$D$1504,'الحركة'!$B$5:$B$1504,$A399&amp;"",'الحركة'!$C$5:$C$1504,"وارد"))</f>
        <v/>
      </c>
      <c r="J399" s="15">
        <f>IF($A399="","",SUMIFS('الحركة'!$D$5:$D$1504,'الحركة'!$B$5:$B$1504,$A399&amp;"",'الحركة'!$C$5:$C$1504,"مبيعات"))</f>
        <v/>
      </c>
      <c r="K399" s="15">
        <f>IF($A399="","",SUMIFS('الحركة'!$D$5:$D$1504,'الحركة'!$B$5:$B$1504,$A399&amp;"",'الحركة'!$C$5:$C$1504,"مرتجع عميل"))</f>
        <v/>
      </c>
      <c r="L399" s="15">
        <f>IF($A399="","",SUMIFS('الحركة'!$D$5:$D$1504,'الحركة'!$B$5:$B$1504,$A399&amp;"",'الحركة'!$C$5:$C$1504,"مرتجع للمورد"))</f>
        <v/>
      </c>
      <c r="M399" s="15">
        <f>IF($A399="","",SUMIFS('الحركة'!$D$5:$D$1504,'الحركة'!$B$5:$B$1504,$A399&amp;"",'الحركة'!$C$5:$C$1504,"تسوية"))</f>
        <v/>
      </c>
      <c r="N399" s="15">
        <f>IF(A399="","",SUM(H399,I399,K399,M399)-SUM(J399,L399))</f>
        <v/>
      </c>
      <c r="O399" s="16">
        <f>IF(A399="","",N399*E399)</f>
        <v/>
      </c>
      <c r="P399" s="6">
        <f>IF(A399="","",IF(N399&lt;=0,"نفد",IF(N399&lt;=G399,"اطلب","متوفر")))</f>
        <v/>
      </c>
      <c r="Q399" s="16">
        <f>IF(A399="","",N399*F399)</f>
        <v/>
      </c>
    </row>
    <row r="400">
      <c r="A400" s="5" t="n"/>
      <c r="B400" s="5" t="n"/>
      <c r="C400" s="5" t="n"/>
      <c r="D400" s="5" t="n"/>
      <c r="E400" s="13" t="n"/>
      <c r="F400" s="13" t="n"/>
      <c r="G400" s="14" t="n"/>
      <c r="H400" s="14" t="n"/>
      <c r="I400" s="15">
        <f>IF($A400="","",SUMIFS('الحركة'!$D$5:$D$1504,'الحركة'!$B$5:$B$1504,$A400&amp;"",'الحركة'!$C$5:$C$1504,"وارد"))</f>
        <v/>
      </c>
      <c r="J400" s="15">
        <f>IF($A400="","",SUMIFS('الحركة'!$D$5:$D$1504,'الحركة'!$B$5:$B$1504,$A400&amp;"",'الحركة'!$C$5:$C$1504,"مبيعات"))</f>
        <v/>
      </c>
      <c r="K400" s="15">
        <f>IF($A400="","",SUMIFS('الحركة'!$D$5:$D$1504,'الحركة'!$B$5:$B$1504,$A400&amp;"",'الحركة'!$C$5:$C$1504,"مرتجع عميل"))</f>
        <v/>
      </c>
      <c r="L400" s="15">
        <f>IF($A400="","",SUMIFS('الحركة'!$D$5:$D$1504,'الحركة'!$B$5:$B$1504,$A400&amp;"",'الحركة'!$C$5:$C$1504,"مرتجع للمورد"))</f>
        <v/>
      </c>
      <c r="M400" s="15">
        <f>IF($A400="","",SUMIFS('الحركة'!$D$5:$D$1504,'الحركة'!$B$5:$B$1504,$A400&amp;"",'الحركة'!$C$5:$C$1504,"تسوية"))</f>
        <v/>
      </c>
      <c r="N400" s="15">
        <f>IF(A400="","",SUM(H400,I400,K400,M400)-SUM(J400,L400))</f>
        <v/>
      </c>
      <c r="O400" s="16">
        <f>IF(A400="","",N400*E400)</f>
        <v/>
      </c>
      <c r="P400" s="6">
        <f>IF(A400="","",IF(N400&lt;=0,"نفد",IF(N400&lt;=G400,"اطلب","متوفر")))</f>
        <v/>
      </c>
      <c r="Q400" s="16">
        <f>IF(A400="","",N400*F400)</f>
        <v/>
      </c>
    </row>
    <row r="401">
      <c r="A401" s="5" t="n"/>
      <c r="B401" s="5" t="n"/>
      <c r="C401" s="5" t="n"/>
      <c r="D401" s="5" t="n"/>
      <c r="E401" s="13" t="n"/>
      <c r="F401" s="13" t="n"/>
      <c r="G401" s="14" t="n"/>
      <c r="H401" s="14" t="n"/>
      <c r="I401" s="15">
        <f>IF($A401="","",SUMIFS('الحركة'!$D$5:$D$1504,'الحركة'!$B$5:$B$1504,$A401&amp;"",'الحركة'!$C$5:$C$1504,"وارد"))</f>
        <v/>
      </c>
      <c r="J401" s="15">
        <f>IF($A401="","",SUMIFS('الحركة'!$D$5:$D$1504,'الحركة'!$B$5:$B$1504,$A401&amp;"",'الحركة'!$C$5:$C$1504,"مبيعات"))</f>
        <v/>
      </c>
      <c r="K401" s="15">
        <f>IF($A401="","",SUMIFS('الحركة'!$D$5:$D$1504,'الحركة'!$B$5:$B$1504,$A401&amp;"",'الحركة'!$C$5:$C$1504,"مرتجع عميل"))</f>
        <v/>
      </c>
      <c r="L401" s="15">
        <f>IF($A401="","",SUMIFS('الحركة'!$D$5:$D$1504,'الحركة'!$B$5:$B$1504,$A401&amp;"",'الحركة'!$C$5:$C$1504,"مرتجع للمورد"))</f>
        <v/>
      </c>
      <c r="M401" s="15">
        <f>IF($A401="","",SUMIFS('الحركة'!$D$5:$D$1504,'الحركة'!$B$5:$B$1504,$A401&amp;"",'الحركة'!$C$5:$C$1504,"تسوية"))</f>
        <v/>
      </c>
      <c r="N401" s="15">
        <f>IF(A401="","",SUM(H401,I401,K401,M401)-SUM(J401,L401))</f>
        <v/>
      </c>
      <c r="O401" s="16">
        <f>IF(A401="","",N401*E401)</f>
        <v/>
      </c>
      <c r="P401" s="6">
        <f>IF(A401="","",IF(N401&lt;=0,"نفد",IF(N401&lt;=G401,"اطلب","متوفر")))</f>
        <v/>
      </c>
      <c r="Q401" s="16">
        <f>IF(A401="","",N401*F401)</f>
        <v/>
      </c>
    </row>
    <row r="402">
      <c r="A402" s="5" t="n"/>
      <c r="B402" s="5" t="n"/>
      <c r="C402" s="5" t="n"/>
      <c r="D402" s="5" t="n"/>
      <c r="E402" s="13" t="n"/>
      <c r="F402" s="13" t="n"/>
      <c r="G402" s="14" t="n"/>
      <c r="H402" s="14" t="n"/>
      <c r="I402" s="15">
        <f>IF($A402="","",SUMIFS('الحركة'!$D$5:$D$1504,'الحركة'!$B$5:$B$1504,$A402&amp;"",'الحركة'!$C$5:$C$1504,"وارد"))</f>
        <v/>
      </c>
      <c r="J402" s="15">
        <f>IF($A402="","",SUMIFS('الحركة'!$D$5:$D$1504,'الحركة'!$B$5:$B$1504,$A402&amp;"",'الحركة'!$C$5:$C$1504,"مبيعات"))</f>
        <v/>
      </c>
      <c r="K402" s="15">
        <f>IF($A402="","",SUMIFS('الحركة'!$D$5:$D$1504,'الحركة'!$B$5:$B$1504,$A402&amp;"",'الحركة'!$C$5:$C$1504,"مرتجع عميل"))</f>
        <v/>
      </c>
      <c r="L402" s="15">
        <f>IF($A402="","",SUMIFS('الحركة'!$D$5:$D$1504,'الحركة'!$B$5:$B$1504,$A402&amp;"",'الحركة'!$C$5:$C$1504,"مرتجع للمورد"))</f>
        <v/>
      </c>
      <c r="M402" s="15">
        <f>IF($A402="","",SUMIFS('الحركة'!$D$5:$D$1504,'الحركة'!$B$5:$B$1504,$A402&amp;"",'الحركة'!$C$5:$C$1504,"تسوية"))</f>
        <v/>
      </c>
      <c r="N402" s="15">
        <f>IF(A402="","",SUM(H402,I402,K402,M402)-SUM(J402,L402))</f>
        <v/>
      </c>
      <c r="O402" s="16">
        <f>IF(A402="","",N402*E402)</f>
        <v/>
      </c>
      <c r="P402" s="6">
        <f>IF(A402="","",IF(N402&lt;=0,"نفد",IF(N402&lt;=G402,"اطلب","متوفر")))</f>
        <v/>
      </c>
      <c r="Q402" s="16">
        <f>IF(A402="","",N402*F402)</f>
        <v/>
      </c>
    </row>
    <row r="403">
      <c r="A403" s="5" t="n"/>
      <c r="B403" s="5" t="n"/>
      <c r="C403" s="5" t="n"/>
      <c r="D403" s="5" t="n"/>
      <c r="E403" s="13" t="n"/>
      <c r="F403" s="13" t="n"/>
      <c r="G403" s="14" t="n"/>
      <c r="H403" s="14" t="n"/>
      <c r="I403" s="15">
        <f>IF($A403="","",SUMIFS('الحركة'!$D$5:$D$1504,'الحركة'!$B$5:$B$1504,$A403&amp;"",'الحركة'!$C$5:$C$1504,"وارد"))</f>
        <v/>
      </c>
      <c r="J403" s="15">
        <f>IF($A403="","",SUMIFS('الحركة'!$D$5:$D$1504,'الحركة'!$B$5:$B$1504,$A403&amp;"",'الحركة'!$C$5:$C$1504,"مبيعات"))</f>
        <v/>
      </c>
      <c r="K403" s="15">
        <f>IF($A403="","",SUMIFS('الحركة'!$D$5:$D$1504,'الحركة'!$B$5:$B$1504,$A403&amp;"",'الحركة'!$C$5:$C$1504,"مرتجع عميل"))</f>
        <v/>
      </c>
      <c r="L403" s="15">
        <f>IF($A403="","",SUMIFS('الحركة'!$D$5:$D$1504,'الحركة'!$B$5:$B$1504,$A403&amp;"",'الحركة'!$C$5:$C$1504,"مرتجع للمورد"))</f>
        <v/>
      </c>
      <c r="M403" s="15">
        <f>IF($A403="","",SUMIFS('الحركة'!$D$5:$D$1504,'الحركة'!$B$5:$B$1504,$A403&amp;"",'الحركة'!$C$5:$C$1504,"تسوية"))</f>
        <v/>
      </c>
      <c r="N403" s="15">
        <f>IF(A403="","",SUM(H403,I403,K403,M403)-SUM(J403,L403))</f>
        <v/>
      </c>
      <c r="O403" s="16">
        <f>IF(A403="","",N403*E403)</f>
        <v/>
      </c>
      <c r="P403" s="6">
        <f>IF(A403="","",IF(N403&lt;=0,"نفد",IF(N403&lt;=G403,"اطلب","متوفر")))</f>
        <v/>
      </c>
      <c r="Q403" s="16">
        <f>IF(A403="","",N403*F403)</f>
        <v/>
      </c>
    </row>
    <row r="404">
      <c r="A404" s="5" t="n"/>
      <c r="B404" s="5" t="n"/>
      <c r="C404" s="5" t="n"/>
      <c r="D404" s="5" t="n"/>
      <c r="E404" s="13" t="n"/>
      <c r="F404" s="13" t="n"/>
      <c r="G404" s="14" t="n"/>
      <c r="H404" s="14" t="n"/>
      <c r="I404" s="15">
        <f>IF($A404="","",SUMIFS('الحركة'!$D$5:$D$1504,'الحركة'!$B$5:$B$1504,$A404&amp;"",'الحركة'!$C$5:$C$1504,"وارد"))</f>
        <v/>
      </c>
      <c r="J404" s="15">
        <f>IF($A404="","",SUMIFS('الحركة'!$D$5:$D$1504,'الحركة'!$B$5:$B$1504,$A404&amp;"",'الحركة'!$C$5:$C$1504,"مبيعات"))</f>
        <v/>
      </c>
      <c r="K404" s="15">
        <f>IF($A404="","",SUMIFS('الحركة'!$D$5:$D$1504,'الحركة'!$B$5:$B$1504,$A404&amp;"",'الحركة'!$C$5:$C$1504,"مرتجع عميل"))</f>
        <v/>
      </c>
      <c r="L404" s="15">
        <f>IF($A404="","",SUMIFS('الحركة'!$D$5:$D$1504,'الحركة'!$B$5:$B$1504,$A404&amp;"",'الحركة'!$C$5:$C$1504,"مرتجع للمورد"))</f>
        <v/>
      </c>
      <c r="M404" s="15">
        <f>IF($A404="","",SUMIFS('الحركة'!$D$5:$D$1504,'الحركة'!$B$5:$B$1504,$A404&amp;"",'الحركة'!$C$5:$C$1504,"تسوية"))</f>
        <v/>
      </c>
      <c r="N404" s="15">
        <f>IF(A404="","",SUM(H404,I404,K404,M404)-SUM(J404,L404))</f>
        <v/>
      </c>
      <c r="O404" s="16">
        <f>IF(A404="","",N404*E404)</f>
        <v/>
      </c>
      <c r="P404" s="6">
        <f>IF(A404="","",IF(N404&lt;=0,"نفد",IF(N404&lt;=G404,"اطلب","متوفر")))</f>
        <v/>
      </c>
      <c r="Q404" s="16">
        <f>IF(A404="","",N404*F404)</f>
        <v/>
      </c>
    </row>
    <row r="405">
      <c r="A405" s="5" t="n"/>
      <c r="B405" s="5" t="n"/>
      <c r="C405" s="5" t="n"/>
      <c r="D405" s="5" t="n"/>
      <c r="E405" s="13" t="n"/>
      <c r="F405" s="13" t="n"/>
      <c r="G405" s="14" t="n"/>
      <c r="H405" s="14" t="n"/>
      <c r="I405" s="15">
        <f>IF($A405="","",SUMIFS('الحركة'!$D$5:$D$1504,'الحركة'!$B$5:$B$1504,$A405&amp;"",'الحركة'!$C$5:$C$1504,"وارد"))</f>
        <v/>
      </c>
      <c r="J405" s="15">
        <f>IF($A405="","",SUMIFS('الحركة'!$D$5:$D$1504,'الحركة'!$B$5:$B$1504,$A405&amp;"",'الحركة'!$C$5:$C$1504,"مبيعات"))</f>
        <v/>
      </c>
      <c r="K405" s="15">
        <f>IF($A405="","",SUMIFS('الحركة'!$D$5:$D$1504,'الحركة'!$B$5:$B$1504,$A405&amp;"",'الحركة'!$C$5:$C$1504,"مرتجع عميل"))</f>
        <v/>
      </c>
      <c r="L405" s="15">
        <f>IF($A405="","",SUMIFS('الحركة'!$D$5:$D$1504,'الحركة'!$B$5:$B$1504,$A405&amp;"",'الحركة'!$C$5:$C$1504,"مرتجع للمورد"))</f>
        <v/>
      </c>
      <c r="M405" s="15">
        <f>IF($A405="","",SUMIFS('الحركة'!$D$5:$D$1504,'الحركة'!$B$5:$B$1504,$A405&amp;"",'الحركة'!$C$5:$C$1504,"تسوية"))</f>
        <v/>
      </c>
      <c r="N405" s="15">
        <f>IF(A405="","",SUM(H405,I405,K405,M405)-SUM(J405,L405))</f>
        <v/>
      </c>
      <c r="O405" s="16">
        <f>IF(A405="","",N405*E405)</f>
        <v/>
      </c>
      <c r="P405" s="6">
        <f>IF(A405="","",IF(N405&lt;=0,"نفد",IF(N405&lt;=G405,"اطلب","متوفر")))</f>
        <v/>
      </c>
      <c r="Q405" s="16">
        <f>IF(A405="","",N405*F405)</f>
        <v/>
      </c>
    </row>
    <row r="406">
      <c r="A406" s="5" t="n"/>
      <c r="B406" s="5" t="n"/>
      <c r="C406" s="5" t="n"/>
      <c r="D406" s="5" t="n"/>
      <c r="E406" s="13" t="n"/>
      <c r="F406" s="13" t="n"/>
      <c r="G406" s="14" t="n"/>
      <c r="H406" s="14" t="n"/>
      <c r="I406" s="15">
        <f>IF($A406="","",SUMIFS('الحركة'!$D$5:$D$1504,'الحركة'!$B$5:$B$1504,$A406&amp;"",'الحركة'!$C$5:$C$1504,"وارد"))</f>
        <v/>
      </c>
      <c r="J406" s="15">
        <f>IF($A406="","",SUMIFS('الحركة'!$D$5:$D$1504,'الحركة'!$B$5:$B$1504,$A406&amp;"",'الحركة'!$C$5:$C$1504,"مبيعات"))</f>
        <v/>
      </c>
      <c r="K406" s="15">
        <f>IF($A406="","",SUMIFS('الحركة'!$D$5:$D$1504,'الحركة'!$B$5:$B$1504,$A406&amp;"",'الحركة'!$C$5:$C$1504,"مرتجع عميل"))</f>
        <v/>
      </c>
      <c r="L406" s="15">
        <f>IF($A406="","",SUMIFS('الحركة'!$D$5:$D$1504,'الحركة'!$B$5:$B$1504,$A406&amp;"",'الحركة'!$C$5:$C$1504,"مرتجع للمورد"))</f>
        <v/>
      </c>
      <c r="M406" s="15">
        <f>IF($A406="","",SUMIFS('الحركة'!$D$5:$D$1504,'الحركة'!$B$5:$B$1504,$A406&amp;"",'الحركة'!$C$5:$C$1504,"تسوية"))</f>
        <v/>
      </c>
      <c r="N406" s="15">
        <f>IF(A406="","",SUM(H406,I406,K406,M406)-SUM(J406,L406))</f>
        <v/>
      </c>
      <c r="O406" s="16">
        <f>IF(A406="","",N406*E406)</f>
        <v/>
      </c>
      <c r="P406" s="6">
        <f>IF(A406="","",IF(N406&lt;=0,"نفد",IF(N406&lt;=G406,"اطلب","متوفر")))</f>
        <v/>
      </c>
      <c r="Q406" s="16">
        <f>IF(A406="","",N406*F406)</f>
        <v/>
      </c>
    </row>
    <row r="407">
      <c r="A407" s="5" t="n"/>
      <c r="B407" s="5" t="n"/>
      <c r="C407" s="5" t="n"/>
      <c r="D407" s="5" t="n"/>
      <c r="E407" s="13" t="n"/>
      <c r="F407" s="13" t="n"/>
      <c r="G407" s="14" t="n"/>
      <c r="H407" s="14" t="n"/>
      <c r="I407" s="15">
        <f>IF($A407="","",SUMIFS('الحركة'!$D$5:$D$1504,'الحركة'!$B$5:$B$1504,$A407&amp;"",'الحركة'!$C$5:$C$1504,"وارد"))</f>
        <v/>
      </c>
      <c r="J407" s="15">
        <f>IF($A407="","",SUMIFS('الحركة'!$D$5:$D$1504,'الحركة'!$B$5:$B$1504,$A407&amp;"",'الحركة'!$C$5:$C$1504,"مبيعات"))</f>
        <v/>
      </c>
      <c r="K407" s="15">
        <f>IF($A407="","",SUMIFS('الحركة'!$D$5:$D$1504,'الحركة'!$B$5:$B$1504,$A407&amp;"",'الحركة'!$C$5:$C$1504,"مرتجع عميل"))</f>
        <v/>
      </c>
      <c r="L407" s="15">
        <f>IF($A407="","",SUMIFS('الحركة'!$D$5:$D$1504,'الحركة'!$B$5:$B$1504,$A407&amp;"",'الحركة'!$C$5:$C$1504,"مرتجع للمورد"))</f>
        <v/>
      </c>
      <c r="M407" s="15">
        <f>IF($A407="","",SUMIFS('الحركة'!$D$5:$D$1504,'الحركة'!$B$5:$B$1504,$A407&amp;"",'الحركة'!$C$5:$C$1504,"تسوية"))</f>
        <v/>
      </c>
      <c r="N407" s="15">
        <f>IF(A407="","",SUM(H407,I407,K407,M407)-SUM(J407,L407))</f>
        <v/>
      </c>
      <c r="O407" s="16">
        <f>IF(A407="","",N407*E407)</f>
        <v/>
      </c>
      <c r="P407" s="6">
        <f>IF(A407="","",IF(N407&lt;=0,"نفد",IF(N407&lt;=G407,"اطلب","متوفر")))</f>
        <v/>
      </c>
      <c r="Q407" s="16">
        <f>IF(A407="","",N407*F407)</f>
        <v/>
      </c>
    </row>
    <row r="408">
      <c r="A408" s="5" t="n"/>
      <c r="B408" s="5" t="n"/>
      <c r="C408" s="5" t="n"/>
      <c r="D408" s="5" t="n"/>
      <c r="E408" s="13" t="n"/>
      <c r="F408" s="13" t="n"/>
      <c r="G408" s="14" t="n"/>
      <c r="H408" s="14" t="n"/>
      <c r="I408" s="15">
        <f>IF($A408="","",SUMIFS('الحركة'!$D$5:$D$1504,'الحركة'!$B$5:$B$1504,$A408&amp;"",'الحركة'!$C$5:$C$1504,"وارد"))</f>
        <v/>
      </c>
      <c r="J408" s="15">
        <f>IF($A408="","",SUMIFS('الحركة'!$D$5:$D$1504,'الحركة'!$B$5:$B$1504,$A408&amp;"",'الحركة'!$C$5:$C$1504,"مبيعات"))</f>
        <v/>
      </c>
      <c r="K408" s="15">
        <f>IF($A408="","",SUMIFS('الحركة'!$D$5:$D$1504,'الحركة'!$B$5:$B$1504,$A408&amp;"",'الحركة'!$C$5:$C$1504,"مرتجع عميل"))</f>
        <v/>
      </c>
      <c r="L408" s="15">
        <f>IF($A408="","",SUMIFS('الحركة'!$D$5:$D$1504,'الحركة'!$B$5:$B$1504,$A408&amp;"",'الحركة'!$C$5:$C$1504,"مرتجع للمورد"))</f>
        <v/>
      </c>
      <c r="M408" s="15">
        <f>IF($A408="","",SUMIFS('الحركة'!$D$5:$D$1504,'الحركة'!$B$5:$B$1504,$A408&amp;"",'الحركة'!$C$5:$C$1504,"تسوية"))</f>
        <v/>
      </c>
      <c r="N408" s="15">
        <f>IF(A408="","",SUM(H408,I408,K408,M408)-SUM(J408,L408))</f>
        <v/>
      </c>
      <c r="O408" s="16">
        <f>IF(A408="","",N408*E408)</f>
        <v/>
      </c>
      <c r="P408" s="6">
        <f>IF(A408="","",IF(N408&lt;=0,"نفد",IF(N408&lt;=G408,"اطلب","متوفر")))</f>
        <v/>
      </c>
      <c r="Q408" s="16">
        <f>IF(A408="","",N408*F408)</f>
        <v/>
      </c>
    </row>
    <row r="409">
      <c r="A409" s="5" t="n"/>
      <c r="B409" s="5" t="n"/>
      <c r="C409" s="5" t="n"/>
      <c r="D409" s="5" t="n"/>
      <c r="E409" s="13" t="n"/>
      <c r="F409" s="13" t="n"/>
      <c r="G409" s="14" t="n"/>
      <c r="H409" s="14" t="n"/>
      <c r="I409" s="15">
        <f>IF($A409="","",SUMIFS('الحركة'!$D$5:$D$1504,'الحركة'!$B$5:$B$1504,$A409&amp;"",'الحركة'!$C$5:$C$1504,"وارد"))</f>
        <v/>
      </c>
      <c r="J409" s="15">
        <f>IF($A409="","",SUMIFS('الحركة'!$D$5:$D$1504,'الحركة'!$B$5:$B$1504,$A409&amp;"",'الحركة'!$C$5:$C$1504,"مبيعات"))</f>
        <v/>
      </c>
      <c r="K409" s="15">
        <f>IF($A409="","",SUMIFS('الحركة'!$D$5:$D$1504,'الحركة'!$B$5:$B$1504,$A409&amp;"",'الحركة'!$C$5:$C$1504,"مرتجع عميل"))</f>
        <v/>
      </c>
      <c r="L409" s="15">
        <f>IF($A409="","",SUMIFS('الحركة'!$D$5:$D$1504,'الحركة'!$B$5:$B$1504,$A409&amp;"",'الحركة'!$C$5:$C$1504,"مرتجع للمورد"))</f>
        <v/>
      </c>
      <c r="M409" s="15">
        <f>IF($A409="","",SUMIFS('الحركة'!$D$5:$D$1504,'الحركة'!$B$5:$B$1504,$A409&amp;"",'الحركة'!$C$5:$C$1504,"تسوية"))</f>
        <v/>
      </c>
      <c r="N409" s="15">
        <f>IF(A409="","",SUM(H409,I409,K409,M409)-SUM(J409,L409))</f>
        <v/>
      </c>
      <c r="O409" s="16">
        <f>IF(A409="","",N409*E409)</f>
        <v/>
      </c>
      <c r="P409" s="6">
        <f>IF(A409="","",IF(N409&lt;=0,"نفد",IF(N409&lt;=G409,"اطلب","متوفر")))</f>
        <v/>
      </c>
      <c r="Q409" s="16">
        <f>IF(A409="","",N409*F409)</f>
        <v/>
      </c>
    </row>
    <row r="410">
      <c r="A410" s="5" t="n"/>
      <c r="B410" s="5" t="n"/>
      <c r="C410" s="5" t="n"/>
      <c r="D410" s="5" t="n"/>
      <c r="E410" s="13" t="n"/>
      <c r="F410" s="13" t="n"/>
      <c r="G410" s="14" t="n"/>
      <c r="H410" s="14" t="n"/>
      <c r="I410" s="15">
        <f>IF($A410="","",SUMIFS('الحركة'!$D$5:$D$1504,'الحركة'!$B$5:$B$1504,$A410&amp;"",'الحركة'!$C$5:$C$1504,"وارد"))</f>
        <v/>
      </c>
      <c r="J410" s="15">
        <f>IF($A410="","",SUMIFS('الحركة'!$D$5:$D$1504,'الحركة'!$B$5:$B$1504,$A410&amp;"",'الحركة'!$C$5:$C$1504,"مبيعات"))</f>
        <v/>
      </c>
      <c r="K410" s="15">
        <f>IF($A410="","",SUMIFS('الحركة'!$D$5:$D$1504,'الحركة'!$B$5:$B$1504,$A410&amp;"",'الحركة'!$C$5:$C$1504,"مرتجع عميل"))</f>
        <v/>
      </c>
      <c r="L410" s="15">
        <f>IF($A410="","",SUMIFS('الحركة'!$D$5:$D$1504,'الحركة'!$B$5:$B$1504,$A410&amp;"",'الحركة'!$C$5:$C$1504,"مرتجع للمورد"))</f>
        <v/>
      </c>
      <c r="M410" s="15">
        <f>IF($A410="","",SUMIFS('الحركة'!$D$5:$D$1504,'الحركة'!$B$5:$B$1504,$A410&amp;"",'الحركة'!$C$5:$C$1504,"تسوية"))</f>
        <v/>
      </c>
      <c r="N410" s="15">
        <f>IF(A410="","",SUM(H410,I410,K410,M410)-SUM(J410,L410))</f>
        <v/>
      </c>
      <c r="O410" s="16">
        <f>IF(A410="","",N410*E410)</f>
        <v/>
      </c>
      <c r="P410" s="6">
        <f>IF(A410="","",IF(N410&lt;=0,"نفد",IF(N410&lt;=G410,"اطلب","متوفر")))</f>
        <v/>
      </c>
      <c r="Q410" s="16">
        <f>IF(A410="","",N410*F410)</f>
        <v/>
      </c>
    </row>
    <row r="411">
      <c r="A411" s="5" t="n"/>
      <c r="B411" s="5" t="n"/>
      <c r="C411" s="5" t="n"/>
      <c r="D411" s="5" t="n"/>
      <c r="E411" s="13" t="n"/>
      <c r="F411" s="13" t="n"/>
      <c r="G411" s="14" t="n"/>
      <c r="H411" s="14" t="n"/>
      <c r="I411" s="15">
        <f>IF($A411="","",SUMIFS('الحركة'!$D$5:$D$1504,'الحركة'!$B$5:$B$1504,$A411&amp;"",'الحركة'!$C$5:$C$1504,"وارد"))</f>
        <v/>
      </c>
      <c r="J411" s="15">
        <f>IF($A411="","",SUMIFS('الحركة'!$D$5:$D$1504,'الحركة'!$B$5:$B$1504,$A411&amp;"",'الحركة'!$C$5:$C$1504,"مبيعات"))</f>
        <v/>
      </c>
      <c r="K411" s="15">
        <f>IF($A411="","",SUMIFS('الحركة'!$D$5:$D$1504,'الحركة'!$B$5:$B$1504,$A411&amp;"",'الحركة'!$C$5:$C$1504,"مرتجع عميل"))</f>
        <v/>
      </c>
      <c r="L411" s="15">
        <f>IF($A411="","",SUMIFS('الحركة'!$D$5:$D$1504,'الحركة'!$B$5:$B$1504,$A411&amp;"",'الحركة'!$C$5:$C$1504,"مرتجع للمورد"))</f>
        <v/>
      </c>
      <c r="M411" s="15">
        <f>IF($A411="","",SUMIFS('الحركة'!$D$5:$D$1504,'الحركة'!$B$5:$B$1504,$A411&amp;"",'الحركة'!$C$5:$C$1504,"تسوية"))</f>
        <v/>
      </c>
      <c r="N411" s="15">
        <f>IF(A411="","",SUM(H411,I411,K411,M411)-SUM(J411,L411))</f>
        <v/>
      </c>
      <c r="O411" s="16">
        <f>IF(A411="","",N411*E411)</f>
        <v/>
      </c>
      <c r="P411" s="6">
        <f>IF(A411="","",IF(N411&lt;=0,"نفد",IF(N411&lt;=G411,"اطلب","متوفر")))</f>
        <v/>
      </c>
      <c r="Q411" s="16">
        <f>IF(A411="","",N411*F411)</f>
        <v/>
      </c>
    </row>
    <row r="412">
      <c r="A412" s="5" t="n"/>
      <c r="B412" s="5" t="n"/>
      <c r="C412" s="5" t="n"/>
      <c r="D412" s="5" t="n"/>
      <c r="E412" s="13" t="n"/>
      <c r="F412" s="13" t="n"/>
      <c r="G412" s="14" t="n"/>
      <c r="H412" s="14" t="n"/>
      <c r="I412" s="15">
        <f>IF($A412="","",SUMIFS('الحركة'!$D$5:$D$1504,'الحركة'!$B$5:$B$1504,$A412&amp;"",'الحركة'!$C$5:$C$1504,"وارد"))</f>
        <v/>
      </c>
      <c r="J412" s="15">
        <f>IF($A412="","",SUMIFS('الحركة'!$D$5:$D$1504,'الحركة'!$B$5:$B$1504,$A412&amp;"",'الحركة'!$C$5:$C$1504,"مبيعات"))</f>
        <v/>
      </c>
      <c r="K412" s="15">
        <f>IF($A412="","",SUMIFS('الحركة'!$D$5:$D$1504,'الحركة'!$B$5:$B$1504,$A412&amp;"",'الحركة'!$C$5:$C$1504,"مرتجع عميل"))</f>
        <v/>
      </c>
      <c r="L412" s="15">
        <f>IF($A412="","",SUMIFS('الحركة'!$D$5:$D$1504,'الحركة'!$B$5:$B$1504,$A412&amp;"",'الحركة'!$C$5:$C$1504,"مرتجع للمورد"))</f>
        <v/>
      </c>
      <c r="M412" s="15">
        <f>IF($A412="","",SUMIFS('الحركة'!$D$5:$D$1504,'الحركة'!$B$5:$B$1504,$A412&amp;"",'الحركة'!$C$5:$C$1504,"تسوية"))</f>
        <v/>
      </c>
      <c r="N412" s="15">
        <f>IF(A412="","",SUM(H412,I412,K412,M412)-SUM(J412,L412))</f>
        <v/>
      </c>
      <c r="O412" s="16">
        <f>IF(A412="","",N412*E412)</f>
        <v/>
      </c>
      <c r="P412" s="6">
        <f>IF(A412="","",IF(N412&lt;=0,"نفد",IF(N412&lt;=G412,"اطلب","متوفر")))</f>
        <v/>
      </c>
      <c r="Q412" s="16">
        <f>IF(A412="","",N412*F412)</f>
        <v/>
      </c>
    </row>
    <row r="413">
      <c r="A413" s="5" t="n"/>
      <c r="B413" s="5" t="n"/>
      <c r="C413" s="5" t="n"/>
      <c r="D413" s="5" t="n"/>
      <c r="E413" s="13" t="n"/>
      <c r="F413" s="13" t="n"/>
      <c r="G413" s="14" t="n"/>
      <c r="H413" s="14" t="n"/>
      <c r="I413" s="15">
        <f>IF($A413="","",SUMIFS('الحركة'!$D$5:$D$1504,'الحركة'!$B$5:$B$1504,$A413&amp;"",'الحركة'!$C$5:$C$1504,"وارد"))</f>
        <v/>
      </c>
      <c r="J413" s="15">
        <f>IF($A413="","",SUMIFS('الحركة'!$D$5:$D$1504,'الحركة'!$B$5:$B$1504,$A413&amp;"",'الحركة'!$C$5:$C$1504,"مبيعات"))</f>
        <v/>
      </c>
      <c r="K413" s="15">
        <f>IF($A413="","",SUMIFS('الحركة'!$D$5:$D$1504,'الحركة'!$B$5:$B$1504,$A413&amp;"",'الحركة'!$C$5:$C$1504,"مرتجع عميل"))</f>
        <v/>
      </c>
      <c r="L413" s="15">
        <f>IF($A413="","",SUMIFS('الحركة'!$D$5:$D$1504,'الحركة'!$B$5:$B$1504,$A413&amp;"",'الحركة'!$C$5:$C$1504,"مرتجع للمورد"))</f>
        <v/>
      </c>
      <c r="M413" s="15">
        <f>IF($A413="","",SUMIFS('الحركة'!$D$5:$D$1504,'الحركة'!$B$5:$B$1504,$A413&amp;"",'الحركة'!$C$5:$C$1504,"تسوية"))</f>
        <v/>
      </c>
      <c r="N413" s="15">
        <f>IF(A413="","",SUM(H413,I413,K413,M413)-SUM(J413,L413))</f>
        <v/>
      </c>
      <c r="O413" s="16">
        <f>IF(A413="","",N413*E413)</f>
        <v/>
      </c>
      <c r="P413" s="6">
        <f>IF(A413="","",IF(N413&lt;=0,"نفد",IF(N413&lt;=G413,"اطلب","متوفر")))</f>
        <v/>
      </c>
      <c r="Q413" s="16">
        <f>IF(A413="","",N413*F413)</f>
        <v/>
      </c>
    </row>
    <row r="414">
      <c r="A414" s="5" t="n"/>
      <c r="B414" s="5" t="n"/>
      <c r="C414" s="5" t="n"/>
      <c r="D414" s="5" t="n"/>
      <c r="E414" s="13" t="n"/>
      <c r="F414" s="13" t="n"/>
      <c r="G414" s="14" t="n"/>
      <c r="H414" s="14" t="n"/>
      <c r="I414" s="15">
        <f>IF($A414="","",SUMIFS('الحركة'!$D$5:$D$1504,'الحركة'!$B$5:$B$1504,$A414&amp;"",'الحركة'!$C$5:$C$1504,"وارد"))</f>
        <v/>
      </c>
      <c r="J414" s="15">
        <f>IF($A414="","",SUMIFS('الحركة'!$D$5:$D$1504,'الحركة'!$B$5:$B$1504,$A414&amp;"",'الحركة'!$C$5:$C$1504,"مبيعات"))</f>
        <v/>
      </c>
      <c r="K414" s="15">
        <f>IF($A414="","",SUMIFS('الحركة'!$D$5:$D$1504,'الحركة'!$B$5:$B$1504,$A414&amp;"",'الحركة'!$C$5:$C$1504,"مرتجع عميل"))</f>
        <v/>
      </c>
      <c r="L414" s="15">
        <f>IF($A414="","",SUMIFS('الحركة'!$D$5:$D$1504,'الحركة'!$B$5:$B$1504,$A414&amp;"",'الحركة'!$C$5:$C$1504,"مرتجع للمورد"))</f>
        <v/>
      </c>
      <c r="M414" s="15">
        <f>IF($A414="","",SUMIFS('الحركة'!$D$5:$D$1504,'الحركة'!$B$5:$B$1504,$A414&amp;"",'الحركة'!$C$5:$C$1504,"تسوية"))</f>
        <v/>
      </c>
      <c r="N414" s="15">
        <f>IF(A414="","",SUM(H414,I414,K414,M414)-SUM(J414,L414))</f>
        <v/>
      </c>
      <c r="O414" s="16">
        <f>IF(A414="","",N414*E414)</f>
        <v/>
      </c>
      <c r="P414" s="6">
        <f>IF(A414="","",IF(N414&lt;=0,"نفد",IF(N414&lt;=G414,"اطلب","متوفر")))</f>
        <v/>
      </c>
      <c r="Q414" s="16">
        <f>IF(A414="","",N414*F414)</f>
        <v/>
      </c>
    </row>
    <row r="415">
      <c r="A415" s="5" t="n"/>
      <c r="B415" s="5" t="n"/>
      <c r="C415" s="5" t="n"/>
      <c r="D415" s="5" t="n"/>
      <c r="E415" s="13" t="n"/>
      <c r="F415" s="13" t="n"/>
      <c r="G415" s="14" t="n"/>
      <c r="H415" s="14" t="n"/>
      <c r="I415" s="15">
        <f>IF($A415="","",SUMIFS('الحركة'!$D$5:$D$1504,'الحركة'!$B$5:$B$1504,$A415&amp;"",'الحركة'!$C$5:$C$1504,"وارد"))</f>
        <v/>
      </c>
      <c r="J415" s="15">
        <f>IF($A415="","",SUMIFS('الحركة'!$D$5:$D$1504,'الحركة'!$B$5:$B$1504,$A415&amp;"",'الحركة'!$C$5:$C$1504,"مبيعات"))</f>
        <v/>
      </c>
      <c r="K415" s="15">
        <f>IF($A415="","",SUMIFS('الحركة'!$D$5:$D$1504,'الحركة'!$B$5:$B$1504,$A415&amp;"",'الحركة'!$C$5:$C$1504,"مرتجع عميل"))</f>
        <v/>
      </c>
      <c r="L415" s="15">
        <f>IF($A415="","",SUMIFS('الحركة'!$D$5:$D$1504,'الحركة'!$B$5:$B$1504,$A415&amp;"",'الحركة'!$C$5:$C$1504,"مرتجع للمورد"))</f>
        <v/>
      </c>
      <c r="M415" s="15">
        <f>IF($A415="","",SUMIFS('الحركة'!$D$5:$D$1504,'الحركة'!$B$5:$B$1504,$A415&amp;"",'الحركة'!$C$5:$C$1504,"تسوية"))</f>
        <v/>
      </c>
      <c r="N415" s="15">
        <f>IF(A415="","",SUM(H415,I415,K415,M415)-SUM(J415,L415))</f>
        <v/>
      </c>
      <c r="O415" s="16">
        <f>IF(A415="","",N415*E415)</f>
        <v/>
      </c>
      <c r="P415" s="6">
        <f>IF(A415="","",IF(N415&lt;=0,"نفد",IF(N415&lt;=G415,"اطلب","متوفر")))</f>
        <v/>
      </c>
      <c r="Q415" s="16">
        <f>IF(A415="","",N415*F415)</f>
        <v/>
      </c>
    </row>
    <row r="416">
      <c r="A416" s="5" t="n"/>
      <c r="B416" s="5" t="n"/>
      <c r="C416" s="5" t="n"/>
      <c r="D416" s="5" t="n"/>
      <c r="E416" s="13" t="n"/>
      <c r="F416" s="13" t="n"/>
      <c r="G416" s="14" t="n"/>
      <c r="H416" s="14" t="n"/>
      <c r="I416" s="15">
        <f>IF($A416="","",SUMIFS('الحركة'!$D$5:$D$1504,'الحركة'!$B$5:$B$1504,$A416&amp;"",'الحركة'!$C$5:$C$1504,"وارد"))</f>
        <v/>
      </c>
      <c r="J416" s="15">
        <f>IF($A416="","",SUMIFS('الحركة'!$D$5:$D$1504,'الحركة'!$B$5:$B$1504,$A416&amp;"",'الحركة'!$C$5:$C$1504,"مبيعات"))</f>
        <v/>
      </c>
      <c r="K416" s="15">
        <f>IF($A416="","",SUMIFS('الحركة'!$D$5:$D$1504,'الحركة'!$B$5:$B$1504,$A416&amp;"",'الحركة'!$C$5:$C$1504,"مرتجع عميل"))</f>
        <v/>
      </c>
      <c r="L416" s="15">
        <f>IF($A416="","",SUMIFS('الحركة'!$D$5:$D$1504,'الحركة'!$B$5:$B$1504,$A416&amp;"",'الحركة'!$C$5:$C$1504,"مرتجع للمورد"))</f>
        <v/>
      </c>
      <c r="M416" s="15">
        <f>IF($A416="","",SUMIFS('الحركة'!$D$5:$D$1504,'الحركة'!$B$5:$B$1504,$A416&amp;"",'الحركة'!$C$5:$C$1504,"تسوية"))</f>
        <v/>
      </c>
      <c r="N416" s="15">
        <f>IF(A416="","",SUM(H416,I416,K416,M416)-SUM(J416,L416))</f>
        <v/>
      </c>
      <c r="O416" s="16">
        <f>IF(A416="","",N416*E416)</f>
        <v/>
      </c>
      <c r="P416" s="6">
        <f>IF(A416="","",IF(N416&lt;=0,"نفد",IF(N416&lt;=G416,"اطلب","متوفر")))</f>
        <v/>
      </c>
      <c r="Q416" s="16">
        <f>IF(A416="","",N416*F416)</f>
        <v/>
      </c>
    </row>
    <row r="417">
      <c r="A417" s="5" t="n"/>
      <c r="B417" s="5" t="n"/>
      <c r="C417" s="5" t="n"/>
      <c r="D417" s="5" t="n"/>
      <c r="E417" s="13" t="n"/>
      <c r="F417" s="13" t="n"/>
      <c r="G417" s="14" t="n"/>
      <c r="H417" s="14" t="n"/>
      <c r="I417" s="15">
        <f>IF($A417="","",SUMIFS('الحركة'!$D$5:$D$1504,'الحركة'!$B$5:$B$1504,$A417&amp;"",'الحركة'!$C$5:$C$1504,"وارد"))</f>
        <v/>
      </c>
      <c r="J417" s="15">
        <f>IF($A417="","",SUMIFS('الحركة'!$D$5:$D$1504,'الحركة'!$B$5:$B$1504,$A417&amp;"",'الحركة'!$C$5:$C$1504,"مبيعات"))</f>
        <v/>
      </c>
      <c r="K417" s="15">
        <f>IF($A417="","",SUMIFS('الحركة'!$D$5:$D$1504,'الحركة'!$B$5:$B$1504,$A417&amp;"",'الحركة'!$C$5:$C$1504,"مرتجع عميل"))</f>
        <v/>
      </c>
      <c r="L417" s="15">
        <f>IF($A417="","",SUMIFS('الحركة'!$D$5:$D$1504,'الحركة'!$B$5:$B$1504,$A417&amp;"",'الحركة'!$C$5:$C$1504,"مرتجع للمورد"))</f>
        <v/>
      </c>
      <c r="M417" s="15">
        <f>IF($A417="","",SUMIFS('الحركة'!$D$5:$D$1504,'الحركة'!$B$5:$B$1504,$A417&amp;"",'الحركة'!$C$5:$C$1504,"تسوية"))</f>
        <v/>
      </c>
      <c r="N417" s="15">
        <f>IF(A417="","",SUM(H417,I417,K417,M417)-SUM(J417,L417))</f>
        <v/>
      </c>
      <c r="O417" s="16">
        <f>IF(A417="","",N417*E417)</f>
        <v/>
      </c>
      <c r="P417" s="6">
        <f>IF(A417="","",IF(N417&lt;=0,"نفد",IF(N417&lt;=G417,"اطلب","متوفر")))</f>
        <v/>
      </c>
      <c r="Q417" s="16">
        <f>IF(A417="","",N417*F417)</f>
        <v/>
      </c>
    </row>
    <row r="418">
      <c r="A418" s="5" t="n"/>
      <c r="B418" s="5" t="n"/>
      <c r="C418" s="5" t="n"/>
      <c r="D418" s="5" t="n"/>
      <c r="E418" s="13" t="n"/>
      <c r="F418" s="13" t="n"/>
      <c r="G418" s="14" t="n"/>
      <c r="H418" s="14" t="n"/>
      <c r="I418" s="15">
        <f>IF($A418="","",SUMIFS('الحركة'!$D$5:$D$1504,'الحركة'!$B$5:$B$1504,$A418&amp;"",'الحركة'!$C$5:$C$1504,"وارد"))</f>
        <v/>
      </c>
      <c r="J418" s="15">
        <f>IF($A418="","",SUMIFS('الحركة'!$D$5:$D$1504,'الحركة'!$B$5:$B$1504,$A418&amp;"",'الحركة'!$C$5:$C$1504,"مبيعات"))</f>
        <v/>
      </c>
      <c r="K418" s="15">
        <f>IF($A418="","",SUMIFS('الحركة'!$D$5:$D$1504,'الحركة'!$B$5:$B$1504,$A418&amp;"",'الحركة'!$C$5:$C$1504,"مرتجع عميل"))</f>
        <v/>
      </c>
      <c r="L418" s="15">
        <f>IF($A418="","",SUMIFS('الحركة'!$D$5:$D$1504,'الحركة'!$B$5:$B$1504,$A418&amp;"",'الحركة'!$C$5:$C$1504,"مرتجع للمورد"))</f>
        <v/>
      </c>
      <c r="M418" s="15">
        <f>IF($A418="","",SUMIFS('الحركة'!$D$5:$D$1504,'الحركة'!$B$5:$B$1504,$A418&amp;"",'الحركة'!$C$5:$C$1504,"تسوية"))</f>
        <v/>
      </c>
      <c r="N418" s="15">
        <f>IF(A418="","",SUM(H418,I418,K418,M418)-SUM(J418,L418))</f>
        <v/>
      </c>
      <c r="O418" s="16">
        <f>IF(A418="","",N418*E418)</f>
        <v/>
      </c>
      <c r="P418" s="6">
        <f>IF(A418="","",IF(N418&lt;=0,"نفد",IF(N418&lt;=G418,"اطلب","متوفر")))</f>
        <v/>
      </c>
      <c r="Q418" s="16">
        <f>IF(A418="","",N418*F418)</f>
        <v/>
      </c>
    </row>
    <row r="419">
      <c r="A419" s="5" t="n"/>
      <c r="B419" s="5" t="n"/>
      <c r="C419" s="5" t="n"/>
      <c r="D419" s="5" t="n"/>
      <c r="E419" s="13" t="n"/>
      <c r="F419" s="13" t="n"/>
      <c r="G419" s="14" t="n"/>
      <c r="H419" s="14" t="n"/>
      <c r="I419" s="15">
        <f>IF($A419="","",SUMIFS('الحركة'!$D$5:$D$1504,'الحركة'!$B$5:$B$1504,$A419&amp;"",'الحركة'!$C$5:$C$1504,"وارد"))</f>
        <v/>
      </c>
      <c r="J419" s="15">
        <f>IF($A419="","",SUMIFS('الحركة'!$D$5:$D$1504,'الحركة'!$B$5:$B$1504,$A419&amp;"",'الحركة'!$C$5:$C$1504,"مبيعات"))</f>
        <v/>
      </c>
      <c r="K419" s="15">
        <f>IF($A419="","",SUMIFS('الحركة'!$D$5:$D$1504,'الحركة'!$B$5:$B$1504,$A419&amp;"",'الحركة'!$C$5:$C$1504,"مرتجع عميل"))</f>
        <v/>
      </c>
      <c r="L419" s="15">
        <f>IF($A419="","",SUMIFS('الحركة'!$D$5:$D$1504,'الحركة'!$B$5:$B$1504,$A419&amp;"",'الحركة'!$C$5:$C$1504,"مرتجع للمورد"))</f>
        <v/>
      </c>
      <c r="M419" s="15">
        <f>IF($A419="","",SUMIFS('الحركة'!$D$5:$D$1504,'الحركة'!$B$5:$B$1504,$A419&amp;"",'الحركة'!$C$5:$C$1504,"تسوية"))</f>
        <v/>
      </c>
      <c r="N419" s="15">
        <f>IF(A419="","",SUM(H419,I419,K419,M419)-SUM(J419,L419))</f>
        <v/>
      </c>
      <c r="O419" s="16">
        <f>IF(A419="","",N419*E419)</f>
        <v/>
      </c>
      <c r="P419" s="6">
        <f>IF(A419="","",IF(N419&lt;=0,"نفد",IF(N419&lt;=G419,"اطلب","متوفر")))</f>
        <v/>
      </c>
      <c r="Q419" s="16">
        <f>IF(A419="","",N419*F419)</f>
        <v/>
      </c>
    </row>
    <row r="420">
      <c r="A420" s="5" t="n"/>
      <c r="B420" s="5" t="n"/>
      <c r="C420" s="5" t="n"/>
      <c r="D420" s="5" t="n"/>
      <c r="E420" s="13" t="n"/>
      <c r="F420" s="13" t="n"/>
      <c r="G420" s="14" t="n"/>
      <c r="H420" s="14" t="n"/>
      <c r="I420" s="15">
        <f>IF($A420="","",SUMIFS('الحركة'!$D$5:$D$1504,'الحركة'!$B$5:$B$1504,$A420&amp;"",'الحركة'!$C$5:$C$1504,"وارد"))</f>
        <v/>
      </c>
      <c r="J420" s="15">
        <f>IF($A420="","",SUMIFS('الحركة'!$D$5:$D$1504,'الحركة'!$B$5:$B$1504,$A420&amp;"",'الحركة'!$C$5:$C$1504,"مبيعات"))</f>
        <v/>
      </c>
      <c r="K420" s="15">
        <f>IF($A420="","",SUMIFS('الحركة'!$D$5:$D$1504,'الحركة'!$B$5:$B$1504,$A420&amp;"",'الحركة'!$C$5:$C$1504,"مرتجع عميل"))</f>
        <v/>
      </c>
      <c r="L420" s="15">
        <f>IF($A420="","",SUMIFS('الحركة'!$D$5:$D$1504,'الحركة'!$B$5:$B$1504,$A420&amp;"",'الحركة'!$C$5:$C$1504,"مرتجع للمورد"))</f>
        <v/>
      </c>
      <c r="M420" s="15">
        <f>IF($A420="","",SUMIFS('الحركة'!$D$5:$D$1504,'الحركة'!$B$5:$B$1504,$A420&amp;"",'الحركة'!$C$5:$C$1504,"تسوية"))</f>
        <v/>
      </c>
      <c r="N420" s="15">
        <f>IF(A420="","",SUM(H420,I420,K420,M420)-SUM(J420,L420))</f>
        <v/>
      </c>
      <c r="O420" s="16">
        <f>IF(A420="","",N420*E420)</f>
        <v/>
      </c>
      <c r="P420" s="6">
        <f>IF(A420="","",IF(N420&lt;=0,"نفد",IF(N420&lt;=G420,"اطلب","متوفر")))</f>
        <v/>
      </c>
      <c r="Q420" s="16">
        <f>IF(A420="","",N420*F420)</f>
        <v/>
      </c>
    </row>
    <row r="421">
      <c r="A421" s="5" t="n"/>
      <c r="B421" s="5" t="n"/>
      <c r="C421" s="5" t="n"/>
      <c r="D421" s="5" t="n"/>
      <c r="E421" s="13" t="n"/>
      <c r="F421" s="13" t="n"/>
      <c r="G421" s="14" t="n"/>
      <c r="H421" s="14" t="n"/>
      <c r="I421" s="15">
        <f>IF($A421="","",SUMIFS('الحركة'!$D$5:$D$1504,'الحركة'!$B$5:$B$1504,$A421&amp;"",'الحركة'!$C$5:$C$1504,"وارد"))</f>
        <v/>
      </c>
      <c r="J421" s="15">
        <f>IF($A421="","",SUMIFS('الحركة'!$D$5:$D$1504,'الحركة'!$B$5:$B$1504,$A421&amp;"",'الحركة'!$C$5:$C$1504,"مبيعات"))</f>
        <v/>
      </c>
      <c r="K421" s="15">
        <f>IF($A421="","",SUMIFS('الحركة'!$D$5:$D$1504,'الحركة'!$B$5:$B$1504,$A421&amp;"",'الحركة'!$C$5:$C$1504,"مرتجع عميل"))</f>
        <v/>
      </c>
      <c r="L421" s="15">
        <f>IF($A421="","",SUMIFS('الحركة'!$D$5:$D$1504,'الحركة'!$B$5:$B$1504,$A421&amp;"",'الحركة'!$C$5:$C$1504,"مرتجع للمورد"))</f>
        <v/>
      </c>
      <c r="M421" s="15">
        <f>IF($A421="","",SUMIFS('الحركة'!$D$5:$D$1504,'الحركة'!$B$5:$B$1504,$A421&amp;"",'الحركة'!$C$5:$C$1504,"تسوية"))</f>
        <v/>
      </c>
      <c r="N421" s="15">
        <f>IF(A421="","",SUM(H421,I421,K421,M421)-SUM(J421,L421))</f>
        <v/>
      </c>
      <c r="O421" s="16">
        <f>IF(A421="","",N421*E421)</f>
        <v/>
      </c>
      <c r="P421" s="6">
        <f>IF(A421="","",IF(N421&lt;=0,"نفد",IF(N421&lt;=G421,"اطلب","متوفر")))</f>
        <v/>
      </c>
      <c r="Q421" s="16">
        <f>IF(A421="","",N421*F421)</f>
        <v/>
      </c>
    </row>
    <row r="422">
      <c r="A422" s="5" t="n"/>
      <c r="B422" s="5" t="n"/>
      <c r="C422" s="5" t="n"/>
      <c r="D422" s="5" t="n"/>
      <c r="E422" s="13" t="n"/>
      <c r="F422" s="13" t="n"/>
      <c r="G422" s="14" t="n"/>
      <c r="H422" s="14" t="n"/>
      <c r="I422" s="15">
        <f>IF($A422="","",SUMIFS('الحركة'!$D$5:$D$1504,'الحركة'!$B$5:$B$1504,$A422&amp;"",'الحركة'!$C$5:$C$1504,"وارد"))</f>
        <v/>
      </c>
      <c r="J422" s="15">
        <f>IF($A422="","",SUMIFS('الحركة'!$D$5:$D$1504,'الحركة'!$B$5:$B$1504,$A422&amp;"",'الحركة'!$C$5:$C$1504,"مبيعات"))</f>
        <v/>
      </c>
      <c r="K422" s="15">
        <f>IF($A422="","",SUMIFS('الحركة'!$D$5:$D$1504,'الحركة'!$B$5:$B$1504,$A422&amp;"",'الحركة'!$C$5:$C$1504,"مرتجع عميل"))</f>
        <v/>
      </c>
      <c r="L422" s="15">
        <f>IF($A422="","",SUMIFS('الحركة'!$D$5:$D$1504,'الحركة'!$B$5:$B$1504,$A422&amp;"",'الحركة'!$C$5:$C$1504,"مرتجع للمورد"))</f>
        <v/>
      </c>
      <c r="M422" s="15">
        <f>IF($A422="","",SUMIFS('الحركة'!$D$5:$D$1504,'الحركة'!$B$5:$B$1504,$A422&amp;"",'الحركة'!$C$5:$C$1504,"تسوية"))</f>
        <v/>
      </c>
      <c r="N422" s="15">
        <f>IF(A422="","",SUM(H422,I422,K422,M422)-SUM(J422,L422))</f>
        <v/>
      </c>
      <c r="O422" s="16">
        <f>IF(A422="","",N422*E422)</f>
        <v/>
      </c>
      <c r="P422" s="6">
        <f>IF(A422="","",IF(N422&lt;=0,"نفد",IF(N422&lt;=G422,"اطلب","متوفر")))</f>
        <v/>
      </c>
      <c r="Q422" s="16">
        <f>IF(A422="","",N422*F422)</f>
        <v/>
      </c>
    </row>
    <row r="423">
      <c r="A423" s="5" t="n"/>
      <c r="B423" s="5" t="n"/>
      <c r="C423" s="5" t="n"/>
      <c r="D423" s="5" t="n"/>
      <c r="E423" s="13" t="n"/>
      <c r="F423" s="13" t="n"/>
      <c r="G423" s="14" t="n"/>
      <c r="H423" s="14" t="n"/>
      <c r="I423" s="15">
        <f>IF($A423="","",SUMIFS('الحركة'!$D$5:$D$1504,'الحركة'!$B$5:$B$1504,$A423&amp;"",'الحركة'!$C$5:$C$1504,"وارد"))</f>
        <v/>
      </c>
      <c r="J423" s="15">
        <f>IF($A423="","",SUMIFS('الحركة'!$D$5:$D$1504,'الحركة'!$B$5:$B$1504,$A423&amp;"",'الحركة'!$C$5:$C$1504,"مبيعات"))</f>
        <v/>
      </c>
      <c r="K423" s="15">
        <f>IF($A423="","",SUMIFS('الحركة'!$D$5:$D$1504,'الحركة'!$B$5:$B$1504,$A423&amp;"",'الحركة'!$C$5:$C$1504,"مرتجع عميل"))</f>
        <v/>
      </c>
      <c r="L423" s="15">
        <f>IF($A423="","",SUMIFS('الحركة'!$D$5:$D$1504,'الحركة'!$B$5:$B$1504,$A423&amp;"",'الحركة'!$C$5:$C$1504,"مرتجع للمورد"))</f>
        <v/>
      </c>
      <c r="M423" s="15">
        <f>IF($A423="","",SUMIFS('الحركة'!$D$5:$D$1504,'الحركة'!$B$5:$B$1504,$A423&amp;"",'الحركة'!$C$5:$C$1504,"تسوية"))</f>
        <v/>
      </c>
      <c r="N423" s="15">
        <f>IF(A423="","",SUM(H423,I423,K423,M423)-SUM(J423,L423))</f>
        <v/>
      </c>
      <c r="O423" s="16">
        <f>IF(A423="","",N423*E423)</f>
        <v/>
      </c>
      <c r="P423" s="6">
        <f>IF(A423="","",IF(N423&lt;=0,"نفد",IF(N423&lt;=G423,"اطلب","متوفر")))</f>
        <v/>
      </c>
      <c r="Q423" s="16">
        <f>IF(A423="","",N423*F423)</f>
        <v/>
      </c>
    </row>
    <row r="424">
      <c r="A424" s="5" t="n"/>
      <c r="B424" s="5" t="n"/>
      <c r="C424" s="5" t="n"/>
      <c r="D424" s="5" t="n"/>
      <c r="E424" s="13" t="n"/>
      <c r="F424" s="13" t="n"/>
      <c r="G424" s="14" t="n"/>
      <c r="H424" s="14" t="n"/>
      <c r="I424" s="15">
        <f>IF($A424="","",SUMIFS('الحركة'!$D$5:$D$1504,'الحركة'!$B$5:$B$1504,$A424&amp;"",'الحركة'!$C$5:$C$1504,"وارد"))</f>
        <v/>
      </c>
      <c r="J424" s="15">
        <f>IF($A424="","",SUMIFS('الحركة'!$D$5:$D$1504,'الحركة'!$B$5:$B$1504,$A424&amp;"",'الحركة'!$C$5:$C$1504,"مبيعات"))</f>
        <v/>
      </c>
      <c r="K424" s="15">
        <f>IF($A424="","",SUMIFS('الحركة'!$D$5:$D$1504,'الحركة'!$B$5:$B$1504,$A424&amp;"",'الحركة'!$C$5:$C$1504,"مرتجع عميل"))</f>
        <v/>
      </c>
      <c r="L424" s="15">
        <f>IF($A424="","",SUMIFS('الحركة'!$D$5:$D$1504,'الحركة'!$B$5:$B$1504,$A424&amp;"",'الحركة'!$C$5:$C$1504,"مرتجع للمورد"))</f>
        <v/>
      </c>
      <c r="M424" s="15">
        <f>IF($A424="","",SUMIFS('الحركة'!$D$5:$D$1504,'الحركة'!$B$5:$B$1504,$A424&amp;"",'الحركة'!$C$5:$C$1504,"تسوية"))</f>
        <v/>
      </c>
      <c r="N424" s="15">
        <f>IF(A424="","",SUM(H424,I424,K424,M424)-SUM(J424,L424))</f>
        <v/>
      </c>
      <c r="O424" s="16">
        <f>IF(A424="","",N424*E424)</f>
        <v/>
      </c>
      <c r="P424" s="6">
        <f>IF(A424="","",IF(N424&lt;=0,"نفد",IF(N424&lt;=G424,"اطلب","متوفر")))</f>
        <v/>
      </c>
      <c r="Q424" s="16">
        <f>IF(A424="","",N424*F424)</f>
        <v/>
      </c>
    </row>
    <row r="425">
      <c r="A425" s="5" t="n"/>
      <c r="B425" s="5" t="n"/>
      <c r="C425" s="5" t="n"/>
      <c r="D425" s="5" t="n"/>
      <c r="E425" s="13" t="n"/>
      <c r="F425" s="13" t="n"/>
      <c r="G425" s="14" t="n"/>
      <c r="H425" s="14" t="n"/>
      <c r="I425" s="15">
        <f>IF($A425="","",SUMIFS('الحركة'!$D$5:$D$1504,'الحركة'!$B$5:$B$1504,$A425&amp;"",'الحركة'!$C$5:$C$1504,"وارد"))</f>
        <v/>
      </c>
      <c r="J425" s="15">
        <f>IF($A425="","",SUMIFS('الحركة'!$D$5:$D$1504,'الحركة'!$B$5:$B$1504,$A425&amp;"",'الحركة'!$C$5:$C$1504,"مبيعات"))</f>
        <v/>
      </c>
      <c r="K425" s="15">
        <f>IF($A425="","",SUMIFS('الحركة'!$D$5:$D$1504,'الحركة'!$B$5:$B$1504,$A425&amp;"",'الحركة'!$C$5:$C$1504,"مرتجع عميل"))</f>
        <v/>
      </c>
      <c r="L425" s="15">
        <f>IF($A425="","",SUMIFS('الحركة'!$D$5:$D$1504,'الحركة'!$B$5:$B$1504,$A425&amp;"",'الحركة'!$C$5:$C$1504,"مرتجع للمورد"))</f>
        <v/>
      </c>
      <c r="M425" s="15">
        <f>IF($A425="","",SUMIFS('الحركة'!$D$5:$D$1504,'الحركة'!$B$5:$B$1504,$A425&amp;"",'الحركة'!$C$5:$C$1504,"تسوية"))</f>
        <v/>
      </c>
      <c r="N425" s="15">
        <f>IF(A425="","",SUM(H425,I425,K425,M425)-SUM(J425,L425))</f>
        <v/>
      </c>
      <c r="O425" s="16">
        <f>IF(A425="","",N425*E425)</f>
        <v/>
      </c>
      <c r="P425" s="6">
        <f>IF(A425="","",IF(N425&lt;=0,"نفد",IF(N425&lt;=G425,"اطلب","متوفر")))</f>
        <v/>
      </c>
      <c r="Q425" s="16">
        <f>IF(A425="","",N425*F425)</f>
        <v/>
      </c>
    </row>
    <row r="426">
      <c r="A426" s="5" t="n"/>
      <c r="B426" s="5" t="n"/>
      <c r="C426" s="5" t="n"/>
      <c r="D426" s="5" t="n"/>
      <c r="E426" s="13" t="n"/>
      <c r="F426" s="13" t="n"/>
      <c r="G426" s="14" t="n"/>
      <c r="H426" s="14" t="n"/>
      <c r="I426" s="15">
        <f>IF($A426="","",SUMIFS('الحركة'!$D$5:$D$1504,'الحركة'!$B$5:$B$1504,$A426&amp;"",'الحركة'!$C$5:$C$1504,"وارد"))</f>
        <v/>
      </c>
      <c r="J426" s="15">
        <f>IF($A426="","",SUMIFS('الحركة'!$D$5:$D$1504,'الحركة'!$B$5:$B$1504,$A426&amp;"",'الحركة'!$C$5:$C$1504,"مبيعات"))</f>
        <v/>
      </c>
      <c r="K426" s="15">
        <f>IF($A426="","",SUMIFS('الحركة'!$D$5:$D$1504,'الحركة'!$B$5:$B$1504,$A426&amp;"",'الحركة'!$C$5:$C$1504,"مرتجع عميل"))</f>
        <v/>
      </c>
      <c r="L426" s="15">
        <f>IF($A426="","",SUMIFS('الحركة'!$D$5:$D$1504,'الحركة'!$B$5:$B$1504,$A426&amp;"",'الحركة'!$C$5:$C$1504,"مرتجع للمورد"))</f>
        <v/>
      </c>
      <c r="M426" s="15">
        <f>IF($A426="","",SUMIFS('الحركة'!$D$5:$D$1504,'الحركة'!$B$5:$B$1504,$A426&amp;"",'الحركة'!$C$5:$C$1504,"تسوية"))</f>
        <v/>
      </c>
      <c r="N426" s="15">
        <f>IF(A426="","",SUM(H426,I426,K426,M426)-SUM(J426,L426))</f>
        <v/>
      </c>
      <c r="O426" s="16">
        <f>IF(A426="","",N426*E426)</f>
        <v/>
      </c>
      <c r="P426" s="6">
        <f>IF(A426="","",IF(N426&lt;=0,"نفد",IF(N426&lt;=G426,"اطلب","متوفر")))</f>
        <v/>
      </c>
      <c r="Q426" s="16">
        <f>IF(A426="","",N426*F426)</f>
        <v/>
      </c>
    </row>
    <row r="427">
      <c r="A427" s="5" t="n"/>
      <c r="B427" s="5" t="n"/>
      <c r="C427" s="5" t="n"/>
      <c r="D427" s="5" t="n"/>
      <c r="E427" s="13" t="n"/>
      <c r="F427" s="13" t="n"/>
      <c r="G427" s="14" t="n"/>
      <c r="H427" s="14" t="n"/>
      <c r="I427" s="15">
        <f>IF($A427="","",SUMIFS('الحركة'!$D$5:$D$1504,'الحركة'!$B$5:$B$1504,$A427&amp;"",'الحركة'!$C$5:$C$1504,"وارد"))</f>
        <v/>
      </c>
      <c r="J427" s="15">
        <f>IF($A427="","",SUMIFS('الحركة'!$D$5:$D$1504,'الحركة'!$B$5:$B$1504,$A427&amp;"",'الحركة'!$C$5:$C$1504,"مبيعات"))</f>
        <v/>
      </c>
      <c r="K427" s="15">
        <f>IF($A427="","",SUMIFS('الحركة'!$D$5:$D$1504,'الحركة'!$B$5:$B$1504,$A427&amp;"",'الحركة'!$C$5:$C$1504,"مرتجع عميل"))</f>
        <v/>
      </c>
      <c r="L427" s="15">
        <f>IF($A427="","",SUMIFS('الحركة'!$D$5:$D$1504,'الحركة'!$B$5:$B$1504,$A427&amp;"",'الحركة'!$C$5:$C$1504,"مرتجع للمورد"))</f>
        <v/>
      </c>
      <c r="M427" s="15">
        <f>IF($A427="","",SUMIFS('الحركة'!$D$5:$D$1504,'الحركة'!$B$5:$B$1504,$A427&amp;"",'الحركة'!$C$5:$C$1504,"تسوية"))</f>
        <v/>
      </c>
      <c r="N427" s="15">
        <f>IF(A427="","",SUM(H427,I427,K427,M427)-SUM(J427,L427))</f>
        <v/>
      </c>
      <c r="O427" s="16">
        <f>IF(A427="","",N427*E427)</f>
        <v/>
      </c>
      <c r="P427" s="6">
        <f>IF(A427="","",IF(N427&lt;=0,"نفد",IF(N427&lt;=G427,"اطلب","متوفر")))</f>
        <v/>
      </c>
      <c r="Q427" s="16">
        <f>IF(A427="","",N427*F427)</f>
        <v/>
      </c>
    </row>
    <row r="428">
      <c r="A428" s="5" t="n"/>
      <c r="B428" s="5" t="n"/>
      <c r="C428" s="5" t="n"/>
      <c r="D428" s="5" t="n"/>
      <c r="E428" s="13" t="n"/>
      <c r="F428" s="13" t="n"/>
      <c r="G428" s="14" t="n"/>
      <c r="H428" s="14" t="n"/>
      <c r="I428" s="15">
        <f>IF($A428="","",SUMIFS('الحركة'!$D$5:$D$1504,'الحركة'!$B$5:$B$1504,$A428&amp;"",'الحركة'!$C$5:$C$1504,"وارد"))</f>
        <v/>
      </c>
      <c r="J428" s="15">
        <f>IF($A428="","",SUMIFS('الحركة'!$D$5:$D$1504,'الحركة'!$B$5:$B$1504,$A428&amp;"",'الحركة'!$C$5:$C$1504,"مبيعات"))</f>
        <v/>
      </c>
      <c r="K428" s="15">
        <f>IF($A428="","",SUMIFS('الحركة'!$D$5:$D$1504,'الحركة'!$B$5:$B$1504,$A428&amp;"",'الحركة'!$C$5:$C$1504,"مرتجع عميل"))</f>
        <v/>
      </c>
      <c r="L428" s="15">
        <f>IF($A428="","",SUMIFS('الحركة'!$D$5:$D$1504,'الحركة'!$B$5:$B$1504,$A428&amp;"",'الحركة'!$C$5:$C$1504,"مرتجع للمورد"))</f>
        <v/>
      </c>
      <c r="M428" s="15">
        <f>IF($A428="","",SUMIFS('الحركة'!$D$5:$D$1504,'الحركة'!$B$5:$B$1504,$A428&amp;"",'الحركة'!$C$5:$C$1504,"تسوية"))</f>
        <v/>
      </c>
      <c r="N428" s="15">
        <f>IF(A428="","",SUM(H428,I428,K428,M428)-SUM(J428,L428))</f>
        <v/>
      </c>
      <c r="O428" s="16">
        <f>IF(A428="","",N428*E428)</f>
        <v/>
      </c>
      <c r="P428" s="6">
        <f>IF(A428="","",IF(N428&lt;=0,"نفد",IF(N428&lt;=G428,"اطلب","متوفر")))</f>
        <v/>
      </c>
      <c r="Q428" s="16">
        <f>IF(A428="","",N428*F428)</f>
        <v/>
      </c>
    </row>
    <row r="429">
      <c r="A429" s="5" t="n"/>
      <c r="B429" s="5" t="n"/>
      <c r="C429" s="5" t="n"/>
      <c r="D429" s="5" t="n"/>
      <c r="E429" s="13" t="n"/>
      <c r="F429" s="13" t="n"/>
      <c r="G429" s="14" t="n"/>
      <c r="H429" s="14" t="n"/>
      <c r="I429" s="15">
        <f>IF($A429="","",SUMIFS('الحركة'!$D$5:$D$1504,'الحركة'!$B$5:$B$1504,$A429&amp;"",'الحركة'!$C$5:$C$1504,"وارد"))</f>
        <v/>
      </c>
      <c r="J429" s="15">
        <f>IF($A429="","",SUMIFS('الحركة'!$D$5:$D$1504,'الحركة'!$B$5:$B$1504,$A429&amp;"",'الحركة'!$C$5:$C$1504,"مبيعات"))</f>
        <v/>
      </c>
      <c r="K429" s="15">
        <f>IF($A429="","",SUMIFS('الحركة'!$D$5:$D$1504,'الحركة'!$B$5:$B$1504,$A429&amp;"",'الحركة'!$C$5:$C$1504,"مرتجع عميل"))</f>
        <v/>
      </c>
      <c r="L429" s="15">
        <f>IF($A429="","",SUMIFS('الحركة'!$D$5:$D$1504,'الحركة'!$B$5:$B$1504,$A429&amp;"",'الحركة'!$C$5:$C$1504,"مرتجع للمورد"))</f>
        <v/>
      </c>
      <c r="M429" s="15">
        <f>IF($A429="","",SUMIFS('الحركة'!$D$5:$D$1504,'الحركة'!$B$5:$B$1504,$A429&amp;"",'الحركة'!$C$5:$C$1504,"تسوية"))</f>
        <v/>
      </c>
      <c r="N429" s="15">
        <f>IF(A429="","",SUM(H429,I429,K429,M429)-SUM(J429,L429))</f>
        <v/>
      </c>
      <c r="O429" s="16">
        <f>IF(A429="","",N429*E429)</f>
        <v/>
      </c>
      <c r="P429" s="6">
        <f>IF(A429="","",IF(N429&lt;=0,"نفد",IF(N429&lt;=G429,"اطلب","متوفر")))</f>
        <v/>
      </c>
      <c r="Q429" s="16">
        <f>IF(A429="","",N429*F429)</f>
        <v/>
      </c>
    </row>
    <row r="430">
      <c r="A430" s="5" t="n"/>
      <c r="B430" s="5" t="n"/>
      <c r="C430" s="5" t="n"/>
      <c r="D430" s="5" t="n"/>
      <c r="E430" s="13" t="n"/>
      <c r="F430" s="13" t="n"/>
      <c r="G430" s="14" t="n"/>
      <c r="H430" s="14" t="n"/>
      <c r="I430" s="15">
        <f>IF($A430="","",SUMIFS('الحركة'!$D$5:$D$1504,'الحركة'!$B$5:$B$1504,$A430&amp;"",'الحركة'!$C$5:$C$1504,"وارد"))</f>
        <v/>
      </c>
      <c r="J430" s="15">
        <f>IF($A430="","",SUMIFS('الحركة'!$D$5:$D$1504,'الحركة'!$B$5:$B$1504,$A430&amp;"",'الحركة'!$C$5:$C$1504,"مبيعات"))</f>
        <v/>
      </c>
      <c r="K430" s="15">
        <f>IF($A430="","",SUMIFS('الحركة'!$D$5:$D$1504,'الحركة'!$B$5:$B$1504,$A430&amp;"",'الحركة'!$C$5:$C$1504,"مرتجع عميل"))</f>
        <v/>
      </c>
      <c r="L430" s="15">
        <f>IF($A430="","",SUMIFS('الحركة'!$D$5:$D$1504,'الحركة'!$B$5:$B$1504,$A430&amp;"",'الحركة'!$C$5:$C$1504,"مرتجع للمورد"))</f>
        <v/>
      </c>
      <c r="M430" s="15">
        <f>IF($A430="","",SUMIFS('الحركة'!$D$5:$D$1504,'الحركة'!$B$5:$B$1504,$A430&amp;"",'الحركة'!$C$5:$C$1504,"تسوية"))</f>
        <v/>
      </c>
      <c r="N430" s="15">
        <f>IF(A430="","",SUM(H430,I430,K430,M430)-SUM(J430,L430))</f>
        <v/>
      </c>
      <c r="O430" s="16">
        <f>IF(A430="","",N430*E430)</f>
        <v/>
      </c>
      <c r="P430" s="6">
        <f>IF(A430="","",IF(N430&lt;=0,"نفد",IF(N430&lt;=G430,"اطلب","متوفر")))</f>
        <v/>
      </c>
      <c r="Q430" s="16">
        <f>IF(A430="","",N430*F430)</f>
        <v/>
      </c>
    </row>
    <row r="431">
      <c r="A431" s="5" t="n"/>
      <c r="B431" s="5" t="n"/>
      <c r="C431" s="5" t="n"/>
      <c r="D431" s="5" t="n"/>
      <c r="E431" s="13" t="n"/>
      <c r="F431" s="13" t="n"/>
      <c r="G431" s="14" t="n"/>
      <c r="H431" s="14" t="n"/>
      <c r="I431" s="15">
        <f>IF($A431="","",SUMIFS('الحركة'!$D$5:$D$1504,'الحركة'!$B$5:$B$1504,$A431&amp;"",'الحركة'!$C$5:$C$1504,"وارد"))</f>
        <v/>
      </c>
      <c r="J431" s="15">
        <f>IF($A431="","",SUMIFS('الحركة'!$D$5:$D$1504,'الحركة'!$B$5:$B$1504,$A431&amp;"",'الحركة'!$C$5:$C$1504,"مبيعات"))</f>
        <v/>
      </c>
      <c r="K431" s="15">
        <f>IF($A431="","",SUMIFS('الحركة'!$D$5:$D$1504,'الحركة'!$B$5:$B$1504,$A431&amp;"",'الحركة'!$C$5:$C$1504,"مرتجع عميل"))</f>
        <v/>
      </c>
      <c r="L431" s="15">
        <f>IF($A431="","",SUMIFS('الحركة'!$D$5:$D$1504,'الحركة'!$B$5:$B$1504,$A431&amp;"",'الحركة'!$C$5:$C$1504,"مرتجع للمورد"))</f>
        <v/>
      </c>
      <c r="M431" s="15">
        <f>IF($A431="","",SUMIFS('الحركة'!$D$5:$D$1504,'الحركة'!$B$5:$B$1504,$A431&amp;"",'الحركة'!$C$5:$C$1504,"تسوية"))</f>
        <v/>
      </c>
      <c r="N431" s="15">
        <f>IF(A431="","",SUM(H431,I431,K431,M431)-SUM(J431,L431))</f>
        <v/>
      </c>
      <c r="O431" s="16">
        <f>IF(A431="","",N431*E431)</f>
        <v/>
      </c>
      <c r="P431" s="6">
        <f>IF(A431="","",IF(N431&lt;=0,"نفد",IF(N431&lt;=G431,"اطلب","متوفر")))</f>
        <v/>
      </c>
      <c r="Q431" s="16">
        <f>IF(A431="","",N431*F431)</f>
        <v/>
      </c>
    </row>
    <row r="432">
      <c r="A432" s="5" t="n"/>
      <c r="B432" s="5" t="n"/>
      <c r="C432" s="5" t="n"/>
      <c r="D432" s="5" t="n"/>
      <c r="E432" s="13" t="n"/>
      <c r="F432" s="13" t="n"/>
      <c r="G432" s="14" t="n"/>
      <c r="H432" s="14" t="n"/>
      <c r="I432" s="15">
        <f>IF($A432="","",SUMIFS('الحركة'!$D$5:$D$1504,'الحركة'!$B$5:$B$1504,$A432&amp;"",'الحركة'!$C$5:$C$1504,"وارد"))</f>
        <v/>
      </c>
      <c r="J432" s="15">
        <f>IF($A432="","",SUMIFS('الحركة'!$D$5:$D$1504,'الحركة'!$B$5:$B$1504,$A432&amp;"",'الحركة'!$C$5:$C$1504,"مبيعات"))</f>
        <v/>
      </c>
      <c r="K432" s="15">
        <f>IF($A432="","",SUMIFS('الحركة'!$D$5:$D$1504,'الحركة'!$B$5:$B$1504,$A432&amp;"",'الحركة'!$C$5:$C$1504,"مرتجع عميل"))</f>
        <v/>
      </c>
      <c r="L432" s="15">
        <f>IF($A432="","",SUMIFS('الحركة'!$D$5:$D$1504,'الحركة'!$B$5:$B$1504,$A432&amp;"",'الحركة'!$C$5:$C$1504,"مرتجع للمورد"))</f>
        <v/>
      </c>
      <c r="M432" s="15">
        <f>IF($A432="","",SUMIFS('الحركة'!$D$5:$D$1504,'الحركة'!$B$5:$B$1504,$A432&amp;"",'الحركة'!$C$5:$C$1504,"تسوية"))</f>
        <v/>
      </c>
      <c r="N432" s="15">
        <f>IF(A432="","",SUM(H432,I432,K432,M432)-SUM(J432,L432))</f>
        <v/>
      </c>
      <c r="O432" s="16">
        <f>IF(A432="","",N432*E432)</f>
        <v/>
      </c>
      <c r="P432" s="6">
        <f>IF(A432="","",IF(N432&lt;=0,"نفد",IF(N432&lt;=G432,"اطلب","متوفر")))</f>
        <v/>
      </c>
      <c r="Q432" s="16">
        <f>IF(A432="","",N432*F432)</f>
        <v/>
      </c>
    </row>
    <row r="433">
      <c r="A433" s="5" t="n"/>
      <c r="B433" s="5" t="n"/>
      <c r="C433" s="5" t="n"/>
      <c r="D433" s="5" t="n"/>
      <c r="E433" s="13" t="n"/>
      <c r="F433" s="13" t="n"/>
      <c r="G433" s="14" t="n"/>
      <c r="H433" s="14" t="n"/>
      <c r="I433" s="15">
        <f>IF($A433="","",SUMIFS('الحركة'!$D$5:$D$1504,'الحركة'!$B$5:$B$1504,$A433&amp;"",'الحركة'!$C$5:$C$1504,"وارد"))</f>
        <v/>
      </c>
      <c r="J433" s="15">
        <f>IF($A433="","",SUMIFS('الحركة'!$D$5:$D$1504,'الحركة'!$B$5:$B$1504,$A433&amp;"",'الحركة'!$C$5:$C$1504,"مبيعات"))</f>
        <v/>
      </c>
      <c r="K433" s="15">
        <f>IF($A433="","",SUMIFS('الحركة'!$D$5:$D$1504,'الحركة'!$B$5:$B$1504,$A433&amp;"",'الحركة'!$C$5:$C$1504,"مرتجع عميل"))</f>
        <v/>
      </c>
      <c r="L433" s="15">
        <f>IF($A433="","",SUMIFS('الحركة'!$D$5:$D$1504,'الحركة'!$B$5:$B$1504,$A433&amp;"",'الحركة'!$C$5:$C$1504,"مرتجع للمورد"))</f>
        <v/>
      </c>
      <c r="M433" s="15">
        <f>IF($A433="","",SUMIFS('الحركة'!$D$5:$D$1504,'الحركة'!$B$5:$B$1504,$A433&amp;"",'الحركة'!$C$5:$C$1504,"تسوية"))</f>
        <v/>
      </c>
      <c r="N433" s="15">
        <f>IF(A433="","",SUM(H433,I433,K433,M433)-SUM(J433,L433))</f>
        <v/>
      </c>
      <c r="O433" s="16">
        <f>IF(A433="","",N433*E433)</f>
        <v/>
      </c>
      <c r="P433" s="6">
        <f>IF(A433="","",IF(N433&lt;=0,"نفد",IF(N433&lt;=G433,"اطلب","متوفر")))</f>
        <v/>
      </c>
      <c r="Q433" s="16">
        <f>IF(A433="","",N433*F433)</f>
        <v/>
      </c>
    </row>
    <row r="434">
      <c r="A434" s="5" t="n"/>
      <c r="B434" s="5" t="n"/>
      <c r="C434" s="5" t="n"/>
      <c r="D434" s="5" t="n"/>
      <c r="E434" s="13" t="n"/>
      <c r="F434" s="13" t="n"/>
      <c r="G434" s="14" t="n"/>
      <c r="H434" s="14" t="n"/>
      <c r="I434" s="15">
        <f>IF($A434="","",SUMIFS('الحركة'!$D$5:$D$1504,'الحركة'!$B$5:$B$1504,$A434&amp;"",'الحركة'!$C$5:$C$1504,"وارد"))</f>
        <v/>
      </c>
      <c r="J434" s="15">
        <f>IF($A434="","",SUMIFS('الحركة'!$D$5:$D$1504,'الحركة'!$B$5:$B$1504,$A434&amp;"",'الحركة'!$C$5:$C$1504,"مبيعات"))</f>
        <v/>
      </c>
      <c r="K434" s="15">
        <f>IF($A434="","",SUMIFS('الحركة'!$D$5:$D$1504,'الحركة'!$B$5:$B$1504,$A434&amp;"",'الحركة'!$C$5:$C$1504,"مرتجع عميل"))</f>
        <v/>
      </c>
      <c r="L434" s="15">
        <f>IF($A434="","",SUMIFS('الحركة'!$D$5:$D$1504,'الحركة'!$B$5:$B$1504,$A434&amp;"",'الحركة'!$C$5:$C$1504,"مرتجع للمورد"))</f>
        <v/>
      </c>
      <c r="M434" s="15">
        <f>IF($A434="","",SUMIFS('الحركة'!$D$5:$D$1504,'الحركة'!$B$5:$B$1504,$A434&amp;"",'الحركة'!$C$5:$C$1504,"تسوية"))</f>
        <v/>
      </c>
      <c r="N434" s="15">
        <f>IF(A434="","",SUM(H434,I434,K434,M434)-SUM(J434,L434))</f>
        <v/>
      </c>
      <c r="O434" s="16">
        <f>IF(A434="","",N434*E434)</f>
        <v/>
      </c>
      <c r="P434" s="6">
        <f>IF(A434="","",IF(N434&lt;=0,"نفد",IF(N434&lt;=G434,"اطلب","متوفر")))</f>
        <v/>
      </c>
      <c r="Q434" s="16">
        <f>IF(A434="","",N434*F434)</f>
        <v/>
      </c>
    </row>
    <row r="435">
      <c r="A435" s="5" t="n"/>
      <c r="B435" s="5" t="n"/>
      <c r="C435" s="5" t="n"/>
      <c r="D435" s="5" t="n"/>
      <c r="E435" s="13" t="n"/>
      <c r="F435" s="13" t="n"/>
      <c r="G435" s="14" t="n"/>
      <c r="H435" s="14" t="n"/>
      <c r="I435" s="15">
        <f>IF($A435="","",SUMIFS('الحركة'!$D$5:$D$1504,'الحركة'!$B$5:$B$1504,$A435&amp;"",'الحركة'!$C$5:$C$1504,"وارد"))</f>
        <v/>
      </c>
      <c r="J435" s="15">
        <f>IF($A435="","",SUMIFS('الحركة'!$D$5:$D$1504,'الحركة'!$B$5:$B$1504,$A435&amp;"",'الحركة'!$C$5:$C$1504,"مبيعات"))</f>
        <v/>
      </c>
      <c r="K435" s="15">
        <f>IF($A435="","",SUMIFS('الحركة'!$D$5:$D$1504,'الحركة'!$B$5:$B$1504,$A435&amp;"",'الحركة'!$C$5:$C$1504,"مرتجع عميل"))</f>
        <v/>
      </c>
      <c r="L435" s="15">
        <f>IF($A435="","",SUMIFS('الحركة'!$D$5:$D$1504,'الحركة'!$B$5:$B$1504,$A435&amp;"",'الحركة'!$C$5:$C$1504,"مرتجع للمورد"))</f>
        <v/>
      </c>
      <c r="M435" s="15">
        <f>IF($A435="","",SUMIFS('الحركة'!$D$5:$D$1504,'الحركة'!$B$5:$B$1504,$A435&amp;"",'الحركة'!$C$5:$C$1504,"تسوية"))</f>
        <v/>
      </c>
      <c r="N435" s="15">
        <f>IF(A435="","",SUM(H435,I435,K435,M435)-SUM(J435,L435))</f>
        <v/>
      </c>
      <c r="O435" s="16">
        <f>IF(A435="","",N435*E435)</f>
        <v/>
      </c>
      <c r="P435" s="6">
        <f>IF(A435="","",IF(N435&lt;=0,"نفد",IF(N435&lt;=G435,"اطلب","متوفر")))</f>
        <v/>
      </c>
      <c r="Q435" s="16">
        <f>IF(A435="","",N435*F435)</f>
        <v/>
      </c>
    </row>
    <row r="436">
      <c r="A436" s="5" t="n"/>
      <c r="B436" s="5" t="n"/>
      <c r="C436" s="5" t="n"/>
      <c r="D436" s="5" t="n"/>
      <c r="E436" s="13" t="n"/>
      <c r="F436" s="13" t="n"/>
      <c r="G436" s="14" t="n"/>
      <c r="H436" s="14" t="n"/>
      <c r="I436" s="15">
        <f>IF($A436="","",SUMIFS('الحركة'!$D$5:$D$1504,'الحركة'!$B$5:$B$1504,$A436&amp;"",'الحركة'!$C$5:$C$1504,"وارد"))</f>
        <v/>
      </c>
      <c r="J436" s="15">
        <f>IF($A436="","",SUMIFS('الحركة'!$D$5:$D$1504,'الحركة'!$B$5:$B$1504,$A436&amp;"",'الحركة'!$C$5:$C$1504,"مبيعات"))</f>
        <v/>
      </c>
      <c r="K436" s="15">
        <f>IF($A436="","",SUMIFS('الحركة'!$D$5:$D$1504,'الحركة'!$B$5:$B$1504,$A436&amp;"",'الحركة'!$C$5:$C$1504,"مرتجع عميل"))</f>
        <v/>
      </c>
      <c r="L436" s="15">
        <f>IF($A436="","",SUMIFS('الحركة'!$D$5:$D$1504,'الحركة'!$B$5:$B$1504,$A436&amp;"",'الحركة'!$C$5:$C$1504,"مرتجع للمورد"))</f>
        <v/>
      </c>
      <c r="M436" s="15">
        <f>IF($A436="","",SUMIFS('الحركة'!$D$5:$D$1504,'الحركة'!$B$5:$B$1504,$A436&amp;"",'الحركة'!$C$5:$C$1504,"تسوية"))</f>
        <v/>
      </c>
      <c r="N436" s="15">
        <f>IF(A436="","",SUM(H436,I436,K436,M436)-SUM(J436,L436))</f>
        <v/>
      </c>
      <c r="O436" s="16">
        <f>IF(A436="","",N436*E436)</f>
        <v/>
      </c>
      <c r="P436" s="6">
        <f>IF(A436="","",IF(N436&lt;=0,"نفد",IF(N436&lt;=G436,"اطلب","متوفر")))</f>
        <v/>
      </c>
      <c r="Q436" s="16">
        <f>IF(A436="","",N436*F436)</f>
        <v/>
      </c>
    </row>
    <row r="437">
      <c r="A437" s="5" t="n"/>
      <c r="B437" s="5" t="n"/>
      <c r="C437" s="5" t="n"/>
      <c r="D437" s="5" t="n"/>
      <c r="E437" s="13" t="n"/>
      <c r="F437" s="13" t="n"/>
      <c r="G437" s="14" t="n"/>
      <c r="H437" s="14" t="n"/>
      <c r="I437" s="15">
        <f>IF($A437="","",SUMIFS('الحركة'!$D$5:$D$1504,'الحركة'!$B$5:$B$1504,$A437&amp;"",'الحركة'!$C$5:$C$1504,"وارد"))</f>
        <v/>
      </c>
      <c r="J437" s="15">
        <f>IF($A437="","",SUMIFS('الحركة'!$D$5:$D$1504,'الحركة'!$B$5:$B$1504,$A437&amp;"",'الحركة'!$C$5:$C$1504,"مبيعات"))</f>
        <v/>
      </c>
      <c r="K437" s="15">
        <f>IF($A437="","",SUMIFS('الحركة'!$D$5:$D$1504,'الحركة'!$B$5:$B$1504,$A437&amp;"",'الحركة'!$C$5:$C$1504,"مرتجع عميل"))</f>
        <v/>
      </c>
      <c r="L437" s="15">
        <f>IF($A437="","",SUMIFS('الحركة'!$D$5:$D$1504,'الحركة'!$B$5:$B$1504,$A437&amp;"",'الحركة'!$C$5:$C$1504,"مرتجع للمورد"))</f>
        <v/>
      </c>
      <c r="M437" s="15">
        <f>IF($A437="","",SUMIFS('الحركة'!$D$5:$D$1504,'الحركة'!$B$5:$B$1504,$A437&amp;"",'الحركة'!$C$5:$C$1504,"تسوية"))</f>
        <v/>
      </c>
      <c r="N437" s="15">
        <f>IF(A437="","",SUM(H437,I437,K437,M437)-SUM(J437,L437))</f>
        <v/>
      </c>
      <c r="O437" s="16">
        <f>IF(A437="","",N437*E437)</f>
        <v/>
      </c>
      <c r="P437" s="6">
        <f>IF(A437="","",IF(N437&lt;=0,"نفد",IF(N437&lt;=G437,"اطلب","متوفر")))</f>
        <v/>
      </c>
      <c r="Q437" s="16">
        <f>IF(A437="","",N437*F437)</f>
        <v/>
      </c>
    </row>
    <row r="438">
      <c r="A438" s="5" t="n"/>
      <c r="B438" s="5" t="n"/>
      <c r="C438" s="5" t="n"/>
      <c r="D438" s="5" t="n"/>
      <c r="E438" s="13" t="n"/>
      <c r="F438" s="13" t="n"/>
      <c r="G438" s="14" t="n"/>
      <c r="H438" s="14" t="n"/>
      <c r="I438" s="15">
        <f>IF($A438="","",SUMIFS('الحركة'!$D$5:$D$1504,'الحركة'!$B$5:$B$1504,$A438&amp;"",'الحركة'!$C$5:$C$1504,"وارد"))</f>
        <v/>
      </c>
      <c r="J438" s="15">
        <f>IF($A438="","",SUMIFS('الحركة'!$D$5:$D$1504,'الحركة'!$B$5:$B$1504,$A438&amp;"",'الحركة'!$C$5:$C$1504,"مبيعات"))</f>
        <v/>
      </c>
      <c r="K438" s="15">
        <f>IF($A438="","",SUMIFS('الحركة'!$D$5:$D$1504,'الحركة'!$B$5:$B$1504,$A438&amp;"",'الحركة'!$C$5:$C$1504,"مرتجع عميل"))</f>
        <v/>
      </c>
      <c r="L438" s="15">
        <f>IF($A438="","",SUMIFS('الحركة'!$D$5:$D$1504,'الحركة'!$B$5:$B$1504,$A438&amp;"",'الحركة'!$C$5:$C$1504,"مرتجع للمورد"))</f>
        <v/>
      </c>
      <c r="M438" s="15">
        <f>IF($A438="","",SUMIFS('الحركة'!$D$5:$D$1504,'الحركة'!$B$5:$B$1504,$A438&amp;"",'الحركة'!$C$5:$C$1504,"تسوية"))</f>
        <v/>
      </c>
      <c r="N438" s="15">
        <f>IF(A438="","",SUM(H438,I438,K438,M438)-SUM(J438,L438))</f>
        <v/>
      </c>
      <c r="O438" s="16">
        <f>IF(A438="","",N438*E438)</f>
        <v/>
      </c>
      <c r="P438" s="6">
        <f>IF(A438="","",IF(N438&lt;=0,"نفد",IF(N438&lt;=G438,"اطلب","متوفر")))</f>
        <v/>
      </c>
      <c r="Q438" s="16">
        <f>IF(A438="","",N438*F438)</f>
        <v/>
      </c>
    </row>
    <row r="439">
      <c r="A439" s="5" t="n"/>
      <c r="B439" s="5" t="n"/>
      <c r="C439" s="5" t="n"/>
      <c r="D439" s="5" t="n"/>
      <c r="E439" s="13" t="n"/>
      <c r="F439" s="13" t="n"/>
      <c r="G439" s="14" t="n"/>
      <c r="H439" s="14" t="n"/>
      <c r="I439" s="15">
        <f>IF($A439="","",SUMIFS('الحركة'!$D$5:$D$1504,'الحركة'!$B$5:$B$1504,$A439&amp;"",'الحركة'!$C$5:$C$1504,"وارد"))</f>
        <v/>
      </c>
      <c r="J439" s="15">
        <f>IF($A439="","",SUMIFS('الحركة'!$D$5:$D$1504,'الحركة'!$B$5:$B$1504,$A439&amp;"",'الحركة'!$C$5:$C$1504,"مبيعات"))</f>
        <v/>
      </c>
      <c r="K439" s="15">
        <f>IF($A439="","",SUMIFS('الحركة'!$D$5:$D$1504,'الحركة'!$B$5:$B$1504,$A439&amp;"",'الحركة'!$C$5:$C$1504,"مرتجع عميل"))</f>
        <v/>
      </c>
      <c r="L439" s="15">
        <f>IF($A439="","",SUMIFS('الحركة'!$D$5:$D$1504,'الحركة'!$B$5:$B$1504,$A439&amp;"",'الحركة'!$C$5:$C$1504,"مرتجع للمورد"))</f>
        <v/>
      </c>
      <c r="M439" s="15">
        <f>IF($A439="","",SUMIFS('الحركة'!$D$5:$D$1504,'الحركة'!$B$5:$B$1504,$A439&amp;"",'الحركة'!$C$5:$C$1504,"تسوية"))</f>
        <v/>
      </c>
      <c r="N439" s="15">
        <f>IF(A439="","",SUM(H439,I439,K439,M439)-SUM(J439,L439))</f>
        <v/>
      </c>
      <c r="O439" s="16">
        <f>IF(A439="","",N439*E439)</f>
        <v/>
      </c>
      <c r="P439" s="6">
        <f>IF(A439="","",IF(N439&lt;=0,"نفد",IF(N439&lt;=G439,"اطلب","متوفر")))</f>
        <v/>
      </c>
      <c r="Q439" s="16">
        <f>IF(A439="","",N439*F439)</f>
        <v/>
      </c>
    </row>
    <row r="440">
      <c r="A440" s="5" t="n"/>
      <c r="B440" s="5" t="n"/>
      <c r="C440" s="5" t="n"/>
      <c r="D440" s="5" t="n"/>
      <c r="E440" s="13" t="n"/>
      <c r="F440" s="13" t="n"/>
      <c r="G440" s="14" t="n"/>
      <c r="H440" s="14" t="n"/>
      <c r="I440" s="15">
        <f>IF($A440="","",SUMIFS('الحركة'!$D$5:$D$1504,'الحركة'!$B$5:$B$1504,$A440&amp;"",'الحركة'!$C$5:$C$1504,"وارد"))</f>
        <v/>
      </c>
      <c r="J440" s="15">
        <f>IF($A440="","",SUMIFS('الحركة'!$D$5:$D$1504,'الحركة'!$B$5:$B$1504,$A440&amp;"",'الحركة'!$C$5:$C$1504,"مبيعات"))</f>
        <v/>
      </c>
      <c r="K440" s="15">
        <f>IF($A440="","",SUMIFS('الحركة'!$D$5:$D$1504,'الحركة'!$B$5:$B$1504,$A440&amp;"",'الحركة'!$C$5:$C$1504,"مرتجع عميل"))</f>
        <v/>
      </c>
      <c r="L440" s="15">
        <f>IF($A440="","",SUMIFS('الحركة'!$D$5:$D$1504,'الحركة'!$B$5:$B$1504,$A440&amp;"",'الحركة'!$C$5:$C$1504,"مرتجع للمورد"))</f>
        <v/>
      </c>
      <c r="M440" s="15">
        <f>IF($A440="","",SUMIFS('الحركة'!$D$5:$D$1504,'الحركة'!$B$5:$B$1504,$A440&amp;"",'الحركة'!$C$5:$C$1504,"تسوية"))</f>
        <v/>
      </c>
      <c r="N440" s="15">
        <f>IF(A440="","",SUM(H440,I440,K440,M440)-SUM(J440,L440))</f>
        <v/>
      </c>
      <c r="O440" s="16">
        <f>IF(A440="","",N440*E440)</f>
        <v/>
      </c>
      <c r="P440" s="6">
        <f>IF(A440="","",IF(N440&lt;=0,"نفد",IF(N440&lt;=G440,"اطلب","متوفر")))</f>
        <v/>
      </c>
      <c r="Q440" s="16">
        <f>IF(A440="","",N440*F440)</f>
        <v/>
      </c>
    </row>
    <row r="441">
      <c r="A441" s="5" t="n"/>
      <c r="B441" s="5" t="n"/>
      <c r="C441" s="5" t="n"/>
      <c r="D441" s="5" t="n"/>
      <c r="E441" s="13" t="n"/>
      <c r="F441" s="13" t="n"/>
      <c r="G441" s="14" t="n"/>
      <c r="H441" s="14" t="n"/>
      <c r="I441" s="15">
        <f>IF($A441="","",SUMIFS('الحركة'!$D$5:$D$1504,'الحركة'!$B$5:$B$1504,$A441&amp;"",'الحركة'!$C$5:$C$1504,"وارد"))</f>
        <v/>
      </c>
      <c r="J441" s="15">
        <f>IF($A441="","",SUMIFS('الحركة'!$D$5:$D$1504,'الحركة'!$B$5:$B$1504,$A441&amp;"",'الحركة'!$C$5:$C$1504,"مبيعات"))</f>
        <v/>
      </c>
      <c r="K441" s="15">
        <f>IF($A441="","",SUMIFS('الحركة'!$D$5:$D$1504,'الحركة'!$B$5:$B$1504,$A441&amp;"",'الحركة'!$C$5:$C$1504,"مرتجع عميل"))</f>
        <v/>
      </c>
      <c r="L441" s="15">
        <f>IF($A441="","",SUMIFS('الحركة'!$D$5:$D$1504,'الحركة'!$B$5:$B$1504,$A441&amp;"",'الحركة'!$C$5:$C$1504,"مرتجع للمورد"))</f>
        <v/>
      </c>
      <c r="M441" s="15">
        <f>IF($A441="","",SUMIFS('الحركة'!$D$5:$D$1504,'الحركة'!$B$5:$B$1504,$A441&amp;"",'الحركة'!$C$5:$C$1504,"تسوية"))</f>
        <v/>
      </c>
      <c r="N441" s="15">
        <f>IF(A441="","",SUM(H441,I441,K441,M441)-SUM(J441,L441))</f>
        <v/>
      </c>
      <c r="O441" s="16">
        <f>IF(A441="","",N441*E441)</f>
        <v/>
      </c>
      <c r="P441" s="6">
        <f>IF(A441="","",IF(N441&lt;=0,"نفد",IF(N441&lt;=G441,"اطلب","متوفر")))</f>
        <v/>
      </c>
      <c r="Q441" s="16">
        <f>IF(A441="","",N441*F441)</f>
        <v/>
      </c>
    </row>
    <row r="442">
      <c r="A442" s="5" t="n"/>
      <c r="B442" s="5" t="n"/>
      <c r="C442" s="5" t="n"/>
      <c r="D442" s="5" t="n"/>
      <c r="E442" s="13" t="n"/>
      <c r="F442" s="13" t="n"/>
      <c r="G442" s="14" t="n"/>
      <c r="H442" s="14" t="n"/>
      <c r="I442" s="15">
        <f>IF($A442="","",SUMIFS('الحركة'!$D$5:$D$1504,'الحركة'!$B$5:$B$1504,$A442&amp;"",'الحركة'!$C$5:$C$1504,"وارد"))</f>
        <v/>
      </c>
      <c r="J442" s="15">
        <f>IF($A442="","",SUMIFS('الحركة'!$D$5:$D$1504,'الحركة'!$B$5:$B$1504,$A442&amp;"",'الحركة'!$C$5:$C$1504,"مبيعات"))</f>
        <v/>
      </c>
      <c r="K442" s="15">
        <f>IF($A442="","",SUMIFS('الحركة'!$D$5:$D$1504,'الحركة'!$B$5:$B$1504,$A442&amp;"",'الحركة'!$C$5:$C$1504,"مرتجع عميل"))</f>
        <v/>
      </c>
      <c r="L442" s="15">
        <f>IF($A442="","",SUMIFS('الحركة'!$D$5:$D$1504,'الحركة'!$B$5:$B$1504,$A442&amp;"",'الحركة'!$C$5:$C$1504,"مرتجع للمورد"))</f>
        <v/>
      </c>
      <c r="M442" s="15">
        <f>IF($A442="","",SUMIFS('الحركة'!$D$5:$D$1504,'الحركة'!$B$5:$B$1504,$A442&amp;"",'الحركة'!$C$5:$C$1504,"تسوية"))</f>
        <v/>
      </c>
      <c r="N442" s="15">
        <f>IF(A442="","",SUM(H442,I442,K442,M442)-SUM(J442,L442))</f>
        <v/>
      </c>
      <c r="O442" s="16">
        <f>IF(A442="","",N442*E442)</f>
        <v/>
      </c>
      <c r="P442" s="6">
        <f>IF(A442="","",IF(N442&lt;=0,"نفد",IF(N442&lt;=G442,"اطلب","متوفر")))</f>
        <v/>
      </c>
      <c r="Q442" s="16">
        <f>IF(A442="","",N442*F442)</f>
        <v/>
      </c>
    </row>
    <row r="443">
      <c r="A443" s="5" t="n"/>
      <c r="B443" s="5" t="n"/>
      <c r="C443" s="5" t="n"/>
      <c r="D443" s="5" t="n"/>
      <c r="E443" s="13" t="n"/>
      <c r="F443" s="13" t="n"/>
      <c r="G443" s="14" t="n"/>
      <c r="H443" s="14" t="n"/>
      <c r="I443" s="15">
        <f>IF($A443="","",SUMIFS('الحركة'!$D$5:$D$1504,'الحركة'!$B$5:$B$1504,$A443&amp;"",'الحركة'!$C$5:$C$1504,"وارد"))</f>
        <v/>
      </c>
      <c r="J443" s="15">
        <f>IF($A443="","",SUMIFS('الحركة'!$D$5:$D$1504,'الحركة'!$B$5:$B$1504,$A443&amp;"",'الحركة'!$C$5:$C$1504,"مبيعات"))</f>
        <v/>
      </c>
      <c r="K443" s="15">
        <f>IF($A443="","",SUMIFS('الحركة'!$D$5:$D$1504,'الحركة'!$B$5:$B$1504,$A443&amp;"",'الحركة'!$C$5:$C$1504,"مرتجع عميل"))</f>
        <v/>
      </c>
      <c r="L443" s="15">
        <f>IF($A443="","",SUMIFS('الحركة'!$D$5:$D$1504,'الحركة'!$B$5:$B$1504,$A443&amp;"",'الحركة'!$C$5:$C$1504,"مرتجع للمورد"))</f>
        <v/>
      </c>
      <c r="M443" s="15">
        <f>IF($A443="","",SUMIFS('الحركة'!$D$5:$D$1504,'الحركة'!$B$5:$B$1504,$A443&amp;"",'الحركة'!$C$5:$C$1504,"تسوية"))</f>
        <v/>
      </c>
      <c r="N443" s="15">
        <f>IF(A443="","",SUM(H443,I443,K443,M443)-SUM(J443,L443))</f>
        <v/>
      </c>
      <c r="O443" s="16">
        <f>IF(A443="","",N443*E443)</f>
        <v/>
      </c>
      <c r="P443" s="6">
        <f>IF(A443="","",IF(N443&lt;=0,"نفد",IF(N443&lt;=G443,"اطلب","متوفر")))</f>
        <v/>
      </c>
      <c r="Q443" s="16">
        <f>IF(A443="","",N443*F443)</f>
        <v/>
      </c>
    </row>
    <row r="444">
      <c r="A444" s="5" t="n"/>
      <c r="B444" s="5" t="n"/>
      <c r="C444" s="5" t="n"/>
      <c r="D444" s="5" t="n"/>
      <c r="E444" s="13" t="n"/>
      <c r="F444" s="13" t="n"/>
      <c r="G444" s="14" t="n"/>
      <c r="H444" s="14" t="n"/>
      <c r="I444" s="15">
        <f>IF($A444="","",SUMIFS('الحركة'!$D$5:$D$1504,'الحركة'!$B$5:$B$1504,$A444&amp;"",'الحركة'!$C$5:$C$1504,"وارد"))</f>
        <v/>
      </c>
      <c r="J444" s="15">
        <f>IF($A444="","",SUMIFS('الحركة'!$D$5:$D$1504,'الحركة'!$B$5:$B$1504,$A444&amp;"",'الحركة'!$C$5:$C$1504,"مبيعات"))</f>
        <v/>
      </c>
      <c r="K444" s="15">
        <f>IF($A444="","",SUMIFS('الحركة'!$D$5:$D$1504,'الحركة'!$B$5:$B$1504,$A444&amp;"",'الحركة'!$C$5:$C$1504,"مرتجع عميل"))</f>
        <v/>
      </c>
      <c r="L444" s="15">
        <f>IF($A444="","",SUMIFS('الحركة'!$D$5:$D$1504,'الحركة'!$B$5:$B$1504,$A444&amp;"",'الحركة'!$C$5:$C$1504,"مرتجع للمورد"))</f>
        <v/>
      </c>
      <c r="M444" s="15">
        <f>IF($A444="","",SUMIFS('الحركة'!$D$5:$D$1504,'الحركة'!$B$5:$B$1504,$A444&amp;"",'الحركة'!$C$5:$C$1504,"تسوية"))</f>
        <v/>
      </c>
      <c r="N444" s="15">
        <f>IF(A444="","",SUM(H444,I444,K444,M444)-SUM(J444,L444))</f>
        <v/>
      </c>
      <c r="O444" s="16">
        <f>IF(A444="","",N444*E444)</f>
        <v/>
      </c>
      <c r="P444" s="6">
        <f>IF(A444="","",IF(N444&lt;=0,"نفد",IF(N444&lt;=G444,"اطلب","متوفر")))</f>
        <v/>
      </c>
      <c r="Q444" s="16">
        <f>IF(A444="","",N444*F444)</f>
        <v/>
      </c>
    </row>
    <row r="445">
      <c r="A445" s="5" t="n"/>
      <c r="B445" s="5" t="n"/>
      <c r="C445" s="5" t="n"/>
      <c r="D445" s="5" t="n"/>
      <c r="E445" s="13" t="n"/>
      <c r="F445" s="13" t="n"/>
      <c r="G445" s="14" t="n"/>
      <c r="H445" s="14" t="n"/>
      <c r="I445" s="15">
        <f>IF($A445="","",SUMIFS('الحركة'!$D$5:$D$1504,'الحركة'!$B$5:$B$1504,$A445&amp;"",'الحركة'!$C$5:$C$1504,"وارد"))</f>
        <v/>
      </c>
      <c r="J445" s="15">
        <f>IF($A445="","",SUMIFS('الحركة'!$D$5:$D$1504,'الحركة'!$B$5:$B$1504,$A445&amp;"",'الحركة'!$C$5:$C$1504,"مبيعات"))</f>
        <v/>
      </c>
      <c r="K445" s="15">
        <f>IF($A445="","",SUMIFS('الحركة'!$D$5:$D$1504,'الحركة'!$B$5:$B$1504,$A445&amp;"",'الحركة'!$C$5:$C$1504,"مرتجع عميل"))</f>
        <v/>
      </c>
      <c r="L445" s="15">
        <f>IF($A445="","",SUMIFS('الحركة'!$D$5:$D$1504,'الحركة'!$B$5:$B$1504,$A445&amp;"",'الحركة'!$C$5:$C$1504,"مرتجع للمورد"))</f>
        <v/>
      </c>
      <c r="M445" s="15">
        <f>IF($A445="","",SUMIFS('الحركة'!$D$5:$D$1504,'الحركة'!$B$5:$B$1504,$A445&amp;"",'الحركة'!$C$5:$C$1504,"تسوية"))</f>
        <v/>
      </c>
      <c r="N445" s="15">
        <f>IF(A445="","",SUM(H445,I445,K445,M445)-SUM(J445,L445))</f>
        <v/>
      </c>
      <c r="O445" s="16">
        <f>IF(A445="","",N445*E445)</f>
        <v/>
      </c>
      <c r="P445" s="6">
        <f>IF(A445="","",IF(N445&lt;=0,"نفد",IF(N445&lt;=G445,"اطلب","متوفر")))</f>
        <v/>
      </c>
      <c r="Q445" s="16">
        <f>IF(A445="","",N445*F445)</f>
        <v/>
      </c>
    </row>
    <row r="446">
      <c r="A446" s="5" t="n"/>
      <c r="B446" s="5" t="n"/>
      <c r="C446" s="5" t="n"/>
      <c r="D446" s="5" t="n"/>
      <c r="E446" s="13" t="n"/>
      <c r="F446" s="13" t="n"/>
      <c r="G446" s="14" t="n"/>
      <c r="H446" s="14" t="n"/>
      <c r="I446" s="15">
        <f>IF($A446="","",SUMIFS('الحركة'!$D$5:$D$1504,'الحركة'!$B$5:$B$1504,$A446&amp;"",'الحركة'!$C$5:$C$1504,"وارد"))</f>
        <v/>
      </c>
      <c r="J446" s="15">
        <f>IF($A446="","",SUMIFS('الحركة'!$D$5:$D$1504,'الحركة'!$B$5:$B$1504,$A446&amp;"",'الحركة'!$C$5:$C$1504,"مبيعات"))</f>
        <v/>
      </c>
      <c r="K446" s="15">
        <f>IF($A446="","",SUMIFS('الحركة'!$D$5:$D$1504,'الحركة'!$B$5:$B$1504,$A446&amp;"",'الحركة'!$C$5:$C$1504,"مرتجع عميل"))</f>
        <v/>
      </c>
      <c r="L446" s="15">
        <f>IF($A446="","",SUMIFS('الحركة'!$D$5:$D$1504,'الحركة'!$B$5:$B$1504,$A446&amp;"",'الحركة'!$C$5:$C$1504,"مرتجع للمورد"))</f>
        <v/>
      </c>
      <c r="M446" s="15">
        <f>IF($A446="","",SUMIFS('الحركة'!$D$5:$D$1504,'الحركة'!$B$5:$B$1504,$A446&amp;"",'الحركة'!$C$5:$C$1504,"تسوية"))</f>
        <v/>
      </c>
      <c r="N446" s="15">
        <f>IF(A446="","",SUM(H446,I446,K446,M446)-SUM(J446,L446))</f>
        <v/>
      </c>
      <c r="O446" s="16">
        <f>IF(A446="","",N446*E446)</f>
        <v/>
      </c>
      <c r="P446" s="6">
        <f>IF(A446="","",IF(N446&lt;=0,"نفد",IF(N446&lt;=G446,"اطلب","متوفر")))</f>
        <v/>
      </c>
      <c r="Q446" s="16">
        <f>IF(A446="","",N446*F446)</f>
        <v/>
      </c>
    </row>
    <row r="447">
      <c r="A447" s="5" t="n"/>
      <c r="B447" s="5" t="n"/>
      <c r="C447" s="5" t="n"/>
      <c r="D447" s="5" t="n"/>
      <c r="E447" s="13" t="n"/>
      <c r="F447" s="13" t="n"/>
      <c r="G447" s="14" t="n"/>
      <c r="H447" s="14" t="n"/>
      <c r="I447" s="15">
        <f>IF($A447="","",SUMIFS('الحركة'!$D$5:$D$1504,'الحركة'!$B$5:$B$1504,$A447&amp;"",'الحركة'!$C$5:$C$1504,"وارد"))</f>
        <v/>
      </c>
      <c r="J447" s="15">
        <f>IF($A447="","",SUMIFS('الحركة'!$D$5:$D$1504,'الحركة'!$B$5:$B$1504,$A447&amp;"",'الحركة'!$C$5:$C$1504,"مبيعات"))</f>
        <v/>
      </c>
      <c r="K447" s="15">
        <f>IF($A447="","",SUMIFS('الحركة'!$D$5:$D$1504,'الحركة'!$B$5:$B$1504,$A447&amp;"",'الحركة'!$C$5:$C$1504,"مرتجع عميل"))</f>
        <v/>
      </c>
      <c r="L447" s="15">
        <f>IF($A447="","",SUMIFS('الحركة'!$D$5:$D$1504,'الحركة'!$B$5:$B$1504,$A447&amp;"",'الحركة'!$C$5:$C$1504,"مرتجع للمورد"))</f>
        <v/>
      </c>
      <c r="M447" s="15">
        <f>IF($A447="","",SUMIFS('الحركة'!$D$5:$D$1504,'الحركة'!$B$5:$B$1504,$A447&amp;"",'الحركة'!$C$5:$C$1504,"تسوية"))</f>
        <v/>
      </c>
      <c r="N447" s="15">
        <f>IF(A447="","",SUM(H447,I447,K447,M447)-SUM(J447,L447))</f>
        <v/>
      </c>
      <c r="O447" s="16">
        <f>IF(A447="","",N447*E447)</f>
        <v/>
      </c>
      <c r="P447" s="6">
        <f>IF(A447="","",IF(N447&lt;=0,"نفد",IF(N447&lt;=G447,"اطلب","متوفر")))</f>
        <v/>
      </c>
      <c r="Q447" s="16">
        <f>IF(A447="","",N447*F447)</f>
        <v/>
      </c>
    </row>
    <row r="448">
      <c r="A448" s="5" t="n"/>
      <c r="B448" s="5" t="n"/>
      <c r="C448" s="5" t="n"/>
      <c r="D448" s="5" t="n"/>
      <c r="E448" s="13" t="n"/>
      <c r="F448" s="13" t="n"/>
      <c r="G448" s="14" t="n"/>
      <c r="H448" s="14" t="n"/>
      <c r="I448" s="15">
        <f>IF($A448="","",SUMIFS('الحركة'!$D$5:$D$1504,'الحركة'!$B$5:$B$1504,$A448&amp;"",'الحركة'!$C$5:$C$1504,"وارد"))</f>
        <v/>
      </c>
      <c r="J448" s="15">
        <f>IF($A448="","",SUMIFS('الحركة'!$D$5:$D$1504,'الحركة'!$B$5:$B$1504,$A448&amp;"",'الحركة'!$C$5:$C$1504,"مبيعات"))</f>
        <v/>
      </c>
      <c r="K448" s="15">
        <f>IF($A448="","",SUMIFS('الحركة'!$D$5:$D$1504,'الحركة'!$B$5:$B$1504,$A448&amp;"",'الحركة'!$C$5:$C$1504,"مرتجع عميل"))</f>
        <v/>
      </c>
      <c r="L448" s="15">
        <f>IF($A448="","",SUMIFS('الحركة'!$D$5:$D$1504,'الحركة'!$B$5:$B$1504,$A448&amp;"",'الحركة'!$C$5:$C$1504,"مرتجع للمورد"))</f>
        <v/>
      </c>
      <c r="M448" s="15">
        <f>IF($A448="","",SUMIFS('الحركة'!$D$5:$D$1504,'الحركة'!$B$5:$B$1504,$A448&amp;"",'الحركة'!$C$5:$C$1504,"تسوية"))</f>
        <v/>
      </c>
      <c r="N448" s="15">
        <f>IF(A448="","",SUM(H448,I448,K448,M448)-SUM(J448,L448))</f>
        <v/>
      </c>
      <c r="O448" s="16">
        <f>IF(A448="","",N448*E448)</f>
        <v/>
      </c>
      <c r="P448" s="6">
        <f>IF(A448="","",IF(N448&lt;=0,"نفد",IF(N448&lt;=G448,"اطلب","متوفر")))</f>
        <v/>
      </c>
      <c r="Q448" s="16">
        <f>IF(A448="","",N448*F448)</f>
        <v/>
      </c>
    </row>
    <row r="449">
      <c r="A449" s="5" t="n"/>
      <c r="B449" s="5" t="n"/>
      <c r="C449" s="5" t="n"/>
      <c r="D449" s="5" t="n"/>
      <c r="E449" s="13" t="n"/>
      <c r="F449" s="13" t="n"/>
      <c r="G449" s="14" t="n"/>
      <c r="H449" s="14" t="n"/>
      <c r="I449" s="15">
        <f>IF($A449="","",SUMIFS('الحركة'!$D$5:$D$1504,'الحركة'!$B$5:$B$1504,$A449&amp;"",'الحركة'!$C$5:$C$1504,"وارد"))</f>
        <v/>
      </c>
      <c r="J449" s="15">
        <f>IF($A449="","",SUMIFS('الحركة'!$D$5:$D$1504,'الحركة'!$B$5:$B$1504,$A449&amp;"",'الحركة'!$C$5:$C$1504,"مبيعات"))</f>
        <v/>
      </c>
      <c r="K449" s="15">
        <f>IF($A449="","",SUMIFS('الحركة'!$D$5:$D$1504,'الحركة'!$B$5:$B$1504,$A449&amp;"",'الحركة'!$C$5:$C$1504,"مرتجع عميل"))</f>
        <v/>
      </c>
      <c r="L449" s="15">
        <f>IF($A449="","",SUMIFS('الحركة'!$D$5:$D$1504,'الحركة'!$B$5:$B$1504,$A449&amp;"",'الحركة'!$C$5:$C$1504,"مرتجع للمورد"))</f>
        <v/>
      </c>
      <c r="M449" s="15">
        <f>IF($A449="","",SUMIFS('الحركة'!$D$5:$D$1504,'الحركة'!$B$5:$B$1504,$A449&amp;"",'الحركة'!$C$5:$C$1504,"تسوية"))</f>
        <v/>
      </c>
      <c r="N449" s="15">
        <f>IF(A449="","",SUM(H449,I449,K449,M449)-SUM(J449,L449))</f>
        <v/>
      </c>
      <c r="O449" s="16">
        <f>IF(A449="","",N449*E449)</f>
        <v/>
      </c>
      <c r="P449" s="6">
        <f>IF(A449="","",IF(N449&lt;=0,"نفد",IF(N449&lt;=G449,"اطلب","متوفر")))</f>
        <v/>
      </c>
      <c r="Q449" s="16">
        <f>IF(A449="","",N449*F449)</f>
        <v/>
      </c>
    </row>
    <row r="450">
      <c r="A450" s="5" t="n"/>
      <c r="B450" s="5" t="n"/>
      <c r="C450" s="5" t="n"/>
      <c r="D450" s="5" t="n"/>
      <c r="E450" s="13" t="n"/>
      <c r="F450" s="13" t="n"/>
      <c r="G450" s="14" t="n"/>
      <c r="H450" s="14" t="n"/>
      <c r="I450" s="15">
        <f>IF($A450="","",SUMIFS('الحركة'!$D$5:$D$1504,'الحركة'!$B$5:$B$1504,$A450&amp;"",'الحركة'!$C$5:$C$1504,"وارد"))</f>
        <v/>
      </c>
      <c r="J450" s="15">
        <f>IF($A450="","",SUMIFS('الحركة'!$D$5:$D$1504,'الحركة'!$B$5:$B$1504,$A450&amp;"",'الحركة'!$C$5:$C$1504,"مبيعات"))</f>
        <v/>
      </c>
      <c r="K450" s="15">
        <f>IF($A450="","",SUMIFS('الحركة'!$D$5:$D$1504,'الحركة'!$B$5:$B$1504,$A450&amp;"",'الحركة'!$C$5:$C$1504,"مرتجع عميل"))</f>
        <v/>
      </c>
      <c r="L450" s="15">
        <f>IF($A450="","",SUMIFS('الحركة'!$D$5:$D$1504,'الحركة'!$B$5:$B$1504,$A450&amp;"",'الحركة'!$C$5:$C$1504,"مرتجع للمورد"))</f>
        <v/>
      </c>
      <c r="M450" s="15">
        <f>IF($A450="","",SUMIFS('الحركة'!$D$5:$D$1504,'الحركة'!$B$5:$B$1504,$A450&amp;"",'الحركة'!$C$5:$C$1504,"تسوية"))</f>
        <v/>
      </c>
      <c r="N450" s="15">
        <f>IF(A450="","",SUM(H450,I450,K450,M450)-SUM(J450,L450))</f>
        <v/>
      </c>
      <c r="O450" s="16">
        <f>IF(A450="","",N450*E450)</f>
        <v/>
      </c>
      <c r="P450" s="6">
        <f>IF(A450="","",IF(N450&lt;=0,"نفد",IF(N450&lt;=G450,"اطلب","متوفر")))</f>
        <v/>
      </c>
      <c r="Q450" s="16">
        <f>IF(A450="","",N450*F450)</f>
        <v/>
      </c>
    </row>
    <row r="451">
      <c r="A451" s="5" t="n"/>
      <c r="B451" s="5" t="n"/>
      <c r="C451" s="5" t="n"/>
      <c r="D451" s="5" t="n"/>
      <c r="E451" s="13" t="n"/>
      <c r="F451" s="13" t="n"/>
      <c r="G451" s="14" t="n"/>
      <c r="H451" s="14" t="n"/>
      <c r="I451" s="15">
        <f>IF($A451="","",SUMIFS('الحركة'!$D$5:$D$1504,'الحركة'!$B$5:$B$1504,$A451&amp;"",'الحركة'!$C$5:$C$1504,"وارد"))</f>
        <v/>
      </c>
      <c r="J451" s="15">
        <f>IF($A451="","",SUMIFS('الحركة'!$D$5:$D$1504,'الحركة'!$B$5:$B$1504,$A451&amp;"",'الحركة'!$C$5:$C$1504,"مبيعات"))</f>
        <v/>
      </c>
      <c r="K451" s="15">
        <f>IF($A451="","",SUMIFS('الحركة'!$D$5:$D$1504,'الحركة'!$B$5:$B$1504,$A451&amp;"",'الحركة'!$C$5:$C$1504,"مرتجع عميل"))</f>
        <v/>
      </c>
      <c r="L451" s="15">
        <f>IF($A451="","",SUMIFS('الحركة'!$D$5:$D$1504,'الحركة'!$B$5:$B$1504,$A451&amp;"",'الحركة'!$C$5:$C$1504,"مرتجع للمورد"))</f>
        <v/>
      </c>
      <c r="M451" s="15">
        <f>IF($A451="","",SUMIFS('الحركة'!$D$5:$D$1504,'الحركة'!$B$5:$B$1504,$A451&amp;"",'الحركة'!$C$5:$C$1504,"تسوية"))</f>
        <v/>
      </c>
      <c r="N451" s="15">
        <f>IF(A451="","",SUM(H451,I451,K451,M451)-SUM(J451,L451))</f>
        <v/>
      </c>
      <c r="O451" s="16">
        <f>IF(A451="","",N451*E451)</f>
        <v/>
      </c>
      <c r="P451" s="6">
        <f>IF(A451="","",IF(N451&lt;=0,"نفد",IF(N451&lt;=G451,"اطلب","متوفر")))</f>
        <v/>
      </c>
      <c r="Q451" s="16">
        <f>IF(A451="","",N451*F451)</f>
        <v/>
      </c>
    </row>
    <row r="452">
      <c r="A452" s="5" t="n"/>
      <c r="B452" s="5" t="n"/>
      <c r="C452" s="5" t="n"/>
      <c r="D452" s="5" t="n"/>
      <c r="E452" s="13" t="n"/>
      <c r="F452" s="13" t="n"/>
      <c r="G452" s="14" t="n"/>
      <c r="H452" s="14" t="n"/>
      <c r="I452" s="15">
        <f>IF($A452="","",SUMIFS('الحركة'!$D$5:$D$1504,'الحركة'!$B$5:$B$1504,$A452&amp;"",'الحركة'!$C$5:$C$1504,"وارد"))</f>
        <v/>
      </c>
      <c r="J452" s="15">
        <f>IF($A452="","",SUMIFS('الحركة'!$D$5:$D$1504,'الحركة'!$B$5:$B$1504,$A452&amp;"",'الحركة'!$C$5:$C$1504,"مبيعات"))</f>
        <v/>
      </c>
      <c r="K452" s="15">
        <f>IF($A452="","",SUMIFS('الحركة'!$D$5:$D$1504,'الحركة'!$B$5:$B$1504,$A452&amp;"",'الحركة'!$C$5:$C$1504,"مرتجع عميل"))</f>
        <v/>
      </c>
      <c r="L452" s="15">
        <f>IF($A452="","",SUMIFS('الحركة'!$D$5:$D$1504,'الحركة'!$B$5:$B$1504,$A452&amp;"",'الحركة'!$C$5:$C$1504,"مرتجع للمورد"))</f>
        <v/>
      </c>
      <c r="M452" s="15">
        <f>IF($A452="","",SUMIFS('الحركة'!$D$5:$D$1504,'الحركة'!$B$5:$B$1504,$A452&amp;"",'الحركة'!$C$5:$C$1504,"تسوية"))</f>
        <v/>
      </c>
      <c r="N452" s="15">
        <f>IF(A452="","",SUM(H452,I452,K452,M452)-SUM(J452,L452))</f>
        <v/>
      </c>
      <c r="O452" s="16">
        <f>IF(A452="","",N452*E452)</f>
        <v/>
      </c>
      <c r="P452" s="6">
        <f>IF(A452="","",IF(N452&lt;=0,"نفد",IF(N452&lt;=G452,"اطلب","متوفر")))</f>
        <v/>
      </c>
      <c r="Q452" s="16">
        <f>IF(A452="","",N452*F452)</f>
        <v/>
      </c>
    </row>
    <row r="453">
      <c r="A453" s="5" t="n"/>
      <c r="B453" s="5" t="n"/>
      <c r="C453" s="5" t="n"/>
      <c r="D453" s="5" t="n"/>
      <c r="E453" s="13" t="n"/>
      <c r="F453" s="13" t="n"/>
      <c r="G453" s="14" t="n"/>
      <c r="H453" s="14" t="n"/>
      <c r="I453" s="15">
        <f>IF($A453="","",SUMIFS('الحركة'!$D$5:$D$1504,'الحركة'!$B$5:$B$1504,$A453&amp;"",'الحركة'!$C$5:$C$1504,"وارد"))</f>
        <v/>
      </c>
      <c r="J453" s="15">
        <f>IF($A453="","",SUMIFS('الحركة'!$D$5:$D$1504,'الحركة'!$B$5:$B$1504,$A453&amp;"",'الحركة'!$C$5:$C$1504,"مبيعات"))</f>
        <v/>
      </c>
      <c r="K453" s="15">
        <f>IF($A453="","",SUMIFS('الحركة'!$D$5:$D$1504,'الحركة'!$B$5:$B$1504,$A453&amp;"",'الحركة'!$C$5:$C$1504,"مرتجع عميل"))</f>
        <v/>
      </c>
      <c r="L453" s="15">
        <f>IF($A453="","",SUMIFS('الحركة'!$D$5:$D$1504,'الحركة'!$B$5:$B$1504,$A453&amp;"",'الحركة'!$C$5:$C$1504,"مرتجع للمورد"))</f>
        <v/>
      </c>
      <c r="M453" s="15">
        <f>IF($A453="","",SUMIFS('الحركة'!$D$5:$D$1504,'الحركة'!$B$5:$B$1504,$A453&amp;"",'الحركة'!$C$5:$C$1504,"تسوية"))</f>
        <v/>
      </c>
      <c r="N453" s="15">
        <f>IF(A453="","",SUM(H453,I453,K453,M453)-SUM(J453,L453))</f>
        <v/>
      </c>
      <c r="O453" s="16">
        <f>IF(A453="","",N453*E453)</f>
        <v/>
      </c>
      <c r="P453" s="6">
        <f>IF(A453="","",IF(N453&lt;=0,"نفد",IF(N453&lt;=G453,"اطلب","متوفر")))</f>
        <v/>
      </c>
      <c r="Q453" s="16">
        <f>IF(A453="","",N453*F453)</f>
        <v/>
      </c>
    </row>
    <row r="454">
      <c r="A454" s="5" t="n"/>
      <c r="B454" s="5" t="n"/>
      <c r="C454" s="5" t="n"/>
      <c r="D454" s="5" t="n"/>
      <c r="E454" s="13" t="n"/>
      <c r="F454" s="13" t="n"/>
      <c r="G454" s="14" t="n"/>
      <c r="H454" s="14" t="n"/>
      <c r="I454" s="15">
        <f>IF($A454="","",SUMIFS('الحركة'!$D$5:$D$1504,'الحركة'!$B$5:$B$1504,$A454&amp;"",'الحركة'!$C$5:$C$1504,"وارد"))</f>
        <v/>
      </c>
      <c r="J454" s="15">
        <f>IF($A454="","",SUMIFS('الحركة'!$D$5:$D$1504,'الحركة'!$B$5:$B$1504,$A454&amp;"",'الحركة'!$C$5:$C$1504,"مبيعات"))</f>
        <v/>
      </c>
      <c r="K454" s="15">
        <f>IF($A454="","",SUMIFS('الحركة'!$D$5:$D$1504,'الحركة'!$B$5:$B$1504,$A454&amp;"",'الحركة'!$C$5:$C$1504,"مرتجع عميل"))</f>
        <v/>
      </c>
      <c r="L454" s="15">
        <f>IF($A454="","",SUMIFS('الحركة'!$D$5:$D$1504,'الحركة'!$B$5:$B$1504,$A454&amp;"",'الحركة'!$C$5:$C$1504,"مرتجع للمورد"))</f>
        <v/>
      </c>
      <c r="M454" s="15">
        <f>IF($A454="","",SUMIFS('الحركة'!$D$5:$D$1504,'الحركة'!$B$5:$B$1504,$A454&amp;"",'الحركة'!$C$5:$C$1504,"تسوية"))</f>
        <v/>
      </c>
      <c r="N454" s="15">
        <f>IF(A454="","",SUM(H454,I454,K454,M454)-SUM(J454,L454))</f>
        <v/>
      </c>
      <c r="O454" s="16">
        <f>IF(A454="","",N454*E454)</f>
        <v/>
      </c>
      <c r="P454" s="6">
        <f>IF(A454="","",IF(N454&lt;=0,"نفد",IF(N454&lt;=G454,"اطلب","متوفر")))</f>
        <v/>
      </c>
      <c r="Q454" s="16">
        <f>IF(A454="","",N454*F454)</f>
        <v/>
      </c>
    </row>
    <row r="455">
      <c r="A455" s="5" t="n"/>
      <c r="B455" s="5" t="n"/>
      <c r="C455" s="5" t="n"/>
      <c r="D455" s="5" t="n"/>
      <c r="E455" s="13" t="n"/>
      <c r="F455" s="13" t="n"/>
      <c r="G455" s="14" t="n"/>
      <c r="H455" s="14" t="n"/>
      <c r="I455" s="15">
        <f>IF($A455="","",SUMIFS('الحركة'!$D$5:$D$1504,'الحركة'!$B$5:$B$1504,$A455&amp;"",'الحركة'!$C$5:$C$1504,"وارد"))</f>
        <v/>
      </c>
      <c r="J455" s="15">
        <f>IF($A455="","",SUMIFS('الحركة'!$D$5:$D$1504,'الحركة'!$B$5:$B$1504,$A455&amp;"",'الحركة'!$C$5:$C$1504,"مبيعات"))</f>
        <v/>
      </c>
      <c r="K455" s="15">
        <f>IF($A455="","",SUMIFS('الحركة'!$D$5:$D$1504,'الحركة'!$B$5:$B$1504,$A455&amp;"",'الحركة'!$C$5:$C$1504,"مرتجع عميل"))</f>
        <v/>
      </c>
      <c r="L455" s="15">
        <f>IF($A455="","",SUMIFS('الحركة'!$D$5:$D$1504,'الحركة'!$B$5:$B$1504,$A455&amp;"",'الحركة'!$C$5:$C$1504,"مرتجع للمورد"))</f>
        <v/>
      </c>
      <c r="M455" s="15">
        <f>IF($A455="","",SUMIFS('الحركة'!$D$5:$D$1504,'الحركة'!$B$5:$B$1504,$A455&amp;"",'الحركة'!$C$5:$C$1504,"تسوية"))</f>
        <v/>
      </c>
      <c r="N455" s="15">
        <f>IF(A455="","",SUM(H455,I455,K455,M455)-SUM(J455,L455))</f>
        <v/>
      </c>
      <c r="O455" s="16">
        <f>IF(A455="","",N455*E455)</f>
        <v/>
      </c>
      <c r="P455" s="6">
        <f>IF(A455="","",IF(N455&lt;=0,"نفد",IF(N455&lt;=G455,"اطلب","متوفر")))</f>
        <v/>
      </c>
      <c r="Q455" s="16">
        <f>IF(A455="","",N455*F455)</f>
        <v/>
      </c>
    </row>
    <row r="456">
      <c r="A456" s="5" t="n"/>
      <c r="B456" s="5" t="n"/>
      <c r="C456" s="5" t="n"/>
      <c r="D456" s="5" t="n"/>
      <c r="E456" s="13" t="n"/>
      <c r="F456" s="13" t="n"/>
      <c r="G456" s="14" t="n"/>
      <c r="H456" s="14" t="n"/>
      <c r="I456" s="15">
        <f>IF($A456="","",SUMIFS('الحركة'!$D$5:$D$1504,'الحركة'!$B$5:$B$1504,$A456&amp;"",'الحركة'!$C$5:$C$1504,"وارد"))</f>
        <v/>
      </c>
      <c r="J456" s="15">
        <f>IF($A456="","",SUMIFS('الحركة'!$D$5:$D$1504,'الحركة'!$B$5:$B$1504,$A456&amp;"",'الحركة'!$C$5:$C$1504,"مبيعات"))</f>
        <v/>
      </c>
      <c r="K456" s="15">
        <f>IF($A456="","",SUMIFS('الحركة'!$D$5:$D$1504,'الحركة'!$B$5:$B$1504,$A456&amp;"",'الحركة'!$C$5:$C$1504,"مرتجع عميل"))</f>
        <v/>
      </c>
      <c r="L456" s="15">
        <f>IF($A456="","",SUMIFS('الحركة'!$D$5:$D$1504,'الحركة'!$B$5:$B$1504,$A456&amp;"",'الحركة'!$C$5:$C$1504,"مرتجع للمورد"))</f>
        <v/>
      </c>
      <c r="M456" s="15">
        <f>IF($A456="","",SUMIFS('الحركة'!$D$5:$D$1504,'الحركة'!$B$5:$B$1504,$A456&amp;"",'الحركة'!$C$5:$C$1504,"تسوية"))</f>
        <v/>
      </c>
      <c r="N456" s="15">
        <f>IF(A456="","",SUM(H456,I456,K456,M456)-SUM(J456,L456))</f>
        <v/>
      </c>
      <c r="O456" s="16">
        <f>IF(A456="","",N456*E456)</f>
        <v/>
      </c>
      <c r="P456" s="6">
        <f>IF(A456="","",IF(N456&lt;=0,"نفد",IF(N456&lt;=G456,"اطلب","متوفر")))</f>
        <v/>
      </c>
      <c r="Q456" s="16">
        <f>IF(A456="","",N456*F456)</f>
        <v/>
      </c>
    </row>
    <row r="457">
      <c r="A457" s="5" t="n"/>
      <c r="B457" s="5" t="n"/>
      <c r="C457" s="5" t="n"/>
      <c r="D457" s="5" t="n"/>
      <c r="E457" s="13" t="n"/>
      <c r="F457" s="13" t="n"/>
      <c r="G457" s="14" t="n"/>
      <c r="H457" s="14" t="n"/>
      <c r="I457" s="15">
        <f>IF($A457="","",SUMIFS('الحركة'!$D$5:$D$1504,'الحركة'!$B$5:$B$1504,$A457&amp;"",'الحركة'!$C$5:$C$1504,"وارد"))</f>
        <v/>
      </c>
      <c r="J457" s="15">
        <f>IF($A457="","",SUMIFS('الحركة'!$D$5:$D$1504,'الحركة'!$B$5:$B$1504,$A457&amp;"",'الحركة'!$C$5:$C$1504,"مبيعات"))</f>
        <v/>
      </c>
      <c r="K457" s="15">
        <f>IF($A457="","",SUMIFS('الحركة'!$D$5:$D$1504,'الحركة'!$B$5:$B$1504,$A457&amp;"",'الحركة'!$C$5:$C$1504,"مرتجع عميل"))</f>
        <v/>
      </c>
      <c r="L457" s="15">
        <f>IF($A457="","",SUMIFS('الحركة'!$D$5:$D$1504,'الحركة'!$B$5:$B$1504,$A457&amp;"",'الحركة'!$C$5:$C$1504,"مرتجع للمورد"))</f>
        <v/>
      </c>
      <c r="M457" s="15">
        <f>IF($A457="","",SUMIFS('الحركة'!$D$5:$D$1504,'الحركة'!$B$5:$B$1504,$A457&amp;"",'الحركة'!$C$5:$C$1504,"تسوية"))</f>
        <v/>
      </c>
      <c r="N457" s="15">
        <f>IF(A457="","",SUM(H457,I457,K457,M457)-SUM(J457,L457))</f>
        <v/>
      </c>
      <c r="O457" s="16">
        <f>IF(A457="","",N457*E457)</f>
        <v/>
      </c>
      <c r="P457" s="6">
        <f>IF(A457="","",IF(N457&lt;=0,"نفد",IF(N457&lt;=G457,"اطلب","متوفر")))</f>
        <v/>
      </c>
      <c r="Q457" s="16">
        <f>IF(A457="","",N457*F457)</f>
        <v/>
      </c>
    </row>
    <row r="458">
      <c r="A458" s="5" t="n"/>
      <c r="B458" s="5" t="n"/>
      <c r="C458" s="5" t="n"/>
      <c r="D458" s="5" t="n"/>
      <c r="E458" s="13" t="n"/>
      <c r="F458" s="13" t="n"/>
      <c r="G458" s="14" t="n"/>
      <c r="H458" s="14" t="n"/>
      <c r="I458" s="15">
        <f>IF($A458="","",SUMIFS('الحركة'!$D$5:$D$1504,'الحركة'!$B$5:$B$1504,$A458&amp;"",'الحركة'!$C$5:$C$1504,"وارد"))</f>
        <v/>
      </c>
      <c r="J458" s="15">
        <f>IF($A458="","",SUMIFS('الحركة'!$D$5:$D$1504,'الحركة'!$B$5:$B$1504,$A458&amp;"",'الحركة'!$C$5:$C$1504,"مبيعات"))</f>
        <v/>
      </c>
      <c r="K458" s="15">
        <f>IF($A458="","",SUMIFS('الحركة'!$D$5:$D$1504,'الحركة'!$B$5:$B$1504,$A458&amp;"",'الحركة'!$C$5:$C$1504,"مرتجع عميل"))</f>
        <v/>
      </c>
      <c r="L458" s="15">
        <f>IF($A458="","",SUMIFS('الحركة'!$D$5:$D$1504,'الحركة'!$B$5:$B$1504,$A458&amp;"",'الحركة'!$C$5:$C$1504,"مرتجع للمورد"))</f>
        <v/>
      </c>
      <c r="M458" s="15">
        <f>IF($A458="","",SUMIFS('الحركة'!$D$5:$D$1504,'الحركة'!$B$5:$B$1504,$A458&amp;"",'الحركة'!$C$5:$C$1504,"تسوية"))</f>
        <v/>
      </c>
      <c r="N458" s="15">
        <f>IF(A458="","",SUM(H458,I458,K458,M458)-SUM(J458,L458))</f>
        <v/>
      </c>
      <c r="O458" s="16">
        <f>IF(A458="","",N458*E458)</f>
        <v/>
      </c>
      <c r="P458" s="6">
        <f>IF(A458="","",IF(N458&lt;=0,"نفد",IF(N458&lt;=G458,"اطلب","متوفر")))</f>
        <v/>
      </c>
      <c r="Q458" s="16">
        <f>IF(A458="","",N458*F458)</f>
        <v/>
      </c>
    </row>
    <row r="459">
      <c r="A459" s="5" t="n"/>
      <c r="B459" s="5" t="n"/>
      <c r="C459" s="5" t="n"/>
      <c r="D459" s="5" t="n"/>
      <c r="E459" s="13" t="n"/>
      <c r="F459" s="13" t="n"/>
      <c r="G459" s="14" t="n"/>
      <c r="H459" s="14" t="n"/>
      <c r="I459" s="15">
        <f>IF($A459="","",SUMIFS('الحركة'!$D$5:$D$1504,'الحركة'!$B$5:$B$1504,$A459&amp;"",'الحركة'!$C$5:$C$1504,"وارد"))</f>
        <v/>
      </c>
      <c r="J459" s="15">
        <f>IF($A459="","",SUMIFS('الحركة'!$D$5:$D$1504,'الحركة'!$B$5:$B$1504,$A459&amp;"",'الحركة'!$C$5:$C$1504,"مبيعات"))</f>
        <v/>
      </c>
      <c r="K459" s="15">
        <f>IF($A459="","",SUMIFS('الحركة'!$D$5:$D$1504,'الحركة'!$B$5:$B$1504,$A459&amp;"",'الحركة'!$C$5:$C$1504,"مرتجع عميل"))</f>
        <v/>
      </c>
      <c r="L459" s="15">
        <f>IF($A459="","",SUMIFS('الحركة'!$D$5:$D$1504,'الحركة'!$B$5:$B$1504,$A459&amp;"",'الحركة'!$C$5:$C$1504,"مرتجع للمورد"))</f>
        <v/>
      </c>
      <c r="M459" s="15">
        <f>IF($A459="","",SUMIFS('الحركة'!$D$5:$D$1504,'الحركة'!$B$5:$B$1504,$A459&amp;"",'الحركة'!$C$5:$C$1504,"تسوية"))</f>
        <v/>
      </c>
      <c r="N459" s="15">
        <f>IF(A459="","",SUM(H459,I459,K459,M459)-SUM(J459,L459))</f>
        <v/>
      </c>
      <c r="O459" s="16">
        <f>IF(A459="","",N459*E459)</f>
        <v/>
      </c>
      <c r="P459" s="6">
        <f>IF(A459="","",IF(N459&lt;=0,"نفد",IF(N459&lt;=G459,"اطلب","متوفر")))</f>
        <v/>
      </c>
      <c r="Q459" s="16">
        <f>IF(A459="","",N459*F459)</f>
        <v/>
      </c>
    </row>
    <row r="460">
      <c r="A460" s="5" t="n"/>
      <c r="B460" s="5" t="n"/>
      <c r="C460" s="5" t="n"/>
      <c r="D460" s="5" t="n"/>
      <c r="E460" s="13" t="n"/>
      <c r="F460" s="13" t="n"/>
      <c r="G460" s="14" t="n"/>
      <c r="H460" s="14" t="n"/>
      <c r="I460" s="15">
        <f>IF($A460="","",SUMIFS('الحركة'!$D$5:$D$1504,'الحركة'!$B$5:$B$1504,$A460&amp;"",'الحركة'!$C$5:$C$1504,"وارد"))</f>
        <v/>
      </c>
      <c r="J460" s="15">
        <f>IF($A460="","",SUMIFS('الحركة'!$D$5:$D$1504,'الحركة'!$B$5:$B$1504,$A460&amp;"",'الحركة'!$C$5:$C$1504,"مبيعات"))</f>
        <v/>
      </c>
      <c r="K460" s="15">
        <f>IF($A460="","",SUMIFS('الحركة'!$D$5:$D$1504,'الحركة'!$B$5:$B$1504,$A460&amp;"",'الحركة'!$C$5:$C$1504,"مرتجع عميل"))</f>
        <v/>
      </c>
      <c r="L460" s="15">
        <f>IF($A460="","",SUMIFS('الحركة'!$D$5:$D$1504,'الحركة'!$B$5:$B$1504,$A460&amp;"",'الحركة'!$C$5:$C$1504,"مرتجع للمورد"))</f>
        <v/>
      </c>
      <c r="M460" s="15">
        <f>IF($A460="","",SUMIFS('الحركة'!$D$5:$D$1504,'الحركة'!$B$5:$B$1504,$A460&amp;"",'الحركة'!$C$5:$C$1504,"تسوية"))</f>
        <v/>
      </c>
      <c r="N460" s="15">
        <f>IF(A460="","",SUM(H460,I460,K460,M460)-SUM(J460,L460))</f>
        <v/>
      </c>
      <c r="O460" s="16">
        <f>IF(A460="","",N460*E460)</f>
        <v/>
      </c>
      <c r="P460" s="6">
        <f>IF(A460="","",IF(N460&lt;=0,"نفد",IF(N460&lt;=G460,"اطلب","متوفر")))</f>
        <v/>
      </c>
      <c r="Q460" s="16">
        <f>IF(A460="","",N460*F460)</f>
        <v/>
      </c>
    </row>
    <row r="461">
      <c r="A461" s="5" t="n"/>
      <c r="B461" s="5" t="n"/>
      <c r="C461" s="5" t="n"/>
      <c r="D461" s="5" t="n"/>
      <c r="E461" s="13" t="n"/>
      <c r="F461" s="13" t="n"/>
      <c r="G461" s="14" t="n"/>
      <c r="H461" s="14" t="n"/>
      <c r="I461" s="15">
        <f>IF($A461="","",SUMIFS('الحركة'!$D$5:$D$1504,'الحركة'!$B$5:$B$1504,$A461&amp;"",'الحركة'!$C$5:$C$1504,"وارد"))</f>
        <v/>
      </c>
      <c r="J461" s="15">
        <f>IF($A461="","",SUMIFS('الحركة'!$D$5:$D$1504,'الحركة'!$B$5:$B$1504,$A461&amp;"",'الحركة'!$C$5:$C$1504,"مبيعات"))</f>
        <v/>
      </c>
      <c r="K461" s="15">
        <f>IF($A461="","",SUMIFS('الحركة'!$D$5:$D$1504,'الحركة'!$B$5:$B$1504,$A461&amp;"",'الحركة'!$C$5:$C$1504,"مرتجع عميل"))</f>
        <v/>
      </c>
      <c r="L461" s="15">
        <f>IF($A461="","",SUMIFS('الحركة'!$D$5:$D$1504,'الحركة'!$B$5:$B$1504,$A461&amp;"",'الحركة'!$C$5:$C$1504,"مرتجع للمورد"))</f>
        <v/>
      </c>
      <c r="M461" s="15">
        <f>IF($A461="","",SUMIFS('الحركة'!$D$5:$D$1504,'الحركة'!$B$5:$B$1504,$A461&amp;"",'الحركة'!$C$5:$C$1504,"تسوية"))</f>
        <v/>
      </c>
      <c r="N461" s="15">
        <f>IF(A461="","",SUM(H461,I461,K461,M461)-SUM(J461,L461))</f>
        <v/>
      </c>
      <c r="O461" s="16">
        <f>IF(A461="","",N461*E461)</f>
        <v/>
      </c>
      <c r="P461" s="6">
        <f>IF(A461="","",IF(N461&lt;=0,"نفد",IF(N461&lt;=G461,"اطلب","متوفر")))</f>
        <v/>
      </c>
      <c r="Q461" s="16">
        <f>IF(A461="","",N461*F461)</f>
        <v/>
      </c>
    </row>
    <row r="462">
      <c r="A462" s="5" t="n"/>
      <c r="B462" s="5" t="n"/>
      <c r="C462" s="5" t="n"/>
      <c r="D462" s="5" t="n"/>
      <c r="E462" s="13" t="n"/>
      <c r="F462" s="13" t="n"/>
      <c r="G462" s="14" t="n"/>
      <c r="H462" s="14" t="n"/>
      <c r="I462" s="15">
        <f>IF($A462="","",SUMIFS('الحركة'!$D$5:$D$1504,'الحركة'!$B$5:$B$1504,$A462&amp;"",'الحركة'!$C$5:$C$1504,"وارد"))</f>
        <v/>
      </c>
      <c r="J462" s="15">
        <f>IF($A462="","",SUMIFS('الحركة'!$D$5:$D$1504,'الحركة'!$B$5:$B$1504,$A462&amp;"",'الحركة'!$C$5:$C$1504,"مبيعات"))</f>
        <v/>
      </c>
      <c r="K462" s="15">
        <f>IF($A462="","",SUMIFS('الحركة'!$D$5:$D$1504,'الحركة'!$B$5:$B$1504,$A462&amp;"",'الحركة'!$C$5:$C$1504,"مرتجع عميل"))</f>
        <v/>
      </c>
      <c r="L462" s="15">
        <f>IF($A462="","",SUMIFS('الحركة'!$D$5:$D$1504,'الحركة'!$B$5:$B$1504,$A462&amp;"",'الحركة'!$C$5:$C$1504,"مرتجع للمورد"))</f>
        <v/>
      </c>
      <c r="M462" s="15">
        <f>IF($A462="","",SUMIFS('الحركة'!$D$5:$D$1504,'الحركة'!$B$5:$B$1504,$A462&amp;"",'الحركة'!$C$5:$C$1504,"تسوية"))</f>
        <v/>
      </c>
      <c r="N462" s="15">
        <f>IF(A462="","",SUM(H462,I462,K462,M462)-SUM(J462,L462))</f>
        <v/>
      </c>
      <c r="O462" s="16">
        <f>IF(A462="","",N462*E462)</f>
        <v/>
      </c>
      <c r="P462" s="6">
        <f>IF(A462="","",IF(N462&lt;=0,"نفد",IF(N462&lt;=G462,"اطلب","متوفر")))</f>
        <v/>
      </c>
      <c r="Q462" s="16">
        <f>IF(A462="","",N462*F462)</f>
        <v/>
      </c>
    </row>
    <row r="463">
      <c r="A463" s="5" t="n"/>
      <c r="B463" s="5" t="n"/>
      <c r="C463" s="5" t="n"/>
      <c r="D463" s="5" t="n"/>
      <c r="E463" s="13" t="n"/>
      <c r="F463" s="13" t="n"/>
      <c r="G463" s="14" t="n"/>
      <c r="H463" s="14" t="n"/>
      <c r="I463" s="15">
        <f>IF($A463="","",SUMIFS('الحركة'!$D$5:$D$1504,'الحركة'!$B$5:$B$1504,$A463&amp;"",'الحركة'!$C$5:$C$1504,"وارد"))</f>
        <v/>
      </c>
      <c r="J463" s="15">
        <f>IF($A463="","",SUMIFS('الحركة'!$D$5:$D$1504,'الحركة'!$B$5:$B$1504,$A463&amp;"",'الحركة'!$C$5:$C$1504,"مبيعات"))</f>
        <v/>
      </c>
      <c r="K463" s="15">
        <f>IF($A463="","",SUMIFS('الحركة'!$D$5:$D$1504,'الحركة'!$B$5:$B$1504,$A463&amp;"",'الحركة'!$C$5:$C$1504,"مرتجع عميل"))</f>
        <v/>
      </c>
      <c r="L463" s="15">
        <f>IF($A463="","",SUMIFS('الحركة'!$D$5:$D$1504,'الحركة'!$B$5:$B$1504,$A463&amp;"",'الحركة'!$C$5:$C$1504,"مرتجع للمورد"))</f>
        <v/>
      </c>
      <c r="M463" s="15">
        <f>IF($A463="","",SUMIFS('الحركة'!$D$5:$D$1504,'الحركة'!$B$5:$B$1504,$A463&amp;"",'الحركة'!$C$5:$C$1504,"تسوية"))</f>
        <v/>
      </c>
      <c r="N463" s="15">
        <f>IF(A463="","",SUM(H463,I463,K463,M463)-SUM(J463,L463))</f>
        <v/>
      </c>
      <c r="O463" s="16">
        <f>IF(A463="","",N463*E463)</f>
        <v/>
      </c>
      <c r="P463" s="6">
        <f>IF(A463="","",IF(N463&lt;=0,"نفد",IF(N463&lt;=G463,"اطلب","متوفر")))</f>
        <v/>
      </c>
      <c r="Q463" s="16">
        <f>IF(A463="","",N463*F463)</f>
        <v/>
      </c>
    </row>
    <row r="464">
      <c r="A464" s="5" t="n"/>
      <c r="B464" s="5" t="n"/>
      <c r="C464" s="5" t="n"/>
      <c r="D464" s="5" t="n"/>
      <c r="E464" s="13" t="n"/>
      <c r="F464" s="13" t="n"/>
      <c r="G464" s="14" t="n"/>
      <c r="H464" s="14" t="n"/>
      <c r="I464" s="15">
        <f>IF($A464="","",SUMIFS('الحركة'!$D$5:$D$1504,'الحركة'!$B$5:$B$1504,$A464&amp;"",'الحركة'!$C$5:$C$1504,"وارد"))</f>
        <v/>
      </c>
      <c r="J464" s="15">
        <f>IF($A464="","",SUMIFS('الحركة'!$D$5:$D$1504,'الحركة'!$B$5:$B$1504,$A464&amp;"",'الحركة'!$C$5:$C$1504,"مبيعات"))</f>
        <v/>
      </c>
      <c r="K464" s="15">
        <f>IF($A464="","",SUMIFS('الحركة'!$D$5:$D$1504,'الحركة'!$B$5:$B$1504,$A464&amp;"",'الحركة'!$C$5:$C$1504,"مرتجع عميل"))</f>
        <v/>
      </c>
      <c r="L464" s="15">
        <f>IF($A464="","",SUMIFS('الحركة'!$D$5:$D$1504,'الحركة'!$B$5:$B$1504,$A464&amp;"",'الحركة'!$C$5:$C$1504,"مرتجع للمورد"))</f>
        <v/>
      </c>
      <c r="M464" s="15">
        <f>IF($A464="","",SUMIFS('الحركة'!$D$5:$D$1504,'الحركة'!$B$5:$B$1504,$A464&amp;"",'الحركة'!$C$5:$C$1504,"تسوية"))</f>
        <v/>
      </c>
      <c r="N464" s="15">
        <f>IF(A464="","",SUM(H464,I464,K464,M464)-SUM(J464,L464))</f>
        <v/>
      </c>
      <c r="O464" s="16">
        <f>IF(A464="","",N464*E464)</f>
        <v/>
      </c>
      <c r="P464" s="6">
        <f>IF(A464="","",IF(N464&lt;=0,"نفد",IF(N464&lt;=G464,"اطلب","متوفر")))</f>
        <v/>
      </c>
      <c r="Q464" s="16">
        <f>IF(A464="","",N464*F464)</f>
        <v/>
      </c>
    </row>
    <row r="465">
      <c r="A465" s="5" t="n"/>
      <c r="B465" s="5" t="n"/>
      <c r="C465" s="5" t="n"/>
      <c r="D465" s="5" t="n"/>
      <c r="E465" s="13" t="n"/>
      <c r="F465" s="13" t="n"/>
      <c r="G465" s="14" t="n"/>
      <c r="H465" s="14" t="n"/>
      <c r="I465" s="15">
        <f>IF($A465="","",SUMIFS('الحركة'!$D$5:$D$1504,'الحركة'!$B$5:$B$1504,$A465&amp;"",'الحركة'!$C$5:$C$1504,"وارد"))</f>
        <v/>
      </c>
      <c r="J465" s="15">
        <f>IF($A465="","",SUMIFS('الحركة'!$D$5:$D$1504,'الحركة'!$B$5:$B$1504,$A465&amp;"",'الحركة'!$C$5:$C$1504,"مبيعات"))</f>
        <v/>
      </c>
      <c r="K465" s="15">
        <f>IF($A465="","",SUMIFS('الحركة'!$D$5:$D$1504,'الحركة'!$B$5:$B$1504,$A465&amp;"",'الحركة'!$C$5:$C$1504,"مرتجع عميل"))</f>
        <v/>
      </c>
      <c r="L465" s="15">
        <f>IF($A465="","",SUMIFS('الحركة'!$D$5:$D$1504,'الحركة'!$B$5:$B$1504,$A465&amp;"",'الحركة'!$C$5:$C$1504,"مرتجع للمورد"))</f>
        <v/>
      </c>
      <c r="M465" s="15">
        <f>IF($A465="","",SUMIFS('الحركة'!$D$5:$D$1504,'الحركة'!$B$5:$B$1504,$A465&amp;"",'الحركة'!$C$5:$C$1504,"تسوية"))</f>
        <v/>
      </c>
      <c r="N465" s="15">
        <f>IF(A465="","",SUM(H465,I465,K465,M465)-SUM(J465,L465))</f>
        <v/>
      </c>
      <c r="O465" s="16">
        <f>IF(A465="","",N465*E465)</f>
        <v/>
      </c>
      <c r="P465" s="6">
        <f>IF(A465="","",IF(N465&lt;=0,"نفد",IF(N465&lt;=G465,"اطلب","متوفر")))</f>
        <v/>
      </c>
      <c r="Q465" s="16">
        <f>IF(A465="","",N465*F465)</f>
        <v/>
      </c>
    </row>
    <row r="466">
      <c r="A466" s="5" t="n"/>
      <c r="B466" s="5" t="n"/>
      <c r="C466" s="5" t="n"/>
      <c r="D466" s="5" t="n"/>
      <c r="E466" s="13" t="n"/>
      <c r="F466" s="13" t="n"/>
      <c r="G466" s="14" t="n"/>
      <c r="H466" s="14" t="n"/>
      <c r="I466" s="15">
        <f>IF($A466="","",SUMIFS('الحركة'!$D$5:$D$1504,'الحركة'!$B$5:$B$1504,$A466&amp;"",'الحركة'!$C$5:$C$1504,"وارد"))</f>
        <v/>
      </c>
      <c r="J466" s="15">
        <f>IF($A466="","",SUMIFS('الحركة'!$D$5:$D$1504,'الحركة'!$B$5:$B$1504,$A466&amp;"",'الحركة'!$C$5:$C$1504,"مبيعات"))</f>
        <v/>
      </c>
      <c r="K466" s="15">
        <f>IF($A466="","",SUMIFS('الحركة'!$D$5:$D$1504,'الحركة'!$B$5:$B$1504,$A466&amp;"",'الحركة'!$C$5:$C$1504,"مرتجع عميل"))</f>
        <v/>
      </c>
      <c r="L466" s="15">
        <f>IF($A466="","",SUMIFS('الحركة'!$D$5:$D$1504,'الحركة'!$B$5:$B$1504,$A466&amp;"",'الحركة'!$C$5:$C$1504,"مرتجع للمورد"))</f>
        <v/>
      </c>
      <c r="M466" s="15">
        <f>IF($A466="","",SUMIFS('الحركة'!$D$5:$D$1504,'الحركة'!$B$5:$B$1504,$A466&amp;"",'الحركة'!$C$5:$C$1504,"تسوية"))</f>
        <v/>
      </c>
      <c r="N466" s="15">
        <f>IF(A466="","",SUM(H466,I466,K466,M466)-SUM(J466,L466))</f>
        <v/>
      </c>
      <c r="O466" s="16">
        <f>IF(A466="","",N466*E466)</f>
        <v/>
      </c>
      <c r="P466" s="6">
        <f>IF(A466="","",IF(N466&lt;=0,"نفد",IF(N466&lt;=G466,"اطلب","متوفر")))</f>
        <v/>
      </c>
      <c r="Q466" s="16">
        <f>IF(A466="","",N466*F466)</f>
        <v/>
      </c>
    </row>
    <row r="467">
      <c r="A467" s="5" t="n"/>
      <c r="B467" s="5" t="n"/>
      <c r="C467" s="5" t="n"/>
      <c r="D467" s="5" t="n"/>
      <c r="E467" s="13" t="n"/>
      <c r="F467" s="13" t="n"/>
      <c r="G467" s="14" t="n"/>
      <c r="H467" s="14" t="n"/>
      <c r="I467" s="15">
        <f>IF($A467="","",SUMIFS('الحركة'!$D$5:$D$1504,'الحركة'!$B$5:$B$1504,$A467&amp;"",'الحركة'!$C$5:$C$1504,"وارد"))</f>
        <v/>
      </c>
      <c r="J467" s="15">
        <f>IF($A467="","",SUMIFS('الحركة'!$D$5:$D$1504,'الحركة'!$B$5:$B$1504,$A467&amp;"",'الحركة'!$C$5:$C$1504,"مبيعات"))</f>
        <v/>
      </c>
      <c r="K467" s="15">
        <f>IF($A467="","",SUMIFS('الحركة'!$D$5:$D$1504,'الحركة'!$B$5:$B$1504,$A467&amp;"",'الحركة'!$C$5:$C$1504,"مرتجع عميل"))</f>
        <v/>
      </c>
      <c r="L467" s="15">
        <f>IF($A467="","",SUMIFS('الحركة'!$D$5:$D$1504,'الحركة'!$B$5:$B$1504,$A467&amp;"",'الحركة'!$C$5:$C$1504,"مرتجع للمورد"))</f>
        <v/>
      </c>
      <c r="M467" s="15">
        <f>IF($A467="","",SUMIFS('الحركة'!$D$5:$D$1504,'الحركة'!$B$5:$B$1504,$A467&amp;"",'الحركة'!$C$5:$C$1504,"تسوية"))</f>
        <v/>
      </c>
      <c r="N467" s="15">
        <f>IF(A467="","",SUM(H467,I467,K467,M467)-SUM(J467,L467))</f>
        <v/>
      </c>
      <c r="O467" s="16">
        <f>IF(A467="","",N467*E467)</f>
        <v/>
      </c>
      <c r="P467" s="6">
        <f>IF(A467="","",IF(N467&lt;=0,"نفد",IF(N467&lt;=G467,"اطلب","متوفر")))</f>
        <v/>
      </c>
      <c r="Q467" s="16">
        <f>IF(A467="","",N467*F467)</f>
        <v/>
      </c>
    </row>
    <row r="468">
      <c r="A468" s="5" t="n"/>
      <c r="B468" s="5" t="n"/>
      <c r="C468" s="5" t="n"/>
      <c r="D468" s="5" t="n"/>
      <c r="E468" s="13" t="n"/>
      <c r="F468" s="13" t="n"/>
      <c r="G468" s="14" t="n"/>
      <c r="H468" s="14" t="n"/>
      <c r="I468" s="15">
        <f>IF($A468="","",SUMIFS('الحركة'!$D$5:$D$1504,'الحركة'!$B$5:$B$1504,$A468&amp;"",'الحركة'!$C$5:$C$1504,"وارد"))</f>
        <v/>
      </c>
      <c r="J468" s="15">
        <f>IF($A468="","",SUMIFS('الحركة'!$D$5:$D$1504,'الحركة'!$B$5:$B$1504,$A468&amp;"",'الحركة'!$C$5:$C$1504,"مبيعات"))</f>
        <v/>
      </c>
      <c r="K468" s="15">
        <f>IF($A468="","",SUMIFS('الحركة'!$D$5:$D$1504,'الحركة'!$B$5:$B$1504,$A468&amp;"",'الحركة'!$C$5:$C$1504,"مرتجع عميل"))</f>
        <v/>
      </c>
      <c r="L468" s="15">
        <f>IF($A468="","",SUMIFS('الحركة'!$D$5:$D$1504,'الحركة'!$B$5:$B$1504,$A468&amp;"",'الحركة'!$C$5:$C$1504,"مرتجع للمورد"))</f>
        <v/>
      </c>
      <c r="M468" s="15">
        <f>IF($A468="","",SUMIFS('الحركة'!$D$5:$D$1504,'الحركة'!$B$5:$B$1504,$A468&amp;"",'الحركة'!$C$5:$C$1504,"تسوية"))</f>
        <v/>
      </c>
      <c r="N468" s="15">
        <f>IF(A468="","",SUM(H468,I468,K468,M468)-SUM(J468,L468))</f>
        <v/>
      </c>
      <c r="O468" s="16">
        <f>IF(A468="","",N468*E468)</f>
        <v/>
      </c>
      <c r="P468" s="6">
        <f>IF(A468="","",IF(N468&lt;=0,"نفد",IF(N468&lt;=G468,"اطلب","متوفر")))</f>
        <v/>
      </c>
      <c r="Q468" s="16">
        <f>IF(A468="","",N468*F468)</f>
        <v/>
      </c>
    </row>
    <row r="469">
      <c r="A469" s="5" t="n"/>
      <c r="B469" s="5" t="n"/>
      <c r="C469" s="5" t="n"/>
      <c r="D469" s="5" t="n"/>
      <c r="E469" s="13" t="n"/>
      <c r="F469" s="13" t="n"/>
      <c r="G469" s="14" t="n"/>
      <c r="H469" s="14" t="n"/>
      <c r="I469" s="15">
        <f>IF($A469="","",SUMIFS('الحركة'!$D$5:$D$1504,'الحركة'!$B$5:$B$1504,$A469&amp;"",'الحركة'!$C$5:$C$1504,"وارد"))</f>
        <v/>
      </c>
      <c r="J469" s="15">
        <f>IF($A469="","",SUMIFS('الحركة'!$D$5:$D$1504,'الحركة'!$B$5:$B$1504,$A469&amp;"",'الحركة'!$C$5:$C$1504,"مبيعات"))</f>
        <v/>
      </c>
      <c r="K469" s="15">
        <f>IF($A469="","",SUMIFS('الحركة'!$D$5:$D$1504,'الحركة'!$B$5:$B$1504,$A469&amp;"",'الحركة'!$C$5:$C$1504,"مرتجع عميل"))</f>
        <v/>
      </c>
      <c r="L469" s="15">
        <f>IF($A469="","",SUMIFS('الحركة'!$D$5:$D$1504,'الحركة'!$B$5:$B$1504,$A469&amp;"",'الحركة'!$C$5:$C$1504,"مرتجع للمورد"))</f>
        <v/>
      </c>
      <c r="M469" s="15">
        <f>IF($A469="","",SUMIFS('الحركة'!$D$5:$D$1504,'الحركة'!$B$5:$B$1504,$A469&amp;"",'الحركة'!$C$5:$C$1504,"تسوية"))</f>
        <v/>
      </c>
      <c r="N469" s="15">
        <f>IF(A469="","",SUM(H469,I469,K469,M469)-SUM(J469,L469))</f>
        <v/>
      </c>
      <c r="O469" s="16">
        <f>IF(A469="","",N469*E469)</f>
        <v/>
      </c>
      <c r="P469" s="6">
        <f>IF(A469="","",IF(N469&lt;=0,"نفد",IF(N469&lt;=G469,"اطلب","متوفر")))</f>
        <v/>
      </c>
      <c r="Q469" s="16">
        <f>IF(A469="","",N469*F469)</f>
        <v/>
      </c>
    </row>
    <row r="470">
      <c r="A470" s="5" t="n"/>
      <c r="B470" s="5" t="n"/>
      <c r="C470" s="5" t="n"/>
      <c r="D470" s="5" t="n"/>
      <c r="E470" s="13" t="n"/>
      <c r="F470" s="13" t="n"/>
      <c r="G470" s="14" t="n"/>
      <c r="H470" s="14" t="n"/>
      <c r="I470" s="15">
        <f>IF($A470="","",SUMIFS('الحركة'!$D$5:$D$1504,'الحركة'!$B$5:$B$1504,$A470&amp;"",'الحركة'!$C$5:$C$1504,"وارد"))</f>
        <v/>
      </c>
      <c r="J470" s="15">
        <f>IF($A470="","",SUMIFS('الحركة'!$D$5:$D$1504,'الحركة'!$B$5:$B$1504,$A470&amp;"",'الحركة'!$C$5:$C$1504,"مبيعات"))</f>
        <v/>
      </c>
      <c r="K470" s="15">
        <f>IF($A470="","",SUMIFS('الحركة'!$D$5:$D$1504,'الحركة'!$B$5:$B$1504,$A470&amp;"",'الحركة'!$C$5:$C$1504,"مرتجع عميل"))</f>
        <v/>
      </c>
      <c r="L470" s="15">
        <f>IF($A470="","",SUMIFS('الحركة'!$D$5:$D$1504,'الحركة'!$B$5:$B$1504,$A470&amp;"",'الحركة'!$C$5:$C$1504,"مرتجع للمورد"))</f>
        <v/>
      </c>
      <c r="M470" s="15">
        <f>IF($A470="","",SUMIFS('الحركة'!$D$5:$D$1504,'الحركة'!$B$5:$B$1504,$A470&amp;"",'الحركة'!$C$5:$C$1504,"تسوية"))</f>
        <v/>
      </c>
      <c r="N470" s="15">
        <f>IF(A470="","",SUM(H470,I470,K470,M470)-SUM(J470,L470))</f>
        <v/>
      </c>
      <c r="O470" s="16">
        <f>IF(A470="","",N470*E470)</f>
        <v/>
      </c>
      <c r="P470" s="6">
        <f>IF(A470="","",IF(N470&lt;=0,"نفد",IF(N470&lt;=G470,"اطلب","متوفر")))</f>
        <v/>
      </c>
      <c r="Q470" s="16">
        <f>IF(A470="","",N470*F470)</f>
        <v/>
      </c>
    </row>
    <row r="471">
      <c r="A471" s="5" t="n"/>
      <c r="B471" s="5" t="n"/>
      <c r="C471" s="5" t="n"/>
      <c r="D471" s="5" t="n"/>
      <c r="E471" s="13" t="n"/>
      <c r="F471" s="13" t="n"/>
      <c r="G471" s="14" t="n"/>
      <c r="H471" s="14" t="n"/>
      <c r="I471" s="15">
        <f>IF($A471="","",SUMIFS('الحركة'!$D$5:$D$1504,'الحركة'!$B$5:$B$1504,$A471&amp;"",'الحركة'!$C$5:$C$1504,"وارد"))</f>
        <v/>
      </c>
      <c r="J471" s="15">
        <f>IF($A471="","",SUMIFS('الحركة'!$D$5:$D$1504,'الحركة'!$B$5:$B$1504,$A471&amp;"",'الحركة'!$C$5:$C$1504,"مبيعات"))</f>
        <v/>
      </c>
      <c r="K471" s="15">
        <f>IF($A471="","",SUMIFS('الحركة'!$D$5:$D$1504,'الحركة'!$B$5:$B$1504,$A471&amp;"",'الحركة'!$C$5:$C$1504,"مرتجع عميل"))</f>
        <v/>
      </c>
      <c r="L471" s="15">
        <f>IF($A471="","",SUMIFS('الحركة'!$D$5:$D$1504,'الحركة'!$B$5:$B$1504,$A471&amp;"",'الحركة'!$C$5:$C$1504,"مرتجع للمورد"))</f>
        <v/>
      </c>
      <c r="M471" s="15">
        <f>IF($A471="","",SUMIFS('الحركة'!$D$5:$D$1504,'الحركة'!$B$5:$B$1504,$A471&amp;"",'الحركة'!$C$5:$C$1504,"تسوية"))</f>
        <v/>
      </c>
      <c r="N471" s="15">
        <f>IF(A471="","",SUM(H471,I471,K471,M471)-SUM(J471,L471))</f>
        <v/>
      </c>
      <c r="O471" s="16">
        <f>IF(A471="","",N471*E471)</f>
        <v/>
      </c>
      <c r="P471" s="6">
        <f>IF(A471="","",IF(N471&lt;=0,"نفد",IF(N471&lt;=G471,"اطلب","متوفر")))</f>
        <v/>
      </c>
      <c r="Q471" s="16">
        <f>IF(A471="","",N471*F471)</f>
        <v/>
      </c>
    </row>
    <row r="472">
      <c r="A472" s="5" t="n"/>
      <c r="B472" s="5" t="n"/>
      <c r="C472" s="5" t="n"/>
      <c r="D472" s="5" t="n"/>
      <c r="E472" s="13" t="n"/>
      <c r="F472" s="13" t="n"/>
      <c r="G472" s="14" t="n"/>
      <c r="H472" s="14" t="n"/>
      <c r="I472" s="15">
        <f>IF($A472="","",SUMIFS('الحركة'!$D$5:$D$1504,'الحركة'!$B$5:$B$1504,$A472&amp;"",'الحركة'!$C$5:$C$1504,"وارد"))</f>
        <v/>
      </c>
      <c r="J472" s="15">
        <f>IF($A472="","",SUMIFS('الحركة'!$D$5:$D$1504,'الحركة'!$B$5:$B$1504,$A472&amp;"",'الحركة'!$C$5:$C$1504,"مبيعات"))</f>
        <v/>
      </c>
      <c r="K472" s="15">
        <f>IF($A472="","",SUMIFS('الحركة'!$D$5:$D$1504,'الحركة'!$B$5:$B$1504,$A472&amp;"",'الحركة'!$C$5:$C$1504,"مرتجع عميل"))</f>
        <v/>
      </c>
      <c r="L472" s="15">
        <f>IF($A472="","",SUMIFS('الحركة'!$D$5:$D$1504,'الحركة'!$B$5:$B$1504,$A472&amp;"",'الحركة'!$C$5:$C$1504,"مرتجع للمورد"))</f>
        <v/>
      </c>
      <c r="M472" s="15">
        <f>IF($A472="","",SUMIFS('الحركة'!$D$5:$D$1504,'الحركة'!$B$5:$B$1504,$A472&amp;"",'الحركة'!$C$5:$C$1504,"تسوية"))</f>
        <v/>
      </c>
      <c r="N472" s="15">
        <f>IF(A472="","",SUM(H472,I472,K472,M472)-SUM(J472,L472))</f>
        <v/>
      </c>
      <c r="O472" s="16">
        <f>IF(A472="","",N472*E472)</f>
        <v/>
      </c>
      <c r="P472" s="6">
        <f>IF(A472="","",IF(N472&lt;=0,"نفد",IF(N472&lt;=G472,"اطلب","متوفر")))</f>
        <v/>
      </c>
      <c r="Q472" s="16">
        <f>IF(A472="","",N472*F472)</f>
        <v/>
      </c>
    </row>
    <row r="473">
      <c r="A473" s="5" t="n"/>
      <c r="B473" s="5" t="n"/>
      <c r="C473" s="5" t="n"/>
      <c r="D473" s="5" t="n"/>
      <c r="E473" s="13" t="n"/>
      <c r="F473" s="13" t="n"/>
      <c r="G473" s="14" t="n"/>
      <c r="H473" s="14" t="n"/>
      <c r="I473" s="15">
        <f>IF($A473="","",SUMIFS('الحركة'!$D$5:$D$1504,'الحركة'!$B$5:$B$1504,$A473&amp;"",'الحركة'!$C$5:$C$1504,"وارد"))</f>
        <v/>
      </c>
      <c r="J473" s="15">
        <f>IF($A473="","",SUMIFS('الحركة'!$D$5:$D$1504,'الحركة'!$B$5:$B$1504,$A473&amp;"",'الحركة'!$C$5:$C$1504,"مبيعات"))</f>
        <v/>
      </c>
      <c r="K473" s="15">
        <f>IF($A473="","",SUMIFS('الحركة'!$D$5:$D$1504,'الحركة'!$B$5:$B$1504,$A473&amp;"",'الحركة'!$C$5:$C$1504,"مرتجع عميل"))</f>
        <v/>
      </c>
      <c r="L473" s="15">
        <f>IF($A473="","",SUMIFS('الحركة'!$D$5:$D$1504,'الحركة'!$B$5:$B$1504,$A473&amp;"",'الحركة'!$C$5:$C$1504,"مرتجع للمورد"))</f>
        <v/>
      </c>
      <c r="M473" s="15">
        <f>IF($A473="","",SUMIFS('الحركة'!$D$5:$D$1504,'الحركة'!$B$5:$B$1504,$A473&amp;"",'الحركة'!$C$5:$C$1504,"تسوية"))</f>
        <v/>
      </c>
      <c r="N473" s="15">
        <f>IF(A473="","",SUM(H473,I473,K473,M473)-SUM(J473,L473))</f>
        <v/>
      </c>
      <c r="O473" s="16">
        <f>IF(A473="","",N473*E473)</f>
        <v/>
      </c>
      <c r="P473" s="6">
        <f>IF(A473="","",IF(N473&lt;=0,"نفد",IF(N473&lt;=G473,"اطلب","متوفر")))</f>
        <v/>
      </c>
      <c r="Q473" s="16">
        <f>IF(A473="","",N473*F473)</f>
        <v/>
      </c>
    </row>
    <row r="474">
      <c r="A474" s="5" t="n"/>
      <c r="B474" s="5" t="n"/>
      <c r="C474" s="5" t="n"/>
      <c r="D474" s="5" t="n"/>
      <c r="E474" s="13" t="n"/>
      <c r="F474" s="13" t="n"/>
      <c r="G474" s="14" t="n"/>
      <c r="H474" s="14" t="n"/>
      <c r="I474" s="15">
        <f>IF($A474="","",SUMIFS('الحركة'!$D$5:$D$1504,'الحركة'!$B$5:$B$1504,$A474&amp;"",'الحركة'!$C$5:$C$1504,"وارد"))</f>
        <v/>
      </c>
      <c r="J474" s="15">
        <f>IF($A474="","",SUMIFS('الحركة'!$D$5:$D$1504,'الحركة'!$B$5:$B$1504,$A474&amp;"",'الحركة'!$C$5:$C$1504,"مبيعات"))</f>
        <v/>
      </c>
      <c r="K474" s="15">
        <f>IF($A474="","",SUMIFS('الحركة'!$D$5:$D$1504,'الحركة'!$B$5:$B$1504,$A474&amp;"",'الحركة'!$C$5:$C$1504,"مرتجع عميل"))</f>
        <v/>
      </c>
      <c r="L474" s="15">
        <f>IF($A474="","",SUMIFS('الحركة'!$D$5:$D$1504,'الحركة'!$B$5:$B$1504,$A474&amp;"",'الحركة'!$C$5:$C$1504,"مرتجع للمورد"))</f>
        <v/>
      </c>
      <c r="M474" s="15">
        <f>IF($A474="","",SUMIFS('الحركة'!$D$5:$D$1504,'الحركة'!$B$5:$B$1504,$A474&amp;"",'الحركة'!$C$5:$C$1504,"تسوية"))</f>
        <v/>
      </c>
      <c r="N474" s="15">
        <f>IF(A474="","",SUM(H474,I474,K474,M474)-SUM(J474,L474))</f>
        <v/>
      </c>
      <c r="O474" s="16">
        <f>IF(A474="","",N474*E474)</f>
        <v/>
      </c>
      <c r="P474" s="6">
        <f>IF(A474="","",IF(N474&lt;=0,"نفد",IF(N474&lt;=G474,"اطلب","متوفر")))</f>
        <v/>
      </c>
      <c r="Q474" s="16">
        <f>IF(A474="","",N474*F474)</f>
        <v/>
      </c>
    </row>
    <row r="475">
      <c r="A475" s="5" t="n"/>
      <c r="B475" s="5" t="n"/>
      <c r="C475" s="5" t="n"/>
      <c r="D475" s="5" t="n"/>
      <c r="E475" s="13" t="n"/>
      <c r="F475" s="13" t="n"/>
      <c r="G475" s="14" t="n"/>
      <c r="H475" s="14" t="n"/>
      <c r="I475" s="15">
        <f>IF($A475="","",SUMIFS('الحركة'!$D$5:$D$1504,'الحركة'!$B$5:$B$1504,$A475&amp;"",'الحركة'!$C$5:$C$1504,"وارد"))</f>
        <v/>
      </c>
      <c r="J475" s="15">
        <f>IF($A475="","",SUMIFS('الحركة'!$D$5:$D$1504,'الحركة'!$B$5:$B$1504,$A475&amp;"",'الحركة'!$C$5:$C$1504,"مبيعات"))</f>
        <v/>
      </c>
      <c r="K475" s="15">
        <f>IF($A475="","",SUMIFS('الحركة'!$D$5:$D$1504,'الحركة'!$B$5:$B$1504,$A475&amp;"",'الحركة'!$C$5:$C$1504,"مرتجع عميل"))</f>
        <v/>
      </c>
      <c r="L475" s="15">
        <f>IF($A475="","",SUMIFS('الحركة'!$D$5:$D$1504,'الحركة'!$B$5:$B$1504,$A475&amp;"",'الحركة'!$C$5:$C$1504,"مرتجع للمورد"))</f>
        <v/>
      </c>
      <c r="M475" s="15">
        <f>IF($A475="","",SUMIFS('الحركة'!$D$5:$D$1504,'الحركة'!$B$5:$B$1504,$A475&amp;"",'الحركة'!$C$5:$C$1504,"تسوية"))</f>
        <v/>
      </c>
      <c r="N475" s="15">
        <f>IF(A475="","",SUM(H475,I475,K475,M475)-SUM(J475,L475))</f>
        <v/>
      </c>
      <c r="O475" s="16">
        <f>IF(A475="","",N475*E475)</f>
        <v/>
      </c>
      <c r="P475" s="6">
        <f>IF(A475="","",IF(N475&lt;=0,"نفد",IF(N475&lt;=G475,"اطلب","متوفر")))</f>
        <v/>
      </c>
      <c r="Q475" s="16">
        <f>IF(A475="","",N475*F475)</f>
        <v/>
      </c>
    </row>
    <row r="476">
      <c r="A476" s="5" t="n"/>
      <c r="B476" s="5" t="n"/>
      <c r="C476" s="5" t="n"/>
      <c r="D476" s="5" t="n"/>
      <c r="E476" s="13" t="n"/>
      <c r="F476" s="13" t="n"/>
      <c r="G476" s="14" t="n"/>
      <c r="H476" s="14" t="n"/>
      <c r="I476" s="15">
        <f>IF($A476="","",SUMIFS('الحركة'!$D$5:$D$1504,'الحركة'!$B$5:$B$1504,$A476&amp;"",'الحركة'!$C$5:$C$1504,"وارد"))</f>
        <v/>
      </c>
      <c r="J476" s="15">
        <f>IF($A476="","",SUMIFS('الحركة'!$D$5:$D$1504,'الحركة'!$B$5:$B$1504,$A476&amp;"",'الحركة'!$C$5:$C$1504,"مبيعات"))</f>
        <v/>
      </c>
      <c r="K476" s="15">
        <f>IF($A476="","",SUMIFS('الحركة'!$D$5:$D$1504,'الحركة'!$B$5:$B$1504,$A476&amp;"",'الحركة'!$C$5:$C$1504,"مرتجع عميل"))</f>
        <v/>
      </c>
      <c r="L476" s="15">
        <f>IF($A476="","",SUMIFS('الحركة'!$D$5:$D$1504,'الحركة'!$B$5:$B$1504,$A476&amp;"",'الحركة'!$C$5:$C$1504,"مرتجع للمورد"))</f>
        <v/>
      </c>
      <c r="M476" s="15">
        <f>IF($A476="","",SUMIFS('الحركة'!$D$5:$D$1504,'الحركة'!$B$5:$B$1504,$A476&amp;"",'الحركة'!$C$5:$C$1504,"تسوية"))</f>
        <v/>
      </c>
      <c r="N476" s="15">
        <f>IF(A476="","",SUM(H476,I476,K476,M476)-SUM(J476,L476))</f>
        <v/>
      </c>
      <c r="O476" s="16">
        <f>IF(A476="","",N476*E476)</f>
        <v/>
      </c>
      <c r="P476" s="6">
        <f>IF(A476="","",IF(N476&lt;=0,"نفد",IF(N476&lt;=G476,"اطلب","متوفر")))</f>
        <v/>
      </c>
      <c r="Q476" s="16">
        <f>IF(A476="","",N476*F476)</f>
        <v/>
      </c>
    </row>
    <row r="477">
      <c r="A477" s="5" t="n"/>
      <c r="B477" s="5" t="n"/>
      <c r="C477" s="5" t="n"/>
      <c r="D477" s="5" t="n"/>
      <c r="E477" s="13" t="n"/>
      <c r="F477" s="13" t="n"/>
      <c r="G477" s="14" t="n"/>
      <c r="H477" s="14" t="n"/>
      <c r="I477" s="15">
        <f>IF($A477="","",SUMIFS('الحركة'!$D$5:$D$1504,'الحركة'!$B$5:$B$1504,$A477&amp;"",'الحركة'!$C$5:$C$1504,"وارد"))</f>
        <v/>
      </c>
      <c r="J477" s="15">
        <f>IF($A477="","",SUMIFS('الحركة'!$D$5:$D$1504,'الحركة'!$B$5:$B$1504,$A477&amp;"",'الحركة'!$C$5:$C$1504,"مبيعات"))</f>
        <v/>
      </c>
      <c r="K477" s="15">
        <f>IF($A477="","",SUMIFS('الحركة'!$D$5:$D$1504,'الحركة'!$B$5:$B$1504,$A477&amp;"",'الحركة'!$C$5:$C$1504,"مرتجع عميل"))</f>
        <v/>
      </c>
      <c r="L477" s="15">
        <f>IF($A477="","",SUMIFS('الحركة'!$D$5:$D$1504,'الحركة'!$B$5:$B$1504,$A477&amp;"",'الحركة'!$C$5:$C$1504,"مرتجع للمورد"))</f>
        <v/>
      </c>
      <c r="M477" s="15">
        <f>IF($A477="","",SUMIFS('الحركة'!$D$5:$D$1504,'الحركة'!$B$5:$B$1504,$A477&amp;"",'الحركة'!$C$5:$C$1504,"تسوية"))</f>
        <v/>
      </c>
      <c r="N477" s="15">
        <f>IF(A477="","",SUM(H477,I477,K477,M477)-SUM(J477,L477))</f>
        <v/>
      </c>
      <c r="O477" s="16">
        <f>IF(A477="","",N477*E477)</f>
        <v/>
      </c>
      <c r="P477" s="6">
        <f>IF(A477="","",IF(N477&lt;=0,"نفد",IF(N477&lt;=G477,"اطلب","متوفر")))</f>
        <v/>
      </c>
      <c r="Q477" s="16">
        <f>IF(A477="","",N477*F477)</f>
        <v/>
      </c>
    </row>
    <row r="478">
      <c r="A478" s="5" t="n"/>
      <c r="B478" s="5" t="n"/>
      <c r="C478" s="5" t="n"/>
      <c r="D478" s="5" t="n"/>
      <c r="E478" s="13" t="n"/>
      <c r="F478" s="13" t="n"/>
      <c r="G478" s="14" t="n"/>
      <c r="H478" s="14" t="n"/>
      <c r="I478" s="15">
        <f>IF($A478="","",SUMIFS('الحركة'!$D$5:$D$1504,'الحركة'!$B$5:$B$1504,$A478&amp;"",'الحركة'!$C$5:$C$1504,"وارد"))</f>
        <v/>
      </c>
      <c r="J478" s="15">
        <f>IF($A478="","",SUMIFS('الحركة'!$D$5:$D$1504,'الحركة'!$B$5:$B$1504,$A478&amp;"",'الحركة'!$C$5:$C$1504,"مبيعات"))</f>
        <v/>
      </c>
      <c r="K478" s="15">
        <f>IF($A478="","",SUMIFS('الحركة'!$D$5:$D$1504,'الحركة'!$B$5:$B$1504,$A478&amp;"",'الحركة'!$C$5:$C$1504,"مرتجع عميل"))</f>
        <v/>
      </c>
      <c r="L478" s="15">
        <f>IF($A478="","",SUMIFS('الحركة'!$D$5:$D$1504,'الحركة'!$B$5:$B$1504,$A478&amp;"",'الحركة'!$C$5:$C$1504,"مرتجع للمورد"))</f>
        <v/>
      </c>
      <c r="M478" s="15">
        <f>IF($A478="","",SUMIFS('الحركة'!$D$5:$D$1504,'الحركة'!$B$5:$B$1504,$A478&amp;"",'الحركة'!$C$5:$C$1504,"تسوية"))</f>
        <v/>
      </c>
      <c r="N478" s="15">
        <f>IF(A478="","",SUM(H478,I478,K478,M478)-SUM(J478,L478))</f>
        <v/>
      </c>
      <c r="O478" s="16">
        <f>IF(A478="","",N478*E478)</f>
        <v/>
      </c>
      <c r="P478" s="6">
        <f>IF(A478="","",IF(N478&lt;=0,"نفد",IF(N478&lt;=G478,"اطلب","متوفر")))</f>
        <v/>
      </c>
      <c r="Q478" s="16">
        <f>IF(A478="","",N478*F478)</f>
        <v/>
      </c>
    </row>
    <row r="479">
      <c r="A479" s="5" t="n"/>
      <c r="B479" s="5" t="n"/>
      <c r="C479" s="5" t="n"/>
      <c r="D479" s="5" t="n"/>
      <c r="E479" s="13" t="n"/>
      <c r="F479" s="13" t="n"/>
      <c r="G479" s="14" t="n"/>
      <c r="H479" s="14" t="n"/>
      <c r="I479" s="15">
        <f>IF($A479="","",SUMIFS('الحركة'!$D$5:$D$1504,'الحركة'!$B$5:$B$1504,$A479&amp;"",'الحركة'!$C$5:$C$1504,"وارد"))</f>
        <v/>
      </c>
      <c r="J479" s="15">
        <f>IF($A479="","",SUMIFS('الحركة'!$D$5:$D$1504,'الحركة'!$B$5:$B$1504,$A479&amp;"",'الحركة'!$C$5:$C$1504,"مبيعات"))</f>
        <v/>
      </c>
      <c r="K479" s="15">
        <f>IF($A479="","",SUMIFS('الحركة'!$D$5:$D$1504,'الحركة'!$B$5:$B$1504,$A479&amp;"",'الحركة'!$C$5:$C$1504,"مرتجع عميل"))</f>
        <v/>
      </c>
      <c r="L479" s="15">
        <f>IF($A479="","",SUMIFS('الحركة'!$D$5:$D$1504,'الحركة'!$B$5:$B$1504,$A479&amp;"",'الحركة'!$C$5:$C$1504,"مرتجع للمورد"))</f>
        <v/>
      </c>
      <c r="M479" s="15">
        <f>IF($A479="","",SUMIFS('الحركة'!$D$5:$D$1504,'الحركة'!$B$5:$B$1504,$A479&amp;"",'الحركة'!$C$5:$C$1504,"تسوية"))</f>
        <v/>
      </c>
      <c r="N479" s="15">
        <f>IF(A479="","",SUM(H479,I479,K479,M479)-SUM(J479,L479))</f>
        <v/>
      </c>
      <c r="O479" s="16">
        <f>IF(A479="","",N479*E479)</f>
        <v/>
      </c>
      <c r="P479" s="6">
        <f>IF(A479="","",IF(N479&lt;=0,"نفد",IF(N479&lt;=G479,"اطلب","متوفر")))</f>
        <v/>
      </c>
      <c r="Q479" s="16">
        <f>IF(A479="","",N479*F479)</f>
        <v/>
      </c>
    </row>
    <row r="480">
      <c r="A480" s="5" t="n"/>
      <c r="B480" s="5" t="n"/>
      <c r="C480" s="5" t="n"/>
      <c r="D480" s="5" t="n"/>
      <c r="E480" s="13" t="n"/>
      <c r="F480" s="13" t="n"/>
      <c r="G480" s="14" t="n"/>
      <c r="H480" s="14" t="n"/>
      <c r="I480" s="15">
        <f>IF($A480="","",SUMIFS('الحركة'!$D$5:$D$1504,'الحركة'!$B$5:$B$1504,$A480&amp;"",'الحركة'!$C$5:$C$1504,"وارد"))</f>
        <v/>
      </c>
      <c r="J480" s="15">
        <f>IF($A480="","",SUMIFS('الحركة'!$D$5:$D$1504,'الحركة'!$B$5:$B$1504,$A480&amp;"",'الحركة'!$C$5:$C$1504,"مبيعات"))</f>
        <v/>
      </c>
      <c r="K480" s="15">
        <f>IF($A480="","",SUMIFS('الحركة'!$D$5:$D$1504,'الحركة'!$B$5:$B$1504,$A480&amp;"",'الحركة'!$C$5:$C$1504,"مرتجع عميل"))</f>
        <v/>
      </c>
      <c r="L480" s="15">
        <f>IF($A480="","",SUMIFS('الحركة'!$D$5:$D$1504,'الحركة'!$B$5:$B$1504,$A480&amp;"",'الحركة'!$C$5:$C$1504,"مرتجع للمورد"))</f>
        <v/>
      </c>
      <c r="M480" s="15">
        <f>IF($A480="","",SUMIFS('الحركة'!$D$5:$D$1504,'الحركة'!$B$5:$B$1504,$A480&amp;"",'الحركة'!$C$5:$C$1504,"تسوية"))</f>
        <v/>
      </c>
      <c r="N480" s="15">
        <f>IF(A480="","",SUM(H480,I480,K480,M480)-SUM(J480,L480))</f>
        <v/>
      </c>
      <c r="O480" s="16">
        <f>IF(A480="","",N480*E480)</f>
        <v/>
      </c>
      <c r="P480" s="6">
        <f>IF(A480="","",IF(N480&lt;=0,"نفد",IF(N480&lt;=G480,"اطلب","متوفر")))</f>
        <v/>
      </c>
      <c r="Q480" s="16">
        <f>IF(A480="","",N480*F480)</f>
        <v/>
      </c>
    </row>
    <row r="481">
      <c r="A481" s="5" t="n"/>
      <c r="B481" s="5" t="n"/>
      <c r="C481" s="5" t="n"/>
      <c r="D481" s="5" t="n"/>
      <c r="E481" s="13" t="n"/>
      <c r="F481" s="13" t="n"/>
      <c r="G481" s="14" t="n"/>
      <c r="H481" s="14" t="n"/>
      <c r="I481" s="15">
        <f>IF($A481="","",SUMIFS('الحركة'!$D$5:$D$1504,'الحركة'!$B$5:$B$1504,$A481&amp;"",'الحركة'!$C$5:$C$1504,"وارد"))</f>
        <v/>
      </c>
      <c r="J481" s="15">
        <f>IF($A481="","",SUMIFS('الحركة'!$D$5:$D$1504,'الحركة'!$B$5:$B$1504,$A481&amp;"",'الحركة'!$C$5:$C$1504,"مبيعات"))</f>
        <v/>
      </c>
      <c r="K481" s="15">
        <f>IF($A481="","",SUMIFS('الحركة'!$D$5:$D$1504,'الحركة'!$B$5:$B$1504,$A481&amp;"",'الحركة'!$C$5:$C$1504,"مرتجع عميل"))</f>
        <v/>
      </c>
      <c r="L481" s="15">
        <f>IF($A481="","",SUMIFS('الحركة'!$D$5:$D$1504,'الحركة'!$B$5:$B$1504,$A481&amp;"",'الحركة'!$C$5:$C$1504,"مرتجع للمورد"))</f>
        <v/>
      </c>
      <c r="M481" s="15">
        <f>IF($A481="","",SUMIFS('الحركة'!$D$5:$D$1504,'الحركة'!$B$5:$B$1504,$A481&amp;"",'الحركة'!$C$5:$C$1504,"تسوية"))</f>
        <v/>
      </c>
      <c r="N481" s="15">
        <f>IF(A481="","",SUM(H481,I481,K481,M481)-SUM(J481,L481))</f>
        <v/>
      </c>
      <c r="O481" s="16">
        <f>IF(A481="","",N481*E481)</f>
        <v/>
      </c>
      <c r="P481" s="6">
        <f>IF(A481="","",IF(N481&lt;=0,"نفد",IF(N481&lt;=G481,"اطلب","متوفر")))</f>
        <v/>
      </c>
      <c r="Q481" s="16">
        <f>IF(A481="","",N481*F481)</f>
        <v/>
      </c>
    </row>
    <row r="482">
      <c r="A482" s="5" t="n"/>
      <c r="B482" s="5" t="n"/>
      <c r="C482" s="5" t="n"/>
      <c r="D482" s="5" t="n"/>
      <c r="E482" s="13" t="n"/>
      <c r="F482" s="13" t="n"/>
      <c r="G482" s="14" t="n"/>
      <c r="H482" s="14" t="n"/>
      <c r="I482" s="15">
        <f>IF($A482="","",SUMIFS('الحركة'!$D$5:$D$1504,'الحركة'!$B$5:$B$1504,$A482&amp;"",'الحركة'!$C$5:$C$1504,"وارد"))</f>
        <v/>
      </c>
      <c r="J482" s="15">
        <f>IF($A482="","",SUMIFS('الحركة'!$D$5:$D$1504,'الحركة'!$B$5:$B$1504,$A482&amp;"",'الحركة'!$C$5:$C$1504,"مبيعات"))</f>
        <v/>
      </c>
      <c r="K482" s="15">
        <f>IF($A482="","",SUMIFS('الحركة'!$D$5:$D$1504,'الحركة'!$B$5:$B$1504,$A482&amp;"",'الحركة'!$C$5:$C$1504,"مرتجع عميل"))</f>
        <v/>
      </c>
      <c r="L482" s="15">
        <f>IF($A482="","",SUMIFS('الحركة'!$D$5:$D$1504,'الحركة'!$B$5:$B$1504,$A482&amp;"",'الحركة'!$C$5:$C$1504,"مرتجع للمورد"))</f>
        <v/>
      </c>
      <c r="M482" s="15">
        <f>IF($A482="","",SUMIFS('الحركة'!$D$5:$D$1504,'الحركة'!$B$5:$B$1504,$A482&amp;"",'الحركة'!$C$5:$C$1504,"تسوية"))</f>
        <v/>
      </c>
      <c r="N482" s="15">
        <f>IF(A482="","",SUM(H482,I482,K482,M482)-SUM(J482,L482))</f>
        <v/>
      </c>
      <c r="O482" s="16">
        <f>IF(A482="","",N482*E482)</f>
        <v/>
      </c>
      <c r="P482" s="6">
        <f>IF(A482="","",IF(N482&lt;=0,"نفد",IF(N482&lt;=G482,"اطلب","متوفر")))</f>
        <v/>
      </c>
      <c r="Q482" s="16">
        <f>IF(A482="","",N482*F482)</f>
        <v/>
      </c>
    </row>
    <row r="483">
      <c r="A483" s="5" t="n"/>
      <c r="B483" s="5" t="n"/>
      <c r="C483" s="5" t="n"/>
      <c r="D483" s="5" t="n"/>
      <c r="E483" s="13" t="n"/>
      <c r="F483" s="13" t="n"/>
      <c r="G483" s="14" t="n"/>
      <c r="H483" s="14" t="n"/>
      <c r="I483" s="15">
        <f>IF($A483="","",SUMIFS('الحركة'!$D$5:$D$1504,'الحركة'!$B$5:$B$1504,$A483&amp;"",'الحركة'!$C$5:$C$1504,"وارد"))</f>
        <v/>
      </c>
      <c r="J483" s="15">
        <f>IF($A483="","",SUMIFS('الحركة'!$D$5:$D$1504,'الحركة'!$B$5:$B$1504,$A483&amp;"",'الحركة'!$C$5:$C$1504,"مبيعات"))</f>
        <v/>
      </c>
      <c r="K483" s="15">
        <f>IF($A483="","",SUMIFS('الحركة'!$D$5:$D$1504,'الحركة'!$B$5:$B$1504,$A483&amp;"",'الحركة'!$C$5:$C$1504,"مرتجع عميل"))</f>
        <v/>
      </c>
      <c r="L483" s="15">
        <f>IF($A483="","",SUMIFS('الحركة'!$D$5:$D$1504,'الحركة'!$B$5:$B$1504,$A483&amp;"",'الحركة'!$C$5:$C$1504,"مرتجع للمورد"))</f>
        <v/>
      </c>
      <c r="M483" s="15">
        <f>IF($A483="","",SUMIFS('الحركة'!$D$5:$D$1504,'الحركة'!$B$5:$B$1504,$A483&amp;"",'الحركة'!$C$5:$C$1504,"تسوية"))</f>
        <v/>
      </c>
      <c r="N483" s="15">
        <f>IF(A483="","",SUM(H483,I483,K483,M483)-SUM(J483,L483))</f>
        <v/>
      </c>
      <c r="O483" s="16">
        <f>IF(A483="","",N483*E483)</f>
        <v/>
      </c>
      <c r="P483" s="6">
        <f>IF(A483="","",IF(N483&lt;=0,"نفد",IF(N483&lt;=G483,"اطلب","متوفر")))</f>
        <v/>
      </c>
      <c r="Q483" s="16">
        <f>IF(A483="","",N483*F483)</f>
        <v/>
      </c>
    </row>
    <row r="484">
      <c r="A484" s="5" t="n"/>
      <c r="B484" s="5" t="n"/>
      <c r="C484" s="5" t="n"/>
      <c r="D484" s="5" t="n"/>
      <c r="E484" s="13" t="n"/>
      <c r="F484" s="13" t="n"/>
      <c r="G484" s="14" t="n"/>
      <c r="H484" s="14" t="n"/>
      <c r="I484" s="15">
        <f>IF($A484="","",SUMIFS('الحركة'!$D$5:$D$1504,'الحركة'!$B$5:$B$1504,$A484&amp;"",'الحركة'!$C$5:$C$1504,"وارد"))</f>
        <v/>
      </c>
      <c r="J484" s="15">
        <f>IF($A484="","",SUMIFS('الحركة'!$D$5:$D$1504,'الحركة'!$B$5:$B$1504,$A484&amp;"",'الحركة'!$C$5:$C$1504,"مبيعات"))</f>
        <v/>
      </c>
      <c r="K484" s="15">
        <f>IF($A484="","",SUMIFS('الحركة'!$D$5:$D$1504,'الحركة'!$B$5:$B$1504,$A484&amp;"",'الحركة'!$C$5:$C$1504,"مرتجع عميل"))</f>
        <v/>
      </c>
      <c r="L484" s="15">
        <f>IF($A484="","",SUMIFS('الحركة'!$D$5:$D$1504,'الحركة'!$B$5:$B$1504,$A484&amp;"",'الحركة'!$C$5:$C$1504,"مرتجع للمورد"))</f>
        <v/>
      </c>
      <c r="M484" s="15">
        <f>IF($A484="","",SUMIFS('الحركة'!$D$5:$D$1504,'الحركة'!$B$5:$B$1504,$A484&amp;"",'الحركة'!$C$5:$C$1504,"تسوية"))</f>
        <v/>
      </c>
      <c r="N484" s="15">
        <f>IF(A484="","",SUM(H484,I484,K484,M484)-SUM(J484,L484))</f>
        <v/>
      </c>
      <c r="O484" s="16">
        <f>IF(A484="","",N484*E484)</f>
        <v/>
      </c>
      <c r="P484" s="6">
        <f>IF(A484="","",IF(N484&lt;=0,"نفد",IF(N484&lt;=G484,"اطلب","متوفر")))</f>
        <v/>
      </c>
      <c r="Q484" s="16">
        <f>IF(A484="","",N484*F484)</f>
        <v/>
      </c>
    </row>
    <row r="485">
      <c r="A485" s="5" t="n"/>
      <c r="B485" s="5" t="n"/>
      <c r="C485" s="5" t="n"/>
      <c r="D485" s="5" t="n"/>
      <c r="E485" s="13" t="n"/>
      <c r="F485" s="13" t="n"/>
      <c r="G485" s="14" t="n"/>
      <c r="H485" s="14" t="n"/>
      <c r="I485" s="15">
        <f>IF($A485="","",SUMIFS('الحركة'!$D$5:$D$1504,'الحركة'!$B$5:$B$1504,$A485&amp;"",'الحركة'!$C$5:$C$1504,"وارد"))</f>
        <v/>
      </c>
      <c r="J485" s="15">
        <f>IF($A485="","",SUMIFS('الحركة'!$D$5:$D$1504,'الحركة'!$B$5:$B$1504,$A485&amp;"",'الحركة'!$C$5:$C$1504,"مبيعات"))</f>
        <v/>
      </c>
      <c r="K485" s="15">
        <f>IF($A485="","",SUMIFS('الحركة'!$D$5:$D$1504,'الحركة'!$B$5:$B$1504,$A485&amp;"",'الحركة'!$C$5:$C$1504,"مرتجع عميل"))</f>
        <v/>
      </c>
      <c r="L485" s="15">
        <f>IF($A485="","",SUMIFS('الحركة'!$D$5:$D$1504,'الحركة'!$B$5:$B$1504,$A485&amp;"",'الحركة'!$C$5:$C$1504,"مرتجع للمورد"))</f>
        <v/>
      </c>
      <c r="M485" s="15">
        <f>IF($A485="","",SUMIFS('الحركة'!$D$5:$D$1504,'الحركة'!$B$5:$B$1504,$A485&amp;"",'الحركة'!$C$5:$C$1504,"تسوية"))</f>
        <v/>
      </c>
      <c r="N485" s="15">
        <f>IF(A485="","",SUM(H485,I485,K485,M485)-SUM(J485,L485))</f>
        <v/>
      </c>
      <c r="O485" s="16">
        <f>IF(A485="","",N485*E485)</f>
        <v/>
      </c>
      <c r="P485" s="6">
        <f>IF(A485="","",IF(N485&lt;=0,"نفد",IF(N485&lt;=G485,"اطلب","متوفر")))</f>
        <v/>
      </c>
      <c r="Q485" s="16">
        <f>IF(A485="","",N485*F485)</f>
        <v/>
      </c>
    </row>
    <row r="486">
      <c r="A486" s="5" t="n"/>
      <c r="B486" s="5" t="n"/>
      <c r="C486" s="5" t="n"/>
      <c r="D486" s="5" t="n"/>
      <c r="E486" s="13" t="n"/>
      <c r="F486" s="13" t="n"/>
      <c r="G486" s="14" t="n"/>
      <c r="H486" s="14" t="n"/>
      <c r="I486" s="15">
        <f>IF($A486="","",SUMIFS('الحركة'!$D$5:$D$1504,'الحركة'!$B$5:$B$1504,$A486&amp;"",'الحركة'!$C$5:$C$1504,"وارد"))</f>
        <v/>
      </c>
      <c r="J486" s="15">
        <f>IF($A486="","",SUMIFS('الحركة'!$D$5:$D$1504,'الحركة'!$B$5:$B$1504,$A486&amp;"",'الحركة'!$C$5:$C$1504,"مبيعات"))</f>
        <v/>
      </c>
      <c r="K486" s="15">
        <f>IF($A486="","",SUMIFS('الحركة'!$D$5:$D$1504,'الحركة'!$B$5:$B$1504,$A486&amp;"",'الحركة'!$C$5:$C$1504,"مرتجع عميل"))</f>
        <v/>
      </c>
      <c r="L486" s="15">
        <f>IF($A486="","",SUMIFS('الحركة'!$D$5:$D$1504,'الحركة'!$B$5:$B$1504,$A486&amp;"",'الحركة'!$C$5:$C$1504,"مرتجع للمورد"))</f>
        <v/>
      </c>
      <c r="M486" s="15">
        <f>IF($A486="","",SUMIFS('الحركة'!$D$5:$D$1504,'الحركة'!$B$5:$B$1504,$A486&amp;"",'الحركة'!$C$5:$C$1504,"تسوية"))</f>
        <v/>
      </c>
      <c r="N486" s="15">
        <f>IF(A486="","",SUM(H486,I486,K486,M486)-SUM(J486,L486))</f>
        <v/>
      </c>
      <c r="O486" s="16">
        <f>IF(A486="","",N486*E486)</f>
        <v/>
      </c>
      <c r="P486" s="6">
        <f>IF(A486="","",IF(N486&lt;=0,"نفد",IF(N486&lt;=G486,"اطلب","متوفر")))</f>
        <v/>
      </c>
      <c r="Q486" s="16">
        <f>IF(A486="","",N486*F486)</f>
        <v/>
      </c>
    </row>
    <row r="487">
      <c r="A487" s="5" t="n"/>
      <c r="B487" s="5" t="n"/>
      <c r="C487" s="5" t="n"/>
      <c r="D487" s="5" t="n"/>
      <c r="E487" s="13" t="n"/>
      <c r="F487" s="13" t="n"/>
      <c r="G487" s="14" t="n"/>
      <c r="H487" s="14" t="n"/>
      <c r="I487" s="15">
        <f>IF($A487="","",SUMIFS('الحركة'!$D$5:$D$1504,'الحركة'!$B$5:$B$1504,$A487&amp;"",'الحركة'!$C$5:$C$1504,"وارد"))</f>
        <v/>
      </c>
      <c r="J487" s="15">
        <f>IF($A487="","",SUMIFS('الحركة'!$D$5:$D$1504,'الحركة'!$B$5:$B$1504,$A487&amp;"",'الحركة'!$C$5:$C$1504,"مبيعات"))</f>
        <v/>
      </c>
      <c r="K487" s="15">
        <f>IF($A487="","",SUMIFS('الحركة'!$D$5:$D$1504,'الحركة'!$B$5:$B$1504,$A487&amp;"",'الحركة'!$C$5:$C$1504,"مرتجع عميل"))</f>
        <v/>
      </c>
      <c r="L487" s="15">
        <f>IF($A487="","",SUMIFS('الحركة'!$D$5:$D$1504,'الحركة'!$B$5:$B$1504,$A487&amp;"",'الحركة'!$C$5:$C$1504,"مرتجع للمورد"))</f>
        <v/>
      </c>
      <c r="M487" s="15">
        <f>IF($A487="","",SUMIFS('الحركة'!$D$5:$D$1504,'الحركة'!$B$5:$B$1504,$A487&amp;"",'الحركة'!$C$5:$C$1504,"تسوية"))</f>
        <v/>
      </c>
      <c r="N487" s="15">
        <f>IF(A487="","",SUM(H487,I487,K487,M487)-SUM(J487,L487))</f>
        <v/>
      </c>
      <c r="O487" s="16">
        <f>IF(A487="","",N487*E487)</f>
        <v/>
      </c>
      <c r="P487" s="6">
        <f>IF(A487="","",IF(N487&lt;=0,"نفد",IF(N487&lt;=G487,"اطلب","متوفر")))</f>
        <v/>
      </c>
      <c r="Q487" s="16">
        <f>IF(A487="","",N487*F487)</f>
        <v/>
      </c>
    </row>
    <row r="488">
      <c r="A488" s="5" t="n"/>
      <c r="B488" s="5" t="n"/>
      <c r="C488" s="5" t="n"/>
      <c r="D488" s="5" t="n"/>
      <c r="E488" s="13" t="n"/>
      <c r="F488" s="13" t="n"/>
      <c r="G488" s="14" t="n"/>
      <c r="H488" s="14" t="n"/>
      <c r="I488" s="15">
        <f>IF($A488="","",SUMIFS('الحركة'!$D$5:$D$1504,'الحركة'!$B$5:$B$1504,$A488&amp;"",'الحركة'!$C$5:$C$1504,"وارد"))</f>
        <v/>
      </c>
      <c r="J488" s="15">
        <f>IF($A488="","",SUMIFS('الحركة'!$D$5:$D$1504,'الحركة'!$B$5:$B$1504,$A488&amp;"",'الحركة'!$C$5:$C$1504,"مبيعات"))</f>
        <v/>
      </c>
      <c r="K488" s="15">
        <f>IF($A488="","",SUMIFS('الحركة'!$D$5:$D$1504,'الحركة'!$B$5:$B$1504,$A488&amp;"",'الحركة'!$C$5:$C$1504,"مرتجع عميل"))</f>
        <v/>
      </c>
      <c r="L488" s="15">
        <f>IF($A488="","",SUMIFS('الحركة'!$D$5:$D$1504,'الحركة'!$B$5:$B$1504,$A488&amp;"",'الحركة'!$C$5:$C$1504,"مرتجع للمورد"))</f>
        <v/>
      </c>
      <c r="M488" s="15">
        <f>IF($A488="","",SUMIFS('الحركة'!$D$5:$D$1504,'الحركة'!$B$5:$B$1504,$A488&amp;"",'الحركة'!$C$5:$C$1504,"تسوية"))</f>
        <v/>
      </c>
      <c r="N488" s="15">
        <f>IF(A488="","",SUM(H488,I488,K488,M488)-SUM(J488,L488))</f>
        <v/>
      </c>
      <c r="O488" s="16">
        <f>IF(A488="","",N488*E488)</f>
        <v/>
      </c>
      <c r="P488" s="6">
        <f>IF(A488="","",IF(N488&lt;=0,"نفد",IF(N488&lt;=G488,"اطلب","متوفر")))</f>
        <v/>
      </c>
      <c r="Q488" s="16">
        <f>IF(A488="","",N488*F488)</f>
        <v/>
      </c>
    </row>
    <row r="489">
      <c r="A489" s="5" t="n"/>
      <c r="B489" s="5" t="n"/>
      <c r="C489" s="5" t="n"/>
      <c r="D489" s="5" t="n"/>
      <c r="E489" s="13" t="n"/>
      <c r="F489" s="13" t="n"/>
      <c r="G489" s="14" t="n"/>
      <c r="H489" s="14" t="n"/>
      <c r="I489" s="15">
        <f>IF($A489="","",SUMIFS('الحركة'!$D$5:$D$1504,'الحركة'!$B$5:$B$1504,$A489&amp;"",'الحركة'!$C$5:$C$1504,"وارد"))</f>
        <v/>
      </c>
      <c r="J489" s="15">
        <f>IF($A489="","",SUMIFS('الحركة'!$D$5:$D$1504,'الحركة'!$B$5:$B$1504,$A489&amp;"",'الحركة'!$C$5:$C$1504,"مبيعات"))</f>
        <v/>
      </c>
      <c r="K489" s="15">
        <f>IF($A489="","",SUMIFS('الحركة'!$D$5:$D$1504,'الحركة'!$B$5:$B$1504,$A489&amp;"",'الحركة'!$C$5:$C$1504,"مرتجع عميل"))</f>
        <v/>
      </c>
      <c r="L489" s="15">
        <f>IF($A489="","",SUMIFS('الحركة'!$D$5:$D$1504,'الحركة'!$B$5:$B$1504,$A489&amp;"",'الحركة'!$C$5:$C$1504,"مرتجع للمورد"))</f>
        <v/>
      </c>
      <c r="M489" s="15">
        <f>IF($A489="","",SUMIFS('الحركة'!$D$5:$D$1504,'الحركة'!$B$5:$B$1504,$A489&amp;"",'الحركة'!$C$5:$C$1504,"تسوية"))</f>
        <v/>
      </c>
      <c r="N489" s="15">
        <f>IF(A489="","",SUM(H489,I489,K489,M489)-SUM(J489,L489))</f>
        <v/>
      </c>
      <c r="O489" s="16">
        <f>IF(A489="","",N489*E489)</f>
        <v/>
      </c>
      <c r="P489" s="6">
        <f>IF(A489="","",IF(N489&lt;=0,"نفد",IF(N489&lt;=G489,"اطلب","متوفر")))</f>
        <v/>
      </c>
      <c r="Q489" s="16">
        <f>IF(A489="","",N489*F489)</f>
        <v/>
      </c>
    </row>
    <row r="490">
      <c r="A490" s="5" t="n"/>
      <c r="B490" s="5" t="n"/>
      <c r="C490" s="5" t="n"/>
      <c r="D490" s="5" t="n"/>
      <c r="E490" s="13" t="n"/>
      <c r="F490" s="13" t="n"/>
      <c r="G490" s="14" t="n"/>
      <c r="H490" s="14" t="n"/>
      <c r="I490" s="15">
        <f>IF($A490="","",SUMIFS('الحركة'!$D$5:$D$1504,'الحركة'!$B$5:$B$1504,$A490&amp;"",'الحركة'!$C$5:$C$1504,"وارد"))</f>
        <v/>
      </c>
      <c r="J490" s="15">
        <f>IF($A490="","",SUMIFS('الحركة'!$D$5:$D$1504,'الحركة'!$B$5:$B$1504,$A490&amp;"",'الحركة'!$C$5:$C$1504,"مبيعات"))</f>
        <v/>
      </c>
      <c r="K490" s="15">
        <f>IF($A490="","",SUMIFS('الحركة'!$D$5:$D$1504,'الحركة'!$B$5:$B$1504,$A490&amp;"",'الحركة'!$C$5:$C$1504,"مرتجع عميل"))</f>
        <v/>
      </c>
      <c r="L490" s="15">
        <f>IF($A490="","",SUMIFS('الحركة'!$D$5:$D$1504,'الحركة'!$B$5:$B$1504,$A490&amp;"",'الحركة'!$C$5:$C$1504,"مرتجع للمورد"))</f>
        <v/>
      </c>
      <c r="M490" s="15">
        <f>IF($A490="","",SUMIFS('الحركة'!$D$5:$D$1504,'الحركة'!$B$5:$B$1504,$A490&amp;"",'الحركة'!$C$5:$C$1504,"تسوية"))</f>
        <v/>
      </c>
      <c r="N490" s="15">
        <f>IF(A490="","",SUM(H490,I490,K490,M490)-SUM(J490,L490))</f>
        <v/>
      </c>
      <c r="O490" s="16">
        <f>IF(A490="","",N490*E490)</f>
        <v/>
      </c>
      <c r="P490" s="6">
        <f>IF(A490="","",IF(N490&lt;=0,"نفد",IF(N490&lt;=G490,"اطلب","متوفر")))</f>
        <v/>
      </c>
      <c r="Q490" s="16">
        <f>IF(A490="","",N490*F490)</f>
        <v/>
      </c>
    </row>
    <row r="491">
      <c r="A491" s="5" t="n"/>
      <c r="B491" s="5" t="n"/>
      <c r="C491" s="5" t="n"/>
      <c r="D491" s="5" t="n"/>
      <c r="E491" s="13" t="n"/>
      <c r="F491" s="13" t="n"/>
      <c r="G491" s="14" t="n"/>
      <c r="H491" s="14" t="n"/>
      <c r="I491" s="15">
        <f>IF($A491="","",SUMIFS('الحركة'!$D$5:$D$1504,'الحركة'!$B$5:$B$1504,$A491&amp;"",'الحركة'!$C$5:$C$1504,"وارد"))</f>
        <v/>
      </c>
      <c r="J491" s="15">
        <f>IF($A491="","",SUMIFS('الحركة'!$D$5:$D$1504,'الحركة'!$B$5:$B$1504,$A491&amp;"",'الحركة'!$C$5:$C$1504,"مبيعات"))</f>
        <v/>
      </c>
      <c r="K491" s="15">
        <f>IF($A491="","",SUMIFS('الحركة'!$D$5:$D$1504,'الحركة'!$B$5:$B$1504,$A491&amp;"",'الحركة'!$C$5:$C$1504,"مرتجع عميل"))</f>
        <v/>
      </c>
      <c r="L491" s="15">
        <f>IF($A491="","",SUMIFS('الحركة'!$D$5:$D$1504,'الحركة'!$B$5:$B$1504,$A491&amp;"",'الحركة'!$C$5:$C$1504,"مرتجع للمورد"))</f>
        <v/>
      </c>
      <c r="M491" s="15">
        <f>IF($A491="","",SUMIFS('الحركة'!$D$5:$D$1504,'الحركة'!$B$5:$B$1504,$A491&amp;"",'الحركة'!$C$5:$C$1504,"تسوية"))</f>
        <v/>
      </c>
      <c r="N491" s="15">
        <f>IF(A491="","",SUM(H491,I491,K491,M491)-SUM(J491,L491))</f>
        <v/>
      </c>
      <c r="O491" s="16">
        <f>IF(A491="","",N491*E491)</f>
        <v/>
      </c>
      <c r="P491" s="6">
        <f>IF(A491="","",IF(N491&lt;=0,"نفد",IF(N491&lt;=G491,"اطلب","متوفر")))</f>
        <v/>
      </c>
      <c r="Q491" s="16">
        <f>IF(A491="","",N491*F491)</f>
        <v/>
      </c>
    </row>
    <row r="492">
      <c r="A492" s="5" t="n"/>
      <c r="B492" s="5" t="n"/>
      <c r="C492" s="5" t="n"/>
      <c r="D492" s="5" t="n"/>
      <c r="E492" s="13" t="n"/>
      <c r="F492" s="13" t="n"/>
      <c r="G492" s="14" t="n"/>
      <c r="H492" s="14" t="n"/>
      <c r="I492" s="15">
        <f>IF($A492="","",SUMIFS('الحركة'!$D$5:$D$1504,'الحركة'!$B$5:$B$1504,$A492&amp;"",'الحركة'!$C$5:$C$1504,"وارد"))</f>
        <v/>
      </c>
      <c r="J492" s="15">
        <f>IF($A492="","",SUMIFS('الحركة'!$D$5:$D$1504,'الحركة'!$B$5:$B$1504,$A492&amp;"",'الحركة'!$C$5:$C$1504,"مبيعات"))</f>
        <v/>
      </c>
      <c r="K492" s="15">
        <f>IF($A492="","",SUMIFS('الحركة'!$D$5:$D$1504,'الحركة'!$B$5:$B$1504,$A492&amp;"",'الحركة'!$C$5:$C$1504,"مرتجع عميل"))</f>
        <v/>
      </c>
      <c r="L492" s="15">
        <f>IF($A492="","",SUMIFS('الحركة'!$D$5:$D$1504,'الحركة'!$B$5:$B$1504,$A492&amp;"",'الحركة'!$C$5:$C$1504,"مرتجع للمورد"))</f>
        <v/>
      </c>
      <c r="M492" s="15">
        <f>IF($A492="","",SUMIFS('الحركة'!$D$5:$D$1504,'الحركة'!$B$5:$B$1504,$A492&amp;"",'الحركة'!$C$5:$C$1504,"تسوية"))</f>
        <v/>
      </c>
      <c r="N492" s="15">
        <f>IF(A492="","",SUM(H492,I492,K492,M492)-SUM(J492,L492))</f>
        <v/>
      </c>
      <c r="O492" s="16">
        <f>IF(A492="","",N492*E492)</f>
        <v/>
      </c>
      <c r="P492" s="6">
        <f>IF(A492="","",IF(N492&lt;=0,"نفد",IF(N492&lt;=G492,"اطلب","متوفر")))</f>
        <v/>
      </c>
      <c r="Q492" s="16">
        <f>IF(A492="","",N492*F492)</f>
        <v/>
      </c>
    </row>
    <row r="493">
      <c r="A493" s="5" t="n"/>
      <c r="B493" s="5" t="n"/>
      <c r="C493" s="5" t="n"/>
      <c r="D493" s="5" t="n"/>
      <c r="E493" s="13" t="n"/>
      <c r="F493" s="13" t="n"/>
      <c r="G493" s="14" t="n"/>
      <c r="H493" s="14" t="n"/>
      <c r="I493" s="15">
        <f>IF($A493="","",SUMIFS('الحركة'!$D$5:$D$1504,'الحركة'!$B$5:$B$1504,$A493&amp;"",'الحركة'!$C$5:$C$1504,"وارد"))</f>
        <v/>
      </c>
      <c r="J493" s="15">
        <f>IF($A493="","",SUMIFS('الحركة'!$D$5:$D$1504,'الحركة'!$B$5:$B$1504,$A493&amp;"",'الحركة'!$C$5:$C$1504,"مبيعات"))</f>
        <v/>
      </c>
      <c r="K493" s="15">
        <f>IF($A493="","",SUMIFS('الحركة'!$D$5:$D$1504,'الحركة'!$B$5:$B$1504,$A493&amp;"",'الحركة'!$C$5:$C$1504,"مرتجع عميل"))</f>
        <v/>
      </c>
      <c r="L493" s="15">
        <f>IF($A493="","",SUMIFS('الحركة'!$D$5:$D$1504,'الحركة'!$B$5:$B$1504,$A493&amp;"",'الحركة'!$C$5:$C$1504,"مرتجع للمورد"))</f>
        <v/>
      </c>
      <c r="M493" s="15">
        <f>IF($A493="","",SUMIFS('الحركة'!$D$5:$D$1504,'الحركة'!$B$5:$B$1504,$A493&amp;"",'الحركة'!$C$5:$C$1504,"تسوية"))</f>
        <v/>
      </c>
      <c r="N493" s="15">
        <f>IF(A493="","",SUM(H493,I493,K493,M493)-SUM(J493,L493))</f>
        <v/>
      </c>
      <c r="O493" s="16">
        <f>IF(A493="","",N493*E493)</f>
        <v/>
      </c>
      <c r="P493" s="6">
        <f>IF(A493="","",IF(N493&lt;=0,"نفد",IF(N493&lt;=G493,"اطلب","متوفر")))</f>
        <v/>
      </c>
      <c r="Q493" s="16">
        <f>IF(A493="","",N493*F493)</f>
        <v/>
      </c>
    </row>
    <row r="494">
      <c r="A494" s="5" t="n"/>
      <c r="B494" s="5" t="n"/>
      <c r="C494" s="5" t="n"/>
      <c r="D494" s="5" t="n"/>
      <c r="E494" s="13" t="n"/>
      <c r="F494" s="13" t="n"/>
      <c r="G494" s="14" t="n"/>
      <c r="H494" s="14" t="n"/>
      <c r="I494" s="15">
        <f>IF($A494="","",SUMIFS('الحركة'!$D$5:$D$1504,'الحركة'!$B$5:$B$1504,$A494&amp;"",'الحركة'!$C$5:$C$1504,"وارد"))</f>
        <v/>
      </c>
      <c r="J494" s="15">
        <f>IF($A494="","",SUMIFS('الحركة'!$D$5:$D$1504,'الحركة'!$B$5:$B$1504,$A494&amp;"",'الحركة'!$C$5:$C$1504,"مبيعات"))</f>
        <v/>
      </c>
      <c r="K494" s="15">
        <f>IF($A494="","",SUMIFS('الحركة'!$D$5:$D$1504,'الحركة'!$B$5:$B$1504,$A494&amp;"",'الحركة'!$C$5:$C$1504,"مرتجع عميل"))</f>
        <v/>
      </c>
      <c r="L494" s="15">
        <f>IF($A494="","",SUMIFS('الحركة'!$D$5:$D$1504,'الحركة'!$B$5:$B$1504,$A494&amp;"",'الحركة'!$C$5:$C$1504,"مرتجع للمورد"))</f>
        <v/>
      </c>
      <c r="M494" s="15">
        <f>IF($A494="","",SUMIFS('الحركة'!$D$5:$D$1504,'الحركة'!$B$5:$B$1504,$A494&amp;"",'الحركة'!$C$5:$C$1504,"تسوية"))</f>
        <v/>
      </c>
      <c r="N494" s="15">
        <f>IF(A494="","",SUM(H494,I494,K494,M494)-SUM(J494,L494))</f>
        <v/>
      </c>
      <c r="O494" s="16">
        <f>IF(A494="","",N494*E494)</f>
        <v/>
      </c>
      <c r="P494" s="6">
        <f>IF(A494="","",IF(N494&lt;=0,"نفد",IF(N494&lt;=G494,"اطلب","متوفر")))</f>
        <v/>
      </c>
      <c r="Q494" s="16">
        <f>IF(A494="","",N494*F494)</f>
        <v/>
      </c>
    </row>
    <row r="495">
      <c r="A495" s="5" t="n"/>
      <c r="B495" s="5" t="n"/>
      <c r="C495" s="5" t="n"/>
      <c r="D495" s="5" t="n"/>
      <c r="E495" s="13" t="n"/>
      <c r="F495" s="13" t="n"/>
      <c r="G495" s="14" t="n"/>
      <c r="H495" s="14" t="n"/>
      <c r="I495" s="15">
        <f>IF($A495="","",SUMIFS('الحركة'!$D$5:$D$1504,'الحركة'!$B$5:$B$1504,$A495&amp;"",'الحركة'!$C$5:$C$1504,"وارد"))</f>
        <v/>
      </c>
      <c r="J495" s="15">
        <f>IF($A495="","",SUMIFS('الحركة'!$D$5:$D$1504,'الحركة'!$B$5:$B$1504,$A495&amp;"",'الحركة'!$C$5:$C$1504,"مبيعات"))</f>
        <v/>
      </c>
      <c r="K495" s="15">
        <f>IF($A495="","",SUMIFS('الحركة'!$D$5:$D$1504,'الحركة'!$B$5:$B$1504,$A495&amp;"",'الحركة'!$C$5:$C$1504,"مرتجع عميل"))</f>
        <v/>
      </c>
      <c r="L495" s="15">
        <f>IF($A495="","",SUMIFS('الحركة'!$D$5:$D$1504,'الحركة'!$B$5:$B$1504,$A495&amp;"",'الحركة'!$C$5:$C$1504,"مرتجع للمورد"))</f>
        <v/>
      </c>
      <c r="M495" s="15">
        <f>IF($A495="","",SUMIFS('الحركة'!$D$5:$D$1504,'الحركة'!$B$5:$B$1504,$A495&amp;"",'الحركة'!$C$5:$C$1504,"تسوية"))</f>
        <v/>
      </c>
      <c r="N495" s="15">
        <f>IF(A495="","",SUM(H495,I495,K495,M495)-SUM(J495,L495))</f>
        <v/>
      </c>
      <c r="O495" s="16">
        <f>IF(A495="","",N495*E495)</f>
        <v/>
      </c>
      <c r="P495" s="6">
        <f>IF(A495="","",IF(N495&lt;=0,"نفد",IF(N495&lt;=G495,"اطلب","متوفر")))</f>
        <v/>
      </c>
      <c r="Q495" s="16">
        <f>IF(A495="","",N495*F495)</f>
        <v/>
      </c>
    </row>
    <row r="496">
      <c r="A496" s="5" t="n"/>
      <c r="B496" s="5" t="n"/>
      <c r="C496" s="5" t="n"/>
      <c r="D496" s="5" t="n"/>
      <c r="E496" s="13" t="n"/>
      <c r="F496" s="13" t="n"/>
      <c r="G496" s="14" t="n"/>
      <c r="H496" s="14" t="n"/>
      <c r="I496" s="15">
        <f>IF($A496="","",SUMIFS('الحركة'!$D$5:$D$1504,'الحركة'!$B$5:$B$1504,$A496&amp;"",'الحركة'!$C$5:$C$1504,"وارد"))</f>
        <v/>
      </c>
      <c r="J496" s="15">
        <f>IF($A496="","",SUMIFS('الحركة'!$D$5:$D$1504,'الحركة'!$B$5:$B$1504,$A496&amp;"",'الحركة'!$C$5:$C$1504,"مبيعات"))</f>
        <v/>
      </c>
      <c r="K496" s="15">
        <f>IF($A496="","",SUMIFS('الحركة'!$D$5:$D$1504,'الحركة'!$B$5:$B$1504,$A496&amp;"",'الحركة'!$C$5:$C$1504,"مرتجع عميل"))</f>
        <v/>
      </c>
      <c r="L496" s="15">
        <f>IF($A496="","",SUMIFS('الحركة'!$D$5:$D$1504,'الحركة'!$B$5:$B$1504,$A496&amp;"",'الحركة'!$C$5:$C$1504,"مرتجع للمورد"))</f>
        <v/>
      </c>
      <c r="M496" s="15">
        <f>IF($A496="","",SUMIFS('الحركة'!$D$5:$D$1504,'الحركة'!$B$5:$B$1504,$A496&amp;"",'الحركة'!$C$5:$C$1504,"تسوية"))</f>
        <v/>
      </c>
      <c r="N496" s="15">
        <f>IF(A496="","",SUM(H496,I496,K496,M496)-SUM(J496,L496))</f>
        <v/>
      </c>
      <c r="O496" s="16">
        <f>IF(A496="","",N496*E496)</f>
        <v/>
      </c>
      <c r="P496" s="6">
        <f>IF(A496="","",IF(N496&lt;=0,"نفد",IF(N496&lt;=G496,"اطلب","متوفر")))</f>
        <v/>
      </c>
      <c r="Q496" s="16">
        <f>IF(A496="","",N496*F496)</f>
        <v/>
      </c>
    </row>
    <row r="497">
      <c r="A497" s="5" t="n"/>
      <c r="B497" s="5" t="n"/>
      <c r="C497" s="5" t="n"/>
      <c r="D497" s="5" t="n"/>
      <c r="E497" s="13" t="n"/>
      <c r="F497" s="13" t="n"/>
      <c r="G497" s="14" t="n"/>
      <c r="H497" s="14" t="n"/>
      <c r="I497" s="15">
        <f>IF($A497="","",SUMIFS('الحركة'!$D$5:$D$1504,'الحركة'!$B$5:$B$1504,$A497&amp;"",'الحركة'!$C$5:$C$1504,"وارد"))</f>
        <v/>
      </c>
      <c r="J497" s="15">
        <f>IF($A497="","",SUMIFS('الحركة'!$D$5:$D$1504,'الحركة'!$B$5:$B$1504,$A497&amp;"",'الحركة'!$C$5:$C$1504,"مبيعات"))</f>
        <v/>
      </c>
      <c r="K497" s="15">
        <f>IF($A497="","",SUMIFS('الحركة'!$D$5:$D$1504,'الحركة'!$B$5:$B$1504,$A497&amp;"",'الحركة'!$C$5:$C$1504,"مرتجع عميل"))</f>
        <v/>
      </c>
      <c r="L497" s="15">
        <f>IF($A497="","",SUMIFS('الحركة'!$D$5:$D$1504,'الحركة'!$B$5:$B$1504,$A497&amp;"",'الحركة'!$C$5:$C$1504,"مرتجع للمورد"))</f>
        <v/>
      </c>
      <c r="M497" s="15">
        <f>IF($A497="","",SUMIFS('الحركة'!$D$5:$D$1504,'الحركة'!$B$5:$B$1504,$A497&amp;"",'الحركة'!$C$5:$C$1504,"تسوية"))</f>
        <v/>
      </c>
      <c r="N497" s="15">
        <f>IF(A497="","",SUM(H497,I497,K497,M497)-SUM(J497,L497))</f>
        <v/>
      </c>
      <c r="O497" s="16">
        <f>IF(A497="","",N497*E497)</f>
        <v/>
      </c>
      <c r="P497" s="6">
        <f>IF(A497="","",IF(N497&lt;=0,"نفد",IF(N497&lt;=G497,"اطلب","متوفر")))</f>
        <v/>
      </c>
      <c r="Q497" s="16">
        <f>IF(A497="","",N497*F497)</f>
        <v/>
      </c>
    </row>
    <row r="498">
      <c r="A498" s="5" t="n"/>
      <c r="B498" s="5" t="n"/>
      <c r="C498" s="5" t="n"/>
      <c r="D498" s="5" t="n"/>
      <c r="E498" s="13" t="n"/>
      <c r="F498" s="13" t="n"/>
      <c r="G498" s="14" t="n"/>
      <c r="H498" s="14" t="n"/>
      <c r="I498" s="15">
        <f>IF($A498="","",SUMIFS('الحركة'!$D$5:$D$1504,'الحركة'!$B$5:$B$1504,$A498&amp;"",'الحركة'!$C$5:$C$1504,"وارد"))</f>
        <v/>
      </c>
      <c r="J498" s="15">
        <f>IF($A498="","",SUMIFS('الحركة'!$D$5:$D$1504,'الحركة'!$B$5:$B$1504,$A498&amp;"",'الحركة'!$C$5:$C$1504,"مبيعات"))</f>
        <v/>
      </c>
      <c r="K498" s="15">
        <f>IF($A498="","",SUMIFS('الحركة'!$D$5:$D$1504,'الحركة'!$B$5:$B$1504,$A498&amp;"",'الحركة'!$C$5:$C$1504,"مرتجع عميل"))</f>
        <v/>
      </c>
      <c r="L498" s="15">
        <f>IF($A498="","",SUMIFS('الحركة'!$D$5:$D$1504,'الحركة'!$B$5:$B$1504,$A498&amp;"",'الحركة'!$C$5:$C$1504,"مرتجع للمورد"))</f>
        <v/>
      </c>
      <c r="M498" s="15">
        <f>IF($A498="","",SUMIFS('الحركة'!$D$5:$D$1504,'الحركة'!$B$5:$B$1504,$A498&amp;"",'الحركة'!$C$5:$C$1504,"تسوية"))</f>
        <v/>
      </c>
      <c r="N498" s="15">
        <f>IF(A498="","",SUM(H498,I498,K498,M498)-SUM(J498,L498))</f>
        <v/>
      </c>
      <c r="O498" s="16">
        <f>IF(A498="","",N498*E498)</f>
        <v/>
      </c>
      <c r="P498" s="6">
        <f>IF(A498="","",IF(N498&lt;=0,"نفد",IF(N498&lt;=G498,"اطلب","متوفر")))</f>
        <v/>
      </c>
      <c r="Q498" s="16">
        <f>IF(A498="","",N498*F498)</f>
        <v/>
      </c>
    </row>
    <row r="499">
      <c r="A499" s="5" t="n"/>
      <c r="B499" s="5" t="n"/>
      <c r="C499" s="5" t="n"/>
      <c r="D499" s="5" t="n"/>
      <c r="E499" s="13" t="n"/>
      <c r="F499" s="13" t="n"/>
      <c r="G499" s="14" t="n"/>
      <c r="H499" s="14" t="n"/>
      <c r="I499" s="15">
        <f>IF($A499="","",SUMIFS('الحركة'!$D$5:$D$1504,'الحركة'!$B$5:$B$1504,$A499&amp;"",'الحركة'!$C$5:$C$1504,"وارد"))</f>
        <v/>
      </c>
      <c r="J499" s="15">
        <f>IF($A499="","",SUMIFS('الحركة'!$D$5:$D$1504,'الحركة'!$B$5:$B$1504,$A499&amp;"",'الحركة'!$C$5:$C$1504,"مبيعات"))</f>
        <v/>
      </c>
      <c r="K499" s="15">
        <f>IF($A499="","",SUMIFS('الحركة'!$D$5:$D$1504,'الحركة'!$B$5:$B$1504,$A499&amp;"",'الحركة'!$C$5:$C$1504,"مرتجع عميل"))</f>
        <v/>
      </c>
      <c r="L499" s="15">
        <f>IF($A499="","",SUMIFS('الحركة'!$D$5:$D$1504,'الحركة'!$B$5:$B$1504,$A499&amp;"",'الحركة'!$C$5:$C$1504,"مرتجع للمورد"))</f>
        <v/>
      </c>
      <c r="M499" s="15">
        <f>IF($A499="","",SUMIFS('الحركة'!$D$5:$D$1504,'الحركة'!$B$5:$B$1504,$A499&amp;"",'الحركة'!$C$5:$C$1504,"تسوية"))</f>
        <v/>
      </c>
      <c r="N499" s="15">
        <f>IF(A499="","",SUM(H499,I499,K499,M499)-SUM(J499,L499))</f>
        <v/>
      </c>
      <c r="O499" s="16">
        <f>IF(A499="","",N499*E499)</f>
        <v/>
      </c>
      <c r="P499" s="6">
        <f>IF(A499="","",IF(N499&lt;=0,"نفد",IF(N499&lt;=G499,"اطلب","متوفر")))</f>
        <v/>
      </c>
      <c r="Q499" s="16">
        <f>IF(A499="","",N499*F499)</f>
        <v/>
      </c>
    </row>
    <row r="500">
      <c r="A500" s="5" t="n"/>
      <c r="B500" s="5" t="n"/>
      <c r="C500" s="5" t="n"/>
      <c r="D500" s="5" t="n"/>
      <c r="E500" s="13" t="n"/>
      <c r="F500" s="13" t="n"/>
      <c r="G500" s="14" t="n"/>
      <c r="H500" s="14" t="n"/>
      <c r="I500" s="15">
        <f>IF($A500="","",SUMIFS('الحركة'!$D$5:$D$1504,'الحركة'!$B$5:$B$1504,$A500&amp;"",'الحركة'!$C$5:$C$1504,"وارد"))</f>
        <v/>
      </c>
      <c r="J500" s="15">
        <f>IF($A500="","",SUMIFS('الحركة'!$D$5:$D$1504,'الحركة'!$B$5:$B$1504,$A500&amp;"",'الحركة'!$C$5:$C$1504,"مبيعات"))</f>
        <v/>
      </c>
      <c r="K500" s="15">
        <f>IF($A500="","",SUMIFS('الحركة'!$D$5:$D$1504,'الحركة'!$B$5:$B$1504,$A500&amp;"",'الحركة'!$C$5:$C$1504,"مرتجع عميل"))</f>
        <v/>
      </c>
      <c r="L500" s="15">
        <f>IF($A500="","",SUMIFS('الحركة'!$D$5:$D$1504,'الحركة'!$B$5:$B$1504,$A500&amp;"",'الحركة'!$C$5:$C$1504,"مرتجع للمورد"))</f>
        <v/>
      </c>
      <c r="M500" s="15">
        <f>IF($A500="","",SUMIFS('الحركة'!$D$5:$D$1504,'الحركة'!$B$5:$B$1504,$A500&amp;"",'الحركة'!$C$5:$C$1504,"تسوية"))</f>
        <v/>
      </c>
      <c r="N500" s="15">
        <f>IF(A500="","",SUM(H500,I500,K500,M500)-SUM(J500,L500))</f>
        <v/>
      </c>
      <c r="O500" s="16">
        <f>IF(A500="","",N500*E500)</f>
        <v/>
      </c>
      <c r="P500" s="6">
        <f>IF(A500="","",IF(N500&lt;=0,"نفد",IF(N500&lt;=G500,"اطلب","متوفر")))</f>
        <v/>
      </c>
      <c r="Q500" s="16">
        <f>IF(A500="","",N500*F500)</f>
        <v/>
      </c>
    </row>
    <row r="501">
      <c r="A501" s="5" t="n"/>
      <c r="B501" s="5" t="n"/>
      <c r="C501" s="5" t="n"/>
      <c r="D501" s="5" t="n"/>
      <c r="E501" s="13" t="n"/>
      <c r="F501" s="13" t="n"/>
      <c r="G501" s="14" t="n"/>
      <c r="H501" s="14" t="n"/>
      <c r="I501" s="15">
        <f>IF($A501="","",SUMIFS('الحركة'!$D$5:$D$1504,'الحركة'!$B$5:$B$1504,$A501&amp;"",'الحركة'!$C$5:$C$1504,"وارد"))</f>
        <v/>
      </c>
      <c r="J501" s="15">
        <f>IF($A501="","",SUMIFS('الحركة'!$D$5:$D$1504,'الحركة'!$B$5:$B$1504,$A501&amp;"",'الحركة'!$C$5:$C$1504,"مبيعات"))</f>
        <v/>
      </c>
      <c r="K501" s="15">
        <f>IF($A501="","",SUMIFS('الحركة'!$D$5:$D$1504,'الحركة'!$B$5:$B$1504,$A501&amp;"",'الحركة'!$C$5:$C$1504,"مرتجع عميل"))</f>
        <v/>
      </c>
      <c r="L501" s="15">
        <f>IF($A501="","",SUMIFS('الحركة'!$D$5:$D$1504,'الحركة'!$B$5:$B$1504,$A501&amp;"",'الحركة'!$C$5:$C$1504,"مرتجع للمورد"))</f>
        <v/>
      </c>
      <c r="M501" s="15">
        <f>IF($A501="","",SUMIFS('الحركة'!$D$5:$D$1504,'الحركة'!$B$5:$B$1504,$A501&amp;"",'الحركة'!$C$5:$C$1504,"تسوية"))</f>
        <v/>
      </c>
      <c r="N501" s="15">
        <f>IF(A501="","",SUM(H501,I501,K501,M501)-SUM(J501,L501))</f>
        <v/>
      </c>
      <c r="O501" s="16">
        <f>IF(A501="","",N501*E501)</f>
        <v/>
      </c>
      <c r="P501" s="6">
        <f>IF(A501="","",IF(N501&lt;=0,"نفد",IF(N501&lt;=G501,"اطلب","متوفر")))</f>
        <v/>
      </c>
      <c r="Q501" s="16">
        <f>IF(A501="","",N501*F501)</f>
        <v/>
      </c>
    </row>
    <row r="502">
      <c r="A502" s="5" t="n"/>
      <c r="B502" s="5" t="n"/>
      <c r="C502" s="5" t="n"/>
      <c r="D502" s="5" t="n"/>
      <c r="E502" s="13" t="n"/>
      <c r="F502" s="13" t="n"/>
      <c r="G502" s="14" t="n"/>
      <c r="H502" s="14" t="n"/>
      <c r="I502" s="15">
        <f>IF($A502="","",SUMIFS('الحركة'!$D$5:$D$1504,'الحركة'!$B$5:$B$1504,$A502&amp;"",'الحركة'!$C$5:$C$1504,"وارد"))</f>
        <v/>
      </c>
      <c r="J502" s="15">
        <f>IF($A502="","",SUMIFS('الحركة'!$D$5:$D$1504,'الحركة'!$B$5:$B$1504,$A502&amp;"",'الحركة'!$C$5:$C$1504,"مبيعات"))</f>
        <v/>
      </c>
      <c r="K502" s="15">
        <f>IF($A502="","",SUMIFS('الحركة'!$D$5:$D$1504,'الحركة'!$B$5:$B$1504,$A502&amp;"",'الحركة'!$C$5:$C$1504,"مرتجع عميل"))</f>
        <v/>
      </c>
      <c r="L502" s="15">
        <f>IF($A502="","",SUMIFS('الحركة'!$D$5:$D$1504,'الحركة'!$B$5:$B$1504,$A502&amp;"",'الحركة'!$C$5:$C$1504,"مرتجع للمورد"))</f>
        <v/>
      </c>
      <c r="M502" s="15">
        <f>IF($A502="","",SUMIFS('الحركة'!$D$5:$D$1504,'الحركة'!$B$5:$B$1504,$A502&amp;"",'الحركة'!$C$5:$C$1504,"تسوية"))</f>
        <v/>
      </c>
      <c r="N502" s="15">
        <f>IF(A502="","",SUM(H502,I502,K502,M502)-SUM(J502,L502))</f>
        <v/>
      </c>
      <c r="O502" s="16">
        <f>IF(A502="","",N502*E502)</f>
        <v/>
      </c>
      <c r="P502" s="6">
        <f>IF(A502="","",IF(N502&lt;=0,"نفد",IF(N502&lt;=G502,"اطلب","متوفر")))</f>
        <v/>
      </c>
      <c r="Q502" s="16">
        <f>IF(A502="","",N502*F502)</f>
        <v/>
      </c>
    </row>
    <row r="503">
      <c r="A503" s="5" t="n"/>
      <c r="B503" s="5" t="n"/>
      <c r="C503" s="5" t="n"/>
      <c r="D503" s="5" t="n"/>
      <c r="E503" s="13" t="n"/>
      <c r="F503" s="13" t="n"/>
      <c r="G503" s="14" t="n"/>
      <c r="H503" s="14" t="n"/>
      <c r="I503" s="15">
        <f>IF($A503="","",SUMIFS('الحركة'!$D$5:$D$1504,'الحركة'!$B$5:$B$1504,$A503&amp;"",'الحركة'!$C$5:$C$1504,"وارد"))</f>
        <v/>
      </c>
      <c r="J503" s="15">
        <f>IF($A503="","",SUMIFS('الحركة'!$D$5:$D$1504,'الحركة'!$B$5:$B$1504,$A503&amp;"",'الحركة'!$C$5:$C$1504,"مبيعات"))</f>
        <v/>
      </c>
      <c r="K503" s="15">
        <f>IF($A503="","",SUMIFS('الحركة'!$D$5:$D$1504,'الحركة'!$B$5:$B$1504,$A503&amp;"",'الحركة'!$C$5:$C$1504,"مرتجع عميل"))</f>
        <v/>
      </c>
      <c r="L503" s="15">
        <f>IF($A503="","",SUMIFS('الحركة'!$D$5:$D$1504,'الحركة'!$B$5:$B$1504,$A503&amp;"",'الحركة'!$C$5:$C$1504,"مرتجع للمورد"))</f>
        <v/>
      </c>
      <c r="M503" s="15">
        <f>IF($A503="","",SUMIFS('الحركة'!$D$5:$D$1504,'الحركة'!$B$5:$B$1504,$A503&amp;"",'الحركة'!$C$5:$C$1504,"تسوية"))</f>
        <v/>
      </c>
      <c r="N503" s="15">
        <f>IF(A503="","",SUM(H503,I503,K503,M503)-SUM(J503,L503))</f>
        <v/>
      </c>
      <c r="O503" s="16">
        <f>IF(A503="","",N503*E503)</f>
        <v/>
      </c>
      <c r="P503" s="6">
        <f>IF(A503="","",IF(N503&lt;=0,"نفد",IF(N503&lt;=G503,"اطلب","متوفر")))</f>
        <v/>
      </c>
      <c r="Q503" s="16">
        <f>IF(A503="","",N503*F503)</f>
        <v/>
      </c>
    </row>
    <row r="504">
      <c r="A504" s="5" t="n"/>
      <c r="B504" s="5" t="n"/>
      <c r="C504" s="5" t="n"/>
      <c r="D504" s="5" t="n"/>
      <c r="E504" s="13" t="n"/>
      <c r="F504" s="13" t="n"/>
      <c r="G504" s="14" t="n"/>
      <c r="H504" s="14" t="n"/>
      <c r="I504" s="15">
        <f>IF($A504="","",SUMIFS('الحركة'!$D$5:$D$1504,'الحركة'!$B$5:$B$1504,$A504&amp;"",'الحركة'!$C$5:$C$1504,"وارد"))</f>
        <v/>
      </c>
      <c r="J504" s="15">
        <f>IF($A504="","",SUMIFS('الحركة'!$D$5:$D$1504,'الحركة'!$B$5:$B$1504,$A504&amp;"",'الحركة'!$C$5:$C$1504,"مبيعات"))</f>
        <v/>
      </c>
      <c r="K504" s="15">
        <f>IF($A504="","",SUMIFS('الحركة'!$D$5:$D$1504,'الحركة'!$B$5:$B$1504,$A504&amp;"",'الحركة'!$C$5:$C$1504,"مرتجع عميل"))</f>
        <v/>
      </c>
      <c r="L504" s="15">
        <f>IF($A504="","",SUMIFS('الحركة'!$D$5:$D$1504,'الحركة'!$B$5:$B$1504,$A504&amp;"",'الحركة'!$C$5:$C$1504,"مرتجع للمورد"))</f>
        <v/>
      </c>
      <c r="M504" s="15">
        <f>IF($A504="","",SUMIFS('الحركة'!$D$5:$D$1504,'الحركة'!$B$5:$B$1504,$A504&amp;"",'الحركة'!$C$5:$C$1504,"تسوية"))</f>
        <v/>
      </c>
      <c r="N504" s="15">
        <f>IF(A504="","",SUM(H504,I504,K504,M504)-SUM(J504,L504))</f>
        <v/>
      </c>
      <c r="O504" s="16">
        <f>IF(A504="","",N504*E504)</f>
        <v/>
      </c>
      <c r="P504" s="6">
        <f>IF(A504="","",IF(N504&lt;=0,"نفد",IF(N504&lt;=G504,"اطلب","متوفر")))</f>
        <v/>
      </c>
      <c r="Q504" s="16">
        <f>IF(A504="","",N504*F504)</f>
        <v/>
      </c>
    </row>
  </sheetData>
  <mergeCells count="2">
    <mergeCell ref="A2:Q2"/>
    <mergeCell ref="A1:Q1"/>
  </mergeCells>
  <conditionalFormatting sqref="P5:P504">
    <cfRule type="expression" priority="1" dxfId="0">
      <formula>P5="نفد"</formula>
    </cfRule>
    <cfRule type="expression" priority="2" dxfId="1">
      <formula>P5="اطلب"</formula>
    </cfRule>
    <cfRule type="expression" priority="3" dxfId="2">
      <formula>P5="متوفر"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15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6" customWidth="1" min="3" max="3"/>
    <col width="10" customWidth="1" min="4" max="4"/>
    <col width="28" customWidth="1" min="5" max="5"/>
    <col width="18" customWidth="1" min="6" max="6"/>
    <col width="12" customWidth="1" min="7" max="7"/>
    <col width="10" customWidth="1" min="8" max="8"/>
  </cols>
  <sheetData>
    <row r="1" ht="26" customHeight="1">
      <c r="A1" s="10" t="inlineStr">
        <is>
          <t>شيت مخزون محل ملابس باللون والمقاس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4" ht="32" customHeight="1">
      <c r="A4" s="12" t="inlineStr">
        <is>
          <t>التاريخ</t>
        </is>
      </c>
      <c r="B4" s="12" t="inlineStr">
        <is>
          <t>الكود</t>
        </is>
      </c>
      <c r="C4" s="12" t="inlineStr">
        <is>
          <t>نوع الحركة</t>
        </is>
      </c>
      <c r="D4" s="12" t="inlineStr">
        <is>
          <t>الكمية</t>
        </is>
      </c>
      <c r="E4" s="12" t="inlineStr">
        <is>
          <t>ملاحظة</t>
        </is>
      </c>
      <c r="F4" s="12" t="inlineStr">
        <is>
          <t>الموديل</t>
        </is>
      </c>
      <c r="G4" s="12" t="inlineStr">
        <is>
          <t>اللون</t>
        </is>
      </c>
      <c r="H4" s="12" t="inlineStr">
        <is>
          <t>المقاس</t>
        </is>
      </c>
    </row>
    <row r="5">
      <c r="A5" s="17" t="n">
        <v>46266</v>
      </c>
      <c r="B5" s="5" t="inlineStr">
        <is>
          <t>TS-RED-S</t>
        </is>
      </c>
      <c r="C5" s="5" t="inlineStr">
        <is>
          <t>مبيعات</t>
        </is>
      </c>
      <c r="D5" s="14" t="n">
        <v>4</v>
      </c>
      <c r="E5" s="5" t="n"/>
      <c r="F5" s="6">
        <f>IF(B5="","",IFERROR(INDEX('الأصناف'!$B$5:$B$504,MATCH(B5,'الأصناف'!$A$5:$A$504,0)),""))</f>
        <v/>
      </c>
      <c r="G5" s="6">
        <f>IF(B5="","",IFERROR(INDEX('الأصناف'!$C$5:$C$504,MATCH(B5,'الأصناف'!$A$5:$A$504,0)),""))</f>
        <v/>
      </c>
      <c r="H5" s="6">
        <f>IF(B5="","",IFERROR(INDEX('الأصناف'!$D$5:$D$504,MATCH(B5,'الأصناف'!$A$5:$A$504,0)),""))</f>
        <v/>
      </c>
    </row>
    <row r="6">
      <c r="A6" s="17" t="n">
        <v>46267</v>
      </c>
      <c r="B6" s="5" t="inlineStr">
        <is>
          <t>TS-RED-S</t>
        </is>
      </c>
      <c r="C6" s="5" t="inlineStr">
        <is>
          <t>مبيعات</t>
        </is>
      </c>
      <c r="D6" s="14" t="n">
        <v>3</v>
      </c>
      <c r="E6" s="5" t="n"/>
      <c r="F6" s="6">
        <f>IF(B6="","",IFERROR(INDEX('الأصناف'!$B$5:$B$504,MATCH(B6,'الأصناف'!$A$5:$A$504,0)),""))</f>
        <v/>
      </c>
      <c r="G6" s="6">
        <f>IF(B6="","",IFERROR(INDEX('الأصناف'!$C$5:$C$504,MATCH(B6,'الأصناف'!$A$5:$A$504,0)),""))</f>
        <v/>
      </c>
      <c r="H6" s="6">
        <f>IF(B6="","",IFERROR(INDEX('الأصناف'!$D$5:$D$504,MATCH(B6,'الأصناف'!$A$5:$A$504,0)),""))</f>
        <v/>
      </c>
    </row>
    <row r="7">
      <c r="A7" s="17" t="n">
        <v>46268</v>
      </c>
      <c r="B7" s="5" t="inlineStr">
        <is>
          <t>TS-RED-M</t>
        </is>
      </c>
      <c r="C7" s="5" t="inlineStr">
        <is>
          <t>مبيعات</t>
        </is>
      </c>
      <c r="D7" s="14" t="n">
        <v>2</v>
      </c>
      <c r="E7" s="5" t="n"/>
      <c r="F7" s="6">
        <f>IF(B7="","",IFERROR(INDEX('الأصناف'!$B$5:$B$504,MATCH(B7,'الأصناف'!$A$5:$A$504,0)),""))</f>
        <v/>
      </c>
      <c r="G7" s="6">
        <f>IF(B7="","",IFERROR(INDEX('الأصناف'!$C$5:$C$504,MATCH(B7,'الأصناف'!$A$5:$A$504,0)),""))</f>
        <v/>
      </c>
      <c r="H7" s="6">
        <f>IF(B7="","",IFERROR(INDEX('الأصناف'!$D$5:$D$504,MATCH(B7,'الأصناف'!$A$5:$A$504,0)),""))</f>
        <v/>
      </c>
    </row>
    <row r="8">
      <c r="A8" s="17" t="n">
        <v>46269</v>
      </c>
      <c r="B8" s="5" t="inlineStr">
        <is>
          <t>TS-BLK-M</t>
        </is>
      </c>
      <c r="C8" s="5" t="inlineStr">
        <is>
          <t>مبيعات</t>
        </is>
      </c>
      <c r="D8" s="14" t="n">
        <v>5</v>
      </c>
      <c r="E8" s="5" t="n"/>
      <c r="F8" s="6">
        <f>IF(B8="","",IFERROR(INDEX('الأصناف'!$B$5:$B$504,MATCH(B8,'الأصناف'!$A$5:$A$504,0)),""))</f>
        <v/>
      </c>
      <c r="G8" s="6">
        <f>IF(B8="","",IFERROR(INDEX('الأصناف'!$C$5:$C$504,MATCH(B8,'الأصناف'!$A$5:$A$504,0)),""))</f>
        <v/>
      </c>
      <c r="H8" s="6">
        <f>IF(B8="","",IFERROR(INDEX('الأصناف'!$D$5:$D$504,MATCH(B8,'الأصناف'!$A$5:$A$504,0)),""))</f>
        <v/>
      </c>
    </row>
    <row r="9">
      <c r="A9" s="17" t="n">
        <v>46270</v>
      </c>
      <c r="B9" s="5" t="inlineStr">
        <is>
          <t>SH-RED-S</t>
        </is>
      </c>
      <c r="C9" s="5" t="inlineStr">
        <is>
          <t>مبيعات</t>
        </is>
      </c>
      <c r="D9" s="14" t="n">
        <v>2</v>
      </c>
      <c r="E9" s="5" t="n"/>
      <c r="F9" s="6">
        <f>IF(B9="","",IFERROR(INDEX('الأصناف'!$B$5:$B$504,MATCH(B9,'الأصناف'!$A$5:$A$504,0)),""))</f>
        <v/>
      </c>
      <c r="G9" s="6">
        <f>IF(B9="","",IFERROR(INDEX('الأصناف'!$C$5:$C$504,MATCH(B9,'الأصناف'!$A$5:$A$504,0)),""))</f>
        <v/>
      </c>
      <c r="H9" s="6">
        <f>IF(B9="","",IFERROR(INDEX('الأصناف'!$D$5:$D$504,MATCH(B9,'الأصناف'!$A$5:$A$504,0)),""))</f>
        <v/>
      </c>
    </row>
    <row r="10">
      <c r="A10" s="17" t="n">
        <v>46271</v>
      </c>
      <c r="B10" s="5" t="inlineStr">
        <is>
          <t>SH-BLK-M</t>
        </is>
      </c>
      <c r="C10" s="5" t="inlineStr">
        <is>
          <t>مبيعات</t>
        </is>
      </c>
      <c r="D10" s="14" t="n">
        <v>3</v>
      </c>
      <c r="E10" s="5" t="n"/>
      <c r="F10" s="6">
        <f>IF(B10="","",IFERROR(INDEX('الأصناف'!$B$5:$B$504,MATCH(B10,'الأصناف'!$A$5:$A$504,0)),""))</f>
        <v/>
      </c>
      <c r="G10" s="6">
        <f>IF(B10="","",IFERROR(INDEX('الأصناف'!$C$5:$C$504,MATCH(B10,'الأصناف'!$A$5:$A$504,0)),""))</f>
        <v/>
      </c>
      <c r="H10" s="6">
        <f>IF(B10="","",IFERROR(INDEX('الأصناف'!$D$5:$D$504,MATCH(B10,'الأصناف'!$A$5:$A$504,0)),""))</f>
        <v/>
      </c>
    </row>
    <row r="11">
      <c r="A11" s="17" t="n">
        <v>46273</v>
      </c>
      <c r="B11" s="5" t="inlineStr">
        <is>
          <t>TS-RED-L</t>
        </is>
      </c>
      <c r="C11" s="5" t="inlineStr">
        <is>
          <t>مبيعات</t>
        </is>
      </c>
      <c r="D11" s="14" t="n">
        <v>1</v>
      </c>
      <c r="E11" s="5" t="n"/>
      <c r="F11" s="6">
        <f>IF(B11="","",IFERROR(INDEX('الأصناف'!$B$5:$B$504,MATCH(B11,'الأصناف'!$A$5:$A$504,0)),""))</f>
        <v/>
      </c>
      <c r="G11" s="6">
        <f>IF(B11="","",IFERROR(INDEX('الأصناف'!$C$5:$C$504,MATCH(B11,'الأصناف'!$A$5:$A$504,0)),""))</f>
        <v/>
      </c>
      <c r="H11" s="6">
        <f>IF(B11="","",IFERROR(INDEX('الأصناف'!$D$5:$D$504,MATCH(B11,'الأصناف'!$A$5:$A$504,0)),""))</f>
        <v/>
      </c>
    </row>
    <row r="12">
      <c r="A12" s="17" t="n">
        <v>46275</v>
      </c>
      <c r="B12" s="5" t="inlineStr">
        <is>
          <t>TS-BLK-S</t>
        </is>
      </c>
      <c r="C12" s="5" t="inlineStr">
        <is>
          <t>مبيعات</t>
        </is>
      </c>
      <c r="D12" s="14" t="n">
        <v>3</v>
      </c>
      <c r="E12" s="5" t="n"/>
      <c r="F12" s="6">
        <f>IF(B12="","",IFERROR(INDEX('الأصناف'!$B$5:$B$504,MATCH(B12,'الأصناف'!$A$5:$A$504,0)),""))</f>
        <v/>
      </c>
      <c r="G12" s="6">
        <f>IF(B12="","",IFERROR(INDEX('الأصناف'!$C$5:$C$504,MATCH(B12,'الأصناف'!$A$5:$A$504,0)),""))</f>
        <v/>
      </c>
      <c r="H12" s="6">
        <f>IF(B12="","",IFERROR(INDEX('الأصناف'!$D$5:$D$504,MATCH(B12,'الأصناف'!$A$5:$A$504,0)),""))</f>
        <v/>
      </c>
    </row>
    <row r="13">
      <c r="A13" s="17" t="n">
        <v>46277</v>
      </c>
      <c r="B13" s="5" t="inlineStr">
        <is>
          <t>TS-BLK-M</t>
        </is>
      </c>
      <c r="C13" s="5" t="inlineStr">
        <is>
          <t>وارد</t>
        </is>
      </c>
      <c r="D13" s="14" t="n">
        <v>10</v>
      </c>
      <c r="E13" s="5" t="inlineStr">
        <is>
          <t>فاتورة المورد 5521</t>
        </is>
      </c>
      <c r="F13" s="6">
        <f>IF(B13="","",IFERROR(INDEX('الأصناف'!$B$5:$B$504,MATCH(B13,'الأصناف'!$A$5:$A$504,0)),""))</f>
        <v/>
      </c>
      <c r="G13" s="6">
        <f>IF(B13="","",IFERROR(INDEX('الأصناف'!$C$5:$C$504,MATCH(B13,'الأصناف'!$A$5:$A$504,0)),""))</f>
        <v/>
      </c>
      <c r="H13" s="6">
        <f>IF(B13="","",IFERROR(INDEX('الأصناف'!$D$5:$D$504,MATCH(B13,'الأصناف'!$A$5:$A$504,0)),""))</f>
        <v/>
      </c>
    </row>
    <row r="14">
      <c r="A14" s="17" t="n">
        <v>46277</v>
      </c>
      <c r="B14" s="5" t="inlineStr">
        <is>
          <t>SH-RED-M</t>
        </is>
      </c>
      <c r="C14" s="5" t="inlineStr">
        <is>
          <t>وارد</t>
        </is>
      </c>
      <c r="D14" s="14" t="n">
        <v>12</v>
      </c>
      <c r="E14" s="5" t="inlineStr">
        <is>
          <t>فاتورة المورد 5521</t>
        </is>
      </c>
      <c r="F14" s="6">
        <f>IF(B14="","",IFERROR(INDEX('الأصناف'!$B$5:$B$504,MATCH(B14,'الأصناف'!$A$5:$A$504,0)),""))</f>
        <v/>
      </c>
      <c r="G14" s="6">
        <f>IF(B14="","",IFERROR(INDEX('الأصناف'!$C$5:$C$504,MATCH(B14,'الأصناف'!$A$5:$A$504,0)),""))</f>
        <v/>
      </c>
      <c r="H14" s="6">
        <f>IF(B14="","",IFERROR(INDEX('الأصناف'!$D$5:$D$504,MATCH(B14,'الأصناف'!$A$5:$A$504,0)),""))</f>
        <v/>
      </c>
    </row>
    <row r="15">
      <c r="A15" s="17" t="n">
        <v>46279</v>
      </c>
      <c r="B15" s="5" t="inlineStr">
        <is>
          <t>TS-RED-S</t>
        </is>
      </c>
      <c r="C15" s="5" t="inlineStr">
        <is>
          <t>مبيعات</t>
        </is>
      </c>
      <c r="D15" s="14" t="n">
        <v>3</v>
      </c>
      <c r="E15" s="5" t="n"/>
      <c r="F15" s="6">
        <f>IF(B15="","",IFERROR(INDEX('الأصناف'!$B$5:$B$504,MATCH(B15,'الأصناف'!$A$5:$A$504,0)),""))</f>
        <v/>
      </c>
      <c r="G15" s="6">
        <f>IF(B15="","",IFERROR(INDEX('الأصناف'!$C$5:$C$504,MATCH(B15,'الأصناف'!$A$5:$A$504,0)),""))</f>
        <v/>
      </c>
      <c r="H15" s="6">
        <f>IF(B15="","",IFERROR(INDEX('الأصناف'!$D$5:$D$504,MATCH(B15,'الأصناف'!$A$5:$A$504,0)),""))</f>
        <v/>
      </c>
    </row>
    <row r="16">
      <c r="A16" s="17" t="n">
        <v>46280</v>
      </c>
      <c r="B16" s="5" t="inlineStr">
        <is>
          <t>SH-BLK-M</t>
        </is>
      </c>
      <c r="C16" s="5" t="inlineStr">
        <is>
          <t>مبيعات</t>
        </is>
      </c>
      <c r="D16" s="14" t="n">
        <v>2</v>
      </c>
      <c r="E16" s="5" t="n"/>
      <c r="F16" s="6">
        <f>IF(B16="","",IFERROR(INDEX('الأصناف'!$B$5:$B$504,MATCH(B16,'الأصناف'!$A$5:$A$504,0)),""))</f>
        <v/>
      </c>
      <c r="G16" s="6">
        <f>IF(B16="","",IFERROR(INDEX('الأصناف'!$C$5:$C$504,MATCH(B16,'الأصناف'!$A$5:$A$504,0)),""))</f>
        <v/>
      </c>
      <c r="H16" s="6">
        <f>IF(B16="","",IFERROR(INDEX('الأصناف'!$D$5:$D$504,MATCH(B16,'الأصناف'!$A$5:$A$504,0)),""))</f>
        <v/>
      </c>
    </row>
    <row r="17">
      <c r="A17" s="17" t="n">
        <v>46281</v>
      </c>
      <c r="B17" s="5" t="inlineStr">
        <is>
          <t>TS-RED-M</t>
        </is>
      </c>
      <c r="C17" s="5" t="inlineStr">
        <is>
          <t>مرتجع عميل</t>
        </is>
      </c>
      <c r="D17" s="14" t="n">
        <v>1</v>
      </c>
      <c r="E17" s="5" t="inlineStr">
        <is>
          <t>مقاس غير مناسب</t>
        </is>
      </c>
      <c r="F17" s="6">
        <f>IF(B17="","",IFERROR(INDEX('الأصناف'!$B$5:$B$504,MATCH(B17,'الأصناف'!$A$5:$A$504,0)),""))</f>
        <v/>
      </c>
      <c r="G17" s="6">
        <f>IF(B17="","",IFERROR(INDEX('الأصناف'!$C$5:$C$504,MATCH(B17,'الأصناف'!$A$5:$A$504,0)),""))</f>
        <v/>
      </c>
      <c r="H17" s="6">
        <f>IF(B17="","",IFERROR(INDEX('الأصناف'!$D$5:$D$504,MATCH(B17,'الأصناف'!$A$5:$A$504,0)),""))</f>
        <v/>
      </c>
    </row>
    <row r="18">
      <c r="A18" s="17" t="n">
        <v>46283</v>
      </c>
      <c r="B18" s="5" t="inlineStr">
        <is>
          <t>SH-RED-S</t>
        </is>
      </c>
      <c r="C18" s="5" t="inlineStr">
        <is>
          <t>مرتجع للمورد</t>
        </is>
      </c>
      <c r="D18" s="14" t="n">
        <v>1</v>
      </c>
      <c r="E18" s="5" t="inlineStr">
        <is>
          <t>عيب في الخياطة</t>
        </is>
      </c>
      <c r="F18" s="6">
        <f>IF(B18="","",IFERROR(INDEX('الأصناف'!$B$5:$B$504,MATCH(B18,'الأصناف'!$A$5:$A$504,0)),""))</f>
        <v/>
      </c>
      <c r="G18" s="6">
        <f>IF(B18="","",IFERROR(INDEX('الأصناف'!$C$5:$C$504,MATCH(B18,'الأصناف'!$A$5:$A$504,0)),""))</f>
        <v/>
      </c>
      <c r="H18" s="6">
        <f>IF(B18="","",IFERROR(INDEX('الأصناف'!$D$5:$D$504,MATCH(B18,'الأصناف'!$A$5:$A$504,0)),""))</f>
        <v/>
      </c>
    </row>
    <row r="19">
      <c r="A19" s="17" t="n">
        <v>46285</v>
      </c>
      <c r="B19" s="5" t="inlineStr">
        <is>
          <t>TS-BLK-L</t>
        </is>
      </c>
      <c r="C19" s="5" t="inlineStr">
        <is>
          <t>تسوية</t>
        </is>
      </c>
      <c r="D19" s="14" t="n">
        <v>-2</v>
      </c>
      <c r="E19" s="5" t="inlineStr">
        <is>
          <t>نقص ظهر عند الجرد</t>
        </is>
      </c>
      <c r="F19" s="6">
        <f>IF(B19="","",IFERROR(INDEX('الأصناف'!$B$5:$B$504,MATCH(B19,'الأصناف'!$A$5:$A$504,0)),""))</f>
        <v/>
      </c>
      <c r="G19" s="6">
        <f>IF(B19="","",IFERROR(INDEX('الأصناف'!$C$5:$C$504,MATCH(B19,'الأصناف'!$A$5:$A$504,0)),""))</f>
        <v/>
      </c>
      <c r="H19" s="6">
        <f>IF(B19="","",IFERROR(INDEX('الأصناف'!$D$5:$D$504,MATCH(B19,'الأصناف'!$A$5:$A$504,0)),""))</f>
        <v/>
      </c>
    </row>
    <row r="20">
      <c r="A20" s="17" t="n">
        <v>46286</v>
      </c>
      <c r="B20" s="5" t="inlineStr">
        <is>
          <t>SH-BLK-S</t>
        </is>
      </c>
      <c r="C20" s="5" t="inlineStr">
        <is>
          <t>مبيعات</t>
        </is>
      </c>
      <c r="D20" s="14" t="n">
        <v>1</v>
      </c>
      <c r="E20" s="5" t="n"/>
      <c r="F20" s="6">
        <f>IF(B20="","",IFERROR(INDEX('الأصناف'!$B$5:$B$504,MATCH(B20,'الأصناف'!$A$5:$A$504,0)),""))</f>
        <v/>
      </c>
      <c r="G20" s="6">
        <f>IF(B20="","",IFERROR(INDEX('الأصناف'!$C$5:$C$504,MATCH(B20,'الأصناف'!$A$5:$A$504,0)),""))</f>
        <v/>
      </c>
      <c r="H20" s="6">
        <f>IF(B20="","",IFERROR(INDEX('الأصناف'!$D$5:$D$504,MATCH(B20,'الأصناف'!$A$5:$A$504,0)),""))</f>
        <v/>
      </c>
    </row>
    <row r="21">
      <c r="A21" s="17" t="n">
        <v>46287</v>
      </c>
      <c r="B21" s="5" t="inlineStr">
        <is>
          <t>SH-BLK-L</t>
        </is>
      </c>
      <c r="C21" s="5" t="inlineStr">
        <is>
          <t>وارد</t>
        </is>
      </c>
      <c r="D21" s="14" t="n">
        <v>6</v>
      </c>
      <c r="E21" s="5" t="n"/>
      <c r="F21" s="6">
        <f>IF(B21="","",IFERROR(INDEX('الأصناف'!$B$5:$B$504,MATCH(B21,'الأصناف'!$A$5:$A$504,0)),""))</f>
        <v/>
      </c>
      <c r="G21" s="6">
        <f>IF(B21="","",IFERROR(INDEX('الأصناف'!$C$5:$C$504,MATCH(B21,'الأصناف'!$A$5:$A$504,0)),""))</f>
        <v/>
      </c>
      <c r="H21" s="6">
        <f>IF(B21="","",IFERROR(INDEX('الأصناف'!$D$5:$D$504,MATCH(B21,'الأصناف'!$A$5:$A$504,0)),""))</f>
        <v/>
      </c>
    </row>
    <row r="22">
      <c r="A22" s="17" t="n">
        <v>46288</v>
      </c>
      <c r="B22" s="5" t="inlineStr">
        <is>
          <t>TS-RED-L</t>
        </is>
      </c>
      <c r="C22" s="5" t="inlineStr">
        <is>
          <t>مبيعات</t>
        </is>
      </c>
      <c r="D22" s="14" t="n">
        <v>2</v>
      </c>
      <c r="E22" s="5" t="n"/>
      <c r="F22" s="6">
        <f>IF(B22="","",IFERROR(INDEX('الأصناف'!$B$5:$B$504,MATCH(B22,'الأصناف'!$A$5:$A$504,0)),""))</f>
        <v/>
      </c>
      <c r="G22" s="6">
        <f>IF(B22="","",IFERROR(INDEX('الأصناف'!$C$5:$C$504,MATCH(B22,'الأصناف'!$A$5:$A$504,0)),""))</f>
        <v/>
      </c>
      <c r="H22" s="6">
        <f>IF(B22="","",IFERROR(INDEX('الأصناف'!$D$5:$D$504,MATCH(B22,'الأصناف'!$A$5:$A$504,0)),""))</f>
        <v/>
      </c>
    </row>
    <row r="23">
      <c r="A23" s="17" t="n">
        <v>46290</v>
      </c>
      <c r="B23" s="5" t="inlineStr">
        <is>
          <t>TS-BLK-S</t>
        </is>
      </c>
      <c r="C23" s="5" t="inlineStr">
        <is>
          <t>مبيعات</t>
        </is>
      </c>
      <c r="D23" s="14" t="n">
        <v>4</v>
      </c>
      <c r="E23" s="5" t="n"/>
      <c r="F23" s="6">
        <f>IF(B23="","",IFERROR(INDEX('الأصناف'!$B$5:$B$504,MATCH(B23,'الأصناف'!$A$5:$A$504,0)),""))</f>
        <v/>
      </c>
      <c r="G23" s="6">
        <f>IF(B23="","",IFERROR(INDEX('الأصناف'!$C$5:$C$504,MATCH(B23,'الأصناف'!$A$5:$A$504,0)),""))</f>
        <v/>
      </c>
      <c r="H23" s="6">
        <f>IF(B23="","",IFERROR(INDEX('الأصناف'!$D$5:$D$504,MATCH(B23,'الأصناف'!$A$5:$A$504,0)),""))</f>
        <v/>
      </c>
    </row>
    <row r="24">
      <c r="A24" s="17" t="n">
        <v>46291</v>
      </c>
      <c r="B24" s="5" t="inlineStr">
        <is>
          <t>SH-RED-L</t>
        </is>
      </c>
      <c r="C24" s="5" t="inlineStr">
        <is>
          <t>مبيعات</t>
        </is>
      </c>
      <c r="D24" s="14" t="n">
        <v>2</v>
      </c>
      <c r="E24" s="5" t="n"/>
      <c r="F24" s="6">
        <f>IF(B24="","",IFERROR(INDEX('الأصناف'!$B$5:$B$504,MATCH(B24,'الأصناف'!$A$5:$A$504,0)),""))</f>
        <v/>
      </c>
      <c r="G24" s="6">
        <f>IF(B24="","",IFERROR(INDEX('الأصناف'!$C$5:$C$504,MATCH(B24,'الأصناف'!$A$5:$A$504,0)),""))</f>
        <v/>
      </c>
      <c r="H24" s="6">
        <f>IF(B24="","",IFERROR(INDEX('الأصناف'!$D$5:$D$504,MATCH(B24,'الأصناف'!$A$5:$A$504,0)),""))</f>
        <v/>
      </c>
    </row>
    <row r="25">
      <c r="A25" s="17" t="n">
        <v>46293</v>
      </c>
      <c r="B25" s="5" t="inlineStr">
        <is>
          <t>TS-BLK-M</t>
        </is>
      </c>
      <c r="C25" s="5" t="inlineStr">
        <is>
          <t>مبيعات</t>
        </is>
      </c>
      <c r="D25" s="14" t="n">
        <v>6</v>
      </c>
      <c r="E25" s="5" t="n"/>
      <c r="F25" s="6">
        <f>IF(B25="","",IFERROR(INDEX('الأصناف'!$B$5:$B$504,MATCH(B25,'الأصناف'!$A$5:$A$504,0)),""))</f>
        <v/>
      </c>
      <c r="G25" s="6">
        <f>IF(B25="","",IFERROR(INDEX('الأصناف'!$C$5:$C$504,MATCH(B25,'الأصناف'!$A$5:$A$504,0)),""))</f>
        <v/>
      </c>
      <c r="H25" s="6">
        <f>IF(B25="","",IFERROR(INDEX('الأصناف'!$D$5:$D$504,MATCH(B25,'الأصناف'!$A$5:$A$504,0)),""))</f>
        <v/>
      </c>
    </row>
    <row r="26">
      <c r="A26" s="17" t="n">
        <v>46294</v>
      </c>
      <c r="B26" s="5" t="inlineStr">
        <is>
          <t>SH-RED-M</t>
        </is>
      </c>
      <c r="C26" s="5" t="inlineStr">
        <is>
          <t>مبيعات</t>
        </is>
      </c>
      <c r="D26" s="14" t="n">
        <v>4</v>
      </c>
      <c r="E26" s="5" t="n"/>
      <c r="F26" s="6">
        <f>IF(B26="","",IFERROR(INDEX('الأصناف'!$B$5:$B$504,MATCH(B26,'الأصناف'!$A$5:$A$504,0)),""))</f>
        <v/>
      </c>
      <c r="G26" s="6">
        <f>IF(B26="","",IFERROR(INDEX('الأصناف'!$C$5:$C$504,MATCH(B26,'الأصناف'!$A$5:$A$504,0)),""))</f>
        <v/>
      </c>
      <c r="H26" s="6">
        <f>IF(B26="","",IFERROR(INDEX('الأصناف'!$D$5:$D$504,MATCH(B26,'الأصناف'!$A$5:$A$504,0)),""))</f>
        <v/>
      </c>
    </row>
    <row r="27">
      <c r="A27" s="17" t="n">
        <v>46296</v>
      </c>
      <c r="B27" s="5" t="inlineStr">
        <is>
          <t>TS-RED-M</t>
        </is>
      </c>
      <c r="C27" s="5" t="inlineStr">
        <is>
          <t>تسوية</t>
        </is>
      </c>
      <c r="D27" s="14" t="n">
        <v>2</v>
      </c>
      <c r="E27" s="5" t="inlineStr">
        <is>
          <t>زيادة ظهرت عند الجرد</t>
        </is>
      </c>
      <c r="F27" s="6">
        <f>IF(B27="","",IFERROR(INDEX('الأصناف'!$B$5:$B$504,MATCH(B27,'الأصناف'!$A$5:$A$504,0)),""))</f>
        <v/>
      </c>
      <c r="G27" s="6">
        <f>IF(B27="","",IFERROR(INDEX('الأصناف'!$C$5:$C$504,MATCH(B27,'الأصناف'!$A$5:$A$504,0)),""))</f>
        <v/>
      </c>
      <c r="H27" s="6">
        <f>IF(B27="","",IFERROR(INDEX('الأصناف'!$D$5:$D$504,MATCH(B27,'الأصناف'!$A$5:$A$504,0)),""))</f>
        <v/>
      </c>
    </row>
    <row r="28">
      <c r="A28" s="17" t="n">
        <v>46298</v>
      </c>
      <c r="B28" s="5" t="inlineStr">
        <is>
          <t>TS-BLK-L</t>
        </is>
      </c>
      <c r="C28" s="5" t="inlineStr">
        <is>
          <t>مرتجع عميل</t>
        </is>
      </c>
      <c r="D28" s="14" t="n">
        <v>1</v>
      </c>
      <c r="E28" s="5" t="n"/>
      <c r="F28" s="6">
        <f>IF(B28="","",IFERROR(INDEX('الأصناف'!$B$5:$B$504,MATCH(B28,'الأصناف'!$A$5:$A$504,0)),""))</f>
        <v/>
      </c>
      <c r="G28" s="6">
        <f>IF(B28="","",IFERROR(INDEX('الأصناف'!$C$5:$C$504,MATCH(B28,'الأصناف'!$A$5:$A$504,0)),""))</f>
        <v/>
      </c>
      <c r="H28" s="6">
        <f>IF(B28="","",IFERROR(INDEX('الأصناف'!$D$5:$D$504,MATCH(B28,'الأصناف'!$A$5:$A$504,0)),""))</f>
        <v/>
      </c>
    </row>
    <row r="29">
      <c r="A29" s="17" t="n">
        <v>46300</v>
      </c>
      <c r="B29" s="5" t="inlineStr">
        <is>
          <t>SH-BLK-L</t>
        </is>
      </c>
      <c r="C29" s="5" t="inlineStr">
        <is>
          <t>مبيعات</t>
        </is>
      </c>
      <c r="D29" s="14" t="n">
        <v>3</v>
      </c>
      <c r="E29" s="5" t="n"/>
      <c r="F29" s="6">
        <f>IF(B29="","",IFERROR(INDEX('الأصناف'!$B$5:$B$504,MATCH(B29,'الأصناف'!$A$5:$A$504,0)),""))</f>
        <v/>
      </c>
      <c r="G29" s="6">
        <f>IF(B29="","",IFERROR(INDEX('الأصناف'!$C$5:$C$504,MATCH(B29,'الأصناف'!$A$5:$A$504,0)),""))</f>
        <v/>
      </c>
      <c r="H29" s="6">
        <f>IF(B29="","",IFERROR(INDEX('الأصناف'!$D$5:$D$504,MATCH(B29,'الأصناف'!$A$5:$A$504,0)),""))</f>
        <v/>
      </c>
    </row>
    <row r="30">
      <c r="A30" s="17" t="n"/>
      <c r="B30" s="5" t="n"/>
      <c r="C30" s="5" t="n"/>
      <c r="D30" s="14" t="n"/>
      <c r="E30" s="5" t="n"/>
      <c r="F30" s="6">
        <f>IF(B30="","",IFERROR(INDEX('الأصناف'!$B$5:$B$504,MATCH(B30,'الأصناف'!$A$5:$A$504,0)),""))</f>
        <v/>
      </c>
      <c r="G30" s="6">
        <f>IF(B30="","",IFERROR(INDEX('الأصناف'!$C$5:$C$504,MATCH(B30,'الأصناف'!$A$5:$A$504,0)),""))</f>
        <v/>
      </c>
      <c r="H30" s="6">
        <f>IF(B30="","",IFERROR(INDEX('الأصناف'!$D$5:$D$504,MATCH(B30,'الأصناف'!$A$5:$A$504,0)),""))</f>
        <v/>
      </c>
    </row>
    <row r="31">
      <c r="A31" s="17" t="n"/>
      <c r="B31" s="5" t="n"/>
      <c r="C31" s="5" t="n"/>
      <c r="D31" s="14" t="n"/>
      <c r="E31" s="5" t="n"/>
      <c r="F31" s="6">
        <f>IF(B31="","",IFERROR(INDEX('الأصناف'!$B$5:$B$504,MATCH(B31,'الأصناف'!$A$5:$A$504,0)),""))</f>
        <v/>
      </c>
      <c r="G31" s="6">
        <f>IF(B31="","",IFERROR(INDEX('الأصناف'!$C$5:$C$504,MATCH(B31,'الأصناف'!$A$5:$A$504,0)),""))</f>
        <v/>
      </c>
      <c r="H31" s="6">
        <f>IF(B31="","",IFERROR(INDEX('الأصناف'!$D$5:$D$504,MATCH(B31,'الأصناف'!$A$5:$A$504,0)),""))</f>
        <v/>
      </c>
    </row>
    <row r="32">
      <c r="A32" s="17" t="n"/>
      <c r="B32" s="5" t="n"/>
      <c r="C32" s="5" t="n"/>
      <c r="D32" s="14" t="n"/>
      <c r="E32" s="5" t="n"/>
      <c r="F32" s="6">
        <f>IF(B32="","",IFERROR(INDEX('الأصناف'!$B$5:$B$504,MATCH(B32,'الأصناف'!$A$5:$A$504,0)),""))</f>
        <v/>
      </c>
      <c r="G32" s="6">
        <f>IF(B32="","",IFERROR(INDEX('الأصناف'!$C$5:$C$504,MATCH(B32,'الأصناف'!$A$5:$A$504,0)),""))</f>
        <v/>
      </c>
      <c r="H32" s="6">
        <f>IF(B32="","",IFERROR(INDEX('الأصناف'!$D$5:$D$504,MATCH(B32,'الأصناف'!$A$5:$A$504,0)),""))</f>
        <v/>
      </c>
    </row>
    <row r="33">
      <c r="A33" s="17" t="n"/>
      <c r="B33" s="5" t="n"/>
      <c r="C33" s="5" t="n"/>
      <c r="D33" s="14" t="n"/>
      <c r="E33" s="5" t="n"/>
      <c r="F33" s="6">
        <f>IF(B33="","",IFERROR(INDEX('الأصناف'!$B$5:$B$504,MATCH(B33,'الأصناف'!$A$5:$A$504,0)),""))</f>
        <v/>
      </c>
      <c r="G33" s="6">
        <f>IF(B33="","",IFERROR(INDEX('الأصناف'!$C$5:$C$504,MATCH(B33,'الأصناف'!$A$5:$A$504,0)),""))</f>
        <v/>
      </c>
      <c r="H33" s="6">
        <f>IF(B33="","",IFERROR(INDEX('الأصناف'!$D$5:$D$504,MATCH(B33,'الأصناف'!$A$5:$A$504,0)),""))</f>
        <v/>
      </c>
    </row>
    <row r="34">
      <c r="A34" s="17" t="n"/>
      <c r="B34" s="5" t="n"/>
      <c r="C34" s="5" t="n"/>
      <c r="D34" s="14" t="n"/>
      <c r="E34" s="5" t="n"/>
      <c r="F34" s="6">
        <f>IF(B34="","",IFERROR(INDEX('الأصناف'!$B$5:$B$504,MATCH(B34,'الأصناف'!$A$5:$A$504,0)),""))</f>
        <v/>
      </c>
      <c r="G34" s="6">
        <f>IF(B34="","",IFERROR(INDEX('الأصناف'!$C$5:$C$504,MATCH(B34,'الأصناف'!$A$5:$A$504,0)),""))</f>
        <v/>
      </c>
      <c r="H34" s="6">
        <f>IF(B34="","",IFERROR(INDEX('الأصناف'!$D$5:$D$504,MATCH(B34,'الأصناف'!$A$5:$A$504,0)),""))</f>
        <v/>
      </c>
    </row>
    <row r="35">
      <c r="A35" s="17" t="n"/>
      <c r="B35" s="5" t="n"/>
      <c r="C35" s="5" t="n"/>
      <c r="D35" s="14" t="n"/>
      <c r="E35" s="5" t="n"/>
      <c r="F35" s="6">
        <f>IF(B35="","",IFERROR(INDEX('الأصناف'!$B$5:$B$504,MATCH(B35,'الأصناف'!$A$5:$A$504,0)),""))</f>
        <v/>
      </c>
      <c r="G35" s="6">
        <f>IF(B35="","",IFERROR(INDEX('الأصناف'!$C$5:$C$504,MATCH(B35,'الأصناف'!$A$5:$A$504,0)),""))</f>
        <v/>
      </c>
      <c r="H35" s="6">
        <f>IF(B35="","",IFERROR(INDEX('الأصناف'!$D$5:$D$504,MATCH(B35,'الأصناف'!$A$5:$A$504,0)),""))</f>
        <v/>
      </c>
    </row>
    <row r="36">
      <c r="A36" s="17" t="n"/>
      <c r="B36" s="5" t="n"/>
      <c r="C36" s="5" t="n"/>
      <c r="D36" s="14" t="n"/>
      <c r="E36" s="5" t="n"/>
      <c r="F36" s="6">
        <f>IF(B36="","",IFERROR(INDEX('الأصناف'!$B$5:$B$504,MATCH(B36,'الأصناف'!$A$5:$A$504,0)),""))</f>
        <v/>
      </c>
      <c r="G36" s="6">
        <f>IF(B36="","",IFERROR(INDEX('الأصناف'!$C$5:$C$504,MATCH(B36,'الأصناف'!$A$5:$A$504,0)),""))</f>
        <v/>
      </c>
      <c r="H36" s="6">
        <f>IF(B36="","",IFERROR(INDEX('الأصناف'!$D$5:$D$504,MATCH(B36,'الأصناف'!$A$5:$A$504,0)),""))</f>
        <v/>
      </c>
    </row>
    <row r="37">
      <c r="A37" s="17" t="n"/>
      <c r="B37" s="5" t="n"/>
      <c r="C37" s="5" t="n"/>
      <c r="D37" s="14" t="n"/>
      <c r="E37" s="5" t="n"/>
      <c r="F37" s="6">
        <f>IF(B37="","",IFERROR(INDEX('الأصناف'!$B$5:$B$504,MATCH(B37,'الأصناف'!$A$5:$A$504,0)),""))</f>
        <v/>
      </c>
      <c r="G37" s="6">
        <f>IF(B37="","",IFERROR(INDEX('الأصناف'!$C$5:$C$504,MATCH(B37,'الأصناف'!$A$5:$A$504,0)),""))</f>
        <v/>
      </c>
      <c r="H37" s="6">
        <f>IF(B37="","",IFERROR(INDEX('الأصناف'!$D$5:$D$504,MATCH(B37,'الأصناف'!$A$5:$A$504,0)),""))</f>
        <v/>
      </c>
    </row>
    <row r="38">
      <c r="A38" s="17" t="n"/>
      <c r="B38" s="5" t="n"/>
      <c r="C38" s="5" t="n"/>
      <c r="D38" s="14" t="n"/>
      <c r="E38" s="5" t="n"/>
      <c r="F38" s="6">
        <f>IF(B38="","",IFERROR(INDEX('الأصناف'!$B$5:$B$504,MATCH(B38,'الأصناف'!$A$5:$A$504,0)),""))</f>
        <v/>
      </c>
      <c r="G38" s="6">
        <f>IF(B38="","",IFERROR(INDEX('الأصناف'!$C$5:$C$504,MATCH(B38,'الأصناف'!$A$5:$A$504,0)),""))</f>
        <v/>
      </c>
      <c r="H38" s="6">
        <f>IF(B38="","",IFERROR(INDEX('الأصناف'!$D$5:$D$504,MATCH(B38,'الأصناف'!$A$5:$A$504,0)),""))</f>
        <v/>
      </c>
    </row>
    <row r="39">
      <c r="A39" s="17" t="n"/>
      <c r="B39" s="5" t="n"/>
      <c r="C39" s="5" t="n"/>
      <c r="D39" s="14" t="n"/>
      <c r="E39" s="5" t="n"/>
      <c r="F39" s="6">
        <f>IF(B39="","",IFERROR(INDEX('الأصناف'!$B$5:$B$504,MATCH(B39,'الأصناف'!$A$5:$A$504,0)),""))</f>
        <v/>
      </c>
      <c r="G39" s="6">
        <f>IF(B39="","",IFERROR(INDEX('الأصناف'!$C$5:$C$504,MATCH(B39,'الأصناف'!$A$5:$A$504,0)),""))</f>
        <v/>
      </c>
      <c r="H39" s="6">
        <f>IF(B39="","",IFERROR(INDEX('الأصناف'!$D$5:$D$504,MATCH(B39,'الأصناف'!$A$5:$A$504,0)),""))</f>
        <v/>
      </c>
    </row>
    <row r="40">
      <c r="A40" s="17" t="n"/>
      <c r="B40" s="5" t="n"/>
      <c r="C40" s="5" t="n"/>
      <c r="D40" s="14" t="n"/>
      <c r="E40" s="5" t="n"/>
      <c r="F40" s="6">
        <f>IF(B40="","",IFERROR(INDEX('الأصناف'!$B$5:$B$504,MATCH(B40,'الأصناف'!$A$5:$A$504,0)),""))</f>
        <v/>
      </c>
      <c r="G40" s="6">
        <f>IF(B40="","",IFERROR(INDEX('الأصناف'!$C$5:$C$504,MATCH(B40,'الأصناف'!$A$5:$A$504,0)),""))</f>
        <v/>
      </c>
      <c r="H40" s="6">
        <f>IF(B40="","",IFERROR(INDEX('الأصناف'!$D$5:$D$504,MATCH(B40,'الأصناف'!$A$5:$A$504,0)),""))</f>
        <v/>
      </c>
    </row>
    <row r="41">
      <c r="A41" s="17" t="n"/>
      <c r="B41" s="5" t="n"/>
      <c r="C41" s="5" t="n"/>
      <c r="D41" s="14" t="n"/>
      <c r="E41" s="5" t="n"/>
      <c r="F41" s="6">
        <f>IF(B41="","",IFERROR(INDEX('الأصناف'!$B$5:$B$504,MATCH(B41,'الأصناف'!$A$5:$A$504,0)),""))</f>
        <v/>
      </c>
      <c r="G41" s="6">
        <f>IF(B41="","",IFERROR(INDEX('الأصناف'!$C$5:$C$504,MATCH(B41,'الأصناف'!$A$5:$A$504,0)),""))</f>
        <v/>
      </c>
      <c r="H41" s="6">
        <f>IF(B41="","",IFERROR(INDEX('الأصناف'!$D$5:$D$504,MATCH(B41,'الأصناف'!$A$5:$A$504,0)),""))</f>
        <v/>
      </c>
    </row>
    <row r="42">
      <c r="A42" s="17" t="n"/>
      <c r="B42" s="5" t="n"/>
      <c r="C42" s="5" t="n"/>
      <c r="D42" s="14" t="n"/>
      <c r="E42" s="5" t="n"/>
      <c r="F42" s="6">
        <f>IF(B42="","",IFERROR(INDEX('الأصناف'!$B$5:$B$504,MATCH(B42,'الأصناف'!$A$5:$A$504,0)),""))</f>
        <v/>
      </c>
      <c r="G42" s="6">
        <f>IF(B42="","",IFERROR(INDEX('الأصناف'!$C$5:$C$504,MATCH(B42,'الأصناف'!$A$5:$A$504,0)),""))</f>
        <v/>
      </c>
      <c r="H42" s="6">
        <f>IF(B42="","",IFERROR(INDEX('الأصناف'!$D$5:$D$504,MATCH(B42,'الأصناف'!$A$5:$A$504,0)),""))</f>
        <v/>
      </c>
    </row>
    <row r="43">
      <c r="A43" s="17" t="n"/>
      <c r="B43" s="5" t="n"/>
      <c r="C43" s="5" t="n"/>
      <c r="D43" s="14" t="n"/>
      <c r="E43" s="5" t="n"/>
      <c r="F43" s="6">
        <f>IF(B43="","",IFERROR(INDEX('الأصناف'!$B$5:$B$504,MATCH(B43,'الأصناف'!$A$5:$A$504,0)),""))</f>
        <v/>
      </c>
      <c r="G43" s="6">
        <f>IF(B43="","",IFERROR(INDEX('الأصناف'!$C$5:$C$504,MATCH(B43,'الأصناف'!$A$5:$A$504,0)),""))</f>
        <v/>
      </c>
      <c r="H43" s="6">
        <f>IF(B43="","",IFERROR(INDEX('الأصناف'!$D$5:$D$504,MATCH(B43,'الأصناف'!$A$5:$A$504,0)),""))</f>
        <v/>
      </c>
    </row>
    <row r="44">
      <c r="A44" s="17" t="n"/>
      <c r="B44" s="5" t="n"/>
      <c r="C44" s="5" t="n"/>
      <c r="D44" s="14" t="n"/>
      <c r="E44" s="5" t="n"/>
      <c r="F44" s="6">
        <f>IF(B44="","",IFERROR(INDEX('الأصناف'!$B$5:$B$504,MATCH(B44,'الأصناف'!$A$5:$A$504,0)),""))</f>
        <v/>
      </c>
      <c r="G44" s="6">
        <f>IF(B44="","",IFERROR(INDEX('الأصناف'!$C$5:$C$504,MATCH(B44,'الأصناف'!$A$5:$A$504,0)),""))</f>
        <v/>
      </c>
      <c r="H44" s="6">
        <f>IF(B44="","",IFERROR(INDEX('الأصناف'!$D$5:$D$504,MATCH(B44,'الأصناف'!$A$5:$A$504,0)),""))</f>
        <v/>
      </c>
    </row>
    <row r="45">
      <c r="A45" s="17" t="n"/>
      <c r="B45" s="5" t="n"/>
      <c r="C45" s="5" t="n"/>
      <c r="D45" s="14" t="n"/>
      <c r="E45" s="5" t="n"/>
      <c r="F45" s="6">
        <f>IF(B45="","",IFERROR(INDEX('الأصناف'!$B$5:$B$504,MATCH(B45,'الأصناف'!$A$5:$A$504,0)),""))</f>
        <v/>
      </c>
      <c r="G45" s="6">
        <f>IF(B45="","",IFERROR(INDEX('الأصناف'!$C$5:$C$504,MATCH(B45,'الأصناف'!$A$5:$A$504,0)),""))</f>
        <v/>
      </c>
      <c r="H45" s="6">
        <f>IF(B45="","",IFERROR(INDEX('الأصناف'!$D$5:$D$504,MATCH(B45,'الأصناف'!$A$5:$A$504,0)),""))</f>
        <v/>
      </c>
    </row>
    <row r="46">
      <c r="A46" s="17" t="n"/>
      <c r="B46" s="5" t="n"/>
      <c r="C46" s="5" t="n"/>
      <c r="D46" s="14" t="n"/>
      <c r="E46" s="5" t="n"/>
      <c r="F46" s="6">
        <f>IF(B46="","",IFERROR(INDEX('الأصناف'!$B$5:$B$504,MATCH(B46,'الأصناف'!$A$5:$A$504,0)),""))</f>
        <v/>
      </c>
      <c r="G46" s="6">
        <f>IF(B46="","",IFERROR(INDEX('الأصناف'!$C$5:$C$504,MATCH(B46,'الأصناف'!$A$5:$A$504,0)),""))</f>
        <v/>
      </c>
      <c r="H46" s="6">
        <f>IF(B46="","",IFERROR(INDEX('الأصناف'!$D$5:$D$504,MATCH(B46,'الأصناف'!$A$5:$A$504,0)),""))</f>
        <v/>
      </c>
    </row>
    <row r="47">
      <c r="A47" s="17" t="n"/>
      <c r="B47" s="5" t="n"/>
      <c r="C47" s="5" t="n"/>
      <c r="D47" s="14" t="n"/>
      <c r="E47" s="5" t="n"/>
      <c r="F47" s="6">
        <f>IF(B47="","",IFERROR(INDEX('الأصناف'!$B$5:$B$504,MATCH(B47,'الأصناف'!$A$5:$A$504,0)),""))</f>
        <v/>
      </c>
      <c r="G47" s="6">
        <f>IF(B47="","",IFERROR(INDEX('الأصناف'!$C$5:$C$504,MATCH(B47,'الأصناف'!$A$5:$A$504,0)),""))</f>
        <v/>
      </c>
      <c r="H47" s="6">
        <f>IF(B47="","",IFERROR(INDEX('الأصناف'!$D$5:$D$504,MATCH(B47,'الأصناف'!$A$5:$A$504,0)),""))</f>
        <v/>
      </c>
    </row>
    <row r="48">
      <c r="A48" s="17" t="n"/>
      <c r="B48" s="5" t="n"/>
      <c r="C48" s="5" t="n"/>
      <c r="D48" s="14" t="n"/>
      <c r="E48" s="5" t="n"/>
      <c r="F48" s="6">
        <f>IF(B48="","",IFERROR(INDEX('الأصناف'!$B$5:$B$504,MATCH(B48,'الأصناف'!$A$5:$A$504,0)),""))</f>
        <v/>
      </c>
      <c r="G48" s="6">
        <f>IF(B48="","",IFERROR(INDEX('الأصناف'!$C$5:$C$504,MATCH(B48,'الأصناف'!$A$5:$A$504,0)),""))</f>
        <v/>
      </c>
      <c r="H48" s="6">
        <f>IF(B48="","",IFERROR(INDEX('الأصناف'!$D$5:$D$504,MATCH(B48,'الأصناف'!$A$5:$A$504,0)),""))</f>
        <v/>
      </c>
    </row>
    <row r="49">
      <c r="A49" s="17" t="n"/>
      <c r="B49" s="5" t="n"/>
      <c r="C49" s="5" t="n"/>
      <c r="D49" s="14" t="n"/>
      <c r="E49" s="5" t="n"/>
      <c r="F49" s="6">
        <f>IF(B49="","",IFERROR(INDEX('الأصناف'!$B$5:$B$504,MATCH(B49,'الأصناف'!$A$5:$A$504,0)),""))</f>
        <v/>
      </c>
      <c r="G49" s="6">
        <f>IF(B49="","",IFERROR(INDEX('الأصناف'!$C$5:$C$504,MATCH(B49,'الأصناف'!$A$5:$A$504,0)),""))</f>
        <v/>
      </c>
      <c r="H49" s="6">
        <f>IF(B49="","",IFERROR(INDEX('الأصناف'!$D$5:$D$504,MATCH(B49,'الأصناف'!$A$5:$A$504,0)),""))</f>
        <v/>
      </c>
    </row>
    <row r="50">
      <c r="A50" s="17" t="n"/>
      <c r="B50" s="5" t="n"/>
      <c r="C50" s="5" t="n"/>
      <c r="D50" s="14" t="n"/>
      <c r="E50" s="5" t="n"/>
      <c r="F50" s="6">
        <f>IF(B50="","",IFERROR(INDEX('الأصناف'!$B$5:$B$504,MATCH(B50,'الأصناف'!$A$5:$A$504,0)),""))</f>
        <v/>
      </c>
      <c r="G50" s="6">
        <f>IF(B50="","",IFERROR(INDEX('الأصناف'!$C$5:$C$504,MATCH(B50,'الأصناف'!$A$5:$A$504,0)),""))</f>
        <v/>
      </c>
      <c r="H50" s="6">
        <f>IF(B50="","",IFERROR(INDEX('الأصناف'!$D$5:$D$504,MATCH(B50,'الأصناف'!$A$5:$A$504,0)),""))</f>
        <v/>
      </c>
    </row>
    <row r="51">
      <c r="A51" s="17" t="n"/>
      <c r="B51" s="5" t="n"/>
      <c r="C51" s="5" t="n"/>
      <c r="D51" s="14" t="n"/>
      <c r="E51" s="5" t="n"/>
      <c r="F51" s="6">
        <f>IF(B51="","",IFERROR(INDEX('الأصناف'!$B$5:$B$504,MATCH(B51,'الأصناف'!$A$5:$A$504,0)),""))</f>
        <v/>
      </c>
      <c r="G51" s="6">
        <f>IF(B51="","",IFERROR(INDEX('الأصناف'!$C$5:$C$504,MATCH(B51,'الأصناف'!$A$5:$A$504,0)),""))</f>
        <v/>
      </c>
      <c r="H51" s="6">
        <f>IF(B51="","",IFERROR(INDEX('الأصناف'!$D$5:$D$504,MATCH(B51,'الأصناف'!$A$5:$A$504,0)),""))</f>
        <v/>
      </c>
    </row>
    <row r="52">
      <c r="A52" s="17" t="n"/>
      <c r="B52" s="5" t="n"/>
      <c r="C52" s="5" t="n"/>
      <c r="D52" s="14" t="n"/>
      <c r="E52" s="5" t="n"/>
      <c r="F52" s="6">
        <f>IF(B52="","",IFERROR(INDEX('الأصناف'!$B$5:$B$504,MATCH(B52,'الأصناف'!$A$5:$A$504,0)),""))</f>
        <v/>
      </c>
      <c r="G52" s="6">
        <f>IF(B52="","",IFERROR(INDEX('الأصناف'!$C$5:$C$504,MATCH(B52,'الأصناف'!$A$5:$A$504,0)),""))</f>
        <v/>
      </c>
      <c r="H52" s="6">
        <f>IF(B52="","",IFERROR(INDEX('الأصناف'!$D$5:$D$504,MATCH(B52,'الأصناف'!$A$5:$A$504,0)),""))</f>
        <v/>
      </c>
    </row>
    <row r="53">
      <c r="A53" s="17" t="n"/>
      <c r="B53" s="5" t="n"/>
      <c r="C53" s="5" t="n"/>
      <c r="D53" s="14" t="n"/>
      <c r="E53" s="5" t="n"/>
      <c r="F53" s="6">
        <f>IF(B53="","",IFERROR(INDEX('الأصناف'!$B$5:$B$504,MATCH(B53,'الأصناف'!$A$5:$A$504,0)),""))</f>
        <v/>
      </c>
      <c r="G53" s="6">
        <f>IF(B53="","",IFERROR(INDEX('الأصناف'!$C$5:$C$504,MATCH(B53,'الأصناف'!$A$5:$A$504,0)),""))</f>
        <v/>
      </c>
      <c r="H53" s="6">
        <f>IF(B53="","",IFERROR(INDEX('الأصناف'!$D$5:$D$504,MATCH(B53,'الأصناف'!$A$5:$A$504,0)),""))</f>
        <v/>
      </c>
    </row>
    <row r="54">
      <c r="A54" s="17" t="n"/>
      <c r="B54" s="5" t="n"/>
      <c r="C54" s="5" t="n"/>
      <c r="D54" s="14" t="n"/>
      <c r="E54" s="5" t="n"/>
      <c r="F54" s="6">
        <f>IF(B54="","",IFERROR(INDEX('الأصناف'!$B$5:$B$504,MATCH(B54,'الأصناف'!$A$5:$A$504,0)),""))</f>
        <v/>
      </c>
      <c r="G54" s="6">
        <f>IF(B54="","",IFERROR(INDEX('الأصناف'!$C$5:$C$504,MATCH(B54,'الأصناف'!$A$5:$A$504,0)),""))</f>
        <v/>
      </c>
      <c r="H54" s="6">
        <f>IF(B54="","",IFERROR(INDEX('الأصناف'!$D$5:$D$504,MATCH(B54,'الأصناف'!$A$5:$A$504,0)),""))</f>
        <v/>
      </c>
    </row>
    <row r="55">
      <c r="A55" s="17" t="n"/>
      <c r="B55" s="5" t="n"/>
      <c r="C55" s="5" t="n"/>
      <c r="D55" s="14" t="n"/>
      <c r="E55" s="5" t="n"/>
      <c r="F55" s="6">
        <f>IF(B55="","",IFERROR(INDEX('الأصناف'!$B$5:$B$504,MATCH(B55,'الأصناف'!$A$5:$A$504,0)),""))</f>
        <v/>
      </c>
      <c r="G55" s="6">
        <f>IF(B55="","",IFERROR(INDEX('الأصناف'!$C$5:$C$504,MATCH(B55,'الأصناف'!$A$5:$A$504,0)),""))</f>
        <v/>
      </c>
      <c r="H55" s="6">
        <f>IF(B55="","",IFERROR(INDEX('الأصناف'!$D$5:$D$504,MATCH(B55,'الأصناف'!$A$5:$A$504,0)),""))</f>
        <v/>
      </c>
    </row>
    <row r="56">
      <c r="A56" s="17" t="n"/>
      <c r="B56" s="5" t="n"/>
      <c r="C56" s="5" t="n"/>
      <c r="D56" s="14" t="n"/>
      <c r="E56" s="5" t="n"/>
      <c r="F56" s="6">
        <f>IF(B56="","",IFERROR(INDEX('الأصناف'!$B$5:$B$504,MATCH(B56,'الأصناف'!$A$5:$A$504,0)),""))</f>
        <v/>
      </c>
      <c r="G56" s="6">
        <f>IF(B56="","",IFERROR(INDEX('الأصناف'!$C$5:$C$504,MATCH(B56,'الأصناف'!$A$5:$A$504,0)),""))</f>
        <v/>
      </c>
      <c r="H56" s="6">
        <f>IF(B56="","",IFERROR(INDEX('الأصناف'!$D$5:$D$504,MATCH(B56,'الأصناف'!$A$5:$A$504,0)),""))</f>
        <v/>
      </c>
    </row>
    <row r="57">
      <c r="A57" s="17" t="n"/>
      <c r="B57" s="5" t="n"/>
      <c r="C57" s="5" t="n"/>
      <c r="D57" s="14" t="n"/>
      <c r="E57" s="5" t="n"/>
      <c r="F57" s="6">
        <f>IF(B57="","",IFERROR(INDEX('الأصناف'!$B$5:$B$504,MATCH(B57,'الأصناف'!$A$5:$A$504,0)),""))</f>
        <v/>
      </c>
      <c r="G57" s="6">
        <f>IF(B57="","",IFERROR(INDEX('الأصناف'!$C$5:$C$504,MATCH(B57,'الأصناف'!$A$5:$A$504,0)),""))</f>
        <v/>
      </c>
      <c r="H57" s="6">
        <f>IF(B57="","",IFERROR(INDEX('الأصناف'!$D$5:$D$504,MATCH(B57,'الأصناف'!$A$5:$A$504,0)),""))</f>
        <v/>
      </c>
    </row>
    <row r="58">
      <c r="A58" s="17" t="n"/>
      <c r="B58" s="5" t="n"/>
      <c r="C58" s="5" t="n"/>
      <c r="D58" s="14" t="n"/>
      <c r="E58" s="5" t="n"/>
      <c r="F58" s="6">
        <f>IF(B58="","",IFERROR(INDEX('الأصناف'!$B$5:$B$504,MATCH(B58,'الأصناف'!$A$5:$A$504,0)),""))</f>
        <v/>
      </c>
      <c r="G58" s="6">
        <f>IF(B58="","",IFERROR(INDEX('الأصناف'!$C$5:$C$504,MATCH(B58,'الأصناف'!$A$5:$A$504,0)),""))</f>
        <v/>
      </c>
      <c r="H58" s="6">
        <f>IF(B58="","",IFERROR(INDEX('الأصناف'!$D$5:$D$504,MATCH(B58,'الأصناف'!$A$5:$A$504,0)),""))</f>
        <v/>
      </c>
    </row>
    <row r="59">
      <c r="A59" s="17" t="n"/>
      <c r="B59" s="5" t="n"/>
      <c r="C59" s="5" t="n"/>
      <c r="D59" s="14" t="n"/>
      <c r="E59" s="5" t="n"/>
      <c r="F59" s="6">
        <f>IF(B59="","",IFERROR(INDEX('الأصناف'!$B$5:$B$504,MATCH(B59,'الأصناف'!$A$5:$A$504,0)),""))</f>
        <v/>
      </c>
      <c r="G59" s="6">
        <f>IF(B59="","",IFERROR(INDEX('الأصناف'!$C$5:$C$504,MATCH(B59,'الأصناف'!$A$5:$A$504,0)),""))</f>
        <v/>
      </c>
      <c r="H59" s="6">
        <f>IF(B59="","",IFERROR(INDEX('الأصناف'!$D$5:$D$504,MATCH(B59,'الأصناف'!$A$5:$A$504,0)),""))</f>
        <v/>
      </c>
    </row>
    <row r="60">
      <c r="A60" s="17" t="n"/>
      <c r="B60" s="5" t="n"/>
      <c r="C60" s="5" t="n"/>
      <c r="D60" s="14" t="n"/>
      <c r="E60" s="5" t="n"/>
      <c r="F60" s="6">
        <f>IF(B60="","",IFERROR(INDEX('الأصناف'!$B$5:$B$504,MATCH(B60,'الأصناف'!$A$5:$A$504,0)),""))</f>
        <v/>
      </c>
      <c r="G60" s="6">
        <f>IF(B60="","",IFERROR(INDEX('الأصناف'!$C$5:$C$504,MATCH(B60,'الأصناف'!$A$5:$A$504,0)),""))</f>
        <v/>
      </c>
      <c r="H60" s="6">
        <f>IF(B60="","",IFERROR(INDEX('الأصناف'!$D$5:$D$504,MATCH(B60,'الأصناف'!$A$5:$A$504,0)),""))</f>
        <v/>
      </c>
    </row>
    <row r="61">
      <c r="A61" s="17" t="n"/>
      <c r="B61" s="5" t="n"/>
      <c r="C61" s="5" t="n"/>
      <c r="D61" s="14" t="n"/>
      <c r="E61" s="5" t="n"/>
      <c r="F61" s="6">
        <f>IF(B61="","",IFERROR(INDEX('الأصناف'!$B$5:$B$504,MATCH(B61,'الأصناف'!$A$5:$A$504,0)),""))</f>
        <v/>
      </c>
      <c r="G61" s="6">
        <f>IF(B61="","",IFERROR(INDEX('الأصناف'!$C$5:$C$504,MATCH(B61,'الأصناف'!$A$5:$A$504,0)),""))</f>
        <v/>
      </c>
      <c r="H61" s="6">
        <f>IF(B61="","",IFERROR(INDEX('الأصناف'!$D$5:$D$504,MATCH(B61,'الأصناف'!$A$5:$A$504,0)),""))</f>
        <v/>
      </c>
    </row>
    <row r="62">
      <c r="A62" s="17" t="n"/>
      <c r="B62" s="5" t="n"/>
      <c r="C62" s="5" t="n"/>
      <c r="D62" s="14" t="n"/>
      <c r="E62" s="5" t="n"/>
      <c r="F62" s="6">
        <f>IF(B62="","",IFERROR(INDEX('الأصناف'!$B$5:$B$504,MATCH(B62,'الأصناف'!$A$5:$A$504,0)),""))</f>
        <v/>
      </c>
      <c r="G62" s="6">
        <f>IF(B62="","",IFERROR(INDEX('الأصناف'!$C$5:$C$504,MATCH(B62,'الأصناف'!$A$5:$A$504,0)),""))</f>
        <v/>
      </c>
      <c r="H62" s="6">
        <f>IF(B62="","",IFERROR(INDEX('الأصناف'!$D$5:$D$504,MATCH(B62,'الأصناف'!$A$5:$A$504,0)),""))</f>
        <v/>
      </c>
    </row>
    <row r="63">
      <c r="A63" s="17" t="n"/>
      <c r="B63" s="5" t="n"/>
      <c r="C63" s="5" t="n"/>
      <c r="D63" s="14" t="n"/>
      <c r="E63" s="5" t="n"/>
      <c r="F63" s="6">
        <f>IF(B63="","",IFERROR(INDEX('الأصناف'!$B$5:$B$504,MATCH(B63,'الأصناف'!$A$5:$A$504,0)),""))</f>
        <v/>
      </c>
      <c r="G63" s="6">
        <f>IF(B63="","",IFERROR(INDEX('الأصناف'!$C$5:$C$504,MATCH(B63,'الأصناف'!$A$5:$A$504,0)),""))</f>
        <v/>
      </c>
      <c r="H63" s="6">
        <f>IF(B63="","",IFERROR(INDEX('الأصناف'!$D$5:$D$504,MATCH(B63,'الأصناف'!$A$5:$A$504,0)),""))</f>
        <v/>
      </c>
    </row>
    <row r="64">
      <c r="A64" s="17" t="n"/>
      <c r="B64" s="5" t="n"/>
      <c r="C64" s="5" t="n"/>
      <c r="D64" s="14" t="n"/>
      <c r="E64" s="5" t="n"/>
      <c r="F64" s="6">
        <f>IF(B64="","",IFERROR(INDEX('الأصناف'!$B$5:$B$504,MATCH(B64,'الأصناف'!$A$5:$A$504,0)),""))</f>
        <v/>
      </c>
      <c r="G64" s="6">
        <f>IF(B64="","",IFERROR(INDEX('الأصناف'!$C$5:$C$504,MATCH(B64,'الأصناف'!$A$5:$A$504,0)),""))</f>
        <v/>
      </c>
      <c r="H64" s="6">
        <f>IF(B64="","",IFERROR(INDEX('الأصناف'!$D$5:$D$504,MATCH(B64,'الأصناف'!$A$5:$A$504,0)),""))</f>
        <v/>
      </c>
    </row>
    <row r="65">
      <c r="A65" s="17" t="n"/>
      <c r="B65" s="5" t="n"/>
      <c r="C65" s="5" t="n"/>
      <c r="D65" s="14" t="n"/>
      <c r="E65" s="5" t="n"/>
      <c r="F65" s="6">
        <f>IF(B65="","",IFERROR(INDEX('الأصناف'!$B$5:$B$504,MATCH(B65,'الأصناف'!$A$5:$A$504,0)),""))</f>
        <v/>
      </c>
      <c r="G65" s="6">
        <f>IF(B65="","",IFERROR(INDEX('الأصناف'!$C$5:$C$504,MATCH(B65,'الأصناف'!$A$5:$A$504,0)),""))</f>
        <v/>
      </c>
      <c r="H65" s="6">
        <f>IF(B65="","",IFERROR(INDEX('الأصناف'!$D$5:$D$504,MATCH(B65,'الأصناف'!$A$5:$A$504,0)),""))</f>
        <v/>
      </c>
    </row>
    <row r="66">
      <c r="A66" s="17" t="n"/>
      <c r="B66" s="5" t="n"/>
      <c r="C66" s="5" t="n"/>
      <c r="D66" s="14" t="n"/>
      <c r="E66" s="5" t="n"/>
      <c r="F66" s="6">
        <f>IF(B66="","",IFERROR(INDEX('الأصناف'!$B$5:$B$504,MATCH(B66,'الأصناف'!$A$5:$A$504,0)),""))</f>
        <v/>
      </c>
      <c r="G66" s="6">
        <f>IF(B66="","",IFERROR(INDEX('الأصناف'!$C$5:$C$504,MATCH(B66,'الأصناف'!$A$5:$A$504,0)),""))</f>
        <v/>
      </c>
      <c r="H66" s="6">
        <f>IF(B66="","",IFERROR(INDEX('الأصناف'!$D$5:$D$504,MATCH(B66,'الأصناف'!$A$5:$A$504,0)),""))</f>
        <v/>
      </c>
    </row>
    <row r="67">
      <c r="A67" s="17" t="n"/>
      <c r="B67" s="5" t="n"/>
      <c r="C67" s="5" t="n"/>
      <c r="D67" s="14" t="n"/>
      <c r="E67" s="5" t="n"/>
      <c r="F67" s="6">
        <f>IF(B67="","",IFERROR(INDEX('الأصناف'!$B$5:$B$504,MATCH(B67,'الأصناف'!$A$5:$A$504,0)),""))</f>
        <v/>
      </c>
      <c r="G67" s="6">
        <f>IF(B67="","",IFERROR(INDEX('الأصناف'!$C$5:$C$504,MATCH(B67,'الأصناف'!$A$5:$A$504,0)),""))</f>
        <v/>
      </c>
      <c r="H67" s="6">
        <f>IF(B67="","",IFERROR(INDEX('الأصناف'!$D$5:$D$504,MATCH(B67,'الأصناف'!$A$5:$A$504,0)),""))</f>
        <v/>
      </c>
    </row>
    <row r="68">
      <c r="A68" s="17" t="n"/>
      <c r="B68" s="5" t="n"/>
      <c r="C68" s="5" t="n"/>
      <c r="D68" s="14" t="n"/>
      <c r="E68" s="5" t="n"/>
      <c r="F68" s="6">
        <f>IF(B68="","",IFERROR(INDEX('الأصناف'!$B$5:$B$504,MATCH(B68,'الأصناف'!$A$5:$A$504,0)),""))</f>
        <v/>
      </c>
      <c r="G68" s="6">
        <f>IF(B68="","",IFERROR(INDEX('الأصناف'!$C$5:$C$504,MATCH(B68,'الأصناف'!$A$5:$A$504,0)),""))</f>
        <v/>
      </c>
      <c r="H68" s="6">
        <f>IF(B68="","",IFERROR(INDEX('الأصناف'!$D$5:$D$504,MATCH(B68,'الأصناف'!$A$5:$A$504,0)),""))</f>
        <v/>
      </c>
    </row>
    <row r="69">
      <c r="A69" s="17" t="n"/>
      <c r="B69" s="5" t="n"/>
      <c r="C69" s="5" t="n"/>
      <c r="D69" s="14" t="n"/>
      <c r="E69" s="5" t="n"/>
      <c r="F69" s="6">
        <f>IF(B69="","",IFERROR(INDEX('الأصناف'!$B$5:$B$504,MATCH(B69,'الأصناف'!$A$5:$A$504,0)),""))</f>
        <v/>
      </c>
      <c r="G69" s="6">
        <f>IF(B69="","",IFERROR(INDEX('الأصناف'!$C$5:$C$504,MATCH(B69,'الأصناف'!$A$5:$A$504,0)),""))</f>
        <v/>
      </c>
      <c r="H69" s="6">
        <f>IF(B69="","",IFERROR(INDEX('الأصناف'!$D$5:$D$504,MATCH(B69,'الأصناف'!$A$5:$A$504,0)),""))</f>
        <v/>
      </c>
    </row>
    <row r="70">
      <c r="A70" s="17" t="n"/>
      <c r="B70" s="5" t="n"/>
      <c r="C70" s="5" t="n"/>
      <c r="D70" s="14" t="n"/>
      <c r="E70" s="5" t="n"/>
      <c r="F70" s="6">
        <f>IF(B70="","",IFERROR(INDEX('الأصناف'!$B$5:$B$504,MATCH(B70,'الأصناف'!$A$5:$A$504,0)),""))</f>
        <v/>
      </c>
      <c r="G70" s="6">
        <f>IF(B70="","",IFERROR(INDEX('الأصناف'!$C$5:$C$504,MATCH(B70,'الأصناف'!$A$5:$A$504,0)),""))</f>
        <v/>
      </c>
      <c r="H70" s="6">
        <f>IF(B70="","",IFERROR(INDEX('الأصناف'!$D$5:$D$504,MATCH(B70,'الأصناف'!$A$5:$A$504,0)),""))</f>
        <v/>
      </c>
    </row>
    <row r="71">
      <c r="A71" s="17" t="n"/>
      <c r="B71" s="5" t="n"/>
      <c r="C71" s="5" t="n"/>
      <c r="D71" s="14" t="n"/>
      <c r="E71" s="5" t="n"/>
      <c r="F71" s="6">
        <f>IF(B71="","",IFERROR(INDEX('الأصناف'!$B$5:$B$504,MATCH(B71,'الأصناف'!$A$5:$A$504,0)),""))</f>
        <v/>
      </c>
      <c r="G71" s="6">
        <f>IF(B71="","",IFERROR(INDEX('الأصناف'!$C$5:$C$504,MATCH(B71,'الأصناف'!$A$5:$A$504,0)),""))</f>
        <v/>
      </c>
      <c r="H71" s="6">
        <f>IF(B71="","",IFERROR(INDEX('الأصناف'!$D$5:$D$504,MATCH(B71,'الأصناف'!$A$5:$A$504,0)),""))</f>
        <v/>
      </c>
    </row>
    <row r="72">
      <c r="A72" s="17" t="n"/>
      <c r="B72" s="5" t="n"/>
      <c r="C72" s="5" t="n"/>
      <c r="D72" s="14" t="n"/>
      <c r="E72" s="5" t="n"/>
      <c r="F72" s="6">
        <f>IF(B72="","",IFERROR(INDEX('الأصناف'!$B$5:$B$504,MATCH(B72,'الأصناف'!$A$5:$A$504,0)),""))</f>
        <v/>
      </c>
      <c r="G72" s="6">
        <f>IF(B72="","",IFERROR(INDEX('الأصناف'!$C$5:$C$504,MATCH(B72,'الأصناف'!$A$5:$A$504,0)),""))</f>
        <v/>
      </c>
      <c r="H72" s="6">
        <f>IF(B72="","",IFERROR(INDEX('الأصناف'!$D$5:$D$504,MATCH(B72,'الأصناف'!$A$5:$A$504,0)),""))</f>
        <v/>
      </c>
    </row>
    <row r="73">
      <c r="A73" s="17" t="n"/>
      <c r="B73" s="5" t="n"/>
      <c r="C73" s="5" t="n"/>
      <c r="D73" s="14" t="n"/>
      <c r="E73" s="5" t="n"/>
      <c r="F73" s="6">
        <f>IF(B73="","",IFERROR(INDEX('الأصناف'!$B$5:$B$504,MATCH(B73,'الأصناف'!$A$5:$A$504,0)),""))</f>
        <v/>
      </c>
      <c r="G73" s="6">
        <f>IF(B73="","",IFERROR(INDEX('الأصناف'!$C$5:$C$504,MATCH(B73,'الأصناف'!$A$5:$A$504,0)),""))</f>
        <v/>
      </c>
      <c r="H73" s="6">
        <f>IF(B73="","",IFERROR(INDEX('الأصناف'!$D$5:$D$504,MATCH(B73,'الأصناف'!$A$5:$A$504,0)),""))</f>
        <v/>
      </c>
    </row>
    <row r="74">
      <c r="A74" s="17" t="n"/>
      <c r="B74" s="5" t="n"/>
      <c r="C74" s="5" t="n"/>
      <c r="D74" s="14" t="n"/>
      <c r="E74" s="5" t="n"/>
      <c r="F74" s="6">
        <f>IF(B74="","",IFERROR(INDEX('الأصناف'!$B$5:$B$504,MATCH(B74,'الأصناف'!$A$5:$A$504,0)),""))</f>
        <v/>
      </c>
      <c r="G74" s="6">
        <f>IF(B74="","",IFERROR(INDEX('الأصناف'!$C$5:$C$504,MATCH(B74,'الأصناف'!$A$5:$A$504,0)),""))</f>
        <v/>
      </c>
      <c r="H74" s="6">
        <f>IF(B74="","",IFERROR(INDEX('الأصناف'!$D$5:$D$504,MATCH(B74,'الأصناف'!$A$5:$A$504,0)),""))</f>
        <v/>
      </c>
    </row>
    <row r="75">
      <c r="A75" s="17" t="n"/>
      <c r="B75" s="5" t="n"/>
      <c r="C75" s="5" t="n"/>
      <c r="D75" s="14" t="n"/>
      <c r="E75" s="5" t="n"/>
      <c r="F75" s="6">
        <f>IF(B75="","",IFERROR(INDEX('الأصناف'!$B$5:$B$504,MATCH(B75,'الأصناف'!$A$5:$A$504,0)),""))</f>
        <v/>
      </c>
      <c r="G75" s="6">
        <f>IF(B75="","",IFERROR(INDEX('الأصناف'!$C$5:$C$504,MATCH(B75,'الأصناف'!$A$5:$A$504,0)),""))</f>
        <v/>
      </c>
      <c r="H75" s="6">
        <f>IF(B75="","",IFERROR(INDEX('الأصناف'!$D$5:$D$504,MATCH(B75,'الأصناف'!$A$5:$A$504,0)),""))</f>
        <v/>
      </c>
    </row>
    <row r="76">
      <c r="A76" s="17" t="n"/>
      <c r="B76" s="5" t="n"/>
      <c r="C76" s="5" t="n"/>
      <c r="D76" s="14" t="n"/>
      <c r="E76" s="5" t="n"/>
      <c r="F76" s="6">
        <f>IF(B76="","",IFERROR(INDEX('الأصناف'!$B$5:$B$504,MATCH(B76,'الأصناف'!$A$5:$A$504,0)),""))</f>
        <v/>
      </c>
      <c r="G76" s="6">
        <f>IF(B76="","",IFERROR(INDEX('الأصناف'!$C$5:$C$504,MATCH(B76,'الأصناف'!$A$5:$A$504,0)),""))</f>
        <v/>
      </c>
      <c r="H76" s="6">
        <f>IF(B76="","",IFERROR(INDEX('الأصناف'!$D$5:$D$504,MATCH(B76,'الأصناف'!$A$5:$A$504,0)),""))</f>
        <v/>
      </c>
    </row>
    <row r="77">
      <c r="A77" s="17" t="n"/>
      <c r="B77" s="5" t="n"/>
      <c r="C77" s="5" t="n"/>
      <c r="D77" s="14" t="n"/>
      <c r="E77" s="5" t="n"/>
      <c r="F77" s="6">
        <f>IF(B77="","",IFERROR(INDEX('الأصناف'!$B$5:$B$504,MATCH(B77,'الأصناف'!$A$5:$A$504,0)),""))</f>
        <v/>
      </c>
      <c r="G77" s="6">
        <f>IF(B77="","",IFERROR(INDEX('الأصناف'!$C$5:$C$504,MATCH(B77,'الأصناف'!$A$5:$A$504,0)),""))</f>
        <v/>
      </c>
      <c r="H77" s="6">
        <f>IF(B77="","",IFERROR(INDEX('الأصناف'!$D$5:$D$504,MATCH(B77,'الأصناف'!$A$5:$A$504,0)),""))</f>
        <v/>
      </c>
    </row>
    <row r="78">
      <c r="A78" s="17" t="n"/>
      <c r="B78" s="5" t="n"/>
      <c r="C78" s="5" t="n"/>
      <c r="D78" s="14" t="n"/>
      <c r="E78" s="5" t="n"/>
      <c r="F78" s="6">
        <f>IF(B78="","",IFERROR(INDEX('الأصناف'!$B$5:$B$504,MATCH(B78,'الأصناف'!$A$5:$A$504,0)),""))</f>
        <v/>
      </c>
      <c r="G78" s="6">
        <f>IF(B78="","",IFERROR(INDEX('الأصناف'!$C$5:$C$504,MATCH(B78,'الأصناف'!$A$5:$A$504,0)),""))</f>
        <v/>
      </c>
      <c r="H78" s="6">
        <f>IF(B78="","",IFERROR(INDEX('الأصناف'!$D$5:$D$504,MATCH(B78,'الأصناف'!$A$5:$A$504,0)),""))</f>
        <v/>
      </c>
    </row>
    <row r="79">
      <c r="A79" s="17" t="n"/>
      <c r="B79" s="5" t="n"/>
      <c r="C79" s="5" t="n"/>
      <c r="D79" s="14" t="n"/>
      <c r="E79" s="5" t="n"/>
      <c r="F79" s="6">
        <f>IF(B79="","",IFERROR(INDEX('الأصناف'!$B$5:$B$504,MATCH(B79,'الأصناف'!$A$5:$A$504,0)),""))</f>
        <v/>
      </c>
      <c r="G79" s="6">
        <f>IF(B79="","",IFERROR(INDEX('الأصناف'!$C$5:$C$504,MATCH(B79,'الأصناف'!$A$5:$A$504,0)),""))</f>
        <v/>
      </c>
      <c r="H79" s="6">
        <f>IF(B79="","",IFERROR(INDEX('الأصناف'!$D$5:$D$504,MATCH(B79,'الأصناف'!$A$5:$A$504,0)),""))</f>
        <v/>
      </c>
    </row>
    <row r="80">
      <c r="A80" s="17" t="n"/>
      <c r="B80" s="5" t="n"/>
      <c r="C80" s="5" t="n"/>
      <c r="D80" s="14" t="n"/>
      <c r="E80" s="5" t="n"/>
      <c r="F80" s="6">
        <f>IF(B80="","",IFERROR(INDEX('الأصناف'!$B$5:$B$504,MATCH(B80,'الأصناف'!$A$5:$A$504,0)),""))</f>
        <v/>
      </c>
      <c r="G80" s="6">
        <f>IF(B80="","",IFERROR(INDEX('الأصناف'!$C$5:$C$504,MATCH(B80,'الأصناف'!$A$5:$A$504,0)),""))</f>
        <v/>
      </c>
      <c r="H80" s="6">
        <f>IF(B80="","",IFERROR(INDEX('الأصناف'!$D$5:$D$504,MATCH(B80,'الأصناف'!$A$5:$A$504,0)),""))</f>
        <v/>
      </c>
    </row>
    <row r="81">
      <c r="A81" s="17" t="n"/>
      <c r="B81" s="5" t="n"/>
      <c r="C81" s="5" t="n"/>
      <c r="D81" s="14" t="n"/>
      <c r="E81" s="5" t="n"/>
      <c r="F81" s="6">
        <f>IF(B81="","",IFERROR(INDEX('الأصناف'!$B$5:$B$504,MATCH(B81,'الأصناف'!$A$5:$A$504,0)),""))</f>
        <v/>
      </c>
      <c r="G81" s="6">
        <f>IF(B81="","",IFERROR(INDEX('الأصناف'!$C$5:$C$504,MATCH(B81,'الأصناف'!$A$5:$A$504,0)),""))</f>
        <v/>
      </c>
      <c r="H81" s="6">
        <f>IF(B81="","",IFERROR(INDEX('الأصناف'!$D$5:$D$504,MATCH(B81,'الأصناف'!$A$5:$A$504,0)),""))</f>
        <v/>
      </c>
    </row>
    <row r="82">
      <c r="A82" s="17" t="n"/>
      <c r="B82" s="5" t="n"/>
      <c r="C82" s="5" t="n"/>
      <c r="D82" s="14" t="n"/>
      <c r="E82" s="5" t="n"/>
      <c r="F82" s="6">
        <f>IF(B82="","",IFERROR(INDEX('الأصناف'!$B$5:$B$504,MATCH(B82,'الأصناف'!$A$5:$A$504,0)),""))</f>
        <v/>
      </c>
      <c r="G82" s="6">
        <f>IF(B82="","",IFERROR(INDEX('الأصناف'!$C$5:$C$504,MATCH(B82,'الأصناف'!$A$5:$A$504,0)),""))</f>
        <v/>
      </c>
      <c r="H82" s="6">
        <f>IF(B82="","",IFERROR(INDEX('الأصناف'!$D$5:$D$504,MATCH(B82,'الأصناف'!$A$5:$A$504,0)),""))</f>
        <v/>
      </c>
    </row>
    <row r="83">
      <c r="A83" s="17" t="n"/>
      <c r="B83" s="5" t="n"/>
      <c r="C83" s="5" t="n"/>
      <c r="D83" s="14" t="n"/>
      <c r="E83" s="5" t="n"/>
      <c r="F83" s="6">
        <f>IF(B83="","",IFERROR(INDEX('الأصناف'!$B$5:$B$504,MATCH(B83,'الأصناف'!$A$5:$A$504,0)),""))</f>
        <v/>
      </c>
      <c r="G83" s="6">
        <f>IF(B83="","",IFERROR(INDEX('الأصناف'!$C$5:$C$504,MATCH(B83,'الأصناف'!$A$5:$A$504,0)),""))</f>
        <v/>
      </c>
      <c r="H83" s="6">
        <f>IF(B83="","",IFERROR(INDEX('الأصناف'!$D$5:$D$504,MATCH(B83,'الأصناف'!$A$5:$A$504,0)),""))</f>
        <v/>
      </c>
    </row>
    <row r="84">
      <c r="A84" s="17" t="n"/>
      <c r="B84" s="5" t="n"/>
      <c r="C84" s="5" t="n"/>
      <c r="D84" s="14" t="n"/>
      <c r="E84" s="5" t="n"/>
      <c r="F84" s="6">
        <f>IF(B84="","",IFERROR(INDEX('الأصناف'!$B$5:$B$504,MATCH(B84,'الأصناف'!$A$5:$A$504,0)),""))</f>
        <v/>
      </c>
      <c r="G84" s="6">
        <f>IF(B84="","",IFERROR(INDEX('الأصناف'!$C$5:$C$504,MATCH(B84,'الأصناف'!$A$5:$A$504,0)),""))</f>
        <v/>
      </c>
      <c r="H84" s="6">
        <f>IF(B84="","",IFERROR(INDEX('الأصناف'!$D$5:$D$504,MATCH(B84,'الأصناف'!$A$5:$A$504,0)),""))</f>
        <v/>
      </c>
    </row>
    <row r="85">
      <c r="A85" s="17" t="n"/>
      <c r="B85" s="5" t="n"/>
      <c r="C85" s="5" t="n"/>
      <c r="D85" s="14" t="n"/>
      <c r="E85" s="5" t="n"/>
      <c r="F85" s="6">
        <f>IF(B85="","",IFERROR(INDEX('الأصناف'!$B$5:$B$504,MATCH(B85,'الأصناف'!$A$5:$A$504,0)),""))</f>
        <v/>
      </c>
      <c r="G85" s="6">
        <f>IF(B85="","",IFERROR(INDEX('الأصناف'!$C$5:$C$504,MATCH(B85,'الأصناف'!$A$5:$A$504,0)),""))</f>
        <v/>
      </c>
      <c r="H85" s="6">
        <f>IF(B85="","",IFERROR(INDEX('الأصناف'!$D$5:$D$504,MATCH(B85,'الأصناف'!$A$5:$A$504,0)),""))</f>
        <v/>
      </c>
    </row>
    <row r="86">
      <c r="A86" s="17" t="n"/>
      <c r="B86" s="5" t="n"/>
      <c r="C86" s="5" t="n"/>
      <c r="D86" s="14" t="n"/>
      <c r="E86" s="5" t="n"/>
      <c r="F86" s="6">
        <f>IF(B86="","",IFERROR(INDEX('الأصناف'!$B$5:$B$504,MATCH(B86,'الأصناف'!$A$5:$A$504,0)),""))</f>
        <v/>
      </c>
      <c r="G86" s="6">
        <f>IF(B86="","",IFERROR(INDEX('الأصناف'!$C$5:$C$504,MATCH(B86,'الأصناف'!$A$5:$A$504,0)),""))</f>
        <v/>
      </c>
      <c r="H86" s="6">
        <f>IF(B86="","",IFERROR(INDEX('الأصناف'!$D$5:$D$504,MATCH(B86,'الأصناف'!$A$5:$A$504,0)),""))</f>
        <v/>
      </c>
    </row>
    <row r="87">
      <c r="A87" s="17" t="n"/>
      <c r="B87" s="5" t="n"/>
      <c r="C87" s="5" t="n"/>
      <c r="D87" s="14" t="n"/>
      <c r="E87" s="5" t="n"/>
      <c r="F87" s="6">
        <f>IF(B87="","",IFERROR(INDEX('الأصناف'!$B$5:$B$504,MATCH(B87,'الأصناف'!$A$5:$A$504,0)),""))</f>
        <v/>
      </c>
      <c r="G87" s="6">
        <f>IF(B87="","",IFERROR(INDEX('الأصناف'!$C$5:$C$504,MATCH(B87,'الأصناف'!$A$5:$A$504,0)),""))</f>
        <v/>
      </c>
      <c r="H87" s="6">
        <f>IF(B87="","",IFERROR(INDEX('الأصناف'!$D$5:$D$504,MATCH(B87,'الأصناف'!$A$5:$A$504,0)),""))</f>
        <v/>
      </c>
    </row>
    <row r="88">
      <c r="A88" s="17" t="n"/>
      <c r="B88" s="5" t="n"/>
      <c r="C88" s="5" t="n"/>
      <c r="D88" s="14" t="n"/>
      <c r="E88" s="5" t="n"/>
      <c r="F88" s="6">
        <f>IF(B88="","",IFERROR(INDEX('الأصناف'!$B$5:$B$504,MATCH(B88,'الأصناف'!$A$5:$A$504,0)),""))</f>
        <v/>
      </c>
      <c r="G88" s="6">
        <f>IF(B88="","",IFERROR(INDEX('الأصناف'!$C$5:$C$504,MATCH(B88,'الأصناف'!$A$5:$A$504,0)),""))</f>
        <v/>
      </c>
      <c r="H88" s="6">
        <f>IF(B88="","",IFERROR(INDEX('الأصناف'!$D$5:$D$504,MATCH(B88,'الأصناف'!$A$5:$A$504,0)),""))</f>
        <v/>
      </c>
    </row>
    <row r="89">
      <c r="A89" s="17" t="n"/>
      <c r="B89" s="5" t="n"/>
      <c r="C89" s="5" t="n"/>
      <c r="D89" s="14" t="n"/>
      <c r="E89" s="5" t="n"/>
      <c r="F89" s="6">
        <f>IF(B89="","",IFERROR(INDEX('الأصناف'!$B$5:$B$504,MATCH(B89,'الأصناف'!$A$5:$A$504,0)),""))</f>
        <v/>
      </c>
      <c r="G89" s="6">
        <f>IF(B89="","",IFERROR(INDEX('الأصناف'!$C$5:$C$504,MATCH(B89,'الأصناف'!$A$5:$A$504,0)),""))</f>
        <v/>
      </c>
      <c r="H89" s="6">
        <f>IF(B89="","",IFERROR(INDEX('الأصناف'!$D$5:$D$504,MATCH(B89,'الأصناف'!$A$5:$A$504,0)),""))</f>
        <v/>
      </c>
    </row>
    <row r="90">
      <c r="A90" s="17" t="n"/>
      <c r="B90" s="5" t="n"/>
      <c r="C90" s="5" t="n"/>
      <c r="D90" s="14" t="n"/>
      <c r="E90" s="5" t="n"/>
      <c r="F90" s="6">
        <f>IF(B90="","",IFERROR(INDEX('الأصناف'!$B$5:$B$504,MATCH(B90,'الأصناف'!$A$5:$A$504,0)),""))</f>
        <v/>
      </c>
      <c r="G90" s="6">
        <f>IF(B90="","",IFERROR(INDEX('الأصناف'!$C$5:$C$504,MATCH(B90,'الأصناف'!$A$5:$A$504,0)),""))</f>
        <v/>
      </c>
      <c r="H90" s="6">
        <f>IF(B90="","",IFERROR(INDEX('الأصناف'!$D$5:$D$504,MATCH(B90,'الأصناف'!$A$5:$A$504,0)),""))</f>
        <v/>
      </c>
    </row>
    <row r="91">
      <c r="A91" s="17" t="n"/>
      <c r="B91" s="5" t="n"/>
      <c r="C91" s="5" t="n"/>
      <c r="D91" s="14" t="n"/>
      <c r="E91" s="5" t="n"/>
      <c r="F91" s="6">
        <f>IF(B91="","",IFERROR(INDEX('الأصناف'!$B$5:$B$504,MATCH(B91,'الأصناف'!$A$5:$A$504,0)),""))</f>
        <v/>
      </c>
      <c r="G91" s="6">
        <f>IF(B91="","",IFERROR(INDEX('الأصناف'!$C$5:$C$504,MATCH(B91,'الأصناف'!$A$5:$A$504,0)),""))</f>
        <v/>
      </c>
      <c r="H91" s="6">
        <f>IF(B91="","",IFERROR(INDEX('الأصناف'!$D$5:$D$504,MATCH(B91,'الأصناف'!$A$5:$A$504,0)),""))</f>
        <v/>
      </c>
    </row>
    <row r="92">
      <c r="A92" s="17" t="n"/>
      <c r="B92" s="5" t="n"/>
      <c r="C92" s="5" t="n"/>
      <c r="D92" s="14" t="n"/>
      <c r="E92" s="5" t="n"/>
      <c r="F92" s="6">
        <f>IF(B92="","",IFERROR(INDEX('الأصناف'!$B$5:$B$504,MATCH(B92,'الأصناف'!$A$5:$A$504,0)),""))</f>
        <v/>
      </c>
      <c r="G92" s="6">
        <f>IF(B92="","",IFERROR(INDEX('الأصناف'!$C$5:$C$504,MATCH(B92,'الأصناف'!$A$5:$A$504,0)),""))</f>
        <v/>
      </c>
      <c r="H92" s="6">
        <f>IF(B92="","",IFERROR(INDEX('الأصناف'!$D$5:$D$504,MATCH(B92,'الأصناف'!$A$5:$A$504,0)),""))</f>
        <v/>
      </c>
    </row>
    <row r="93">
      <c r="A93" s="17" t="n"/>
      <c r="B93" s="5" t="n"/>
      <c r="C93" s="5" t="n"/>
      <c r="D93" s="14" t="n"/>
      <c r="E93" s="5" t="n"/>
      <c r="F93" s="6">
        <f>IF(B93="","",IFERROR(INDEX('الأصناف'!$B$5:$B$504,MATCH(B93,'الأصناف'!$A$5:$A$504,0)),""))</f>
        <v/>
      </c>
      <c r="G93" s="6">
        <f>IF(B93="","",IFERROR(INDEX('الأصناف'!$C$5:$C$504,MATCH(B93,'الأصناف'!$A$5:$A$504,0)),""))</f>
        <v/>
      </c>
      <c r="H93" s="6">
        <f>IF(B93="","",IFERROR(INDEX('الأصناف'!$D$5:$D$504,MATCH(B93,'الأصناف'!$A$5:$A$504,0)),""))</f>
        <v/>
      </c>
    </row>
    <row r="94">
      <c r="A94" s="17" t="n"/>
      <c r="B94" s="5" t="n"/>
      <c r="C94" s="5" t="n"/>
      <c r="D94" s="14" t="n"/>
      <c r="E94" s="5" t="n"/>
      <c r="F94" s="6">
        <f>IF(B94="","",IFERROR(INDEX('الأصناف'!$B$5:$B$504,MATCH(B94,'الأصناف'!$A$5:$A$504,0)),""))</f>
        <v/>
      </c>
      <c r="G94" s="6">
        <f>IF(B94="","",IFERROR(INDEX('الأصناف'!$C$5:$C$504,MATCH(B94,'الأصناف'!$A$5:$A$504,0)),""))</f>
        <v/>
      </c>
      <c r="H94" s="6">
        <f>IF(B94="","",IFERROR(INDEX('الأصناف'!$D$5:$D$504,MATCH(B94,'الأصناف'!$A$5:$A$504,0)),""))</f>
        <v/>
      </c>
    </row>
    <row r="95">
      <c r="A95" s="17" t="n"/>
      <c r="B95" s="5" t="n"/>
      <c r="C95" s="5" t="n"/>
      <c r="D95" s="14" t="n"/>
      <c r="E95" s="5" t="n"/>
      <c r="F95" s="6">
        <f>IF(B95="","",IFERROR(INDEX('الأصناف'!$B$5:$B$504,MATCH(B95,'الأصناف'!$A$5:$A$504,0)),""))</f>
        <v/>
      </c>
      <c r="G95" s="6">
        <f>IF(B95="","",IFERROR(INDEX('الأصناف'!$C$5:$C$504,MATCH(B95,'الأصناف'!$A$5:$A$504,0)),""))</f>
        <v/>
      </c>
      <c r="H95" s="6">
        <f>IF(B95="","",IFERROR(INDEX('الأصناف'!$D$5:$D$504,MATCH(B95,'الأصناف'!$A$5:$A$504,0)),""))</f>
        <v/>
      </c>
    </row>
    <row r="96">
      <c r="A96" s="17" t="n"/>
      <c r="B96" s="5" t="n"/>
      <c r="C96" s="5" t="n"/>
      <c r="D96" s="14" t="n"/>
      <c r="E96" s="5" t="n"/>
      <c r="F96" s="6">
        <f>IF(B96="","",IFERROR(INDEX('الأصناف'!$B$5:$B$504,MATCH(B96,'الأصناف'!$A$5:$A$504,0)),""))</f>
        <v/>
      </c>
      <c r="G96" s="6">
        <f>IF(B96="","",IFERROR(INDEX('الأصناف'!$C$5:$C$504,MATCH(B96,'الأصناف'!$A$5:$A$504,0)),""))</f>
        <v/>
      </c>
      <c r="H96" s="6">
        <f>IF(B96="","",IFERROR(INDEX('الأصناف'!$D$5:$D$504,MATCH(B96,'الأصناف'!$A$5:$A$504,0)),""))</f>
        <v/>
      </c>
    </row>
    <row r="97">
      <c r="A97" s="17" t="n"/>
      <c r="B97" s="5" t="n"/>
      <c r="C97" s="5" t="n"/>
      <c r="D97" s="14" t="n"/>
      <c r="E97" s="5" t="n"/>
      <c r="F97" s="6">
        <f>IF(B97="","",IFERROR(INDEX('الأصناف'!$B$5:$B$504,MATCH(B97,'الأصناف'!$A$5:$A$504,0)),""))</f>
        <v/>
      </c>
      <c r="G97" s="6">
        <f>IF(B97="","",IFERROR(INDEX('الأصناف'!$C$5:$C$504,MATCH(B97,'الأصناف'!$A$5:$A$504,0)),""))</f>
        <v/>
      </c>
      <c r="H97" s="6">
        <f>IF(B97="","",IFERROR(INDEX('الأصناف'!$D$5:$D$504,MATCH(B97,'الأصناف'!$A$5:$A$504,0)),""))</f>
        <v/>
      </c>
    </row>
    <row r="98">
      <c r="A98" s="17" t="n"/>
      <c r="B98" s="5" t="n"/>
      <c r="C98" s="5" t="n"/>
      <c r="D98" s="14" t="n"/>
      <c r="E98" s="5" t="n"/>
      <c r="F98" s="6">
        <f>IF(B98="","",IFERROR(INDEX('الأصناف'!$B$5:$B$504,MATCH(B98,'الأصناف'!$A$5:$A$504,0)),""))</f>
        <v/>
      </c>
      <c r="G98" s="6">
        <f>IF(B98="","",IFERROR(INDEX('الأصناف'!$C$5:$C$504,MATCH(B98,'الأصناف'!$A$5:$A$504,0)),""))</f>
        <v/>
      </c>
      <c r="H98" s="6">
        <f>IF(B98="","",IFERROR(INDEX('الأصناف'!$D$5:$D$504,MATCH(B98,'الأصناف'!$A$5:$A$504,0)),""))</f>
        <v/>
      </c>
    </row>
    <row r="99">
      <c r="A99" s="17" t="n"/>
      <c r="B99" s="5" t="n"/>
      <c r="C99" s="5" t="n"/>
      <c r="D99" s="14" t="n"/>
      <c r="E99" s="5" t="n"/>
      <c r="F99" s="6">
        <f>IF(B99="","",IFERROR(INDEX('الأصناف'!$B$5:$B$504,MATCH(B99,'الأصناف'!$A$5:$A$504,0)),""))</f>
        <v/>
      </c>
      <c r="G99" s="6">
        <f>IF(B99="","",IFERROR(INDEX('الأصناف'!$C$5:$C$504,MATCH(B99,'الأصناف'!$A$5:$A$504,0)),""))</f>
        <v/>
      </c>
      <c r="H99" s="6">
        <f>IF(B99="","",IFERROR(INDEX('الأصناف'!$D$5:$D$504,MATCH(B99,'الأصناف'!$A$5:$A$504,0)),""))</f>
        <v/>
      </c>
    </row>
    <row r="100">
      <c r="A100" s="17" t="n"/>
      <c r="B100" s="5" t="n"/>
      <c r="C100" s="5" t="n"/>
      <c r="D100" s="14" t="n"/>
      <c r="E100" s="5" t="n"/>
      <c r="F100" s="6">
        <f>IF(B100="","",IFERROR(INDEX('الأصناف'!$B$5:$B$504,MATCH(B100,'الأصناف'!$A$5:$A$504,0)),""))</f>
        <v/>
      </c>
      <c r="G100" s="6">
        <f>IF(B100="","",IFERROR(INDEX('الأصناف'!$C$5:$C$504,MATCH(B100,'الأصناف'!$A$5:$A$504,0)),""))</f>
        <v/>
      </c>
      <c r="H100" s="6">
        <f>IF(B100="","",IFERROR(INDEX('الأصناف'!$D$5:$D$504,MATCH(B100,'الأصناف'!$A$5:$A$504,0)),""))</f>
        <v/>
      </c>
    </row>
    <row r="101">
      <c r="A101" s="17" t="n"/>
      <c r="B101" s="5" t="n"/>
      <c r="C101" s="5" t="n"/>
      <c r="D101" s="14" t="n"/>
      <c r="E101" s="5" t="n"/>
      <c r="F101" s="6">
        <f>IF(B101="","",IFERROR(INDEX('الأصناف'!$B$5:$B$504,MATCH(B101,'الأصناف'!$A$5:$A$504,0)),""))</f>
        <v/>
      </c>
      <c r="G101" s="6">
        <f>IF(B101="","",IFERROR(INDEX('الأصناف'!$C$5:$C$504,MATCH(B101,'الأصناف'!$A$5:$A$504,0)),""))</f>
        <v/>
      </c>
      <c r="H101" s="6">
        <f>IF(B101="","",IFERROR(INDEX('الأصناف'!$D$5:$D$504,MATCH(B101,'الأصناف'!$A$5:$A$504,0)),""))</f>
        <v/>
      </c>
    </row>
    <row r="102">
      <c r="A102" s="17" t="n"/>
      <c r="B102" s="5" t="n"/>
      <c r="C102" s="5" t="n"/>
      <c r="D102" s="14" t="n"/>
      <c r="E102" s="5" t="n"/>
      <c r="F102" s="6">
        <f>IF(B102="","",IFERROR(INDEX('الأصناف'!$B$5:$B$504,MATCH(B102,'الأصناف'!$A$5:$A$504,0)),""))</f>
        <v/>
      </c>
      <c r="G102" s="6">
        <f>IF(B102="","",IFERROR(INDEX('الأصناف'!$C$5:$C$504,MATCH(B102,'الأصناف'!$A$5:$A$504,0)),""))</f>
        <v/>
      </c>
      <c r="H102" s="6">
        <f>IF(B102="","",IFERROR(INDEX('الأصناف'!$D$5:$D$504,MATCH(B102,'الأصناف'!$A$5:$A$504,0)),""))</f>
        <v/>
      </c>
    </row>
    <row r="103">
      <c r="A103" s="17" t="n"/>
      <c r="B103" s="5" t="n"/>
      <c r="C103" s="5" t="n"/>
      <c r="D103" s="14" t="n"/>
      <c r="E103" s="5" t="n"/>
      <c r="F103" s="6">
        <f>IF(B103="","",IFERROR(INDEX('الأصناف'!$B$5:$B$504,MATCH(B103,'الأصناف'!$A$5:$A$504,0)),""))</f>
        <v/>
      </c>
      <c r="G103" s="6">
        <f>IF(B103="","",IFERROR(INDEX('الأصناف'!$C$5:$C$504,MATCH(B103,'الأصناف'!$A$5:$A$504,0)),""))</f>
        <v/>
      </c>
      <c r="H103" s="6">
        <f>IF(B103="","",IFERROR(INDEX('الأصناف'!$D$5:$D$504,MATCH(B103,'الأصناف'!$A$5:$A$504,0)),""))</f>
        <v/>
      </c>
    </row>
    <row r="104">
      <c r="A104" s="17" t="n"/>
      <c r="B104" s="5" t="n"/>
      <c r="C104" s="5" t="n"/>
      <c r="D104" s="14" t="n"/>
      <c r="E104" s="5" t="n"/>
      <c r="F104" s="6">
        <f>IF(B104="","",IFERROR(INDEX('الأصناف'!$B$5:$B$504,MATCH(B104,'الأصناف'!$A$5:$A$504,0)),""))</f>
        <v/>
      </c>
      <c r="G104" s="6">
        <f>IF(B104="","",IFERROR(INDEX('الأصناف'!$C$5:$C$504,MATCH(B104,'الأصناف'!$A$5:$A$504,0)),""))</f>
        <v/>
      </c>
      <c r="H104" s="6">
        <f>IF(B104="","",IFERROR(INDEX('الأصناف'!$D$5:$D$504,MATCH(B104,'الأصناف'!$A$5:$A$504,0)),""))</f>
        <v/>
      </c>
    </row>
    <row r="105">
      <c r="A105" s="17" t="n"/>
      <c r="B105" s="5" t="n"/>
      <c r="C105" s="5" t="n"/>
      <c r="D105" s="14" t="n"/>
      <c r="E105" s="5" t="n"/>
      <c r="F105" s="6">
        <f>IF(B105="","",IFERROR(INDEX('الأصناف'!$B$5:$B$504,MATCH(B105,'الأصناف'!$A$5:$A$504,0)),""))</f>
        <v/>
      </c>
      <c r="G105" s="6">
        <f>IF(B105="","",IFERROR(INDEX('الأصناف'!$C$5:$C$504,MATCH(B105,'الأصناف'!$A$5:$A$504,0)),""))</f>
        <v/>
      </c>
      <c r="H105" s="6">
        <f>IF(B105="","",IFERROR(INDEX('الأصناف'!$D$5:$D$504,MATCH(B105,'الأصناف'!$A$5:$A$504,0)),""))</f>
        <v/>
      </c>
    </row>
    <row r="106">
      <c r="A106" s="17" t="n"/>
      <c r="B106" s="5" t="n"/>
      <c r="C106" s="5" t="n"/>
      <c r="D106" s="14" t="n"/>
      <c r="E106" s="5" t="n"/>
      <c r="F106" s="6">
        <f>IF(B106="","",IFERROR(INDEX('الأصناف'!$B$5:$B$504,MATCH(B106,'الأصناف'!$A$5:$A$504,0)),""))</f>
        <v/>
      </c>
      <c r="G106" s="6">
        <f>IF(B106="","",IFERROR(INDEX('الأصناف'!$C$5:$C$504,MATCH(B106,'الأصناف'!$A$5:$A$504,0)),""))</f>
        <v/>
      </c>
      <c r="H106" s="6">
        <f>IF(B106="","",IFERROR(INDEX('الأصناف'!$D$5:$D$504,MATCH(B106,'الأصناف'!$A$5:$A$504,0)),""))</f>
        <v/>
      </c>
    </row>
    <row r="107">
      <c r="A107" s="17" t="n"/>
      <c r="B107" s="5" t="n"/>
      <c r="C107" s="5" t="n"/>
      <c r="D107" s="14" t="n"/>
      <c r="E107" s="5" t="n"/>
      <c r="F107" s="6">
        <f>IF(B107="","",IFERROR(INDEX('الأصناف'!$B$5:$B$504,MATCH(B107,'الأصناف'!$A$5:$A$504,0)),""))</f>
        <v/>
      </c>
      <c r="G107" s="6">
        <f>IF(B107="","",IFERROR(INDEX('الأصناف'!$C$5:$C$504,MATCH(B107,'الأصناف'!$A$5:$A$504,0)),""))</f>
        <v/>
      </c>
      <c r="H107" s="6">
        <f>IF(B107="","",IFERROR(INDEX('الأصناف'!$D$5:$D$504,MATCH(B107,'الأصناف'!$A$5:$A$504,0)),""))</f>
        <v/>
      </c>
    </row>
    <row r="108">
      <c r="A108" s="17" t="n"/>
      <c r="B108" s="5" t="n"/>
      <c r="C108" s="5" t="n"/>
      <c r="D108" s="14" t="n"/>
      <c r="E108" s="5" t="n"/>
      <c r="F108" s="6">
        <f>IF(B108="","",IFERROR(INDEX('الأصناف'!$B$5:$B$504,MATCH(B108,'الأصناف'!$A$5:$A$504,0)),""))</f>
        <v/>
      </c>
      <c r="G108" s="6">
        <f>IF(B108="","",IFERROR(INDEX('الأصناف'!$C$5:$C$504,MATCH(B108,'الأصناف'!$A$5:$A$504,0)),""))</f>
        <v/>
      </c>
      <c r="H108" s="6">
        <f>IF(B108="","",IFERROR(INDEX('الأصناف'!$D$5:$D$504,MATCH(B108,'الأصناف'!$A$5:$A$504,0)),""))</f>
        <v/>
      </c>
    </row>
    <row r="109">
      <c r="A109" s="17" t="n"/>
      <c r="B109" s="5" t="n"/>
      <c r="C109" s="5" t="n"/>
      <c r="D109" s="14" t="n"/>
      <c r="E109" s="5" t="n"/>
      <c r="F109" s="6">
        <f>IF(B109="","",IFERROR(INDEX('الأصناف'!$B$5:$B$504,MATCH(B109,'الأصناف'!$A$5:$A$504,0)),""))</f>
        <v/>
      </c>
      <c r="G109" s="6">
        <f>IF(B109="","",IFERROR(INDEX('الأصناف'!$C$5:$C$504,MATCH(B109,'الأصناف'!$A$5:$A$504,0)),""))</f>
        <v/>
      </c>
      <c r="H109" s="6">
        <f>IF(B109="","",IFERROR(INDEX('الأصناف'!$D$5:$D$504,MATCH(B109,'الأصناف'!$A$5:$A$504,0)),""))</f>
        <v/>
      </c>
    </row>
    <row r="110">
      <c r="A110" s="17" t="n"/>
      <c r="B110" s="5" t="n"/>
      <c r="C110" s="5" t="n"/>
      <c r="D110" s="14" t="n"/>
      <c r="E110" s="5" t="n"/>
      <c r="F110" s="6">
        <f>IF(B110="","",IFERROR(INDEX('الأصناف'!$B$5:$B$504,MATCH(B110,'الأصناف'!$A$5:$A$504,0)),""))</f>
        <v/>
      </c>
      <c r="G110" s="6">
        <f>IF(B110="","",IFERROR(INDEX('الأصناف'!$C$5:$C$504,MATCH(B110,'الأصناف'!$A$5:$A$504,0)),""))</f>
        <v/>
      </c>
      <c r="H110" s="6">
        <f>IF(B110="","",IFERROR(INDEX('الأصناف'!$D$5:$D$504,MATCH(B110,'الأصناف'!$A$5:$A$504,0)),""))</f>
        <v/>
      </c>
    </row>
    <row r="111">
      <c r="A111" s="17" t="n"/>
      <c r="B111" s="5" t="n"/>
      <c r="C111" s="5" t="n"/>
      <c r="D111" s="14" t="n"/>
      <c r="E111" s="5" t="n"/>
      <c r="F111" s="6">
        <f>IF(B111="","",IFERROR(INDEX('الأصناف'!$B$5:$B$504,MATCH(B111,'الأصناف'!$A$5:$A$504,0)),""))</f>
        <v/>
      </c>
      <c r="G111" s="6">
        <f>IF(B111="","",IFERROR(INDEX('الأصناف'!$C$5:$C$504,MATCH(B111,'الأصناف'!$A$5:$A$504,0)),""))</f>
        <v/>
      </c>
      <c r="H111" s="6">
        <f>IF(B111="","",IFERROR(INDEX('الأصناف'!$D$5:$D$504,MATCH(B111,'الأصناف'!$A$5:$A$504,0)),""))</f>
        <v/>
      </c>
    </row>
    <row r="112">
      <c r="A112" s="17" t="n"/>
      <c r="B112" s="5" t="n"/>
      <c r="C112" s="5" t="n"/>
      <c r="D112" s="14" t="n"/>
      <c r="E112" s="5" t="n"/>
      <c r="F112" s="6">
        <f>IF(B112="","",IFERROR(INDEX('الأصناف'!$B$5:$B$504,MATCH(B112,'الأصناف'!$A$5:$A$504,0)),""))</f>
        <v/>
      </c>
      <c r="G112" s="6">
        <f>IF(B112="","",IFERROR(INDEX('الأصناف'!$C$5:$C$504,MATCH(B112,'الأصناف'!$A$5:$A$504,0)),""))</f>
        <v/>
      </c>
      <c r="H112" s="6">
        <f>IF(B112="","",IFERROR(INDEX('الأصناف'!$D$5:$D$504,MATCH(B112,'الأصناف'!$A$5:$A$504,0)),""))</f>
        <v/>
      </c>
    </row>
    <row r="113">
      <c r="A113" s="17" t="n"/>
      <c r="B113" s="5" t="n"/>
      <c r="C113" s="5" t="n"/>
      <c r="D113" s="14" t="n"/>
      <c r="E113" s="5" t="n"/>
      <c r="F113" s="6">
        <f>IF(B113="","",IFERROR(INDEX('الأصناف'!$B$5:$B$504,MATCH(B113,'الأصناف'!$A$5:$A$504,0)),""))</f>
        <v/>
      </c>
      <c r="G113" s="6">
        <f>IF(B113="","",IFERROR(INDEX('الأصناف'!$C$5:$C$504,MATCH(B113,'الأصناف'!$A$5:$A$504,0)),""))</f>
        <v/>
      </c>
      <c r="H113" s="6">
        <f>IF(B113="","",IFERROR(INDEX('الأصناف'!$D$5:$D$504,MATCH(B113,'الأصناف'!$A$5:$A$504,0)),""))</f>
        <v/>
      </c>
    </row>
    <row r="114">
      <c r="A114" s="17" t="n"/>
      <c r="B114" s="5" t="n"/>
      <c r="C114" s="5" t="n"/>
      <c r="D114" s="14" t="n"/>
      <c r="E114" s="5" t="n"/>
      <c r="F114" s="6">
        <f>IF(B114="","",IFERROR(INDEX('الأصناف'!$B$5:$B$504,MATCH(B114,'الأصناف'!$A$5:$A$504,0)),""))</f>
        <v/>
      </c>
      <c r="G114" s="6">
        <f>IF(B114="","",IFERROR(INDEX('الأصناف'!$C$5:$C$504,MATCH(B114,'الأصناف'!$A$5:$A$504,0)),""))</f>
        <v/>
      </c>
      <c r="H114" s="6">
        <f>IF(B114="","",IFERROR(INDEX('الأصناف'!$D$5:$D$504,MATCH(B114,'الأصناف'!$A$5:$A$504,0)),""))</f>
        <v/>
      </c>
    </row>
    <row r="115">
      <c r="A115" s="17" t="n"/>
      <c r="B115" s="5" t="n"/>
      <c r="C115" s="5" t="n"/>
      <c r="D115" s="14" t="n"/>
      <c r="E115" s="5" t="n"/>
      <c r="F115" s="6">
        <f>IF(B115="","",IFERROR(INDEX('الأصناف'!$B$5:$B$504,MATCH(B115,'الأصناف'!$A$5:$A$504,0)),""))</f>
        <v/>
      </c>
      <c r="G115" s="6">
        <f>IF(B115="","",IFERROR(INDEX('الأصناف'!$C$5:$C$504,MATCH(B115,'الأصناف'!$A$5:$A$504,0)),""))</f>
        <v/>
      </c>
      <c r="H115" s="6">
        <f>IF(B115="","",IFERROR(INDEX('الأصناف'!$D$5:$D$504,MATCH(B115,'الأصناف'!$A$5:$A$504,0)),""))</f>
        <v/>
      </c>
    </row>
    <row r="116">
      <c r="A116" s="17" t="n"/>
      <c r="B116" s="5" t="n"/>
      <c r="C116" s="5" t="n"/>
      <c r="D116" s="14" t="n"/>
      <c r="E116" s="5" t="n"/>
      <c r="F116" s="6">
        <f>IF(B116="","",IFERROR(INDEX('الأصناف'!$B$5:$B$504,MATCH(B116,'الأصناف'!$A$5:$A$504,0)),""))</f>
        <v/>
      </c>
      <c r="G116" s="6">
        <f>IF(B116="","",IFERROR(INDEX('الأصناف'!$C$5:$C$504,MATCH(B116,'الأصناف'!$A$5:$A$504,0)),""))</f>
        <v/>
      </c>
      <c r="H116" s="6">
        <f>IF(B116="","",IFERROR(INDEX('الأصناف'!$D$5:$D$504,MATCH(B116,'الأصناف'!$A$5:$A$504,0)),""))</f>
        <v/>
      </c>
    </row>
    <row r="117">
      <c r="A117" s="17" t="n"/>
      <c r="B117" s="5" t="n"/>
      <c r="C117" s="5" t="n"/>
      <c r="D117" s="14" t="n"/>
      <c r="E117" s="5" t="n"/>
      <c r="F117" s="6">
        <f>IF(B117="","",IFERROR(INDEX('الأصناف'!$B$5:$B$504,MATCH(B117,'الأصناف'!$A$5:$A$504,0)),""))</f>
        <v/>
      </c>
      <c r="G117" s="6">
        <f>IF(B117="","",IFERROR(INDEX('الأصناف'!$C$5:$C$504,MATCH(B117,'الأصناف'!$A$5:$A$504,0)),""))</f>
        <v/>
      </c>
      <c r="H117" s="6">
        <f>IF(B117="","",IFERROR(INDEX('الأصناف'!$D$5:$D$504,MATCH(B117,'الأصناف'!$A$5:$A$504,0)),""))</f>
        <v/>
      </c>
    </row>
    <row r="118">
      <c r="A118" s="17" t="n"/>
      <c r="B118" s="5" t="n"/>
      <c r="C118" s="5" t="n"/>
      <c r="D118" s="14" t="n"/>
      <c r="E118" s="5" t="n"/>
      <c r="F118" s="6">
        <f>IF(B118="","",IFERROR(INDEX('الأصناف'!$B$5:$B$504,MATCH(B118,'الأصناف'!$A$5:$A$504,0)),""))</f>
        <v/>
      </c>
      <c r="G118" s="6">
        <f>IF(B118="","",IFERROR(INDEX('الأصناف'!$C$5:$C$504,MATCH(B118,'الأصناف'!$A$5:$A$504,0)),""))</f>
        <v/>
      </c>
      <c r="H118" s="6">
        <f>IF(B118="","",IFERROR(INDEX('الأصناف'!$D$5:$D$504,MATCH(B118,'الأصناف'!$A$5:$A$504,0)),""))</f>
        <v/>
      </c>
    </row>
    <row r="119">
      <c r="A119" s="17" t="n"/>
      <c r="B119" s="5" t="n"/>
      <c r="C119" s="5" t="n"/>
      <c r="D119" s="14" t="n"/>
      <c r="E119" s="5" t="n"/>
      <c r="F119" s="6">
        <f>IF(B119="","",IFERROR(INDEX('الأصناف'!$B$5:$B$504,MATCH(B119,'الأصناف'!$A$5:$A$504,0)),""))</f>
        <v/>
      </c>
      <c r="G119" s="6">
        <f>IF(B119="","",IFERROR(INDEX('الأصناف'!$C$5:$C$504,MATCH(B119,'الأصناف'!$A$5:$A$504,0)),""))</f>
        <v/>
      </c>
      <c r="H119" s="6">
        <f>IF(B119="","",IFERROR(INDEX('الأصناف'!$D$5:$D$504,MATCH(B119,'الأصناف'!$A$5:$A$504,0)),""))</f>
        <v/>
      </c>
    </row>
    <row r="120">
      <c r="A120" s="17" t="n"/>
      <c r="B120" s="5" t="n"/>
      <c r="C120" s="5" t="n"/>
      <c r="D120" s="14" t="n"/>
      <c r="E120" s="5" t="n"/>
      <c r="F120" s="6">
        <f>IF(B120="","",IFERROR(INDEX('الأصناف'!$B$5:$B$504,MATCH(B120,'الأصناف'!$A$5:$A$504,0)),""))</f>
        <v/>
      </c>
      <c r="G120" s="6">
        <f>IF(B120="","",IFERROR(INDEX('الأصناف'!$C$5:$C$504,MATCH(B120,'الأصناف'!$A$5:$A$504,0)),""))</f>
        <v/>
      </c>
      <c r="H120" s="6">
        <f>IF(B120="","",IFERROR(INDEX('الأصناف'!$D$5:$D$504,MATCH(B120,'الأصناف'!$A$5:$A$504,0)),""))</f>
        <v/>
      </c>
    </row>
    <row r="121">
      <c r="A121" s="17" t="n"/>
      <c r="B121" s="5" t="n"/>
      <c r="C121" s="5" t="n"/>
      <c r="D121" s="14" t="n"/>
      <c r="E121" s="5" t="n"/>
      <c r="F121" s="6">
        <f>IF(B121="","",IFERROR(INDEX('الأصناف'!$B$5:$B$504,MATCH(B121,'الأصناف'!$A$5:$A$504,0)),""))</f>
        <v/>
      </c>
      <c r="G121" s="6">
        <f>IF(B121="","",IFERROR(INDEX('الأصناف'!$C$5:$C$504,MATCH(B121,'الأصناف'!$A$5:$A$504,0)),""))</f>
        <v/>
      </c>
      <c r="H121" s="6">
        <f>IF(B121="","",IFERROR(INDEX('الأصناف'!$D$5:$D$504,MATCH(B121,'الأصناف'!$A$5:$A$504,0)),""))</f>
        <v/>
      </c>
    </row>
    <row r="122">
      <c r="A122" s="17" t="n"/>
      <c r="B122" s="5" t="n"/>
      <c r="C122" s="5" t="n"/>
      <c r="D122" s="14" t="n"/>
      <c r="E122" s="5" t="n"/>
      <c r="F122" s="6">
        <f>IF(B122="","",IFERROR(INDEX('الأصناف'!$B$5:$B$504,MATCH(B122,'الأصناف'!$A$5:$A$504,0)),""))</f>
        <v/>
      </c>
      <c r="G122" s="6">
        <f>IF(B122="","",IFERROR(INDEX('الأصناف'!$C$5:$C$504,MATCH(B122,'الأصناف'!$A$5:$A$504,0)),""))</f>
        <v/>
      </c>
      <c r="H122" s="6">
        <f>IF(B122="","",IFERROR(INDEX('الأصناف'!$D$5:$D$504,MATCH(B122,'الأصناف'!$A$5:$A$504,0)),""))</f>
        <v/>
      </c>
    </row>
    <row r="123">
      <c r="A123" s="17" t="n"/>
      <c r="B123" s="5" t="n"/>
      <c r="C123" s="5" t="n"/>
      <c r="D123" s="14" t="n"/>
      <c r="E123" s="5" t="n"/>
      <c r="F123" s="6">
        <f>IF(B123="","",IFERROR(INDEX('الأصناف'!$B$5:$B$504,MATCH(B123,'الأصناف'!$A$5:$A$504,0)),""))</f>
        <v/>
      </c>
      <c r="G123" s="6">
        <f>IF(B123="","",IFERROR(INDEX('الأصناف'!$C$5:$C$504,MATCH(B123,'الأصناف'!$A$5:$A$504,0)),""))</f>
        <v/>
      </c>
      <c r="H123" s="6">
        <f>IF(B123="","",IFERROR(INDEX('الأصناف'!$D$5:$D$504,MATCH(B123,'الأصناف'!$A$5:$A$504,0)),""))</f>
        <v/>
      </c>
    </row>
    <row r="124">
      <c r="A124" s="17" t="n"/>
      <c r="B124" s="5" t="n"/>
      <c r="C124" s="5" t="n"/>
      <c r="D124" s="14" t="n"/>
      <c r="E124" s="5" t="n"/>
      <c r="F124" s="6">
        <f>IF(B124="","",IFERROR(INDEX('الأصناف'!$B$5:$B$504,MATCH(B124,'الأصناف'!$A$5:$A$504,0)),""))</f>
        <v/>
      </c>
      <c r="G124" s="6">
        <f>IF(B124="","",IFERROR(INDEX('الأصناف'!$C$5:$C$504,MATCH(B124,'الأصناف'!$A$5:$A$504,0)),""))</f>
        <v/>
      </c>
      <c r="H124" s="6">
        <f>IF(B124="","",IFERROR(INDEX('الأصناف'!$D$5:$D$504,MATCH(B124,'الأصناف'!$A$5:$A$504,0)),""))</f>
        <v/>
      </c>
    </row>
    <row r="125">
      <c r="A125" s="17" t="n"/>
      <c r="B125" s="5" t="n"/>
      <c r="C125" s="5" t="n"/>
      <c r="D125" s="14" t="n"/>
      <c r="E125" s="5" t="n"/>
      <c r="F125" s="6">
        <f>IF(B125="","",IFERROR(INDEX('الأصناف'!$B$5:$B$504,MATCH(B125,'الأصناف'!$A$5:$A$504,0)),""))</f>
        <v/>
      </c>
      <c r="G125" s="6">
        <f>IF(B125="","",IFERROR(INDEX('الأصناف'!$C$5:$C$504,MATCH(B125,'الأصناف'!$A$5:$A$504,0)),""))</f>
        <v/>
      </c>
      <c r="H125" s="6">
        <f>IF(B125="","",IFERROR(INDEX('الأصناف'!$D$5:$D$504,MATCH(B125,'الأصناف'!$A$5:$A$504,0)),""))</f>
        <v/>
      </c>
    </row>
    <row r="126">
      <c r="A126" s="17" t="n"/>
      <c r="B126" s="5" t="n"/>
      <c r="C126" s="5" t="n"/>
      <c r="D126" s="14" t="n"/>
      <c r="E126" s="5" t="n"/>
      <c r="F126" s="6">
        <f>IF(B126="","",IFERROR(INDEX('الأصناف'!$B$5:$B$504,MATCH(B126,'الأصناف'!$A$5:$A$504,0)),""))</f>
        <v/>
      </c>
      <c r="G126" s="6">
        <f>IF(B126="","",IFERROR(INDEX('الأصناف'!$C$5:$C$504,MATCH(B126,'الأصناف'!$A$5:$A$504,0)),""))</f>
        <v/>
      </c>
      <c r="H126" s="6">
        <f>IF(B126="","",IFERROR(INDEX('الأصناف'!$D$5:$D$504,MATCH(B126,'الأصناف'!$A$5:$A$504,0)),""))</f>
        <v/>
      </c>
    </row>
    <row r="127">
      <c r="A127" s="17" t="n"/>
      <c r="B127" s="5" t="n"/>
      <c r="C127" s="5" t="n"/>
      <c r="D127" s="14" t="n"/>
      <c r="E127" s="5" t="n"/>
      <c r="F127" s="6">
        <f>IF(B127="","",IFERROR(INDEX('الأصناف'!$B$5:$B$504,MATCH(B127,'الأصناف'!$A$5:$A$504,0)),""))</f>
        <v/>
      </c>
      <c r="G127" s="6">
        <f>IF(B127="","",IFERROR(INDEX('الأصناف'!$C$5:$C$504,MATCH(B127,'الأصناف'!$A$5:$A$504,0)),""))</f>
        <v/>
      </c>
      <c r="H127" s="6">
        <f>IF(B127="","",IFERROR(INDEX('الأصناف'!$D$5:$D$504,MATCH(B127,'الأصناف'!$A$5:$A$504,0)),""))</f>
        <v/>
      </c>
    </row>
    <row r="128">
      <c r="A128" s="17" t="n"/>
      <c r="B128" s="5" t="n"/>
      <c r="C128" s="5" t="n"/>
      <c r="D128" s="14" t="n"/>
      <c r="E128" s="5" t="n"/>
      <c r="F128" s="6">
        <f>IF(B128="","",IFERROR(INDEX('الأصناف'!$B$5:$B$504,MATCH(B128,'الأصناف'!$A$5:$A$504,0)),""))</f>
        <v/>
      </c>
      <c r="G128" s="6">
        <f>IF(B128="","",IFERROR(INDEX('الأصناف'!$C$5:$C$504,MATCH(B128,'الأصناف'!$A$5:$A$504,0)),""))</f>
        <v/>
      </c>
      <c r="H128" s="6">
        <f>IF(B128="","",IFERROR(INDEX('الأصناف'!$D$5:$D$504,MATCH(B128,'الأصناف'!$A$5:$A$504,0)),""))</f>
        <v/>
      </c>
    </row>
    <row r="129">
      <c r="A129" s="17" t="n"/>
      <c r="B129" s="5" t="n"/>
      <c r="C129" s="5" t="n"/>
      <c r="D129" s="14" t="n"/>
      <c r="E129" s="5" t="n"/>
      <c r="F129" s="6">
        <f>IF(B129="","",IFERROR(INDEX('الأصناف'!$B$5:$B$504,MATCH(B129,'الأصناف'!$A$5:$A$504,0)),""))</f>
        <v/>
      </c>
      <c r="G129" s="6">
        <f>IF(B129="","",IFERROR(INDEX('الأصناف'!$C$5:$C$504,MATCH(B129,'الأصناف'!$A$5:$A$504,0)),""))</f>
        <v/>
      </c>
      <c r="H129" s="6">
        <f>IF(B129="","",IFERROR(INDEX('الأصناف'!$D$5:$D$504,MATCH(B129,'الأصناف'!$A$5:$A$504,0)),""))</f>
        <v/>
      </c>
    </row>
    <row r="130">
      <c r="A130" s="17" t="n"/>
      <c r="B130" s="5" t="n"/>
      <c r="C130" s="5" t="n"/>
      <c r="D130" s="14" t="n"/>
      <c r="E130" s="5" t="n"/>
      <c r="F130" s="6">
        <f>IF(B130="","",IFERROR(INDEX('الأصناف'!$B$5:$B$504,MATCH(B130,'الأصناف'!$A$5:$A$504,0)),""))</f>
        <v/>
      </c>
      <c r="G130" s="6">
        <f>IF(B130="","",IFERROR(INDEX('الأصناف'!$C$5:$C$504,MATCH(B130,'الأصناف'!$A$5:$A$504,0)),""))</f>
        <v/>
      </c>
      <c r="H130" s="6">
        <f>IF(B130="","",IFERROR(INDEX('الأصناف'!$D$5:$D$504,MATCH(B130,'الأصناف'!$A$5:$A$504,0)),""))</f>
        <v/>
      </c>
    </row>
    <row r="131">
      <c r="A131" s="17" t="n"/>
      <c r="B131" s="5" t="n"/>
      <c r="C131" s="5" t="n"/>
      <c r="D131" s="14" t="n"/>
      <c r="E131" s="5" t="n"/>
      <c r="F131" s="6">
        <f>IF(B131="","",IFERROR(INDEX('الأصناف'!$B$5:$B$504,MATCH(B131,'الأصناف'!$A$5:$A$504,0)),""))</f>
        <v/>
      </c>
      <c r="G131" s="6">
        <f>IF(B131="","",IFERROR(INDEX('الأصناف'!$C$5:$C$504,MATCH(B131,'الأصناف'!$A$5:$A$504,0)),""))</f>
        <v/>
      </c>
      <c r="H131" s="6">
        <f>IF(B131="","",IFERROR(INDEX('الأصناف'!$D$5:$D$504,MATCH(B131,'الأصناف'!$A$5:$A$504,0)),""))</f>
        <v/>
      </c>
    </row>
    <row r="132">
      <c r="A132" s="17" t="n"/>
      <c r="B132" s="5" t="n"/>
      <c r="C132" s="5" t="n"/>
      <c r="D132" s="14" t="n"/>
      <c r="E132" s="5" t="n"/>
      <c r="F132" s="6">
        <f>IF(B132="","",IFERROR(INDEX('الأصناف'!$B$5:$B$504,MATCH(B132,'الأصناف'!$A$5:$A$504,0)),""))</f>
        <v/>
      </c>
      <c r="G132" s="6">
        <f>IF(B132="","",IFERROR(INDEX('الأصناف'!$C$5:$C$504,MATCH(B132,'الأصناف'!$A$5:$A$504,0)),""))</f>
        <v/>
      </c>
      <c r="H132" s="6">
        <f>IF(B132="","",IFERROR(INDEX('الأصناف'!$D$5:$D$504,MATCH(B132,'الأصناف'!$A$5:$A$504,0)),""))</f>
        <v/>
      </c>
    </row>
    <row r="133">
      <c r="A133" s="17" t="n"/>
      <c r="B133" s="5" t="n"/>
      <c r="C133" s="5" t="n"/>
      <c r="D133" s="14" t="n"/>
      <c r="E133" s="5" t="n"/>
      <c r="F133" s="6">
        <f>IF(B133="","",IFERROR(INDEX('الأصناف'!$B$5:$B$504,MATCH(B133,'الأصناف'!$A$5:$A$504,0)),""))</f>
        <v/>
      </c>
      <c r="G133" s="6">
        <f>IF(B133="","",IFERROR(INDEX('الأصناف'!$C$5:$C$504,MATCH(B133,'الأصناف'!$A$5:$A$504,0)),""))</f>
        <v/>
      </c>
      <c r="H133" s="6">
        <f>IF(B133="","",IFERROR(INDEX('الأصناف'!$D$5:$D$504,MATCH(B133,'الأصناف'!$A$5:$A$504,0)),""))</f>
        <v/>
      </c>
    </row>
    <row r="134">
      <c r="A134" s="17" t="n"/>
      <c r="B134" s="5" t="n"/>
      <c r="C134" s="5" t="n"/>
      <c r="D134" s="14" t="n"/>
      <c r="E134" s="5" t="n"/>
      <c r="F134" s="6">
        <f>IF(B134="","",IFERROR(INDEX('الأصناف'!$B$5:$B$504,MATCH(B134,'الأصناف'!$A$5:$A$504,0)),""))</f>
        <v/>
      </c>
      <c r="G134" s="6">
        <f>IF(B134="","",IFERROR(INDEX('الأصناف'!$C$5:$C$504,MATCH(B134,'الأصناف'!$A$5:$A$504,0)),""))</f>
        <v/>
      </c>
      <c r="H134" s="6">
        <f>IF(B134="","",IFERROR(INDEX('الأصناف'!$D$5:$D$504,MATCH(B134,'الأصناف'!$A$5:$A$504,0)),""))</f>
        <v/>
      </c>
    </row>
    <row r="135">
      <c r="A135" s="17" t="n"/>
      <c r="B135" s="5" t="n"/>
      <c r="C135" s="5" t="n"/>
      <c r="D135" s="14" t="n"/>
      <c r="E135" s="5" t="n"/>
      <c r="F135" s="6">
        <f>IF(B135="","",IFERROR(INDEX('الأصناف'!$B$5:$B$504,MATCH(B135,'الأصناف'!$A$5:$A$504,0)),""))</f>
        <v/>
      </c>
      <c r="G135" s="6">
        <f>IF(B135="","",IFERROR(INDEX('الأصناف'!$C$5:$C$504,MATCH(B135,'الأصناف'!$A$5:$A$504,0)),""))</f>
        <v/>
      </c>
      <c r="H135" s="6">
        <f>IF(B135="","",IFERROR(INDEX('الأصناف'!$D$5:$D$504,MATCH(B135,'الأصناف'!$A$5:$A$504,0)),""))</f>
        <v/>
      </c>
    </row>
    <row r="136">
      <c r="A136" s="17" t="n"/>
      <c r="B136" s="5" t="n"/>
      <c r="C136" s="5" t="n"/>
      <c r="D136" s="14" t="n"/>
      <c r="E136" s="5" t="n"/>
      <c r="F136" s="6">
        <f>IF(B136="","",IFERROR(INDEX('الأصناف'!$B$5:$B$504,MATCH(B136,'الأصناف'!$A$5:$A$504,0)),""))</f>
        <v/>
      </c>
      <c r="G136" s="6">
        <f>IF(B136="","",IFERROR(INDEX('الأصناف'!$C$5:$C$504,MATCH(B136,'الأصناف'!$A$5:$A$504,0)),""))</f>
        <v/>
      </c>
      <c r="H136" s="6">
        <f>IF(B136="","",IFERROR(INDEX('الأصناف'!$D$5:$D$504,MATCH(B136,'الأصناف'!$A$5:$A$504,0)),""))</f>
        <v/>
      </c>
    </row>
    <row r="137">
      <c r="A137" s="17" t="n"/>
      <c r="B137" s="5" t="n"/>
      <c r="C137" s="5" t="n"/>
      <c r="D137" s="14" t="n"/>
      <c r="E137" s="5" t="n"/>
      <c r="F137" s="6">
        <f>IF(B137="","",IFERROR(INDEX('الأصناف'!$B$5:$B$504,MATCH(B137,'الأصناف'!$A$5:$A$504,0)),""))</f>
        <v/>
      </c>
      <c r="G137" s="6">
        <f>IF(B137="","",IFERROR(INDEX('الأصناف'!$C$5:$C$504,MATCH(B137,'الأصناف'!$A$5:$A$504,0)),""))</f>
        <v/>
      </c>
      <c r="H137" s="6">
        <f>IF(B137="","",IFERROR(INDEX('الأصناف'!$D$5:$D$504,MATCH(B137,'الأصناف'!$A$5:$A$504,0)),""))</f>
        <v/>
      </c>
    </row>
    <row r="138">
      <c r="A138" s="17" t="n"/>
      <c r="B138" s="5" t="n"/>
      <c r="C138" s="5" t="n"/>
      <c r="D138" s="14" t="n"/>
      <c r="E138" s="5" t="n"/>
      <c r="F138" s="6">
        <f>IF(B138="","",IFERROR(INDEX('الأصناف'!$B$5:$B$504,MATCH(B138,'الأصناف'!$A$5:$A$504,0)),""))</f>
        <v/>
      </c>
      <c r="G138" s="6">
        <f>IF(B138="","",IFERROR(INDEX('الأصناف'!$C$5:$C$504,MATCH(B138,'الأصناف'!$A$5:$A$504,0)),""))</f>
        <v/>
      </c>
      <c r="H138" s="6">
        <f>IF(B138="","",IFERROR(INDEX('الأصناف'!$D$5:$D$504,MATCH(B138,'الأصناف'!$A$5:$A$504,0)),""))</f>
        <v/>
      </c>
    </row>
    <row r="139">
      <c r="A139" s="17" t="n"/>
      <c r="B139" s="5" t="n"/>
      <c r="C139" s="5" t="n"/>
      <c r="D139" s="14" t="n"/>
      <c r="E139" s="5" t="n"/>
      <c r="F139" s="6">
        <f>IF(B139="","",IFERROR(INDEX('الأصناف'!$B$5:$B$504,MATCH(B139,'الأصناف'!$A$5:$A$504,0)),""))</f>
        <v/>
      </c>
      <c r="G139" s="6">
        <f>IF(B139="","",IFERROR(INDEX('الأصناف'!$C$5:$C$504,MATCH(B139,'الأصناف'!$A$5:$A$504,0)),""))</f>
        <v/>
      </c>
      <c r="H139" s="6">
        <f>IF(B139="","",IFERROR(INDEX('الأصناف'!$D$5:$D$504,MATCH(B139,'الأصناف'!$A$5:$A$504,0)),""))</f>
        <v/>
      </c>
    </row>
    <row r="140">
      <c r="A140" s="17" t="n"/>
      <c r="B140" s="5" t="n"/>
      <c r="C140" s="5" t="n"/>
      <c r="D140" s="14" t="n"/>
      <c r="E140" s="5" t="n"/>
      <c r="F140" s="6">
        <f>IF(B140="","",IFERROR(INDEX('الأصناف'!$B$5:$B$504,MATCH(B140,'الأصناف'!$A$5:$A$504,0)),""))</f>
        <v/>
      </c>
      <c r="G140" s="6">
        <f>IF(B140="","",IFERROR(INDEX('الأصناف'!$C$5:$C$504,MATCH(B140,'الأصناف'!$A$5:$A$504,0)),""))</f>
        <v/>
      </c>
      <c r="H140" s="6">
        <f>IF(B140="","",IFERROR(INDEX('الأصناف'!$D$5:$D$504,MATCH(B140,'الأصناف'!$A$5:$A$504,0)),""))</f>
        <v/>
      </c>
    </row>
    <row r="141">
      <c r="A141" s="17" t="n"/>
      <c r="B141" s="5" t="n"/>
      <c r="C141" s="5" t="n"/>
      <c r="D141" s="14" t="n"/>
      <c r="E141" s="5" t="n"/>
      <c r="F141" s="6">
        <f>IF(B141="","",IFERROR(INDEX('الأصناف'!$B$5:$B$504,MATCH(B141,'الأصناف'!$A$5:$A$504,0)),""))</f>
        <v/>
      </c>
      <c r="G141" s="6">
        <f>IF(B141="","",IFERROR(INDEX('الأصناف'!$C$5:$C$504,MATCH(B141,'الأصناف'!$A$5:$A$504,0)),""))</f>
        <v/>
      </c>
      <c r="H141" s="6">
        <f>IF(B141="","",IFERROR(INDEX('الأصناف'!$D$5:$D$504,MATCH(B141,'الأصناف'!$A$5:$A$504,0)),""))</f>
        <v/>
      </c>
    </row>
    <row r="142">
      <c r="A142" s="17" t="n"/>
      <c r="B142" s="5" t="n"/>
      <c r="C142" s="5" t="n"/>
      <c r="D142" s="14" t="n"/>
      <c r="E142" s="5" t="n"/>
      <c r="F142" s="6">
        <f>IF(B142="","",IFERROR(INDEX('الأصناف'!$B$5:$B$504,MATCH(B142,'الأصناف'!$A$5:$A$504,0)),""))</f>
        <v/>
      </c>
      <c r="G142" s="6">
        <f>IF(B142="","",IFERROR(INDEX('الأصناف'!$C$5:$C$504,MATCH(B142,'الأصناف'!$A$5:$A$504,0)),""))</f>
        <v/>
      </c>
      <c r="H142" s="6">
        <f>IF(B142="","",IFERROR(INDEX('الأصناف'!$D$5:$D$504,MATCH(B142,'الأصناف'!$A$5:$A$504,0)),""))</f>
        <v/>
      </c>
    </row>
    <row r="143">
      <c r="A143" s="17" t="n"/>
      <c r="B143" s="5" t="n"/>
      <c r="C143" s="5" t="n"/>
      <c r="D143" s="14" t="n"/>
      <c r="E143" s="5" t="n"/>
      <c r="F143" s="6">
        <f>IF(B143="","",IFERROR(INDEX('الأصناف'!$B$5:$B$504,MATCH(B143,'الأصناف'!$A$5:$A$504,0)),""))</f>
        <v/>
      </c>
      <c r="G143" s="6">
        <f>IF(B143="","",IFERROR(INDEX('الأصناف'!$C$5:$C$504,MATCH(B143,'الأصناف'!$A$5:$A$504,0)),""))</f>
        <v/>
      </c>
      <c r="H143" s="6">
        <f>IF(B143="","",IFERROR(INDEX('الأصناف'!$D$5:$D$504,MATCH(B143,'الأصناف'!$A$5:$A$504,0)),""))</f>
        <v/>
      </c>
    </row>
    <row r="144">
      <c r="A144" s="17" t="n"/>
      <c r="B144" s="5" t="n"/>
      <c r="C144" s="5" t="n"/>
      <c r="D144" s="14" t="n"/>
      <c r="E144" s="5" t="n"/>
      <c r="F144" s="6">
        <f>IF(B144="","",IFERROR(INDEX('الأصناف'!$B$5:$B$504,MATCH(B144,'الأصناف'!$A$5:$A$504,0)),""))</f>
        <v/>
      </c>
      <c r="G144" s="6">
        <f>IF(B144="","",IFERROR(INDEX('الأصناف'!$C$5:$C$504,MATCH(B144,'الأصناف'!$A$5:$A$504,0)),""))</f>
        <v/>
      </c>
      <c r="H144" s="6">
        <f>IF(B144="","",IFERROR(INDEX('الأصناف'!$D$5:$D$504,MATCH(B144,'الأصناف'!$A$5:$A$504,0)),""))</f>
        <v/>
      </c>
    </row>
    <row r="145">
      <c r="A145" s="17" t="n"/>
      <c r="B145" s="5" t="n"/>
      <c r="C145" s="5" t="n"/>
      <c r="D145" s="14" t="n"/>
      <c r="E145" s="5" t="n"/>
      <c r="F145" s="6">
        <f>IF(B145="","",IFERROR(INDEX('الأصناف'!$B$5:$B$504,MATCH(B145,'الأصناف'!$A$5:$A$504,0)),""))</f>
        <v/>
      </c>
      <c r="G145" s="6">
        <f>IF(B145="","",IFERROR(INDEX('الأصناف'!$C$5:$C$504,MATCH(B145,'الأصناف'!$A$5:$A$504,0)),""))</f>
        <v/>
      </c>
      <c r="H145" s="6">
        <f>IF(B145="","",IFERROR(INDEX('الأصناف'!$D$5:$D$504,MATCH(B145,'الأصناف'!$A$5:$A$504,0)),""))</f>
        <v/>
      </c>
    </row>
    <row r="146">
      <c r="A146" s="17" t="n"/>
      <c r="B146" s="5" t="n"/>
      <c r="C146" s="5" t="n"/>
      <c r="D146" s="14" t="n"/>
      <c r="E146" s="5" t="n"/>
      <c r="F146" s="6">
        <f>IF(B146="","",IFERROR(INDEX('الأصناف'!$B$5:$B$504,MATCH(B146,'الأصناف'!$A$5:$A$504,0)),""))</f>
        <v/>
      </c>
      <c r="G146" s="6">
        <f>IF(B146="","",IFERROR(INDEX('الأصناف'!$C$5:$C$504,MATCH(B146,'الأصناف'!$A$5:$A$504,0)),""))</f>
        <v/>
      </c>
      <c r="H146" s="6">
        <f>IF(B146="","",IFERROR(INDEX('الأصناف'!$D$5:$D$504,MATCH(B146,'الأصناف'!$A$5:$A$504,0)),""))</f>
        <v/>
      </c>
    </row>
    <row r="147">
      <c r="A147" s="17" t="n"/>
      <c r="B147" s="5" t="n"/>
      <c r="C147" s="5" t="n"/>
      <c r="D147" s="14" t="n"/>
      <c r="E147" s="5" t="n"/>
      <c r="F147" s="6">
        <f>IF(B147="","",IFERROR(INDEX('الأصناف'!$B$5:$B$504,MATCH(B147,'الأصناف'!$A$5:$A$504,0)),""))</f>
        <v/>
      </c>
      <c r="G147" s="6">
        <f>IF(B147="","",IFERROR(INDEX('الأصناف'!$C$5:$C$504,MATCH(B147,'الأصناف'!$A$5:$A$504,0)),""))</f>
        <v/>
      </c>
      <c r="H147" s="6">
        <f>IF(B147="","",IFERROR(INDEX('الأصناف'!$D$5:$D$504,MATCH(B147,'الأصناف'!$A$5:$A$504,0)),""))</f>
        <v/>
      </c>
    </row>
    <row r="148">
      <c r="A148" s="17" t="n"/>
      <c r="B148" s="5" t="n"/>
      <c r="C148" s="5" t="n"/>
      <c r="D148" s="14" t="n"/>
      <c r="E148" s="5" t="n"/>
      <c r="F148" s="6">
        <f>IF(B148="","",IFERROR(INDEX('الأصناف'!$B$5:$B$504,MATCH(B148,'الأصناف'!$A$5:$A$504,0)),""))</f>
        <v/>
      </c>
      <c r="G148" s="6">
        <f>IF(B148="","",IFERROR(INDEX('الأصناف'!$C$5:$C$504,MATCH(B148,'الأصناف'!$A$5:$A$504,0)),""))</f>
        <v/>
      </c>
      <c r="H148" s="6">
        <f>IF(B148="","",IFERROR(INDEX('الأصناف'!$D$5:$D$504,MATCH(B148,'الأصناف'!$A$5:$A$504,0)),""))</f>
        <v/>
      </c>
    </row>
    <row r="149">
      <c r="A149" s="17" t="n"/>
      <c r="B149" s="5" t="n"/>
      <c r="C149" s="5" t="n"/>
      <c r="D149" s="14" t="n"/>
      <c r="E149" s="5" t="n"/>
      <c r="F149" s="6">
        <f>IF(B149="","",IFERROR(INDEX('الأصناف'!$B$5:$B$504,MATCH(B149,'الأصناف'!$A$5:$A$504,0)),""))</f>
        <v/>
      </c>
      <c r="G149" s="6">
        <f>IF(B149="","",IFERROR(INDEX('الأصناف'!$C$5:$C$504,MATCH(B149,'الأصناف'!$A$5:$A$504,0)),""))</f>
        <v/>
      </c>
      <c r="H149" s="6">
        <f>IF(B149="","",IFERROR(INDEX('الأصناف'!$D$5:$D$504,MATCH(B149,'الأصناف'!$A$5:$A$504,0)),""))</f>
        <v/>
      </c>
    </row>
    <row r="150">
      <c r="A150" s="17" t="n"/>
      <c r="B150" s="5" t="n"/>
      <c r="C150" s="5" t="n"/>
      <c r="D150" s="14" t="n"/>
      <c r="E150" s="5" t="n"/>
      <c r="F150" s="6">
        <f>IF(B150="","",IFERROR(INDEX('الأصناف'!$B$5:$B$504,MATCH(B150,'الأصناف'!$A$5:$A$504,0)),""))</f>
        <v/>
      </c>
      <c r="G150" s="6">
        <f>IF(B150="","",IFERROR(INDEX('الأصناف'!$C$5:$C$504,MATCH(B150,'الأصناف'!$A$5:$A$504,0)),""))</f>
        <v/>
      </c>
      <c r="H150" s="6">
        <f>IF(B150="","",IFERROR(INDEX('الأصناف'!$D$5:$D$504,MATCH(B150,'الأصناف'!$A$5:$A$504,0)),""))</f>
        <v/>
      </c>
    </row>
    <row r="151">
      <c r="A151" s="17" t="n"/>
      <c r="B151" s="5" t="n"/>
      <c r="C151" s="5" t="n"/>
      <c r="D151" s="14" t="n"/>
      <c r="E151" s="5" t="n"/>
      <c r="F151" s="6">
        <f>IF(B151="","",IFERROR(INDEX('الأصناف'!$B$5:$B$504,MATCH(B151,'الأصناف'!$A$5:$A$504,0)),""))</f>
        <v/>
      </c>
      <c r="G151" s="6">
        <f>IF(B151="","",IFERROR(INDEX('الأصناف'!$C$5:$C$504,MATCH(B151,'الأصناف'!$A$5:$A$504,0)),""))</f>
        <v/>
      </c>
      <c r="H151" s="6">
        <f>IF(B151="","",IFERROR(INDEX('الأصناف'!$D$5:$D$504,MATCH(B151,'الأصناف'!$A$5:$A$504,0)),""))</f>
        <v/>
      </c>
    </row>
    <row r="152">
      <c r="A152" s="17" t="n"/>
      <c r="B152" s="5" t="n"/>
      <c r="C152" s="5" t="n"/>
      <c r="D152" s="14" t="n"/>
      <c r="E152" s="5" t="n"/>
      <c r="F152" s="6">
        <f>IF(B152="","",IFERROR(INDEX('الأصناف'!$B$5:$B$504,MATCH(B152,'الأصناف'!$A$5:$A$504,0)),""))</f>
        <v/>
      </c>
      <c r="G152" s="6">
        <f>IF(B152="","",IFERROR(INDEX('الأصناف'!$C$5:$C$504,MATCH(B152,'الأصناف'!$A$5:$A$504,0)),""))</f>
        <v/>
      </c>
      <c r="H152" s="6">
        <f>IF(B152="","",IFERROR(INDEX('الأصناف'!$D$5:$D$504,MATCH(B152,'الأصناف'!$A$5:$A$504,0)),""))</f>
        <v/>
      </c>
    </row>
    <row r="153">
      <c r="A153" s="17" t="n"/>
      <c r="B153" s="5" t="n"/>
      <c r="C153" s="5" t="n"/>
      <c r="D153" s="14" t="n"/>
      <c r="E153" s="5" t="n"/>
      <c r="F153" s="6">
        <f>IF(B153="","",IFERROR(INDEX('الأصناف'!$B$5:$B$504,MATCH(B153,'الأصناف'!$A$5:$A$504,0)),""))</f>
        <v/>
      </c>
      <c r="G153" s="6">
        <f>IF(B153="","",IFERROR(INDEX('الأصناف'!$C$5:$C$504,MATCH(B153,'الأصناف'!$A$5:$A$504,0)),""))</f>
        <v/>
      </c>
      <c r="H153" s="6">
        <f>IF(B153="","",IFERROR(INDEX('الأصناف'!$D$5:$D$504,MATCH(B153,'الأصناف'!$A$5:$A$504,0)),""))</f>
        <v/>
      </c>
    </row>
    <row r="154">
      <c r="A154" s="17" t="n"/>
      <c r="B154" s="5" t="n"/>
      <c r="C154" s="5" t="n"/>
      <c r="D154" s="14" t="n"/>
      <c r="E154" s="5" t="n"/>
      <c r="F154" s="6">
        <f>IF(B154="","",IFERROR(INDEX('الأصناف'!$B$5:$B$504,MATCH(B154,'الأصناف'!$A$5:$A$504,0)),""))</f>
        <v/>
      </c>
      <c r="G154" s="6">
        <f>IF(B154="","",IFERROR(INDEX('الأصناف'!$C$5:$C$504,MATCH(B154,'الأصناف'!$A$5:$A$504,0)),""))</f>
        <v/>
      </c>
      <c r="H154" s="6">
        <f>IF(B154="","",IFERROR(INDEX('الأصناف'!$D$5:$D$504,MATCH(B154,'الأصناف'!$A$5:$A$504,0)),""))</f>
        <v/>
      </c>
    </row>
    <row r="155">
      <c r="A155" s="17" t="n"/>
      <c r="B155" s="5" t="n"/>
      <c r="C155" s="5" t="n"/>
      <c r="D155" s="14" t="n"/>
      <c r="E155" s="5" t="n"/>
      <c r="F155" s="6">
        <f>IF(B155="","",IFERROR(INDEX('الأصناف'!$B$5:$B$504,MATCH(B155,'الأصناف'!$A$5:$A$504,0)),""))</f>
        <v/>
      </c>
      <c r="G155" s="6">
        <f>IF(B155="","",IFERROR(INDEX('الأصناف'!$C$5:$C$504,MATCH(B155,'الأصناف'!$A$5:$A$504,0)),""))</f>
        <v/>
      </c>
      <c r="H155" s="6">
        <f>IF(B155="","",IFERROR(INDEX('الأصناف'!$D$5:$D$504,MATCH(B155,'الأصناف'!$A$5:$A$504,0)),""))</f>
        <v/>
      </c>
    </row>
    <row r="156">
      <c r="A156" s="17" t="n"/>
      <c r="B156" s="5" t="n"/>
      <c r="C156" s="5" t="n"/>
      <c r="D156" s="14" t="n"/>
      <c r="E156" s="5" t="n"/>
      <c r="F156" s="6">
        <f>IF(B156="","",IFERROR(INDEX('الأصناف'!$B$5:$B$504,MATCH(B156,'الأصناف'!$A$5:$A$504,0)),""))</f>
        <v/>
      </c>
      <c r="G156" s="6">
        <f>IF(B156="","",IFERROR(INDEX('الأصناف'!$C$5:$C$504,MATCH(B156,'الأصناف'!$A$5:$A$504,0)),""))</f>
        <v/>
      </c>
      <c r="H156" s="6">
        <f>IF(B156="","",IFERROR(INDEX('الأصناف'!$D$5:$D$504,MATCH(B156,'الأصناف'!$A$5:$A$504,0)),""))</f>
        <v/>
      </c>
    </row>
    <row r="157">
      <c r="A157" s="17" t="n"/>
      <c r="B157" s="5" t="n"/>
      <c r="C157" s="5" t="n"/>
      <c r="D157" s="14" t="n"/>
      <c r="E157" s="5" t="n"/>
      <c r="F157" s="6">
        <f>IF(B157="","",IFERROR(INDEX('الأصناف'!$B$5:$B$504,MATCH(B157,'الأصناف'!$A$5:$A$504,0)),""))</f>
        <v/>
      </c>
      <c r="G157" s="6">
        <f>IF(B157="","",IFERROR(INDEX('الأصناف'!$C$5:$C$504,MATCH(B157,'الأصناف'!$A$5:$A$504,0)),""))</f>
        <v/>
      </c>
      <c r="H157" s="6">
        <f>IF(B157="","",IFERROR(INDEX('الأصناف'!$D$5:$D$504,MATCH(B157,'الأصناف'!$A$5:$A$504,0)),""))</f>
        <v/>
      </c>
    </row>
    <row r="158">
      <c r="A158" s="17" t="n"/>
      <c r="B158" s="5" t="n"/>
      <c r="C158" s="5" t="n"/>
      <c r="D158" s="14" t="n"/>
      <c r="E158" s="5" t="n"/>
      <c r="F158" s="6">
        <f>IF(B158="","",IFERROR(INDEX('الأصناف'!$B$5:$B$504,MATCH(B158,'الأصناف'!$A$5:$A$504,0)),""))</f>
        <v/>
      </c>
      <c r="G158" s="6">
        <f>IF(B158="","",IFERROR(INDEX('الأصناف'!$C$5:$C$504,MATCH(B158,'الأصناف'!$A$5:$A$504,0)),""))</f>
        <v/>
      </c>
      <c r="H158" s="6">
        <f>IF(B158="","",IFERROR(INDEX('الأصناف'!$D$5:$D$504,MATCH(B158,'الأصناف'!$A$5:$A$504,0)),""))</f>
        <v/>
      </c>
    </row>
    <row r="159">
      <c r="A159" s="17" t="n"/>
      <c r="B159" s="5" t="n"/>
      <c r="C159" s="5" t="n"/>
      <c r="D159" s="14" t="n"/>
      <c r="E159" s="5" t="n"/>
      <c r="F159" s="6">
        <f>IF(B159="","",IFERROR(INDEX('الأصناف'!$B$5:$B$504,MATCH(B159,'الأصناف'!$A$5:$A$504,0)),""))</f>
        <v/>
      </c>
      <c r="G159" s="6">
        <f>IF(B159="","",IFERROR(INDEX('الأصناف'!$C$5:$C$504,MATCH(B159,'الأصناف'!$A$5:$A$504,0)),""))</f>
        <v/>
      </c>
      <c r="H159" s="6">
        <f>IF(B159="","",IFERROR(INDEX('الأصناف'!$D$5:$D$504,MATCH(B159,'الأصناف'!$A$5:$A$504,0)),""))</f>
        <v/>
      </c>
    </row>
    <row r="160">
      <c r="A160" s="17" t="n"/>
      <c r="B160" s="5" t="n"/>
      <c r="C160" s="5" t="n"/>
      <c r="D160" s="14" t="n"/>
      <c r="E160" s="5" t="n"/>
      <c r="F160" s="6">
        <f>IF(B160="","",IFERROR(INDEX('الأصناف'!$B$5:$B$504,MATCH(B160,'الأصناف'!$A$5:$A$504,0)),""))</f>
        <v/>
      </c>
      <c r="G160" s="6">
        <f>IF(B160="","",IFERROR(INDEX('الأصناف'!$C$5:$C$504,MATCH(B160,'الأصناف'!$A$5:$A$504,0)),""))</f>
        <v/>
      </c>
      <c r="H160" s="6">
        <f>IF(B160="","",IFERROR(INDEX('الأصناف'!$D$5:$D$504,MATCH(B160,'الأصناف'!$A$5:$A$504,0)),""))</f>
        <v/>
      </c>
    </row>
    <row r="161">
      <c r="A161" s="17" t="n"/>
      <c r="B161" s="5" t="n"/>
      <c r="C161" s="5" t="n"/>
      <c r="D161" s="14" t="n"/>
      <c r="E161" s="5" t="n"/>
      <c r="F161" s="6">
        <f>IF(B161="","",IFERROR(INDEX('الأصناف'!$B$5:$B$504,MATCH(B161,'الأصناف'!$A$5:$A$504,0)),""))</f>
        <v/>
      </c>
      <c r="G161" s="6">
        <f>IF(B161="","",IFERROR(INDEX('الأصناف'!$C$5:$C$504,MATCH(B161,'الأصناف'!$A$5:$A$504,0)),""))</f>
        <v/>
      </c>
      <c r="H161" s="6">
        <f>IF(B161="","",IFERROR(INDEX('الأصناف'!$D$5:$D$504,MATCH(B161,'الأصناف'!$A$5:$A$504,0)),""))</f>
        <v/>
      </c>
    </row>
    <row r="162">
      <c r="A162" s="17" t="n"/>
      <c r="B162" s="5" t="n"/>
      <c r="C162" s="5" t="n"/>
      <c r="D162" s="14" t="n"/>
      <c r="E162" s="5" t="n"/>
      <c r="F162" s="6">
        <f>IF(B162="","",IFERROR(INDEX('الأصناف'!$B$5:$B$504,MATCH(B162,'الأصناف'!$A$5:$A$504,0)),""))</f>
        <v/>
      </c>
      <c r="G162" s="6">
        <f>IF(B162="","",IFERROR(INDEX('الأصناف'!$C$5:$C$504,MATCH(B162,'الأصناف'!$A$5:$A$504,0)),""))</f>
        <v/>
      </c>
      <c r="H162" s="6">
        <f>IF(B162="","",IFERROR(INDEX('الأصناف'!$D$5:$D$504,MATCH(B162,'الأصناف'!$A$5:$A$504,0)),""))</f>
        <v/>
      </c>
    </row>
    <row r="163">
      <c r="A163" s="17" t="n"/>
      <c r="B163" s="5" t="n"/>
      <c r="C163" s="5" t="n"/>
      <c r="D163" s="14" t="n"/>
      <c r="E163" s="5" t="n"/>
      <c r="F163" s="6">
        <f>IF(B163="","",IFERROR(INDEX('الأصناف'!$B$5:$B$504,MATCH(B163,'الأصناف'!$A$5:$A$504,0)),""))</f>
        <v/>
      </c>
      <c r="G163" s="6">
        <f>IF(B163="","",IFERROR(INDEX('الأصناف'!$C$5:$C$504,MATCH(B163,'الأصناف'!$A$5:$A$504,0)),""))</f>
        <v/>
      </c>
      <c r="H163" s="6">
        <f>IF(B163="","",IFERROR(INDEX('الأصناف'!$D$5:$D$504,MATCH(B163,'الأصناف'!$A$5:$A$504,0)),""))</f>
        <v/>
      </c>
    </row>
    <row r="164">
      <c r="A164" s="17" t="n"/>
      <c r="B164" s="5" t="n"/>
      <c r="C164" s="5" t="n"/>
      <c r="D164" s="14" t="n"/>
      <c r="E164" s="5" t="n"/>
      <c r="F164" s="6">
        <f>IF(B164="","",IFERROR(INDEX('الأصناف'!$B$5:$B$504,MATCH(B164,'الأصناف'!$A$5:$A$504,0)),""))</f>
        <v/>
      </c>
      <c r="G164" s="6">
        <f>IF(B164="","",IFERROR(INDEX('الأصناف'!$C$5:$C$504,MATCH(B164,'الأصناف'!$A$5:$A$504,0)),""))</f>
        <v/>
      </c>
      <c r="H164" s="6">
        <f>IF(B164="","",IFERROR(INDEX('الأصناف'!$D$5:$D$504,MATCH(B164,'الأصناف'!$A$5:$A$504,0)),""))</f>
        <v/>
      </c>
    </row>
    <row r="165">
      <c r="A165" s="17" t="n"/>
      <c r="B165" s="5" t="n"/>
      <c r="C165" s="5" t="n"/>
      <c r="D165" s="14" t="n"/>
      <c r="E165" s="5" t="n"/>
      <c r="F165" s="6">
        <f>IF(B165="","",IFERROR(INDEX('الأصناف'!$B$5:$B$504,MATCH(B165,'الأصناف'!$A$5:$A$504,0)),""))</f>
        <v/>
      </c>
      <c r="G165" s="6">
        <f>IF(B165="","",IFERROR(INDEX('الأصناف'!$C$5:$C$504,MATCH(B165,'الأصناف'!$A$5:$A$504,0)),""))</f>
        <v/>
      </c>
      <c r="H165" s="6">
        <f>IF(B165="","",IFERROR(INDEX('الأصناف'!$D$5:$D$504,MATCH(B165,'الأصناف'!$A$5:$A$504,0)),""))</f>
        <v/>
      </c>
    </row>
    <row r="166">
      <c r="A166" s="17" t="n"/>
      <c r="B166" s="5" t="n"/>
      <c r="C166" s="5" t="n"/>
      <c r="D166" s="14" t="n"/>
      <c r="E166" s="5" t="n"/>
      <c r="F166" s="6">
        <f>IF(B166="","",IFERROR(INDEX('الأصناف'!$B$5:$B$504,MATCH(B166,'الأصناف'!$A$5:$A$504,0)),""))</f>
        <v/>
      </c>
      <c r="G166" s="6">
        <f>IF(B166="","",IFERROR(INDEX('الأصناف'!$C$5:$C$504,MATCH(B166,'الأصناف'!$A$5:$A$504,0)),""))</f>
        <v/>
      </c>
      <c r="H166" s="6">
        <f>IF(B166="","",IFERROR(INDEX('الأصناف'!$D$5:$D$504,MATCH(B166,'الأصناف'!$A$5:$A$504,0)),""))</f>
        <v/>
      </c>
    </row>
    <row r="167">
      <c r="A167" s="17" t="n"/>
      <c r="B167" s="5" t="n"/>
      <c r="C167" s="5" t="n"/>
      <c r="D167" s="14" t="n"/>
      <c r="E167" s="5" t="n"/>
      <c r="F167" s="6">
        <f>IF(B167="","",IFERROR(INDEX('الأصناف'!$B$5:$B$504,MATCH(B167,'الأصناف'!$A$5:$A$504,0)),""))</f>
        <v/>
      </c>
      <c r="G167" s="6">
        <f>IF(B167="","",IFERROR(INDEX('الأصناف'!$C$5:$C$504,MATCH(B167,'الأصناف'!$A$5:$A$504,0)),""))</f>
        <v/>
      </c>
      <c r="H167" s="6">
        <f>IF(B167="","",IFERROR(INDEX('الأصناف'!$D$5:$D$504,MATCH(B167,'الأصناف'!$A$5:$A$504,0)),""))</f>
        <v/>
      </c>
    </row>
    <row r="168">
      <c r="A168" s="17" t="n"/>
      <c r="B168" s="5" t="n"/>
      <c r="C168" s="5" t="n"/>
      <c r="D168" s="14" t="n"/>
      <c r="E168" s="5" t="n"/>
      <c r="F168" s="6">
        <f>IF(B168="","",IFERROR(INDEX('الأصناف'!$B$5:$B$504,MATCH(B168,'الأصناف'!$A$5:$A$504,0)),""))</f>
        <v/>
      </c>
      <c r="G168" s="6">
        <f>IF(B168="","",IFERROR(INDEX('الأصناف'!$C$5:$C$504,MATCH(B168,'الأصناف'!$A$5:$A$504,0)),""))</f>
        <v/>
      </c>
      <c r="H168" s="6">
        <f>IF(B168="","",IFERROR(INDEX('الأصناف'!$D$5:$D$504,MATCH(B168,'الأصناف'!$A$5:$A$504,0)),""))</f>
        <v/>
      </c>
    </row>
    <row r="169">
      <c r="A169" s="17" t="n"/>
      <c r="B169" s="5" t="n"/>
      <c r="C169" s="5" t="n"/>
      <c r="D169" s="14" t="n"/>
      <c r="E169" s="5" t="n"/>
      <c r="F169" s="6">
        <f>IF(B169="","",IFERROR(INDEX('الأصناف'!$B$5:$B$504,MATCH(B169,'الأصناف'!$A$5:$A$504,0)),""))</f>
        <v/>
      </c>
      <c r="G169" s="6">
        <f>IF(B169="","",IFERROR(INDEX('الأصناف'!$C$5:$C$504,MATCH(B169,'الأصناف'!$A$5:$A$504,0)),""))</f>
        <v/>
      </c>
      <c r="H169" s="6">
        <f>IF(B169="","",IFERROR(INDEX('الأصناف'!$D$5:$D$504,MATCH(B169,'الأصناف'!$A$5:$A$504,0)),""))</f>
        <v/>
      </c>
    </row>
    <row r="170">
      <c r="A170" s="17" t="n"/>
      <c r="B170" s="5" t="n"/>
      <c r="C170" s="5" t="n"/>
      <c r="D170" s="14" t="n"/>
      <c r="E170" s="5" t="n"/>
      <c r="F170" s="6">
        <f>IF(B170="","",IFERROR(INDEX('الأصناف'!$B$5:$B$504,MATCH(B170,'الأصناف'!$A$5:$A$504,0)),""))</f>
        <v/>
      </c>
      <c r="G170" s="6">
        <f>IF(B170="","",IFERROR(INDEX('الأصناف'!$C$5:$C$504,MATCH(B170,'الأصناف'!$A$5:$A$504,0)),""))</f>
        <v/>
      </c>
      <c r="H170" s="6">
        <f>IF(B170="","",IFERROR(INDEX('الأصناف'!$D$5:$D$504,MATCH(B170,'الأصناف'!$A$5:$A$504,0)),""))</f>
        <v/>
      </c>
    </row>
    <row r="171">
      <c r="A171" s="17" t="n"/>
      <c r="B171" s="5" t="n"/>
      <c r="C171" s="5" t="n"/>
      <c r="D171" s="14" t="n"/>
      <c r="E171" s="5" t="n"/>
      <c r="F171" s="6">
        <f>IF(B171="","",IFERROR(INDEX('الأصناف'!$B$5:$B$504,MATCH(B171,'الأصناف'!$A$5:$A$504,0)),""))</f>
        <v/>
      </c>
      <c r="G171" s="6">
        <f>IF(B171="","",IFERROR(INDEX('الأصناف'!$C$5:$C$504,MATCH(B171,'الأصناف'!$A$5:$A$504,0)),""))</f>
        <v/>
      </c>
      <c r="H171" s="6">
        <f>IF(B171="","",IFERROR(INDEX('الأصناف'!$D$5:$D$504,MATCH(B171,'الأصناف'!$A$5:$A$504,0)),""))</f>
        <v/>
      </c>
    </row>
    <row r="172">
      <c r="A172" s="17" t="n"/>
      <c r="B172" s="5" t="n"/>
      <c r="C172" s="5" t="n"/>
      <c r="D172" s="14" t="n"/>
      <c r="E172" s="5" t="n"/>
      <c r="F172" s="6">
        <f>IF(B172="","",IFERROR(INDEX('الأصناف'!$B$5:$B$504,MATCH(B172,'الأصناف'!$A$5:$A$504,0)),""))</f>
        <v/>
      </c>
      <c r="G172" s="6">
        <f>IF(B172="","",IFERROR(INDEX('الأصناف'!$C$5:$C$504,MATCH(B172,'الأصناف'!$A$5:$A$504,0)),""))</f>
        <v/>
      </c>
      <c r="H172" s="6">
        <f>IF(B172="","",IFERROR(INDEX('الأصناف'!$D$5:$D$504,MATCH(B172,'الأصناف'!$A$5:$A$504,0)),""))</f>
        <v/>
      </c>
    </row>
    <row r="173">
      <c r="A173" s="17" t="n"/>
      <c r="B173" s="5" t="n"/>
      <c r="C173" s="5" t="n"/>
      <c r="D173" s="14" t="n"/>
      <c r="E173" s="5" t="n"/>
      <c r="F173" s="6">
        <f>IF(B173="","",IFERROR(INDEX('الأصناف'!$B$5:$B$504,MATCH(B173,'الأصناف'!$A$5:$A$504,0)),""))</f>
        <v/>
      </c>
      <c r="G173" s="6">
        <f>IF(B173="","",IFERROR(INDEX('الأصناف'!$C$5:$C$504,MATCH(B173,'الأصناف'!$A$5:$A$504,0)),""))</f>
        <v/>
      </c>
      <c r="H173" s="6">
        <f>IF(B173="","",IFERROR(INDEX('الأصناف'!$D$5:$D$504,MATCH(B173,'الأصناف'!$A$5:$A$504,0)),""))</f>
        <v/>
      </c>
    </row>
    <row r="174">
      <c r="A174" s="17" t="n"/>
      <c r="B174" s="5" t="n"/>
      <c r="C174" s="5" t="n"/>
      <c r="D174" s="14" t="n"/>
      <c r="E174" s="5" t="n"/>
      <c r="F174" s="6">
        <f>IF(B174="","",IFERROR(INDEX('الأصناف'!$B$5:$B$504,MATCH(B174,'الأصناف'!$A$5:$A$504,0)),""))</f>
        <v/>
      </c>
      <c r="G174" s="6">
        <f>IF(B174="","",IFERROR(INDEX('الأصناف'!$C$5:$C$504,MATCH(B174,'الأصناف'!$A$5:$A$504,0)),""))</f>
        <v/>
      </c>
      <c r="H174" s="6">
        <f>IF(B174="","",IFERROR(INDEX('الأصناف'!$D$5:$D$504,MATCH(B174,'الأصناف'!$A$5:$A$504,0)),""))</f>
        <v/>
      </c>
    </row>
    <row r="175">
      <c r="A175" s="17" t="n"/>
      <c r="B175" s="5" t="n"/>
      <c r="C175" s="5" t="n"/>
      <c r="D175" s="14" t="n"/>
      <c r="E175" s="5" t="n"/>
      <c r="F175" s="6">
        <f>IF(B175="","",IFERROR(INDEX('الأصناف'!$B$5:$B$504,MATCH(B175,'الأصناف'!$A$5:$A$504,0)),""))</f>
        <v/>
      </c>
      <c r="G175" s="6">
        <f>IF(B175="","",IFERROR(INDEX('الأصناف'!$C$5:$C$504,MATCH(B175,'الأصناف'!$A$5:$A$504,0)),""))</f>
        <v/>
      </c>
      <c r="H175" s="6">
        <f>IF(B175="","",IFERROR(INDEX('الأصناف'!$D$5:$D$504,MATCH(B175,'الأصناف'!$A$5:$A$504,0)),""))</f>
        <v/>
      </c>
    </row>
    <row r="176">
      <c r="A176" s="17" t="n"/>
      <c r="B176" s="5" t="n"/>
      <c r="C176" s="5" t="n"/>
      <c r="D176" s="14" t="n"/>
      <c r="E176" s="5" t="n"/>
      <c r="F176" s="6">
        <f>IF(B176="","",IFERROR(INDEX('الأصناف'!$B$5:$B$504,MATCH(B176,'الأصناف'!$A$5:$A$504,0)),""))</f>
        <v/>
      </c>
      <c r="G176" s="6">
        <f>IF(B176="","",IFERROR(INDEX('الأصناف'!$C$5:$C$504,MATCH(B176,'الأصناف'!$A$5:$A$504,0)),""))</f>
        <v/>
      </c>
      <c r="H176" s="6">
        <f>IF(B176="","",IFERROR(INDEX('الأصناف'!$D$5:$D$504,MATCH(B176,'الأصناف'!$A$5:$A$504,0)),""))</f>
        <v/>
      </c>
    </row>
    <row r="177">
      <c r="A177" s="17" t="n"/>
      <c r="B177" s="5" t="n"/>
      <c r="C177" s="5" t="n"/>
      <c r="D177" s="14" t="n"/>
      <c r="E177" s="5" t="n"/>
      <c r="F177" s="6">
        <f>IF(B177="","",IFERROR(INDEX('الأصناف'!$B$5:$B$504,MATCH(B177,'الأصناف'!$A$5:$A$504,0)),""))</f>
        <v/>
      </c>
      <c r="G177" s="6">
        <f>IF(B177="","",IFERROR(INDEX('الأصناف'!$C$5:$C$504,MATCH(B177,'الأصناف'!$A$5:$A$504,0)),""))</f>
        <v/>
      </c>
      <c r="H177" s="6">
        <f>IF(B177="","",IFERROR(INDEX('الأصناف'!$D$5:$D$504,MATCH(B177,'الأصناف'!$A$5:$A$504,0)),""))</f>
        <v/>
      </c>
    </row>
    <row r="178">
      <c r="A178" s="17" t="n"/>
      <c r="B178" s="5" t="n"/>
      <c r="C178" s="5" t="n"/>
      <c r="D178" s="14" t="n"/>
      <c r="E178" s="5" t="n"/>
      <c r="F178" s="6">
        <f>IF(B178="","",IFERROR(INDEX('الأصناف'!$B$5:$B$504,MATCH(B178,'الأصناف'!$A$5:$A$504,0)),""))</f>
        <v/>
      </c>
      <c r="G178" s="6">
        <f>IF(B178="","",IFERROR(INDEX('الأصناف'!$C$5:$C$504,MATCH(B178,'الأصناف'!$A$5:$A$504,0)),""))</f>
        <v/>
      </c>
      <c r="H178" s="6">
        <f>IF(B178="","",IFERROR(INDEX('الأصناف'!$D$5:$D$504,MATCH(B178,'الأصناف'!$A$5:$A$504,0)),""))</f>
        <v/>
      </c>
    </row>
    <row r="179">
      <c r="A179" s="17" t="n"/>
      <c r="B179" s="5" t="n"/>
      <c r="C179" s="5" t="n"/>
      <c r="D179" s="14" t="n"/>
      <c r="E179" s="5" t="n"/>
      <c r="F179" s="6">
        <f>IF(B179="","",IFERROR(INDEX('الأصناف'!$B$5:$B$504,MATCH(B179,'الأصناف'!$A$5:$A$504,0)),""))</f>
        <v/>
      </c>
      <c r="G179" s="6">
        <f>IF(B179="","",IFERROR(INDEX('الأصناف'!$C$5:$C$504,MATCH(B179,'الأصناف'!$A$5:$A$504,0)),""))</f>
        <v/>
      </c>
      <c r="H179" s="6">
        <f>IF(B179="","",IFERROR(INDEX('الأصناف'!$D$5:$D$504,MATCH(B179,'الأصناف'!$A$5:$A$504,0)),""))</f>
        <v/>
      </c>
    </row>
    <row r="180">
      <c r="A180" s="17" t="n"/>
      <c r="B180" s="5" t="n"/>
      <c r="C180" s="5" t="n"/>
      <c r="D180" s="14" t="n"/>
      <c r="E180" s="5" t="n"/>
      <c r="F180" s="6">
        <f>IF(B180="","",IFERROR(INDEX('الأصناف'!$B$5:$B$504,MATCH(B180,'الأصناف'!$A$5:$A$504,0)),""))</f>
        <v/>
      </c>
      <c r="G180" s="6">
        <f>IF(B180="","",IFERROR(INDEX('الأصناف'!$C$5:$C$504,MATCH(B180,'الأصناف'!$A$5:$A$504,0)),""))</f>
        <v/>
      </c>
      <c r="H180" s="6">
        <f>IF(B180="","",IFERROR(INDEX('الأصناف'!$D$5:$D$504,MATCH(B180,'الأصناف'!$A$5:$A$504,0)),""))</f>
        <v/>
      </c>
    </row>
    <row r="181">
      <c r="A181" s="17" t="n"/>
      <c r="B181" s="5" t="n"/>
      <c r="C181" s="5" t="n"/>
      <c r="D181" s="14" t="n"/>
      <c r="E181" s="5" t="n"/>
      <c r="F181" s="6">
        <f>IF(B181="","",IFERROR(INDEX('الأصناف'!$B$5:$B$504,MATCH(B181,'الأصناف'!$A$5:$A$504,0)),""))</f>
        <v/>
      </c>
      <c r="G181" s="6">
        <f>IF(B181="","",IFERROR(INDEX('الأصناف'!$C$5:$C$504,MATCH(B181,'الأصناف'!$A$5:$A$504,0)),""))</f>
        <v/>
      </c>
      <c r="H181" s="6">
        <f>IF(B181="","",IFERROR(INDEX('الأصناف'!$D$5:$D$504,MATCH(B181,'الأصناف'!$A$5:$A$504,0)),""))</f>
        <v/>
      </c>
    </row>
    <row r="182">
      <c r="A182" s="17" t="n"/>
      <c r="B182" s="5" t="n"/>
      <c r="C182" s="5" t="n"/>
      <c r="D182" s="14" t="n"/>
      <c r="E182" s="5" t="n"/>
      <c r="F182" s="6">
        <f>IF(B182="","",IFERROR(INDEX('الأصناف'!$B$5:$B$504,MATCH(B182,'الأصناف'!$A$5:$A$504,0)),""))</f>
        <v/>
      </c>
      <c r="G182" s="6">
        <f>IF(B182="","",IFERROR(INDEX('الأصناف'!$C$5:$C$504,MATCH(B182,'الأصناف'!$A$5:$A$504,0)),""))</f>
        <v/>
      </c>
      <c r="H182" s="6">
        <f>IF(B182="","",IFERROR(INDEX('الأصناف'!$D$5:$D$504,MATCH(B182,'الأصناف'!$A$5:$A$504,0)),""))</f>
        <v/>
      </c>
    </row>
    <row r="183">
      <c r="A183" s="17" t="n"/>
      <c r="B183" s="5" t="n"/>
      <c r="C183" s="5" t="n"/>
      <c r="D183" s="14" t="n"/>
      <c r="E183" s="5" t="n"/>
      <c r="F183" s="6">
        <f>IF(B183="","",IFERROR(INDEX('الأصناف'!$B$5:$B$504,MATCH(B183,'الأصناف'!$A$5:$A$504,0)),""))</f>
        <v/>
      </c>
      <c r="G183" s="6">
        <f>IF(B183="","",IFERROR(INDEX('الأصناف'!$C$5:$C$504,MATCH(B183,'الأصناف'!$A$5:$A$504,0)),""))</f>
        <v/>
      </c>
      <c r="H183" s="6">
        <f>IF(B183="","",IFERROR(INDEX('الأصناف'!$D$5:$D$504,MATCH(B183,'الأصناف'!$A$5:$A$504,0)),""))</f>
        <v/>
      </c>
    </row>
    <row r="184">
      <c r="A184" s="17" t="n"/>
      <c r="B184" s="5" t="n"/>
      <c r="C184" s="5" t="n"/>
      <c r="D184" s="14" t="n"/>
      <c r="E184" s="5" t="n"/>
      <c r="F184" s="6">
        <f>IF(B184="","",IFERROR(INDEX('الأصناف'!$B$5:$B$504,MATCH(B184,'الأصناف'!$A$5:$A$504,0)),""))</f>
        <v/>
      </c>
      <c r="G184" s="6">
        <f>IF(B184="","",IFERROR(INDEX('الأصناف'!$C$5:$C$504,MATCH(B184,'الأصناف'!$A$5:$A$504,0)),""))</f>
        <v/>
      </c>
      <c r="H184" s="6">
        <f>IF(B184="","",IFERROR(INDEX('الأصناف'!$D$5:$D$504,MATCH(B184,'الأصناف'!$A$5:$A$504,0)),""))</f>
        <v/>
      </c>
    </row>
    <row r="185">
      <c r="A185" s="17" t="n"/>
      <c r="B185" s="5" t="n"/>
      <c r="C185" s="5" t="n"/>
      <c r="D185" s="14" t="n"/>
      <c r="E185" s="5" t="n"/>
      <c r="F185" s="6">
        <f>IF(B185="","",IFERROR(INDEX('الأصناف'!$B$5:$B$504,MATCH(B185,'الأصناف'!$A$5:$A$504,0)),""))</f>
        <v/>
      </c>
      <c r="G185" s="6">
        <f>IF(B185="","",IFERROR(INDEX('الأصناف'!$C$5:$C$504,MATCH(B185,'الأصناف'!$A$5:$A$504,0)),""))</f>
        <v/>
      </c>
      <c r="H185" s="6">
        <f>IF(B185="","",IFERROR(INDEX('الأصناف'!$D$5:$D$504,MATCH(B185,'الأصناف'!$A$5:$A$504,0)),""))</f>
        <v/>
      </c>
    </row>
    <row r="186">
      <c r="A186" s="17" t="n"/>
      <c r="B186" s="5" t="n"/>
      <c r="C186" s="5" t="n"/>
      <c r="D186" s="14" t="n"/>
      <c r="E186" s="5" t="n"/>
      <c r="F186" s="6">
        <f>IF(B186="","",IFERROR(INDEX('الأصناف'!$B$5:$B$504,MATCH(B186,'الأصناف'!$A$5:$A$504,0)),""))</f>
        <v/>
      </c>
      <c r="G186" s="6">
        <f>IF(B186="","",IFERROR(INDEX('الأصناف'!$C$5:$C$504,MATCH(B186,'الأصناف'!$A$5:$A$504,0)),""))</f>
        <v/>
      </c>
      <c r="H186" s="6">
        <f>IF(B186="","",IFERROR(INDEX('الأصناف'!$D$5:$D$504,MATCH(B186,'الأصناف'!$A$5:$A$504,0)),""))</f>
        <v/>
      </c>
    </row>
    <row r="187">
      <c r="A187" s="17" t="n"/>
      <c r="B187" s="5" t="n"/>
      <c r="C187" s="5" t="n"/>
      <c r="D187" s="14" t="n"/>
      <c r="E187" s="5" t="n"/>
      <c r="F187" s="6">
        <f>IF(B187="","",IFERROR(INDEX('الأصناف'!$B$5:$B$504,MATCH(B187,'الأصناف'!$A$5:$A$504,0)),""))</f>
        <v/>
      </c>
      <c r="G187" s="6">
        <f>IF(B187="","",IFERROR(INDEX('الأصناف'!$C$5:$C$504,MATCH(B187,'الأصناف'!$A$5:$A$504,0)),""))</f>
        <v/>
      </c>
      <c r="H187" s="6">
        <f>IF(B187="","",IFERROR(INDEX('الأصناف'!$D$5:$D$504,MATCH(B187,'الأصناف'!$A$5:$A$504,0)),""))</f>
        <v/>
      </c>
    </row>
    <row r="188">
      <c r="A188" s="17" t="n"/>
      <c r="B188" s="5" t="n"/>
      <c r="C188" s="5" t="n"/>
      <c r="D188" s="14" t="n"/>
      <c r="E188" s="5" t="n"/>
      <c r="F188" s="6">
        <f>IF(B188="","",IFERROR(INDEX('الأصناف'!$B$5:$B$504,MATCH(B188,'الأصناف'!$A$5:$A$504,0)),""))</f>
        <v/>
      </c>
      <c r="G188" s="6">
        <f>IF(B188="","",IFERROR(INDEX('الأصناف'!$C$5:$C$504,MATCH(B188,'الأصناف'!$A$5:$A$504,0)),""))</f>
        <v/>
      </c>
      <c r="H188" s="6">
        <f>IF(B188="","",IFERROR(INDEX('الأصناف'!$D$5:$D$504,MATCH(B188,'الأصناف'!$A$5:$A$504,0)),""))</f>
        <v/>
      </c>
    </row>
    <row r="189">
      <c r="A189" s="17" t="n"/>
      <c r="B189" s="5" t="n"/>
      <c r="C189" s="5" t="n"/>
      <c r="D189" s="14" t="n"/>
      <c r="E189" s="5" t="n"/>
      <c r="F189" s="6">
        <f>IF(B189="","",IFERROR(INDEX('الأصناف'!$B$5:$B$504,MATCH(B189,'الأصناف'!$A$5:$A$504,0)),""))</f>
        <v/>
      </c>
      <c r="G189" s="6">
        <f>IF(B189="","",IFERROR(INDEX('الأصناف'!$C$5:$C$504,MATCH(B189,'الأصناف'!$A$5:$A$504,0)),""))</f>
        <v/>
      </c>
      <c r="H189" s="6">
        <f>IF(B189="","",IFERROR(INDEX('الأصناف'!$D$5:$D$504,MATCH(B189,'الأصناف'!$A$5:$A$504,0)),""))</f>
        <v/>
      </c>
    </row>
    <row r="190">
      <c r="A190" s="17" t="n"/>
      <c r="B190" s="5" t="n"/>
      <c r="C190" s="5" t="n"/>
      <c r="D190" s="14" t="n"/>
      <c r="E190" s="5" t="n"/>
      <c r="F190" s="6">
        <f>IF(B190="","",IFERROR(INDEX('الأصناف'!$B$5:$B$504,MATCH(B190,'الأصناف'!$A$5:$A$504,0)),""))</f>
        <v/>
      </c>
      <c r="G190" s="6">
        <f>IF(B190="","",IFERROR(INDEX('الأصناف'!$C$5:$C$504,MATCH(B190,'الأصناف'!$A$5:$A$504,0)),""))</f>
        <v/>
      </c>
      <c r="H190" s="6">
        <f>IF(B190="","",IFERROR(INDEX('الأصناف'!$D$5:$D$504,MATCH(B190,'الأصناف'!$A$5:$A$504,0)),""))</f>
        <v/>
      </c>
    </row>
    <row r="191">
      <c r="A191" s="17" t="n"/>
      <c r="B191" s="5" t="n"/>
      <c r="C191" s="5" t="n"/>
      <c r="D191" s="14" t="n"/>
      <c r="E191" s="5" t="n"/>
      <c r="F191" s="6">
        <f>IF(B191="","",IFERROR(INDEX('الأصناف'!$B$5:$B$504,MATCH(B191,'الأصناف'!$A$5:$A$504,0)),""))</f>
        <v/>
      </c>
      <c r="G191" s="6">
        <f>IF(B191="","",IFERROR(INDEX('الأصناف'!$C$5:$C$504,MATCH(B191,'الأصناف'!$A$5:$A$504,0)),""))</f>
        <v/>
      </c>
      <c r="H191" s="6">
        <f>IF(B191="","",IFERROR(INDEX('الأصناف'!$D$5:$D$504,MATCH(B191,'الأصناف'!$A$5:$A$504,0)),""))</f>
        <v/>
      </c>
    </row>
    <row r="192">
      <c r="A192" s="17" t="n"/>
      <c r="B192" s="5" t="n"/>
      <c r="C192" s="5" t="n"/>
      <c r="D192" s="14" t="n"/>
      <c r="E192" s="5" t="n"/>
      <c r="F192" s="6">
        <f>IF(B192="","",IFERROR(INDEX('الأصناف'!$B$5:$B$504,MATCH(B192,'الأصناف'!$A$5:$A$504,0)),""))</f>
        <v/>
      </c>
      <c r="G192" s="6">
        <f>IF(B192="","",IFERROR(INDEX('الأصناف'!$C$5:$C$504,MATCH(B192,'الأصناف'!$A$5:$A$504,0)),""))</f>
        <v/>
      </c>
      <c r="H192" s="6">
        <f>IF(B192="","",IFERROR(INDEX('الأصناف'!$D$5:$D$504,MATCH(B192,'الأصناف'!$A$5:$A$504,0)),""))</f>
        <v/>
      </c>
    </row>
    <row r="193">
      <c r="A193" s="17" t="n"/>
      <c r="B193" s="5" t="n"/>
      <c r="C193" s="5" t="n"/>
      <c r="D193" s="14" t="n"/>
      <c r="E193" s="5" t="n"/>
      <c r="F193" s="6">
        <f>IF(B193="","",IFERROR(INDEX('الأصناف'!$B$5:$B$504,MATCH(B193,'الأصناف'!$A$5:$A$504,0)),""))</f>
        <v/>
      </c>
      <c r="G193" s="6">
        <f>IF(B193="","",IFERROR(INDEX('الأصناف'!$C$5:$C$504,MATCH(B193,'الأصناف'!$A$5:$A$504,0)),""))</f>
        <v/>
      </c>
      <c r="H193" s="6">
        <f>IF(B193="","",IFERROR(INDEX('الأصناف'!$D$5:$D$504,MATCH(B193,'الأصناف'!$A$5:$A$504,0)),""))</f>
        <v/>
      </c>
    </row>
    <row r="194">
      <c r="A194" s="17" t="n"/>
      <c r="B194" s="5" t="n"/>
      <c r="C194" s="5" t="n"/>
      <c r="D194" s="14" t="n"/>
      <c r="E194" s="5" t="n"/>
      <c r="F194" s="6">
        <f>IF(B194="","",IFERROR(INDEX('الأصناف'!$B$5:$B$504,MATCH(B194,'الأصناف'!$A$5:$A$504,0)),""))</f>
        <v/>
      </c>
      <c r="G194" s="6">
        <f>IF(B194="","",IFERROR(INDEX('الأصناف'!$C$5:$C$504,MATCH(B194,'الأصناف'!$A$5:$A$504,0)),""))</f>
        <v/>
      </c>
      <c r="H194" s="6">
        <f>IF(B194="","",IFERROR(INDEX('الأصناف'!$D$5:$D$504,MATCH(B194,'الأصناف'!$A$5:$A$504,0)),""))</f>
        <v/>
      </c>
    </row>
    <row r="195">
      <c r="A195" s="17" t="n"/>
      <c r="B195" s="5" t="n"/>
      <c r="C195" s="5" t="n"/>
      <c r="D195" s="14" t="n"/>
      <c r="E195" s="5" t="n"/>
      <c r="F195" s="6">
        <f>IF(B195="","",IFERROR(INDEX('الأصناف'!$B$5:$B$504,MATCH(B195,'الأصناف'!$A$5:$A$504,0)),""))</f>
        <v/>
      </c>
      <c r="G195" s="6">
        <f>IF(B195="","",IFERROR(INDEX('الأصناف'!$C$5:$C$504,MATCH(B195,'الأصناف'!$A$5:$A$504,0)),""))</f>
        <v/>
      </c>
      <c r="H195" s="6">
        <f>IF(B195="","",IFERROR(INDEX('الأصناف'!$D$5:$D$504,MATCH(B195,'الأصناف'!$A$5:$A$504,0)),""))</f>
        <v/>
      </c>
    </row>
    <row r="196">
      <c r="A196" s="17" t="n"/>
      <c r="B196" s="5" t="n"/>
      <c r="C196" s="5" t="n"/>
      <c r="D196" s="14" t="n"/>
      <c r="E196" s="5" t="n"/>
      <c r="F196" s="6">
        <f>IF(B196="","",IFERROR(INDEX('الأصناف'!$B$5:$B$504,MATCH(B196,'الأصناف'!$A$5:$A$504,0)),""))</f>
        <v/>
      </c>
      <c r="G196" s="6">
        <f>IF(B196="","",IFERROR(INDEX('الأصناف'!$C$5:$C$504,MATCH(B196,'الأصناف'!$A$5:$A$504,0)),""))</f>
        <v/>
      </c>
      <c r="H196" s="6">
        <f>IF(B196="","",IFERROR(INDEX('الأصناف'!$D$5:$D$504,MATCH(B196,'الأصناف'!$A$5:$A$504,0)),""))</f>
        <v/>
      </c>
    </row>
    <row r="197">
      <c r="A197" s="17" t="n"/>
      <c r="B197" s="5" t="n"/>
      <c r="C197" s="5" t="n"/>
      <c r="D197" s="14" t="n"/>
      <c r="E197" s="5" t="n"/>
      <c r="F197" s="6">
        <f>IF(B197="","",IFERROR(INDEX('الأصناف'!$B$5:$B$504,MATCH(B197,'الأصناف'!$A$5:$A$504,0)),""))</f>
        <v/>
      </c>
      <c r="G197" s="6">
        <f>IF(B197="","",IFERROR(INDEX('الأصناف'!$C$5:$C$504,MATCH(B197,'الأصناف'!$A$5:$A$504,0)),""))</f>
        <v/>
      </c>
      <c r="H197" s="6">
        <f>IF(B197="","",IFERROR(INDEX('الأصناف'!$D$5:$D$504,MATCH(B197,'الأصناف'!$A$5:$A$504,0)),""))</f>
        <v/>
      </c>
    </row>
    <row r="198">
      <c r="A198" s="17" t="n"/>
      <c r="B198" s="5" t="n"/>
      <c r="C198" s="5" t="n"/>
      <c r="D198" s="14" t="n"/>
      <c r="E198" s="5" t="n"/>
      <c r="F198" s="6">
        <f>IF(B198="","",IFERROR(INDEX('الأصناف'!$B$5:$B$504,MATCH(B198,'الأصناف'!$A$5:$A$504,0)),""))</f>
        <v/>
      </c>
      <c r="G198" s="6">
        <f>IF(B198="","",IFERROR(INDEX('الأصناف'!$C$5:$C$504,MATCH(B198,'الأصناف'!$A$5:$A$504,0)),""))</f>
        <v/>
      </c>
      <c r="H198" s="6">
        <f>IF(B198="","",IFERROR(INDEX('الأصناف'!$D$5:$D$504,MATCH(B198,'الأصناف'!$A$5:$A$504,0)),""))</f>
        <v/>
      </c>
    </row>
    <row r="199">
      <c r="A199" s="17" t="n"/>
      <c r="B199" s="5" t="n"/>
      <c r="C199" s="5" t="n"/>
      <c r="D199" s="14" t="n"/>
      <c r="E199" s="5" t="n"/>
      <c r="F199" s="6">
        <f>IF(B199="","",IFERROR(INDEX('الأصناف'!$B$5:$B$504,MATCH(B199,'الأصناف'!$A$5:$A$504,0)),""))</f>
        <v/>
      </c>
      <c r="G199" s="6">
        <f>IF(B199="","",IFERROR(INDEX('الأصناف'!$C$5:$C$504,MATCH(B199,'الأصناف'!$A$5:$A$504,0)),""))</f>
        <v/>
      </c>
      <c r="H199" s="6">
        <f>IF(B199="","",IFERROR(INDEX('الأصناف'!$D$5:$D$504,MATCH(B199,'الأصناف'!$A$5:$A$504,0)),""))</f>
        <v/>
      </c>
    </row>
    <row r="200">
      <c r="A200" s="17" t="n"/>
      <c r="B200" s="5" t="n"/>
      <c r="C200" s="5" t="n"/>
      <c r="D200" s="14" t="n"/>
      <c r="E200" s="5" t="n"/>
      <c r="F200" s="6">
        <f>IF(B200="","",IFERROR(INDEX('الأصناف'!$B$5:$B$504,MATCH(B200,'الأصناف'!$A$5:$A$504,0)),""))</f>
        <v/>
      </c>
      <c r="G200" s="6">
        <f>IF(B200="","",IFERROR(INDEX('الأصناف'!$C$5:$C$504,MATCH(B200,'الأصناف'!$A$5:$A$504,0)),""))</f>
        <v/>
      </c>
      <c r="H200" s="6">
        <f>IF(B200="","",IFERROR(INDEX('الأصناف'!$D$5:$D$504,MATCH(B200,'الأصناف'!$A$5:$A$504,0)),""))</f>
        <v/>
      </c>
    </row>
    <row r="201">
      <c r="A201" s="17" t="n"/>
      <c r="B201" s="5" t="n"/>
      <c r="C201" s="5" t="n"/>
      <c r="D201" s="14" t="n"/>
      <c r="E201" s="5" t="n"/>
      <c r="F201" s="6">
        <f>IF(B201="","",IFERROR(INDEX('الأصناف'!$B$5:$B$504,MATCH(B201,'الأصناف'!$A$5:$A$504,0)),""))</f>
        <v/>
      </c>
      <c r="G201" s="6">
        <f>IF(B201="","",IFERROR(INDEX('الأصناف'!$C$5:$C$504,MATCH(B201,'الأصناف'!$A$5:$A$504,0)),""))</f>
        <v/>
      </c>
      <c r="H201" s="6">
        <f>IF(B201="","",IFERROR(INDEX('الأصناف'!$D$5:$D$504,MATCH(B201,'الأصناف'!$A$5:$A$504,0)),""))</f>
        <v/>
      </c>
    </row>
    <row r="202">
      <c r="A202" s="17" t="n"/>
      <c r="B202" s="5" t="n"/>
      <c r="C202" s="5" t="n"/>
      <c r="D202" s="14" t="n"/>
      <c r="E202" s="5" t="n"/>
      <c r="F202" s="6">
        <f>IF(B202="","",IFERROR(INDEX('الأصناف'!$B$5:$B$504,MATCH(B202,'الأصناف'!$A$5:$A$504,0)),""))</f>
        <v/>
      </c>
      <c r="G202" s="6">
        <f>IF(B202="","",IFERROR(INDEX('الأصناف'!$C$5:$C$504,MATCH(B202,'الأصناف'!$A$5:$A$504,0)),""))</f>
        <v/>
      </c>
      <c r="H202" s="6">
        <f>IF(B202="","",IFERROR(INDEX('الأصناف'!$D$5:$D$504,MATCH(B202,'الأصناف'!$A$5:$A$504,0)),""))</f>
        <v/>
      </c>
    </row>
    <row r="203">
      <c r="A203" s="17" t="n"/>
      <c r="B203" s="5" t="n"/>
      <c r="C203" s="5" t="n"/>
      <c r="D203" s="14" t="n"/>
      <c r="E203" s="5" t="n"/>
      <c r="F203" s="6">
        <f>IF(B203="","",IFERROR(INDEX('الأصناف'!$B$5:$B$504,MATCH(B203,'الأصناف'!$A$5:$A$504,0)),""))</f>
        <v/>
      </c>
      <c r="G203" s="6">
        <f>IF(B203="","",IFERROR(INDEX('الأصناف'!$C$5:$C$504,MATCH(B203,'الأصناف'!$A$5:$A$504,0)),""))</f>
        <v/>
      </c>
      <c r="H203" s="6">
        <f>IF(B203="","",IFERROR(INDEX('الأصناف'!$D$5:$D$504,MATCH(B203,'الأصناف'!$A$5:$A$504,0)),""))</f>
        <v/>
      </c>
    </row>
    <row r="204">
      <c r="A204" s="17" t="n"/>
      <c r="B204" s="5" t="n"/>
      <c r="C204" s="5" t="n"/>
      <c r="D204" s="14" t="n"/>
      <c r="E204" s="5" t="n"/>
      <c r="F204" s="6">
        <f>IF(B204="","",IFERROR(INDEX('الأصناف'!$B$5:$B$504,MATCH(B204,'الأصناف'!$A$5:$A$504,0)),""))</f>
        <v/>
      </c>
      <c r="G204" s="6">
        <f>IF(B204="","",IFERROR(INDEX('الأصناف'!$C$5:$C$504,MATCH(B204,'الأصناف'!$A$5:$A$504,0)),""))</f>
        <v/>
      </c>
      <c r="H204" s="6">
        <f>IF(B204="","",IFERROR(INDEX('الأصناف'!$D$5:$D$504,MATCH(B204,'الأصناف'!$A$5:$A$504,0)),""))</f>
        <v/>
      </c>
    </row>
    <row r="205">
      <c r="A205" s="17" t="n"/>
      <c r="B205" s="5" t="n"/>
      <c r="C205" s="5" t="n"/>
      <c r="D205" s="14" t="n"/>
      <c r="E205" s="5" t="n"/>
      <c r="F205" s="6">
        <f>IF(B205="","",IFERROR(INDEX('الأصناف'!$B$5:$B$504,MATCH(B205,'الأصناف'!$A$5:$A$504,0)),""))</f>
        <v/>
      </c>
      <c r="G205" s="6">
        <f>IF(B205="","",IFERROR(INDEX('الأصناف'!$C$5:$C$504,MATCH(B205,'الأصناف'!$A$5:$A$504,0)),""))</f>
        <v/>
      </c>
      <c r="H205" s="6">
        <f>IF(B205="","",IFERROR(INDEX('الأصناف'!$D$5:$D$504,MATCH(B205,'الأصناف'!$A$5:$A$504,0)),""))</f>
        <v/>
      </c>
    </row>
    <row r="206">
      <c r="A206" s="17" t="n"/>
      <c r="B206" s="5" t="n"/>
      <c r="C206" s="5" t="n"/>
      <c r="D206" s="14" t="n"/>
      <c r="E206" s="5" t="n"/>
      <c r="F206" s="6">
        <f>IF(B206="","",IFERROR(INDEX('الأصناف'!$B$5:$B$504,MATCH(B206,'الأصناف'!$A$5:$A$504,0)),""))</f>
        <v/>
      </c>
      <c r="G206" s="6">
        <f>IF(B206="","",IFERROR(INDEX('الأصناف'!$C$5:$C$504,MATCH(B206,'الأصناف'!$A$5:$A$504,0)),""))</f>
        <v/>
      </c>
      <c r="H206" s="6">
        <f>IF(B206="","",IFERROR(INDEX('الأصناف'!$D$5:$D$504,MATCH(B206,'الأصناف'!$A$5:$A$504,0)),""))</f>
        <v/>
      </c>
    </row>
    <row r="207">
      <c r="A207" s="17" t="n"/>
      <c r="B207" s="5" t="n"/>
      <c r="C207" s="5" t="n"/>
      <c r="D207" s="14" t="n"/>
      <c r="E207" s="5" t="n"/>
      <c r="F207" s="6">
        <f>IF(B207="","",IFERROR(INDEX('الأصناف'!$B$5:$B$504,MATCH(B207,'الأصناف'!$A$5:$A$504,0)),""))</f>
        <v/>
      </c>
      <c r="G207" s="6">
        <f>IF(B207="","",IFERROR(INDEX('الأصناف'!$C$5:$C$504,MATCH(B207,'الأصناف'!$A$5:$A$504,0)),""))</f>
        <v/>
      </c>
      <c r="H207" s="6">
        <f>IF(B207="","",IFERROR(INDEX('الأصناف'!$D$5:$D$504,MATCH(B207,'الأصناف'!$A$5:$A$504,0)),""))</f>
        <v/>
      </c>
    </row>
    <row r="208">
      <c r="A208" s="17" t="n"/>
      <c r="B208" s="5" t="n"/>
      <c r="C208" s="5" t="n"/>
      <c r="D208" s="14" t="n"/>
      <c r="E208" s="5" t="n"/>
      <c r="F208" s="6">
        <f>IF(B208="","",IFERROR(INDEX('الأصناف'!$B$5:$B$504,MATCH(B208,'الأصناف'!$A$5:$A$504,0)),""))</f>
        <v/>
      </c>
      <c r="G208" s="6">
        <f>IF(B208="","",IFERROR(INDEX('الأصناف'!$C$5:$C$504,MATCH(B208,'الأصناف'!$A$5:$A$504,0)),""))</f>
        <v/>
      </c>
      <c r="H208" s="6">
        <f>IF(B208="","",IFERROR(INDEX('الأصناف'!$D$5:$D$504,MATCH(B208,'الأصناف'!$A$5:$A$504,0)),""))</f>
        <v/>
      </c>
    </row>
    <row r="209">
      <c r="A209" s="17" t="n"/>
      <c r="B209" s="5" t="n"/>
      <c r="C209" s="5" t="n"/>
      <c r="D209" s="14" t="n"/>
      <c r="E209" s="5" t="n"/>
      <c r="F209" s="6">
        <f>IF(B209="","",IFERROR(INDEX('الأصناف'!$B$5:$B$504,MATCH(B209,'الأصناف'!$A$5:$A$504,0)),""))</f>
        <v/>
      </c>
      <c r="G209" s="6">
        <f>IF(B209="","",IFERROR(INDEX('الأصناف'!$C$5:$C$504,MATCH(B209,'الأصناف'!$A$5:$A$504,0)),""))</f>
        <v/>
      </c>
      <c r="H209" s="6">
        <f>IF(B209="","",IFERROR(INDEX('الأصناف'!$D$5:$D$504,MATCH(B209,'الأصناف'!$A$5:$A$504,0)),""))</f>
        <v/>
      </c>
    </row>
    <row r="210">
      <c r="A210" s="17" t="n"/>
      <c r="B210" s="5" t="n"/>
      <c r="C210" s="5" t="n"/>
      <c r="D210" s="14" t="n"/>
      <c r="E210" s="5" t="n"/>
      <c r="F210" s="6">
        <f>IF(B210="","",IFERROR(INDEX('الأصناف'!$B$5:$B$504,MATCH(B210,'الأصناف'!$A$5:$A$504,0)),""))</f>
        <v/>
      </c>
      <c r="G210" s="6">
        <f>IF(B210="","",IFERROR(INDEX('الأصناف'!$C$5:$C$504,MATCH(B210,'الأصناف'!$A$5:$A$504,0)),""))</f>
        <v/>
      </c>
      <c r="H210" s="6">
        <f>IF(B210="","",IFERROR(INDEX('الأصناف'!$D$5:$D$504,MATCH(B210,'الأصناف'!$A$5:$A$504,0)),""))</f>
        <v/>
      </c>
    </row>
    <row r="211">
      <c r="A211" s="17" t="n"/>
      <c r="B211" s="5" t="n"/>
      <c r="C211" s="5" t="n"/>
      <c r="D211" s="14" t="n"/>
      <c r="E211" s="5" t="n"/>
      <c r="F211" s="6">
        <f>IF(B211="","",IFERROR(INDEX('الأصناف'!$B$5:$B$504,MATCH(B211,'الأصناف'!$A$5:$A$504,0)),""))</f>
        <v/>
      </c>
      <c r="G211" s="6">
        <f>IF(B211="","",IFERROR(INDEX('الأصناف'!$C$5:$C$504,MATCH(B211,'الأصناف'!$A$5:$A$504,0)),""))</f>
        <v/>
      </c>
      <c r="H211" s="6">
        <f>IF(B211="","",IFERROR(INDEX('الأصناف'!$D$5:$D$504,MATCH(B211,'الأصناف'!$A$5:$A$504,0)),""))</f>
        <v/>
      </c>
    </row>
    <row r="212">
      <c r="A212" s="17" t="n"/>
      <c r="B212" s="5" t="n"/>
      <c r="C212" s="5" t="n"/>
      <c r="D212" s="14" t="n"/>
      <c r="E212" s="5" t="n"/>
      <c r="F212" s="6">
        <f>IF(B212="","",IFERROR(INDEX('الأصناف'!$B$5:$B$504,MATCH(B212,'الأصناف'!$A$5:$A$504,0)),""))</f>
        <v/>
      </c>
      <c r="G212" s="6">
        <f>IF(B212="","",IFERROR(INDEX('الأصناف'!$C$5:$C$504,MATCH(B212,'الأصناف'!$A$5:$A$504,0)),""))</f>
        <v/>
      </c>
      <c r="H212" s="6">
        <f>IF(B212="","",IFERROR(INDEX('الأصناف'!$D$5:$D$504,MATCH(B212,'الأصناف'!$A$5:$A$504,0)),""))</f>
        <v/>
      </c>
    </row>
    <row r="213">
      <c r="A213" s="17" t="n"/>
      <c r="B213" s="5" t="n"/>
      <c r="C213" s="5" t="n"/>
      <c r="D213" s="14" t="n"/>
      <c r="E213" s="5" t="n"/>
      <c r="F213" s="6">
        <f>IF(B213="","",IFERROR(INDEX('الأصناف'!$B$5:$B$504,MATCH(B213,'الأصناف'!$A$5:$A$504,0)),""))</f>
        <v/>
      </c>
      <c r="G213" s="6">
        <f>IF(B213="","",IFERROR(INDEX('الأصناف'!$C$5:$C$504,MATCH(B213,'الأصناف'!$A$5:$A$504,0)),""))</f>
        <v/>
      </c>
      <c r="H213" s="6">
        <f>IF(B213="","",IFERROR(INDEX('الأصناف'!$D$5:$D$504,MATCH(B213,'الأصناف'!$A$5:$A$504,0)),""))</f>
        <v/>
      </c>
    </row>
    <row r="214">
      <c r="A214" s="17" t="n"/>
      <c r="B214" s="5" t="n"/>
      <c r="C214" s="5" t="n"/>
      <c r="D214" s="14" t="n"/>
      <c r="E214" s="5" t="n"/>
      <c r="F214" s="6">
        <f>IF(B214="","",IFERROR(INDEX('الأصناف'!$B$5:$B$504,MATCH(B214,'الأصناف'!$A$5:$A$504,0)),""))</f>
        <v/>
      </c>
      <c r="G214" s="6">
        <f>IF(B214="","",IFERROR(INDEX('الأصناف'!$C$5:$C$504,MATCH(B214,'الأصناف'!$A$5:$A$504,0)),""))</f>
        <v/>
      </c>
      <c r="H214" s="6">
        <f>IF(B214="","",IFERROR(INDEX('الأصناف'!$D$5:$D$504,MATCH(B214,'الأصناف'!$A$5:$A$504,0)),""))</f>
        <v/>
      </c>
    </row>
    <row r="215">
      <c r="A215" s="17" t="n"/>
      <c r="B215" s="5" t="n"/>
      <c r="C215" s="5" t="n"/>
      <c r="D215" s="14" t="n"/>
      <c r="E215" s="5" t="n"/>
      <c r="F215" s="6">
        <f>IF(B215="","",IFERROR(INDEX('الأصناف'!$B$5:$B$504,MATCH(B215,'الأصناف'!$A$5:$A$504,0)),""))</f>
        <v/>
      </c>
      <c r="G215" s="6">
        <f>IF(B215="","",IFERROR(INDEX('الأصناف'!$C$5:$C$504,MATCH(B215,'الأصناف'!$A$5:$A$504,0)),""))</f>
        <v/>
      </c>
      <c r="H215" s="6">
        <f>IF(B215="","",IFERROR(INDEX('الأصناف'!$D$5:$D$504,MATCH(B215,'الأصناف'!$A$5:$A$504,0)),""))</f>
        <v/>
      </c>
    </row>
    <row r="216">
      <c r="A216" s="17" t="n"/>
      <c r="B216" s="5" t="n"/>
      <c r="C216" s="5" t="n"/>
      <c r="D216" s="14" t="n"/>
      <c r="E216" s="5" t="n"/>
      <c r="F216" s="6">
        <f>IF(B216="","",IFERROR(INDEX('الأصناف'!$B$5:$B$504,MATCH(B216,'الأصناف'!$A$5:$A$504,0)),""))</f>
        <v/>
      </c>
      <c r="G216" s="6">
        <f>IF(B216="","",IFERROR(INDEX('الأصناف'!$C$5:$C$504,MATCH(B216,'الأصناف'!$A$5:$A$504,0)),""))</f>
        <v/>
      </c>
      <c r="H216" s="6">
        <f>IF(B216="","",IFERROR(INDEX('الأصناف'!$D$5:$D$504,MATCH(B216,'الأصناف'!$A$5:$A$504,0)),""))</f>
        <v/>
      </c>
    </row>
    <row r="217">
      <c r="A217" s="17" t="n"/>
      <c r="B217" s="5" t="n"/>
      <c r="C217" s="5" t="n"/>
      <c r="D217" s="14" t="n"/>
      <c r="E217" s="5" t="n"/>
      <c r="F217" s="6">
        <f>IF(B217="","",IFERROR(INDEX('الأصناف'!$B$5:$B$504,MATCH(B217,'الأصناف'!$A$5:$A$504,0)),""))</f>
        <v/>
      </c>
      <c r="G217" s="6">
        <f>IF(B217="","",IFERROR(INDEX('الأصناف'!$C$5:$C$504,MATCH(B217,'الأصناف'!$A$5:$A$504,0)),""))</f>
        <v/>
      </c>
      <c r="H217" s="6">
        <f>IF(B217="","",IFERROR(INDEX('الأصناف'!$D$5:$D$504,MATCH(B217,'الأصناف'!$A$5:$A$504,0)),""))</f>
        <v/>
      </c>
    </row>
    <row r="218">
      <c r="A218" s="17" t="n"/>
      <c r="B218" s="5" t="n"/>
      <c r="C218" s="5" t="n"/>
      <c r="D218" s="14" t="n"/>
      <c r="E218" s="5" t="n"/>
      <c r="F218" s="6">
        <f>IF(B218="","",IFERROR(INDEX('الأصناف'!$B$5:$B$504,MATCH(B218,'الأصناف'!$A$5:$A$504,0)),""))</f>
        <v/>
      </c>
      <c r="G218" s="6">
        <f>IF(B218="","",IFERROR(INDEX('الأصناف'!$C$5:$C$504,MATCH(B218,'الأصناف'!$A$5:$A$504,0)),""))</f>
        <v/>
      </c>
      <c r="H218" s="6">
        <f>IF(B218="","",IFERROR(INDEX('الأصناف'!$D$5:$D$504,MATCH(B218,'الأصناف'!$A$5:$A$504,0)),""))</f>
        <v/>
      </c>
    </row>
    <row r="219">
      <c r="A219" s="17" t="n"/>
      <c r="B219" s="5" t="n"/>
      <c r="C219" s="5" t="n"/>
      <c r="D219" s="14" t="n"/>
      <c r="E219" s="5" t="n"/>
      <c r="F219" s="6">
        <f>IF(B219="","",IFERROR(INDEX('الأصناف'!$B$5:$B$504,MATCH(B219,'الأصناف'!$A$5:$A$504,0)),""))</f>
        <v/>
      </c>
      <c r="G219" s="6">
        <f>IF(B219="","",IFERROR(INDEX('الأصناف'!$C$5:$C$504,MATCH(B219,'الأصناف'!$A$5:$A$504,0)),""))</f>
        <v/>
      </c>
      <c r="H219" s="6">
        <f>IF(B219="","",IFERROR(INDEX('الأصناف'!$D$5:$D$504,MATCH(B219,'الأصناف'!$A$5:$A$504,0)),""))</f>
        <v/>
      </c>
    </row>
    <row r="220">
      <c r="A220" s="17" t="n"/>
      <c r="B220" s="5" t="n"/>
      <c r="C220" s="5" t="n"/>
      <c r="D220" s="14" t="n"/>
      <c r="E220" s="5" t="n"/>
      <c r="F220" s="6">
        <f>IF(B220="","",IFERROR(INDEX('الأصناف'!$B$5:$B$504,MATCH(B220,'الأصناف'!$A$5:$A$504,0)),""))</f>
        <v/>
      </c>
      <c r="G220" s="6">
        <f>IF(B220="","",IFERROR(INDEX('الأصناف'!$C$5:$C$504,MATCH(B220,'الأصناف'!$A$5:$A$504,0)),""))</f>
        <v/>
      </c>
      <c r="H220" s="6">
        <f>IF(B220="","",IFERROR(INDEX('الأصناف'!$D$5:$D$504,MATCH(B220,'الأصناف'!$A$5:$A$504,0)),""))</f>
        <v/>
      </c>
    </row>
    <row r="221">
      <c r="A221" s="17" t="n"/>
      <c r="B221" s="5" t="n"/>
      <c r="C221" s="5" t="n"/>
      <c r="D221" s="14" t="n"/>
      <c r="E221" s="5" t="n"/>
      <c r="F221" s="6">
        <f>IF(B221="","",IFERROR(INDEX('الأصناف'!$B$5:$B$504,MATCH(B221,'الأصناف'!$A$5:$A$504,0)),""))</f>
        <v/>
      </c>
      <c r="G221" s="6">
        <f>IF(B221="","",IFERROR(INDEX('الأصناف'!$C$5:$C$504,MATCH(B221,'الأصناف'!$A$5:$A$504,0)),""))</f>
        <v/>
      </c>
      <c r="H221" s="6">
        <f>IF(B221="","",IFERROR(INDEX('الأصناف'!$D$5:$D$504,MATCH(B221,'الأصناف'!$A$5:$A$504,0)),""))</f>
        <v/>
      </c>
    </row>
    <row r="222">
      <c r="A222" s="17" t="n"/>
      <c r="B222" s="5" t="n"/>
      <c r="C222" s="5" t="n"/>
      <c r="D222" s="14" t="n"/>
      <c r="E222" s="5" t="n"/>
      <c r="F222" s="6">
        <f>IF(B222="","",IFERROR(INDEX('الأصناف'!$B$5:$B$504,MATCH(B222,'الأصناف'!$A$5:$A$504,0)),""))</f>
        <v/>
      </c>
      <c r="G222" s="6">
        <f>IF(B222="","",IFERROR(INDEX('الأصناف'!$C$5:$C$504,MATCH(B222,'الأصناف'!$A$5:$A$504,0)),""))</f>
        <v/>
      </c>
      <c r="H222" s="6">
        <f>IF(B222="","",IFERROR(INDEX('الأصناف'!$D$5:$D$504,MATCH(B222,'الأصناف'!$A$5:$A$504,0)),""))</f>
        <v/>
      </c>
    </row>
    <row r="223">
      <c r="A223" s="17" t="n"/>
      <c r="B223" s="5" t="n"/>
      <c r="C223" s="5" t="n"/>
      <c r="D223" s="14" t="n"/>
      <c r="E223" s="5" t="n"/>
      <c r="F223" s="6">
        <f>IF(B223="","",IFERROR(INDEX('الأصناف'!$B$5:$B$504,MATCH(B223,'الأصناف'!$A$5:$A$504,0)),""))</f>
        <v/>
      </c>
      <c r="G223" s="6">
        <f>IF(B223="","",IFERROR(INDEX('الأصناف'!$C$5:$C$504,MATCH(B223,'الأصناف'!$A$5:$A$504,0)),""))</f>
        <v/>
      </c>
      <c r="H223" s="6">
        <f>IF(B223="","",IFERROR(INDEX('الأصناف'!$D$5:$D$504,MATCH(B223,'الأصناف'!$A$5:$A$504,0)),""))</f>
        <v/>
      </c>
    </row>
    <row r="224">
      <c r="A224" s="17" t="n"/>
      <c r="B224" s="5" t="n"/>
      <c r="C224" s="5" t="n"/>
      <c r="D224" s="14" t="n"/>
      <c r="E224" s="5" t="n"/>
      <c r="F224" s="6">
        <f>IF(B224="","",IFERROR(INDEX('الأصناف'!$B$5:$B$504,MATCH(B224,'الأصناف'!$A$5:$A$504,0)),""))</f>
        <v/>
      </c>
      <c r="G224" s="6">
        <f>IF(B224="","",IFERROR(INDEX('الأصناف'!$C$5:$C$504,MATCH(B224,'الأصناف'!$A$5:$A$504,0)),""))</f>
        <v/>
      </c>
      <c r="H224" s="6">
        <f>IF(B224="","",IFERROR(INDEX('الأصناف'!$D$5:$D$504,MATCH(B224,'الأصناف'!$A$5:$A$504,0)),""))</f>
        <v/>
      </c>
    </row>
    <row r="225">
      <c r="A225" s="17" t="n"/>
      <c r="B225" s="5" t="n"/>
      <c r="C225" s="5" t="n"/>
      <c r="D225" s="14" t="n"/>
      <c r="E225" s="5" t="n"/>
      <c r="F225" s="6">
        <f>IF(B225="","",IFERROR(INDEX('الأصناف'!$B$5:$B$504,MATCH(B225,'الأصناف'!$A$5:$A$504,0)),""))</f>
        <v/>
      </c>
      <c r="G225" s="6">
        <f>IF(B225="","",IFERROR(INDEX('الأصناف'!$C$5:$C$504,MATCH(B225,'الأصناف'!$A$5:$A$504,0)),""))</f>
        <v/>
      </c>
      <c r="H225" s="6">
        <f>IF(B225="","",IFERROR(INDEX('الأصناف'!$D$5:$D$504,MATCH(B225,'الأصناف'!$A$5:$A$504,0)),""))</f>
        <v/>
      </c>
    </row>
    <row r="226">
      <c r="A226" s="17" t="n"/>
      <c r="B226" s="5" t="n"/>
      <c r="C226" s="5" t="n"/>
      <c r="D226" s="14" t="n"/>
      <c r="E226" s="5" t="n"/>
      <c r="F226" s="6">
        <f>IF(B226="","",IFERROR(INDEX('الأصناف'!$B$5:$B$504,MATCH(B226,'الأصناف'!$A$5:$A$504,0)),""))</f>
        <v/>
      </c>
      <c r="G226" s="6">
        <f>IF(B226="","",IFERROR(INDEX('الأصناف'!$C$5:$C$504,MATCH(B226,'الأصناف'!$A$5:$A$504,0)),""))</f>
        <v/>
      </c>
      <c r="H226" s="6">
        <f>IF(B226="","",IFERROR(INDEX('الأصناف'!$D$5:$D$504,MATCH(B226,'الأصناف'!$A$5:$A$504,0)),""))</f>
        <v/>
      </c>
    </row>
    <row r="227">
      <c r="A227" s="17" t="n"/>
      <c r="B227" s="5" t="n"/>
      <c r="C227" s="5" t="n"/>
      <c r="D227" s="14" t="n"/>
      <c r="E227" s="5" t="n"/>
      <c r="F227" s="6">
        <f>IF(B227="","",IFERROR(INDEX('الأصناف'!$B$5:$B$504,MATCH(B227,'الأصناف'!$A$5:$A$504,0)),""))</f>
        <v/>
      </c>
      <c r="G227" s="6">
        <f>IF(B227="","",IFERROR(INDEX('الأصناف'!$C$5:$C$504,MATCH(B227,'الأصناف'!$A$5:$A$504,0)),""))</f>
        <v/>
      </c>
      <c r="H227" s="6">
        <f>IF(B227="","",IFERROR(INDEX('الأصناف'!$D$5:$D$504,MATCH(B227,'الأصناف'!$A$5:$A$504,0)),""))</f>
        <v/>
      </c>
    </row>
    <row r="228">
      <c r="A228" s="17" t="n"/>
      <c r="B228" s="5" t="n"/>
      <c r="C228" s="5" t="n"/>
      <c r="D228" s="14" t="n"/>
      <c r="E228" s="5" t="n"/>
      <c r="F228" s="6">
        <f>IF(B228="","",IFERROR(INDEX('الأصناف'!$B$5:$B$504,MATCH(B228,'الأصناف'!$A$5:$A$504,0)),""))</f>
        <v/>
      </c>
      <c r="G228" s="6">
        <f>IF(B228="","",IFERROR(INDEX('الأصناف'!$C$5:$C$504,MATCH(B228,'الأصناف'!$A$5:$A$504,0)),""))</f>
        <v/>
      </c>
      <c r="H228" s="6">
        <f>IF(B228="","",IFERROR(INDEX('الأصناف'!$D$5:$D$504,MATCH(B228,'الأصناف'!$A$5:$A$504,0)),""))</f>
        <v/>
      </c>
    </row>
    <row r="229">
      <c r="A229" s="17" t="n"/>
      <c r="B229" s="5" t="n"/>
      <c r="C229" s="5" t="n"/>
      <c r="D229" s="14" t="n"/>
      <c r="E229" s="5" t="n"/>
      <c r="F229" s="6">
        <f>IF(B229="","",IFERROR(INDEX('الأصناف'!$B$5:$B$504,MATCH(B229,'الأصناف'!$A$5:$A$504,0)),""))</f>
        <v/>
      </c>
      <c r="G229" s="6">
        <f>IF(B229="","",IFERROR(INDEX('الأصناف'!$C$5:$C$504,MATCH(B229,'الأصناف'!$A$5:$A$504,0)),""))</f>
        <v/>
      </c>
      <c r="H229" s="6">
        <f>IF(B229="","",IFERROR(INDEX('الأصناف'!$D$5:$D$504,MATCH(B229,'الأصناف'!$A$5:$A$504,0)),""))</f>
        <v/>
      </c>
    </row>
    <row r="230">
      <c r="A230" s="17" t="n"/>
      <c r="B230" s="5" t="n"/>
      <c r="C230" s="5" t="n"/>
      <c r="D230" s="14" t="n"/>
      <c r="E230" s="5" t="n"/>
      <c r="F230" s="6">
        <f>IF(B230="","",IFERROR(INDEX('الأصناف'!$B$5:$B$504,MATCH(B230,'الأصناف'!$A$5:$A$504,0)),""))</f>
        <v/>
      </c>
      <c r="G230" s="6">
        <f>IF(B230="","",IFERROR(INDEX('الأصناف'!$C$5:$C$504,MATCH(B230,'الأصناف'!$A$5:$A$504,0)),""))</f>
        <v/>
      </c>
      <c r="H230" s="6">
        <f>IF(B230="","",IFERROR(INDEX('الأصناف'!$D$5:$D$504,MATCH(B230,'الأصناف'!$A$5:$A$504,0)),""))</f>
        <v/>
      </c>
    </row>
    <row r="231">
      <c r="A231" s="17" t="n"/>
      <c r="B231" s="5" t="n"/>
      <c r="C231" s="5" t="n"/>
      <c r="D231" s="14" t="n"/>
      <c r="E231" s="5" t="n"/>
      <c r="F231" s="6">
        <f>IF(B231="","",IFERROR(INDEX('الأصناف'!$B$5:$B$504,MATCH(B231,'الأصناف'!$A$5:$A$504,0)),""))</f>
        <v/>
      </c>
      <c r="G231" s="6">
        <f>IF(B231="","",IFERROR(INDEX('الأصناف'!$C$5:$C$504,MATCH(B231,'الأصناف'!$A$5:$A$504,0)),""))</f>
        <v/>
      </c>
      <c r="H231" s="6">
        <f>IF(B231="","",IFERROR(INDEX('الأصناف'!$D$5:$D$504,MATCH(B231,'الأصناف'!$A$5:$A$504,0)),""))</f>
        <v/>
      </c>
    </row>
    <row r="232">
      <c r="A232" s="17" t="n"/>
      <c r="B232" s="5" t="n"/>
      <c r="C232" s="5" t="n"/>
      <c r="D232" s="14" t="n"/>
      <c r="E232" s="5" t="n"/>
      <c r="F232" s="6">
        <f>IF(B232="","",IFERROR(INDEX('الأصناف'!$B$5:$B$504,MATCH(B232,'الأصناف'!$A$5:$A$504,0)),""))</f>
        <v/>
      </c>
      <c r="G232" s="6">
        <f>IF(B232="","",IFERROR(INDEX('الأصناف'!$C$5:$C$504,MATCH(B232,'الأصناف'!$A$5:$A$504,0)),""))</f>
        <v/>
      </c>
      <c r="H232" s="6">
        <f>IF(B232="","",IFERROR(INDEX('الأصناف'!$D$5:$D$504,MATCH(B232,'الأصناف'!$A$5:$A$504,0)),""))</f>
        <v/>
      </c>
    </row>
    <row r="233">
      <c r="A233" s="17" t="n"/>
      <c r="B233" s="5" t="n"/>
      <c r="C233" s="5" t="n"/>
      <c r="D233" s="14" t="n"/>
      <c r="E233" s="5" t="n"/>
      <c r="F233" s="6">
        <f>IF(B233="","",IFERROR(INDEX('الأصناف'!$B$5:$B$504,MATCH(B233,'الأصناف'!$A$5:$A$504,0)),""))</f>
        <v/>
      </c>
      <c r="G233" s="6">
        <f>IF(B233="","",IFERROR(INDEX('الأصناف'!$C$5:$C$504,MATCH(B233,'الأصناف'!$A$5:$A$504,0)),""))</f>
        <v/>
      </c>
      <c r="H233" s="6">
        <f>IF(B233="","",IFERROR(INDEX('الأصناف'!$D$5:$D$504,MATCH(B233,'الأصناف'!$A$5:$A$504,0)),""))</f>
        <v/>
      </c>
    </row>
    <row r="234">
      <c r="A234" s="17" t="n"/>
      <c r="B234" s="5" t="n"/>
      <c r="C234" s="5" t="n"/>
      <c r="D234" s="14" t="n"/>
      <c r="E234" s="5" t="n"/>
      <c r="F234" s="6">
        <f>IF(B234="","",IFERROR(INDEX('الأصناف'!$B$5:$B$504,MATCH(B234,'الأصناف'!$A$5:$A$504,0)),""))</f>
        <v/>
      </c>
      <c r="G234" s="6">
        <f>IF(B234="","",IFERROR(INDEX('الأصناف'!$C$5:$C$504,MATCH(B234,'الأصناف'!$A$5:$A$504,0)),""))</f>
        <v/>
      </c>
      <c r="H234" s="6">
        <f>IF(B234="","",IFERROR(INDEX('الأصناف'!$D$5:$D$504,MATCH(B234,'الأصناف'!$A$5:$A$504,0)),""))</f>
        <v/>
      </c>
    </row>
    <row r="235">
      <c r="A235" s="17" t="n"/>
      <c r="B235" s="5" t="n"/>
      <c r="C235" s="5" t="n"/>
      <c r="D235" s="14" t="n"/>
      <c r="E235" s="5" t="n"/>
      <c r="F235" s="6">
        <f>IF(B235="","",IFERROR(INDEX('الأصناف'!$B$5:$B$504,MATCH(B235,'الأصناف'!$A$5:$A$504,0)),""))</f>
        <v/>
      </c>
      <c r="G235" s="6">
        <f>IF(B235="","",IFERROR(INDEX('الأصناف'!$C$5:$C$504,MATCH(B235,'الأصناف'!$A$5:$A$504,0)),""))</f>
        <v/>
      </c>
      <c r="H235" s="6">
        <f>IF(B235="","",IFERROR(INDEX('الأصناف'!$D$5:$D$504,MATCH(B235,'الأصناف'!$A$5:$A$504,0)),""))</f>
        <v/>
      </c>
    </row>
    <row r="236">
      <c r="A236" s="17" t="n"/>
      <c r="B236" s="5" t="n"/>
      <c r="C236" s="5" t="n"/>
      <c r="D236" s="14" t="n"/>
      <c r="E236" s="5" t="n"/>
      <c r="F236" s="6">
        <f>IF(B236="","",IFERROR(INDEX('الأصناف'!$B$5:$B$504,MATCH(B236,'الأصناف'!$A$5:$A$504,0)),""))</f>
        <v/>
      </c>
      <c r="G236" s="6">
        <f>IF(B236="","",IFERROR(INDEX('الأصناف'!$C$5:$C$504,MATCH(B236,'الأصناف'!$A$5:$A$504,0)),""))</f>
        <v/>
      </c>
      <c r="H236" s="6">
        <f>IF(B236="","",IFERROR(INDEX('الأصناف'!$D$5:$D$504,MATCH(B236,'الأصناف'!$A$5:$A$504,0)),""))</f>
        <v/>
      </c>
    </row>
    <row r="237">
      <c r="A237" s="17" t="n"/>
      <c r="B237" s="5" t="n"/>
      <c r="C237" s="5" t="n"/>
      <c r="D237" s="14" t="n"/>
      <c r="E237" s="5" t="n"/>
      <c r="F237" s="6">
        <f>IF(B237="","",IFERROR(INDEX('الأصناف'!$B$5:$B$504,MATCH(B237,'الأصناف'!$A$5:$A$504,0)),""))</f>
        <v/>
      </c>
      <c r="G237" s="6">
        <f>IF(B237="","",IFERROR(INDEX('الأصناف'!$C$5:$C$504,MATCH(B237,'الأصناف'!$A$5:$A$504,0)),""))</f>
        <v/>
      </c>
      <c r="H237" s="6">
        <f>IF(B237="","",IFERROR(INDEX('الأصناف'!$D$5:$D$504,MATCH(B237,'الأصناف'!$A$5:$A$504,0)),""))</f>
        <v/>
      </c>
    </row>
    <row r="238">
      <c r="A238" s="17" t="n"/>
      <c r="B238" s="5" t="n"/>
      <c r="C238" s="5" t="n"/>
      <c r="D238" s="14" t="n"/>
      <c r="E238" s="5" t="n"/>
      <c r="F238" s="6">
        <f>IF(B238="","",IFERROR(INDEX('الأصناف'!$B$5:$B$504,MATCH(B238,'الأصناف'!$A$5:$A$504,0)),""))</f>
        <v/>
      </c>
      <c r="G238" s="6">
        <f>IF(B238="","",IFERROR(INDEX('الأصناف'!$C$5:$C$504,MATCH(B238,'الأصناف'!$A$5:$A$504,0)),""))</f>
        <v/>
      </c>
      <c r="H238" s="6">
        <f>IF(B238="","",IFERROR(INDEX('الأصناف'!$D$5:$D$504,MATCH(B238,'الأصناف'!$A$5:$A$504,0)),""))</f>
        <v/>
      </c>
    </row>
    <row r="239">
      <c r="A239" s="17" t="n"/>
      <c r="B239" s="5" t="n"/>
      <c r="C239" s="5" t="n"/>
      <c r="D239" s="14" t="n"/>
      <c r="E239" s="5" t="n"/>
      <c r="F239" s="6">
        <f>IF(B239="","",IFERROR(INDEX('الأصناف'!$B$5:$B$504,MATCH(B239,'الأصناف'!$A$5:$A$504,0)),""))</f>
        <v/>
      </c>
      <c r="G239" s="6">
        <f>IF(B239="","",IFERROR(INDEX('الأصناف'!$C$5:$C$504,MATCH(B239,'الأصناف'!$A$5:$A$504,0)),""))</f>
        <v/>
      </c>
      <c r="H239" s="6">
        <f>IF(B239="","",IFERROR(INDEX('الأصناف'!$D$5:$D$504,MATCH(B239,'الأصناف'!$A$5:$A$504,0)),""))</f>
        <v/>
      </c>
    </row>
    <row r="240">
      <c r="A240" s="17" t="n"/>
      <c r="B240" s="5" t="n"/>
      <c r="C240" s="5" t="n"/>
      <c r="D240" s="14" t="n"/>
      <c r="E240" s="5" t="n"/>
      <c r="F240" s="6">
        <f>IF(B240="","",IFERROR(INDEX('الأصناف'!$B$5:$B$504,MATCH(B240,'الأصناف'!$A$5:$A$504,0)),""))</f>
        <v/>
      </c>
      <c r="G240" s="6">
        <f>IF(B240="","",IFERROR(INDEX('الأصناف'!$C$5:$C$504,MATCH(B240,'الأصناف'!$A$5:$A$504,0)),""))</f>
        <v/>
      </c>
      <c r="H240" s="6">
        <f>IF(B240="","",IFERROR(INDEX('الأصناف'!$D$5:$D$504,MATCH(B240,'الأصناف'!$A$5:$A$504,0)),""))</f>
        <v/>
      </c>
    </row>
    <row r="241">
      <c r="A241" s="17" t="n"/>
      <c r="B241" s="5" t="n"/>
      <c r="C241" s="5" t="n"/>
      <c r="D241" s="14" t="n"/>
      <c r="E241" s="5" t="n"/>
      <c r="F241" s="6">
        <f>IF(B241="","",IFERROR(INDEX('الأصناف'!$B$5:$B$504,MATCH(B241,'الأصناف'!$A$5:$A$504,0)),""))</f>
        <v/>
      </c>
      <c r="G241" s="6">
        <f>IF(B241="","",IFERROR(INDEX('الأصناف'!$C$5:$C$504,MATCH(B241,'الأصناف'!$A$5:$A$504,0)),""))</f>
        <v/>
      </c>
      <c r="H241" s="6">
        <f>IF(B241="","",IFERROR(INDEX('الأصناف'!$D$5:$D$504,MATCH(B241,'الأصناف'!$A$5:$A$504,0)),""))</f>
        <v/>
      </c>
    </row>
    <row r="242">
      <c r="A242" s="17" t="n"/>
      <c r="B242" s="5" t="n"/>
      <c r="C242" s="5" t="n"/>
      <c r="D242" s="14" t="n"/>
      <c r="E242" s="5" t="n"/>
      <c r="F242" s="6">
        <f>IF(B242="","",IFERROR(INDEX('الأصناف'!$B$5:$B$504,MATCH(B242,'الأصناف'!$A$5:$A$504,0)),""))</f>
        <v/>
      </c>
      <c r="G242" s="6">
        <f>IF(B242="","",IFERROR(INDEX('الأصناف'!$C$5:$C$504,MATCH(B242,'الأصناف'!$A$5:$A$504,0)),""))</f>
        <v/>
      </c>
      <c r="H242" s="6">
        <f>IF(B242="","",IFERROR(INDEX('الأصناف'!$D$5:$D$504,MATCH(B242,'الأصناف'!$A$5:$A$504,0)),""))</f>
        <v/>
      </c>
    </row>
    <row r="243">
      <c r="A243" s="17" t="n"/>
      <c r="B243" s="5" t="n"/>
      <c r="C243" s="5" t="n"/>
      <c r="D243" s="14" t="n"/>
      <c r="E243" s="5" t="n"/>
      <c r="F243" s="6">
        <f>IF(B243="","",IFERROR(INDEX('الأصناف'!$B$5:$B$504,MATCH(B243,'الأصناف'!$A$5:$A$504,0)),""))</f>
        <v/>
      </c>
      <c r="G243" s="6">
        <f>IF(B243="","",IFERROR(INDEX('الأصناف'!$C$5:$C$504,MATCH(B243,'الأصناف'!$A$5:$A$504,0)),""))</f>
        <v/>
      </c>
      <c r="H243" s="6">
        <f>IF(B243="","",IFERROR(INDEX('الأصناف'!$D$5:$D$504,MATCH(B243,'الأصناف'!$A$5:$A$504,0)),""))</f>
        <v/>
      </c>
    </row>
    <row r="244">
      <c r="A244" s="17" t="n"/>
      <c r="B244" s="5" t="n"/>
      <c r="C244" s="5" t="n"/>
      <c r="D244" s="14" t="n"/>
      <c r="E244" s="5" t="n"/>
      <c r="F244" s="6">
        <f>IF(B244="","",IFERROR(INDEX('الأصناف'!$B$5:$B$504,MATCH(B244,'الأصناف'!$A$5:$A$504,0)),""))</f>
        <v/>
      </c>
      <c r="G244" s="6">
        <f>IF(B244="","",IFERROR(INDEX('الأصناف'!$C$5:$C$504,MATCH(B244,'الأصناف'!$A$5:$A$504,0)),""))</f>
        <v/>
      </c>
      <c r="H244" s="6">
        <f>IF(B244="","",IFERROR(INDEX('الأصناف'!$D$5:$D$504,MATCH(B244,'الأصناف'!$A$5:$A$504,0)),""))</f>
        <v/>
      </c>
    </row>
    <row r="245">
      <c r="A245" s="17" t="n"/>
      <c r="B245" s="5" t="n"/>
      <c r="C245" s="5" t="n"/>
      <c r="D245" s="14" t="n"/>
      <c r="E245" s="5" t="n"/>
      <c r="F245" s="6">
        <f>IF(B245="","",IFERROR(INDEX('الأصناف'!$B$5:$B$504,MATCH(B245,'الأصناف'!$A$5:$A$504,0)),""))</f>
        <v/>
      </c>
      <c r="G245" s="6">
        <f>IF(B245="","",IFERROR(INDEX('الأصناف'!$C$5:$C$504,MATCH(B245,'الأصناف'!$A$5:$A$504,0)),""))</f>
        <v/>
      </c>
      <c r="H245" s="6">
        <f>IF(B245="","",IFERROR(INDEX('الأصناف'!$D$5:$D$504,MATCH(B245,'الأصناف'!$A$5:$A$504,0)),""))</f>
        <v/>
      </c>
    </row>
    <row r="246">
      <c r="A246" s="17" t="n"/>
      <c r="B246" s="5" t="n"/>
      <c r="C246" s="5" t="n"/>
      <c r="D246" s="14" t="n"/>
      <c r="E246" s="5" t="n"/>
      <c r="F246" s="6">
        <f>IF(B246="","",IFERROR(INDEX('الأصناف'!$B$5:$B$504,MATCH(B246,'الأصناف'!$A$5:$A$504,0)),""))</f>
        <v/>
      </c>
      <c r="G246" s="6">
        <f>IF(B246="","",IFERROR(INDEX('الأصناف'!$C$5:$C$504,MATCH(B246,'الأصناف'!$A$5:$A$504,0)),""))</f>
        <v/>
      </c>
      <c r="H246" s="6">
        <f>IF(B246="","",IFERROR(INDEX('الأصناف'!$D$5:$D$504,MATCH(B246,'الأصناف'!$A$5:$A$504,0)),""))</f>
        <v/>
      </c>
    </row>
    <row r="247">
      <c r="A247" s="17" t="n"/>
      <c r="B247" s="5" t="n"/>
      <c r="C247" s="5" t="n"/>
      <c r="D247" s="14" t="n"/>
      <c r="E247" s="5" t="n"/>
      <c r="F247" s="6">
        <f>IF(B247="","",IFERROR(INDEX('الأصناف'!$B$5:$B$504,MATCH(B247,'الأصناف'!$A$5:$A$504,0)),""))</f>
        <v/>
      </c>
      <c r="G247" s="6">
        <f>IF(B247="","",IFERROR(INDEX('الأصناف'!$C$5:$C$504,MATCH(B247,'الأصناف'!$A$5:$A$504,0)),""))</f>
        <v/>
      </c>
      <c r="H247" s="6">
        <f>IF(B247="","",IFERROR(INDEX('الأصناف'!$D$5:$D$504,MATCH(B247,'الأصناف'!$A$5:$A$504,0)),""))</f>
        <v/>
      </c>
    </row>
    <row r="248">
      <c r="A248" s="17" t="n"/>
      <c r="B248" s="5" t="n"/>
      <c r="C248" s="5" t="n"/>
      <c r="D248" s="14" t="n"/>
      <c r="E248" s="5" t="n"/>
      <c r="F248" s="6">
        <f>IF(B248="","",IFERROR(INDEX('الأصناف'!$B$5:$B$504,MATCH(B248,'الأصناف'!$A$5:$A$504,0)),""))</f>
        <v/>
      </c>
      <c r="G248" s="6">
        <f>IF(B248="","",IFERROR(INDEX('الأصناف'!$C$5:$C$504,MATCH(B248,'الأصناف'!$A$5:$A$504,0)),""))</f>
        <v/>
      </c>
      <c r="H248" s="6">
        <f>IF(B248="","",IFERROR(INDEX('الأصناف'!$D$5:$D$504,MATCH(B248,'الأصناف'!$A$5:$A$504,0)),""))</f>
        <v/>
      </c>
    </row>
    <row r="249">
      <c r="A249" s="17" t="n"/>
      <c r="B249" s="5" t="n"/>
      <c r="C249" s="5" t="n"/>
      <c r="D249" s="14" t="n"/>
      <c r="E249" s="5" t="n"/>
      <c r="F249" s="6">
        <f>IF(B249="","",IFERROR(INDEX('الأصناف'!$B$5:$B$504,MATCH(B249,'الأصناف'!$A$5:$A$504,0)),""))</f>
        <v/>
      </c>
      <c r="G249" s="6">
        <f>IF(B249="","",IFERROR(INDEX('الأصناف'!$C$5:$C$504,MATCH(B249,'الأصناف'!$A$5:$A$504,0)),""))</f>
        <v/>
      </c>
      <c r="H249" s="6">
        <f>IF(B249="","",IFERROR(INDEX('الأصناف'!$D$5:$D$504,MATCH(B249,'الأصناف'!$A$5:$A$504,0)),""))</f>
        <v/>
      </c>
    </row>
    <row r="250">
      <c r="A250" s="17" t="n"/>
      <c r="B250" s="5" t="n"/>
      <c r="C250" s="5" t="n"/>
      <c r="D250" s="14" t="n"/>
      <c r="E250" s="5" t="n"/>
      <c r="F250" s="6">
        <f>IF(B250="","",IFERROR(INDEX('الأصناف'!$B$5:$B$504,MATCH(B250,'الأصناف'!$A$5:$A$504,0)),""))</f>
        <v/>
      </c>
      <c r="G250" s="6">
        <f>IF(B250="","",IFERROR(INDEX('الأصناف'!$C$5:$C$504,MATCH(B250,'الأصناف'!$A$5:$A$504,0)),""))</f>
        <v/>
      </c>
      <c r="H250" s="6">
        <f>IF(B250="","",IFERROR(INDEX('الأصناف'!$D$5:$D$504,MATCH(B250,'الأصناف'!$A$5:$A$504,0)),""))</f>
        <v/>
      </c>
    </row>
    <row r="251">
      <c r="A251" s="17" t="n"/>
      <c r="B251" s="5" t="n"/>
      <c r="C251" s="5" t="n"/>
      <c r="D251" s="14" t="n"/>
      <c r="E251" s="5" t="n"/>
      <c r="F251" s="6">
        <f>IF(B251="","",IFERROR(INDEX('الأصناف'!$B$5:$B$504,MATCH(B251,'الأصناف'!$A$5:$A$504,0)),""))</f>
        <v/>
      </c>
      <c r="G251" s="6">
        <f>IF(B251="","",IFERROR(INDEX('الأصناف'!$C$5:$C$504,MATCH(B251,'الأصناف'!$A$5:$A$504,0)),""))</f>
        <v/>
      </c>
      <c r="H251" s="6">
        <f>IF(B251="","",IFERROR(INDEX('الأصناف'!$D$5:$D$504,MATCH(B251,'الأصناف'!$A$5:$A$504,0)),""))</f>
        <v/>
      </c>
    </row>
    <row r="252">
      <c r="A252" s="17" t="n"/>
      <c r="B252" s="5" t="n"/>
      <c r="C252" s="5" t="n"/>
      <c r="D252" s="14" t="n"/>
      <c r="E252" s="5" t="n"/>
      <c r="F252" s="6">
        <f>IF(B252="","",IFERROR(INDEX('الأصناف'!$B$5:$B$504,MATCH(B252,'الأصناف'!$A$5:$A$504,0)),""))</f>
        <v/>
      </c>
      <c r="G252" s="6">
        <f>IF(B252="","",IFERROR(INDEX('الأصناف'!$C$5:$C$504,MATCH(B252,'الأصناف'!$A$5:$A$504,0)),""))</f>
        <v/>
      </c>
      <c r="H252" s="6">
        <f>IF(B252="","",IFERROR(INDEX('الأصناف'!$D$5:$D$504,MATCH(B252,'الأصناف'!$A$5:$A$504,0)),""))</f>
        <v/>
      </c>
    </row>
    <row r="253">
      <c r="A253" s="17" t="n"/>
      <c r="B253" s="5" t="n"/>
      <c r="C253" s="5" t="n"/>
      <c r="D253" s="14" t="n"/>
      <c r="E253" s="5" t="n"/>
      <c r="F253" s="6">
        <f>IF(B253="","",IFERROR(INDEX('الأصناف'!$B$5:$B$504,MATCH(B253,'الأصناف'!$A$5:$A$504,0)),""))</f>
        <v/>
      </c>
      <c r="G253" s="6">
        <f>IF(B253="","",IFERROR(INDEX('الأصناف'!$C$5:$C$504,MATCH(B253,'الأصناف'!$A$5:$A$504,0)),""))</f>
        <v/>
      </c>
      <c r="H253" s="6">
        <f>IF(B253="","",IFERROR(INDEX('الأصناف'!$D$5:$D$504,MATCH(B253,'الأصناف'!$A$5:$A$504,0)),""))</f>
        <v/>
      </c>
    </row>
    <row r="254">
      <c r="A254" s="17" t="n"/>
      <c r="B254" s="5" t="n"/>
      <c r="C254" s="5" t="n"/>
      <c r="D254" s="14" t="n"/>
      <c r="E254" s="5" t="n"/>
      <c r="F254" s="6">
        <f>IF(B254="","",IFERROR(INDEX('الأصناف'!$B$5:$B$504,MATCH(B254,'الأصناف'!$A$5:$A$504,0)),""))</f>
        <v/>
      </c>
      <c r="G254" s="6">
        <f>IF(B254="","",IFERROR(INDEX('الأصناف'!$C$5:$C$504,MATCH(B254,'الأصناف'!$A$5:$A$504,0)),""))</f>
        <v/>
      </c>
      <c r="H254" s="6">
        <f>IF(B254="","",IFERROR(INDEX('الأصناف'!$D$5:$D$504,MATCH(B254,'الأصناف'!$A$5:$A$504,0)),""))</f>
        <v/>
      </c>
    </row>
    <row r="255">
      <c r="A255" s="17" t="n"/>
      <c r="B255" s="5" t="n"/>
      <c r="C255" s="5" t="n"/>
      <c r="D255" s="14" t="n"/>
      <c r="E255" s="5" t="n"/>
      <c r="F255" s="6">
        <f>IF(B255="","",IFERROR(INDEX('الأصناف'!$B$5:$B$504,MATCH(B255,'الأصناف'!$A$5:$A$504,0)),""))</f>
        <v/>
      </c>
      <c r="G255" s="6">
        <f>IF(B255="","",IFERROR(INDEX('الأصناف'!$C$5:$C$504,MATCH(B255,'الأصناف'!$A$5:$A$504,0)),""))</f>
        <v/>
      </c>
      <c r="H255" s="6">
        <f>IF(B255="","",IFERROR(INDEX('الأصناف'!$D$5:$D$504,MATCH(B255,'الأصناف'!$A$5:$A$504,0)),""))</f>
        <v/>
      </c>
    </row>
    <row r="256">
      <c r="A256" s="17" t="n"/>
      <c r="B256" s="5" t="n"/>
      <c r="C256" s="5" t="n"/>
      <c r="D256" s="14" t="n"/>
      <c r="E256" s="5" t="n"/>
      <c r="F256" s="6">
        <f>IF(B256="","",IFERROR(INDEX('الأصناف'!$B$5:$B$504,MATCH(B256,'الأصناف'!$A$5:$A$504,0)),""))</f>
        <v/>
      </c>
      <c r="G256" s="6">
        <f>IF(B256="","",IFERROR(INDEX('الأصناف'!$C$5:$C$504,MATCH(B256,'الأصناف'!$A$5:$A$504,0)),""))</f>
        <v/>
      </c>
      <c r="H256" s="6">
        <f>IF(B256="","",IFERROR(INDEX('الأصناف'!$D$5:$D$504,MATCH(B256,'الأصناف'!$A$5:$A$504,0)),""))</f>
        <v/>
      </c>
    </row>
    <row r="257">
      <c r="A257" s="17" t="n"/>
      <c r="B257" s="5" t="n"/>
      <c r="C257" s="5" t="n"/>
      <c r="D257" s="14" t="n"/>
      <c r="E257" s="5" t="n"/>
      <c r="F257" s="6">
        <f>IF(B257="","",IFERROR(INDEX('الأصناف'!$B$5:$B$504,MATCH(B257,'الأصناف'!$A$5:$A$504,0)),""))</f>
        <v/>
      </c>
      <c r="G257" s="6">
        <f>IF(B257="","",IFERROR(INDEX('الأصناف'!$C$5:$C$504,MATCH(B257,'الأصناف'!$A$5:$A$504,0)),""))</f>
        <v/>
      </c>
      <c r="H257" s="6">
        <f>IF(B257="","",IFERROR(INDEX('الأصناف'!$D$5:$D$504,MATCH(B257,'الأصناف'!$A$5:$A$504,0)),""))</f>
        <v/>
      </c>
    </row>
    <row r="258">
      <c r="A258" s="17" t="n"/>
      <c r="B258" s="5" t="n"/>
      <c r="C258" s="5" t="n"/>
      <c r="D258" s="14" t="n"/>
      <c r="E258" s="5" t="n"/>
      <c r="F258" s="6">
        <f>IF(B258="","",IFERROR(INDEX('الأصناف'!$B$5:$B$504,MATCH(B258,'الأصناف'!$A$5:$A$504,0)),""))</f>
        <v/>
      </c>
      <c r="G258" s="6">
        <f>IF(B258="","",IFERROR(INDEX('الأصناف'!$C$5:$C$504,MATCH(B258,'الأصناف'!$A$5:$A$504,0)),""))</f>
        <v/>
      </c>
      <c r="H258" s="6">
        <f>IF(B258="","",IFERROR(INDEX('الأصناف'!$D$5:$D$504,MATCH(B258,'الأصناف'!$A$5:$A$504,0)),""))</f>
        <v/>
      </c>
    </row>
    <row r="259">
      <c r="A259" s="17" t="n"/>
      <c r="B259" s="5" t="n"/>
      <c r="C259" s="5" t="n"/>
      <c r="D259" s="14" t="n"/>
      <c r="E259" s="5" t="n"/>
      <c r="F259" s="6">
        <f>IF(B259="","",IFERROR(INDEX('الأصناف'!$B$5:$B$504,MATCH(B259,'الأصناف'!$A$5:$A$504,0)),""))</f>
        <v/>
      </c>
      <c r="G259" s="6">
        <f>IF(B259="","",IFERROR(INDEX('الأصناف'!$C$5:$C$504,MATCH(B259,'الأصناف'!$A$5:$A$504,0)),""))</f>
        <v/>
      </c>
      <c r="H259" s="6">
        <f>IF(B259="","",IFERROR(INDEX('الأصناف'!$D$5:$D$504,MATCH(B259,'الأصناف'!$A$5:$A$504,0)),""))</f>
        <v/>
      </c>
    </row>
    <row r="260">
      <c r="A260" s="17" t="n"/>
      <c r="B260" s="5" t="n"/>
      <c r="C260" s="5" t="n"/>
      <c r="D260" s="14" t="n"/>
      <c r="E260" s="5" t="n"/>
      <c r="F260" s="6">
        <f>IF(B260="","",IFERROR(INDEX('الأصناف'!$B$5:$B$504,MATCH(B260,'الأصناف'!$A$5:$A$504,0)),""))</f>
        <v/>
      </c>
      <c r="G260" s="6">
        <f>IF(B260="","",IFERROR(INDEX('الأصناف'!$C$5:$C$504,MATCH(B260,'الأصناف'!$A$5:$A$504,0)),""))</f>
        <v/>
      </c>
      <c r="H260" s="6">
        <f>IF(B260="","",IFERROR(INDEX('الأصناف'!$D$5:$D$504,MATCH(B260,'الأصناف'!$A$5:$A$504,0)),""))</f>
        <v/>
      </c>
    </row>
    <row r="261">
      <c r="A261" s="17" t="n"/>
      <c r="B261" s="5" t="n"/>
      <c r="C261" s="5" t="n"/>
      <c r="D261" s="14" t="n"/>
      <c r="E261" s="5" t="n"/>
      <c r="F261" s="6">
        <f>IF(B261="","",IFERROR(INDEX('الأصناف'!$B$5:$B$504,MATCH(B261,'الأصناف'!$A$5:$A$504,0)),""))</f>
        <v/>
      </c>
      <c r="G261" s="6">
        <f>IF(B261="","",IFERROR(INDEX('الأصناف'!$C$5:$C$504,MATCH(B261,'الأصناف'!$A$5:$A$504,0)),""))</f>
        <v/>
      </c>
      <c r="H261" s="6">
        <f>IF(B261="","",IFERROR(INDEX('الأصناف'!$D$5:$D$504,MATCH(B261,'الأصناف'!$A$5:$A$504,0)),""))</f>
        <v/>
      </c>
    </row>
    <row r="262">
      <c r="A262" s="17" t="n"/>
      <c r="B262" s="5" t="n"/>
      <c r="C262" s="5" t="n"/>
      <c r="D262" s="14" t="n"/>
      <c r="E262" s="5" t="n"/>
      <c r="F262" s="6">
        <f>IF(B262="","",IFERROR(INDEX('الأصناف'!$B$5:$B$504,MATCH(B262,'الأصناف'!$A$5:$A$504,0)),""))</f>
        <v/>
      </c>
      <c r="G262" s="6">
        <f>IF(B262="","",IFERROR(INDEX('الأصناف'!$C$5:$C$504,MATCH(B262,'الأصناف'!$A$5:$A$504,0)),""))</f>
        <v/>
      </c>
      <c r="H262" s="6">
        <f>IF(B262="","",IFERROR(INDEX('الأصناف'!$D$5:$D$504,MATCH(B262,'الأصناف'!$A$5:$A$504,0)),""))</f>
        <v/>
      </c>
    </row>
    <row r="263">
      <c r="A263" s="17" t="n"/>
      <c r="B263" s="5" t="n"/>
      <c r="C263" s="5" t="n"/>
      <c r="D263" s="14" t="n"/>
      <c r="E263" s="5" t="n"/>
      <c r="F263" s="6">
        <f>IF(B263="","",IFERROR(INDEX('الأصناف'!$B$5:$B$504,MATCH(B263,'الأصناف'!$A$5:$A$504,0)),""))</f>
        <v/>
      </c>
      <c r="G263" s="6">
        <f>IF(B263="","",IFERROR(INDEX('الأصناف'!$C$5:$C$504,MATCH(B263,'الأصناف'!$A$5:$A$504,0)),""))</f>
        <v/>
      </c>
      <c r="H263" s="6">
        <f>IF(B263="","",IFERROR(INDEX('الأصناف'!$D$5:$D$504,MATCH(B263,'الأصناف'!$A$5:$A$504,0)),""))</f>
        <v/>
      </c>
    </row>
    <row r="264">
      <c r="A264" s="17" t="n"/>
      <c r="B264" s="5" t="n"/>
      <c r="C264" s="5" t="n"/>
      <c r="D264" s="14" t="n"/>
      <c r="E264" s="5" t="n"/>
      <c r="F264" s="6">
        <f>IF(B264="","",IFERROR(INDEX('الأصناف'!$B$5:$B$504,MATCH(B264,'الأصناف'!$A$5:$A$504,0)),""))</f>
        <v/>
      </c>
      <c r="G264" s="6">
        <f>IF(B264="","",IFERROR(INDEX('الأصناف'!$C$5:$C$504,MATCH(B264,'الأصناف'!$A$5:$A$504,0)),""))</f>
        <v/>
      </c>
      <c r="H264" s="6">
        <f>IF(B264="","",IFERROR(INDEX('الأصناف'!$D$5:$D$504,MATCH(B264,'الأصناف'!$A$5:$A$504,0)),""))</f>
        <v/>
      </c>
    </row>
    <row r="265">
      <c r="A265" s="17" t="n"/>
      <c r="B265" s="5" t="n"/>
      <c r="C265" s="5" t="n"/>
      <c r="D265" s="14" t="n"/>
      <c r="E265" s="5" t="n"/>
      <c r="F265" s="6">
        <f>IF(B265="","",IFERROR(INDEX('الأصناف'!$B$5:$B$504,MATCH(B265,'الأصناف'!$A$5:$A$504,0)),""))</f>
        <v/>
      </c>
      <c r="G265" s="6">
        <f>IF(B265="","",IFERROR(INDEX('الأصناف'!$C$5:$C$504,MATCH(B265,'الأصناف'!$A$5:$A$504,0)),""))</f>
        <v/>
      </c>
      <c r="H265" s="6">
        <f>IF(B265="","",IFERROR(INDEX('الأصناف'!$D$5:$D$504,MATCH(B265,'الأصناف'!$A$5:$A$504,0)),""))</f>
        <v/>
      </c>
    </row>
    <row r="266">
      <c r="A266" s="17" t="n"/>
      <c r="B266" s="5" t="n"/>
      <c r="C266" s="5" t="n"/>
      <c r="D266" s="14" t="n"/>
      <c r="E266" s="5" t="n"/>
      <c r="F266" s="6">
        <f>IF(B266="","",IFERROR(INDEX('الأصناف'!$B$5:$B$504,MATCH(B266,'الأصناف'!$A$5:$A$504,0)),""))</f>
        <v/>
      </c>
      <c r="G266" s="6">
        <f>IF(B266="","",IFERROR(INDEX('الأصناف'!$C$5:$C$504,MATCH(B266,'الأصناف'!$A$5:$A$504,0)),""))</f>
        <v/>
      </c>
      <c r="H266" s="6">
        <f>IF(B266="","",IFERROR(INDEX('الأصناف'!$D$5:$D$504,MATCH(B266,'الأصناف'!$A$5:$A$504,0)),""))</f>
        <v/>
      </c>
    </row>
    <row r="267">
      <c r="A267" s="17" t="n"/>
      <c r="B267" s="5" t="n"/>
      <c r="C267" s="5" t="n"/>
      <c r="D267" s="14" t="n"/>
      <c r="E267" s="5" t="n"/>
      <c r="F267" s="6">
        <f>IF(B267="","",IFERROR(INDEX('الأصناف'!$B$5:$B$504,MATCH(B267,'الأصناف'!$A$5:$A$504,0)),""))</f>
        <v/>
      </c>
      <c r="G267" s="6">
        <f>IF(B267="","",IFERROR(INDEX('الأصناف'!$C$5:$C$504,MATCH(B267,'الأصناف'!$A$5:$A$504,0)),""))</f>
        <v/>
      </c>
      <c r="H267" s="6">
        <f>IF(B267="","",IFERROR(INDEX('الأصناف'!$D$5:$D$504,MATCH(B267,'الأصناف'!$A$5:$A$504,0)),""))</f>
        <v/>
      </c>
    </row>
    <row r="268">
      <c r="A268" s="17" t="n"/>
      <c r="B268" s="5" t="n"/>
      <c r="C268" s="5" t="n"/>
      <c r="D268" s="14" t="n"/>
      <c r="E268" s="5" t="n"/>
      <c r="F268" s="6">
        <f>IF(B268="","",IFERROR(INDEX('الأصناف'!$B$5:$B$504,MATCH(B268,'الأصناف'!$A$5:$A$504,0)),""))</f>
        <v/>
      </c>
      <c r="G268" s="6">
        <f>IF(B268="","",IFERROR(INDEX('الأصناف'!$C$5:$C$504,MATCH(B268,'الأصناف'!$A$5:$A$504,0)),""))</f>
        <v/>
      </c>
      <c r="H268" s="6">
        <f>IF(B268="","",IFERROR(INDEX('الأصناف'!$D$5:$D$504,MATCH(B268,'الأصناف'!$A$5:$A$504,0)),""))</f>
        <v/>
      </c>
    </row>
    <row r="269">
      <c r="A269" s="17" t="n"/>
      <c r="B269" s="5" t="n"/>
      <c r="C269" s="5" t="n"/>
      <c r="D269" s="14" t="n"/>
      <c r="E269" s="5" t="n"/>
      <c r="F269" s="6">
        <f>IF(B269="","",IFERROR(INDEX('الأصناف'!$B$5:$B$504,MATCH(B269,'الأصناف'!$A$5:$A$504,0)),""))</f>
        <v/>
      </c>
      <c r="G269" s="6">
        <f>IF(B269="","",IFERROR(INDEX('الأصناف'!$C$5:$C$504,MATCH(B269,'الأصناف'!$A$5:$A$504,0)),""))</f>
        <v/>
      </c>
      <c r="H269" s="6">
        <f>IF(B269="","",IFERROR(INDEX('الأصناف'!$D$5:$D$504,MATCH(B269,'الأصناف'!$A$5:$A$504,0)),""))</f>
        <v/>
      </c>
    </row>
    <row r="270">
      <c r="A270" s="17" t="n"/>
      <c r="B270" s="5" t="n"/>
      <c r="C270" s="5" t="n"/>
      <c r="D270" s="14" t="n"/>
      <c r="E270" s="5" t="n"/>
      <c r="F270" s="6">
        <f>IF(B270="","",IFERROR(INDEX('الأصناف'!$B$5:$B$504,MATCH(B270,'الأصناف'!$A$5:$A$504,0)),""))</f>
        <v/>
      </c>
      <c r="G270" s="6">
        <f>IF(B270="","",IFERROR(INDEX('الأصناف'!$C$5:$C$504,MATCH(B270,'الأصناف'!$A$5:$A$504,0)),""))</f>
        <v/>
      </c>
      <c r="H270" s="6">
        <f>IF(B270="","",IFERROR(INDEX('الأصناف'!$D$5:$D$504,MATCH(B270,'الأصناف'!$A$5:$A$504,0)),""))</f>
        <v/>
      </c>
    </row>
    <row r="271">
      <c r="A271" s="17" t="n"/>
      <c r="B271" s="5" t="n"/>
      <c r="C271" s="5" t="n"/>
      <c r="D271" s="14" t="n"/>
      <c r="E271" s="5" t="n"/>
      <c r="F271" s="6">
        <f>IF(B271="","",IFERROR(INDEX('الأصناف'!$B$5:$B$504,MATCH(B271,'الأصناف'!$A$5:$A$504,0)),""))</f>
        <v/>
      </c>
      <c r="G271" s="6">
        <f>IF(B271="","",IFERROR(INDEX('الأصناف'!$C$5:$C$504,MATCH(B271,'الأصناف'!$A$5:$A$504,0)),""))</f>
        <v/>
      </c>
      <c r="H271" s="6">
        <f>IF(B271="","",IFERROR(INDEX('الأصناف'!$D$5:$D$504,MATCH(B271,'الأصناف'!$A$5:$A$504,0)),""))</f>
        <v/>
      </c>
    </row>
    <row r="272">
      <c r="A272" s="17" t="n"/>
      <c r="B272" s="5" t="n"/>
      <c r="C272" s="5" t="n"/>
      <c r="D272" s="14" t="n"/>
      <c r="E272" s="5" t="n"/>
      <c r="F272" s="6">
        <f>IF(B272="","",IFERROR(INDEX('الأصناف'!$B$5:$B$504,MATCH(B272,'الأصناف'!$A$5:$A$504,0)),""))</f>
        <v/>
      </c>
      <c r="G272" s="6">
        <f>IF(B272="","",IFERROR(INDEX('الأصناف'!$C$5:$C$504,MATCH(B272,'الأصناف'!$A$5:$A$504,0)),""))</f>
        <v/>
      </c>
      <c r="H272" s="6">
        <f>IF(B272="","",IFERROR(INDEX('الأصناف'!$D$5:$D$504,MATCH(B272,'الأصناف'!$A$5:$A$504,0)),""))</f>
        <v/>
      </c>
    </row>
    <row r="273">
      <c r="A273" s="17" t="n"/>
      <c r="B273" s="5" t="n"/>
      <c r="C273" s="5" t="n"/>
      <c r="D273" s="14" t="n"/>
      <c r="E273" s="5" t="n"/>
      <c r="F273" s="6">
        <f>IF(B273="","",IFERROR(INDEX('الأصناف'!$B$5:$B$504,MATCH(B273,'الأصناف'!$A$5:$A$504,0)),""))</f>
        <v/>
      </c>
      <c r="G273" s="6">
        <f>IF(B273="","",IFERROR(INDEX('الأصناف'!$C$5:$C$504,MATCH(B273,'الأصناف'!$A$5:$A$504,0)),""))</f>
        <v/>
      </c>
      <c r="H273" s="6">
        <f>IF(B273="","",IFERROR(INDEX('الأصناف'!$D$5:$D$504,MATCH(B273,'الأصناف'!$A$5:$A$504,0)),""))</f>
        <v/>
      </c>
    </row>
    <row r="274">
      <c r="A274" s="17" t="n"/>
      <c r="B274" s="5" t="n"/>
      <c r="C274" s="5" t="n"/>
      <c r="D274" s="14" t="n"/>
      <c r="E274" s="5" t="n"/>
      <c r="F274" s="6">
        <f>IF(B274="","",IFERROR(INDEX('الأصناف'!$B$5:$B$504,MATCH(B274,'الأصناف'!$A$5:$A$504,0)),""))</f>
        <v/>
      </c>
      <c r="G274" s="6">
        <f>IF(B274="","",IFERROR(INDEX('الأصناف'!$C$5:$C$504,MATCH(B274,'الأصناف'!$A$5:$A$504,0)),""))</f>
        <v/>
      </c>
      <c r="H274" s="6">
        <f>IF(B274="","",IFERROR(INDEX('الأصناف'!$D$5:$D$504,MATCH(B274,'الأصناف'!$A$5:$A$504,0)),""))</f>
        <v/>
      </c>
    </row>
    <row r="275">
      <c r="A275" s="17" t="n"/>
      <c r="B275" s="5" t="n"/>
      <c r="C275" s="5" t="n"/>
      <c r="D275" s="14" t="n"/>
      <c r="E275" s="5" t="n"/>
      <c r="F275" s="6">
        <f>IF(B275="","",IFERROR(INDEX('الأصناف'!$B$5:$B$504,MATCH(B275,'الأصناف'!$A$5:$A$504,0)),""))</f>
        <v/>
      </c>
      <c r="G275" s="6">
        <f>IF(B275="","",IFERROR(INDEX('الأصناف'!$C$5:$C$504,MATCH(B275,'الأصناف'!$A$5:$A$504,0)),""))</f>
        <v/>
      </c>
      <c r="H275" s="6">
        <f>IF(B275="","",IFERROR(INDEX('الأصناف'!$D$5:$D$504,MATCH(B275,'الأصناف'!$A$5:$A$504,0)),""))</f>
        <v/>
      </c>
    </row>
    <row r="276">
      <c r="A276" s="17" t="n"/>
      <c r="B276" s="5" t="n"/>
      <c r="C276" s="5" t="n"/>
      <c r="D276" s="14" t="n"/>
      <c r="E276" s="5" t="n"/>
      <c r="F276" s="6">
        <f>IF(B276="","",IFERROR(INDEX('الأصناف'!$B$5:$B$504,MATCH(B276,'الأصناف'!$A$5:$A$504,0)),""))</f>
        <v/>
      </c>
      <c r="G276" s="6">
        <f>IF(B276="","",IFERROR(INDEX('الأصناف'!$C$5:$C$504,MATCH(B276,'الأصناف'!$A$5:$A$504,0)),""))</f>
        <v/>
      </c>
      <c r="H276" s="6">
        <f>IF(B276="","",IFERROR(INDEX('الأصناف'!$D$5:$D$504,MATCH(B276,'الأصناف'!$A$5:$A$504,0)),""))</f>
        <v/>
      </c>
    </row>
    <row r="277">
      <c r="A277" s="17" t="n"/>
      <c r="B277" s="5" t="n"/>
      <c r="C277" s="5" t="n"/>
      <c r="D277" s="14" t="n"/>
      <c r="E277" s="5" t="n"/>
      <c r="F277" s="6">
        <f>IF(B277="","",IFERROR(INDEX('الأصناف'!$B$5:$B$504,MATCH(B277,'الأصناف'!$A$5:$A$504,0)),""))</f>
        <v/>
      </c>
      <c r="G277" s="6">
        <f>IF(B277="","",IFERROR(INDEX('الأصناف'!$C$5:$C$504,MATCH(B277,'الأصناف'!$A$5:$A$504,0)),""))</f>
        <v/>
      </c>
      <c r="H277" s="6">
        <f>IF(B277="","",IFERROR(INDEX('الأصناف'!$D$5:$D$504,MATCH(B277,'الأصناف'!$A$5:$A$504,0)),""))</f>
        <v/>
      </c>
    </row>
    <row r="278">
      <c r="A278" s="17" t="n"/>
      <c r="B278" s="5" t="n"/>
      <c r="C278" s="5" t="n"/>
      <c r="D278" s="14" t="n"/>
      <c r="E278" s="5" t="n"/>
      <c r="F278" s="6">
        <f>IF(B278="","",IFERROR(INDEX('الأصناف'!$B$5:$B$504,MATCH(B278,'الأصناف'!$A$5:$A$504,0)),""))</f>
        <v/>
      </c>
      <c r="G278" s="6">
        <f>IF(B278="","",IFERROR(INDEX('الأصناف'!$C$5:$C$504,MATCH(B278,'الأصناف'!$A$5:$A$504,0)),""))</f>
        <v/>
      </c>
      <c r="H278" s="6">
        <f>IF(B278="","",IFERROR(INDEX('الأصناف'!$D$5:$D$504,MATCH(B278,'الأصناف'!$A$5:$A$504,0)),""))</f>
        <v/>
      </c>
    </row>
    <row r="279">
      <c r="A279" s="17" t="n"/>
      <c r="B279" s="5" t="n"/>
      <c r="C279" s="5" t="n"/>
      <c r="D279" s="14" t="n"/>
      <c r="E279" s="5" t="n"/>
      <c r="F279" s="6">
        <f>IF(B279="","",IFERROR(INDEX('الأصناف'!$B$5:$B$504,MATCH(B279,'الأصناف'!$A$5:$A$504,0)),""))</f>
        <v/>
      </c>
      <c r="G279" s="6">
        <f>IF(B279="","",IFERROR(INDEX('الأصناف'!$C$5:$C$504,MATCH(B279,'الأصناف'!$A$5:$A$504,0)),""))</f>
        <v/>
      </c>
      <c r="H279" s="6">
        <f>IF(B279="","",IFERROR(INDEX('الأصناف'!$D$5:$D$504,MATCH(B279,'الأصناف'!$A$5:$A$504,0)),""))</f>
        <v/>
      </c>
    </row>
    <row r="280">
      <c r="A280" s="17" t="n"/>
      <c r="B280" s="5" t="n"/>
      <c r="C280" s="5" t="n"/>
      <c r="D280" s="14" t="n"/>
      <c r="E280" s="5" t="n"/>
      <c r="F280" s="6">
        <f>IF(B280="","",IFERROR(INDEX('الأصناف'!$B$5:$B$504,MATCH(B280,'الأصناف'!$A$5:$A$504,0)),""))</f>
        <v/>
      </c>
      <c r="G280" s="6">
        <f>IF(B280="","",IFERROR(INDEX('الأصناف'!$C$5:$C$504,MATCH(B280,'الأصناف'!$A$5:$A$504,0)),""))</f>
        <v/>
      </c>
      <c r="H280" s="6">
        <f>IF(B280="","",IFERROR(INDEX('الأصناف'!$D$5:$D$504,MATCH(B280,'الأصناف'!$A$5:$A$504,0)),""))</f>
        <v/>
      </c>
    </row>
    <row r="281">
      <c r="A281" s="17" t="n"/>
      <c r="B281" s="5" t="n"/>
      <c r="C281" s="5" t="n"/>
      <c r="D281" s="14" t="n"/>
      <c r="E281" s="5" t="n"/>
      <c r="F281" s="6">
        <f>IF(B281="","",IFERROR(INDEX('الأصناف'!$B$5:$B$504,MATCH(B281,'الأصناف'!$A$5:$A$504,0)),""))</f>
        <v/>
      </c>
      <c r="G281" s="6">
        <f>IF(B281="","",IFERROR(INDEX('الأصناف'!$C$5:$C$504,MATCH(B281,'الأصناف'!$A$5:$A$504,0)),""))</f>
        <v/>
      </c>
      <c r="H281" s="6">
        <f>IF(B281="","",IFERROR(INDEX('الأصناف'!$D$5:$D$504,MATCH(B281,'الأصناف'!$A$5:$A$504,0)),""))</f>
        <v/>
      </c>
    </row>
    <row r="282">
      <c r="A282" s="17" t="n"/>
      <c r="B282" s="5" t="n"/>
      <c r="C282" s="5" t="n"/>
      <c r="D282" s="14" t="n"/>
      <c r="E282" s="5" t="n"/>
      <c r="F282" s="6">
        <f>IF(B282="","",IFERROR(INDEX('الأصناف'!$B$5:$B$504,MATCH(B282,'الأصناف'!$A$5:$A$504,0)),""))</f>
        <v/>
      </c>
      <c r="G282" s="6">
        <f>IF(B282="","",IFERROR(INDEX('الأصناف'!$C$5:$C$504,MATCH(B282,'الأصناف'!$A$5:$A$504,0)),""))</f>
        <v/>
      </c>
      <c r="H282" s="6">
        <f>IF(B282="","",IFERROR(INDEX('الأصناف'!$D$5:$D$504,MATCH(B282,'الأصناف'!$A$5:$A$504,0)),""))</f>
        <v/>
      </c>
    </row>
    <row r="283">
      <c r="A283" s="17" t="n"/>
      <c r="B283" s="5" t="n"/>
      <c r="C283" s="5" t="n"/>
      <c r="D283" s="14" t="n"/>
      <c r="E283" s="5" t="n"/>
      <c r="F283" s="6">
        <f>IF(B283="","",IFERROR(INDEX('الأصناف'!$B$5:$B$504,MATCH(B283,'الأصناف'!$A$5:$A$504,0)),""))</f>
        <v/>
      </c>
      <c r="G283" s="6">
        <f>IF(B283="","",IFERROR(INDEX('الأصناف'!$C$5:$C$504,MATCH(B283,'الأصناف'!$A$5:$A$504,0)),""))</f>
        <v/>
      </c>
      <c r="H283" s="6">
        <f>IF(B283="","",IFERROR(INDEX('الأصناف'!$D$5:$D$504,MATCH(B283,'الأصناف'!$A$5:$A$504,0)),""))</f>
        <v/>
      </c>
    </row>
    <row r="284">
      <c r="A284" s="17" t="n"/>
      <c r="B284" s="5" t="n"/>
      <c r="C284" s="5" t="n"/>
      <c r="D284" s="14" t="n"/>
      <c r="E284" s="5" t="n"/>
      <c r="F284" s="6">
        <f>IF(B284="","",IFERROR(INDEX('الأصناف'!$B$5:$B$504,MATCH(B284,'الأصناف'!$A$5:$A$504,0)),""))</f>
        <v/>
      </c>
      <c r="G284" s="6">
        <f>IF(B284="","",IFERROR(INDEX('الأصناف'!$C$5:$C$504,MATCH(B284,'الأصناف'!$A$5:$A$504,0)),""))</f>
        <v/>
      </c>
      <c r="H284" s="6">
        <f>IF(B284="","",IFERROR(INDEX('الأصناف'!$D$5:$D$504,MATCH(B284,'الأصناف'!$A$5:$A$504,0)),""))</f>
        <v/>
      </c>
    </row>
    <row r="285">
      <c r="A285" s="17" t="n"/>
      <c r="B285" s="5" t="n"/>
      <c r="C285" s="5" t="n"/>
      <c r="D285" s="14" t="n"/>
      <c r="E285" s="5" t="n"/>
      <c r="F285" s="6">
        <f>IF(B285="","",IFERROR(INDEX('الأصناف'!$B$5:$B$504,MATCH(B285,'الأصناف'!$A$5:$A$504,0)),""))</f>
        <v/>
      </c>
      <c r="G285" s="6">
        <f>IF(B285="","",IFERROR(INDEX('الأصناف'!$C$5:$C$504,MATCH(B285,'الأصناف'!$A$5:$A$504,0)),""))</f>
        <v/>
      </c>
      <c r="H285" s="6">
        <f>IF(B285="","",IFERROR(INDEX('الأصناف'!$D$5:$D$504,MATCH(B285,'الأصناف'!$A$5:$A$504,0)),""))</f>
        <v/>
      </c>
    </row>
    <row r="286">
      <c r="A286" s="17" t="n"/>
      <c r="B286" s="5" t="n"/>
      <c r="C286" s="5" t="n"/>
      <c r="D286" s="14" t="n"/>
      <c r="E286" s="5" t="n"/>
      <c r="F286" s="6">
        <f>IF(B286="","",IFERROR(INDEX('الأصناف'!$B$5:$B$504,MATCH(B286,'الأصناف'!$A$5:$A$504,0)),""))</f>
        <v/>
      </c>
      <c r="G286" s="6">
        <f>IF(B286="","",IFERROR(INDEX('الأصناف'!$C$5:$C$504,MATCH(B286,'الأصناف'!$A$5:$A$504,0)),""))</f>
        <v/>
      </c>
      <c r="H286" s="6">
        <f>IF(B286="","",IFERROR(INDEX('الأصناف'!$D$5:$D$504,MATCH(B286,'الأصناف'!$A$5:$A$504,0)),""))</f>
        <v/>
      </c>
    </row>
    <row r="287">
      <c r="A287" s="17" t="n"/>
      <c r="B287" s="5" t="n"/>
      <c r="C287" s="5" t="n"/>
      <c r="D287" s="14" t="n"/>
      <c r="E287" s="5" t="n"/>
      <c r="F287" s="6">
        <f>IF(B287="","",IFERROR(INDEX('الأصناف'!$B$5:$B$504,MATCH(B287,'الأصناف'!$A$5:$A$504,0)),""))</f>
        <v/>
      </c>
      <c r="G287" s="6">
        <f>IF(B287="","",IFERROR(INDEX('الأصناف'!$C$5:$C$504,MATCH(B287,'الأصناف'!$A$5:$A$504,0)),""))</f>
        <v/>
      </c>
      <c r="H287" s="6">
        <f>IF(B287="","",IFERROR(INDEX('الأصناف'!$D$5:$D$504,MATCH(B287,'الأصناف'!$A$5:$A$504,0)),""))</f>
        <v/>
      </c>
    </row>
    <row r="288">
      <c r="A288" s="17" t="n"/>
      <c r="B288" s="5" t="n"/>
      <c r="C288" s="5" t="n"/>
      <c r="D288" s="14" t="n"/>
      <c r="E288" s="5" t="n"/>
      <c r="F288" s="6">
        <f>IF(B288="","",IFERROR(INDEX('الأصناف'!$B$5:$B$504,MATCH(B288,'الأصناف'!$A$5:$A$504,0)),""))</f>
        <v/>
      </c>
      <c r="G288" s="6">
        <f>IF(B288="","",IFERROR(INDEX('الأصناف'!$C$5:$C$504,MATCH(B288,'الأصناف'!$A$5:$A$504,0)),""))</f>
        <v/>
      </c>
      <c r="H288" s="6">
        <f>IF(B288="","",IFERROR(INDEX('الأصناف'!$D$5:$D$504,MATCH(B288,'الأصناف'!$A$5:$A$504,0)),""))</f>
        <v/>
      </c>
    </row>
    <row r="289">
      <c r="A289" s="17" t="n"/>
      <c r="B289" s="5" t="n"/>
      <c r="C289" s="5" t="n"/>
      <c r="D289" s="14" t="n"/>
      <c r="E289" s="5" t="n"/>
      <c r="F289" s="6">
        <f>IF(B289="","",IFERROR(INDEX('الأصناف'!$B$5:$B$504,MATCH(B289,'الأصناف'!$A$5:$A$504,0)),""))</f>
        <v/>
      </c>
      <c r="G289" s="6">
        <f>IF(B289="","",IFERROR(INDEX('الأصناف'!$C$5:$C$504,MATCH(B289,'الأصناف'!$A$5:$A$504,0)),""))</f>
        <v/>
      </c>
      <c r="H289" s="6">
        <f>IF(B289="","",IFERROR(INDEX('الأصناف'!$D$5:$D$504,MATCH(B289,'الأصناف'!$A$5:$A$504,0)),""))</f>
        <v/>
      </c>
    </row>
    <row r="290">
      <c r="A290" s="17" t="n"/>
      <c r="B290" s="5" t="n"/>
      <c r="C290" s="5" t="n"/>
      <c r="D290" s="14" t="n"/>
      <c r="E290" s="5" t="n"/>
      <c r="F290" s="6">
        <f>IF(B290="","",IFERROR(INDEX('الأصناف'!$B$5:$B$504,MATCH(B290,'الأصناف'!$A$5:$A$504,0)),""))</f>
        <v/>
      </c>
      <c r="G290" s="6">
        <f>IF(B290="","",IFERROR(INDEX('الأصناف'!$C$5:$C$504,MATCH(B290,'الأصناف'!$A$5:$A$504,0)),""))</f>
        <v/>
      </c>
      <c r="H290" s="6">
        <f>IF(B290="","",IFERROR(INDEX('الأصناف'!$D$5:$D$504,MATCH(B290,'الأصناف'!$A$5:$A$504,0)),""))</f>
        <v/>
      </c>
    </row>
    <row r="291">
      <c r="A291" s="17" t="n"/>
      <c r="B291" s="5" t="n"/>
      <c r="C291" s="5" t="n"/>
      <c r="D291" s="14" t="n"/>
      <c r="E291" s="5" t="n"/>
      <c r="F291" s="6">
        <f>IF(B291="","",IFERROR(INDEX('الأصناف'!$B$5:$B$504,MATCH(B291,'الأصناف'!$A$5:$A$504,0)),""))</f>
        <v/>
      </c>
      <c r="G291" s="6">
        <f>IF(B291="","",IFERROR(INDEX('الأصناف'!$C$5:$C$504,MATCH(B291,'الأصناف'!$A$5:$A$504,0)),""))</f>
        <v/>
      </c>
      <c r="H291" s="6">
        <f>IF(B291="","",IFERROR(INDEX('الأصناف'!$D$5:$D$504,MATCH(B291,'الأصناف'!$A$5:$A$504,0)),""))</f>
        <v/>
      </c>
    </row>
    <row r="292">
      <c r="A292" s="17" t="n"/>
      <c r="B292" s="5" t="n"/>
      <c r="C292" s="5" t="n"/>
      <c r="D292" s="14" t="n"/>
      <c r="E292" s="5" t="n"/>
      <c r="F292" s="6">
        <f>IF(B292="","",IFERROR(INDEX('الأصناف'!$B$5:$B$504,MATCH(B292,'الأصناف'!$A$5:$A$504,0)),""))</f>
        <v/>
      </c>
      <c r="G292" s="6">
        <f>IF(B292="","",IFERROR(INDEX('الأصناف'!$C$5:$C$504,MATCH(B292,'الأصناف'!$A$5:$A$504,0)),""))</f>
        <v/>
      </c>
      <c r="H292" s="6">
        <f>IF(B292="","",IFERROR(INDEX('الأصناف'!$D$5:$D$504,MATCH(B292,'الأصناف'!$A$5:$A$504,0)),""))</f>
        <v/>
      </c>
    </row>
    <row r="293">
      <c r="A293" s="17" t="n"/>
      <c r="B293" s="5" t="n"/>
      <c r="C293" s="5" t="n"/>
      <c r="D293" s="14" t="n"/>
      <c r="E293" s="5" t="n"/>
      <c r="F293" s="6">
        <f>IF(B293="","",IFERROR(INDEX('الأصناف'!$B$5:$B$504,MATCH(B293,'الأصناف'!$A$5:$A$504,0)),""))</f>
        <v/>
      </c>
      <c r="G293" s="6">
        <f>IF(B293="","",IFERROR(INDEX('الأصناف'!$C$5:$C$504,MATCH(B293,'الأصناف'!$A$5:$A$504,0)),""))</f>
        <v/>
      </c>
      <c r="H293" s="6">
        <f>IF(B293="","",IFERROR(INDEX('الأصناف'!$D$5:$D$504,MATCH(B293,'الأصناف'!$A$5:$A$504,0)),""))</f>
        <v/>
      </c>
    </row>
    <row r="294">
      <c r="A294" s="17" t="n"/>
      <c r="B294" s="5" t="n"/>
      <c r="C294" s="5" t="n"/>
      <c r="D294" s="14" t="n"/>
      <c r="E294" s="5" t="n"/>
      <c r="F294" s="6">
        <f>IF(B294="","",IFERROR(INDEX('الأصناف'!$B$5:$B$504,MATCH(B294,'الأصناف'!$A$5:$A$504,0)),""))</f>
        <v/>
      </c>
      <c r="G294" s="6">
        <f>IF(B294="","",IFERROR(INDEX('الأصناف'!$C$5:$C$504,MATCH(B294,'الأصناف'!$A$5:$A$504,0)),""))</f>
        <v/>
      </c>
      <c r="H294" s="6">
        <f>IF(B294="","",IFERROR(INDEX('الأصناف'!$D$5:$D$504,MATCH(B294,'الأصناف'!$A$5:$A$504,0)),""))</f>
        <v/>
      </c>
    </row>
    <row r="295">
      <c r="A295" s="17" t="n"/>
      <c r="B295" s="5" t="n"/>
      <c r="C295" s="5" t="n"/>
      <c r="D295" s="14" t="n"/>
      <c r="E295" s="5" t="n"/>
      <c r="F295" s="6">
        <f>IF(B295="","",IFERROR(INDEX('الأصناف'!$B$5:$B$504,MATCH(B295,'الأصناف'!$A$5:$A$504,0)),""))</f>
        <v/>
      </c>
      <c r="G295" s="6">
        <f>IF(B295="","",IFERROR(INDEX('الأصناف'!$C$5:$C$504,MATCH(B295,'الأصناف'!$A$5:$A$504,0)),""))</f>
        <v/>
      </c>
      <c r="H295" s="6">
        <f>IF(B295="","",IFERROR(INDEX('الأصناف'!$D$5:$D$504,MATCH(B295,'الأصناف'!$A$5:$A$504,0)),""))</f>
        <v/>
      </c>
    </row>
    <row r="296">
      <c r="A296" s="17" t="n"/>
      <c r="B296" s="5" t="n"/>
      <c r="C296" s="5" t="n"/>
      <c r="D296" s="14" t="n"/>
      <c r="E296" s="5" t="n"/>
      <c r="F296" s="6">
        <f>IF(B296="","",IFERROR(INDEX('الأصناف'!$B$5:$B$504,MATCH(B296,'الأصناف'!$A$5:$A$504,0)),""))</f>
        <v/>
      </c>
      <c r="G296" s="6">
        <f>IF(B296="","",IFERROR(INDEX('الأصناف'!$C$5:$C$504,MATCH(B296,'الأصناف'!$A$5:$A$504,0)),""))</f>
        <v/>
      </c>
      <c r="H296" s="6">
        <f>IF(B296="","",IFERROR(INDEX('الأصناف'!$D$5:$D$504,MATCH(B296,'الأصناف'!$A$5:$A$504,0)),""))</f>
        <v/>
      </c>
    </row>
    <row r="297">
      <c r="A297" s="17" t="n"/>
      <c r="B297" s="5" t="n"/>
      <c r="C297" s="5" t="n"/>
      <c r="D297" s="14" t="n"/>
      <c r="E297" s="5" t="n"/>
      <c r="F297" s="6">
        <f>IF(B297="","",IFERROR(INDEX('الأصناف'!$B$5:$B$504,MATCH(B297,'الأصناف'!$A$5:$A$504,0)),""))</f>
        <v/>
      </c>
      <c r="G297" s="6">
        <f>IF(B297="","",IFERROR(INDEX('الأصناف'!$C$5:$C$504,MATCH(B297,'الأصناف'!$A$5:$A$504,0)),""))</f>
        <v/>
      </c>
      <c r="H297" s="6">
        <f>IF(B297="","",IFERROR(INDEX('الأصناف'!$D$5:$D$504,MATCH(B297,'الأصناف'!$A$5:$A$504,0)),""))</f>
        <v/>
      </c>
    </row>
    <row r="298">
      <c r="A298" s="17" t="n"/>
      <c r="B298" s="5" t="n"/>
      <c r="C298" s="5" t="n"/>
      <c r="D298" s="14" t="n"/>
      <c r="E298" s="5" t="n"/>
      <c r="F298" s="6">
        <f>IF(B298="","",IFERROR(INDEX('الأصناف'!$B$5:$B$504,MATCH(B298,'الأصناف'!$A$5:$A$504,0)),""))</f>
        <v/>
      </c>
      <c r="G298" s="6">
        <f>IF(B298="","",IFERROR(INDEX('الأصناف'!$C$5:$C$504,MATCH(B298,'الأصناف'!$A$5:$A$504,0)),""))</f>
        <v/>
      </c>
      <c r="H298" s="6">
        <f>IF(B298="","",IFERROR(INDEX('الأصناف'!$D$5:$D$504,MATCH(B298,'الأصناف'!$A$5:$A$504,0)),""))</f>
        <v/>
      </c>
    </row>
    <row r="299">
      <c r="A299" s="17" t="n"/>
      <c r="B299" s="5" t="n"/>
      <c r="C299" s="5" t="n"/>
      <c r="D299" s="14" t="n"/>
      <c r="E299" s="5" t="n"/>
      <c r="F299" s="6">
        <f>IF(B299="","",IFERROR(INDEX('الأصناف'!$B$5:$B$504,MATCH(B299,'الأصناف'!$A$5:$A$504,0)),""))</f>
        <v/>
      </c>
      <c r="G299" s="6">
        <f>IF(B299="","",IFERROR(INDEX('الأصناف'!$C$5:$C$504,MATCH(B299,'الأصناف'!$A$5:$A$504,0)),""))</f>
        <v/>
      </c>
      <c r="H299" s="6">
        <f>IF(B299="","",IFERROR(INDEX('الأصناف'!$D$5:$D$504,MATCH(B299,'الأصناف'!$A$5:$A$504,0)),""))</f>
        <v/>
      </c>
    </row>
    <row r="300">
      <c r="A300" s="17" t="n"/>
      <c r="B300" s="5" t="n"/>
      <c r="C300" s="5" t="n"/>
      <c r="D300" s="14" t="n"/>
      <c r="E300" s="5" t="n"/>
      <c r="F300" s="6">
        <f>IF(B300="","",IFERROR(INDEX('الأصناف'!$B$5:$B$504,MATCH(B300,'الأصناف'!$A$5:$A$504,0)),""))</f>
        <v/>
      </c>
      <c r="G300" s="6">
        <f>IF(B300="","",IFERROR(INDEX('الأصناف'!$C$5:$C$504,MATCH(B300,'الأصناف'!$A$5:$A$504,0)),""))</f>
        <v/>
      </c>
      <c r="H300" s="6">
        <f>IF(B300="","",IFERROR(INDEX('الأصناف'!$D$5:$D$504,MATCH(B300,'الأصناف'!$A$5:$A$504,0)),""))</f>
        <v/>
      </c>
    </row>
    <row r="301">
      <c r="A301" s="17" t="n"/>
      <c r="B301" s="5" t="n"/>
      <c r="C301" s="5" t="n"/>
      <c r="D301" s="14" t="n"/>
      <c r="E301" s="5" t="n"/>
      <c r="F301" s="6">
        <f>IF(B301="","",IFERROR(INDEX('الأصناف'!$B$5:$B$504,MATCH(B301,'الأصناف'!$A$5:$A$504,0)),""))</f>
        <v/>
      </c>
      <c r="G301" s="6">
        <f>IF(B301="","",IFERROR(INDEX('الأصناف'!$C$5:$C$504,MATCH(B301,'الأصناف'!$A$5:$A$504,0)),""))</f>
        <v/>
      </c>
      <c r="H301" s="6">
        <f>IF(B301="","",IFERROR(INDEX('الأصناف'!$D$5:$D$504,MATCH(B301,'الأصناف'!$A$5:$A$504,0)),""))</f>
        <v/>
      </c>
    </row>
    <row r="302">
      <c r="A302" s="17" t="n"/>
      <c r="B302" s="5" t="n"/>
      <c r="C302" s="5" t="n"/>
      <c r="D302" s="14" t="n"/>
      <c r="E302" s="5" t="n"/>
      <c r="F302" s="6">
        <f>IF(B302="","",IFERROR(INDEX('الأصناف'!$B$5:$B$504,MATCH(B302,'الأصناف'!$A$5:$A$504,0)),""))</f>
        <v/>
      </c>
      <c r="G302" s="6">
        <f>IF(B302="","",IFERROR(INDEX('الأصناف'!$C$5:$C$504,MATCH(B302,'الأصناف'!$A$5:$A$504,0)),""))</f>
        <v/>
      </c>
      <c r="H302" s="6">
        <f>IF(B302="","",IFERROR(INDEX('الأصناف'!$D$5:$D$504,MATCH(B302,'الأصناف'!$A$5:$A$504,0)),""))</f>
        <v/>
      </c>
    </row>
    <row r="303">
      <c r="A303" s="17" t="n"/>
      <c r="B303" s="5" t="n"/>
      <c r="C303" s="5" t="n"/>
      <c r="D303" s="14" t="n"/>
      <c r="E303" s="5" t="n"/>
      <c r="F303" s="6">
        <f>IF(B303="","",IFERROR(INDEX('الأصناف'!$B$5:$B$504,MATCH(B303,'الأصناف'!$A$5:$A$504,0)),""))</f>
        <v/>
      </c>
      <c r="G303" s="6">
        <f>IF(B303="","",IFERROR(INDEX('الأصناف'!$C$5:$C$504,MATCH(B303,'الأصناف'!$A$5:$A$504,0)),""))</f>
        <v/>
      </c>
      <c r="H303" s="6">
        <f>IF(B303="","",IFERROR(INDEX('الأصناف'!$D$5:$D$504,MATCH(B303,'الأصناف'!$A$5:$A$504,0)),""))</f>
        <v/>
      </c>
    </row>
    <row r="304">
      <c r="A304" s="17" t="n"/>
      <c r="B304" s="5" t="n"/>
      <c r="C304" s="5" t="n"/>
      <c r="D304" s="14" t="n"/>
      <c r="E304" s="5" t="n"/>
      <c r="F304" s="6">
        <f>IF(B304="","",IFERROR(INDEX('الأصناف'!$B$5:$B$504,MATCH(B304,'الأصناف'!$A$5:$A$504,0)),""))</f>
        <v/>
      </c>
      <c r="G304" s="6">
        <f>IF(B304="","",IFERROR(INDEX('الأصناف'!$C$5:$C$504,MATCH(B304,'الأصناف'!$A$5:$A$504,0)),""))</f>
        <v/>
      </c>
      <c r="H304" s="6">
        <f>IF(B304="","",IFERROR(INDEX('الأصناف'!$D$5:$D$504,MATCH(B304,'الأصناف'!$A$5:$A$504,0)),""))</f>
        <v/>
      </c>
    </row>
    <row r="305">
      <c r="A305" s="17" t="n"/>
      <c r="B305" s="5" t="n"/>
      <c r="C305" s="5" t="n"/>
      <c r="D305" s="14" t="n"/>
      <c r="E305" s="5" t="n"/>
      <c r="F305" s="6">
        <f>IF(B305="","",IFERROR(INDEX('الأصناف'!$B$5:$B$504,MATCH(B305,'الأصناف'!$A$5:$A$504,0)),""))</f>
        <v/>
      </c>
      <c r="G305" s="6">
        <f>IF(B305="","",IFERROR(INDEX('الأصناف'!$C$5:$C$504,MATCH(B305,'الأصناف'!$A$5:$A$504,0)),""))</f>
        <v/>
      </c>
      <c r="H305" s="6">
        <f>IF(B305="","",IFERROR(INDEX('الأصناف'!$D$5:$D$504,MATCH(B305,'الأصناف'!$A$5:$A$504,0)),""))</f>
        <v/>
      </c>
    </row>
    <row r="306">
      <c r="A306" s="17" t="n"/>
      <c r="B306" s="5" t="n"/>
      <c r="C306" s="5" t="n"/>
      <c r="D306" s="14" t="n"/>
      <c r="E306" s="5" t="n"/>
      <c r="F306" s="6">
        <f>IF(B306="","",IFERROR(INDEX('الأصناف'!$B$5:$B$504,MATCH(B306,'الأصناف'!$A$5:$A$504,0)),""))</f>
        <v/>
      </c>
      <c r="G306" s="6">
        <f>IF(B306="","",IFERROR(INDEX('الأصناف'!$C$5:$C$504,MATCH(B306,'الأصناف'!$A$5:$A$504,0)),""))</f>
        <v/>
      </c>
      <c r="H306" s="6">
        <f>IF(B306="","",IFERROR(INDEX('الأصناف'!$D$5:$D$504,MATCH(B306,'الأصناف'!$A$5:$A$504,0)),""))</f>
        <v/>
      </c>
    </row>
    <row r="307">
      <c r="A307" s="17" t="n"/>
      <c r="B307" s="5" t="n"/>
      <c r="C307" s="5" t="n"/>
      <c r="D307" s="14" t="n"/>
      <c r="E307" s="5" t="n"/>
      <c r="F307" s="6">
        <f>IF(B307="","",IFERROR(INDEX('الأصناف'!$B$5:$B$504,MATCH(B307,'الأصناف'!$A$5:$A$504,0)),""))</f>
        <v/>
      </c>
      <c r="G307" s="6">
        <f>IF(B307="","",IFERROR(INDEX('الأصناف'!$C$5:$C$504,MATCH(B307,'الأصناف'!$A$5:$A$504,0)),""))</f>
        <v/>
      </c>
      <c r="H307" s="6">
        <f>IF(B307="","",IFERROR(INDEX('الأصناف'!$D$5:$D$504,MATCH(B307,'الأصناف'!$A$5:$A$504,0)),""))</f>
        <v/>
      </c>
    </row>
    <row r="308">
      <c r="A308" s="17" t="n"/>
      <c r="B308" s="5" t="n"/>
      <c r="C308" s="5" t="n"/>
      <c r="D308" s="14" t="n"/>
      <c r="E308" s="5" t="n"/>
      <c r="F308" s="6">
        <f>IF(B308="","",IFERROR(INDEX('الأصناف'!$B$5:$B$504,MATCH(B308,'الأصناف'!$A$5:$A$504,0)),""))</f>
        <v/>
      </c>
      <c r="G308" s="6">
        <f>IF(B308="","",IFERROR(INDEX('الأصناف'!$C$5:$C$504,MATCH(B308,'الأصناف'!$A$5:$A$504,0)),""))</f>
        <v/>
      </c>
      <c r="H308" s="6">
        <f>IF(B308="","",IFERROR(INDEX('الأصناف'!$D$5:$D$504,MATCH(B308,'الأصناف'!$A$5:$A$504,0)),""))</f>
        <v/>
      </c>
    </row>
    <row r="309">
      <c r="A309" s="17" t="n"/>
      <c r="B309" s="5" t="n"/>
      <c r="C309" s="5" t="n"/>
      <c r="D309" s="14" t="n"/>
      <c r="E309" s="5" t="n"/>
      <c r="F309" s="6">
        <f>IF(B309="","",IFERROR(INDEX('الأصناف'!$B$5:$B$504,MATCH(B309,'الأصناف'!$A$5:$A$504,0)),""))</f>
        <v/>
      </c>
      <c r="G309" s="6">
        <f>IF(B309="","",IFERROR(INDEX('الأصناف'!$C$5:$C$504,MATCH(B309,'الأصناف'!$A$5:$A$504,0)),""))</f>
        <v/>
      </c>
      <c r="H309" s="6">
        <f>IF(B309="","",IFERROR(INDEX('الأصناف'!$D$5:$D$504,MATCH(B309,'الأصناف'!$A$5:$A$504,0)),""))</f>
        <v/>
      </c>
    </row>
    <row r="310">
      <c r="A310" s="17" t="n"/>
      <c r="B310" s="5" t="n"/>
      <c r="C310" s="5" t="n"/>
      <c r="D310" s="14" t="n"/>
      <c r="E310" s="5" t="n"/>
      <c r="F310" s="6">
        <f>IF(B310="","",IFERROR(INDEX('الأصناف'!$B$5:$B$504,MATCH(B310,'الأصناف'!$A$5:$A$504,0)),""))</f>
        <v/>
      </c>
      <c r="G310" s="6">
        <f>IF(B310="","",IFERROR(INDEX('الأصناف'!$C$5:$C$504,MATCH(B310,'الأصناف'!$A$5:$A$504,0)),""))</f>
        <v/>
      </c>
      <c r="H310" s="6">
        <f>IF(B310="","",IFERROR(INDEX('الأصناف'!$D$5:$D$504,MATCH(B310,'الأصناف'!$A$5:$A$504,0)),""))</f>
        <v/>
      </c>
    </row>
    <row r="311">
      <c r="A311" s="17" t="n"/>
      <c r="B311" s="5" t="n"/>
      <c r="C311" s="5" t="n"/>
      <c r="D311" s="14" t="n"/>
      <c r="E311" s="5" t="n"/>
      <c r="F311" s="6">
        <f>IF(B311="","",IFERROR(INDEX('الأصناف'!$B$5:$B$504,MATCH(B311,'الأصناف'!$A$5:$A$504,0)),""))</f>
        <v/>
      </c>
      <c r="G311" s="6">
        <f>IF(B311="","",IFERROR(INDEX('الأصناف'!$C$5:$C$504,MATCH(B311,'الأصناف'!$A$5:$A$504,0)),""))</f>
        <v/>
      </c>
      <c r="H311" s="6">
        <f>IF(B311="","",IFERROR(INDEX('الأصناف'!$D$5:$D$504,MATCH(B311,'الأصناف'!$A$5:$A$504,0)),""))</f>
        <v/>
      </c>
    </row>
    <row r="312">
      <c r="A312" s="17" t="n"/>
      <c r="B312" s="5" t="n"/>
      <c r="C312" s="5" t="n"/>
      <c r="D312" s="14" t="n"/>
      <c r="E312" s="5" t="n"/>
      <c r="F312" s="6">
        <f>IF(B312="","",IFERROR(INDEX('الأصناف'!$B$5:$B$504,MATCH(B312,'الأصناف'!$A$5:$A$504,0)),""))</f>
        <v/>
      </c>
      <c r="G312" s="6">
        <f>IF(B312="","",IFERROR(INDEX('الأصناف'!$C$5:$C$504,MATCH(B312,'الأصناف'!$A$5:$A$504,0)),""))</f>
        <v/>
      </c>
      <c r="H312" s="6">
        <f>IF(B312="","",IFERROR(INDEX('الأصناف'!$D$5:$D$504,MATCH(B312,'الأصناف'!$A$5:$A$504,0)),""))</f>
        <v/>
      </c>
    </row>
    <row r="313">
      <c r="A313" s="17" t="n"/>
      <c r="B313" s="5" t="n"/>
      <c r="C313" s="5" t="n"/>
      <c r="D313" s="14" t="n"/>
      <c r="E313" s="5" t="n"/>
      <c r="F313" s="6">
        <f>IF(B313="","",IFERROR(INDEX('الأصناف'!$B$5:$B$504,MATCH(B313,'الأصناف'!$A$5:$A$504,0)),""))</f>
        <v/>
      </c>
      <c r="G313" s="6">
        <f>IF(B313="","",IFERROR(INDEX('الأصناف'!$C$5:$C$504,MATCH(B313,'الأصناف'!$A$5:$A$504,0)),""))</f>
        <v/>
      </c>
      <c r="H313" s="6">
        <f>IF(B313="","",IFERROR(INDEX('الأصناف'!$D$5:$D$504,MATCH(B313,'الأصناف'!$A$5:$A$504,0)),""))</f>
        <v/>
      </c>
    </row>
    <row r="314">
      <c r="A314" s="17" t="n"/>
      <c r="B314" s="5" t="n"/>
      <c r="C314" s="5" t="n"/>
      <c r="D314" s="14" t="n"/>
      <c r="E314" s="5" t="n"/>
      <c r="F314" s="6">
        <f>IF(B314="","",IFERROR(INDEX('الأصناف'!$B$5:$B$504,MATCH(B314,'الأصناف'!$A$5:$A$504,0)),""))</f>
        <v/>
      </c>
      <c r="G314" s="6">
        <f>IF(B314="","",IFERROR(INDEX('الأصناف'!$C$5:$C$504,MATCH(B314,'الأصناف'!$A$5:$A$504,0)),""))</f>
        <v/>
      </c>
      <c r="H314" s="6">
        <f>IF(B314="","",IFERROR(INDEX('الأصناف'!$D$5:$D$504,MATCH(B314,'الأصناف'!$A$5:$A$504,0)),""))</f>
        <v/>
      </c>
    </row>
    <row r="315">
      <c r="A315" s="17" t="n"/>
      <c r="B315" s="5" t="n"/>
      <c r="C315" s="5" t="n"/>
      <c r="D315" s="14" t="n"/>
      <c r="E315" s="5" t="n"/>
      <c r="F315" s="6">
        <f>IF(B315="","",IFERROR(INDEX('الأصناف'!$B$5:$B$504,MATCH(B315,'الأصناف'!$A$5:$A$504,0)),""))</f>
        <v/>
      </c>
      <c r="G315" s="6">
        <f>IF(B315="","",IFERROR(INDEX('الأصناف'!$C$5:$C$504,MATCH(B315,'الأصناف'!$A$5:$A$504,0)),""))</f>
        <v/>
      </c>
      <c r="H315" s="6">
        <f>IF(B315="","",IFERROR(INDEX('الأصناف'!$D$5:$D$504,MATCH(B315,'الأصناف'!$A$5:$A$504,0)),""))</f>
        <v/>
      </c>
    </row>
    <row r="316">
      <c r="A316" s="17" t="n"/>
      <c r="B316" s="5" t="n"/>
      <c r="C316" s="5" t="n"/>
      <c r="D316" s="14" t="n"/>
      <c r="E316" s="5" t="n"/>
      <c r="F316" s="6">
        <f>IF(B316="","",IFERROR(INDEX('الأصناف'!$B$5:$B$504,MATCH(B316,'الأصناف'!$A$5:$A$504,0)),""))</f>
        <v/>
      </c>
      <c r="G316" s="6">
        <f>IF(B316="","",IFERROR(INDEX('الأصناف'!$C$5:$C$504,MATCH(B316,'الأصناف'!$A$5:$A$504,0)),""))</f>
        <v/>
      </c>
      <c r="H316" s="6">
        <f>IF(B316="","",IFERROR(INDEX('الأصناف'!$D$5:$D$504,MATCH(B316,'الأصناف'!$A$5:$A$504,0)),""))</f>
        <v/>
      </c>
    </row>
    <row r="317">
      <c r="A317" s="17" t="n"/>
      <c r="B317" s="5" t="n"/>
      <c r="C317" s="5" t="n"/>
      <c r="D317" s="14" t="n"/>
      <c r="E317" s="5" t="n"/>
      <c r="F317" s="6">
        <f>IF(B317="","",IFERROR(INDEX('الأصناف'!$B$5:$B$504,MATCH(B317,'الأصناف'!$A$5:$A$504,0)),""))</f>
        <v/>
      </c>
      <c r="G317" s="6">
        <f>IF(B317="","",IFERROR(INDEX('الأصناف'!$C$5:$C$504,MATCH(B317,'الأصناف'!$A$5:$A$504,0)),""))</f>
        <v/>
      </c>
      <c r="H317" s="6">
        <f>IF(B317="","",IFERROR(INDEX('الأصناف'!$D$5:$D$504,MATCH(B317,'الأصناف'!$A$5:$A$504,0)),""))</f>
        <v/>
      </c>
    </row>
    <row r="318">
      <c r="A318" s="17" t="n"/>
      <c r="B318" s="5" t="n"/>
      <c r="C318" s="5" t="n"/>
      <c r="D318" s="14" t="n"/>
      <c r="E318" s="5" t="n"/>
      <c r="F318" s="6">
        <f>IF(B318="","",IFERROR(INDEX('الأصناف'!$B$5:$B$504,MATCH(B318,'الأصناف'!$A$5:$A$504,0)),""))</f>
        <v/>
      </c>
      <c r="G318" s="6">
        <f>IF(B318="","",IFERROR(INDEX('الأصناف'!$C$5:$C$504,MATCH(B318,'الأصناف'!$A$5:$A$504,0)),""))</f>
        <v/>
      </c>
      <c r="H318" s="6">
        <f>IF(B318="","",IFERROR(INDEX('الأصناف'!$D$5:$D$504,MATCH(B318,'الأصناف'!$A$5:$A$504,0)),""))</f>
        <v/>
      </c>
    </row>
    <row r="319">
      <c r="A319" s="17" t="n"/>
      <c r="B319" s="5" t="n"/>
      <c r="C319" s="5" t="n"/>
      <c r="D319" s="14" t="n"/>
      <c r="E319" s="5" t="n"/>
      <c r="F319" s="6">
        <f>IF(B319="","",IFERROR(INDEX('الأصناف'!$B$5:$B$504,MATCH(B319,'الأصناف'!$A$5:$A$504,0)),""))</f>
        <v/>
      </c>
      <c r="G319" s="6">
        <f>IF(B319="","",IFERROR(INDEX('الأصناف'!$C$5:$C$504,MATCH(B319,'الأصناف'!$A$5:$A$504,0)),""))</f>
        <v/>
      </c>
      <c r="H319" s="6">
        <f>IF(B319="","",IFERROR(INDEX('الأصناف'!$D$5:$D$504,MATCH(B319,'الأصناف'!$A$5:$A$504,0)),""))</f>
        <v/>
      </c>
    </row>
    <row r="320">
      <c r="A320" s="17" t="n"/>
      <c r="B320" s="5" t="n"/>
      <c r="C320" s="5" t="n"/>
      <c r="D320" s="14" t="n"/>
      <c r="E320" s="5" t="n"/>
      <c r="F320" s="6">
        <f>IF(B320="","",IFERROR(INDEX('الأصناف'!$B$5:$B$504,MATCH(B320,'الأصناف'!$A$5:$A$504,0)),""))</f>
        <v/>
      </c>
      <c r="G320" s="6">
        <f>IF(B320="","",IFERROR(INDEX('الأصناف'!$C$5:$C$504,MATCH(B320,'الأصناف'!$A$5:$A$504,0)),""))</f>
        <v/>
      </c>
      <c r="H320" s="6">
        <f>IF(B320="","",IFERROR(INDEX('الأصناف'!$D$5:$D$504,MATCH(B320,'الأصناف'!$A$5:$A$504,0)),""))</f>
        <v/>
      </c>
    </row>
    <row r="321">
      <c r="A321" s="17" t="n"/>
      <c r="B321" s="5" t="n"/>
      <c r="C321" s="5" t="n"/>
      <c r="D321" s="14" t="n"/>
      <c r="E321" s="5" t="n"/>
      <c r="F321" s="6">
        <f>IF(B321="","",IFERROR(INDEX('الأصناف'!$B$5:$B$504,MATCH(B321,'الأصناف'!$A$5:$A$504,0)),""))</f>
        <v/>
      </c>
      <c r="G321" s="6">
        <f>IF(B321="","",IFERROR(INDEX('الأصناف'!$C$5:$C$504,MATCH(B321,'الأصناف'!$A$5:$A$504,0)),""))</f>
        <v/>
      </c>
      <c r="H321" s="6">
        <f>IF(B321="","",IFERROR(INDEX('الأصناف'!$D$5:$D$504,MATCH(B321,'الأصناف'!$A$5:$A$504,0)),""))</f>
        <v/>
      </c>
    </row>
    <row r="322">
      <c r="A322" s="17" t="n"/>
      <c r="B322" s="5" t="n"/>
      <c r="C322" s="5" t="n"/>
      <c r="D322" s="14" t="n"/>
      <c r="E322" s="5" t="n"/>
      <c r="F322" s="6">
        <f>IF(B322="","",IFERROR(INDEX('الأصناف'!$B$5:$B$504,MATCH(B322,'الأصناف'!$A$5:$A$504,0)),""))</f>
        <v/>
      </c>
      <c r="G322" s="6">
        <f>IF(B322="","",IFERROR(INDEX('الأصناف'!$C$5:$C$504,MATCH(B322,'الأصناف'!$A$5:$A$504,0)),""))</f>
        <v/>
      </c>
      <c r="H322" s="6">
        <f>IF(B322="","",IFERROR(INDEX('الأصناف'!$D$5:$D$504,MATCH(B322,'الأصناف'!$A$5:$A$504,0)),""))</f>
        <v/>
      </c>
    </row>
    <row r="323">
      <c r="A323" s="17" t="n"/>
      <c r="B323" s="5" t="n"/>
      <c r="C323" s="5" t="n"/>
      <c r="D323" s="14" t="n"/>
      <c r="E323" s="5" t="n"/>
      <c r="F323" s="6">
        <f>IF(B323="","",IFERROR(INDEX('الأصناف'!$B$5:$B$504,MATCH(B323,'الأصناف'!$A$5:$A$504,0)),""))</f>
        <v/>
      </c>
      <c r="G323" s="6">
        <f>IF(B323="","",IFERROR(INDEX('الأصناف'!$C$5:$C$504,MATCH(B323,'الأصناف'!$A$5:$A$504,0)),""))</f>
        <v/>
      </c>
      <c r="H323" s="6">
        <f>IF(B323="","",IFERROR(INDEX('الأصناف'!$D$5:$D$504,MATCH(B323,'الأصناف'!$A$5:$A$504,0)),""))</f>
        <v/>
      </c>
    </row>
    <row r="324">
      <c r="A324" s="17" t="n"/>
      <c r="B324" s="5" t="n"/>
      <c r="C324" s="5" t="n"/>
      <c r="D324" s="14" t="n"/>
      <c r="E324" s="5" t="n"/>
      <c r="F324" s="6">
        <f>IF(B324="","",IFERROR(INDEX('الأصناف'!$B$5:$B$504,MATCH(B324,'الأصناف'!$A$5:$A$504,0)),""))</f>
        <v/>
      </c>
      <c r="G324" s="6">
        <f>IF(B324="","",IFERROR(INDEX('الأصناف'!$C$5:$C$504,MATCH(B324,'الأصناف'!$A$5:$A$504,0)),""))</f>
        <v/>
      </c>
      <c r="H324" s="6">
        <f>IF(B324="","",IFERROR(INDEX('الأصناف'!$D$5:$D$504,MATCH(B324,'الأصناف'!$A$5:$A$504,0)),""))</f>
        <v/>
      </c>
    </row>
    <row r="325">
      <c r="A325" s="17" t="n"/>
      <c r="B325" s="5" t="n"/>
      <c r="C325" s="5" t="n"/>
      <c r="D325" s="14" t="n"/>
      <c r="E325" s="5" t="n"/>
      <c r="F325" s="6">
        <f>IF(B325="","",IFERROR(INDEX('الأصناف'!$B$5:$B$504,MATCH(B325,'الأصناف'!$A$5:$A$504,0)),""))</f>
        <v/>
      </c>
      <c r="G325" s="6">
        <f>IF(B325="","",IFERROR(INDEX('الأصناف'!$C$5:$C$504,MATCH(B325,'الأصناف'!$A$5:$A$504,0)),""))</f>
        <v/>
      </c>
      <c r="H325" s="6">
        <f>IF(B325="","",IFERROR(INDEX('الأصناف'!$D$5:$D$504,MATCH(B325,'الأصناف'!$A$5:$A$504,0)),""))</f>
        <v/>
      </c>
    </row>
    <row r="326">
      <c r="A326" s="17" t="n"/>
      <c r="B326" s="5" t="n"/>
      <c r="C326" s="5" t="n"/>
      <c r="D326" s="14" t="n"/>
      <c r="E326" s="5" t="n"/>
      <c r="F326" s="6">
        <f>IF(B326="","",IFERROR(INDEX('الأصناف'!$B$5:$B$504,MATCH(B326,'الأصناف'!$A$5:$A$504,0)),""))</f>
        <v/>
      </c>
      <c r="G326" s="6">
        <f>IF(B326="","",IFERROR(INDEX('الأصناف'!$C$5:$C$504,MATCH(B326,'الأصناف'!$A$5:$A$504,0)),""))</f>
        <v/>
      </c>
      <c r="H326" s="6">
        <f>IF(B326="","",IFERROR(INDEX('الأصناف'!$D$5:$D$504,MATCH(B326,'الأصناف'!$A$5:$A$504,0)),""))</f>
        <v/>
      </c>
    </row>
    <row r="327">
      <c r="A327" s="17" t="n"/>
      <c r="B327" s="5" t="n"/>
      <c r="C327" s="5" t="n"/>
      <c r="D327" s="14" t="n"/>
      <c r="E327" s="5" t="n"/>
      <c r="F327" s="6">
        <f>IF(B327="","",IFERROR(INDEX('الأصناف'!$B$5:$B$504,MATCH(B327,'الأصناف'!$A$5:$A$504,0)),""))</f>
        <v/>
      </c>
      <c r="G327" s="6">
        <f>IF(B327="","",IFERROR(INDEX('الأصناف'!$C$5:$C$504,MATCH(B327,'الأصناف'!$A$5:$A$504,0)),""))</f>
        <v/>
      </c>
      <c r="H327" s="6">
        <f>IF(B327="","",IFERROR(INDEX('الأصناف'!$D$5:$D$504,MATCH(B327,'الأصناف'!$A$5:$A$504,0)),""))</f>
        <v/>
      </c>
    </row>
    <row r="328">
      <c r="A328" s="17" t="n"/>
      <c r="B328" s="5" t="n"/>
      <c r="C328" s="5" t="n"/>
      <c r="D328" s="14" t="n"/>
      <c r="E328" s="5" t="n"/>
      <c r="F328" s="6">
        <f>IF(B328="","",IFERROR(INDEX('الأصناف'!$B$5:$B$504,MATCH(B328,'الأصناف'!$A$5:$A$504,0)),""))</f>
        <v/>
      </c>
      <c r="G328" s="6">
        <f>IF(B328="","",IFERROR(INDEX('الأصناف'!$C$5:$C$504,MATCH(B328,'الأصناف'!$A$5:$A$504,0)),""))</f>
        <v/>
      </c>
      <c r="H328" s="6">
        <f>IF(B328="","",IFERROR(INDEX('الأصناف'!$D$5:$D$504,MATCH(B328,'الأصناف'!$A$5:$A$504,0)),""))</f>
        <v/>
      </c>
    </row>
    <row r="329">
      <c r="A329" s="17" t="n"/>
      <c r="B329" s="5" t="n"/>
      <c r="C329" s="5" t="n"/>
      <c r="D329" s="14" t="n"/>
      <c r="E329" s="5" t="n"/>
      <c r="F329" s="6">
        <f>IF(B329="","",IFERROR(INDEX('الأصناف'!$B$5:$B$504,MATCH(B329,'الأصناف'!$A$5:$A$504,0)),""))</f>
        <v/>
      </c>
      <c r="G329" s="6">
        <f>IF(B329="","",IFERROR(INDEX('الأصناف'!$C$5:$C$504,MATCH(B329,'الأصناف'!$A$5:$A$504,0)),""))</f>
        <v/>
      </c>
      <c r="H329" s="6">
        <f>IF(B329="","",IFERROR(INDEX('الأصناف'!$D$5:$D$504,MATCH(B329,'الأصناف'!$A$5:$A$504,0)),""))</f>
        <v/>
      </c>
    </row>
    <row r="330">
      <c r="A330" s="17" t="n"/>
      <c r="B330" s="5" t="n"/>
      <c r="C330" s="5" t="n"/>
      <c r="D330" s="14" t="n"/>
      <c r="E330" s="5" t="n"/>
      <c r="F330" s="6">
        <f>IF(B330="","",IFERROR(INDEX('الأصناف'!$B$5:$B$504,MATCH(B330,'الأصناف'!$A$5:$A$504,0)),""))</f>
        <v/>
      </c>
      <c r="G330" s="6">
        <f>IF(B330="","",IFERROR(INDEX('الأصناف'!$C$5:$C$504,MATCH(B330,'الأصناف'!$A$5:$A$504,0)),""))</f>
        <v/>
      </c>
      <c r="H330" s="6">
        <f>IF(B330="","",IFERROR(INDEX('الأصناف'!$D$5:$D$504,MATCH(B330,'الأصناف'!$A$5:$A$504,0)),""))</f>
        <v/>
      </c>
    </row>
    <row r="331">
      <c r="A331" s="17" t="n"/>
      <c r="B331" s="5" t="n"/>
      <c r="C331" s="5" t="n"/>
      <c r="D331" s="14" t="n"/>
      <c r="E331" s="5" t="n"/>
      <c r="F331" s="6">
        <f>IF(B331="","",IFERROR(INDEX('الأصناف'!$B$5:$B$504,MATCH(B331,'الأصناف'!$A$5:$A$504,0)),""))</f>
        <v/>
      </c>
      <c r="G331" s="6">
        <f>IF(B331="","",IFERROR(INDEX('الأصناف'!$C$5:$C$504,MATCH(B331,'الأصناف'!$A$5:$A$504,0)),""))</f>
        <v/>
      </c>
      <c r="H331" s="6">
        <f>IF(B331="","",IFERROR(INDEX('الأصناف'!$D$5:$D$504,MATCH(B331,'الأصناف'!$A$5:$A$504,0)),""))</f>
        <v/>
      </c>
    </row>
    <row r="332">
      <c r="A332" s="17" t="n"/>
      <c r="B332" s="5" t="n"/>
      <c r="C332" s="5" t="n"/>
      <c r="D332" s="14" t="n"/>
      <c r="E332" s="5" t="n"/>
      <c r="F332" s="6">
        <f>IF(B332="","",IFERROR(INDEX('الأصناف'!$B$5:$B$504,MATCH(B332,'الأصناف'!$A$5:$A$504,0)),""))</f>
        <v/>
      </c>
      <c r="G332" s="6">
        <f>IF(B332="","",IFERROR(INDEX('الأصناف'!$C$5:$C$504,MATCH(B332,'الأصناف'!$A$5:$A$504,0)),""))</f>
        <v/>
      </c>
      <c r="H332" s="6">
        <f>IF(B332="","",IFERROR(INDEX('الأصناف'!$D$5:$D$504,MATCH(B332,'الأصناف'!$A$5:$A$504,0)),""))</f>
        <v/>
      </c>
    </row>
    <row r="333">
      <c r="A333" s="17" t="n"/>
      <c r="B333" s="5" t="n"/>
      <c r="C333" s="5" t="n"/>
      <c r="D333" s="14" t="n"/>
      <c r="E333" s="5" t="n"/>
      <c r="F333" s="6">
        <f>IF(B333="","",IFERROR(INDEX('الأصناف'!$B$5:$B$504,MATCH(B333,'الأصناف'!$A$5:$A$504,0)),""))</f>
        <v/>
      </c>
      <c r="G333" s="6">
        <f>IF(B333="","",IFERROR(INDEX('الأصناف'!$C$5:$C$504,MATCH(B333,'الأصناف'!$A$5:$A$504,0)),""))</f>
        <v/>
      </c>
      <c r="H333" s="6">
        <f>IF(B333="","",IFERROR(INDEX('الأصناف'!$D$5:$D$504,MATCH(B333,'الأصناف'!$A$5:$A$504,0)),""))</f>
        <v/>
      </c>
    </row>
    <row r="334">
      <c r="A334" s="17" t="n"/>
      <c r="B334" s="5" t="n"/>
      <c r="C334" s="5" t="n"/>
      <c r="D334" s="14" t="n"/>
      <c r="E334" s="5" t="n"/>
      <c r="F334" s="6">
        <f>IF(B334="","",IFERROR(INDEX('الأصناف'!$B$5:$B$504,MATCH(B334,'الأصناف'!$A$5:$A$504,0)),""))</f>
        <v/>
      </c>
      <c r="G334" s="6">
        <f>IF(B334="","",IFERROR(INDEX('الأصناف'!$C$5:$C$504,MATCH(B334,'الأصناف'!$A$5:$A$504,0)),""))</f>
        <v/>
      </c>
      <c r="H334" s="6">
        <f>IF(B334="","",IFERROR(INDEX('الأصناف'!$D$5:$D$504,MATCH(B334,'الأصناف'!$A$5:$A$504,0)),""))</f>
        <v/>
      </c>
    </row>
    <row r="335">
      <c r="A335" s="17" t="n"/>
      <c r="B335" s="5" t="n"/>
      <c r="C335" s="5" t="n"/>
      <c r="D335" s="14" t="n"/>
      <c r="E335" s="5" t="n"/>
      <c r="F335" s="6">
        <f>IF(B335="","",IFERROR(INDEX('الأصناف'!$B$5:$B$504,MATCH(B335,'الأصناف'!$A$5:$A$504,0)),""))</f>
        <v/>
      </c>
      <c r="G335" s="6">
        <f>IF(B335="","",IFERROR(INDEX('الأصناف'!$C$5:$C$504,MATCH(B335,'الأصناف'!$A$5:$A$504,0)),""))</f>
        <v/>
      </c>
      <c r="H335" s="6">
        <f>IF(B335="","",IFERROR(INDEX('الأصناف'!$D$5:$D$504,MATCH(B335,'الأصناف'!$A$5:$A$504,0)),""))</f>
        <v/>
      </c>
    </row>
    <row r="336">
      <c r="A336" s="17" t="n"/>
      <c r="B336" s="5" t="n"/>
      <c r="C336" s="5" t="n"/>
      <c r="D336" s="14" t="n"/>
      <c r="E336" s="5" t="n"/>
      <c r="F336" s="6">
        <f>IF(B336="","",IFERROR(INDEX('الأصناف'!$B$5:$B$504,MATCH(B336,'الأصناف'!$A$5:$A$504,0)),""))</f>
        <v/>
      </c>
      <c r="G336" s="6">
        <f>IF(B336="","",IFERROR(INDEX('الأصناف'!$C$5:$C$504,MATCH(B336,'الأصناف'!$A$5:$A$504,0)),""))</f>
        <v/>
      </c>
      <c r="H336" s="6">
        <f>IF(B336="","",IFERROR(INDEX('الأصناف'!$D$5:$D$504,MATCH(B336,'الأصناف'!$A$5:$A$504,0)),""))</f>
        <v/>
      </c>
    </row>
    <row r="337">
      <c r="A337" s="17" t="n"/>
      <c r="B337" s="5" t="n"/>
      <c r="C337" s="5" t="n"/>
      <c r="D337" s="14" t="n"/>
      <c r="E337" s="5" t="n"/>
      <c r="F337" s="6">
        <f>IF(B337="","",IFERROR(INDEX('الأصناف'!$B$5:$B$504,MATCH(B337,'الأصناف'!$A$5:$A$504,0)),""))</f>
        <v/>
      </c>
      <c r="G337" s="6">
        <f>IF(B337="","",IFERROR(INDEX('الأصناف'!$C$5:$C$504,MATCH(B337,'الأصناف'!$A$5:$A$504,0)),""))</f>
        <v/>
      </c>
      <c r="H337" s="6">
        <f>IF(B337="","",IFERROR(INDEX('الأصناف'!$D$5:$D$504,MATCH(B337,'الأصناف'!$A$5:$A$504,0)),""))</f>
        <v/>
      </c>
    </row>
    <row r="338">
      <c r="A338" s="17" t="n"/>
      <c r="B338" s="5" t="n"/>
      <c r="C338" s="5" t="n"/>
      <c r="D338" s="14" t="n"/>
      <c r="E338" s="5" t="n"/>
      <c r="F338" s="6">
        <f>IF(B338="","",IFERROR(INDEX('الأصناف'!$B$5:$B$504,MATCH(B338,'الأصناف'!$A$5:$A$504,0)),""))</f>
        <v/>
      </c>
      <c r="G338" s="6">
        <f>IF(B338="","",IFERROR(INDEX('الأصناف'!$C$5:$C$504,MATCH(B338,'الأصناف'!$A$5:$A$504,0)),""))</f>
        <v/>
      </c>
      <c r="H338" s="6">
        <f>IF(B338="","",IFERROR(INDEX('الأصناف'!$D$5:$D$504,MATCH(B338,'الأصناف'!$A$5:$A$504,0)),""))</f>
        <v/>
      </c>
    </row>
    <row r="339">
      <c r="A339" s="17" t="n"/>
      <c r="B339" s="5" t="n"/>
      <c r="C339" s="5" t="n"/>
      <c r="D339" s="14" t="n"/>
      <c r="E339" s="5" t="n"/>
      <c r="F339" s="6">
        <f>IF(B339="","",IFERROR(INDEX('الأصناف'!$B$5:$B$504,MATCH(B339,'الأصناف'!$A$5:$A$504,0)),""))</f>
        <v/>
      </c>
      <c r="G339" s="6">
        <f>IF(B339="","",IFERROR(INDEX('الأصناف'!$C$5:$C$504,MATCH(B339,'الأصناف'!$A$5:$A$504,0)),""))</f>
        <v/>
      </c>
      <c r="H339" s="6">
        <f>IF(B339="","",IFERROR(INDEX('الأصناف'!$D$5:$D$504,MATCH(B339,'الأصناف'!$A$5:$A$504,0)),""))</f>
        <v/>
      </c>
    </row>
    <row r="340">
      <c r="A340" s="17" t="n"/>
      <c r="B340" s="5" t="n"/>
      <c r="C340" s="5" t="n"/>
      <c r="D340" s="14" t="n"/>
      <c r="E340" s="5" t="n"/>
      <c r="F340" s="6">
        <f>IF(B340="","",IFERROR(INDEX('الأصناف'!$B$5:$B$504,MATCH(B340,'الأصناف'!$A$5:$A$504,0)),""))</f>
        <v/>
      </c>
      <c r="G340" s="6">
        <f>IF(B340="","",IFERROR(INDEX('الأصناف'!$C$5:$C$504,MATCH(B340,'الأصناف'!$A$5:$A$504,0)),""))</f>
        <v/>
      </c>
      <c r="H340" s="6">
        <f>IF(B340="","",IFERROR(INDEX('الأصناف'!$D$5:$D$504,MATCH(B340,'الأصناف'!$A$5:$A$504,0)),""))</f>
        <v/>
      </c>
    </row>
    <row r="341">
      <c r="A341" s="17" t="n"/>
      <c r="B341" s="5" t="n"/>
      <c r="C341" s="5" t="n"/>
      <c r="D341" s="14" t="n"/>
      <c r="E341" s="5" t="n"/>
      <c r="F341" s="6">
        <f>IF(B341="","",IFERROR(INDEX('الأصناف'!$B$5:$B$504,MATCH(B341,'الأصناف'!$A$5:$A$504,0)),""))</f>
        <v/>
      </c>
      <c r="G341" s="6">
        <f>IF(B341="","",IFERROR(INDEX('الأصناف'!$C$5:$C$504,MATCH(B341,'الأصناف'!$A$5:$A$504,0)),""))</f>
        <v/>
      </c>
      <c r="H341" s="6">
        <f>IF(B341="","",IFERROR(INDEX('الأصناف'!$D$5:$D$504,MATCH(B341,'الأصناف'!$A$5:$A$504,0)),""))</f>
        <v/>
      </c>
    </row>
    <row r="342">
      <c r="A342" s="17" t="n"/>
      <c r="B342" s="5" t="n"/>
      <c r="C342" s="5" t="n"/>
      <c r="D342" s="14" t="n"/>
      <c r="E342" s="5" t="n"/>
      <c r="F342" s="6">
        <f>IF(B342="","",IFERROR(INDEX('الأصناف'!$B$5:$B$504,MATCH(B342,'الأصناف'!$A$5:$A$504,0)),""))</f>
        <v/>
      </c>
      <c r="G342" s="6">
        <f>IF(B342="","",IFERROR(INDEX('الأصناف'!$C$5:$C$504,MATCH(B342,'الأصناف'!$A$5:$A$504,0)),""))</f>
        <v/>
      </c>
      <c r="H342" s="6">
        <f>IF(B342="","",IFERROR(INDEX('الأصناف'!$D$5:$D$504,MATCH(B342,'الأصناف'!$A$5:$A$504,0)),""))</f>
        <v/>
      </c>
    </row>
    <row r="343">
      <c r="A343" s="17" t="n"/>
      <c r="B343" s="5" t="n"/>
      <c r="C343" s="5" t="n"/>
      <c r="D343" s="14" t="n"/>
      <c r="E343" s="5" t="n"/>
      <c r="F343" s="6">
        <f>IF(B343="","",IFERROR(INDEX('الأصناف'!$B$5:$B$504,MATCH(B343,'الأصناف'!$A$5:$A$504,0)),""))</f>
        <v/>
      </c>
      <c r="G343" s="6">
        <f>IF(B343="","",IFERROR(INDEX('الأصناف'!$C$5:$C$504,MATCH(B343,'الأصناف'!$A$5:$A$504,0)),""))</f>
        <v/>
      </c>
      <c r="H343" s="6">
        <f>IF(B343="","",IFERROR(INDEX('الأصناف'!$D$5:$D$504,MATCH(B343,'الأصناف'!$A$5:$A$504,0)),""))</f>
        <v/>
      </c>
    </row>
    <row r="344">
      <c r="A344" s="17" t="n"/>
      <c r="B344" s="5" t="n"/>
      <c r="C344" s="5" t="n"/>
      <c r="D344" s="14" t="n"/>
      <c r="E344" s="5" t="n"/>
      <c r="F344" s="6">
        <f>IF(B344="","",IFERROR(INDEX('الأصناف'!$B$5:$B$504,MATCH(B344,'الأصناف'!$A$5:$A$504,0)),""))</f>
        <v/>
      </c>
      <c r="G344" s="6">
        <f>IF(B344="","",IFERROR(INDEX('الأصناف'!$C$5:$C$504,MATCH(B344,'الأصناف'!$A$5:$A$504,0)),""))</f>
        <v/>
      </c>
      <c r="H344" s="6">
        <f>IF(B344="","",IFERROR(INDEX('الأصناف'!$D$5:$D$504,MATCH(B344,'الأصناف'!$A$5:$A$504,0)),""))</f>
        <v/>
      </c>
    </row>
    <row r="345">
      <c r="A345" s="17" t="n"/>
      <c r="B345" s="5" t="n"/>
      <c r="C345" s="5" t="n"/>
      <c r="D345" s="14" t="n"/>
      <c r="E345" s="5" t="n"/>
      <c r="F345" s="6">
        <f>IF(B345="","",IFERROR(INDEX('الأصناف'!$B$5:$B$504,MATCH(B345,'الأصناف'!$A$5:$A$504,0)),""))</f>
        <v/>
      </c>
      <c r="G345" s="6">
        <f>IF(B345="","",IFERROR(INDEX('الأصناف'!$C$5:$C$504,MATCH(B345,'الأصناف'!$A$5:$A$504,0)),""))</f>
        <v/>
      </c>
      <c r="H345" s="6">
        <f>IF(B345="","",IFERROR(INDEX('الأصناف'!$D$5:$D$504,MATCH(B345,'الأصناف'!$A$5:$A$504,0)),""))</f>
        <v/>
      </c>
    </row>
    <row r="346">
      <c r="A346" s="17" t="n"/>
      <c r="B346" s="5" t="n"/>
      <c r="C346" s="5" t="n"/>
      <c r="D346" s="14" t="n"/>
      <c r="E346" s="5" t="n"/>
      <c r="F346" s="6">
        <f>IF(B346="","",IFERROR(INDEX('الأصناف'!$B$5:$B$504,MATCH(B346,'الأصناف'!$A$5:$A$504,0)),""))</f>
        <v/>
      </c>
      <c r="G346" s="6">
        <f>IF(B346="","",IFERROR(INDEX('الأصناف'!$C$5:$C$504,MATCH(B346,'الأصناف'!$A$5:$A$504,0)),""))</f>
        <v/>
      </c>
      <c r="H346" s="6">
        <f>IF(B346="","",IFERROR(INDEX('الأصناف'!$D$5:$D$504,MATCH(B346,'الأصناف'!$A$5:$A$504,0)),""))</f>
        <v/>
      </c>
    </row>
    <row r="347">
      <c r="A347" s="17" t="n"/>
      <c r="B347" s="5" t="n"/>
      <c r="C347" s="5" t="n"/>
      <c r="D347" s="14" t="n"/>
      <c r="E347" s="5" t="n"/>
      <c r="F347" s="6">
        <f>IF(B347="","",IFERROR(INDEX('الأصناف'!$B$5:$B$504,MATCH(B347,'الأصناف'!$A$5:$A$504,0)),""))</f>
        <v/>
      </c>
      <c r="G347" s="6">
        <f>IF(B347="","",IFERROR(INDEX('الأصناف'!$C$5:$C$504,MATCH(B347,'الأصناف'!$A$5:$A$504,0)),""))</f>
        <v/>
      </c>
      <c r="H347" s="6">
        <f>IF(B347="","",IFERROR(INDEX('الأصناف'!$D$5:$D$504,MATCH(B347,'الأصناف'!$A$5:$A$504,0)),""))</f>
        <v/>
      </c>
    </row>
    <row r="348">
      <c r="A348" s="17" t="n"/>
      <c r="B348" s="5" t="n"/>
      <c r="C348" s="5" t="n"/>
      <c r="D348" s="14" t="n"/>
      <c r="E348" s="5" t="n"/>
      <c r="F348" s="6">
        <f>IF(B348="","",IFERROR(INDEX('الأصناف'!$B$5:$B$504,MATCH(B348,'الأصناف'!$A$5:$A$504,0)),""))</f>
        <v/>
      </c>
      <c r="G348" s="6">
        <f>IF(B348="","",IFERROR(INDEX('الأصناف'!$C$5:$C$504,MATCH(B348,'الأصناف'!$A$5:$A$504,0)),""))</f>
        <v/>
      </c>
      <c r="H348" s="6">
        <f>IF(B348="","",IFERROR(INDEX('الأصناف'!$D$5:$D$504,MATCH(B348,'الأصناف'!$A$5:$A$504,0)),""))</f>
        <v/>
      </c>
    </row>
    <row r="349">
      <c r="A349" s="17" t="n"/>
      <c r="B349" s="5" t="n"/>
      <c r="C349" s="5" t="n"/>
      <c r="D349" s="14" t="n"/>
      <c r="E349" s="5" t="n"/>
      <c r="F349" s="6">
        <f>IF(B349="","",IFERROR(INDEX('الأصناف'!$B$5:$B$504,MATCH(B349,'الأصناف'!$A$5:$A$504,0)),""))</f>
        <v/>
      </c>
      <c r="G349" s="6">
        <f>IF(B349="","",IFERROR(INDEX('الأصناف'!$C$5:$C$504,MATCH(B349,'الأصناف'!$A$5:$A$504,0)),""))</f>
        <v/>
      </c>
      <c r="H349" s="6">
        <f>IF(B349="","",IFERROR(INDEX('الأصناف'!$D$5:$D$504,MATCH(B349,'الأصناف'!$A$5:$A$504,0)),""))</f>
        <v/>
      </c>
    </row>
    <row r="350">
      <c r="A350" s="17" t="n"/>
      <c r="B350" s="5" t="n"/>
      <c r="C350" s="5" t="n"/>
      <c r="D350" s="14" t="n"/>
      <c r="E350" s="5" t="n"/>
      <c r="F350" s="6">
        <f>IF(B350="","",IFERROR(INDEX('الأصناف'!$B$5:$B$504,MATCH(B350,'الأصناف'!$A$5:$A$504,0)),""))</f>
        <v/>
      </c>
      <c r="G350" s="6">
        <f>IF(B350="","",IFERROR(INDEX('الأصناف'!$C$5:$C$504,MATCH(B350,'الأصناف'!$A$5:$A$504,0)),""))</f>
        <v/>
      </c>
      <c r="H350" s="6">
        <f>IF(B350="","",IFERROR(INDEX('الأصناف'!$D$5:$D$504,MATCH(B350,'الأصناف'!$A$5:$A$504,0)),""))</f>
        <v/>
      </c>
    </row>
    <row r="351">
      <c r="A351" s="17" t="n"/>
      <c r="B351" s="5" t="n"/>
      <c r="C351" s="5" t="n"/>
      <c r="D351" s="14" t="n"/>
      <c r="E351" s="5" t="n"/>
      <c r="F351" s="6">
        <f>IF(B351="","",IFERROR(INDEX('الأصناف'!$B$5:$B$504,MATCH(B351,'الأصناف'!$A$5:$A$504,0)),""))</f>
        <v/>
      </c>
      <c r="G351" s="6">
        <f>IF(B351="","",IFERROR(INDEX('الأصناف'!$C$5:$C$504,MATCH(B351,'الأصناف'!$A$5:$A$504,0)),""))</f>
        <v/>
      </c>
      <c r="H351" s="6">
        <f>IF(B351="","",IFERROR(INDEX('الأصناف'!$D$5:$D$504,MATCH(B351,'الأصناف'!$A$5:$A$504,0)),""))</f>
        <v/>
      </c>
    </row>
    <row r="352">
      <c r="A352" s="17" t="n"/>
      <c r="B352" s="5" t="n"/>
      <c r="C352" s="5" t="n"/>
      <c r="D352" s="14" t="n"/>
      <c r="E352" s="5" t="n"/>
      <c r="F352" s="6">
        <f>IF(B352="","",IFERROR(INDEX('الأصناف'!$B$5:$B$504,MATCH(B352,'الأصناف'!$A$5:$A$504,0)),""))</f>
        <v/>
      </c>
      <c r="G352" s="6">
        <f>IF(B352="","",IFERROR(INDEX('الأصناف'!$C$5:$C$504,MATCH(B352,'الأصناف'!$A$5:$A$504,0)),""))</f>
        <v/>
      </c>
      <c r="H352" s="6">
        <f>IF(B352="","",IFERROR(INDEX('الأصناف'!$D$5:$D$504,MATCH(B352,'الأصناف'!$A$5:$A$504,0)),""))</f>
        <v/>
      </c>
    </row>
    <row r="353">
      <c r="A353" s="17" t="n"/>
      <c r="B353" s="5" t="n"/>
      <c r="C353" s="5" t="n"/>
      <c r="D353" s="14" t="n"/>
      <c r="E353" s="5" t="n"/>
      <c r="F353" s="6">
        <f>IF(B353="","",IFERROR(INDEX('الأصناف'!$B$5:$B$504,MATCH(B353,'الأصناف'!$A$5:$A$504,0)),""))</f>
        <v/>
      </c>
      <c r="G353" s="6">
        <f>IF(B353="","",IFERROR(INDEX('الأصناف'!$C$5:$C$504,MATCH(B353,'الأصناف'!$A$5:$A$504,0)),""))</f>
        <v/>
      </c>
      <c r="H353" s="6">
        <f>IF(B353="","",IFERROR(INDEX('الأصناف'!$D$5:$D$504,MATCH(B353,'الأصناف'!$A$5:$A$504,0)),""))</f>
        <v/>
      </c>
    </row>
    <row r="354">
      <c r="A354" s="17" t="n"/>
      <c r="B354" s="5" t="n"/>
      <c r="C354" s="5" t="n"/>
      <c r="D354" s="14" t="n"/>
      <c r="E354" s="5" t="n"/>
      <c r="F354" s="6">
        <f>IF(B354="","",IFERROR(INDEX('الأصناف'!$B$5:$B$504,MATCH(B354,'الأصناف'!$A$5:$A$504,0)),""))</f>
        <v/>
      </c>
      <c r="G354" s="6">
        <f>IF(B354="","",IFERROR(INDEX('الأصناف'!$C$5:$C$504,MATCH(B354,'الأصناف'!$A$5:$A$504,0)),""))</f>
        <v/>
      </c>
      <c r="H354" s="6">
        <f>IF(B354="","",IFERROR(INDEX('الأصناف'!$D$5:$D$504,MATCH(B354,'الأصناف'!$A$5:$A$504,0)),""))</f>
        <v/>
      </c>
    </row>
    <row r="355">
      <c r="A355" s="17" t="n"/>
      <c r="B355" s="5" t="n"/>
      <c r="C355" s="5" t="n"/>
      <c r="D355" s="14" t="n"/>
      <c r="E355" s="5" t="n"/>
      <c r="F355" s="6">
        <f>IF(B355="","",IFERROR(INDEX('الأصناف'!$B$5:$B$504,MATCH(B355,'الأصناف'!$A$5:$A$504,0)),""))</f>
        <v/>
      </c>
      <c r="G355" s="6">
        <f>IF(B355="","",IFERROR(INDEX('الأصناف'!$C$5:$C$504,MATCH(B355,'الأصناف'!$A$5:$A$504,0)),""))</f>
        <v/>
      </c>
      <c r="H355" s="6">
        <f>IF(B355="","",IFERROR(INDEX('الأصناف'!$D$5:$D$504,MATCH(B355,'الأصناف'!$A$5:$A$504,0)),""))</f>
        <v/>
      </c>
    </row>
    <row r="356">
      <c r="A356" s="17" t="n"/>
      <c r="B356" s="5" t="n"/>
      <c r="C356" s="5" t="n"/>
      <c r="D356" s="14" t="n"/>
      <c r="E356" s="5" t="n"/>
      <c r="F356" s="6">
        <f>IF(B356="","",IFERROR(INDEX('الأصناف'!$B$5:$B$504,MATCH(B356,'الأصناف'!$A$5:$A$504,0)),""))</f>
        <v/>
      </c>
      <c r="G356" s="6">
        <f>IF(B356="","",IFERROR(INDEX('الأصناف'!$C$5:$C$504,MATCH(B356,'الأصناف'!$A$5:$A$504,0)),""))</f>
        <v/>
      </c>
      <c r="H356" s="6">
        <f>IF(B356="","",IFERROR(INDEX('الأصناف'!$D$5:$D$504,MATCH(B356,'الأصناف'!$A$5:$A$504,0)),""))</f>
        <v/>
      </c>
    </row>
    <row r="357">
      <c r="A357" s="17" t="n"/>
      <c r="B357" s="5" t="n"/>
      <c r="C357" s="5" t="n"/>
      <c r="D357" s="14" t="n"/>
      <c r="E357" s="5" t="n"/>
      <c r="F357" s="6">
        <f>IF(B357="","",IFERROR(INDEX('الأصناف'!$B$5:$B$504,MATCH(B357,'الأصناف'!$A$5:$A$504,0)),""))</f>
        <v/>
      </c>
      <c r="G357" s="6">
        <f>IF(B357="","",IFERROR(INDEX('الأصناف'!$C$5:$C$504,MATCH(B357,'الأصناف'!$A$5:$A$504,0)),""))</f>
        <v/>
      </c>
      <c r="H357" s="6">
        <f>IF(B357="","",IFERROR(INDEX('الأصناف'!$D$5:$D$504,MATCH(B357,'الأصناف'!$A$5:$A$504,0)),""))</f>
        <v/>
      </c>
    </row>
    <row r="358">
      <c r="A358" s="17" t="n"/>
      <c r="B358" s="5" t="n"/>
      <c r="C358" s="5" t="n"/>
      <c r="D358" s="14" t="n"/>
      <c r="E358" s="5" t="n"/>
      <c r="F358" s="6">
        <f>IF(B358="","",IFERROR(INDEX('الأصناف'!$B$5:$B$504,MATCH(B358,'الأصناف'!$A$5:$A$504,0)),""))</f>
        <v/>
      </c>
      <c r="G358" s="6">
        <f>IF(B358="","",IFERROR(INDEX('الأصناف'!$C$5:$C$504,MATCH(B358,'الأصناف'!$A$5:$A$504,0)),""))</f>
        <v/>
      </c>
      <c r="H358" s="6">
        <f>IF(B358="","",IFERROR(INDEX('الأصناف'!$D$5:$D$504,MATCH(B358,'الأصناف'!$A$5:$A$504,0)),""))</f>
        <v/>
      </c>
    </row>
    <row r="359">
      <c r="A359" s="17" t="n"/>
      <c r="B359" s="5" t="n"/>
      <c r="C359" s="5" t="n"/>
      <c r="D359" s="14" t="n"/>
      <c r="E359" s="5" t="n"/>
      <c r="F359" s="6">
        <f>IF(B359="","",IFERROR(INDEX('الأصناف'!$B$5:$B$504,MATCH(B359,'الأصناف'!$A$5:$A$504,0)),""))</f>
        <v/>
      </c>
      <c r="G359" s="6">
        <f>IF(B359="","",IFERROR(INDEX('الأصناف'!$C$5:$C$504,MATCH(B359,'الأصناف'!$A$5:$A$504,0)),""))</f>
        <v/>
      </c>
      <c r="H359" s="6">
        <f>IF(B359="","",IFERROR(INDEX('الأصناف'!$D$5:$D$504,MATCH(B359,'الأصناف'!$A$5:$A$504,0)),""))</f>
        <v/>
      </c>
    </row>
    <row r="360">
      <c r="A360" s="17" t="n"/>
      <c r="B360" s="5" t="n"/>
      <c r="C360" s="5" t="n"/>
      <c r="D360" s="14" t="n"/>
      <c r="E360" s="5" t="n"/>
      <c r="F360" s="6">
        <f>IF(B360="","",IFERROR(INDEX('الأصناف'!$B$5:$B$504,MATCH(B360,'الأصناف'!$A$5:$A$504,0)),""))</f>
        <v/>
      </c>
      <c r="G360" s="6">
        <f>IF(B360="","",IFERROR(INDEX('الأصناف'!$C$5:$C$504,MATCH(B360,'الأصناف'!$A$5:$A$504,0)),""))</f>
        <v/>
      </c>
      <c r="H360" s="6">
        <f>IF(B360="","",IFERROR(INDEX('الأصناف'!$D$5:$D$504,MATCH(B360,'الأصناف'!$A$5:$A$504,0)),""))</f>
        <v/>
      </c>
    </row>
    <row r="361">
      <c r="A361" s="17" t="n"/>
      <c r="B361" s="5" t="n"/>
      <c r="C361" s="5" t="n"/>
      <c r="D361" s="14" t="n"/>
      <c r="E361" s="5" t="n"/>
      <c r="F361" s="6">
        <f>IF(B361="","",IFERROR(INDEX('الأصناف'!$B$5:$B$504,MATCH(B361,'الأصناف'!$A$5:$A$504,0)),""))</f>
        <v/>
      </c>
      <c r="G361" s="6">
        <f>IF(B361="","",IFERROR(INDEX('الأصناف'!$C$5:$C$504,MATCH(B361,'الأصناف'!$A$5:$A$504,0)),""))</f>
        <v/>
      </c>
      <c r="H361" s="6">
        <f>IF(B361="","",IFERROR(INDEX('الأصناف'!$D$5:$D$504,MATCH(B361,'الأصناف'!$A$5:$A$504,0)),""))</f>
        <v/>
      </c>
    </row>
    <row r="362">
      <c r="A362" s="17" t="n"/>
      <c r="B362" s="5" t="n"/>
      <c r="C362" s="5" t="n"/>
      <c r="D362" s="14" t="n"/>
      <c r="E362" s="5" t="n"/>
      <c r="F362" s="6">
        <f>IF(B362="","",IFERROR(INDEX('الأصناف'!$B$5:$B$504,MATCH(B362,'الأصناف'!$A$5:$A$504,0)),""))</f>
        <v/>
      </c>
      <c r="G362" s="6">
        <f>IF(B362="","",IFERROR(INDEX('الأصناف'!$C$5:$C$504,MATCH(B362,'الأصناف'!$A$5:$A$504,0)),""))</f>
        <v/>
      </c>
      <c r="H362" s="6">
        <f>IF(B362="","",IFERROR(INDEX('الأصناف'!$D$5:$D$504,MATCH(B362,'الأصناف'!$A$5:$A$504,0)),""))</f>
        <v/>
      </c>
    </row>
    <row r="363">
      <c r="A363" s="17" t="n"/>
      <c r="B363" s="5" t="n"/>
      <c r="C363" s="5" t="n"/>
      <c r="D363" s="14" t="n"/>
      <c r="E363" s="5" t="n"/>
      <c r="F363" s="6">
        <f>IF(B363="","",IFERROR(INDEX('الأصناف'!$B$5:$B$504,MATCH(B363,'الأصناف'!$A$5:$A$504,0)),""))</f>
        <v/>
      </c>
      <c r="G363" s="6">
        <f>IF(B363="","",IFERROR(INDEX('الأصناف'!$C$5:$C$504,MATCH(B363,'الأصناف'!$A$5:$A$504,0)),""))</f>
        <v/>
      </c>
      <c r="H363" s="6">
        <f>IF(B363="","",IFERROR(INDEX('الأصناف'!$D$5:$D$504,MATCH(B363,'الأصناف'!$A$5:$A$504,0)),""))</f>
        <v/>
      </c>
    </row>
    <row r="364">
      <c r="A364" s="17" t="n"/>
      <c r="B364" s="5" t="n"/>
      <c r="C364" s="5" t="n"/>
      <c r="D364" s="14" t="n"/>
      <c r="E364" s="5" t="n"/>
      <c r="F364" s="6">
        <f>IF(B364="","",IFERROR(INDEX('الأصناف'!$B$5:$B$504,MATCH(B364,'الأصناف'!$A$5:$A$504,0)),""))</f>
        <v/>
      </c>
      <c r="G364" s="6">
        <f>IF(B364="","",IFERROR(INDEX('الأصناف'!$C$5:$C$504,MATCH(B364,'الأصناف'!$A$5:$A$504,0)),""))</f>
        <v/>
      </c>
      <c r="H364" s="6">
        <f>IF(B364="","",IFERROR(INDEX('الأصناف'!$D$5:$D$504,MATCH(B364,'الأصناف'!$A$5:$A$504,0)),""))</f>
        <v/>
      </c>
    </row>
    <row r="365">
      <c r="A365" s="17" t="n"/>
      <c r="B365" s="5" t="n"/>
      <c r="C365" s="5" t="n"/>
      <c r="D365" s="14" t="n"/>
      <c r="E365" s="5" t="n"/>
      <c r="F365" s="6">
        <f>IF(B365="","",IFERROR(INDEX('الأصناف'!$B$5:$B$504,MATCH(B365,'الأصناف'!$A$5:$A$504,0)),""))</f>
        <v/>
      </c>
      <c r="G365" s="6">
        <f>IF(B365="","",IFERROR(INDEX('الأصناف'!$C$5:$C$504,MATCH(B365,'الأصناف'!$A$5:$A$504,0)),""))</f>
        <v/>
      </c>
      <c r="H365" s="6">
        <f>IF(B365="","",IFERROR(INDEX('الأصناف'!$D$5:$D$504,MATCH(B365,'الأصناف'!$A$5:$A$504,0)),""))</f>
        <v/>
      </c>
    </row>
    <row r="366">
      <c r="A366" s="17" t="n"/>
      <c r="B366" s="5" t="n"/>
      <c r="C366" s="5" t="n"/>
      <c r="D366" s="14" t="n"/>
      <c r="E366" s="5" t="n"/>
      <c r="F366" s="6">
        <f>IF(B366="","",IFERROR(INDEX('الأصناف'!$B$5:$B$504,MATCH(B366,'الأصناف'!$A$5:$A$504,0)),""))</f>
        <v/>
      </c>
      <c r="G366" s="6">
        <f>IF(B366="","",IFERROR(INDEX('الأصناف'!$C$5:$C$504,MATCH(B366,'الأصناف'!$A$5:$A$504,0)),""))</f>
        <v/>
      </c>
      <c r="H366" s="6">
        <f>IF(B366="","",IFERROR(INDEX('الأصناف'!$D$5:$D$504,MATCH(B366,'الأصناف'!$A$5:$A$504,0)),""))</f>
        <v/>
      </c>
    </row>
    <row r="367">
      <c r="A367" s="17" t="n"/>
      <c r="B367" s="5" t="n"/>
      <c r="C367" s="5" t="n"/>
      <c r="D367" s="14" t="n"/>
      <c r="E367" s="5" t="n"/>
      <c r="F367" s="6">
        <f>IF(B367="","",IFERROR(INDEX('الأصناف'!$B$5:$B$504,MATCH(B367,'الأصناف'!$A$5:$A$504,0)),""))</f>
        <v/>
      </c>
      <c r="G367" s="6">
        <f>IF(B367="","",IFERROR(INDEX('الأصناف'!$C$5:$C$504,MATCH(B367,'الأصناف'!$A$5:$A$504,0)),""))</f>
        <v/>
      </c>
      <c r="H367" s="6">
        <f>IF(B367="","",IFERROR(INDEX('الأصناف'!$D$5:$D$504,MATCH(B367,'الأصناف'!$A$5:$A$504,0)),""))</f>
        <v/>
      </c>
    </row>
    <row r="368">
      <c r="A368" s="17" t="n"/>
      <c r="B368" s="5" t="n"/>
      <c r="C368" s="5" t="n"/>
      <c r="D368" s="14" t="n"/>
      <c r="E368" s="5" t="n"/>
      <c r="F368" s="6">
        <f>IF(B368="","",IFERROR(INDEX('الأصناف'!$B$5:$B$504,MATCH(B368,'الأصناف'!$A$5:$A$504,0)),""))</f>
        <v/>
      </c>
      <c r="G368" s="6">
        <f>IF(B368="","",IFERROR(INDEX('الأصناف'!$C$5:$C$504,MATCH(B368,'الأصناف'!$A$5:$A$504,0)),""))</f>
        <v/>
      </c>
      <c r="H368" s="6">
        <f>IF(B368="","",IFERROR(INDEX('الأصناف'!$D$5:$D$504,MATCH(B368,'الأصناف'!$A$5:$A$504,0)),""))</f>
        <v/>
      </c>
    </row>
    <row r="369">
      <c r="A369" s="17" t="n"/>
      <c r="B369" s="5" t="n"/>
      <c r="C369" s="5" t="n"/>
      <c r="D369" s="14" t="n"/>
      <c r="E369" s="5" t="n"/>
      <c r="F369" s="6">
        <f>IF(B369="","",IFERROR(INDEX('الأصناف'!$B$5:$B$504,MATCH(B369,'الأصناف'!$A$5:$A$504,0)),""))</f>
        <v/>
      </c>
      <c r="G369" s="6">
        <f>IF(B369="","",IFERROR(INDEX('الأصناف'!$C$5:$C$504,MATCH(B369,'الأصناف'!$A$5:$A$504,0)),""))</f>
        <v/>
      </c>
      <c r="H369" s="6">
        <f>IF(B369="","",IFERROR(INDEX('الأصناف'!$D$5:$D$504,MATCH(B369,'الأصناف'!$A$5:$A$504,0)),""))</f>
        <v/>
      </c>
    </row>
    <row r="370">
      <c r="A370" s="17" t="n"/>
      <c r="B370" s="5" t="n"/>
      <c r="C370" s="5" t="n"/>
      <c r="D370" s="14" t="n"/>
      <c r="E370" s="5" t="n"/>
      <c r="F370" s="6">
        <f>IF(B370="","",IFERROR(INDEX('الأصناف'!$B$5:$B$504,MATCH(B370,'الأصناف'!$A$5:$A$504,0)),""))</f>
        <v/>
      </c>
      <c r="G370" s="6">
        <f>IF(B370="","",IFERROR(INDEX('الأصناف'!$C$5:$C$504,MATCH(B370,'الأصناف'!$A$5:$A$504,0)),""))</f>
        <v/>
      </c>
      <c r="H370" s="6">
        <f>IF(B370="","",IFERROR(INDEX('الأصناف'!$D$5:$D$504,MATCH(B370,'الأصناف'!$A$5:$A$504,0)),""))</f>
        <v/>
      </c>
    </row>
    <row r="371">
      <c r="A371" s="17" t="n"/>
      <c r="B371" s="5" t="n"/>
      <c r="C371" s="5" t="n"/>
      <c r="D371" s="14" t="n"/>
      <c r="E371" s="5" t="n"/>
      <c r="F371" s="6">
        <f>IF(B371="","",IFERROR(INDEX('الأصناف'!$B$5:$B$504,MATCH(B371,'الأصناف'!$A$5:$A$504,0)),""))</f>
        <v/>
      </c>
      <c r="G371" s="6">
        <f>IF(B371="","",IFERROR(INDEX('الأصناف'!$C$5:$C$504,MATCH(B371,'الأصناف'!$A$5:$A$504,0)),""))</f>
        <v/>
      </c>
      <c r="H371" s="6">
        <f>IF(B371="","",IFERROR(INDEX('الأصناف'!$D$5:$D$504,MATCH(B371,'الأصناف'!$A$5:$A$504,0)),""))</f>
        <v/>
      </c>
    </row>
    <row r="372">
      <c r="A372" s="17" t="n"/>
      <c r="B372" s="5" t="n"/>
      <c r="C372" s="5" t="n"/>
      <c r="D372" s="14" t="n"/>
      <c r="E372" s="5" t="n"/>
      <c r="F372" s="6">
        <f>IF(B372="","",IFERROR(INDEX('الأصناف'!$B$5:$B$504,MATCH(B372,'الأصناف'!$A$5:$A$504,0)),""))</f>
        <v/>
      </c>
      <c r="G372" s="6">
        <f>IF(B372="","",IFERROR(INDEX('الأصناف'!$C$5:$C$504,MATCH(B372,'الأصناف'!$A$5:$A$504,0)),""))</f>
        <v/>
      </c>
      <c r="H372" s="6">
        <f>IF(B372="","",IFERROR(INDEX('الأصناف'!$D$5:$D$504,MATCH(B372,'الأصناف'!$A$5:$A$504,0)),""))</f>
        <v/>
      </c>
    </row>
    <row r="373">
      <c r="A373" s="17" t="n"/>
      <c r="B373" s="5" t="n"/>
      <c r="C373" s="5" t="n"/>
      <c r="D373" s="14" t="n"/>
      <c r="E373" s="5" t="n"/>
      <c r="F373" s="6">
        <f>IF(B373="","",IFERROR(INDEX('الأصناف'!$B$5:$B$504,MATCH(B373,'الأصناف'!$A$5:$A$504,0)),""))</f>
        <v/>
      </c>
      <c r="G373" s="6">
        <f>IF(B373="","",IFERROR(INDEX('الأصناف'!$C$5:$C$504,MATCH(B373,'الأصناف'!$A$5:$A$504,0)),""))</f>
        <v/>
      </c>
      <c r="H373" s="6">
        <f>IF(B373="","",IFERROR(INDEX('الأصناف'!$D$5:$D$504,MATCH(B373,'الأصناف'!$A$5:$A$504,0)),""))</f>
        <v/>
      </c>
    </row>
    <row r="374">
      <c r="A374" s="17" t="n"/>
      <c r="B374" s="5" t="n"/>
      <c r="C374" s="5" t="n"/>
      <c r="D374" s="14" t="n"/>
      <c r="E374" s="5" t="n"/>
      <c r="F374" s="6">
        <f>IF(B374="","",IFERROR(INDEX('الأصناف'!$B$5:$B$504,MATCH(B374,'الأصناف'!$A$5:$A$504,0)),""))</f>
        <v/>
      </c>
      <c r="G374" s="6">
        <f>IF(B374="","",IFERROR(INDEX('الأصناف'!$C$5:$C$504,MATCH(B374,'الأصناف'!$A$5:$A$504,0)),""))</f>
        <v/>
      </c>
      <c r="H374" s="6">
        <f>IF(B374="","",IFERROR(INDEX('الأصناف'!$D$5:$D$504,MATCH(B374,'الأصناف'!$A$5:$A$504,0)),""))</f>
        <v/>
      </c>
    </row>
    <row r="375">
      <c r="A375" s="17" t="n"/>
      <c r="B375" s="5" t="n"/>
      <c r="C375" s="5" t="n"/>
      <c r="D375" s="14" t="n"/>
      <c r="E375" s="5" t="n"/>
      <c r="F375" s="6">
        <f>IF(B375="","",IFERROR(INDEX('الأصناف'!$B$5:$B$504,MATCH(B375,'الأصناف'!$A$5:$A$504,0)),""))</f>
        <v/>
      </c>
      <c r="G375" s="6">
        <f>IF(B375="","",IFERROR(INDEX('الأصناف'!$C$5:$C$504,MATCH(B375,'الأصناف'!$A$5:$A$504,0)),""))</f>
        <v/>
      </c>
      <c r="H375" s="6">
        <f>IF(B375="","",IFERROR(INDEX('الأصناف'!$D$5:$D$504,MATCH(B375,'الأصناف'!$A$5:$A$504,0)),""))</f>
        <v/>
      </c>
    </row>
    <row r="376">
      <c r="A376" s="17" t="n"/>
      <c r="B376" s="5" t="n"/>
      <c r="C376" s="5" t="n"/>
      <c r="D376" s="14" t="n"/>
      <c r="E376" s="5" t="n"/>
      <c r="F376" s="6">
        <f>IF(B376="","",IFERROR(INDEX('الأصناف'!$B$5:$B$504,MATCH(B376,'الأصناف'!$A$5:$A$504,0)),""))</f>
        <v/>
      </c>
      <c r="G376" s="6">
        <f>IF(B376="","",IFERROR(INDEX('الأصناف'!$C$5:$C$504,MATCH(B376,'الأصناف'!$A$5:$A$504,0)),""))</f>
        <v/>
      </c>
      <c r="H376" s="6">
        <f>IF(B376="","",IFERROR(INDEX('الأصناف'!$D$5:$D$504,MATCH(B376,'الأصناف'!$A$5:$A$504,0)),""))</f>
        <v/>
      </c>
    </row>
    <row r="377">
      <c r="A377" s="17" t="n"/>
      <c r="B377" s="5" t="n"/>
      <c r="C377" s="5" t="n"/>
      <c r="D377" s="14" t="n"/>
      <c r="E377" s="5" t="n"/>
      <c r="F377" s="6">
        <f>IF(B377="","",IFERROR(INDEX('الأصناف'!$B$5:$B$504,MATCH(B377,'الأصناف'!$A$5:$A$504,0)),""))</f>
        <v/>
      </c>
      <c r="G377" s="6">
        <f>IF(B377="","",IFERROR(INDEX('الأصناف'!$C$5:$C$504,MATCH(B377,'الأصناف'!$A$5:$A$504,0)),""))</f>
        <v/>
      </c>
      <c r="H377" s="6">
        <f>IF(B377="","",IFERROR(INDEX('الأصناف'!$D$5:$D$504,MATCH(B377,'الأصناف'!$A$5:$A$504,0)),""))</f>
        <v/>
      </c>
    </row>
    <row r="378">
      <c r="A378" s="17" t="n"/>
      <c r="B378" s="5" t="n"/>
      <c r="C378" s="5" t="n"/>
      <c r="D378" s="14" t="n"/>
      <c r="E378" s="5" t="n"/>
      <c r="F378" s="6">
        <f>IF(B378="","",IFERROR(INDEX('الأصناف'!$B$5:$B$504,MATCH(B378,'الأصناف'!$A$5:$A$504,0)),""))</f>
        <v/>
      </c>
      <c r="G378" s="6">
        <f>IF(B378="","",IFERROR(INDEX('الأصناف'!$C$5:$C$504,MATCH(B378,'الأصناف'!$A$5:$A$504,0)),""))</f>
        <v/>
      </c>
      <c r="H378" s="6">
        <f>IF(B378="","",IFERROR(INDEX('الأصناف'!$D$5:$D$504,MATCH(B378,'الأصناف'!$A$5:$A$504,0)),""))</f>
        <v/>
      </c>
    </row>
    <row r="379">
      <c r="A379" s="17" t="n"/>
      <c r="B379" s="5" t="n"/>
      <c r="C379" s="5" t="n"/>
      <c r="D379" s="14" t="n"/>
      <c r="E379" s="5" t="n"/>
      <c r="F379" s="6">
        <f>IF(B379="","",IFERROR(INDEX('الأصناف'!$B$5:$B$504,MATCH(B379,'الأصناف'!$A$5:$A$504,0)),""))</f>
        <v/>
      </c>
      <c r="G379" s="6">
        <f>IF(B379="","",IFERROR(INDEX('الأصناف'!$C$5:$C$504,MATCH(B379,'الأصناف'!$A$5:$A$504,0)),""))</f>
        <v/>
      </c>
      <c r="H379" s="6">
        <f>IF(B379="","",IFERROR(INDEX('الأصناف'!$D$5:$D$504,MATCH(B379,'الأصناف'!$A$5:$A$504,0)),""))</f>
        <v/>
      </c>
    </row>
    <row r="380">
      <c r="A380" s="17" t="n"/>
      <c r="B380" s="5" t="n"/>
      <c r="C380" s="5" t="n"/>
      <c r="D380" s="14" t="n"/>
      <c r="E380" s="5" t="n"/>
      <c r="F380" s="6">
        <f>IF(B380="","",IFERROR(INDEX('الأصناف'!$B$5:$B$504,MATCH(B380,'الأصناف'!$A$5:$A$504,0)),""))</f>
        <v/>
      </c>
      <c r="G380" s="6">
        <f>IF(B380="","",IFERROR(INDEX('الأصناف'!$C$5:$C$504,MATCH(B380,'الأصناف'!$A$5:$A$504,0)),""))</f>
        <v/>
      </c>
      <c r="H380" s="6">
        <f>IF(B380="","",IFERROR(INDEX('الأصناف'!$D$5:$D$504,MATCH(B380,'الأصناف'!$A$5:$A$504,0)),""))</f>
        <v/>
      </c>
    </row>
    <row r="381">
      <c r="A381" s="17" t="n"/>
      <c r="B381" s="5" t="n"/>
      <c r="C381" s="5" t="n"/>
      <c r="D381" s="14" t="n"/>
      <c r="E381" s="5" t="n"/>
      <c r="F381" s="6">
        <f>IF(B381="","",IFERROR(INDEX('الأصناف'!$B$5:$B$504,MATCH(B381,'الأصناف'!$A$5:$A$504,0)),""))</f>
        <v/>
      </c>
      <c r="G381" s="6">
        <f>IF(B381="","",IFERROR(INDEX('الأصناف'!$C$5:$C$504,MATCH(B381,'الأصناف'!$A$5:$A$504,0)),""))</f>
        <v/>
      </c>
      <c r="H381" s="6">
        <f>IF(B381="","",IFERROR(INDEX('الأصناف'!$D$5:$D$504,MATCH(B381,'الأصناف'!$A$5:$A$504,0)),""))</f>
        <v/>
      </c>
    </row>
    <row r="382">
      <c r="A382" s="17" t="n"/>
      <c r="B382" s="5" t="n"/>
      <c r="C382" s="5" t="n"/>
      <c r="D382" s="14" t="n"/>
      <c r="E382" s="5" t="n"/>
      <c r="F382" s="6">
        <f>IF(B382="","",IFERROR(INDEX('الأصناف'!$B$5:$B$504,MATCH(B382,'الأصناف'!$A$5:$A$504,0)),""))</f>
        <v/>
      </c>
      <c r="G382" s="6">
        <f>IF(B382="","",IFERROR(INDEX('الأصناف'!$C$5:$C$504,MATCH(B382,'الأصناف'!$A$5:$A$504,0)),""))</f>
        <v/>
      </c>
      <c r="H382" s="6">
        <f>IF(B382="","",IFERROR(INDEX('الأصناف'!$D$5:$D$504,MATCH(B382,'الأصناف'!$A$5:$A$504,0)),""))</f>
        <v/>
      </c>
    </row>
    <row r="383">
      <c r="A383" s="17" t="n"/>
      <c r="B383" s="5" t="n"/>
      <c r="C383" s="5" t="n"/>
      <c r="D383" s="14" t="n"/>
      <c r="E383" s="5" t="n"/>
      <c r="F383" s="6">
        <f>IF(B383="","",IFERROR(INDEX('الأصناف'!$B$5:$B$504,MATCH(B383,'الأصناف'!$A$5:$A$504,0)),""))</f>
        <v/>
      </c>
      <c r="G383" s="6">
        <f>IF(B383="","",IFERROR(INDEX('الأصناف'!$C$5:$C$504,MATCH(B383,'الأصناف'!$A$5:$A$504,0)),""))</f>
        <v/>
      </c>
      <c r="H383" s="6">
        <f>IF(B383="","",IFERROR(INDEX('الأصناف'!$D$5:$D$504,MATCH(B383,'الأصناف'!$A$5:$A$504,0)),""))</f>
        <v/>
      </c>
    </row>
    <row r="384">
      <c r="A384" s="17" t="n"/>
      <c r="B384" s="5" t="n"/>
      <c r="C384" s="5" t="n"/>
      <c r="D384" s="14" t="n"/>
      <c r="E384" s="5" t="n"/>
      <c r="F384" s="6">
        <f>IF(B384="","",IFERROR(INDEX('الأصناف'!$B$5:$B$504,MATCH(B384,'الأصناف'!$A$5:$A$504,0)),""))</f>
        <v/>
      </c>
      <c r="G384" s="6">
        <f>IF(B384="","",IFERROR(INDEX('الأصناف'!$C$5:$C$504,MATCH(B384,'الأصناف'!$A$5:$A$504,0)),""))</f>
        <v/>
      </c>
      <c r="H384" s="6">
        <f>IF(B384="","",IFERROR(INDEX('الأصناف'!$D$5:$D$504,MATCH(B384,'الأصناف'!$A$5:$A$504,0)),""))</f>
        <v/>
      </c>
    </row>
    <row r="385">
      <c r="A385" s="17" t="n"/>
      <c r="B385" s="5" t="n"/>
      <c r="C385" s="5" t="n"/>
      <c r="D385" s="14" t="n"/>
      <c r="E385" s="5" t="n"/>
      <c r="F385" s="6">
        <f>IF(B385="","",IFERROR(INDEX('الأصناف'!$B$5:$B$504,MATCH(B385,'الأصناف'!$A$5:$A$504,0)),""))</f>
        <v/>
      </c>
      <c r="G385" s="6">
        <f>IF(B385="","",IFERROR(INDEX('الأصناف'!$C$5:$C$504,MATCH(B385,'الأصناف'!$A$5:$A$504,0)),""))</f>
        <v/>
      </c>
      <c r="H385" s="6">
        <f>IF(B385="","",IFERROR(INDEX('الأصناف'!$D$5:$D$504,MATCH(B385,'الأصناف'!$A$5:$A$504,0)),""))</f>
        <v/>
      </c>
    </row>
    <row r="386">
      <c r="A386" s="17" t="n"/>
      <c r="B386" s="5" t="n"/>
      <c r="C386" s="5" t="n"/>
      <c r="D386" s="14" t="n"/>
      <c r="E386" s="5" t="n"/>
      <c r="F386" s="6">
        <f>IF(B386="","",IFERROR(INDEX('الأصناف'!$B$5:$B$504,MATCH(B386,'الأصناف'!$A$5:$A$504,0)),""))</f>
        <v/>
      </c>
      <c r="G386" s="6">
        <f>IF(B386="","",IFERROR(INDEX('الأصناف'!$C$5:$C$504,MATCH(B386,'الأصناف'!$A$5:$A$504,0)),""))</f>
        <v/>
      </c>
      <c r="H386" s="6">
        <f>IF(B386="","",IFERROR(INDEX('الأصناف'!$D$5:$D$504,MATCH(B386,'الأصناف'!$A$5:$A$504,0)),""))</f>
        <v/>
      </c>
    </row>
    <row r="387">
      <c r="A387" s="17" t="n"/>
      <c r="B387" s="5" t="n"/>
      <c r="C387" s="5" t="n"/>
      <c r="D387" s="14" t="n"/>
      <c r="E387" s="5" t="n"/>
      <c r="F387" s="6">
        <f>IF(B387="","",IFERROR(INDEX('الأصناف'!$B$5:$B$504,MATCH(B387,'الأصناف'!$A$5:$A$504,0)),""))</f>
        <v/>
      </c>
      <c r="G387" s="6">
        <f>IF(B387="","",IFERROR(INDEX('الأصناف'!$C$5:$C$504,MATCH(B387,'الأصناف'!$A$5:$A$504,0)),""))</f>
        <v/>
      </c>
      <c r="H387" s="6">
        <f>IF(B387="","",IFERROR(INDEX('الأصناف'!$D$5:$D$504,MATCH(B387,'الأصناف'!$A$5:$A$504,0)),""))</f>
        <v/>
      </c>
    </row>
    <row r="388">
      <c r="A388" s="17" t="n"/>
      <c r="B388" s="5" t="n"/>
      <c r="C388" s="5" t="n"/>
      <c r="D388" s="14" t="n"/>
      <c r="E388" s="5" t="n"/>
      <c r="F388" s="6">
        <f>IF(B388="","",IFERROR(INDEX('الأصناف'!$B$5:$B$504,MATCH(B388,'الأصناف'!$A$5:$A$504,0)),""))</f>
        <v/>
      </c>
      <c r="G388" s="6">
        <f>IF(B388="","",IFERROR(INDEX('الأصناف'!$C$5:$C$504,MATCH(B388,'الأصناف'!$A$5:$A$504,0)),""))</f>
        <v/>
      </c>
      <c r="H388" s="6">
        <f>IF(B388="","",IFERROR(INDEX('الأصناف'!$D$5:$D$504,MATCH(B388,'الأصناف'!$A$5:$A$504,0)),""))</f>
        <v/>
      </c>
    </row>
    <row r="389">
      <c r="A389" s="17" t="n"/>
      <c r="B389" s="5" t="n"/>
      <c r="C389" s="5" t="n"/>
      <c r="D389" s="14" t="n"/>
      <c r="E389" s="5" t="n"/>
      <c r="F389" s="6">
        <f>IF(B389="","",IFERROR(INDEX('الأصناف'!$B$5:$B$504,MATCH(B389,'الأصناف'!$A$5:$A$504,0)),""))</f>
        <v/>
      </c>
      <c r="G389" s="6">
        <f>IF(B389="","",IFERROR(INDEX('الأصناف'!$C$5:$C$504,MATCH(B389,'الأصناف'!$A$5:$A$504,0)),""))</f>
        <v/>
      </c>
      <c r="H389" s="6">
        <f>IF(B389="","",IFERROR(INDEX('الأصناف'!$D$5:$D$504,MATCH(B389,'الأصناف'!$A$5:$A$504,0)),""))</f>
        <v/>
      </c>
    </row>
    <row r="390">
      <c r="A390" s="17" t="n"/>
      <c r="B390" s="5" t="n"/>
      <c r="C390" s="5" t="n"/>
      <c r="D390" s="14" t="n"/>
      <c r="E390" s="5" t="n"/>
      <c r="F390" s="6">
        <f>IF(B390="","",IFERROR(INDEX('الأصناف'!$B$5:$B$504,MATCH(B390,'الأصناف'!$A$5:$A$504,0)),""))</f>
        <v/>
      </c>
      <c r="G390" s="6">
        <f>IF(B390="","",IFERROR(INDEX('الأصناف'!$C$5:$C$504,MATCH(B390,'الأصناف'!$A$5:$A$504,0)),""))</f>
        <v/>
      </c>
      <c r="H390" s="6">
        <f>IF(B390="","",IFERROR(INDEX('الأصناف'!$D$5:$D$504,MATCH(B390,'الأصناف'!$A$5:$A$504,0)),""))</f>
        <v/>
      </c>
    </row>
    <row r="391">
      <c r="A391" s="17" t="n"/>
      <c r="B391" s="5" t="n"/>
      <c r="C391" s="5" t="n"/>
      <c r="D391" s="14" t="n"/>
      <c r="E391" s="5" t="n"/>
      <c r="F391" s="6">
        <f>IF(B391="","",IFERROR(INDEX('الأصناف'!$B$5:$B$504,MATCH(B391,'الأصناف'!$A$5:$A$504,0)),""))</f>
        <v/>
      </c>
      <c r="G391" s="6">
        <f>IF(B391="","",IFERROR(INDEX('الأصناف'!$C$5:$C$504,MATCH(B391,'الأصناف'!$A$5:$A$504,0)),""))</f>
        <v/>
      </c>
      <c r="H391" s="6">
        <f>IF(B391="","",IFERROR(INDEX('الأصناف'!$D$5:$D$504,MATCH(B391,'الأصناف'!$A$5:$A$504,0)),""))</f>
        <v/>
      </c>
    </row>
    <row r="392">
      <c r="A392" s="17" t="n"/>
      <c r="B392" s="5" t="n"/>
      <c r="C392" s="5" t="n"/>
      <c r="D392" s="14" t="n"/>
      <c r="E392" s="5" t="n"/>
      <c r="F392" s="6">
        <f>IF(B392="","",IFERROR(INDEX('الأصناف'!$B$5:$B$504,MATCH(B392,'الأصناف'!$A$5:$A$504,0)),""))</f>
        <v/>
      </c>
      <c r="G392" s="6">
        <f>IF(B392="","",IFERROR(INDEX('الأصناف'!$C$5:$C$504,MATCH(B392,'الأصناف'!$A$5:$A$504,0)),""))</f>
        <v/>
      </c>
      <c r="H392" s="6">
        <f>IF(B392="","",IFERROR(INDEX('الأصناف'!$D$5:$D$504,MATCH(B392,'الأصناف'!$A$5:$A$504,0)),""))</f>
        <v/>
      </c>
    </row>
    <row r="393">
      <c r="A393" s="17" t="n"/>
      <c r="B393" s="5" t="n"/>
      <c r="C393" s="5" t="n"/>
      <c r="D393" s="14" t="n"/>
      <c r="E393" s="5" t="n"/>
      <c r="F393" s="6">
        <f>IF(B393="","",IFERROR(INDEX('الأصناف'!$B$5:$B$504,MATCH(B393,'الأصناف'!$A$5:$A$504,0)),""))</f>
        <v/>
      </c>
      <c r="G393" s="6">
        <f>IF(B393="","",IFERROR(INDEX('الأصناف'!$C$5:$C$504,MATCH(B393,'الأصناف'!$A$5:$A$504,0)),""))</f>
        <v/>
      </c>
      <c r="H393" s="6">
        <f>IF(B393="","",IFERROR(INDEX('الأصناف'!$D$5:$D$504,MATCH(B393,'الأصناف'!$A$5:$A$504,0)),""))</f>
        <v/>
      </c>
    </row>
    <row r="394">
      <c r="A394" s="17" t="n"/>
      <c r="B394" s="5" t="n"/>
      <c r="C394" s="5" t="n"/>
      <c r="D394" s="14" t="n"/>
      <c r="E394" s="5" t="n"/>
      <c r="F394" s="6">
        <f>IF(B394="","",IFERROR(INDEX('الأصناف'!$B$5:$B$504,MATCH(B394,'الأصناف'!$A$5:$A$504,0)),""))</f>
        <v/>
      </c>
      <c r="G394" s="6">
        <f>IF(B394="","",IFERROR(INDEX('الأصناف'!$C$5:$C$504,MATCH(B394,'الأصناف'!$A$5:$A$504,0)),""))</f>
        <v/>
      </c>
      <c r="H394" s="6">
        <f>IF(B394="","",IFERROR(INDEX('الأصناف'!$D$5:$D$504,MATCH(B394,'الأصناف'!$A$5:$A$504,0)),""))</f>
        <v/>
      </c>
    </row>
    <row r="395">
      <c r="A395" s="17" t="n"/>
      <c r="B395" s="5" t="n"/>
      <c r="C395" s="5" t="n"/>
      <c r="D395" s="14" t="n"/>
      <c r="E395" s="5" t="n"/>
      <c r="F395" s="6">
        <f>IF(B395="","",IFERROR(INDEX('الأصناف'!$B$5:$B$504,MATCH(B395,'الأصناف'!$A$5:$A$504,0)),""))</f>
        <v/>
      </c>
      <c r="G395" s="6">
        <f>IF(B395="","",IFERROR(INDEX('الأصناف'!$C$5:$C$504,MATCH(B395,'الأصناف'!$A$5:$A$504,0)),""))</f>
        <v/>
      </c>
      <c r="H395" s="6">
        <f>IF(B395="","",IFERROR(INDEX('الأصناف'!$D$5:$D$504,MATCH(B395,'الأصناف'!$A$5:$A$504,0)),""))</f>
        <v/>
      </c>
    </row>
    <row r="396">
      <c r="A396" s="17" t="n"/>
      <c r="B396" s="5" t="n"/>
      <c r="C396" s="5" t="n"/>
      <c r="D396" s="14" t="n"/>
      <c r="E396" s="5" t="n"/>
      <c r="F396" s="6">
        <f>IF(B396="","",IFERROR(INDEX('الأصناف'!$B$5:$B$504,MATCH(B396,'الأصناف'!$A$5:$A$504,0)),""))</f>
        <v/>
      </c>
      <c r="G396" s="6">
        <f>IF(B396="","",IFERROR(INDEX('الأصناف'!$C$5:$C$504,MATCH(B396,'الأصناف'!$A$5:$A$504,0)),""))</f>
        <v/>
      </c>
      <c r="H396" s="6">
        <f>IF(B396="","",IFERROR(INDEX('الأصناف'!$D$5:$D$504,MATCH(B396,'الأصناف'!$A$5:$A$504,0)),""))</f>
        <v/>
      </c>
    </row>
    <row r="397">
      <c r="A397" s="17" t="n"/>
      <c r="B397" s="5" t="n"/>
      <c r="C397" s="5" t="n"/>
      <c r="D397" s="14" t="n"/>
      <c r="E397" s="5" t="n"/>
      <c r="F397" s="6">
        <f>IF(B397="","",IFERROR(INDEX('الأصناف'!$B$5:$B$504,MATCH(B397,'الأصناف'!$A$5:$A$504,0)),""))</f>
        <v/>
      </c>
      <c r="G397" s="6">
        <f>IF(B397="","",IFERROR(INDEX('الأصناف'!$C$5:$C$504,MATCH(B397,'الأصناف'!$A$5:$A$504,0)),""))</f>
        <v/>
      </c>
      <c r="H397" s="6">
        <f>IF(B397="","",IFERROR(INDEX('الأصناف'!$D$5:$D$504,MATCH(B397,'الأصناف'!$A$5:$A$504,0)),""))</f>
        <v/>
      </c>
    </row>
    <row r="398">
      <c r="A398" s="17" t="n"/>
      <c r="B398" s="5" t="n"/>
      <c r="C398" s="5" t="n"/>
      <c r="D398" s="14" t="n"/>
      <c r="E398" s="5" t="n"/>
      <c r="F398" s="6">
        <f>IF(B398="","",IFERROR(INDEX('الأصناف'!$B$5:$B$504,MATCH(B398,'الأصناف'!$A$5:$A$504,0)),""))</f>
        <v/>
      </c>
      <c r="G398" s="6">
        <f>IF(B398="","",IFERROR(INDEX('الأصناف'!$C$5:$C$504,MATCH(B398,'الأصناف'!$A$5:$A$504,0)),""))</f>
        <v/>
      </c>
      <c r="H398" s="6">
        <f>IF(B398="","",IFERROR(INDEX('الأصناف'!$D$5:$D$504,MATCH(B398,'الأصناف'!$A$5:$A$504,0)),""))</f>
        <v/>
      </c>
    </row>
    <row r="399">
      <c r="A399" s="17" t="n"/>
      <c r="B399" s="5" t="n"/>
      <c r="C399" s="5" t="n"/>
      <c r="D399" s="14" t="n"/>
      <c r="E399" s="5" t="n"/>
      <c r="F399" s="6">
        <f>IF(B399="","",IFERROR(INDEX('الأصناف'!$B$5:$B$504,MATCH(B399,'الأصناف'!$A$5:$A$504,0)),""))</f>
        <v/>
      </c>
      <c r="G399" s="6">
        <f>IF(B399="","",IFERROR(INDEX('الأصناف'!$C$5:$C$504,MATCH(B399,'الأصناف'!$A$5:$A$504,0)),""))</f>
        <v/>
      </c>
      <c r="H399" s="6">
        <f>IF(B399="","",IFERROR(INDEX('الأصناف'!$D$5:$D$504,MATCH(B399,'الأصناف'!$A$5:$A$504,0)),""))</f>
        <v/>
      </c>
    </row>
    <row r="400">
      <c r="A400" s="17" t="n"/>
      <c r="B400" s="5" t="n"/>
      <c r="C400" s="5" t="n"/>
      <c r="D400" s="14" t="n"/>
      <c r="E400" s="5" t="n"/>
      <c r="F400" s="6">
        <f>IF(B400="","",IFERROR(INDEX('الأصناف'!$B$5:$B$504,MATCH(B400,'الأصناف'!$A$5:$A$504,0)),""))</f>
        <v/>
      </c>
      <c r="G400" s="6">
        <f>IF(B400="","",IFERROR(INDEX('الأصناف'!$C$5:$C$504,MATCH(B400,'الأصناف'!$A$5:$A$504,0)),""))</f>
        <v/>
      </c>
      <c r="H400" s="6">
        <f>IF(B400="","",IFERROR(INDEX('الأصناف'!$D$5:$D$504,MATCH(B400,'الأصناف'!$A$5:$A$504,0)),""))</f>
        <v/>
      </c>
    </row>
    <row r="401">
      <c r="A401" s="17" t="n"/>
      <c r="B401" s="5" t="n"/>
      <c r="C401" s="5" t="n"/>
      <c r="D401" s="14" t="n"/>
      <c r="E401" s="5" t="n"/>
      <c r="F401" s="6">
        <f>IF(B401="","",IFERROR(INDEX('الأصناف'!$B$5:$B$504,MATCH(B401,'الأصناف'!$A$5:$A$504,0)),""))</f>
        <v/>
      </c>
      <c r="G401" s="6">
        <f>IF(B401="","",IFERROR(INDEX('الأصناف'!$C$5:$C$504,MATCH(B401,'الأصناف'!$A$5:$A$504,0)),""))</f>
        <v/>
      </c>
      <c r="H401" s="6">
        <f>IF(B401="","",IFERROR(INDEX('الأصناف'!$D$5:$D$504,MATCH(B401,'الأصناف'!$A$5:$A$504,0)),""))</f>
        <v/>
      </c>
    </row>
    <row r="402">
      <c r="A402" s="17" t="n"/>
      <c r="B402" s="5" t="n"/>
      <c r="C402" s="5" t="n"/>
      <c r="D402" s="14" t="n"/>
      <c r="E402" s="5" t="n"/>
      <c r="F402" s="6">
        <f>IF(B402="","",IFERROR(INDEX('الأصناف'!$B$5:$B$504,MATCH(B402,'الأصناف'!$A$5:$A$504,0)),""))</f>
        <v/>
      </c>
      <c r="G402" s="6">
        <f>IF(B402="","",IFERROR(INDEX('الأصناف'!$C$5:$C$504,MATCH(B402,'الأصناف'!$A$5:$A$504,0)),""))</f>
        <v/>
      </c>
      <c r="H402" s="6">
        <f>IF(B402="","",IFERROR(INDEX('الأصناف'!$D$5:$D$504,MATCH(B402,'الأصناف'!$A$5:$A$504,0)),""))</f>
        <v/>
      </c>
    </row>
    <row r="403">
      <c r="A403" s="17" t="n"/>
      <c r="B403" s="5" t="n"/>
      <c r="C403" s="5" t="n"/>
      <c r="D403" s="14" t="n"/>
      <c r="E403" s="5" t="n"/>
      <c r="F403" s="6">
        <f>IF(B403="","",IFERROR(INDEX('الأصناف'!$B$5:$B$504,MATCH(B403,'الأصناف'!$A$5:$A$504,0)),""))</f>
        <v/>
      </c>
      <c r="G403" s="6">
        <f>IF(B403="","",IFERROR(INDEX('الأصناف'!$C$5:$C$504,MATCH(B403,'الأصناف'!$A$5:$A$504,0)),""))</f>
        <v/>
      </c>
      <c r="H403" s="6">
        <f>IF(B403="","",IFERROR(INDEX('الأصناف'!$D$5:$D$504,MATCH(B403,'الأصناف'!$A$5:$A$504,0)),""))</f>
        <v/>
      </c>
    </row>
    <row r="404">
      <c r="A404" s="17" t="n"/>
      <c r="B404" s="5" t="n"/>
      <c r="C404" s="5" t="n"/>
      <c r="D404" s="14" t="n"/>
      <c r="E404" s="5" t="n"/>
      <c r="F404" s="6">
        <f>IF(B404="","",IFERROR(INDEX('الأصناف'!$B$5:$B$504,MATCH(B404,'الأصناف'!$A$5:$A$504,0)),""))</f>
        <v/>
      </c>
      <c r="G404" s="6">
        <f>IF(B404="","",IFERROR(INDEX('الأصناف'!$C$5:$C$504,MATCH(B404,'الأصناف'!$A$5:$A$504,0)),""))</f>
        <v/>
      </c>
      <c r="H404" s="6">
        <f>IF(B404="","",IFERROR(INDEX('الأصناف'!$D$5:$D$504,MATCH(B404,'الأصناف'!$A$5:$A$504,0)),""))</f>
        <v/>
      </c>
    </row>
    <row r="405">
      <c r="A405" s="17" t="n"/>
      <c r="B405" s="5" t="n"/>
      <c r="C405" s="5" t="n"/>
      <c r="D405" s="14" t="n"/>
      <c r="E405" s="5" t="n"/>
      <c r="F405" s="6">
        <f>IF(B405="","",IFERROR(INDEX('الأصناف'!$B$5:$B$504,MATCH(B405,'الأصناف'!$A$5:$A$504,0)),""))</f>
        <v/>
      </c>
      <c r="G405" s="6">
        <f>IF(B405="","",IFERROR(INDEX('الأصناف'!$C$5:$C$504,MATCH(B405,'الأصناف'!$A$5:$A$504,0)),""))</f>
        <v/>
      </c>
      <c r="H405" s="6">
        <f>IF(B405="","",IFERROR(INDEX('الأصناف'!$D$5:$D$504,MATCH(B405,'الأصناف'!$A$5:$A$504,0)),""))</f>
        <v/>
      </c>
    </row>
    <row r="406">
      <c r="A406" s="17" t="n"/>
      <c r="B406" s="5" t="n"/>
      <c r="C406" s="5" t="n"/>
      <c r="D406" s="14" t="n"/>
      <c r="E406" s="5" t="n"/>
      <c r="F406" s="6">
        <f>IF(B406="","",IFERROR(INDEX('الأصناف'!$B$5:$B$504,MATCH(B406,'الأصناف'!$A$5:$A$504,0)),""))</f>
        <v/>
      </c>
      <c r="G406" s="6">
        <f>IF(B406="","",IFERROR(INDEX('الأصناف'!$C$5:$C$504,MATCH(B406,'الأصناف'!$A$5:$A$504,0)),""))</f>
        <v/>
      </c>
      <c r="H406" s="6">
        <f>IF(B406="","",IFERROR(INDEX('الأصناف'!$D$5:$D$504,MATCH(B406,'الأصناف'!$A$5:$A$504,0)),""))</f>
        <v/>
      </c>
    </row>
    <row r="407">
      <c r="A407" s="17" t="n"/>
      <c r="B407" s="5" t="n"/>
      <c r="C407" s="5" t="n"/>
      <c r="D407" s="14" t="n"/>
      <c r="E407" s="5" t="n"/>
      <c r="F407" s="6">
        <f>IF(B407="","",IFERROR(INDEX('الأصناف'!$B$5:$B$504,MATCH(B407,'الأصناف'!$A$5:$A$504,0)),""))</f>
        <v/>
      </c>
      <c r="G407" s="6">
        <f>IF(B407="","",IFERROR(INDEX('الأصناف'!$C$5:$C$504,MATCH(B407,'الأصناف'!$A$5:$A$504,0)),""))</f>
        <v/>
      </c>
      <c r="H407" s="6">
        <f>IF(B407="","",IFERROR(INDEX('الأصناف'!$D$5:$D$504,MATCH(B407,'الأصناف'!$A$5:$A$504,0)),""))</f>
        <v/>
      </c>
    </row>
    <row r="408">
      <c r="A408" s="17" t="n"/>
      <c r="B408" s="5" t="n"/>
      <c r="C408" s="5" t="n"/>
      <c r="D408" s="14" t="n"/>
      <c r="E408" s="5" t="n"/>
      <c r="F408" s="6">
        <f>IF(B408="","",IFERROR(INDEX('الأصناف'!$B$5:$B$504,MATCH(B408,'الأصناف'!$A$5:$A$504,0)),""))</f>
        <v/>
      </c>
      <c r="G408" s="6">
        <f>IF(B408="","",IFERROR(INDEX('الأصناف'!$C$5:$C$504,MATCH(B408,'الأصناف'!$A$5:$A$504,0)),""))</f>
        <v/>
      </c>
      <c r="H408" s="6">
        <f>IF(B408="","",IFERROR(INDEX('الأصناف'!$D$5:$D$504,MATCH(B408,'الأصناف'!$A$5:$A$504,0)),""))</f>
        <v/>
      </c>
    </row>
    <row r="409">
      <c r="A409" s="17" t="n"/>
      <c r="B409" s="5" t="n"/>
      <c r="C409" s="5" t="n"/>
      <c r="D409" s="14" t="n"/>
      <c r="E409" s="5" t="n"/>
      <c r="F409" s="6">
        <f>IF(B409="","",IFERROR(INDEX('الأصناف'!$B$5:$B$504,MATCH(B409,'الأصناف'!$A$5:$A$504,0)),""))</f>
        <v/>
      </c>
      <c r="G409" s="6">
        <f>IF(B409="","",IFERROR(INDEX('الأصناف'!$C$5:$C$504,MATCH(B409,'الأصناف'!$A$5:$A$504,0)),""))</f>
        <v/>
      </c>
      <c r="H409" s="6">
        <f>IF(B409="","",IFERROR(INDEX('الأصناف'!$D$5:$D$504,MATCH(B409,'الأصناف'!$A$5:$A$504,0)),""))</f>
        <v/>
      </c>
    </row>
    <row r="410">
      <c r="A410" s="17" t="n"/>
      <c r="B410" s="5" t="n"/>
      <c r="C410" s="5" t="n"/>
      <c r="D410" s="14" t="n"/>
      <c r="E410" s="5" t="n"/>
      <c r="F410" s="6">
        <f>IF(B410="","",IFERROR(INDEX('الأصناف'!$B$5:$B$504,MATCH(B410,'الأصناف'!$A$5:$A$504,0)),""))</f>
        <v/>
      </c>
      <c r="G410" s="6">
        <f>IF(B410="","",IFERROR(INDEX('الأصناف'!$C$5:$C$504,MATCH(B410,'الأصناف'!$A$5:$A$504,0)),""))</f>
        <v/>
      </c>
      <c r="H410" s="6">
        <f>IF(B410="","",IFERROR(INDEX('الأصناف'!$D$5:$D$504,MATCH(B410,'الأصناف'!$A$5:$A$504,0)),""))</f>
        <v/>
      </c>
    </row>
    <row r="411">
      <c r="A411" s="17" t="n"/>
      <c r="B411" s="5" t="n"/>
      <c r="C411" s="5" t="n"/>
      <c r="D411" s="14" t="n"/>
      <c r="E411" s="5" t="n"/>
      <c r="F411" s="6">
        <f>IF(B411="","",IFERROR(INDEX('الأصناف'!$B$5:$B$504,MATCH(B411,'الأصناف'!$A$5:$A$504,0)),""))</f>
        <v/>
      </c>
      <c r="G411" s="6">
        <f>IF(B411="","",IFERROR(INDEX('الأصناف'!$C$5:$C$504,MATCH(B411,'الأصناف'!$A$5:$A$504,0)),""))</f>
        <v/>
      </c>
      <c r="H411" s="6">
        <f>IF(B411="","",IFERROR(INDEX('الأصناف'!$D$5:$D$504,MATCH(B411,'الأصناف'!$A$5:$A$504,0)),""))</f>
        <v/>
      </c>
    </row>
    <row r="412">
      <c r="A412" s="17" t="n"/>
      <c r="B412" s="5" t="n"/>
      <c r="C412" s="5" t="n"/>
      <c r="D412" s="14" t="n"/>
      <c r="E412" s="5" t="n"/>
      <c r="F412" s="6">
        <f>IF(B412="","",IFERROR(INDEX('الأصناف'!$B$5:$B$504,MATCH(B412,'الأصناف'!$A$5:$A$504,0)),""))</f>
        <v/>
      </c>
      <c r="G412" s="6">
        <f>IF(B412="","",IFERROR(INDEX('الأصناف'!$C$5:$C$504,MATCH(B412,'الأصناف'!$A$5:$A$504,0)),""))</f>
        <v/>
      </c>
      <c r="H412" s="6">
        <f>IF(B412="","",IFERROR(INDEX('الأصناف'!$D$5:$D$504,MATCH(B412,'الأصناف'!$A$5:$A$504,0)),""))</f>
        <v/>
      </c>
    </row>
    <row r="413">
      <c r="A413" s="17" t="n"/>
      <c r="B413" s="5" t="n"/>
      <c r="C413" s="5" t="n"/>
      <c r="D413" s="14" t="n"/>
      <c r="E413" s="5" t="n"/>
      <c r="F413" s="6">
        <f>IF(B413="","",IFERROR(INDEX('الأصناف'!$B$5:$B$504,MATCH(B413,'الأصناف'!$A$5:$A$504,0)),""))</f>
        <v/>
      </c>
      <c r="G413" s="6">
        <f>IF(B413="","",IFERROR(INDEX('الأصناف'!$C$5:$C$504,MATCH(B413,'الأصناف'!$A$5:$A$504,0)),""))</f>
        <v/>
      </c>
      <c r="H413" s="6">
        <f>IF(B413="","",IFERROR(INDEX('الأصناف'!$D$5:$D$504,MATCH(B413,'الأصناف'!$A$5:$A$504,0)),""))</f>
        <v/>
      </c>
    </row>
    <row r="414">
      <c r="A414" s="17" t="n"/>
      <c r="B414" s="5" t="n"/>
      <c r="C414" s="5" t="n"/>
      <c r="D414" s="14" t="n"/>
      <c r="E414" s="5" t="n"/>
      <c r="F414" s="6">
        <f>IF(B414="","",IFERROR(INDEX('الأصناف'!$B$5:$B$504,MATCH(B414,'الأصناف'!$A$5:$A$504,0)),""))</f>
        <v/>
      </c>
      <c r="G414" s="6">
        <f>IF(B414="","",IFERROR(INDEX('الأصناف'!$C$5:$C$504,MATCH(B414,'الأصناف'!$A$5:$A$504,0)),""))</f>
        <v/>
      </c>
      <c r="H414" s="6">
        <f>IF(B414="","",IFERROR(INDEX('الأصناف'!$D$5:$D$504,MATCH(B414,'الأصناف'!$A$5:$A$504,0)),""))</f>
        <v/>
      </c>
    </row>
    <row r="415">
      <c r="A415" s="17" t="n"/>
      <c r="B415" s="5" t="n"/>
      <c r="C415" s="5" t="n"/>
      <c r="D415" s="14" t="n"/>
      <c r="E415" s="5" t="n"/>
      <c r="F415" s="6">
        <f>IF(B415="","",IFERROR(INDEX('الأصناف'!$B$5:$B$504,MATCH(B415,'الأصناف'!$A$5:$A$504,0)),""))</f>
        <v/>
      </c>
      <c r="G415" s="6">
        <f>IF(B415="","",IFERROR(INDEX('الأصناف'!$C$5:$C$504,MATCH(B415,'الأصناف'!$A$5:$A$504,0)),""))</f>
        <v/>
      </c>
      <c r="H415" s="6">
        <f>IF(B415="","",IFERROR(INDEX('الأصناف'!$D$5:$D$504,MATCH(B415,'الأصناف'!$A$5:$A$504,0)),""))</f>
        <v/>
      </c>
    </row>
    <row r="416">
      <c r="A416" s="17" t="n"/>
      <c r="B416" s="5" t="n"/>
      <c r="C416" s="5" t="n"/>
      <c r="D416" s="14" t="n"/>
      <c r="E416" s="5" t="n"/>
      <c r="F416" s="6">
        <f>IF(B416="","",IFERROR(INDEX('الأصناف'!$B$5:$B$504,MATCH(B416,'الأصناف'!$A$5:$A$504,0)),""))</f>
        <v/>
      </c>
      <c r="G416" s="6">
        <f>IF(B416="","",IFERROR(INDEX('الأصناف'!$C$5:$C$504,MATCH(B416,'الأصناف'!$A$5:$A$504,0)),""))</f>
        <v/>
      </c>
      <c r="H416" s="6">
        <f>IF(B416="","",IFERROR(INDEX('الأصناف'!$D$5:$D$504,MATCH(B416,'الأصناف'!$A$5:$A$504,0)),""))</f>
        <v/>
      </c>
    </row>
    <row r="417">
      <c r="A417" s="17" t="n"/>
      <c r="B417" s="5" t="n"/>
      <c r="C417" s="5" t="n"/>
      <c r="D417" s="14" t="n"/>
      <c r="E417" s="5" t="n"/>
      <c r="F417" s="6">
        <f>IF(B417="","",IFERROR(INDEX('الأصناف'!$B$5:$B$504,MATCH(B417,'الأصناف'!$A$5:$A$504,0)),""))</f>
        <v/>
      </c>
      <c r="G417" s="6">
        <f>IF(B417="","",IFERROR(INDEX('الأصناف'!$C$5:$C$504,MATCH(B417,'الأصناف'!$A$5:$A$504,0)),""))</f>
        <v/>
      </c>
      <c r="H417" s="6">
        <f>IF(B417="","",IFERROR(INDEX('الأصناف'!$D$5:$D$504,MATCH(B417,'الأصناف'!$A$5:$A$504,0)),""))</f>
        <v/>
      </c>
    </row>
    <row r="418">
      <c r="A418" s="17" t="n"/>
      <c r="B418" s="5" t="n"/>
      <c r="C418" s="5" t="n"/>
      <c r="D418" s="14" t="n"/>
      <c r="E418" s="5" t="n"/>
      <c r="F418" s="6">
        <f>IF(B418="","",IFERROR(INDEX('الأصناف'!$B$5:$B$504,MATCH(B418,'الأصناف'!$A$5:$A$504,0)),""))</f>
        <v/>
      </c>
      <c r="G418" s="6">
        <f>IF(B418="","",IFERROR(INDEX('الأصناف'!$C$5:$C$504,MATCH(B418,'الأصناف'!$A$5:$A$504,0)),""))</f>
        <v/>
      </c>
      <c r="H418" s="6">
        <f>IF(B418="","",IFERROR(INDEX('الأصناف'!$D$5:$D$504,MATCH(B418,'الأصناف'!$A$5:$A$504,0)),""))</f>
        <v/>
      </c>
    </row>
    <row r="419">
      <c r="A419" s="17" t="n"/>
      <c r="B419" s="5" t="n"/>
      <c r="C419" s="5" t="n"/>
      <c r="D419" s="14" t="n"/>
      <c r="E419" s="5" t="n"/>
      <c r="F419" s="6">
        <f>IF(B419="","",IFERROR(INDEX('الأصناف'!$B$5:$B$504,MATCH(B419,'الأصناف'!$A$5:$A$504,0)),""))</f>
        <v/>
      </c>
      <c r="G419" s="6">
        <f>IF(B419="","",IFERROR(INDEX('الأصناف'!$C$5:$C$504,MATCH(B419,'الأصناف'!$A$5:$A$504,0)),""))</f>
        <v/>
      </c>
      <c r="H419" s="6">
        <f>IF(B419="","",IFERROR(INDEX('الأصناف'!$D$5:$D$504,MATCH(B419,'الأصناف'!$A$5:$A$504,0)),""))</f>
        <v/>
      </c>
    </row>
    <row r="420">
      <c r="A420" s="17" t="n"/>
      <c r="B420" s="5" t="n"/>
      <c r="C420" s="5" t="n"/>
      <c r="D420" s="14" t="n"/>
      <c r="E420" s="5" t="n"/>
      <c r="F420" s="6">
        <f>IF(B420="","",IFERROR(INDEX('الأصناف'!$B$5:$B$504,MATCH(B420,'الأصناف'!$A$5:$A$504,0)),""))</f>
        <v/>
      </c>
      <c r="G420" s="6">
        <f>IF(B420="","",IFERROR(INDEX('الأصناف'!$C$5:$C$504,MATCH(B420,'الأصناف'!$A$5:$A$504,0)),""))</f>
        <v/>
      </c>
      <c r="H420" s="6">
        <f>IF(B420="","",IFERROR(INDEX('الأصناف'!$D$5:$D$504,MATCH(B420,'الأصناف'!$A$5:$A$504,0)),""))</f>
        <v/>
      </c>
    </row>
    <row r="421">
      <c r="A421" s="17" t="n"/>
      <c r="B421" s="5" t="n"/>
      <c r="C421" s="5" t="n"/>
      <c r="D421" s="14" t="n"/>
      <c r="E421" s="5" t="n"/>
      <c r="F421" s="6">
        <f>IF(B421="","",IFERROR(INDEX('الأصناف'!$B$5:$B$504,MATCH(B421,'الأصناف'!$A$5:$A$504,0)),""))</f>
        <v/>
      </c>
      <c r="G421" s="6">
        <f>IF(B421="","",IFERROR(INDEX('الأصناف'!$C$5:$C$504,MATCH(B421,'الأصناف'!$A$5:$A$504,0)),""))</f>
        <v/>
      </c>
      <c r="H421" s="6">
        <f>IF(B421="","",IFERROR(INDEX('الأصناف'!$D$5:$D$504,MATCH(B421,'الأصناف'!$A$5:$A$504,0)),""))</f>
        <v/>
      </c>
    </row>
    <row r="422">
      <c r="A422" s="17" t="n"/>
      <c r="B422" s="5" t="n"/>
      <c r="C422" s="5" t="n"/>
      <c r="D422" s="14" t="n"/>
      <c r="E422" s="5" t="n"/>
      <c r="F422" s="6">
        <f>IF(B422="","",IFERROR(INDEX('الأصناف'!$B$5:$B$504,MATCH(B422,'الأصناف'!$A$5:$A$504,0)),""))</f>
        <v/>
      </c>
      <c r="G422" s="6">
        <f>IF(B422="","",IFERROR(INDEX('الأصناف'!$C$5:$C$504,MATCH(B422,'الأصناف'!$A$5:$A$504,0)),""))</f>
        <v/>
      </c>
      <c r="H422" s="6">
        <f>IF(B422="","",IFERROR(INDEX('الأصناف'!$D$5:$D$504,MATCH(B422,'الأصناف'!$A$5:$A$504,0)),""))</f>
        <v/>
      </c>
    </row>
    <row r="423">
      <c r="A423" s="17" t="n"/>
      <c r="B423" s="5" t="n"/>
      <c r="C423" s="5" t="n"/>
      <c r="D423" s="14" t="n"/>
      <c r="E423" s="5" t="n"/>
      <c r="F423" s="6">
        <f>IF(B423="","",IFERROR(INDEX('الأصناف'!$B$5:$B$504,MATCH(B423,'الأصناف'!$A$5:$A$504,0)),""))</f>
        <v/>
      </c>
      <c r="G423" s="6">
        <f>IF(B423="","",IFERROR(INDEX('الأصناف'!$C$5:$C$504,MATCH(B423,'الأصناف'!$A$5:$A$504,0)),""))</f>
        <v/>
      </c>
      <c r="H423" s="6">
        <f>IF(B423="","",IFERROR(INDEX('الأصناف'!$D$5:$D$504,MATCH(B423,'الأصناف'!$A$5:$A$504,0)),""))</f>
        <v/>
      </c>
    </row>
    <row r="424">
      <c r="A424" s="17" t="n"/>
      <c r="B424" s="5" t="n"/>
      <c r="C424" s="5" t="n"/>
      <c r="D424" s="14" t="n"/>
      <c r="E424" s="5" t="n"/>
      <c r="F424" s="6">
        <f>IF(B424="","",IFERROR(INDEX('الأصناف'!$B$5:$B$504,MATCH(B424,'الأصناف'!$A$5:$A$504,0)),""))</f>
        <v/>
      </c>
      <c r="G424" s="6">
        <f>IF(B424="","",IFERROR(INDEX('الأصناف'!$C$5:$C$504,MATCH(B424,'الأصناف'!$A$5:$A$504,0)),""))</f>
        <v/>
      </c>
      <c r="H424" s="6">
        <f>IF(B424="","",IFERROR(INDEX('الأصناف'!$D$5:$D$504,MATCH(B424,'الأصناف'!$A$5:$A$504,0)),""))</f>
        <v/>
      </c>
    </row>
    <row r="425">
      <c r="A425" s="17" t="n"/>
      <c r="B425" s="5" t="n"/>
      <c r="C425" s="5" t="n"/>
      <c r="D425" s="14" t="n"/>
      <c r="E425" s="5" t="n"/>
      <c r="F425" s="6">
        <f>IF(B425="","",IFERROR(INDEX('الأصناف'!$B$5:$B$504,MATCH(B425,'الأصناف'!$A$5:$A$504,0)),""))</f>
        <v/>
      </c>
      <c r="G425" s="6">
        <f>IF(B425="","",IFERROR(INDEX('الأصناف'!$C$5:$C$504,MATCH(B425,'الأصناف'!$A$5:$A$504,0)),""))</f>
        <v/>
      </c>
      <c r="H425" s="6">
        <f>IF(B425="","",IFERROR(INDEX('الأصناف'!$D$5:$D$504,MATCH(B425,'الأصناف'!$A$5:$A$504,0)),""))</f>
        <v/>
      </c>
    </row>
    <row r="426">
      <c r="A426" s="17" t="n"/>
      <c r="B426" s="5" t="n"/>
      <c r="C426" s="5" t="n"/>
      <c r="D426" s="14" t="n"/>
      <c r="E426" s="5" t="n"/>
      <c r="F426" s="6">
        <f>IF(B426="","",IFERROR(INDEX('الأصناف'!$B$5:$B$504,MATCH(B426,'الأصناف'!$A$5:$A$504,0)),""))</f>
        <v/>
      </c>
      <c r="G426" s="6">
        <f>IF(B426="","",IFERROR(INDEX('الأصناف'!$C$5:$C$504,MATCH(B426,'الأصناف'!$A$5:$A$504,0)),""))</f>
        <v/>
      </c>
      <c r="H426" s="6">
        <f>IF(B426="","",IFERROR(INDEX('الأصناف'!$D$5:$D$504,MATCH(B426,'الأصناف'!$A$5:$A$504,0)),""))</f>
        <v/>
      </c>
    </row>
    <row r="427">
      <c r="A427" s="17" t="n"/>
      <c r="B427" s="5" t="n"/>
      <c r="C427" s="5" t="n"/>
      <c r="D427" s="14" t="n"/>
      <c r="E427" s="5" t="n"/>
      <c r="F427" s="6">
        <f>IF(B427="","",IFERROR(INDEX('الأصناف'!$B$5:$B$504,MATCH(B427,'الأصناف'!$A$5:$A$504,0)),""))</f>
        <v/>
      </c>
      <c r="G427" s="6">
        <f>IF(B427="","",IFERROR(INDEX('الأصناف'!$C$5:$C$504,MATCH(B427,'الأصناف'!$A$5:$A$504,0)),""))</f>
        <v/>
      </c>
      <c r="H427" s="6">
        <f>IF(B427="","",IFERROR(INDEX('الأصناف'!$D$5:$D$504,MATCH(B427,'الأصناف'!$A$5:$A$504,0)),""))</f>
        <v/>
      </c>
    </row>
    <row r="428">
      <c r="A428" s="17" t="n"/>
      <c r="B428" s="5" t="n"/>
      <c r="C428" s="5" t="n"/>
      <c r="D428" s="14" t="n"/>
      <c r="E428" s="5" t="n"/>
      <c r="F428" s="6">
        <f>IF(B428="","",IFERROR(INDEX('الأصناف'!$B$5:$B$504,MATCH(B428,'الأصناف'!$A$5:$A$504,0)),""))</f>
        <v/>
      </c>
      <c r="G428" s="6">
        <f>IF(B428="","",IFERROR(INDEX('الأصناف'!$C$5:$C$504,MATCH(B428,'الأصناف'!$A$5:$A$504,0)),""))</f>
        <v/>
      </c>
      <c r="H428" s="6">
        <f>IF(B428="","",IFERROR(INDEX('الأصناف'!$D$5:$D$504,MATCH(B428,'الأصناف'!$A$5:$A$504,0)),""))</f>
        <v/>
      </c>
    </row>
    <row r="429">
      <c r="A429" s="17" t="n"/>
      <c r="B429" s="5" t="n"/>
      <c r="C429" s="5" t="n"/>
      <c r="D429" s="14" t="n"/>
      <c r="E429" s="5" t="n"/>
      <c r="F429" s="6">
        <f>IF(B429="","",IFERROR(INDEX('الأصناف'!$B$5:$B$504,MATCH(B429,'الأصناف'!$A$5:$A$504,0)),""))</f>
        <v/>
      </c>
      <c r="G429" s="6">
        <f>IF(B429="","",IFERROR(INDEX('الأصناف'!$C$5:$C$504,MATCH(B429,'الأصناف'!$A$5:$A$504,0)),""))</f>
        <v/>
      </c>
      <c r="H429" s="6">
        <f>IF(B429="","",IFERROR(INDEX('الأصناف'!$D$5:$D$504,MATCH(B429,'الأصناف'!$A$5:$A$504,0)),""))</f>
        <v/>
      </c>
    </row>
    <row r="430">
      <c r="A430" s="17" t="n"/>
      <c r="B430" s="5" t="n"/>
      <c r="C430" s="5" t="n"/>
      <c r="D430" s="14" t="n"/>
      <c r="E430" s="5" t="n"/>
      <c r="F430" s="6">
        <f>IF(B430="","",IFERROR(INDEX('الأصناف'!$B$5:$B$504,MATCH(B430,'الأصناف'!$A$5:$A$504,0)),""))</f>
        <v/>
      </c>
      <c r="G430" s="6">
        <f>IF(B430="","",IFERROR(INDEX('الأصناف'!$C$5:$C$504,MATCH(B430,'الأصناف'!$A$5:$A$504,0)),""))</f>
        <v/>
      </c>
      <c r="H430" s="6">
        <f>IF(B430="","",IFERROR(INDEX('الأصناف'!$D$5:$D$504,MATCH(B430,'الأصناف'!$A$5:$A$504,0)),""))</f>
        <v/>
      </c>
    </row>
    <row r="431">
      <c r="A431" s="17" t="n"/>
      <c r="B431" s="5" t="n"/>
      <c r="C431" s="5" t="n"/>
      <c r="D431" s="14" t="n"/>
      <c r="E431" s="5" t="n"/>
      <c r="F431" s="6">
        <f>IF(B431="","",IFERROR(INDEX('الأصناف'!$B$5:$B$504,MATCH(B431,'الأصناف'!$A$5:$A$504,0)),""))</f>
        <v/>
      </c>
      <c r="G431" s="6">
        <f>IF(B431="","",IFERROR(INDEX('الأصناف'!$C$5:$C$504,MATCH(B431,'الأصناف'!$A$5:$A$504,0)),""))</f>
        <v/>
      </c>
      <c r="H431" s="6">
        <f>IF(B431="","",IFERROR(INDEX('الأصناف'!$D$5:$D$504,MATCH(B431,'الأصناف'!$A$5:$A$504,0)),""))</f>
        <v/>
      </c>
    </row>
    <row r="432">
      <c r="A432" s="17" t="n"/>
      <c r="B432" s="5" t="n"/>
      <c r="C432" s="5" t="n"/>
      <c r="D432" s="14" t="n"/>
      <c r="E432" s="5" t="n"/>
      <c r="F432" s="6">
        <f>IF(B432="","",IFERROR(INDEX('الأصناف'!$B$5:$B$504,MATCH(B432,'الأصناف'!$A$5:$A$504,0)),""))</f>
        <v/>
      </c>
      <c r="G432" s="6">
        <f>IF(B432="","",IFERROR(INDEX('الأصناف'!$C$5:$C$504,MATCH(B432,'الأصناف'!$A$5:$A$504,0)),""))</f>
        <v/>
      </c>
      <c r="H432" s="6">
        <f>IF(B432="","",IFERROR(INDEX('الأصناف'!$D$5:$D$504,MATCH(B432,'الأصناف'!$A$5:$A$504,0)),""))</f>
        <v/>
      </c>
    </row>
    <row r="433">
      <c r="A433" s="17" t="n"/>
      <c r="B433" s="5" t="n"/>
      <c r="C433" s="5" t="n"/>
      <c r="D433" s="14" t="n"/>
      <c r="E433" s="5" t="n"/>
      <c r="F433" s="6">
        <f>IF(B433="","",IFERROR(INDEX('الأصناف'!$B$5:$B$504,MATCH(B433,'الأصناف'!$A$5:$A$504,0)),""))</f>
        <v/>
      </c>
      <c r="G433" s="6">
        <f>IF(B433="","",IFERROR(INDEX('الأصناف'!$C$5:$C$504,MATCH(B433,'الأصناف'!$A$5:$A$504,0)),""))</f>
        <v/>
      </c>
      <c r="H433" s="6">
        <f>IF(B433="","",IFERROR(INDEX('الأصناف'!$D$5:$D$504,MATCH(B433,'الأصناف'!$A$5:$A$504,0)),""))</f>
        <v/>
      </c>
    </row>
    <row r="434">
      <c r="A434" s="17" t="n"/>
      <c r="B434" s="5" t="n"/>
      <c r="C434" s="5" t="n"/>
      <c r="D434" s="14" t="n"/>
      <c r="E434" s="5" t="n"/>
      <c r="F434" s="6">
        <f>IF(B434="","",IFERROR(INDEX('الأصناف'!$B$5:$B$504,MATCH(B434,'الأصناف'!$A$5:$A$504,0)),""))</f>
        <v/>
      </c>
      <c r="G434" s="6">
        <f>IF(B434="","",IFERROR(INDEX('الأصناف'!$C$5:$C$504,MATCH(B434,'الأصناف'!$A$5:$A$504,0)),""))</f>
        <v/>
      </c>
      <c r="H434" s="6">
        <f>IF(B434="","",IFERROR(INDEX('الأصناف'!$D$5:$D$504,MATCH(B434,'الأصناف'!$A$5:$A$504,0)),""))</f>
        <v/>
      </c>
    </row>
    <row r="435">
      <c r="A435" s="17" t="n"/>
      <c r="B435" s="5" t="n"/>
      <c r="C435" s="5" t="n"/>
      <c r="D435" s="14" t="n"/>
      <c r="E435" s="5" t="n"/>
      <c r="F435" s="6">
        <f>IF(B435="","",IFERROR(INDEX('الأصناف'!$B$5:$B$504,MATCH(B435,'الأصناف'!$A$5:$A$504,0)),""))</f>
        <v/>
      </c>
      <c r="G435" s="6">
        <f>IF(B435="","",IFERROR(INDEX('الأصناف'!$C$5:$C$504,MATCH(B435,'الأصناف'!$A$5:$A$504,0)),""))</f>
        <v/>
      </c>
      <c r="H435" s="6">
        <f>IF(B435="","",IFERROR(INDEX('الأصناف'!$D$5:$D$504,MATCH(B435,'الأصناف'!$A$5:$A$504,0)),""))</f>
        <v/>
      </c>
    </row>
    <row r="436">
      <c r="A436" s="17" t="n"/>
      <c r="B436" s="5" t="n"/>
      <c r="C436" s="5" t="n"/>
      <c r="D436" s="14" t="n"/>
      <c r="E436" s="5" t="n"/>
      <c r="F436" s="6">
        <f>IF(B436="","",IFERROR(INDEX('الأصناف'!$B$5:$B$504,MATCH(B436,'الأصناف'!$A$5:$A$504,0)),""))</f>
        <v/>
      </c>
      <c r="G436" s="6">
        <f>IF(B436="","",IFERROR(INDEX('الأصناف'!$C$5:$C$504,MATCH(B436,'الأصناف'!$A$5:$A$504,0)),""))</f>
        <v/>
      </c>
      <c r="H436" s="6">
        <f>IF(B436="","",IFERROR(INDEX('الأصناف'!$D$5:$D$504,MATCH(B436,'الأصناف'!$A$5:$A$504,0)),""))</f>
        <v/>
      </c>
    </row>
    <row r="437">
      <c r="A437" s="17" t="n"/>
      <c r="B437" s="5" t="n"/>
      <c r="C437" s="5" t="n"/>
      <c r="D437" s="14" t="n"/>
      <c r="E437" s="5" t="n"/>
      <c r="F437" s="6">
        <f>IF(B437="","",IFERROR(INDEX('الأصناف'!$B$5:$B$504,MATCH(B437,'الأصناف'!$A$5:$A$504,0)),""))</f>
        <v/>
      </c>
      <c r="G437" s="6">
        <f>IF(B437="","",IFERROR(INDEX('الأصناف'!$C$5:$C$504,MATCH(B437,'الأصناف'!$A$5:$A$504,0)),""))</f>
        <v/>
      </c>
      <c r="H437" s="6">
        <f>IF(B437="","",IFERROR(INDEX('الأصناف'!$D$5:$D$504,MATCH(B437,'الأصناف'!$A$5:$A$504,0)),""))</f>
        <v/>
      </c>
    </row>
    <row r="438">
      <c r="A438" s="17" t="n"/>
      <c r="B438" s="5" t="n"/>
      <c r="C438" s="5" t="n"/>
      <c r="D438" s="14" t="n"/>
      <c r="E438" s="5" t="n"/>
      <c r="F438" s="6">
        <f>IF(B438="","",IFERROR(INDEX('الأصناف'!$B$5:$B$504,MATCH(B438,'الأصناف'!$A$5:$A$504,0)),""))</f>
        <v/>
      </c>
      <c r="G438" s="6">
        <f>IF(B438="","",IFERROR(INDEX('الأصناف'!$C$5:$C$504,MATCH(B438,'الأصناف'!$A$5:$A$504,0)),""))</f>
        <v/>
      </c>
      <c r="H438" s="6">
        <f>IF(B438="","",IFERROR(INDEX('الأصناف'!$D$5:$D$504,MATCH(B438,'الأصناف'!$A$5:$A$504,0)),""))</f>
        <v/>
      </c>
    </row>
    <row r="439">
      <c r="A439" s="17" t="n"/>
      <c r="B439" s="5" t="n"/>
      <c r="C439" s="5" t="n"/>
      <c r="D439" s="14" t="n"/>
      <c r="E439" s="5" t="n"/>
      <c r="F439" s="6">
        <f>IF(B439="","",IFERROR(INDEX('الأصناف'!$B$5:$B$504,MATCH(B439,'الأصناف'!$A$5:$A$504,0)),""))</f>
        <v/>
      </c>
      <c r="G439" s="6">
        <f>IF(B439="","",IFERROR(INDEX('الأصناف'!$C$5:$C$504,MATCH(B439,'الأصناف'!$A$5:$A$504,0)),""))</f>
        <v/>
      </c>
      <c r="H439" s="6">
        <f>IF(B439="","",IFERROR(INDEX('الأصناف'!$D$5:$D$504,MATCH(B439,'الأصناف'!$A$5:$A$504,0)),""))</f>
        <v/>
      </c>
    </row>
    <row r="440">
      <c r="A440" s="17" t="n"/>
      <c r="B440" s="5" t="n"/>
      <c r="C440" s="5" t="n"/>
      <c r="D440" s="14" t="n"/>
      <c r="E440" s="5" t="n"/>
      <c r="F440" s="6">
        <f>IF(B440="","",IFERROR(INDEX('الأصناف'!$B$5:$B$504,MATCH(B440,'الأصناف'!$A$5:$A$504,0)),""))</f>
        <v/>
      </c>
      <c r="G440" s="6">
        <f>IF(B440="","",IFERROR(INDEX('الأصناف'!$C$5:$C$504,MATCH(B440,'الأصناف'!$A$5:$A$504,0)),""))</f>
        <v/>
      </c>
      <c r="H440" s="6">
        <f>IF(B440="","",IFERROR(INDEX('الأصناف'!$D$5:$D$504,MATCH(B440,'الأصناف'!$A$5:$A$504,0)),""))</f>
        <v/>
      </c>
    </row>
    <row r="441">
      <c r="A441" s="17" t="n"/>
      <c r="B441" s="5" t="n"/>
      <c r="C441" s="5" t="n"/>
      <c r="D441" s="14" t="n"/>
      <c r="E441" s="5" t="n"/>
      <c r="F441" s="6">
        <f>IF(B441="","",IFERROR(INDEX('الأصناف'!$B$5:$B$504,MATCH(B441,'الأصناف'!$A$5:$A$504,0)),""))</f>
        <v/>
      </c>
      <c r="G441" s="6">
        <f>IF(B441="","",IFERROR(INDEX('الأصناف'!$C$5:$C$504,MATCH(B441,'الأصناف'!$A$5:$A$504,0)),""))</f>
        <v/>
      </c>
      <c r="H441" s="6">
        <f>IF(B441="","",IFERROR(INDEX('الأصناف'!$D$5:$D$504,MATCH(B441,'الأصناف'!$A$5:$A$504,0)),""))</f>
        <v/>
      </c>
    </row>
    <row r="442">
      <c r="A442" s="17" t="n"/>
      <c r="B442" s="5" t="n"/>
      <c r="C442" s="5" t="n"/>
      <c r="D442" s="14" t="n"/>
      <c r="E442" s="5" t="n"/>
      <c r="F442" s="6">
        <f>IF(B442="","",IFERROR(INDEX('الأصناف'!$B$5:$B$504,MATCH(B442,'الأصناف'!$A$5:$A$504,0)),""))</f>
        <v/>
      </c>
      <c r="G442" s="6">
        <f>IF(B442="","",IFERROR(INDEX('الأصناف'!$C$5:$C$504,MATCH(B442,'الأصناف'!$A$5:$A$504,0)),""))</f>
        <v/>
      </c>
      <c r="H442" s="6">
        <f>IF(B442="","",IFERROR(INDEX('الأصناف'!$D$5:$D$504,MATCH(B442,'الأصناف'!$A$5:$A$504,0)),""))</f>
        <v/>
      </c>
    </row>
    <row r="443">
      <c r="A443" s="17" t="n"/>
      <c r="B443" s="5" t="n"/>
      <c r="C443" s="5" t="n"/>
      <c r="D443" s="14" t="n"/>
      <c r="E443" s="5" t="n"/>
      <c r="F443" s="6">
        <f>IF(B443="","",IFERROR(INDEX('الأصناف'!$B$5:$B$504,MATCH(B443,'الأصناف'!$A$5:$A$504,0)),""))</f>
        <v/>
      </c>
      <c r="G443" s="6">
        <f>IF(B443="","",IFERROR(INDEX('الأصناف'!$C$5:$C$504,MATCH(B443,'الأصناف'!$A$5:$A$504,0)),""))</f>
        <v/>
      </c>
      <c r="H443" s="6">
        <f>IF(B443="","",IFERROR(INDEX('الأصناف'!$D$5:$D$504,MATCH(B443,'الأصناف'!$A$5:$A$504,0)),""))</f>
        <v/>
      </c>
    </row>
    <row r="444">
      <c r="A444" s="17" t="n"/>
      <c r="B444" s="5" t="n"/>
      <c r="C444" s="5" t="n"/>
      <c r="D444" s="14" t="n"/>
      <c r="E444" s="5" t="n"/>
      <c r="F444" s="6">
        <f>IF(B444="","",IFERROR(INDEX('الأصناف'!$B$5:$B$504,MATCH(B444,'الأصناف'!$A$5:$A$504,0)),""))</f>
        <v/>
      </c>
      <c r="G444" s="6">
        <f>IF(B444="","",IFERROR(INDEX('الأصناف'!$C$5:$C$504,MATCH(B444,'الأصناف'!$A$5:$A$504,0)),""))</f>
        <v/>
      </c>
      <c r="H444" s="6">
        <f>IF(B444="","",IFERROR(INDEX('الأصناف'!$D$5:$D$504,MATCH(B444,'الأصناف'!$A$5:$A$504,0)),""))</f>
        <v/>
      </c>
    </row>
    <row r="445">
      <c r="A445" s="17" t="n"/>
      <c r="B445" s="5" t="n"/>
      <c r="C445" s="5" t="n"/>
      <c r="D445" s="14" t="n"/>
      <c r="E445" s="5" t="n"/>
      <c r="F445" s="6">
        <f>IF(B445="","",IFERROR(INDEX('الأصناف'!$B$5:$B$504,MATCH(B445,'الأصناف'!$A$5:$A$504,0)),""))</f>
        <v/>
      </c>
      <c r="G445" s="6">
        <f>IF(B445="","",IFERROR(INDEX('الأصناف'!$C$5:$C$504,MATCH(B445,'الأصناف'!$A$5:$A$504,0)),""))</f>
        <v/>
      </c>
      <c r="H445" s="6">
        <f>IF(B445="","",IFERROR(INDEX('الأصناف'!$D$5:$D$504,MATCH(B445,'الأصناف'!$A$5:$A$504,0)),""))</f>
        <v/>
      </c>
    </row>
    <row r="446">
      <c r="A446" s="17" t="n"/>
      <c r="B446" s="5" t="n"/>
      <c r="C446" s="5" t="n"/>
      <c r="D446" s="14" t="n"/>
      <c r="E446" s="5" t="n"/>
      <c r="F446" s="6">
        <f>IF(B446="","",IFERROR(INDEX('الأصناف'!$B$5:$B$504,MATCH(B446,'الأصناف'!$A$5:$A$504,0)),""))</f>
        <v/>
      </c>
      <c r="G446" s="6">
        <f>IF(B446="","",IFERROR(INDEX('الأصناف'!$C$5:$C$504,MATCH(B446,'الأصناف'!$A$5:$A$504,0)),""))</f>
        <v/>
      </c>
      <c r="H446" s="6">
        <f>IF(B446="","",IFERROR(INDEX('الأصناف'!$D$5:$D$504,MATCH(B446,'الأصناف'!$A$5:$A$504,0)),""))</f>
        <v/>
      </c>
    </row>
    <row r="447">
      <c r="A447" s="17" t="n"/>
      <c r="B447" s="5" t="n"/>
      <c r="C447" s="5" t="n"/>
      <c r="D447" s="14" t="n"/>
      <c r="E447" s="5" t="n"/>
      <c r="F447" s="6">
        <f>IF(B447="","",IFERROR(INDEX('الأصناف'!$B$5:$B$504,MATCH(B447,'الأصناف'!$A$5:$A$504,0)),""))</f>
        <v/>
      </c>
      <c r="G447" s="6">
        <f>IF(B447="","",IFERROR(INDEX('الأصناف'!$C$5:$C$504,MATCH(B447,'الأصناف'!$A$5:$A$504,0)),""))</f>
        <v/>
      </c>
      <c r="H447" s="6">
        <f>IF(B447="","",IFERROR(INDEX('الأصناف'!$D$5:$D$504,MATCH(B447,'الأصناف'!$A$5:$A$504,0)),""))</f>
        <v/>
      </c>
    </row>
    <row r="448">
      <c r="A448" s="17" t="n"/>
      <c r="B448" s="5" t="n"/>
      <c r="C448" s="5" t="n"/>
      <c r="D448" s="14" t="n"/>
      <c r="E448" s="5" t="n"/>
      <c r="F448" s="6">
        <f>IF(B448="","",IFERROR(INDEX('الأصناف'!$B$5:$B$504,MATCH(B448,'الأصناف'!$A$5:$A$504,0)),""))</f>
        <v/>
      </c>
      <c r="G448" s="6">
        <f>IF(B448="","",IFERROR(INDEX('الأصناف'!$C$5:$C$504,MATCH(B448,'الأصناف'!$A$5:$A$504,0)),""))</f>
        <v/>
      </c>
      <c r="H448" s="6">
        <f>IF(B448="","",IFERROR(INDEX('الأصناف'!$D$5:$D$504,MATCH(B448,'الأصناف'!$A$5:$A$504,0)),""))</f>
        <v/>
      </c>
    </row>
    <row r="449">
      <c r="A449" s="17" t="n"/>
      <c r="B449" s="5" t="n"/>
      <c r="C449" s="5" t="n"/>
      <c r="D449" s="14" t="n"/>
      <c r="E449" s="5" t="n"/>
      <c r="F449" s="6">
        <f>IF(B449="","",IFERROR(INDEX('الأصناف'!$B$5:$B$504,MATCH(B449,'الأصناف'!$A$5:$A$504,0)),""))</f>
        <v/>
      </c>
      <c r="G449" s="6">
        <f>IF(B449="","",IFERROR(INDEX('الأصناف'!$C$5:$C$504,MATCH(B449,'الأصناف'!$A$5:$A$504,0)),""))</f>
        <v/>
      </c>
      <c r="H449" s="6">
        <f>IF(B449="","",IFERROR(INDEX('الأصناف'!$D$5:$D$504,MATCH(B449,'الأصناف'!$A$5:$A$504,0)),""))</f>
        <v/>
      </c>
    </row>
    <row r="450">
      <c r="A450" s="17" t="n"/>
      <c r="B450" s="5" t="n"/>
      <c r="C450" s="5" t="n"/>
      <c r="D450" s="14" t="n"/>
      <c r="E450" s="5" t="n"/>
      <c r="F450" s="6">
        <f>IF(B450="","",IFERROR(INDEX('الأصناف'!$B$5:$B$504,MATCH(B450,'الأصناف'!$A$5:$A$504,0)),""))</f>
        <v/>
      </c>
      <c r="G450" s="6">
        <f>IF(B450="","",IFERROR(INDEX('الأصناف'!$C$5:$C$504,MATCH(B450,'الأصناف'!$A$5:$A$504,0)),""))</f>
        <v/>
      </c>
      <c r="H450" s="6">
        <f>IF(B450="","",IFERROR(INDEX('الأصناف'!$D$5:$D$504,MATCH(B450,'الأصناف'!$A$5:$A$504,0)),""))</f>
        <v/>
      </c>
    </row>
    <row r="451">
      <c r="A451" s="17" t="n"/>
      <c r="B451" s="5" t="n"/>
      <c r="C451" s="5" t="n"/>
      <c r="D451" s="14" t="n"/>
      <c r="E451" s="5" t="n"/>
      <c r="F451" s="6">
        <f>IF(B451="","",IFERROR(INDEX('الأصناف'!$B$5:$B$504,MATCH(B451,'الأصناف'!$A$5:$A$504,0)),""))</f>
        <v/>
      </c>
      <c r="G451" s="6">
        <f>IF(B451="","",IFERROR(INDEX('الأصناف'!$C$5:$C$504,MATCH(B451,'الأصناف'!$A$5:$A$504,0)),""))</f>
        <v/>
      </c>
      <c r="H451" s="6">
        <f>IF(B451="","",IFERROR(INDEX('الأصناف'!$D$5:$D$504,MATCH(B451,'الأصناف'!$A$5:$A$504,0)),""))</f>
        <v/>
      </c>
    </row>
    <row r="452">
      <c r="A452" s="17" t="n"/>
      <c r="B452" s="5" t="n"/>
      <c r="C452" s="5" t="n"/>
      <c r="D452" s="14" t="n"/>
      <c r="E452" s="5" t="n"/>
      <c r="F452" s="6">
        <f>IF(B452="","",IFERROR(INDEX('الأصناف'!$B$5:$B$504,MATCH(B452,'الأصناف'!$A$5:$A$504,0)),""))</f>
        <v/>
      </c>
      <c r="G452" s="6">
        <f>IF(B452="","",IFERROR(INDEX('الأصناف'!$C$5:$C$504,MATCH(B452,'الأصناف'!$A$5:$A$504,0)),""))</f>
        <v/>
      </c>
      <c r="H452" s="6">
        <f>IF(B452="","",IFERROR(INDEX('الأصناف'!$D$5:$D$504,MATCH(B452,'الأصناف'!$A$5:$A$504,0)),""))</f>
        <v/>
      </c>
    </row>
    <row r="453">
      <c r="A453" s="17" t="n"/>
      <c r="B453" s="5" t="n"/>
      <c r="C453" s="5" t="n"/>
      <c r="D453" s="14" t="n"/>
      <c r="E453" s="5" t="n"/>
      <c r="F453" s="6">
        <f>IF(B453="","",IFERROR(INDEX('الأصناف'!$B$5:$B$504,MATCH(B453,'الأصناف'!$A$5:$A$504,0)),""))</f>
        <v/>
      </c>
      <c r="G453" s="6">
        <f>IF(B453="","",IFERROR(INDEX('الأصناف'!$C$5:$C$504,MATCH(B453,'الأصناف'!$A$5:$A$504,0)),""))</f>
        <v/>
      </c>
      <c r="H453" s="6">
        <f>IF(B453="","",IFERROR(INDEX('الأصناف'!$D$5:$D$504,MATCH(B453,'الأصناف'!$A$5:$A$504,0)),""))</f>
        <v/>
      </c>
    </row>
    <row r="454">
      <c r="A454" s="17" t="n"/>
      <c r="B454" s="5" t="n"/>
      <c r="C454" s="5" t="n"/>
      <c r="D454" s="14" t="n"/>
      <c r="E454" s="5" t="n"/>
      <c r="F454" s="6">
        <f>IF(B454="","",IFERROR(INDEX('الأصناف'!$B$5:$B$504,MATCH(B454,'الأصناف'!$A$5:$A$504,0)),""))</f>
        <v/>
      </c>
      <c r="G454" s="6">
        <f>IF(B454="","",IFERROR(INDEX('الأصناف'!$C$5:$C$504,MATCH(B454,'الأصناف'!$A$5:$A$504,0)),""))</f>
        <v/>
      </c>
      <c r="H454" s="6">
        <f>IF(B454="","",IFERROR(INDEX('الأصناف'!$D$5:$D$504,MATCH(B454,'الأصناف'!$A$5:$A$504,0)),""))</f>
        <v/>
      </c>
    </row>
    <row r="455">
      <c r="A455" s="17" t="n"/>
      <c r="B455" s="5" t="n"/>
      <c r="C455" s="5" t="n"/>
      <c r="D455" s="14" t="n"/>
      <c r="E455" s="5" t="n"/>
      <c r="F455" s="6">
        <f>IF(B455="","",IFERROR(INDEX('الأصناف'!$B$5:$B$504,MATCH(B455,'الأصناف'!$A$5:$A$504,0)),""))</f>
        <v/>
      </c>
      <c r="G455" s="6">
        <f>IF(B455="","",IFERROR(INDEX('الأصناف'!$C$5:$C$504,MATCH(B455,'الأصناف'!$A$5:$A$504,0)),""))</f>
        <v/>
      </c>
      <c r="H455" s="6">
        <f>IF(B455="","",IFERROR(INDEX('الأصناف'!$D$5:$D$504,MATCH(B455,'الأصناف'!$A$5:$A$504,0)),""))</f>
        <v/>
      </c>
    </row>
    <row r="456">
      <c r="A456" s="17" t="n"/>
      <c r="B456" s="5" t="n"/>
      <c r="C456" s="5" t="n"/>
      <c r="D456" s="14" t="n"/>
      <c r="E456" s="5" t="n"/>
      <c r="F456" s="6">
        <f>IF(B456="","",IFERROR(INDEX('الأصناف'!$B$5:$B$504,MATCH(B456,'الأصناف'!$A$5:$A$504,0)),""))</f>
        <v/>
      </c>
      <c r="G456" s="6">
        <f>IF(B456="","",IFERROR(INDEX('الأصناف'!$C$5:$C$504,MATCH(B456,'الأصناف'!$A$5:$A$504,0)),""))</f>
        <v/>
      </c>
      <c r="H456" s="6">
        <f>IF(B456="","",IFERROR(INDEX('الأصناف'!$D$5:$D$504,MATCH(B456,'الأصناف'!$A$5:$A$504,0)),""))</f>
        <v/>
      </c>
    </row>
    <row r="457">
      <c r="A457" s="17" t="n"/>
      <c r="B457" s="5" t="n"/>
      <c r="C457" s="5" t="n"/>
      <c r="D457" s="14" t="n"/>
      <c r="E457" s="5" t="n"/>
      <c r="F457" s="6">
        <f>IF(B457="","",IFERROR(INDEX('الأصناف'!$B$5:$B$504,MATCH(B457,'الأصناف'!$A$5:$A$504,0)),""))</f>
        <v/>
      </c>
      <c r="G457" s="6">
        <f>IF(B457="","",IFERROR(INDEX('الأصناف'!$C$5:$C$504,MATCH(B457,'الأصناف'!$A$5:$A$504,0)),""))</f>
        <v/>
      </c>
      <c r="H457" s="6">
        <f>IF(B457="","",IFERROR(INDEX('الأصناف'!$D$5:$D$504,MATCH(B457,'الأصناف'!$A$5:$A$504,0)),""))</f>
        <v/>
      </c>
    </row>
    <row r="458">
      <c r="A458" s="17" t="n"/>
      <c r="B458" s="5" t="n"/>
      <c r="C458" s="5" t="n"/>
      <c r="D458" s="14" t="n"/>
      <c r="E458" s="5" t="n"/>
      <c r="F458" s="6">
        <f>IF(B458="","",IFERROR(INDEX('الأصناف'!$B$5:$B$504,MATCH(B458,'الأصناف'!$A$5:$A$504,0)),""))</f>
        <v/>
      </c>
      <c r="G458" s="6">
        <f>IF(B458="","",IFERROR(INDEX('الأصناف'!$C$5:$C$504,MATCH(B458,'الأصناف'!$A$5:$A$504,0)),""))</f>
        <v/>
      </c>
      <c r="H458" s="6">
        <f>IF(B458="","",IFERROR(INDEX('الأصناف'!$D$5:$D$504,MATCH(B458,'الأصناف'!$A$5:$A$504,0)),""))</f>
        <v/>
      </c>
    </row>
    <row r="459">
      <c r="A459" s="17" t="n"/>
      <c r="B459" s="5" t="n"/>
      <c r="C459" s="5" t="n"/>
      <c r="D459" s="14" t="n"/>
      <c r="E459" s="5" t="n"/>
      <c r="F459" s="6">
        <f>IF(B459="","",IFERROR(INDEX('الأصناف'!$B$5:$B$504,MATCH(B459,'الأصناف'!$A$5:$A$504,0)),""))</f>
        <v/>
      </c>
      <c r="G459" s="6">
        <f>IF(B459="","",IFERROR(INDEX('الأصناف'!$C$5:$C$504,MATCH(B459,'الأصناف'!$A$5:$A$504,0)),""))</f>
        <v/>
      </c>
      <c r="H459" s="6">
        <f>IF(B459="","",IFERROR(INDEX('الأصناف'!$D$5:$D$504,MATCH(B459,'الأصناف'!$A$5:$A$504,0)),""))</f>
        <v/>
      </c>
    </row>
    <row r="460">
      <c r="A460" s="17" t="n"/>
      <c r="B460" s="5" t="n"/>
      <c r="C460" s="5" t="n"/>
      <c r="D460" s="14" t="n"/>
      <c r="E460" s="5" t="n"/>
      <c r="F460" s="6">
        <f>IF(B460="","",IFERROR(INDEX('الأصناف'!$B$5:$B$504,MATCH(B460,'الأصناف'!$A$5:$A$504,0)),""))</f>
        <v/>
      </c>
      <c r="G460" s="6">
        <f>IF(B460="","",IFERROR(INDEX('الأصناف'!$C$5:$C$504,MATCH(B460,'الأصناف'!$A$5:$A$504,0)),""))</f>
        <v/>
      </c>
      <c r="H460" s="6">
        <f>IF(B460="","",IFERROR(INDEX('الأصناف'!$D$5:$D$504,MATCH(B460,'الأصناف'!$A$5:$A$504,0)),""))</f>
        <v/>
      </c>
    </row>
    <row r="461">
      <c r="A461" s="17" t="n"/>
      <c r="B461" s="5" t="n"/>
      <c r="C461" s="5" t="n"/>
      <c r="D461" s="14" t="n"/>
      <c r="E461" s="5" t="n"/>
      <c r="F461" s="6">
        <f>IF(B461="","",IFERROR(INDEX('الأصناف'!$B$5:$B$504,MATCH(B461,'الأصناف'!$A$5:$A$504,0)),""))</f>
        <v/>
      </c>
      <c r="G461" s="6">
        <f>IF(B461="","",IFERROR(INDEX('الأصناف'!$C$5:$C$504,MATCH(B461,'الأصناف'!$A$5:$A$504,0)),""))</f>
        <v/>
      </c>
      <c r="H461" s="6">
        <f>IF(B461="","",IFERROR(INDEX('الأصناف'!$D$5:$D$504,MATCH(B461,'الأصناف'!$A$5:$A$504,0)),""))</f>
        <v/>
      </c>
    </row>
    <row r="462">
      <c r="A462" s="17" t="n"/>
      <c r="B462" s="5" t="n"/>
      <c r="C462" s="5" t="n"/>
      <c r="D462" s="14" t="n"/>
      <c r="E462" s="5" t="n"/>
      <c r="F462" s="6">
        <f>IF(B462="","",IFERROR(INDEX('الأصناف'!$B$5:$B$504,MATCH(B462,'الأصناف'!$A$5:$A$504,0)),""))</f>
        <v/>
      </c>
      <c r="G462" s="6">
        <f>IF(B462="","",IFERROR(INDEX('الأصناف'!$C$5:$C$504,MATCH(B462,'الأصناف'!$A$5:$A$504,0)),""))</f>
        <v/>
      </c>
      <c r="H462" s="6">
        <f>IF(B462="","",IFERROR(INDEX('الأصناف'!$D$5:$D$504,MATCH(B462,'الأصناف'!$A$5:$A$504,0)),""))</f>
        <v/>
      </c>
    </row>
    <row r="463">
      <c r="A463" s="17" t="n"/>
      <c r="B463" s="5" t="n"/>
      <c r="C463" s="5" t="n"/>
      <c r="D463" s="14" t="n"/>
      <c r="E463" s="5" t="n"/>
      <c r="F463" s="6">
        <f>IF(B463="","",IFERROR(INDEX('الأصناف'!$B$5:$B$504,MATCH(B463,'الأصناف'!$A$5:$A$504,0)),""))</f>
        <v/>
      </c>
      <c r="G463" s="6">
        <f>IF(B463="","",IFERROR(INDEX('الأصناف'!$C$5:$C$504,MATCH(B463,'الأصناف'!$A$5:$A$504,0)),""))</f>
        <v/>
      </c>
      <c r="H463" s="6">
        <f>IF(B463="","",IFERROR(INDEX('الأصناف'!$D$5:$D$504,MATCH(B463,'الأصناف'!$A$5:$A$504,0)),""))</f>
        <v/>
      </c>
    </row>
    <row r="464">
      <c r="A464" s="17" t="n"/>
      <c r="B464" s="5" t="n"/>
      <c r="C464" s="5" t="n"/>
      <c r="D464" s="14" t="n"/>
      <c r="E464" s="5" t="n"/>
      <c r="F464" s="6">
        <f>IF(B464="","",IFERROR(INDEX('الأصناف'!$B$5:$B$504,MATCH(B464,'الأصناف'!$A$5:$A$504,0)),""))</f>
        <v/>
      </c>
      <c r="G464" s="6">
        <f>IF(B464="","",IFERROR(INDEX('الأصناف'!$C$5:$C$504,MATCH(B464,'الأصناف'!$A$5:$A$504,0)),""))</f>
        <v/>
      </c>
      <c r="H464" s="6">
        <f>IF(B464="","",IFERROR(INDEX('الأصناف'!$D$5:$D$504,MATCH(B464,'الأصناف'!$A$5:$A$504,0)),""))</f>
        <v/>
      </c>
    </row>
    <row r="465">
      <c r="A465" s="17" t="n"/>
      <c r="B465" s="5" t="n"/>
      <c r="C465" s="5" t="n"/>
      <c r="D465" s="14" t="n"/>
      <c r="E465" s="5" t="n"/>
      <c r="F465" s="6">
        <f>IF(B465="","",IFERROR(INDEX('الأصناف'!$B$5:$B$504,MATCH(B465,'الأصناف'!$A$5:$A$504,0)),""))</f>
        <v/>
      </c>
      <c r="G465" s="6">
        <f>IF(B465="","",IFERROR(INDEX('الأصناف'!$C$5:$C$504,MATCH(B465,'الأصناف'!$A$5:$A$504,0)),""))</f>
        <v/>
      </c>
      <c r="H465" s="6">
        <f>IF(B465="","",IFERROR(INDEX('الأصناف'!$D$5:$D$504,MATCH(B465,'الأصناف'!$A$5:$A$504,0)),""))</f>
        <v/>
      </c>
    </row>
    <row r="466">
      <c r="A466" s="17" t="n"/>
      <c r="B466" s="5" t="n"/>
      <c r="C466" s="5" t="n"/>
      <c r="D466" s="14" t="n"/>
      <c r="E466" s="5" t="n"/>
      <c r="F466" s="6">
        <f>IF(B466="","",IFERROR(INDEX('الأصناف'!$B$5:$B$504,MATCH(B466,'الأصناف'!$A$5:$A$504,0)),""))</f>
        <v/>
      </c>
      <c r="G466" s="6">
        <f>IF(B466="","",IFERROR(INDEX('الأصناف'!$C$5:$C$504,MATCH(B466,'الأصناف'!$A$5:$A$504,0)),""))</f>
        <v/>
      </c>
      <c r="H466" s="6">
        <f>IF(B466="","",IFERROR(INDEX('الأصناف'!$D$5:$D$504,MATCH(B466,'الأصناف'!$A$5:$A$504,0)),""))</f>
        <v/>
      </c>
    </row>
    <row r="467">
      <c r="A467" s="17" t="n"/>
      <c r="B467" s="5" t="n"/>
      <c r="C467" s="5" t="n"/>
      <c r="D467" s="14" t="n"/>
      <c r="E467" s="5" t="n"/>
      <c r="F467" s="6">
        <f>IF(B467="","",IFERROR(INDEX('الأصناف'!$B$5:$B$504,MATCH(B467,'الأصناف'!$A$5:$A$504,0)),""))</f>
        <v/>
      </c>
      <c r="G467" s="6">
        <f>IF(B467="","",IFERROR(INDEX('الأصناف'!$C$5:$C$504,MATCH(B467,'الأصناف'!$A$5:$A$504,0)),""))</f>
        <v/>
      </c>
      <c r="H467" s="6">
        <f>IF(B467="","",IFERROR(INDEX('الأصناف'!$D$5:$D$504,MATCH(B467,'الأصناف'!$A$5:$A$504,0)),""))</f>
        <v/>
      </c>
    </row>
    <row r="468">
      <c r="A468" s="17" t="n"/>
      <c r="B468" s="5" t="n"/>
      <c r="C468" s="5" t="n"/>
      <c r="D468" s="14" t="n"/>
      <c r="E468" s="5" t="n"/>
      <c r="F468" s="6">
        <f>IF(B468="","",IFERROR(INDEX('الأصناف'!$B$5:$B$504,MATCH(B468,'الأصناف'!$A$5:$A$504,0)),""))</f>
        <v/>
      </c>
      <c r="G468" s="6">
        <f>IF(B468="","",IFERROR(INDEX('الأصناف'!$C$5:$C$504,MATCH(B468,'الأصناف'!$A$5:$A$504,0)),""))</f>
        <v/>
      </c>
      <c r="H468" s="6">
        <f>IF(B468="","",IFERROR(INDEX('الأصناف'!$D$5:$D$504,MATCH(B468,'الأصناف'!$A$5:$A$504,0)),""))</f>
        <v/>
      </c>
    </row>
    <row r="469">
      <c r="A469" s="17" t="n"/>
      <c r="B469" s="5" t="n"/>
      <c r="C469" s="5" t="n"/>
      <c r="D469" s="14" t="n"/>
      <c r="E469" s="5" t="n"/>
      <c r="F469" s="6">
        <f>IF(B469="","",IFERROR(INDEX('الأصناف'!$B$5:$B$504,MATCH(B469,'الأصناف'!$A$5:$A$504,0)),""))</f>
        <v/>
      </c>
      <c r="G469" s="6">
        <f>IF(B469="","",IFERROR(INDEX('الأصناف'!$C$5:$C$504,MATCH(B469,'الأصناف'!$A$5:$A$504,0)),""))</f>
        <v/>
      </c>
      <c r="H469" s="6">
        <f>IF(B469="","",IFERROR(INDEX('الأصناف'!$D$5:$D$504,MATCH(B469,'الأصناف'!$A$5:$A$504,0)),""))</f>
        <v/>
      </c>
    </row>
    <row r="470">
      <c r="A470" s="17" t="n"/>
      <c r="B470" s="5" t="n"/>
      <c r="C470" s="5" t="n"/>
      <c r="D470" s="14" t="n"/>
      <c r="E470" s="5" t="n"/>
      <c r="F470" s="6">
        <f>IF(B470="","",IFERROR(INDEX('الأصناف'!$B$5:$B$504,MATCH(B470,'الأصناف'!$A$5:$A$504,0)),""))</f>
        <v/>
      </c>
      <c r="G470" s="6">
        <f>IF(B470="","",IFERROR(INDEX('الأصناف'!$C$5:$C$504,MATCH(B470,'الأصناف'!$A$5:$A$504,0)),""))</f>
        <v/>
      </c>
      <c r="H470" s="6">
        <f>IF(B470="","",IFERROR(INDEX('الأصناف'!$D$5:$D$504,MATCH(B470,'الأصناف'!$A$5:$A$504,0)),""))</f>
        <v/>
      </c>
    </row>
    <row r="471">
      <c r="A471" s="17" t="n"/>
      <c r="B471" s="5" t="n"/>
      <c r="C471" s="5" t="n"/>
      <c r="D471" s="14" t="n"/>
      <c r="E471" s="5" t="n"/>
      <c r="F471" s="6">
        <f>IF(B471="","",IFERROR(INDEX('الأصناف'!$B$5:$B$504,MATCH(B471,'الأصناف'!$A$5:$A$504,0)),""))</f>
        <v/>
      </c>
      <c r="G471" s="6">
        <f>IF(B471="","",IFERROR(INDEX('الأصناف'!$C$5:$C$504,MATCH(B471,'الأصناف'!$A$5:$A$504,0)),""))</f>
        <v/>
      </c>
      <c r="H471" s="6">
        <f>IF(B471="","",IFERROR(INDEX('الأصناف'!$D$5:$D$504,MATCH(B471,'الأصناف'!$A$5:$A$504,0)),""))</f>
        <v/>
      </c>
    </row>
    <row r="472">
      <c r="A472" s="17" t="n"/>
      <c r="B472" s="5" t="n"/>
      <c r="C472" s="5" t="n"/>
      <c r="D472" s="14" t="n"/>
      <c r="E472" s="5" t="n"/>
      <c r="F472" s="6">
        <f>IF(B472="","",IFERROR(INDEX('الأصناف'!$B$5:$B$504,MATCH(B472,'الأصناف'!$A$5:$A$504,0)),""))</f>
        <v/>
      </c>
      <c r="G472" s="6">
        <f>IF(B472="","",IFERROR(INDEX('الأصناف'!$C$5:$C$504,MATCH(B472,'الأصناف'!$A$5:$A$504,0)),""))</f>
        <v/>
      </c>
      <c r="H472" s="6">
        <f>IF(B472="","",IFERROR(INDEX('الأصناف'!$D$5:$D$504,MATCH(B472,'الأصناف'!$A$5:$A$504,0)),""))</f>
        <v/>
      </c>
    </row>
    <row r="473">
      <c r="A473" s="17" t="n"/>
      <c r="B473" s="5" t="n"/>
      <c r="C473" s="5" t="n"/>
      <c r="D473" s="14" t="n"/>
      <c r="E473" s="5" t="n"/>
      <c r="F473" s="6">
        <f>IF(B473="","",IFERROR(INDEX('الأصناف'!$B$5:$B$504,MATCH(B473,'الأصناف'!$A$5:$A$504,0)),""))</f>
        <v/>
      </c>
      <c r="G473" s="6">
        <f>IF(B473="","",IFERROR(INDEX('الأصناف'!$C$5:$C$504,MATCH(B473,'الأصناف'!$A$5:$A$504,0)),""))</f>
        <v/>
      </c>
      <c r="H473" s="6">
        <f>IF(B473="","",IFERROR(INDEX('الأصناف'!$D$5:$D$504,MATCH(B473,'الأصناف'!$A$5:$A$504,0)),""))</f>
        <v/>
      </c>
    </row>
    <row r="474">
      <c r="A474" s="17" t="n"/>
      <c r="B474" s="5" t="n"/>
      <c r="C474" s="5" t="n"/>
      <c r="D474" s="14" t="n"/>
      <c r="E474" s="5" t="n"/>
      <c r="F474" s="6">
        <f>IF(B474="","",IFERROR(INDEX('الأصناف'!$B$5:$B$504,MATCH(B474,'الأصناف'!$A$5:$A$504,0)),""))</f>
        <v/>
      </c>
      <c r="G474" s="6">
        <f>IF(B474="","",IFERROR(INDEX('الأصناف'!$C$5:$C$504,MATCH(B474,'الأصناف'!$A$5:$A$504,0)),""))</f>
        <v/>
      </c>
      <c r="H474" s="6">
        <f>IF(B474="","",IFERROR(INDEX('الأصناف'!$D$5:$D$504,MATCH(B474,'الأصناف'!$A$5:$A$504,0)),""))</f>
        <v/>
      </c>
    </row>
    <row r="475">
      <c r="A475" s="17" t="n"/>
      <c r="B475" s="5" t="n"/>
      <c r="C475" s="5" t="n"/>
      <c r="D475" s="14" t="n"/>
      <c r="E475" s="5" t="n"/>
      <c r="F475" s="6">
        <f>IF(B475="","",IFERROR(INDEX('الأصناف'!$B$5:$B$504,MATCH(B475,'الأصناف'!$A$5:$A$504,0)),""))</f>
        <v/>
      </c>
      <c r="G475" s="6">
        <f>IF(B475="","",IFERROR(INDEX('الأصناف'!$C$5:$C$504,MATCH(B475,'الأصناف'!$A$5:$A$504,0)),""))</f>
        <v/>
      </c>
      <c r="H475" s="6">
        <f>IF(B475="","",IFERROR(INDEX('الأصناف'!$D$5:$D$504,MATCH(B475,'الأصناف'!$A$5:$A$504,0)),""))</f>
        <v/>
      </c>
    </row>
    <row r="476">
      <c r="A476" s="17" t="n"/>
      <c r="B476" s="5" t="n"/>
      <c r="C476" s="5" t="n"/>
      <c r="D476" s="14" t="n"/>
      <c r="E476" s="5" t="n"/>
      <c r="F476" s="6">
        <f>IF(B476="","",IFERROR(INDEX('الأصناف'!$B$5:$B$504,MATCH(B476,'الأصناف'!$A$5:$A$504,0)),""))</f>
        <v/>
      </c>
      <c r="G476" s="6">
        <f>IF(B476="","",IFERROR(INDEX('الأصناف'!$C$5:$C$504,MATCH(B476,'الأصناف'!$A$5:$A$504,0)),""))</f>
        <v/>
      </c>
      <c r="H476" s="6">
        <f>IF(B476="","",IFERROR(INDEX('الأصناف'!$D$5:$D$504,MATCH(B476,'الأصناف'!$A$5:$A$504,0)),""))</f>
        <v/>
      </c>
    </row>
    <row r="477">
      <c r="A477" s="17" t="n"/>
      <c r="B477" s="5" t="n"/>
      <c r="C477" s="5" t="n"/>
      <c r="D477" s="14" t="n"/>
      <c r="E477" s="5" t="n"/>
      <c r="F477" s="6">
        <f>IF(B477="","",IFERROR(INDEX('الأصناف'!$B$5:$B$504,MATCH(B477,'الأصناف'!$A$5:$A$504,0)),""))</f>
        <v/>
      </c>
      <c r="G477" s="6">
        <f>IF(B477="","",IFERROR(INDEX('الأصناف'!$C$5:$C$504,MATCH(B477,'الأصناف'!$A$5:$A$504,0)),""))</f>
        <v/>
      </c>
      <c r="H477" s="6">
        <f>IF(B477="","",IFERROR(INDEX('الأصناف'!$D$5:$D$504,MATCH(B477,'الأصناف'!$A$5:$A$504,0)),""))</f>
        <v/>
      </c>
    </row>
    <row r="478">
      <c r="A478" s="17" t="n"/>
      <c r="B478" s="5" t="n"/>
      <c r="C478" s="5" t="n"/>
      <c r="D478" s="14" t="n"/>
      <c r="E478" s="5" t="n"/>
      <c r="F478" s="6">
        <f>IF(B478="","",IFERROR(INDEX('الأصناف'!$B$5:$B$504,MATCH(B478,'الأصناف'!$A$5:$A$504,0)),""))</f>
        <v/>
      </c>
      <c r="G478" s="6">
        <f>IF(B478="","",IFERROR(INDEX('الأصناف'!$C$5:$C$504,MATCH(B478,'الأصناف'!$A$5:$A$504,0)),""))</f>
        <v/>
      </c>
      <c r="H478" s="6">
        <f>IF(B478="","",IFERROR(INDEX('الأصناف'!$D$5:$D$504,MATCH(B478,'الأصناف'!$A$5:$A$504,0)),""))</f>
        <v/>
      </c>
    </row>
    <row r="479">
      <c r="A479" s="17" t="n"/>
      <c r="B479" s="5" t="n"/>
      <c r="C479" s="5" t="n"/>
      <c r="D479" s="14" t="n"/>
      <c r="E479" s="5" t="n"/>
      <c r="F479" s="6">
        <f>IF(B479="","",IFERROR(INDEX('الأصناف'!$B$5:$B$504,MATCH(B479,'الأصناف'!$A$5:$A$504,0)),""))</f>
        <v/>
      </c>
      <c r="G479" s="6">
        <f>IF(B479="","",IFERROR(INDEX('الأصناف'!$C$5:$C$504,MATCH(B479,'الأصناف'!$A$5:$A$504,0)),""))</f>
        <v/>
      </c>
      <c r="H479" s="6">
        <f>IF(B479="","",IFERROR(INDEX('الأصناف'!$D$5:$D$504,MATCH(B479,'الأصناف'!$A$5:$A$504,0)),""))</f>
        <v/>
      </c>
    </row>
    <row r="480">
      <c r="A480" s="17" t="n"/>
      <c r="B480" s="5" t="n"/>
      <c r="C480" s="5" t="n"/>
      <c r="D480" s="14" t="n"/>
      <c r="E480" s="5" t="n"/>
      <c r="F480" s="6">
        <f>IF(B480="","",IFERROR(INDEX('الأصناف'!$B$5:$B$504,MATCH(B480,'الأصناف'!$A$5:$A$504,0)),""))</f>
        <v/>
      </c>
      <c r="G480" s="6">
        <f>IF(B480="","",IFERROR(INDEX('الأصناف'!$C$5:$C$504,MATCH(B480,'الأصناف'!$A$5:$A$504,0)),""))</f>
        <v/>
      </c>
      <c r="H480" s="6">
        <f>IF(B480="","",IFERROR(INDEX('الأصناف'!$D$5:$D$504,MATCH(B480,'الأصناف'!$A$5:$A$504,0)),""))</f>
        <v/>
      </c>
    </row>
    <row r="481">
      <c r="A481" s="17" t="n"/>
      <c r="B481" s="5" t="n"/>
      <c r="C481" s="5" t="n"/>
      <c r="D481" s="14" t="n"/>
      <c r="E481" s="5" t="n"/>
      <c r="F481" s="6">
        <f>IF(B481="","",IFERROR(INDEX('الأصناف'!$B$5:$B$504,MATCH(B481,'الأصناف'!$A$5:$A$504,0)),""))</f>
        <v/>
      </c>
      <c r="G481" s="6">
        <f>IF(B481="","",IFERROR(INDEX('الأصناف'!$C$5:$C$504,MATCH(B481,'الأصناف'!$A$5:$A$504,0)),""))</f>
        <v/>
      </c>
      <c r="H481" s="6">
        <f>IF(B481="","",IFERROR(INDEX('الأصناف'!$D$5:$D$504,MATCH(B481,'الأصناف'!$A$5:$A$504,0)),""))</f>
        <v/>
      </c>
    </row>
    <row r="482">
      <c r="A482" s="17" t="n"/>
      <c r="B482" s="5" t="n"/>
      <c r="C482" s="5" t="n"/>
      <c r="D482" s="14" t="n"/>
      <c r="E482" s="5" t="n"/>
      <c r="F482" s="6">
        <f>IF(B482="","",IFERROR(INDEX('الأصناف'!$B$5:$B$504,MATCH(B482,'الأصناف'!$A$5:$A$504,0)),""))</f>
        <v/>
      </c>
      <c r="G482" s="6">
        <f>IF(B482="","",IFERROR(INDEX('الأصناف'!$C$5:$C$504,MATCH(B482,'الأصناف'!$A$5:$A$504,0)),""))</f>
        <v/>
      </c>
      <c r="H482" s="6">
        <f>IF(B482="","",IFERROR(INDEX('الأصناف'!$D$5:$D$504,MATCH(B482,'الأصناف'!$A$5:$A$504,0)),""))</f>
        <v/>
      </c>
    </row>
    <row r="483">
      <c r="A483" s="17" t="n"/>
      <c r="B483" s="5" t="n"/>
      <c r="C483" s="5" t="n"/>
      <c r="D483" s="14" t="n"/>
      <c r="E483" s="5" t="n"/>
      <c r="F483" s="6">
        <f>IF(B483="","",IFERROR(INDEX('الأصناف'!$B$5:$B$504,MATCH(B483,'الأصناف'!$A$5:$A$504,0)),""))</f>
        <v/>
      </c>
      <c r="G483" s="6">
        <f>IF(B483="","",IFERROR(INDEX('الأصناف'!$C$5:$C$504,MATCH(B483,'الأصناف'!$A$5:$A$504,0)),""))</f>
        <v/>
      </c>
      <c r="H483" s="6">
        <f>IF(B483="","",IFERROR(INDEX('الأصناف'!$D$5:$D$504,MATCH(B483,'الأصناف'!$A$5:$A$504,0)),""))</f>
        <v/>
      </c>
    </row>
    <row r="484">
      <c r="A484" s="17" t="n"/>
      <c r="B484" s="5" t="n"/>
      <c r="C484" s="5" t="n"/>
      <c r="D484" s="14" t="n"/>
      <c r="E484" s="5" t="n"/>
      <c r="F484" s="6">
        <f>IF(B484="","",IFERROR(INDEX('الأصناف'!$B$5:$B$504,MATCH(B484,'الأصناف'!$A$5:$A$504,0)),""))</f>
        <v/>
      </c>
      <c r="G484" s="6">
        <f>IF(B484="","",IFERROR(INDEX('الأصناف'!$C$5:$C$504,MATCH(B484,'الأصناف'!$A$5:$A$504,0)),""))</f>
        <v/>
      </c>
      <c r="H484" s="6">
        <f>IF(B484="","",IFERROR(INDEX('الأصناف'!$D$5:$D$504,MATCH(B484,'الأصناف'!$A$5:$A$504,0)),""))</f>
        <v/>
      </c>
    </row>
    <row r="485">
      <c r="A485" s="17" t="n"/>
      <c r="B485" s="5" t="n"/>
      <c r="C485" s="5" t="n"/>
      <c r="D485" s="14" t="n"/>
      <c r="E485" s="5" t="n"/>
      <c r="F485" s="6">
        <f>IF(B485="","",IFERROR(INDEX('الأصناف'!$B$5:$B$504,MATCH(B485,'الأصناف'!$A$5:$A$504,0)),""))</f>
        <v/>
      </c>
      <c r="G485" s="6">
        <f>IF(B485="","",IFERROR(INDEX('الأصناف'!$C$5:$C$504,MATCH(B485,'الأصناف'!$A$5:$A$504,0)),""))</f>
        <v/>
      </c>
      <c r="H485" s="6">
        <f>IF(B485="","",IFERROR(INDEX('الأصناف'!$D$5:$D$504,MATCH(B485,'الأصناف'!$A$5:$A$504,0)),""))</f>
        <v/>
      </c>
    </row>
    <row r="486">
      <c r="A486" s="17" t="n"/>
      <c r="B486" s="5" t="n"/>
      <c r="C486" s="5" t="n"/>
      <c r="D486" s="14" t="n"/>
      <c r="E486" s="5" t="n"/>
      <c r="F486" s="6">
        <f>IF(B486="","",IFERROR(INDEX('الأصناف'!$B$5:$B$504,MATCH(B486,'الأصناف'!$A$5:$A$504,0)),""))</f>
        <v/>
      </c>
      <c r="G486" s="6">
        <f>IF(B486="","",IFERROR(INDEX('الأصناف'!$C$5:$C$504,MATCH(B486,'الأصناف'!$A$5:$A$504,0)),""))</f>
        <v/>
      </c>
      <c r="H486" s="6">
        <f>IF(B486="","",IFERROR(INDEX('الأصناف'!$D$5:$D$504,MATCH(B486,'الأصناف'!$A$5:$A$504,0)),""))</f>
        <v/>
      </c>
    </row>
    <row r="487">
      <c r="A487" s="17" t="n"/>
      <c r="B487" s="5" t="n"/>
      <c r="C487" s="5" t="n"/>
      <c r="D487" s="14" t="n"/>
      <c r="E487" s="5" t="n"/>
      <c r="F487" s="6">
        <f>IF(B487="","",IFERROR(INDEX('الأصناف'!$B$5:$B$504,MATCH(B487,'الأصناف'!$A$5:$A$504,0)),""))</f>
        <v/>
      </c>
      <c r="G487" s="6">
        <f>IF(B487="","",IFERROR(INDEX('الأصناف'!$C$5:$C$504,MATCH(B487,'الأصناف'!$A$5:$A$504,0)),""))</f>
        <v/>
      </c>
      <c r="H487" s="6">
        <f>IF(B487="","",IFERROR(INDEX('الأصناف'!$D$5:$D$504,MATCH(B487,'الأصناف'!$A$5:$A$504,0)),""))</f>
        <v/>
      </c>
    </row>
    <row r="488">
      <c r="A488" s="17" t="n"/>
      <c r="B488" s="5" t="n"/>
      <c r="C488" s="5" t="n"/>
      <c r="D488" s="14" t="n"/>
      <c r="E488" s="5" t="n"/>
      <c r="F488" s="6">
        <f>IF(B488="","",IFERROR(INDEX('الأصناف'!$B$5:$B$504,MATCH(B488,'الأصناف'!$A$5:$A$504,0)),""))</f>
        <v/>
      </c>
      <c r="G488" s="6">
        <f>IF(B488="","",IFERROR(INDEX('الأصناف'!$C$5:$C$504,MATCH(B488,'الأصناف'!$A$5:$A$504,0)),""))</f>
        <v/>
      </c>
      <c r="H488" s="6">
        <f>IF(B488="","",IFERROR(INDEX('الأصناف'!$D$5:$D$504,MATCH(B488,'الأصناف'!$A$5:$A$504,0)),""))</f>
        <v/>
      </c>
    </row>
    <row r="489">
      <c r="A489" s="17" t="n"/>
      <c r="B489" s="5" t="n"/>
      <c r="C489" s="5" t="n"/>
      <c r="D489" s="14" t="n"/>
      <c r="E489" s="5" t="n"/>
      <c r="F489" s="6">
        <f>IF(B489="","",IFERROR(INDEX('الأصناف'!$B$5:$B$504,MATCH(B489,'الأصناف'!$A$5:$A$504,0)),""))</f>
        <v/>
      </c>
      <c r="G489" s="6">
        <f>IF(B489="","",IFERROR(INDEX('الأصناف'!$C$5:$C$504,MATCH(B489,'الأصناف'!$A$5:$A$504,0)),""))</f>
        <v/>
      </c>
      <c r="H489" s="6">
        <f>IF(B489="","",IFERROR(INDEX('الأصناف'!$D$5:$D$504,MATCH(B489,'الأصناف'!$A$5:$A$504,0)),""))</f>
        <v/>
      </c>
    </row>
    <row r="490">
      <c r="A490" s="17" t="n"/>
      <c r="B490" s="5" t="n"/>
      <c r="C490" s="5" t="n"/>
      <c r="D490" s="14" t="n"/>
      <c r="E490" s="5" t="n"/>
      <c r="F490" s="6">
        <f>IF(B490="","",IFERROR(INDEX('الأصناف'!$B$5:$B$504,MATCH(B490,'الأصناف'!$A$5:$A$504,0)),""))</f>
        <v/>
      </c>
      <c r="G490" s="6">
        <f>IF(B490="","",IFERROR(INDEX('الأصناف'!$C$5:$C$504,MATCH(B490,'الأصناف'!$A$5:$A$504,0)),""))</f>
        <v/>
      </c>
      <c r="H490" s="6">
        <f>IF(B490="","",IFERROR(INDEX('الأصناف'!$D$5:$D$504,MATCH(B490,'الأصناف'!$A$5:$A$504,0)),""))</f>
        <v/>
      </c>
    </row>
    <row r="491">
      <c r="A491" s="17" t="n"/>
      <c r="B491" s="5" t="n"/>
      <c r="C491" s="5" t="n"/>
      <c r="D491" s="14" t="n"/>
      <c r="E491" s="5" t="n"/>
      <c r="F491" s="6">
        <f>IF(B491="","",IFERROR(INDEX('الأصناف'!$B$5:$B$504,MATCH(B491,'الأصناف'!$A$5:$A$504,0)),""))</f>
        <v/>
      </c>
      <c r="G491" s="6">
        <f>IF(B491="","",IFERROR(INDEX('الأصناف'!$C$5:$C$504,MATCH(B491,'الأصناف'!$A$5:$A$504,0)),""))</f>
        <v/>
      </c>
      <c r="H491" s="6">
        <f>IF(B491="","",IFERROR(INDEX('الأصناف'!$D$5:$D$504,MATCH(B491,'الأصناف'!$A$5:$A$504,0)),""))</f>
        <v/>
      </c>
    </row>
    <row r="492">
      <c r="A492" s="17" t="n"/>
      <c r="B492" s="5" t="n"/>
      <c r="C492" s="5" t="n"/>
      <c r="D492" s="14" t="n"/>
      <c r="E492" s="5" t="n"/>
      <c r="F492" s="6">
        <f>IF(B492="","",IFERROR(INDEX('الأصناف'!$B$5:$B$504,MATCH(B492,'الأصناف'!$A$5:$A$504,0)),""))</f>
        <v/>
      </c>
      <c r="G492" s="6">
        <f>IF(B492="","",IFERROR(INDEX('الأصناف'!$C$5:$C$504,MATCH(B492,'الأصناف'!$A$5:$A$504,0)),""))</f>
        <v/>
      </c>
      <c r="H492" s="6">
        <f>IF(B492="","",IFERROR(INDEX('الأصناف'!$D$5:$D$504,MATCH(B492,'الأصناف'!$A$5:$A$504,0)),""))</f>
        <v/>
      </c>
    </row>
    <row r="493">
      <c r="A493" s="17" t="n"/>
      <c r="B493" s="5" t="n"/>
      <c r="C493" s="5" t="n"/>
      <c r="D493" s="14" t="n"/>
      <c r="E493" s="5" t="n"/>
      <c r="F493" s="6">
        <f>IF(B493="","",IFERROR(INDEX('الأصناف'!$B$5:$B$504,MATCH(B493,'الأصناف'!$A$5:$A$504,0)),""))</f>
        <v/>
      </c>
      <c r="G493" s="6">
        <f>IF(B493="","",IFERROR(INDEX('الأصناف'!$C$5:$C$504,MATCH(B493,'الأصناف'!$A$5:$A$504,0)),""))</f>
        <v/>
      </c>
      <c r="H493" s="6">
        <f>IF(B493="","",IFERROR(INDEX('الأصناف'!$D$5:$D$504,MATCH(B493,'الأصناف'!$A$5:$A$504,0)),""))</f>
        <v/>
      </c>
    </row>
    <row r="494">
      <c r="A494" s="17" t="n"/>
      <c r="B494" s="5" t="n"/>
      <c r="C494" s="5" t="n"/>
      <c r="D494" s="14" t="n"/>
      <c r="E494" s="5" t="n"/>
      <c r="F494" s="6">
        <f>IF(B494="","",IFERROR(INDEX('الأصناف'!$B$5:$B$504,MATCH(B494,'الأصناف'!$A$5:$A$504,0)),""))</f>
        <v/>
      </c>
      <c r="G494" s="6">
        <f>IF(B494="","",IFERROR(INDEX('الأصناف'!$C$5:$C$504,MATCH(B494,'الأصناف'!$A$5:$A$504,0)),""))</f>
        <v/>
      </c>
      <c r="H494" s="6">
        <f>IF(B494="","",IFERROR(INDEX('الأصناف'!$D$5:$D$504,MATCH(B494,'الأصناف'!$A$5:$A$504,0)),""))</f>
        <v/>
      </c>
    </row>
    <row r="495">
      <c r="A495" s="17" t="n"/>
      <c r="B495" s="5" t="n"/>
      <c r="C495" s="5" t="n"/>
      <c r="D495" s="14" t="n"/>
      <c r="E495" s="5" t="n"/>
      <c r="F495" s="6">
        <f>IF(B495="","",IFERROR(INDEX('الأصناف'!$B$5:$B$504,MATCH(B495,'الأصناف'!$A$5:$A$504,0)),""))</f>
        <v/>
      </c>
      <c r="G495" s="6">
        <f>IF(B495="","",IFERROR(INDEX('الأصناف'!$C$5:$C$504,MATCH(B495,'الأصناف'!$A$5:$A$504,0)),""))</f>
        <v/>
      </c>
      <c r="H495" s="6">
        <f>IF(B495="","",IFERROR(INDEX('الأصناف'!$D$5:$D$504,MATCH(B495,'الأصناف'!$A$5:$A$504,0)),""))</f>
        <v/>
      </c>
    </row>
    <row r="496">
      <c r="A496" s="17" t="n"/>
      <c r="B496" s="5" t="n"/>
      <c r="C496" s="5" t="n"/>
      <c r="D496" s="14" t="n"/>
      <c r="E496" s="5" t="n"/>
      <c r="F496" s="6">
        <f>IF(B496="","",IFERROR(INDEX('الأصناف'!$B$5:$B$504,MATCH(B496,'الأصناف'!$A$5:$A$504,0)),""))</f>
        <v/>
      </c>
      <c r="G496" s="6">
        <f>IF(B496="","",IFERROR(INDEX('الأصناف'!$C$5:$C$504,MATCH(B496,'الأصناف'!$A$5:$A$504,0)),""))</f>
        <v/>
      </c>
      <c r="H496" s="6">
        <f>IF(B496="","",IFERROR(INDEX('الأصناف'!$D$5:$D$504,MATCH(B496,'الأصناف'!$A$5:$A$504,0)),""))</f>
        <v/>
      </c>
    </row>
    <row r="497">
      <c r="A497" s="17" t="n"/>
      <c r="B497" s="5" t="n"/>
      <c r="C497" s="5" t="n"/>
      <c r="D497" s="14" t="n"/>
      <c r="E497" s="5" t="n"/>
      <c r="F497" s="6">
        <f>IF(B497="","",IFERROR(INDEX('الأصناف'!$B$5:$B$504,MATCH(B497,'الأصناف'!$A$5:$A$504,0)),""))</f>
        <v/>
      </c>
      <c r="G497" s="6">
        <f>IF(B497="","",IFERROR(INDEX('الأصناف'!$C$5:$C$504,MATCH(B497,'الأصناف'!$A$5:$A$504,0)),""))</f>
        <v/>
      </c>
      <c r="H497" s="6">
        <f>IF(B497="","",IFERROR(INDEX('الأصناف'!$D$5:$D$504,MATCH(B497,'الأصناف'!$A$5:$A$504,0)),""))</f>
        <v/>
      </c>
    </row>
    <row r="498">
      <c r="A498" s="17" t="n"/>
      <c r="B498" s="5" t="n"/>
      <c r="C498" s="5" t="n"/>
      <c r="D498" s="14" t="n"/>
      <c r="E498" s="5" t="n"/>
      <c r="F498" s="6">
        <f>IF(B498="","",IFERROR(INDEX('الأصناف'!$B$5:$B$504,MATCH(B498,'الأصناف'!$A$5:$A$504,0)),""))</f>
        <v/>
      </c>
      <c r="G498" s="6">
        <f>IF(B498="","",IFERROR(INDEX('الأصناف'!$C$5:$C$504,MATCH(B498,'الأصناف'!$A$5:$A$504,0)),""))</f>
        <v/>
      </c>
      <c r="H498" s="6">
        <f>IF(B498="","",IFERROR(INDEX('الأصناف'!$D$5:$D$504,MATCH(B498,'الأصناف'!$A$5:$A$504,0)),""))</f>
        <v/>
      </c>
    </row>
    <row r="499">
      <c r="A499" s="17" t="n"/>
      <c r="B499" s="5" t="n"/>
      <c r="C499" s="5" t="n"/>
      <c r="D499" s="14" t="n"/>
      <c r="E499" s="5" t="n"/>
      <c r="F499" s="6">
        <f>IF(B499="","",IFERROR(INDEX('الأصناف'!$B$5:$B$504,MATCH(B499,'الأصناف'!$A$5:$A$504,0)),""))</f>
        <v/>
      </c>
      <c r="G499" s="6">
        <f>IF(B499="","",IFERROR(INDEX('الأصناف'!$C$5:$C$504,MATCH(B499,'الأصناف'!$A$5:$A$504,0)),""))</f>
        <v/>
      </c>
      <c r="H499" s="6">
        <f>IF(B499="","",IFERROR(INDEX('الأصناف'!$D$5:$D$504,MATCH(B499,'الأصناف'!$A$5:$A$504,0)),""))</f>
        <v/>
      </c>
    </row>
    <row r="500">
      <c r="A500" s="17" t="n"/>
      <c r="B500" s="5" t="n"/>
      <c r="C500" s="5" t="n"/>
      <c r="D500" s="14" t="n"/>
      <c r="E500" s="5" t="n"/>
      <c r="F500" s="6">
        <f>IF(B500="","",IFERROR(INDEX('الأصناف'!$B$5:$B$504,MATCH(B500,'الأصناف'!$A$5:$A$504,0)),""))</f>
        <v/>
      </c>
      <c r="G500" s="6">
        <f>IF(B500="","",IFERROR(INDEX('الأصناف'!$C$5:$C$504,MATCH(B500,'الأصناف'!$A$5:$A$504,0)),""))</f>
        <v/>
      </c>
      <c r="H500" s="6">
        <f>IF(B500="","",IFERROR(INDEX('الأصناف'!$D$5:$D$504,MATCH(B500,'الأصناف'!$A$5:$A$504,0)),""))</f>
        <v/>
      </c>
    </row>
    <row r="501">
      <c r="A501" s="17" t="n"/>
      <c r="B501" s="5" t="n"/>
      <c r="C501" s="5" t="n"/>
      <c r="D501" s="14" t="n"/>
      <c r="E501" s="5" t="n"/>
      <c r="F501" s="6">
        <f>IF(B501="","",IFERROR(INDEX('الأصناف'!$B$5:$B$504,MATCH(B501,'الأصناف'!$A$5:$A$504,0)),""))</f>
        <v/>
      </c>
      <c r="G501" s="6">
        <f>IF(B501="","",IFERROR(INDEX('الأصناف'!$C$5:$C$504,MATCH(B501,'الأصناف'!$A$5:$A$504,0)),""))</f>
        <v/>
      </c>
      <c r="H501" s="6">
        <f>IF(B501="","",IFERROR(INDEX('الأصناف'!$D$5:$D$504,MATCH(B501,'الأصناف'!$A$5:$A$504,0)),""))</f>
        <v/>
      </c>
    </row>
    <row r="502">
      <c r="A502" s="17" t="n"/>
      <c r="B502" s="5" t="n"/>
      <c r="C502" s="5" t="n"/>
      <c r="D502" s="14" t="n"/>
      <c r="E502" s="5" t="n"/>
      <c r="F502" s="6">
        <f>IF(B502="","",IFERROR(INDEX('الأصناف'!$B$5:$B$504,MATCH(B502,'الأصناف'!$A$5:$A$504,0)),""))</f>
        <v/>
      </c>
      <c r="G502" s="6">
        <f>IF(B502="","",IFERROR(INDEX('الأصناف'!$C$5:$C$504,MATCH(B502,'الأصناف'!$A$5:$A$504,0)),""))</f>
        <v/>
      </c>
      <c r="H502" s="6">
        <f>IF(B502="","",IFERROR(INDEX('الأصناف'!$D$5:$D$504,MATCH(B502,'الأصناف'!$A$5:$A$504,0)),""))</f>
        <v/>
      </c>
    </row>
    <row r="503">
      <c r="A503" s="17" t="n"/>
      <c r="B503" s="5" t="n"/>
      <c r="C503" s="5" t="n"/>
      <c r="D503" s="14" t="n"/>
      <c r="E503" s="5" t="n"/>
      <c r="F503" s="6">
        <f>IF(B503="","",IFERROR(INDEX('الأصناف'!$B$5:$B$504,MATCH(B503,'الأصناف'!$A$5:$A$504,0)),""))</f>
        <v/>
      </c>
      <c r="G503" s="6">
        <f>IF(B503="","",IFERROR(INDEX('الأصناف'!$C$5:$C$504,MATCH(B503,'الأصناف'!$A$5:$A$504,0)),""))</f>
        <v/>
      </c>
      <c r="H503" s="6">
        <f>IF(B503="","",IFERROR(INDEX('الأصناف'!$D$5:$D$504,MATCH(B503,'الأصناف'!$A$5:$A$504,0)),""))</f>
        <v/>
      </c>
    </row>
    <row r="504">
      <c r="A504" s="17" t="n"/>
      <c r="B504" s="5" t="n"/>
      <c r="C504" s="5" t="n"/>
      <c r="D504" s="14" t="n"/>
      <c r="E504" s="5" t="n"/>
      <c r="F504" s="6">
        <f>IF(B504="","",IFERROR(INDEX('الأصناف'!$B$5:$B$504,MATCH(B504,'الأصناف'!$A$5:$A$504,0)),""))</f>
        <v/>
      </c>
      <c r="G504" s="6">
        <f>IF(B504="","",IFERROR(INDEX('الأصناف'!$C$5:$C$504,MATCH(B504,'الأصناف'!$A$5:$A$504,0)),""))</f>
        <v/>
      </c>
      <c r="H504" s="6">
        <f>IF(B504="","",IFERROR(INDEX('الأصناف'!$D$5:$D$504,MATCH(B504,'الأصناف'!$A$5:$A$504,0)),""))</f>
        <v/>
      </c>
    </row>
    <row r="505">
      <c r="A505" s="17" t="n"/>
      <c r="B505" s="5" t="n"/>
      <c r="C505" s="5" t="n"/>
      <c r="D505" s="14" t="n"/>
      <c r="E505" s="5" t="n"/>
      <c r="F505" s="6">
        <f>IF(B505="","",IFERROR(INDEX('الأصناف'!$B$5:$B$504,MATCH(B505,'الأصناف'!$A$5:$A$504,0)),""))</f>
        <v/>
      </c>
      <c r="G505" s="6">
        <f>IF(B505="","",IFERROR(INDEX('الأصناف'!$C$5:$C$504,MATCH(B505,'الأصناف'!$A$5:$A$504,0)),""))</f>
        <v/>
      </c>
      <c r="H505" s="6">
        <f>IF(B505="","",IFERROR(INDEX('الأصناف'!$D$5:$D$504,MATCH(B505,'الأصناف'!$A$5:$A$504,0)),""))</f>
        <v/>
      </c>
    </row>
    <row r="506">
      <c r="A506" s="17" t="n"/>
      <c r="B506" s="5" t="n"/>
      <c r="C506" s="5" t="n"/>
      <c r="D506" s="14" t="n"/>
      <c r="E506" s="5" t="n"/>
      <c r="F506" s="6">
        <f>IF(B506="","",IFERROR(INDEX('الأصناف'!$B$5:$B$504,MATCH(B506,'الأصناف'!$A$5:$A$504,0)),""))</f>
        <v/>
      </c>
      <c r="G506" s="6">
        <f>IF(B506="","",IFERROR(INDEX('الأصناف'!$C$5:$C$504,MATCH(B506,'الأصناف'!$A$5:$A$504,0)),""))</f>
        <v/>
      </c>
      <c r="H506" s="6">
        <f>IF(B506="","",IFERROR(INDEX('الأصناف'!$D$5:$D$504,MATCH(B506,'الأصناف'!$A$5:$A$504,0)),""))</f>
        <v/>
      </c>
    </row>
    <row r="507">
      <c r="A507" s="17" t="n"/>
      <c r="B507" s="5" t="n"/>
      <c r="C507" s="5" t="n"/>
      <c r="D507" s="14" t="n"/>
      <c r="E507" s="5" t="n"/>
      <c r="F507" s="6">
        <f>IF(B507="","",IFERROR(INDEX('الأصناف'!$B$5:$B$504,MATCH(B507,'الأصناف'!$A$5:$A$504,0)),""))</f>
        <v/>
      </c>
      <c r="G507" s="6">
        <f>IF(B507="","",IFERROR(INDEX('الأصناف'!$C$5:$C$504,MATCH(B507,'الأصناف'!$A$5:$A$504,0)),""))</f>
        <v/>
      </c>
      <c r="H507" s="6">
        <f>IF(B507="","",IFERROR(INDEX('الأصناف'!$D$5:$D$504,MATCH(B507,'الأصناف'!$A$5:$A$504,0)),""))</f>
        <v/>
      </c>
    </row>
    <row r="508">
      <c r="A508" s="17" t="n"/>
      <c r="B508" s="5" t="n"/>
      <c r="C508" s="5" t="n"/>
      <c r="D508" s="14" t="n"/>
      <c r="E508" s="5" t="n"/>
      <c r="F508" s="6">
        <f>IF(B508="","",IFERROR(INDEX('الأصناف'!$B$5:$B$504,MATCH(B508,'الأصناف'!$A$5:$A$504,0)),""))</f>
        <v/>
      </c>
      <c r="G508" s="6">
        <f>IF(B508="","",IFERROR(INDEX('الأصناف'!$C$5:$C$504,MATCH(B508,'الأصناف'!$A$5:$A$504,0)),""))</f>
        <v/>
      </c>
      <c r="H508" s="6">
        <f>IF(B508="","",IFERROR(INDEX('الأصناف'!$D$5:$D$504,MATCH(B508,'الأصناف'!$A$5:$A$504,0)),""))</f>
        <v/>
      </c>
    </row>
    <row r="509">
      <c r="A509" s="17" t="n"/>
      <c r="B509" s="5" t="n"/>
      <c r="C509" s="5" t="n"/>
      <c r="D509" s="14" t="n"/>
      <c r="E509" s="5" t="n"/>
      <c r="F509" s="6">
        <f>IF(B509="","",IFERROR(INDEX('الأصناف'!$B$5:$B$504,MATCH(B509,'الأصناف'!$A$5:$A$504,0)),""))</f>
        <v/>
      </c>
      <c r="G509" s="6">
        <f>IF(B509="","",IFERROR(INDEX('الأصناف'!$C$5:$C$504,MATCH(B509,'الأصناف'!$A$5:$A$504,0)),""))</f>
        <v/>
      </c>
      <c r="H509" s="6">
        <f>IF(B509="","",IFERROR(INDEX('الأصناف'!$D$5:$D$504,MATCH(B509,'الأصناف'!$A$5:$A$504,0)),""))</f>
        <v/>
      </c>
    </row>
    <row r="510">
      <c r="A510" s="17" t="n"/>
      <c r="B510" s="5" t="n"/>
      <c r="C510" s="5" t="n"/>
      <c r="D510" s="14" t="n"/>
      <c r="E510" s="5" t="n"/>
      <c r="F510" s="6">
        <f>IF(B510="","",IFERROR(INDEX('الأصناف'!$B$5:$B$504,MATCH(B510,'الأصناف'!$A$5:$A$504,0)),""))</f>
        <v/>
      </c>
      <c r="G510" s="6">
        <f>IF(B510="","",IFERROR(INDEX('الأصناف'!$C$5:$C$504,MATCH(B510,'الأصناف'!$A$5:$A$504,0)),""))</f>
        <v/>
      </c>
      <c r="H510" s="6">
        <f>IF(B510="","",IFERROR(INDEX('الأصناف'!$D$5:$D$504,MATCH(B510,'الأصناف'!$A$5:$A$504,0)),""))</f>
        <v/>
      </c>
    </row>
    <row r="511">
      <c r="A511" s="17" t="n"/>
      <c r="B511" s="5" t="n"/>
      <c r="C511" s="5" t="n"/>
      <c r="D511" s="14" t="n"/>
      <c r="E511" s="5" t="n"/>
      <c r="F511" s="6">
        <f>IF(B511="","",IFERROR(INDEX('الأصناف'!$B$5:$B$504,MATCH(B511,'الأصناف'!$A$5:$A$504,0)),""))</f>
        <v/>
      </c>
      <c r="G511" s="6">
        <f>IF(B511="","",IFERROR(INDEX('الأصناف'!$C$5:$C$504,MATCH(B511,'الأصناف'!$A$5:$A$504,0)),""))</f>
        <v/>
      </c>
      <c r="H511" s="6">
        <f>IF(B511="","",IFERROR(INDEX('الأصناف'!$D$5:$D$504,MATCH(B511,'الأصناف'!$A$5:$A$504,0)),""))</f>
        <v/>
      </c>
    </row>
    <row r="512">
      <c r="A512" s="17" t="n"/>
      <c r="B512" s="5" t="n"/>
      <c r="C512" s="5" t="n"/>
      <c r="D512" s="14" t="n"/>
      <c r="E512" s="5" t="n"/>
      <c r="F512" s="6">
        <f>IF(B512="","",IFERROR(INDEX('الأصناف'!$B$5:$B$504,MATCH(B512,'الأصناف'!$A$5:$A$504,0)),""))</f>
        <v/>
      </c>
      <c r="G512" s="6">
        <f>IF(B512="","",IFERROR(INDEX('الأصناف'!$C$5:$C$504,MATCH(B512,'الأصناف'!$A$5:$A$504,0)),""))</f>
        <v/>
      </c>
      <c r="H512" s="6">
        <f>IF(B512="","",IFERROR(INDEX('الأصناف'!$D$5:$D$504,MATCH(B512,'الأصناف'!$A$5:$A$504,0)),""))</f>
        <v/>
      </c>
    </row>
    <row r="513">
      <c r="A513" s="17" t="n"/>
      <c r="B513" s="5" t="n"/>
      <c r="C513" s="5" t="n"/>
      <c r="D513" s="14" t="n"/>
      <c r="E513" s="5" t="n"/>
      <c r="F513" s="6">
        <f>IF(B513="","",IFERROR(INDEX('الأصناف'!$B$5:$B$504,MATCH(B513,'الأصناف'!$A$5:$A$504,0)),""))</f>
        <v/>
      </c>
      <c r="G513" s="6">
        <f>IF(B513="","",IFERROR(INDEX('الأصناف'!$C$5:$C$504,MATCH(B513,'الأصناف'!$A$5:$A$504,0)),""))</f>
        <v/>
      </c>
      <c r="H513" s="6">
        <f>IF(B513="","",IFERROR(INDEX('الأصناف'!$D$5:$D$504,MATCH(B513,'الأصناف'!$A$5:$A$504,0)),""))</f>
        <v/>
      </c>
    </row>
    <row r="514">
      <c r="A514" s="17" t="n"/>
      <c r="B514" s="5" t="n"/>
      <c r="C514" s="5" t="n"/>
      <c r="D514" s="14" t="n"/>
      <c r="E514" s="5" t="n"/>
      <c r="F514" s="6">
        <f>IF(B514="","",IFERROR(INDEX('الأصناف'!$B$5:$B$504,MATCH(B514,'الأصناف'!$A$5:$A$504,0)),""))</f>
        <v/>
      </c>
      <c r="G514" s="6">
        <f>IF(B514="","",IFERROR(INDEX('الأصناف'!$C$5:$C$504,MATCH(B514,'الأصناف'!$A$5:$A$504,0)),""))</f>
        <v/>
      </c>
      <c r="H514" s="6">
        <f>IF(B514="","",IFERROR(INDEX('الأصناف'!$D$5:$D$504,MATCH(B514,'الأصناف'!$A$5:$A$504,0)),""))</f>
        <v/>
      </c>
    </row>
    <row r="515">
      <c r="A515" s="17" t="n"/>
      <c r="B515" s="5" t="n"/>
      <c r="C515" s="5" t="n"/>
      <c r="D515" s="14" t="n"/>
      <c r="E515" s="5" t="n"/>
      <c r="F515" s="6">
        <f>IF(B515="","",IFERROR(INDEX('الأصناف'!$B$5:$B$504,MATCH(B515,'الأصناف'!$A$5:$A$504,0)),""))</f>
        <v/>
      </c>
      <c r="G515" s="6">
        <f>IF(B515="","",IFERROR(INDEX('الأصناف'!$C$5:$C$504,MATCH(B515,'الأصناف'!$A$5:$A$504,0)),""))</f>
        <v/>
      </c>
      <c r="H515" s="6">
        <f>IF(B515="","",IFERROR(INDEX('الأصناف'!$D$5:$D$504,MATCH(B515,'الأصناف'!$A$5:$A$504,0)),""))</f>
        <v/>
      </c>
    </row>
    <row r="516">
      <c r="A516" s="17" t="n"/>
      <c r="B516" s="5" t="n"/>
      <c r="C516" s="5" t="n"/>
      <c r="D516" s="14" t="n"/>
      <c r="E516" s="5" t="n"/>
      <c r="F516" s="6">
        <f>IF(B516="","",IFERROR(INDEX('الأصناف'!$B$5:$B$504,MATCH(B516,'الأصناف'!$A$5:$A$504,0)),""))</f>
        <v/>
      </c>
      <c r="G516" s="6">
        <f>IF(B516="","",IFERROR(INDEX('الأصناف'!$C$5:$C$504,MATCH(B516,'الأصناف'!$A$5:$A$504,0)),""))</f>
        <v/>
      </c>
      <c r="H516" s="6">
        <f>IF(B516="","",IFERROR(INDEX('الأصناف'!$D$5:$D$504,MATCH(B516,'الأصناف'!$A$5:$A$504,0)),""))</f>
        <v/>
      </c>
    </row>
    <row r="517">
      <c r="A517" s="17" t="n"/>
      <c r="B517" s="5" t="n"/>
      <c r="C517" s="5" t="n"/>
      <c r="D517" s="14" t="n"/>
      <c r="E517" s="5" t="n"/>
      <c r="F517" s="6">
        <f>IF(B517="","",IFERROR(INDEX('الأصناف'!$B$5:$B$504,MATCH(B517,'الأصناف'!$A$5:$A$504,0)),""))</f>
        <v/>
      </c>
      <c r="G517" s="6">
        <f>IF(B517="","",IFERROR(INDEX('الأصناف'!$C$5:$C$504,MATCH(B517,'الأصناف'!$A$5:$A$504,0)),""))</f>
        <v/>
      </c>
      <c r="H517" s="6">
        <f>IF(B517="","",IFERROR(INDEX('الأصناف'!$D$5:$D$504,MATCH(B517,'الأصناف'!$A$5:$A$504,0)),""))</f>
        <v/>
      </c>
    </row>
    <row r="518">
      <c r="A518" s="17" t="n"/>
      <c r="B518" s="5" t="n"/>
      <c r="C518" s="5" t="n"/>
      <c r="D518" s="14" t="n"/>
      <c r="E518" s="5" t="n"/>
      <c r="F518" s="6">
        <f>IF(B518="","",IFERROR(INDEX('الأصناف'!$B$5:$B$504,MATCH(B518,'الأصناف'!$A$5:$A$504,0)),""))</f>
        <v/>
      </c>
      <c r="G518" s="6">
        <f>IF(B518="","",IFERROR(INDEX('الأصناف'!$C$5:$C$504,MATCH(B518,'الأصناف'!$A$5:$A$504,0)),""))</f>
        <v/>
      </c>
      <c r="H518" s="6">
        <f>IF(B518="","",IFERROR(INDEX('الأصناف'!$D$5:$D$504,MATCH(B518,'الأصناف'!$A$5:$A$504,0)),""))</f>
        <v/>
      </c>
    </row>
    <row r="519">
      <c r="A519" s="17" t="n"/>
      <c r="B519" s="5" t="n"/>
      <c r="C519" s="5" t="n"/>
      <c r="D519" s="14" t="n"/>
      <c r="E519" s="5" t="n"/>
      <c r="F519" s="6">
        <f>IF(B519="","",IFERROR(INDEX('الأصناف'!$B$5:$B$504,MATCH(B519,'الأصناف'!$A$5:$A$504,0)),""))</f>
        <v/>
      </c>
      <c r="G519" s="6">
        <f>IF(B519="","",IFERROR(INDEX('الأصناف'!$C$5:$C$504,MATCH(B519,'الأصناف'!$A$5:$A$504,0)),""))</f>
        <v/>
      </c>
      <c r="H519" s="6">
        <f>IF(B519="","",IFERROR(INDEX('الأصناف'!$D$5:$D$504,MATCH(B519,'الأصناف'!$A$5:$A$504,0)),""))</f>
        <v/>
      </c>
    </row>
    <row r="520">
      <c r="A520" s="17" t="n"/>
      <c r="B520" s="5" t="n"/>
      <c r="C520" s="5" t="n"/>
      <c r="D520" s="14" t="n"/>
      <c r="E520" s="5" t="n"/>
      <c r="F520" s="6">
        <f>IF(B520="","",IFERROR(INDEX('الأصناف'!$B$5:$B$504,MATCH(B520,'الأصناف'!$A$5:$A$504,0)),""))</f>
        <v/>
      </c>
      <c r="G520" s="6">
        <f>IF(B520="","",IFERROR(INDEX('الأصناف'!$C$5:$C$504,MATCH(B520,'الأصناف'!$A$5:$A$504,0)),""))</f>
        <v/>
      </c>
      <c r="H520" s="6">
        <f>IF(B520="","",IFERROR(INDEX('الأصناف'!$D$5:$D$504,MATCH(B520,'الأصناف'!$A$5:$A$504,0)),""))</f>
        <v/>
      </c>
    </row>
    <row r="521">
      <c r="A521" s="17" t="n"/>
      <c r="B521" s="5" t="n"/>
      <c r="C521" s="5" t="n"/>
      <c r="D521" s="14" t="n"/>
      <c r="E521" s="5" t="n"/>
      <c r="F521" s="6">
        <f>IF(B521="","",IFERROR(INDEX('الأصناف'!$B$5:$B$504,MATCH(B521,'الأصناف'!$A$5:$A$504,0)),""))</f>
        <v/>
      </c>
      <c r="G521" s="6">
        <f>IF(B521="","",IFERROR(INDEX('الأصناف'!$C$5:$C$504,MATCH(B521,'الأصناف'!$A$5:$A$504,0)),""))</f>
        <v/>
      </c>
      <c r="H521" s="6">
        <f>IF(B521="","",IFERROR(INDEX('الأصناف'!$D$5:$D$504,MATCH(B521,'الأصناف'!$A$5:$A$504,0)),""))</f>
        <v/>
      </c>
    </row>
    <row r="522">
      <c r="A522" s="17" t="n"/>
      <c r="B522" s="5" t="n"/>
      <c r="C522" s="5" t="n"/>
      <c r="D522" s="14" t="n"/>
      <c r="E522" s="5" t="n"/>
      <c r="F522" s="6">
        <f>IF(B522="","",IFERROR(INDEX('الأصناف'!$B$5:$B$504,MATCH(B522,'الأصناف'!$A$5:$A$504,0)),""))</f>
        <v/>
      </c>
      <c r="G522" s="6">
        <f>IF(B522="","",IFERROR(INDEX('الأصناف'!$C$5:$C$504,MATCH(B522,'الأصناف'!$A$5:$A$504,0)),""))</f>
        <v/>
      </c>
      <c r="H522" s="6">
        <f>IF(B522="","",IFERROR(INDEX('الأصناف'!$D$5:$D$504,MATCH(B522,'الأصناف'!$A$5:$A$504,0)),""))</f>
        <v/>
      </c>
    </row>
    <row r="523">
      <c r="A523" s="17" t="n"/>
      <c r="B523" s="5" t="n"/>
      <c r="C523" s="5" t="n"/>
      <c r="D523" s="14" t="n"/>
      <c r="E523" s="5" t="n"/>
      <c r="F523" s="6">
        <f>IF(B523="","",IFERROR(INDEX('الأصناف'!$B$5:$B$504,MATCH(B523,'الأصناف'!$A$5:$A$504,0)),""))</f>
        <v/>
      </c>
      <c r="G523" s="6">
        <f>IF(B523="","",IFERROR(INDEX('الأصناف'!$C$5:$C$504,MATCH(B523,'الأصناف'!$A$5:$A$504,0)),""))</f>
        <v/>
      </c>
      <c r="H523" s="6">
        <f>IF(B523="","",IFERROR(INDEX('الأصناف'!$D$5:$D$504,MATCH(B523,'الأصناف'!$A$5:$A$504,0)),""))</f>
        <v/>
      </c>
    </row>
    <row r="524">
      <c r="A524" s="17" t="n"/>
      <c r="B524" s="5" t="n"/>
      <c r="C524" s="5" t="n"/>
      <c r="D524" s="14" t="n"/>
      <c r="E524" s="5" t="n"/>
      <c r="F524" s="6">
        <f>IF(B524="","",IFERROR(INDEX('الأصناف'!$B$5:$B$504,MATCH(B524,'الأصناف'!$A$5:$A$504,0)),""))</f>
        <v/>
      </c>
      <c r="G524" s="6">
        <f>IF(B524="","",IFERROR(INDEX('الأصناف'!$C$5:$C$504,MATCH(B524,'الأصناف'!$A$5:$A$504,0)),""))</f>
        <v/>
      </c>
      <c r="H524" s="6">
        <f>IF(B524="","",IFERROR(INDEX('الأصناف'!$D$5:$D$504,MATCH(B524,'الأصناف'!$A$5:$A$504,0)),""))</f>
        <v/>
      </c>
    </row>
    <row r="525">
      <c r="A525" s="17" t="n"/>
      <c r="B525" s="5" t="n"/>
      <c r="C525" s="5" t="n"/>
      <c r="D525" s="14" t="n"/>
      <c r="E525" s="5" t="n"/>
      <c r="F525" s="6">
        <f>IF(B525="","",IFERROR(INDEX('الأصناف'!$B$5:$B$504,MATCH(B525,'الأصناف'!$A$5:$A$504,0)),""))</f>
        <v/>
      </c>
      <c r="G525" s="6">
        <f>IF(B525="","",IFERROR(INDEX('الأصناف'!$C$5:$C$504,MATCH(B525,'الأصناف'!$A$5:$A$504,0)),""))</f>
        <v/>
      </c>
      <c r="H525" s="6">
        <f>IF(B525="","",IFERROR(INDEX('الأصناف'!$D$5:$D$504,MATCH(B525,'الأصناف'!$A$5:$A$504,0)),""))</f>
        <v/>
      </c>
    </row>
    <row r="526">
      <c r="A526" s="17" t="n"/>
      <c r="B526" s="5" t="n"/>
      <c r="C526" s="5" t="n"/>
      <c r="D526" s="14" t="n"/>
      <c r="E526" s="5" t="n"/>
      <c r="F526" s="6">
        <f>IF(B526="","",IFERROR(INDEX('الأصناف'!$B$5:$B$504,MATCH(B526,'الأصناف'!$A$5:$A$504,0)),""))</f>
        <v/>
      </c>
      <c r="G526" s="6">
        <f>IF(B526="","",IFERROR(INDEX('الأصناف'!$C$5:$C$504,MATCH(B526,'الأصناف'!$A$5:$A$504,0)),""))</f>
        <v/>
      </c>
      <c r="H526" s="6">
        <f>IF(B526="","",IFERROR(INDEX('الأصناف'!$D$5:$D$504,MATCH(B526,'الأصناف'!$A$5:$A$504,0)),""))</f>
        <v/>
      </c>
    </row>
    <row r="527">
      <c r="A527" s="17" t="n"/>
      <c r="B527" s="5" t="n"/>
      <c r="C527" s="5" t="n"/>
      <c r="D527" s="14" t="n"/>
      <c r="E527" s="5" t="n"/>
      <c r="F527" s="6">
        <f>IF(B527="","",IFERROR(INDEX('الأصناف'!$B$5:$B$504,MATCH(B527,'الأصناف'!$A$5:$A$504,0)),""))</f>
        <v/>
      </c>
      <c r="G527" s="6">
        <f>IF(B527="","",IFERROR(INDEX('الأصناف'!$C$5:$C$504,MATCH(B527,'الأصناف'!$A$5:$A$504,0)),""))</f>
        <v/>
      </c>
      <c r="H527" s="6">
        <f>IF(B527="","",IFERROR(INDEX('الأصناف'!$D$5:$D$504,MATCH(B527,'الأصناف'!$A$5:$A$504,0)),""))</f>
        <v/>
      </c>
    </row>
    <row r="528">
      <c r="A528" s="17" t="n"/>
      <c r="B528" s="5" t="n"/>
      <c r="C528" s="5" t="n"/>
      <c r="D528" s="14" t="n"/>
      <c r="E528" s="5" t="n"/>
      <c r="F528" s="6">
        <f>IF(B528="","",IFERROR(INDEX('الأصناف'!$B$5:$B$504,MATCH(B528,'الأصناف'!$A$5:$A$504,0)),""))</f>
        <v/>
      </c>
      <c r="G528" s="6">
        <f>IF(B528="","",IFERROR(INDEX('الأصناف'!$C$5:$C$504,MATCH(B528,'الأصناف'!$A$5:$A$504,0)),""))</f>
        <v/>
      </c>
      <c r="H528" s="6">
        <f>IF(B528="","",IFERROR(INDEX('الأصناف'!$D$5:$D$504,MATCH(B528,'الأصناف'!$A$5:$A$504,0)),""))</f>
        <v/>
      </c>
    </row>
    <row r="529">
      <c r="A529" s="17" t="n"/>
      <c r="B529" s="5" t="n"/>
      <c r="C529" s="5" t="n"/>
      <c r="D529" s="14" t="n"/>
      <c r="E529" s="5" t="n"/>
      <c r="F529" s="6">
        <f>IF(B529="","",IFERROR(INDEX('الأصناف'!$B$5:$B$504,MATCH(B529,'الأصناف'!$A$5:$A$504,0)),""))</f>
        <v/>
      </c>
      <c r="G529" s="6">
        <f>IF(B529="","",IFERROR(INDEX('الأصناف'!$C$5:$C$504,MATCH(B529,'الأصناف'!$A$5:$A$504,0)),""))</f>
        <v/>
      </c>
      <c r="H529" s="6">
        <f>IF(B529="","",IFERROR(INDEX('الأصناف'!$D$5:$D$504,MATCH(B529,'الأصناف'!$A$5:$A$504,0)),""))</f>
        <v/>
      </c>
    </row>
    <row r="530">
      <c r="A530" s="17" t="n"/>
      <c r="B530" s="5" t="n"/>
      <c r="C530" s="5" t="n"/>
      <c r="D530" s="14" t="n"/>
      <c r="E530" s="5" t="n"/>
      <c r="F530" s="6">
        <f>IF(B530="","",IFERROR(INDEX('الأصناف'!$B$5:$B$504,MATCH(B530,'الأصناف'!$A$5:$A$504,0)),""))</f>
        <v/>
      </c>
      <c r="G530" s="6">
        <f>IF(B530="","",IFERROR(INDEX('الأصناف'!$C$5:$C$504,MATCH(B530,'الأصناف'!$A$5:$A$504,0)),""))</f>
        <v/>
      </c>
      <c r="H530" s="6">
        <f>IF(B530="","",IFERROR(INDEX('الأصناف'!$D$5:$D$504,MATCH(B530,'الأصناف'!$A$5:$A$504,0)),""))</f>
        <v/>
      </c>
    </row>
    <row r="531">
      <c r="A531" s="17" t="n"/>
      <c r="B531" s="5" t="n"/>
      <c r="C531" s="5" t="n"/>
      <c r="D531" s="14" t="n"/>
      <c r="E531" s="5" t="n"/>
      <c r="F531" s="6">
        <f>IF(B531="","",IFERROR(INDEX('الأصناف'!$B$5:$B$504,MATCH(B531,'الأصناف'!$A$5:$A$504,0)),""))</f>
        <v/>
      </c>
      <c r="G531" s="6">
        <f>IF(B531="","",IFERROR(INDEX('الأصناف'!$C$5:$C$504,MATCH(B531,'الأصناف'!$A$5:$A$504,0)),""))</f>
        <v/>
      </c>
      <c r="H531" s="6">
        <f>IF(B531="","",IFERROR(INDEX('الأصناف'!$D$5:$D$504,MATCH(B531,'الأصناف'!$A$5:$A$504,0)),""))</f>
        <v/>
      </c>
    </row>
    <row r="532">
      <c r="A532" s="17" t="n"/>
      <c r="B532" s="5" t="n"/>
      <c r="C532" s="5" t="n"/>
      <c r="D532" s="14" t="n"/>
      <c r="E532" s="5" t="n"/>
      <c r="F532" s="6">
        <f>IF(B532="","",IFERROR(INDEX('الأصناف'!$B$5:$B$504,MATCH(B532,'الأصناف'!$A$5:$A$504,0)),""))</f>
        <v/>
      </c>
      <c r="G532" s="6">
        <f>IF(B532="","",IFERROR(INDEX('الأصناف'!$C$5:$C$504,MATCH(B532,'الأصناف'!$A$5:$A$504,0)),""))</f>
        <v/>
      </c>
      <c r="H532" s="6">
        <f>IF(B532="","",IFERROR(INDEX('الأصناف'!$D$5:$D$504,MATCH(B532,'الأصناف'!$A$5:$A$504,0)),""))</f>
        <v/>
      </c>
    </row>
    <row r="533">
      <c r="A533" s="17" t="n"/>
      <c r="B533" s="5" t="n"/>
      <c r="C533" s="5" t="n"/>
      <c r="D533" s="14" t="n"/>
      <c r="E533" s="5" t="n"/>
      <c r="F533" s="6">
        <f>IF(B533="","",IFERROR(INDEX('الأصناف'!$B$5:$B$504,MATCH(B533,'الأصناف'!$A$5:$A$504,0)),""))</f>
        <v/>
      </c>
      <c r="G533" s="6">
        <f>IF(B533="","",IFERROR(INDEX('الأصناف'!$C$5:$C$504,MATCH(B533,'الأصناف'!$A$5:$A$504,0)),""))</f>
        <v/>
      </c>
      <c r="H533" s="6">
        <f>IF(B533="","",IFERROR(INDEX('الأصناف'!$D$5:$D$504,MATCH(B533,'الأصناف'!$A$5:$A$504,0)),""))</f>
        <v/>
      </c>
    </row>
    <row r="534">
      <c r="A534" s="17" t="n"/>
      <c r="B534" s="5" t="n"/>
      <c r="C534" s="5" t="n"/>
      <c r="D534" s="14" t="n"/>
      <c r="E534" s="5" t="n"/>
      <c r="F534" s="6">
        <f>IF(B534="","",IFERROR(INDEX('الأصناف'!$B$5:$B$504,MATCH(B534,'الأصناف'!$A$5:$A$504,0)),""))</f>
        <v/>
      </c>
      <c r="G534" s="6">
        <f>IF(B534="","",IFERROR(INDEX('الأصناف'!$C$5:$C$504,MATCH(B534,'الأصناف'!$A$5:$A$504,0)),""))</f>
        <v/>
      </c>
      <c r="H534" s="6">
        <f>IF(B534="","",IFERROR(INDEX('الأصناف'!$D$5:$D$504,MATCH(B534,'الأصناف'!$A$5:$A$504,0)),""))</f>
        <v/>
      </c>
    </row>
    <row r="535">
      <c r="A535" s="17" t="n"/>
      <c r="B535" s="5" t="n"/>
      <c r="C535" s="5" t="n"/>
      <c r="D535" s="14" t="n"/>
      <c r="E535" s="5" t="n"/>
      <c r="F535" s="6">
        <f>IF(B535="","",IFERROR(INDEX('الأصناف'!$B$5:$B$504,MATCH(B535,'الأصناف'!$A$5:$A$504,0)),""))</f>
        <v/>
      </c>
      <c r="G535" s="6">
        <f>IF(B535="","",IFERROR(INDEX('الأصناف'!$C$5:$C$504,MATCH(B535,'الأصناف'!$A$5:$A$504,0)),""))</f>
        <v/>
      </c>
      <c r="H535" s="6">
        <f>IF(B535="","",IFERROR(INDEX('الأصناف'!$D$5:$D$504,MATCH(B535,'الأصناف'!$A$5:$A$504,0)),""))</f>
        <v/>
      </c>
    </row>
    <row r="536">
      <c r="A536" s="17" t="n"/>
      <c r="B536" s="5" t="n"/>
      <c r="C536" s="5" t="n"/>
      <c r="D536" s="14" t="n"/>
      <c r="E536" s="5" t="n"/>
      <c r="F536" s="6">
        <f>IF(B536="","",IFERROR(INDEX('الأصناف'!$B$5:$B$504,MATCH(B536,'الأصناف'!$A$5:$A$504,0)),""))</f>
        <v/>
      </c>
      <c r="G536" s="6">
        <f>IF(B536="","",IFERROR(INDEX('الأصناف'!$C$5:$C$504,MATCH(B536,'الأصناف'!$A$5:$A$504,0)),""))</f>
        <v/>
      </c>
      <c r="H536" s="6">
        <f>IF(B536="","",IFERROR(INDEX('الأصناف'!$D$5:$D$504,MATCH(B536,'الأصناف'!$A$5:$A$504,0)),""))</f>
        <v/>
      </c>
    </row>
    <row r="537">
      <c r="A537" s="17" t="n"/>
      <c r="B537" s="5" t="n"/>
      <c r="C537" s="5" t="n"/>
      <c r="D537" s="14" t="n"/>
      <c r="E537" s="5" t="n"/>
      <c r="F537" s="6">
        <f>IF(B537="","",IFERROR(INDEX('الأصناف'!$B$5:$B$504,MATCH(B537,'الأصناف'!$A$5:$A$504,0)),""))</f>
        <v/>
      </c>
      <c r="G537" s="6">
        <f>IF(B537="","",IFERROR(INDEX('الأصناف'!$C$5:$C$504,MATCH(B537,'الأصناف'!$A$5:$A$504,0)),""))</f>
        <v/>
      </c>
      <c r="H537" s="6">
        <f>IF(B537="","",IFERROR(INDEX('الأصناف'!$D$5:$D$504,MATCH(B537,'الأصناف'!$A$5:$A$504,0)),""))</f>
        <v/>
      </c>
    </row>
    <row r="538">
      <c r="A538" s="17" t="n"/>
      <c r="B538" s="5" t="n"/>
      <c r="C538" s="5" t="n"/>
      <c r="D538" s="14" t="n"/>
      <c r="E538" s="5" t="n"/>
      <c r="F538" s="6">
        <f>IF(B538="","",IFERROR(INDEX('الأصناف'!$B$5:$B$504,MATCH(B538,'الأصناف'!$A$5:$A$504,0)),""))</f>
        <v/>
      </c>
      <c r="G538" s="6">
        <f>IF(B538="","",IFERROR(INDEX('الأصناف'!$C$5:$C$504,MATCH(B538,'الأصناف'!$A$5:$A$504,0)),""))</f>
        <v/>
      </c>
      <c r="H538" s="6">
        <f>IF(B538="","",IFERROR(INDEX('الأصناف'!$D$5:$D$504,MATCH(B538,'الأصناف'!$A$5:$A$504,0)),""))</f>
        <v/>
      </c>
    </row>
    <row r="539">
      <c r="A539" s="17" t="n"/>
      <c r="B539" s="5" t="n"/>
      <c r="C539" s="5" t="n"/>
      <c r="D539" s="14" t="n"/>
      <c r="E539" s="5" t="n"/>
      <c r="F539" s="6">
        <f>IF(B539="","",IFERROR(INDEX('الأصناف'!$B$5:$B$504,MATCH(B539,'الأصناف'!$A$5:$A$504,0)),""))</f>
        <v/>
      </c>
      <c r="G539" s="6">
        <f>IF(B539="","",IFERROR(INDEX('الأصناف'!$C$5:$C$504,MATCH(B539,'الأصناف'!$A$5:$A$504,0)),""))</f>
        <v/>
      </c>
      <c r="H539" s="6">
        <f>IF(B539="","",IFERROR(INDEX('الأصناف'!$D$5:$D$504,MATCH(B539,'الأصناف'!$A$5:$A$504,0)),""))</f>
        <v/>
      </c>
    </row>
    <row r="540">
      <c r="A540" s="17" t="n"/>
      <c r="B540" s="5" t="n"/>
      <c r="C540" s="5" t="n"/>
      <c r="D540" s="14" t="n"/>
      <c r="E540" s="5" t="n"/>
      <c r="F540" s="6">
        <f>IF(B540="","",IFERROR(INDEX('الأصناف'!$B$5:$B$504,MATCH(B540,'الأصناف'!$A$5:$A$504,0)),""))</f>
        <v/>
      </c>
      <c r="G540" s="6">
        <f>IF(B540="","",IFERROR(INDEX('الأصناف'!$C$5:$C$504,MATCH(B540,'الأصناف'!$A$5:$A$504,0)),""))</f>
        <v/>
      </c>
      <c r="H540" s="6">
        <f>IF(B540="","",IFERROR(INDEX('الأصناف'!$D$5:$D$504,MATCH(B540,'الأصناف'!$A$5:$A$504,0)),""))</f>
        <v/>
      </c>
    </row>
    <row r="541">
      <c r="A541" s="17" t="n"/>
      <c r="B541" s="5" t="n"/>
      <c r="C541" s="5" t="n"/>
      <c r="D541" s="14" t="n"/>
      <c r="E541" s="5" t="n"/>
      <c r="F541" s="6">
        <f>IF(B541="","",IFERROR(INDEX('الأصناف'!$B$5:$B$504,MATCH(B541,'الأصناف'!$A$5:$A$504,0)),""))</f>
        <v/>
      </c>
      <c r="G541" s="6">
        <f>IF(B541="","",IFERROR(INDEX('الأصناف'!$C$5:$C$504,MATCH(B541,'الأصناف'!$A$5:$A$504,0)),""))</f>
        <v/>
      </c>
      <c r="H541" s="6">
        <f>IF(B541="","",IFERROR(INDEX('الأصناف'!$D$5:$D$504,MATCH(B541,'الأصناف'!$A$5:$A$504,0)),""))</f>
        <v/>
      </c>
    </row>
    <row r="542">
      <c r="A542" s="17" t="n"/>
      <c r="B542" s="5" t="n"/>
      <c r="C542" s="5" t="n"/>
      <c r="D542" s="14" t="n"/>
      <c r="E542" s="5" t="n"/>
      <c r="F542" s="6">
        <f>IF(B542="","",IFERROR(INDEX('الأصناف'!$B$5:$B$504,MATCH(B542,'الأصناف'!$A$5:$A$504,0)),""))</f>
        <v/>
      </c>
      <c r="G542" s="6">
        <f>IF(B542="","",IFERROR(INDEX('الأصناف'!$C$5:$C$504,MATCH(B542,'الأصناف'!$A$5:$A$504,0)),""))</f>
        <v/>
      </c>
      <c r="H542" s="6">
        <f>IF(B542="","",IFERROR(INDEX('الأصناف'!$D$5:$D$504,MATCH(B542,'الأصناف'!$A$5:$A$504,0)),""))</f>
        <v/>
      </c>
    </row>
    <row r="543">
      <c r="A543" s="17" t="n"/>
      <c r="B543" s="5" t="n"/>
      <c r="C543" s="5" t="n"/>
      <c r="D543" s="14" t="n"/>
      <c r="E543" s="5" t="n"/>
      <c r="F543" s="6">
        <f>IF(B543="","",IFERROR(INDEX('الأصناف'!$B$5:$B$504,MATCH(B543,'الأصناف'!$A$5:$A$504,0)),""))</f>
        <v/>
      </c>
      <c r="G543" s="6">
        <f>IF(B543="","",IFERROR(INDEX('الأصناف'!$C$5:$C$504,MATCH(B543,'الأصناف'!$A$5:$A$504,0)),""))</f>
        <v/>
      </c>
      <c r="H543" s="6">
        <f>IF(B543="","",IFERROR(INDEX('الأصناف'!$D$5:$D$504,MATCH(B543,'الأصناف'!$A$5:$A$504,0)),""))</f>
        <v/>
      </c>
    </row>
    <row r="544">
      <c r="A544" s="17" t="n"/>
      <c r="B544" s="5" t="n"/>
      <c r="C544" s="5" t="n"/>
      <c r="D544" s="14" t="n"/>
      <c r="E544" s="5" t="n"/>
      <c r="F544" s="6">
        <f>IF(B544="","",IFERROR(INDEX('الأصناف'!$B$5:$B$504,MATCH(B544,'الأصناف'!$A$5:$A$504,0)),""))</f>
        <v/>
      </c>
      <c r="G544" s="6">
        <f>IF(B544="","",IFERROR(INDEX('الأصناف'!$C$5:$C$504,MATCH(B544,'الأصناف'!$A$5:$A$504,0)),""))</f>
        <v/>
      </c>
      <c r="H544" s="6">
        <f>IF(B544="","",IFERROR(INDEX('الأصناف'!$D$5:$D$504,MATCH(B544,'الأصناف'!$A$5:$A$504,0)),""))</f>
        <v/>
      </c>
    </row>
    <row r="545">
      <c r="A545" s="17" t="n"/>
      <c r="B545" s="5" t="n"/>
      <c r="C545" s="5" t="n"/>
      <c r="D545" s="14" t="n"/>
      <c r="E545" s="5" t="n"/>
      <c r="F545" s="6">
        <f>IF(B545="","",IFERROR(INDEX('الأصناف'!$B$5:$B$504,MATCH(B545,'الأصناف'!$A$5:$A$504,0)),""))</f>
        <v/>
      </c>
      <c r="G545" s="6">
        <f>IF(B545="","",IFERROR(INDEX('الأصناف'!$C$5:$C$504,MATCH(B545,'الأصناف'!$A$5:$A$504,0)),""))</f>
        <v/>
      </c>
      <c r="H545" s="6">
        <f>IF(B545="","",IFERROR(INDEX('الأصناف'!$D$5:$D$504,MATCH(B545,'الأصناف'!$A$5:$A$504,0)),""))</f>
        <v/>
      </c>
    </row>
    <row r="546">
      <c r="A546" s="17" t="n"/>
      <c r="B546" s="5" t="n"/>
      <c r="C546" s="5" t="n"/>
      <c r="D546" s="14" t="n"/>
      <c r="E546" s="5" t="n"/>
      <c r="F546" s="6">
        <f>IF(B546="","",IFERROR(INDEX('الأصناف'!$B$5:$B$504,MATCH(B546,'الأصناف'!$A$5:$A$504,0)),""))</f>
        <v/>
      </c>
      <c r="G546" s="6">
        <f>IF(B546="","",IFERROR(INDEX('الأصناف'!$C$5:$C$504,MATCH(B546,'الأصناف'!$A$5:$A$504,0)),""))</f>
        <v/>
      </c>
      <c r="H546" s="6">
        <f>IF(B546="","",IFERROR(INDEX('الأصناف'!$D$5:$D$504,MATCH(B546,'الأصناف'!$A$5:$A$504,0)),""))</f>
        <v/>
      </c>
    </row>
    <row r="547">
      <c r="A547" s="17" t="n"/>
      <c r="B547" s="5" t="n"/>
      <c r="C547" s="5" t="n"/>
      <c r="D547" s="14" t="n"/>
      <c r="E547" s="5" t="n"/>
      <c r="F547" s="6">
        <f>IF(B547="","",IFERROR(INDEX('الأصناف'!$B$5:$B$504,MATCH(B547,'الأصناف'!$A$5:$A$504,0)),""))</f>
        <v/>
      </c>
      <c r="G547" s="6">
        <f>IF(B547="","",IFERROR(INDEX('الأصناف'!$C$5:$C$504,MATCH(B547,'الأصناف'!$A$5:$A$504,0)),""))</f>
        <v/>
      </c>
      <c r="H547" s="6">
        <f>IF(B547="","",IFERROR(INDEX('الأصناف'!$D$5:$D$504,MATCH(B547,'الأصناف'!$A$5:$A$504,0)),""))</f>
        <v/>
      </c>
    </row>
    <row r="548">
      <c r="A548" s="17" t="n"/>
      <c r="B548" s="5" t="n"/>
      <c r="C548" s="5" t="n"/>
      <c r="D548" s="14" t="n"/>
      <c r="E548" s="5" t="n"/>
      <c r="F548" s="6">
        <f>IF(B548="","",IFERROR(INDEX('الأصناف'!$B$5:$B$504,MATCH(B548,'الأصناف'!$A$5:$A$504,0)),""))</f>
        <v/>
      </c>
      <c r="G548" s="6">
        <f>IF(B548="","",IFERROR(INDEX('الأصناف'!$C$5:$C$504,MATCH(B548,'الأصناف'!$A$5:$A$504,0)),""))</f>
        <v/>
      </c>
      <c r="H548" s="6">
        <f>IF(B548="","",IFERROR(INDEX('الأصناف'!$D$5:$D$504,MATCH(B548,'الأصناف'!$A$5:$A$504,0)),""))</f>
        <v/>
      </c>
    </row>
    <row r="549">
      <c r="A549" s="17" t="n"/>
      <c r="B549" s="5" t="n"/>
      <c r="C549" s="5" t="n"/>
      <c r="D549" s="14" t="n"/>
      <c r="E549" s="5" t="n"/>
      <c r="F549" s="6">
        <f>IF(B549="","",IFERROR(INDEX('الأصناف'!$B$5:$B$504,MATCH(B549,'الأصناف'!$A$5:$A$504,0)),""))</f>
        <v/>
      </c>
      <c r="G549" s="6">
        <f>IF(B549="","",IFERROR(INDEX('الأصناف'!$C$5:$C$504,MATCH(B549,'الأصناف'!$A$5:$A$504,0)),""))</f>
        <v/>
      </c>
      <c r="H549" s="6">
        <f>IF(B549="","",IFERROR(INDEX('الأصناف'!$D$5:$D$504,MATCH(B549,'الأصناف'!$A$5:$A$504,0)),""))</f>
        <v/>
      </c>
    </row>
    <row r="550">
      <c r="A550" s="17" t="n"/>
      <c r="B550" s="5" t="n"/>
      <c r="C550" s="5" t="n"/>
      <c r="D550" s="14" t="n"/>
      <c r="E550" s="5" t="n"/>
      <c r="F550" s="6">
        <f>IF(B550="","",IFERROR(INDEX('الأصناف'!$B$5:$B$504,MATCH(B550,'الأصناف'!$A$5:$A$504,0)),""))</f>
        <v/>
      </c>
      <c r="G550" s="6">
        <f>IF(B550="","",IFERROR(INDEX('الأصناف'!$C$5:$C$504,MATCH(B550,'الأصناف'!$A$5:$A$504,0)),""))</f>
        <v/>
      </c>
      <c r="H550" s="6">
        <f>IF(B550="","",IFERROR(INDEX('الأصناف'!$D$5:$D$504,MATCH(B550,'الأصناف'!$A$5:$A$504,0)),""))</f>
        <v/>
      </c>
    </row>
    <row r="551">
      <c r="A551" s="17" t="n"/>
      <c r="B551" s="5" t="n"/>
      <c r="C551" s="5" t="n"/>
      <c r="D551" s="14" t="n"/>
      <c r="E551" s="5" t="n"/>
      <c r="F551" s="6">
        <f>IF(B551="","",IFERROR(INDEX('الأصناف'!$B$5:$B$504,MATCH(B551,'الأصناف'!$A$5:$A$504,0)),""))</f>
        <v/>
      </c>
      <c r="G551" s="6">
        <f>IF(B551="","",IFERROR(INDEX('الأصناف'!$C$5:$C$504,MATCH(B551,'الأصناف'!$A$5:$A$504,0)),""))</f>
        <v/>
      </c>
      <c r="H551" s="6">
        <f>IF(B551="","",IFERROR(INDEX('الأصناف'!$D$5:$D$504,MATCH(B551,'الأصناف'!$A$5:$A$504,0)),""))</f>
        <v/>
      </c>
    </row>
    <row r="552">
      <c r="A552" s="17" t="n"/>
      <c r="B552" s="5" t="n"/>
      <c r="C552" s="5" t="n"/>
      <c r="D552" s="14" t="n"/>
      <c r="E552" s="5" t="n"/>
      <c r="F552" s="6">
        <f>IF(B552="","",IFERROR(INDEX('الأصناف'!$B$5:$B$504,MATCH(B552,'الأصناف'!$A$5:$A$504,0)),""))</f>
        <v/>
      </c>
      <c r="G552" s="6">
        <f>IF(B552="","",IFERROR(INDEX('الأصناف'!$C$5:$C$504,MATCH(B552,'الأصناف'!$A$5:$A$504,0)),""))</f>
        <v/>
      </c>
      <c r="H552" s="6">
        <f>IF(B552="","",IFERROR(INDEX('الأصناف'!$D$5:$D$504,MATCH(B552,'الأصناف'!$A$5:$A$504,0)),""))</f>
        <v/>
      </c>
    </row>
    <row r="553">
      <c r="A553" s="17" t="n"/>
      <c r="B553" s="5" t="n"/>
      <c r="C553" s="5" t="n"/>
      <c r="D553" s="14" t="n"/>
      <c r="E553" s="5" t="n"/>
      <c r="F553" s="6">
        <f>IF(B553="","",IFERROR(INDEX('الأصناف'!$B$5:$B$504,MATCH(B553,'الأصناف'!$A$5:$A$504,0)),""))</f>
        <v/>
      </c>
      <c r="G553" s="6">
        <f>IF(B553="","",IFERROR(INDEX('الأصناف'!$C$5:$C$504,MATCH(B553,'الأصناف'!$A$5:$A$504,0)),""))</f>
        <v/>
      </c>
      <c r="H553" s="6">
        <f>IF(B553="","",IFERROR(INDEX('الأصناف'!$D$5:$D$504,MATCH(B553,'الأصناف'!$A$5:$A$504,0)),""))</f>
        <v/>
      </c>
    </row>
    <row r="554">
      <c r="A554" s="17" t="n"/>
      <c r="B554" s="5" t="n"/>
      <c r="C554" s="5" t="n"/>
      <c r="D554" s="14" t="n"/>
      <c r="E554" s="5" t="n"/>
      <c r="F554" s="6">
        <f>IF(B554="","",IFERROR(INDEX('الأصناف'!$B$5:$B$504,MATCH(B554,'الأصناف'!$A$5:$A$504,0)),""))</f>
        <v/>
      </c>
      <c r="G554" s="6">
        <f>IF(B554="","",IFERROR(INDEX('الأصناف'!$C$5:$C$504,MATCH(B554,'الأصناف'!$A$5:$A$504,0)),""))</f>
        <v/>
      </c>
      <c r="H554" s="6">
        <f>IF(B554="","",IFERROR(INDEX('الأصناف'!$D$5:$D$504,MATCH(B554,'الأصناف'!$A$5:$A$504,0)),""))</f>
        <v/>
      </c>
    </row>
    <row r="555">
      <c r="A555" s="17" t="n"/>
      <c r="B555" s="5" t="n"/>
      <c r="C555" s="5" t="n"/>
      <c r="D555" s="14" t="n"/>
      <c r="E555" s="5" t="n"/>
      <c r="F555" s="6">
        <f>IF(B555="","",IFERROR(INDEX('الأصناف'!$B$5:$B$504,MATCH(B555,'الأصناف'!$A$5:$A$504,0)),""))</f>
        <v/>
      </c>
      <c r="G555" s="6">
        <f>IF(B555="","",IFERROR(INDEX('الأصناف'!$C$5:$C$504,MATCH(B555,'الأصناف'!$A$5:$A$504,0)),""))</f>
        <v/>
      </c>
      <c r="H555" s="6">
        <f>IF(B555="","",IFERROR(INDEX('الأصناف'!$D$5:$D$504,MATCH(B555,'الأصناف'!$A$5:$A$504,0)),""))</f>
        <v/>
      </c>
    </row>
    <row r="556">
      <c r="A556" s="17" t="n"/>
      <c r="B556" s="5" t="n"/>
      <c r="C556" s="5" t="n"/>
      <c r="D556" s="14" t="n"/>
      <c r="E556" s="5" t="n"/>
      <c r="F556" s="6">
        <f>IF(B556="","",IFERROR(INDEX('الأصناف'!$B$5:$B$504,MATCH(B556,'الأصناف'!$A$5:$A$504,0)),""))</f>
        <v/>
      </c>
      <c r="G556" s="6">
        <f>IF(B556="","",IFERROR(INDEX('الأصناف'!$C$5:$C$504,MATCH(B556,'الأصناف'!$A$5:$A$504,0)),""))</f>
        <v/>
      </c>
      <c r="H556" s="6">
        <f>IF(B556="","",IFERROR(INDEX('الأصناف'!$D$5:$D$504,MATCH(B556,'الأصناف'!$A$5:$A$504,0)),""))</f>
        <v/>
      </c>
    </row>
    <row r="557">
      <c r="A557" s="17" t="n"/>
      <c r="B557" s="5" t="n"/>
      <c r="C557" s="5" t="n"/>
      <c r="D557" s="14" t="n"/>
      <c r="E557" s="5" t="n"/>
      <c r="F557" s="6">
        <f>IF(B557="","",IFERROR(INDEX('الأصناف'!$B$5:$B$504,MATCH(B557,'الأصناف'!$A$5:$A$504,0)),""))</f>
        <v/>
      </c>
      <c r="G557" s="6">
        <f>IF(B557="","",IFERROR(INDEX('الأصناف'!$C$5:$C$504,MATCH(B557,'الأصناف'!$A$5:$A$504,0)),""))</f>
        <v/>
      </c>
      <c r="H557" s="6">
        <f>IF(B557="","",IFERROR(INDEX('الأصناف'!$D$5:$D$504,MATCH(B557,'الأصناف'!$A$5:$A$504,0)),""))</f>
        <v/>
      </c>
    </row>
    <row r="558">
      <c r="A558" s="17" t="n"/>
      <c r="B558" s="5" t="n"/>
      <c r="C558" s="5" t="n"/>
      <c r="D558" s="14" t="n"/>
      <c r="E558" s="5" t="n"/>
      <c r="F558" s="6">
        <f>IF(B558="","",IFERROR(INDEX('الأصناف'!$B$5:$B$504,MATCH(B558,'الأصناف'!$A$5:$A$504,0)),""))</f>
        <v/>
      </c>
      <c r="G558" s="6">
        <f>IF(B558="","",IFERROR(INDEX('الأصناف'!$C$5:$C$504,MATCH(B558,'الأصناف'!$A$5:$A$504,0)),""))</f>
        <v/>
      </c>
      <c r="H558" s="6">
        <f>IF(B558="","",IFERROR(INDEX('الأصناف'!$D$5:$D$504,MATCH(B558,'الأصناف'!$A$5:$A$504,0)),""))</f>
        <v/>
      </c>
    </row>
    <row r="559">
      <c r="A559" s="17" t="n"/>
      <c r="B559" s="5" t="n"/>
      <c r="C559" s="5" t="n"/>
      <c r="D559" s="14" t="n"/>
      <c r="E559" s="5" t="n"/>
      <c r="F559" s="6">
        <f>IF(B559="","",IFERROR(INDEX('الأصناف'!$B$5:$B$504,MATCH(B559,'الأصناف'!$A$5:$A$504,0)),""))</f>
        <v/>
      </c>
      <c r="G559" s="6">
        <f>IF(B559="","",IFERROR(INDEX('الأصناف'!$C$5:$C$504,MATCH(B559,'الأصناف'!$A$5:$A$504,0)),""))</f>
        <v/>
      </c>
      <c r="H559" s="6">
        <f>IF(B559="","",IFERROR(INDEX('الأصناف'!$D$5:$D$504,MATCH(B559,'الأصناف'!$A$5:$A$504,0)),""))</f>
        <v/>
      </c>
    </row>
    <row r="560">
      <c r="A560" s="17" t="n"/>
      <c r="B560" s="5" t="n"/>
      <c r="C560" s="5" t="n"/>
      <c r="D560" s="14" t="n"/>
      <c r="E560" s="5" t="n"/>
      <c r="F560" s="6">
        <f>IF(B560="","",IFERROR(INDEX('الأصناف'!$B$5:$B$504,MATCH(B560,'الأصناف'!$A$5:$A$504,0)),""))</f>
        <v/>
      </c>
      <c r="G560" s="6">
        <f>IF(B560="","",IFERROR(INDEX('الأصناف'!$C$5:$C$504,MATCH(B560,'الأصناف'!$A$5:$A$504,0)),""))</f>
        <v/>
      </c>
      <c r="H560" s="6">
        <f>IF(B560="","",IFERROR(INDEX('الأصناف'!$D$5:$D$504,MATCH(B560,'الأصناف'!$A$5:$A$504,0)),""))</f>
        <v/>
      </c>
    </row>
    <row r="561">
      <c r="A561" s="17" t="n"/>
      <c r="B561" s="5" t="n"/>
      <c r="C561" s="5" t="n"/>
      <c r="D561" s="14" t="n"/>
      <c r="E561" s="5" t="n"/>
      <c r="F561" s="6">
        <f>IF(B561="","",IFERROR(INDEX('الأصناف'!$B$5:$B$504,MATCH(B561,'الأصناف'!$A$5:$A$504,0)),""))</f>
        <v/>
      </c>
      <c r="G561" s="6">
        <f>IF(B561="","",IFERROR(INDEX('الأصناف'!$C$5:$C$504,MATCH(B561,'الأصناف'!$A$5:$A$504,0)),""))</f>
        <v/>
      </c>
      <c r="H561" s="6">
        <f>IF(B561="","",IFERROR(INDEX('الأصناف'!$D$5:$D$504,MATCH(B561,'الأصناف'!$A$5:$A$504,0)),""))</f>
        <v/>
      </c>
    </row>
    <row r="562">
      <c r="A562" s="17" t="n"/>
      <c r="B562" s="5" t="n"/>
      <c r="C562" s="5" t="n"/>
      <c r="D562" s="14" t="n"/>
      <c r="E562" s="5" t="n"/>
      <c r="F562" s="6">
        <f>IF(B562="","",IFERROR(INDEX('الأصناف'!$B$5:$B$504,MATCH(B562,'الأصناف'!$A$5:$A$504,0)),""))</f>
        <v/>
      </c>
      <c r="G562" s="6">
        <f>IF(B562="","",IFERROR(INDEX('الأصناف'!$C$5:$C$504,MATCH(B562,'الأصناف'!$A$5:$A$504,0)),""))</f>
        <v/>
      </c>
      <c r="H562" s="6">
        <f>IF(B562="","",IFERROR(INDEX('الأصناف'!$D$5:$D$504,MATCH(B562,'الأصناف'!$A$5:$A$504,0)),""))</f>
        <v/>
      </c>
    </row>
    <row r="563">
      <c r="A563" s="17" t="n"/>
      <c r="B563" s="5" t="n"/>
      <c r="C563" s="5" t="n"/>
      <c r="D563" s="14" t="n"/>
      <c r="E563" s="5" t="n"/>
      <c r="F563" s="6">
        <f>IF(B563="","",IFERROR(INDEX('الأصناف'!$B$5:$B$504,MATCH(B563,'الأصناف'!$A$5:$A$504,0)),""))</f>
        <v/>
      </c>
      <c r="G563" s="6">
        <f>IF(B563="","",IFERROR(INDEX('الأصناف'!$C$5:$C$504,MATCH(B563,'الأصناف'!$A$5:$A$504,0)),""))</f>
        <v/>
      </c>
      <c r="H563" s="6">
        <f>IF(B563="","",IFERROR(INDEX('الأصناف'!$D$5:$D$504,MATCH(B563,'الأصناف'!$A$5:$A$504,0)),""))</f>
        <v/>
      </c>
    </row>
    <row r="564">
      <c r="A564" s="17" t="n"/>
      <c r="B564" s="5" t="n"/>
      <c r="C564" s="5" t="n"/>
      <c r="D564" s="14" t="n"/>
      <c r="E564" s="5" t="n"/>
      <c r="F564" s="6">
        <f>IF(B564="","",IFERROR(INDEX('الأصناف'!$B$5:$B$504,MATCH(B564,'الأصناف'!$A$5:$A$504,0)),""))</f>
        <v/>
      </c>
      <c r="G564" s="6">
        <f>IF(B564="","",IFERROR(INDEX('الأصناف'!$C$5:$C$504,MATCH(B564,'الأصناف'!$A$5:$A$504,0)),""))</f>
        <v/>
      </c>
      <c r="H564" s="6">
        <f>IF(B564="","",IFERROR(INDEX('الأصناف'!$D$5:$D$504,MATCH(B564,'الأصناف'!$A$5:$A$504,0)),""))</f>
        <v/>
      </c>
    </row>
    <row r="565">
      <c r="A565" s="17" t="n"/>
      <c r="B565" s="5" t="n"/>
      <c r="C565" s="5" t="n"/>
      <c r="D565" s="14" t="n"/>
      <c r="E565" s="5" t="n"/>
      <c r="F565" s="6">
        <f>IF(B565="","",IFERROR(INDEX('الأصناف'!$B$5:$B$504,MATCH(B565,'الأصناف'!$A$5:$A$504,0)),""))</f>
        <v/>
      </c>
      <c r="G565" s="6">
        <f>IF(B565="","",IFERROR(INDEX('الأصناف'!$C$5:$C$504,MATCH(B565,'الأصناف'!$A$5:$A$504,0)),""))</f>
        <v/>
      </c>
      <c r="H565" s="6">
        <f>IF(B565="","",IFERROR(INDEX('الأصناف'!$D$5:$D$504,MATCH(B565,'الأصناف'!$A$5:$A$504,0)),""))</f>
        <v/>
      </c>
    </row>
    <row r="566">
      <c r="A566" s="17" t="n"/>
      <c r="B566" s="5" t="n"/>
      <c r="C566" s="5" t="n"/>
      <c r="D566" s="14" t="n"/>
      <c r="E566" s="5" t="n"/>
      <c r="F566" s="6">
        <f>IF(B566="","",IFERROR(INDEX('الأصناف'!$B$5:$B$504,MATCH(B566,'الأصناف'!$A$5:$A$504,0)),""))</f>
        <v/>
      </c>
      <c r="G566" s="6">
        <f>IF(B566="","",IFERROR(INDEX('الأصناف'!$C$5:$C$504,MATCH(B566,'الأصناف'!$A$5:$A$504,0)),""))</f>
        <v/>
      </c>
      <c r="H566" s="6">
        <f>IF(B566="","",IFERROR(INDEX('الأصناف'!$D$5:$D$504,MATCH(B566,'الأصناف'!$A$5:$A$504,0)),""))</f>
        <v/>
      </c>
    </row>
    <row r="567">
      <c r="A567" s="17" t="n"/>
      <c r="B567" s="5" t="n"/>
      <c r="C567" s="5" t="n"/>
      <c r="D567" s="14" t="n"/>
      <c r="E567" s="5" t="n"/>
      <c r="F567" s="6">
        <f>IF(B567="","",IFERROR(INDEX('الأصناف'!$B$5:$B$504,MATCH(B567,'الأصناف'!$A$5:$A$504,0)),""))</f>
        <v/>
      </c>
      <c r="G567" s="6">
        <f>IF(B567="","",IFERROR(INDEX('الأصناف'!$C$5:$C$504,MATCH(B567,'الأصناف'!$A$5:$A$504,0)),""))</f>
        <v/>
      </c>
      <c r="H567" s="6">
        <f>IF(B567="","",IFERROR(INDEX('الأصناف'!$D$5:$D$504,MATCH(B567,'الأصناف'!$A$5:$A$504,0)),""))</f>
        <v/>
      </c>
    </row>
    <row r="568">
      <c r="A568" s="17" t="n"/>
      <c r="B568" s="5" t="n"/>
      <c r="C568" s="5" t="n"/>
      <c r="D568" s="14" t="n"/>
      <c r="E568" s="5" t="n"/>
      <c r="F568" s="6">
        <f>IF(B568="","",IFERROR(INDEX('الأصناف'!$B$5:$B$504,MATCH(B568,'الأصناف'!$A$5:$A$504,0)),""))</f>
        <v/>
      </c>
      <c r="G568" s="6">
        <f>IF(B568="","",IFERROR(INDEX('الأصناف'!$C$5:$C$504,MATCH(B568,'الأصناف'!$A$5:$A$504,0)),""))</f>
        <v/>
      </c>
      <c r="H568" s="6">
        <f>IF(B568="","",IFERROR(INDEX('الأصناف'!$D$5:$D$504,MATCH(B568,'الأصناف'!$A$5:$A$504,0)),""))</f>
        <v/>
      </c>
    </row>
    <row r="569">
      <c r="A569" s="17" t="n"/>
      <c r="B569" s="5" t="n"/>
      <c r="C569" s="5" t="n"/>
      <c r="D569" s="14" t="n"/>
      <c r="E569" s="5" t="n"/>
      <c r="F569" s="6">
        <f>IF(B569="","",IFERROR(INDEX('الأصناف'!$B$5:$B$504,MATCH(B569,'الأصناف'!$A$5:$A$504,0)),""))</f>
        <v/>
      </c>
      <c r="G569" s="6">
        <f>IF(B569="","",IFERROR(INDEX('الأصناف'!$C$5:$C$504,MATCH(B569,'الأصناف'!$A$5:$A$504,0)),""))</f>
        <v/>
      </c>
      <c r="H569" s="6">
        <f>IF(B569="","",IFERROR(INDEX('الأصناف'!$D$5:$D$504,MATCH(B569,'الأصناف'!$A$5:$A$504,0)),""))</f>
        <v/>
      </c>
    </row>
    <row r="570">
      <c r="A570" s="17" t="n"/>
      <c r="B570" s="5" t="n"/>
      <c r="C570" s="5" t="n"/>
      <c r="D570" s="14" t="n"/>
      <c r="E570" s="5" t="n"/>
      <c r="F570" s="6">
        <f>IF(B570="","",IFERROR(INDEX('الأصناف'!$B$5:$B$504,MATCH(B570,'الأصناف'!$A$5:$A$504,0)),""))</f>
        <v/>
      </c>
      <c r="G570" s="6">
        <f>IF(B570="","",IFERROR(INDEX('الأصناف'!$C$5:$C$504,MATCH(B570,'الأصناف'!$A$5:$A$504,0)),""))</f>
        <v/>
      </c>
      <c r="H570" s="6">
        <f>IF(B570="","",IFERROR(INDEX('الأصناف'!$D$5:$D$504,MATCH(B570,'الأصناف'!$A$5:$A$504,0)),""))</f>
        <v/>
      </c>
    </row>
    <row r="571">
      <c r="A571" s="17" t="n"/>
      <c r="B571" s="5" t="n"/>
      <c r="C571" s="5" t="n"/>
      <c r="D571" s="14" t="n"/>
      <c r="E571" s="5" t="n"/>
      <c r="F571" s="6">
        <f>IF(B571="","",IFERROR(INDEX('الأصناف'!$B$5:$B$504,MATCH(B571,'الأصناف'!$A$5:$A$504,0)),""))</f>
        <v/>
      </c>
      <c r="G571" s="6">
        <f>IF(B571="","",IFERROR(INDEX('الأصناف'!$C$5:$C$504,MATCH(B571,'الأصناف'!$A$5:$A$504,0)),""))</f>
        <v/>
      </c>
      <c r="H571" s="6">
        <f>IF(B571="","",IFERROR(INDEX('الأصناف'!$D$5:$D$504,MATCH(B571,'الأصناف'!$A$5:$A$504,0)),""))</f>
        <v/>
      </c>
    </row>
    <row r="572">
      <c r="A572" s="17" t="n"/>
      <c r="B572" s="5" t="n"/>
      <c r="C572" s="5" t="n"/>
      <c r="D572" s="14" t="n"/>
      <c r="E572" s="5" t="n"/>
      <c r="F572" s="6">
        <f>IF(B572="","",IFERROR(INDEX('الأصناف'!$B$5:$B$504,MATCH(B572,'الأصناف'!$A$5:$A$504,0)),""))</f>
        <v/>
      </c>
      <c r="G572" s="6">
        <f>IF(B572="","",IFERROR(INDEX('الأصناف'!$C$5:$C$504,MATCH(B572,'الأصناف'!$A$5:$A$504,0)),""))</f>
        <v/>
      </c>
      <c r="H572" s="6">
        <f>IF(B572="","",IFERROR(INDEX('الأصناف'!$D$5:$D$504,MATCH(B572,'الأصناف'!$A$5:$A$504,0)),""))</f>
        <v/>
      </c>
    </row>
    <row r="573">
      <c r="A573" s="17" t="n"/>
      <c r="B573" s="5" t="n"/>
      <c r="C573" s="5" t="n"/>
      <c r="D573" s="14" t="n"/>
      <c r="E573" s="5" t="n"/>
      <c r="F573" s="6">
        <f>IF(B573="","",IFERROR(INDEX('الأصناف'!$B$5:$B$504,MATCH(B573,'الأصناف'!$A$5:$A$504,0)),""))</f>
        <v/>
      </c>
      <c r="G573" s="6">
        <f>IF(B573="","",IFERROR(INDEX('الأصناف'!$C$5:$C$504,MATCH(B573,'الأصناف'!$A$5:$A$504,0)),""))</f>
        <v/>
      </c>
      <c r="H573" s="6">
        <f>IF(B573="","",IFERROR(INDEX('الأصناف'!$D$5:$D$504,MATCH(B573,'الأصناف'!$A$5:$A$504,0)),""))</f>
        <v/>
      </c>
    </row>
    <row r="574">
      <c r="A574" s="17" t="n"/>
      <c r="B574" s="5" t="n"/>
      <c r="C574" s="5" t="n"/>
      <c r="D574" s="14" t="n"/>
      <c r="E574" s="5" t="n"/>
      <c r="F574" s="6">
        <f>IF(B574="","",IFERROR(INDEX('الأصناف'!$B$5:$B$504,MATCH(B574,'الأصناف'!$A$5:$A$504,0)),""))</f>
        <v/>
      </c>
      <c r="G574" s="6">
        <f>IF(B574="","",IFERROR(INDEX('الأصناف'!$C$5:$C$504,MATCH(B574,'الأصناف'!$A$5:$A$504,0)),""))</f>
        <v/>
      </c>
      <c r="H574" s="6">
        <f>IF(B574="","",IFERROR(INDEX('الأصناف'!$D$5:$D$504,MATCH(B574,'الأصناف'!$A$5:$A$504,0)),""))</f>
        <v/>
      </c>
    </row>
    <row r="575">
      <c r="A575" s="17" t="n"/>
      <c r="B575" s="5" t="n"/>
      <c r="C575" s="5" t="n"/>
      <c r="D575" s="14" t="n"/>
      <c r="E575" s="5" t="n"/>
      <c r="F575" s="6">
        <f>IF(B575="","",IFERROR(INDEX('الأصناف'!$B$5:$B$504,MATCH(B575,'الأصناف'!$A$5:$A$504,0)),""))</f>
        <v/>
      </c>
      <c r="G575" s="6">
        <f>IF(B575="","",IFERROR(INDEX('الأصناف'!$C$5:$C$504,MATCH(B575,'الأصناف'!$A$5:$A$504,0)),""))</f>
        <v/>
      </c>
      <c r="H575" s="6">
        <f>IF(B575="","",IFERROR(INDEX('الأصناف'!$D$5:$D$504,MATCH(B575,'الأصناف'!$A$5:$A$504,0)),""))</f>
        <v/>
      </c>
    </row>
    <row r="576">
      <c r="A576" s="17" t="n"/>
      <c r="B576" s="5" t="n"/>
      <c r="C576" s="5" t="n"/>
      <c r="D576" s="14" t="n"/>
      <c r="E576" s="5" t="n"/>
      <c r="F576" s="6">
        <f>IF(B576="","",IFERROR(INDEX('الأصناف'!$B$5:$B$504,MATCH(B576,'الأصناف'!$A$5:$A$504,0)),""))</f>
        <v/>
      </c>
      <c r="G576" s="6">
        <f>IF(B576="","",IFERROR(INDEX('الأصناف'!$C$5:$C$504,MATCH(B576,'الأصناف'!$A$5:$A$504,0)),""))</f>
        <v/>
      </c>
      <c r="H576" s="6">
        <f>IF(B576="","",IFERROR(INDEX('الأصناف'!$D$5:$D$504,MATCH(B576,'الأصناف'!$A$5:$A$504,0)),""))</f>
        <v/>
      </c>
    </row>
    <row r="577">
      <c r="A577" s="17" t="n"/>
      <c r="B577" s="5" t="n"/>
      <c r="C577" s="5" t="n"/>
      <c r="D577" s="14" t="n"/>
      <c r="E577" s="5" t="n"/>
      <c r="F577" s="6">
        <f>IF(B577="","",IFERROR(INDEX('الأصناف'!$B$5:$B$504,MATCH(B577,'الأصناف'!$A$5:$A$504,0)),""))</f>
        <v/>
      </c>
      <c r="G577" s="6">
        <f>IF(B577="","",IFERROR(INDEX('الأصناف'!$C$5:$C$504,MATCH(B577,'الأصناف'!$A$5:$A$504,0)),""))</f>
        <v/>
      </c>
      <c r="H577" s="6">
        <f>IF(B577="","",IFERROR(INDEX('الأصناف'!$D$5:$D$504,MATCH(B577,'الأصناف'!$A$5:$A$504,0)),""))</f>
        <v/>
      </c>
    </row>
    <row r="578">
      <c r="A578" s="17" t="n"/>
      <c r="B578" s="5" t="n"/>
      <c r="C578" s="5" t="n"/>
      <c r="D578" s="14" t="n"/>
      <c r="E578" s="5" t="n"/>
      <c r="F578" s="6">
        <f>IF(B578="","",IFERROR(INDEX('الأصناف'!$B$5:$B$504,MATCH(B578,'الأصناف'!$A$5:$A$504,0)),""))</f>
        <v/>
      </c>
      <c r="G578" s="6">
        <f>IF(B578="","",IFERROR(INDEX('الأصناف'!$C$5:$C$504,MATCH(B578,'الأصناف'!$A$5:$A$504,0)),""))</f>
        <v/>
      </c>
      <c r="H578" s="6">
        <f>IF(B578="","",IFERROR(INDEX('الأصناف'!$D$5:$D$504,MATCH(B578,'الأصناف'!$A$5:$A$504,0)),""))</f>
        <v/>
      </c>
    </row>
    <row r="579">
      <c r="A579" s="17" t="n"/>
      <c r="B579" s="5" t="n"/>
      <c r="C579" s="5" t="n"/>
      <c r="D579" s="14" t="n"/>
      <c r="E579" s="5" t="n"/>
      <c r="F579" s="6">
        <f>IF(B579="","",IFERROR(INDEX('الأصناف'!$B$5:$B$504,MATCH(B579,'الأصناف'!$A$5:$A$504,0)),""))</f>
        <v/>
      </c>
      <c r="G579" s="6">
        <f>IF(B579="","",IFERROR(INDEX('الأصناف'!$C$5:$C$504,MATCH(B579,'الأصناف'!$A$5:$A$504,0)),""))</f>
        <v/>
      </c>
      <c r="H579" s="6">
        <f>IF(B579="","",IFERROR(INDEX('الأصناف'!$D$5:$D$504,MATCH(B579,'الأصناف'!$A$5:$A$504,0)),""))</f>
        <v/>
      </c>
    </row>
    <row r="580">
      <c r="A580" s="17" t="n"/>
      <c r="B580" s="5" t="n"/>
      <c r="C580" s="5" t="n"/>
      <c r="D580" s="14" t="n"/>
      <c r="E580" s="5" t="n"/>
      <c r="F580" s="6">
        <f>IF(B580="","",IFERROR(INDEX('الأصناف'!$B$5:$B$504,MATCH(B580,'الأصناف'!$A$5:$A$504,0)),""))</f>
        <v/>
      </c>
      <c r="G580" s="6">
        <f>IF(B580="","",IFERROR(INDEX('الأصناف'!$C$5:$C$504,MATCH(B580,'الأصناف'!$A$5:$A$504,0)),""))</f>
        <v/>
      </c>
      <c r="H580" s="6">
        <f>IF(B580="","",IFERROR(INDEX('الأصناف'!$D$5:$D$504,MATCH(B580,'الأصناف'!$A$5:$A$504,0)),""))</f>
        <v/>
      </c>
    </row>
    <row r="581">
      <c r="A581" s="17" t="n"/>
      <c r="B581" s="5" t="n"/>
      <c r="C581" s="5" t="n"/>
      <c r="D581" s="14" t="n"/>
      <c r="E581" s="5" t="n"/>
      <c r="F581" s="6">
        <f>IF(B581="","",IFERROR(INDEX('الأصناف'!$B$5:$B$504,MATCH(B581,'الأصناف'!$A$5:$A$504,0)),""))</f>
        <v/>
      </c>
      <c r="G581" s="6">
        <f>IF(B581="","",IFERROR(INDEX('الأصناف'!$C$5:$C$504,MATCH(B581,'الأصناف'!$A$5:$A$504,0)),""))</f>
        <v/>
      </c>
      <c r="H581" s="6">
        <f>IF(B581="","",IFERROR(INDEX('الأصناف'!$D$5:$D$504,MATCH(B581,'الأصناف'!$A$5:$A$504,0)),""))</f>
        <v/>
      </c>
    </row>
    <row r="582">
      <c r="A582" s="17" t="n"/>
      <c r="B582" s="5" t="n"/>
      <c r="C582" s="5" t="n"/>
      <c r="D582" s="14" t="n"/>
      <c r="E582" s="5" t="n"/>
      <c r="F582" s="6">
        <f>IF(B582="","",IFERROR(INDEX('الأصناف'!$B$5:$B$504,MATCH(B582,'الأصناف'!$A$5:$A$504,0)),""))</f>
        <v/>
      </c>
      <c r="G582" s="6">
        <f>IF(B582="","",IFERROR(INDEX('الأصناف'!$C$5:$C$504,MATCH(B582,'الأصناف'!$A$5:$A$504,0)),""))</f>
        <v/>
      </c>
      <c r="H582" s="6">
        <f>IF(B582="","",IFERROR(INDEX('الأصناف'!$D$5:$D$504,MATCH(B582,'الأصناف'!$A$5:$A$504,0)),""))</f>
        <v/>
      </c>
    </row>
    <row r="583">
      <c r="A583" s="17" t="n"/>
      <c r="B583" s="5" t="n"/>
      <c r="C583" s="5" t="n"/>
      <c r="D583" s="14" t="n"/>
      <c r="E583" s="5" t="n"/>
      <c r="F583" s="6">
        <f>IF(B583="","",IFERROR(INDEX('الأصناف'!$B$5:$B$504,MATCH(B583,'الأصناف'!$A$5:$A$504,0)),""))</f>
        <v/>
      </c>
      <c r="G583" s="6">
        <f>IF(B583="","",IFERROR(INDEX('الأصناف'!$C$5:$C$504,MATCH(B583,'الأصناف'!$A$5:$A$504,0)),""))</f>
        <v/>
      </c>
      <c r="H583" s="6">
        <f>IF(B583="","",IFERROR(INDEX('الأصناف'!$D$5:$D$504,MATCH(B583,'الأصناف'!$A$5:$A$504,0)),""))</f>
        <v/>
      </c>
    </row>
    <row r="584">
      <c r="A584" s="17" t="n"/>
      <c r="B584" s="5" t="n"/>
      <c r="C584" s="5" t="n"/>
      <c r="D584" s="14" t="n"/>
      <c r="E584" s="5" t="n"/>
      <c r="F584" s="6">
        <f>IF(B584="","",IFERROR(INDEX('الأصناف'!$B$5:$B$504,MATCH(B584,'الأصناف'!$A$5:$A$504,0)),""))</f>
        <v/>
      </c>
      <c r="G584" s="6">
        <f>IF(B584="","",IFERROR(INDEX('الأصناف'!$C$5:$C$504,MATCH(B584,'الأصناف'!$A$5:$A$504,0)),""))</f>
        <v/>
      </c>
      <c r="H584" s="6">
        <f>IF(B584="","",IFERROR(INDEX('الأصناف'!$D$5:$D$504,MATCH(B584,'الأصناف'!$A$5:$A$504,0)),""))</f>
        <v/>
      </c>
    </row>
    <row r="585">
      <c r="A585" s="17" t="n"/>
      <c r="B585" s="5" t="n"/>
      <c r="C585" s="5" t="n"/>
      <c r="D585" s="14" t="n"/>
      <c r="E585" s="5" t="n"/>
      <c r="F585" s="6">
        <f>IF(B585="","",IFERROR(INDEX('الأصناف'!$B$5:$B$504,MATCH(B585,'الأصناف'!$A$5:$A$504,0)),""))</f>
        <v/>
      </c>
      <c r="G585" s="6">
        <f>IF(B585="","",IFERROR(INDEX('الأصناف'!$C$5:$C$504,MATCH(B585,'الأصناف'!$A$5:$A$504,0)),""))</f>
        <v/>
      </c>
      <c r="H585" s="6">
        <f>IF(B585="","",IFERROR(INDEX('الأصناف'!$D$5:$D$504,MATCH(B585,'الأصناف'!$A$5:$A$504,0)),""))</f>
        <v/>
      </c>
    </row>
    <row r="586">
      <c r="A586" s="17" t="n"/>
      <c r="B586" s="5" t="n"/>
      <c r="C586" s="5" t="n"/>
      <c r="D586" s="14" t="n"/>
      <c r="E586" s="5" t="n"/>
      <c r="F586" s="6">
        <f>IF(B586="","",IFERROR(INDEX('الأصناف'!$B$5:$B$504,MATCH(B586,'الأصناف'!$A$5:$A$504,0)),""))</f>
        <v/>
      </c>
      <c r="G586" s="6">
        <f>IF(B586="","",IFERROR(INDEX('الأصناف'!$C$5:$C$504,MATCH(B586,'الأصناف'!$A$5:$A$504,0)),""))</f>
        <v/>
      </c>
      <c r="H586" s="6">
        <f>IF(B586="","",IFERROR(INDEX('الأصناف'!$D$5:$D$504,MATCH(B586,'الأصناف'!$A$5:$A$504,0)),""))</f>
        <v/>
      </c>
    </row>
    <row r="587">
      <c r="A587" s="17" t="n"/>
      <c r="B587" s="5" t="n"/>
      <c r="C587" s="5" t="n"/>
      <c r="D587" s="14" t="n"/>
      <c r="E587" s="5" t="n"/>
      <c r="F587" s="6">
        <f>IF(B587="","",IFERROR(INDEX('الأصناف'!$B$5:$B$504,MATCH(B587,'الأصناف'!$A$5:$A$504,0)),""))</f>
        <v/>
      </c>
      <c r="G587" s="6">
        <f>IF(B587="","",IFERROR(INDEX('الأصناف'!$C$5:$C$504,MATCH(B587,'الأصناف'!$A$5:$A$504,0)),""))</f>
        <v/>
      </c>
      <c r="H587" s="6">
        <f>IF(B587="","",IFERROR(INDEX('الأصناف'!$D$5:$D$504,MATCH(B587,'الأصناف'!$A$5:$A$504,0)),""))</f>
        <v/>
      </c>
    </row>
    <row r="588">
      <c r="A588" s="17" t="n"/>
      <c r="B588" s="5" t="n"/>
      <c r="C588" s="5" t="n"/>
      <c r="D588" s="14" t="n"/>
      <c r="E588" s="5" t="n"/>
      <c r="F588" s="6">
        <f>IF(B588="","",IFERROR(INDEX('الأصناف'!$B$5:$B$504,MATCH(B588,'الأصناف'!$A$5:$A$504,0)),""))</f>
        <v/>
      </c>
      <c r="G588" s="6">
        <f>IF(B588="","",IFERROR(INDEX('الأصناف'!$C$5:$C$504,MATCH(B588,'الأصناف'!$A$5:$A$504,0)),""))</f>
        <v/>
      </c>
      <c r="H588" s="6">
        <f>IF(B588="","",IFERROR(INDEX('الأصناف'!$D$5:$D$504,MATCH(B588,'الأصناف'!$A$5:$A$504,0)),""))</f>
        <v/>
      </c>
    </row>
    <row r="589">
      <c r="A589" s="17" t="n"/>
      <c r="B589" s="5" t="n"/>
      <c r="C589" s="5" t="n"/>
      <c r="D589" s="14" t="n"/>
      <c r="E589" s="5" t="n"/>
      <c r="F589" s="6">
        <f>IF(B589="","",IFERROR(INDEX('الأصناف'!$B$5:$B$504,MATCH(B589,'الأصناف'!$A$5:$A$504,0)),""))</f>
        <v/>
      </c>
      <c r="G589" s="6">
        <f>IF(B589="","",IFERROR(INDEX('الأصناف'!$C$5:$C$504,MATCH(B589,'الأصناف'!$A$5:$A$504,0)),""))</f>
        <v/>
      </c>
      <c r="H589" s="6">
        <f>IF(B589="","",IFERROR(INDEX('الأصناف'!$D$5:$D$504,MATCH(B589,'الأصناف'!$A$5:$A$504,0)),""))</f>
        <v/>
      </c>
    </row>
    <row r="590">
      <c r="A590" s="17" t="n"/>
      <c r="B590" s="5" t="n"/>
      <c r="C590" s="5" t="n"/>
      <c r="D590" s="14" t="n"/>
      <c r="E590" s="5" t="n"/>
      <c r="F590" s="6">
        <f>IF(B590="","",IFERROR(INDEX('الأصناف'!$B$5:$B$504,MATCH(B590,'الأصناف'!$A$5:$A$504,0)),""))</f>
        <v/>
      </c>
      <c r="G590" s="6">
        <f>IF(B590="","",IFERROR(INDEX('الأصناف'!$C$5:$C$504,MATCH(B590,'الأصناف'!$A$5:$A$504,0)),""))</f>
        <v/>
      </c>
      <c r="H590" s="6">
        <f>IF(B590="","",IFERROR(INDEX('الأصناف'!$D$5:$D$504,MATCH(B590,'الأصناف'!$A$5:$A$504,0)),""))</f>
        <v/>
      </c>
    </row>
    <row r="591">
      <c r="A591" s="17" t="n"/>
      <c r="B591" s="5" t="n"/>
      <c r="C591" s="5" t="n"/>
      <c r="D591" s="14" t="n"/>
      <c r="E591" s="5" t="n"/>
      <c r="F591" s="6">
        <f>IF(B591="","",IFERROR(INDEX('الأصناف'!$B$5:$B$504,MATCH(B591,'الأصناف'!$A$5:$A$504,0)),""))</f>
        <v/>
      </c>
      <c r="G591" s="6">
        <f>IF(B591="","",IFERROR(INDEX('الأصناف'!$C$5:$C$504,MATCH(B591,'الأصناف'!$A$5:$A$504,0)),""))</f>
        <v/>
      </c>
      <c r="H591" s="6">
        <f>IF(B591="","",IFERROR(INDEX('الأصناف'!$D$5:$D$504,MATCH(B591,'الأصناف'!$A$5:$A$504,0)),""))</f>
        <v/>
      </c>
    </row>
    <row r="592">
      <c r="A592" s="17" t="n"/>
      <c r="B592" s="5" t="n"/>
      <c r="C592" s="5" t="n"/>
      <c r="D592" s="14" t="n"/>
      <c r="E592" s="5" t="n"/>
      <c r="F592" s="6">
        <f>IF(B592="","",IFERROR(INDEX('الأصناف'!$B$5:$B$504,MATCH(B592,'الأصناف'!$A$5:$A$504,0)),""))</f>
        <v/>
      </c>
      <c r="G592" s="6">
        <f>IF(B592="","",IFERROR(INDEX('الأصناف'!$C$5:$C$504,MATCH(B592,'الأصناف'!$A$5:$A$504,0)),""))</f>
        <v/>
      </c>
      <c r="H592" s="6">
        <f>IF(B592="","",IFERROR(INDEX('الأصناف'!$D$5:$D$504,MATCH(B592,'الأصناف'!$A$5:$A$504,0)),""))</f>
        <v/>
      </c>
    </row>
    <row r="593">
      <c r="A593" s="17" t="n"/>
      <c r="B593" s="5" t="n"/>
      <c r="C593" s="5" t="n"/>
      <c r="D593" s="14" t="n"/>
      <c r="E593" s="5" t="n"/>
      <c r="F593" s="6">
        <f>IF(B593="","",IFERROR(INDEX('الأصناف'!$B$5:$B$504,MATCH(B593,'الأصناف'!$A$5:$A$504,0)),""))</f>
        <v/>
      </c>
      <c r="G593" s="6">
        <f>IF(B593="","",IFERROR(INDEX('الأصناف'!$C$5:$C$504,MATCH(B593,'الأصناف'!$A$5:$A$504,0)),""))</f>
        <v/>
      </c>
      <c r="H593" s="6">
        <f>IF(B593="","",IFERROR(INDEX('الأصناف'!$D$5:$D$504,MATCH(B593,'الأصناف'!$A$5:$A$504,0)),""))</f>
        <v/>
      </c>
    </row>
    <row r="594">
      <c r="A594" s="17" t="n"/>
      <c r="B594" s="5" t="n"/>
      <c r="C594" s="5" t="n"/>
      <c r="D594" s="14" t="n"/>
      <c r="E594" s="5" t="n"/>
      <c r="F594" s="6">
        <f>IF(B594="","",IFERROR(INDEX('الأصناف'!$B$5:$B$504,MATCH(B594,'الأصناف'!$A$5:$A$504,0)),""))</f>
        <v/>
      </c>
      <c r="G594" s="6">
        <f>IF(B594="","",IFERROR(INDEX('الأصناف'!$C$5:$C$504,MATCH(B594,'الأصناف'!$A$5:$A$504,0)),""))</f>
        <v/>
      </c>
      <c r="H594" s="6">
        <f>IF(B594="","",IFERROR(INDEX('الأصناف'!$D$5:$D$504,MATCH(B594,'الأصناف'!$A$5:$A$504,0)),""))</f>
        <v/>
      </c>
    </row>
    <row r="595">
      <c r="A595" s="17" t="n"/>
      <c r="B595" s="5" t="n"/>
      <c r="C595" s="5" t="n"/>
      <c r="D595" s="14" t="n"/>
      <c r="E595" s="5" t="n"/>
      <c r="F595" s="6">
        <f>IF(B595="","",IFERROR(INDEX('الأصناف'!$B$5:$B$504,MATCH(B595,'الأصناف'!$A$5:$A$504,0)),""))</f>
        <v/>
      </c>
      <c r="G595" s="6">
        <f>IF(B595="","",IFERROR(INDEX('الأصناف'!$C$5:$C$504,MATCH(B595,'الأصناف'!$A$5:$A$504,0)),""))</f>
        <v/>
      </c>
      <c r="H595" s="6">
        <f>IF(B595="","",IFERROR(INDEX('الأصناف'!$D$5:$D$504,MATCH(B595,'الأصناف'!$A$5:$A$504,0)),""))</f>
        <v/>
      </c>
    </row>
    <row r="596">
      <c r="A596" s="17" t="n"/>
      <c r="B596" s="5" t="n"/>
      <c r="C596" s="5" t="n"/>
      <c r="D596" s="14" t="n"/>
      <c r="E596" s="5" t="n"/>
      <c r="F596" s="6">
        <f>IF(B596="","",IFERROR(INDEX('الأصناف'!$B$5:$B$504,MATCH(B596,'الأصناف'!$A$5:$A$504,0)),""))</f>
        <v/>
      </c>
      <c r="G596" s="6">
        <f>IF(B596="","",IFERROR(INDEX('الأصناف'!$C$5:$C$504,MATCH(B596,'الأصناف'!$A$5:$A$504,0)),""))</f>
        <v/>
      </c>
      <c r="H596" s="6">
        <f>IF(B596="","",IFERROR(INDEX('الأصناف'!$D$5:$D$504,MATCH(B596,'الأصناف'!$A$5:$A$504,0)),""))</f>
        <v/>
      </c>
    </row>
    <row r="597">
      <c r="A597" s="17" t="n"/>
      <c r="B597" s="5" t="n"/>
      <c r="C597" s="5" t="n"/>
      <c r="D597" s="14" t="n"/>
      <c r="E597" s="5" t="n"/>
      <c r="F597" s="6">
        <f>IF(B597="","",IFERROR(INDEX('الأصناف'!$B$5:$B$504,MATCH(B597,'الأصناف'!$A$5:$A$504,0)),""))</f>
        <v/>
      </c>
      <c r="G597" s="6">
        <f>IF(B597="","",IFERROR(INDEX('الأصناف'!$C$5:$C$504,MATCH(B597,'الأصناف'!$A$5:$A$504,0)),""))</f>
        <v/>
      </c>
      <c r="H597" s="6">
        <f>IF(B597="","",IFERROR(INDEX('الأصناف'!$D$5:$D$504,MATCH(B597,'الأصناف'!$A$5:$A$504,0)),""))</f>
        <v/>
      </c>
    </row>
    <row r="598">
      <c r="A598" s="17" t="n"/>
      <c r="B598" s="5" t="n"/>
      <c r="C598" s="5" t="n"/>
      <c r="D598" s="14" t="n"/>
      <c r="E598" s="5" t="n"/>
      <c r="F598" s="6">
        <f>IF(B598="","",IFERROR(INDEX('الأصناف'!$B$5:$B$504,MATCH(B598,'الأصناف'!$A$5:$A$504,0)),""))</f>
        <v/>
      </c>
      <c r="G598" s="6">
        <f>IF(B598="","",IFERROR(INDEX('الأصناف'!$C$5:$C$504,MATCH(B598,'الأصناف'!$A$5:$A$504,0)),""))</f>
        <v/>
      </c>
      <c r="H598" s="6">
        <f>IF(B598="","",IFERROR(INDEX('الأصناف'!$D$5:$D$504,MATCH(B598,'الأصناف'!$A$5:$A$504,0)),""))</f>
        <v/>
      </c>
    </row>
    <row r="599">
      <c r="A599" s="17" t="n"/>
      <c r="B599" s="5" t="n"/>
      <c r="C599" s="5" t="n"/>
      <c r="D599" s="14" t="n"/>
      <c r="E599" s="5" t="n"/>
      <c r="F599" s="6">
        <f>IF(B599="","",IFERROR(INDEX('الأصناف'!$B$5:$B$504,MATCH(B599,'الأصناف'!$A$5:$A$504,0)),""))</f>
        <v/>
      </c>
      <c r="G599" s="6">
        <f>IF(B599="","",IFERROR(INDEX('الأصناف'!$C$5:$C$504,MATCH(B599,'الأصناف'!$A$5:$A$504,0)),""))</f>
        <v/>
      </c>
      <c r="H599" s="6">
        <f>IF(B599="","",IFERROR(INDEX('الأصناف'!$D$5:$D$504,MATCH(B599,'الأصناف'!$A$5:$A$504,0)),""))</f>
        <v/>
      </c>
    </row>
    <row r="600">
      <c r="A600" s="17" t="n"/>
      <c r="B600" s="5" t="n"/>
      <c r="C600" s="5" t="n"/>
      <c r="D600" s="14" t="n"/>
      <c r="E600" s="5" t="n"/>
      <c r="F600" s="6">
        <f>IF(B600="","",IFERROR(INDEX('الأصناف'!$B$5:$B$504,MATCH(B600,'الأصناف'!$A$5:$A$504,0)),""))</f>
        <v/>
      </c>
      <c r="G600" s="6">
        <f>IF(B600="","",IFERROR(INDEX('الأصناف'!$C$5:$C$504,MATCH(B600,'الأصناف'!$A$5:$A$504,0)),""))</f>
        <v/>
      </c>
      <c r="H600" s="6">
        <f>IF(B600="","",IFERROR(INDEX('الأصناف'!$D$5:$D$504,MATCH(B600,'الأصناف'!$A$5:$A$504,0)),""))</f>
        <v/>
      </c>
    </row>
    <row r="601">
      <c r="A601" s="17" t="n"/>
      <c r="B601" s="5" t="n"/>
      <c r="C601" s="5" t="n"/>
      <c r="D601" s="14" t="n"/>
      <c r="E601" s="5" t="n"/>
      <c r="F601" s="6">
        <f>IF(B601="","",IFERROR(INDEX('الأصناف'!$B$5:$B$504,MATCH(B601,'الأصناف'!$A$5:$A$504,0)),""))</f>
        <v/>
      </c>
      <c r="G601" s="6">
        <f>IF(B601="","",IFERROR(INDEX('الأصناف'!$C$5:$C$504,MATCH(B601,'الأصناف'!$A$5:$A$504,0)),""))</f>
        <v/>
      </c>
      <c r="H601" s="6">
        <f>IF(B601="","",IFERROR(INDEX('الأصناف'!$D$5:$D$504,MATCH(B601,'الأصناف'!$A$5:$A$504,0)),""))</f>
        <v/>
      </c>
    </row>
    <row r="602">
      <c r="A602" s="17" t="n"/>
      <c r="B602" s="5" t="n"/>
      <c r="C602" s="5" t="n"/>
      <c r="D602" s="14" t="n"/>
      <c r="E602" s="5" t="n"/>
      <c r="F602" s="6">
        <f>IF(B602="","",IFERROR(INDEX('الأصناف'!$B$5:$B$504,MATCH(B602,'الأصناف'!$A$5:$A$504,0)),""))</f>
        <v/>
      </c>
      <c r="G602" s="6">
        <f>IF(B602="","",IFERROR(INDEX('الأصناف'!$C$5:$C$504,MATCH(B602,'الأصناف'!$A$5:$A$504,0)),""))</f>
        <v/>
      </c>
      <c r="H602" s="6">
        <f>IF(B602="","",IFERROR(INDEX('الأصناف'!$D$5:$D$504,MATCH(B602,'الأصناف'!$A$5:$A$504,0)),""))</f>
        <v/>
      </c>
    </row>
    <row r="603">
      <c r="A603" s="17" t="n"/>
      <c r="B603" s="5" t="n"/>
      <c r="C603" s="5" t="n"/>
      <c r="D603" s="14" t="n"/>
      <c r="E603" s="5" t="n"/>
      <c r="F603" s="6">
        <f>IF(B603="","",IFERROR(INDEX('الأصناف'!$B$5:$B$504,MATCH(B603,'الأصناف'!$A$5:$A$504,0)),""))</f>
        <v/>
      </c>
      <c r="G603" s="6">
        <f>IF(B603="","",IFERROR(INDEX('الأصناف'!$C$5:$C$504,MATCH(B603,'الأصناف'!$A$5:$A$504,0)),""))</f>
        <v/>
      </c>
      <c r="H603" s="6">
        <f>IF(B603="","",IFERROR(INDEX('الأصناف'!$D$5:$D$504,MATCH(B603,'الأصناف'!$A$5:$A$504,0)),""))</f>
        <v/>
      </c>
    </row>
    <row r="604">
      <c r="A604" s="17" t="n"/>
      <c r="B604" s="5" t="n"/>
      <c r="C604" s="5" t="n"/>
      <c r="D604" s="14" t="n"/>
      <c r="E604" s="5" t="n"/>
      <c r="F604" s="6">
        <f>IF(B604="","",IFERROR(INDEX('الأصناف'!$B$5:$B$504,MATCH(B604,'الأصناف'!$A$5:$A$504,0)),""))</f>
        <v/>
      </c>
      <c r="G604" s="6">
        <f>IF(B604="","",IFERROR(INDEX('الأصناف'!$C$5:$C$504,MATCH(B604,'الأصناف'!$A$5:$A$504,0)),""))</f>
        <v/>
      </c>
      <c r="H604" s="6">
        <f>IF(B604="","",IFERROR(INDEX('الأصناف'!$D$5:$D$504,MATCH(B604,'الأصناف'!$A$5:$A$504,0)),""))</f>
        <v/>
      </c>
    </row>
    <row r="605">
      <c r="A605" s="17" t="n"/>
      <c r="B605" s="5" t="n"/>
      <c r="C605" s="5" t="n"/>
      <c r="D605" s="14" t="n"/>
      <c r="E605" s="5" t="n"/>
      <c r="F605" s="6">
        <f>IF(B605="","",IFERROR(INDEX('الأصناف'!$B$5:$B$504,MATCH(B605,'الأصناف'!$A$5:$A$504,0)),""))</f>
        <v/>
      </c>
      <c r="G605" s="6">
        <f>IF(B605="","",IFERROR(INDEX('الأصناف'!$C$5:$C$504,MATCH(B605,'الأصناف'!$A$5:$A$504,0)),""))</f>
        <v/>
      </c>
      <c r="H605" s="6">
        <f>IF(B605="","",IFERROR(INDEX('الأصناف'!$D$5:$D$504,MATCH(B605,'الأصناف'!$A$5:$A$504,0)),""))</f>
        <v/>
      </c>
    </row>
    <row r="606">
      <c r="A606" s="17" t="n"/>
      <c r="B606" s="5" t="n"/>
      <c r="C606" s="5" t="n"/>
      <c r="D606" s="14" t="n"/>
      <c r="E606" s="5" t="n"/>
      <c r="F606" s="6">
        <f>IF(B606="","",IFERROR(INDEX('الأصناف'!$B$5:$B$504,MATCH(B606,'الأصناف'!$A$5:$A$504,0)),""))</f>
        <v/>
      </c>
      <c r="G606" s="6">
        <f>IF(B606="","",IFERROR(INDEX('الأصناف'!$C$5:$C$504,MATCH(B606,'الأصناف'!$A$5:$A$504,0)),""))</f>
        <v/>
      </c>
      <c r="H606" s="6">
        <f>IF(B606="","",IFERROR(INDEX('الأصناف'!$D$5:$D$504,MATCH(B606,'الأصناف'!$A$5:$A$504,0)),""))</f>
        <v/>
      </c>
    </row>
    <row r="607">
      <c r="A607" s="17" t="n"/>
      <c r="B607" s="5" t="n"/>
      <c r="C607" s="5" t="n"/>
      <c r="D607" s="14" t="n"/>
      <c r="E607" s="5" t="n"/>
      <c r="F607" s="6">
        <f>IF(B607="","",IFERROR(INDEX('الأصناف'!$B$5:$B$504,MATCH(B607,'الأصناف'!$A$5:$A$504,0)),""))</f>
        <v/>
      </c>
      <c r="G607" s="6">
        <f>IF(B607="","",IFERROR(INDEX('الأصناف'!$C$5:$C$504,MATCH(B607,'الأصناف'!$A$5:$A$504,0)),""))</f>
        <v/>
      </c>
      <c r="H607" s="6">
        <f>IF(B607="","",IFERROR(INDEX('الأصناف'!$D$5:$D$504,MATCH(B607,'الأصناف'!$A$5:$A$504,0)),""))</f>
        <v/>
      </c>
    </row>
    <row r="608">
      <c r="A608" s="17" t="n"/>
      <c r="B608" s="5" t="n"/>
      <c r="C608" s="5" t="n"/>
      <c r="D608" s="14" t="n"/>
      <c r="E608" s="5" t="n"/>
      <c r="F608" s="6">
        <f>IF(B608="","",IFERROR(INDEX('الأصناف'!$B$5:$B$504,MATCH(B608,'الأصناف'!$A$5:$A$504,0)),""))</f>
        <v/>
      </c>
      <c r="G608" s="6">
        <f>IF(B608="","",IFERROR(INDEX('الأصناف'!$C$5:$C$504,MATCH(B608,'الأصناف'!$A$5:$A$504,0)),""))</f>
        <v/>
      </c>
      <c r="H608" s="6">
        <f>IF(B608="","",IFERROR(INDEX('الأصناف'!$D$5:$D$504,MATCH(B608,'الأصناف'!$A$5:$A$504,0)),""))</f>
        <v/>
      </c>
    </row>
    <row r="609">
      <c r="A609" s="17" t="n"/>
      <c r="B609" s="5" t="n"/>
      <c r="C609" s="5" t="n"/>
      <c r="D609" s="14" t="n"/>
      <c r="E609" s="5" t="n"/>
      <c r="F609" s="6">
        <f>IF(B609="","",IFERROR(INDEX('الأصناف'!$B$5:$B$504,MATCH(B609,'الأصناف'!$A$5:$A$504,0)),""))</f>
        <v/>
      </c>
      <c r="G609" s="6">
        <f>IF(B609="","",IFERROR(INDEX('الأصناف'!$C$5:$C$504,MATCH(B609,'الأصناف'!$A$5:$A$504,0)),""))</f>
        <v/>
      </c>
      <c r="H609" s="6">
        <f>IF(B609="","",IFERROR(INDEX('الأصناف'!$D$5:$D$504,MATCH(B609,'الأصناف'!$A$5:$A$504,0)),""))</f>
        <v/>
      </c>
    </row>
    <row r="610">
      <c r="A610" s="17" t="n"/>
      <c r="B610" s="5" t="n"/>
      <c r="C610" s="5" t="n"/>
      <c r="D610" s="14" t="n"/>
      <c r="E610" s="5" t="n"/>
      <c r="F610" s="6">
        <f>IF(B610="","",IFERROR(INDEX('الأصناف'!$B$5:$B$504,MATCH(B610,'الأصناف'!$A$5:$A$504,0)),""))</f>
        <v/>
      </c>
      <c r="G610" s="6">
        <f>IF(B610="","",IFERROR(INDEX('الأصناف'!$C$5:$C$504,MATCH(B610,'الأصناف'!$A$5:$A$504,0)),""))</f>
        <v/>
      </c>
      <c r="H610" s="6">
        <f>IF(B610="","",IFERROR(INDEX('الأصناف'!$D$5:$D$504,MATCH(B610,'الأصناف'!$A$5:$A$504,0)),""))</f>
        <v/>
      </c>
    </row>
    <row r="611">
      <c r="A611" s="17" t="n"/>
      <c r="B611" s="5" t="n"/>
      <c r="C611" s="5" t="n"/>
      <c r="D611" s="14" t="n"/>
      <c r="E611" s="5" t="n"/>
      <c r="F611" s="6">
        <f>IF(B611="","",IFERROR(INDEX('الأصناف'!$B$5:$B$504,MATCH(B611,'الأصناف'!$A$5:$A$504,0)),""))</f>
        <v/>
      </c>
      <c r="G611" s="6">
        <f>IF(B611="","",IFERROR(INDEX('الأصناف'!$C$5:$C$504,MATCH(B611,'الأصناف'!$A$5:$A$504,0)),""))</f>
        <v/>
      </c>
      <c r="H611" s="6">
        <f>IF(B611="","",IFERROR(INDEX('الأصناف'!$D$5:$D$504,MATCH(B611,'الأصناف'!$A$5:$A$504,0)),""))</f>
        <v/>
      </c>
    </row>
    <row r="612">
      <c r="A612" s="17" t="n"/>
      <c r="B612" s="5" t="n"/>
      <c r="C612" s="5" t="n"/>
      <c r="D612" s="14" t="n"/>
      <c r="E612" s="5" t="n"/>
      <c r="F612" s="6">
        <f>IF(B612="","",IFERROR(INDEX('الأصناف'!$B$5:$B$504,MATCH(B612,'الأصناف'!$A$5:$A$504,0)),""))</f>
        <v/>
      </c>
      <c r="G612" s="6">
        <f>IF(B612="","",IFERROR(INDEX('الأصناف'!$C$5:$C$504,MATCH(B612,'الأصناف'!$A$5:$A$504,0)),""))</f>
        <v/>
      </c>
      <c r="H612" s="6">
        <f>IF(B612="","",IFERROR(INDEX('الأصناف'!$D$5:$D$504,MATCH(B612,'الأصناف'!$A$5:$A$504,0)),""))</f>
        <v/>
      </c>
    </row>
    <row r="613">
      <c r="A613" s="17" t="n"/>
      <c r="B613" s="5" t="n"/>
      <c r="C613" s="5" t="n"/>
      <c r="D613" s="14" t="n"/>
      <c r="E613" s="5" t="n"/>
      <c r="F613" s="6">
        <f>IF(B613="","",IFERROR(INDEX('الأصناف'!$B$5:$B$504,MATCH(B613,'الأصناف'!$A$5:$A$504,0)),""))</f>
        <v/>
      </c>
      <c r="G613" s="6">
        <f>IF(B613="","",IFERROR(INDEX('الأصناف'!$C$5:$C$504,MATCH(B613,'الأصناف'!$A$5:$A$504,0)),""))</f>
        <v/>
      </c>
      <c r="H613" s="6">
        <f>IF(B613="","",IFERROR(INDEX('الأصناف'!$D$5:$D$504,MATCH(B613,'الأصناف'!$A$5:$A$504,0)),""))</f>
        <v/>
      </c>
    </row>
    <row r="614">
      <c r="A614" s="17" t="n"/>
      <c r="B614" s="5" t="n"/>
      <c r="C614" s="5" t="n"/>
      <c r="D614" s="14" t="n"/>
      <c r="E614" s="5" t="n"/>
      <c r="F614" s="6">
        <f>IF(B614="","",IFERROR(INDEX('الأصناف'!$B$5:$B$504,MATCH(B614,'الأصناف'!$A$5:$A$504,0)),""))</f>
        <v/>
      </c>
      <c r="G614" s="6">
        <f>IF(B614="","",IFERROR(INDEX('الأصناف'!$C$5:$C$504,MATCH(B614,'الأصناف'!$A$5:$A$504,0)),""))</f>
        <v/>
      </c>
      <c r="H614" s="6">
        <f>IF(B614="","",IFERROR(INDEX('الأصناف'!$D$5:$D$504,MATCH(B614,'الأصناف'!$A$5:$A$504,0)),""))</f>
        <v/>
      </c>
    </row>
    <row r="615">
      <c r="A615" s="17" t="n"/>
      <c r="B615" s="5" t="n"/>
      <c r="C615" s="5" t="n"/>
      <c r="D615" s="14" t="n"/>
      <c r="E615" s="5" t="n"/>
      <c r="F615" s="6">
        <f>IF(B615="","",IFERROR(INDEX('الأصناف'!$B$5:$B$504,MATCH(B615,'الأصناف'!$A$5:$A$504,0)),""))</f>
        <v/>
      </c>
      <c r="G615" s="6">
        <f>IF(B615="","",IFERROR(INDEX('الأصناف'!$C$5:$C$504,MATCH(B615,'الأصناف'!$A$5:$A$504,0)),""))</f>
        <v/>
      </c>
      <c r="H615" s="6">
        <f>IF(B615="","",IFERROR(INDEX('الأصناف'!$D$5:$D$504,MATCH(B615,'الأصناف'!$A$5:$A$504,0)),""))</f>
        <v/>
      </c>
    </row>
    <row r="616">
      <c r="A616" s="17" t="n"/>
      <c r="B616" s="5" t="n"/>
      <c r="C616" s="5" t="n"/>
      <c r="D616" s="14" t="n"/>
      <c r="E616" s="5" t="n"/>
      <c r="F616" s="6">
        <f>IF(B616="","",IFERROR(INDEX('الأصناف'!$B$5:$B$504,MATCH(B616,'الأصناف'!$A$5:$A$504,0)),""))</f>
        <v/>
      </c>
      <c r="G616" s="6">
        <f>IF(B616="","",IFERROR(INDEX('الأصناف'!$C$5:$C$504,MATCH(B616,'الأصناف'!$A$5:$A$504,0)),""))</f>
        <v/>
      </c>
      <c r="H616" s="6">
        <f>IF(B616="","",IFERROR(INDEX('الأصناف'!$D$5:$D$504,MATCH(B616,'الأصناف'!$A$5:$A$504,0)),""))</f>
        <v/>
      </c>
    </row>
    <row r="617">
      <c r="A617" s="17" t="n"/>
      <c r="B617" s="5" t="n"/>
      <c r="C617" s="5" t="n"/>
      <c r="D617" s="14" t="n"/>
      <c r="E617" s="5" t="n"/>
      <c r="F617" s="6">
        <f>IF(B617="","",IFERROR(INDEX('الأصناف'!$B$5:$B$504,MATCH(B617,'الأصناف'!$A$5:$A$504,0)),""))</f>
        <v/>
      </c>
      <c r="G617" s="6">
        <f>IF(B617="","",IFERROR(INDEX('الأصناف'!$C$5:$C$504,MATCH(B617,'الأصناف'!$A$5:$A$504,0)),""))</f>
        <v/>
      </c>
      <c r="H617" s="6">
        <f>IF(B617="","",IFERROR(INDEX('الأصناف'!$D$5:$D$504,MATCH(B617,'الأصناف'!$A$5:$A$504,0)),""))</f>
        <v/>
      </c>
    </row>
    <row r="618">
      <c r="A618" s="17" t="n"/>
      <c r="B618" s="5" t="n"/>
      <c r="C618" s="5" t="n"/>
      <c r="D618" s="14" t="n"/>
      <c r="E618" s="5" t="n"/>
      <c r="F618" s="6">
        <f>IF(B618="","",IFERROR(INDEX('الأصناف'!$B$5:$B$504,MATCH(B618,'الأصناف'!$A$5:$A$504,0)),""))</f>
        <v/>
      </c>
      <c r="G618" s="6">
        <f>IF(B618="","",IFERROR(INDEX('الأصناف'!$C$5:$C$504,MATCH(B618,'الأصناف'!$A$5:$A$504,0)),""))</f>
        <v/>
      </c>
      <c r="H618" s="6">
        <f>IF(B618="","",IFERROR(INDEX('الأصناف'!$D$5:$D$504,MATCH(B618,'الأصناف'!$A$5:$A$504,0)),""))</f>
        <v/>
      </c>
    </row>
    <row r="619">
      <c r="A619" s="17" t="n"/>
      <c r="B619" s="5" t="n"/>
      <c r="C619" s="5" t="n"/>
      <c r="D619" s="14" t="n"/>
      <c r="E619" s="5" t="n"/>
      <c r="F619" s="6">
        <f>IF(B619="","",IFERROR(INDEX('الأصناف'!$B$5:$B$504,MATCH(B619,'الأصناف'!$A$5:$A$504,0)),""))</f>
        <v/>
      </c>
      <c r="G619" s="6">
        <f>IF(B619="","",IFERROR(INDEX('الأصناف'!$C$5:$C$504,MATCH(B619,'الأصناف'!$A$5:$A$504,0)),""))</f>
        <v/>
      </c>
      <c r="H619" s="6">
        <f>IF(B619="","",IFERROR(INDEX('الأصناف'!$D$5:$D$504,MATCH(B619,'الأصناف'!$A$5:$A$504,0)),""))</f>
        <v/>
      </c>
    </row>
    <row r="620">
      <c r="A620" s="17" t="n"/>
      <c r="B620" s="5" t="n"/>
      <c r="C620" s="5" t="n"/>
      <c r="D620" s="14" t="n"/>
      <c r="E620" s="5" t="n"/>
      <c r="F620" s="6">
        <f>IF(B620="","",IFERROR(INDEX('الأصناف'!$B$5:$B$504,MATCH(B620,'الأصناف'!$A$5:$A$504,0)),""))</f>
        <v/>
      </c>
      <c r="G620" s="6">
        <f>IF(B620="","",IFERROR(INDEX('الأصناف'!$C$5:$C$504,MATCH(B620,'الأصناف'!$A$5:$A$504,0)),""))</f>
        <v/>
      </c>
      <c r="H620" s="6">
        <f>IF(B620="","",IFERROR(INDEX('الأصناف'!$D$5:$D$504,MATCH(B620,'الأصناف'!$A$5:$A$504,0)),""))</f>
        <v/>
      </c>
    </row>
    <row r="621">
      <c r="A621" s="17" t="n"/>
      <c r="B621" s="5" t="n"/>
      <c r="C621" s="5" t="n"/>
      <c r="D621" s="14" t="n"/>
      <c r="E621" s="5" t="n"/>
      <c r="F621" s="6">
        <f>IF(B621="","",IFERROR(INDEX('الأصناف'!$B$5:$B$504,MATCH(B621,'الأصناف'!$A$5:$A$504,0)),""))</f>
        <v/>
      </c>
      <c r="G621" s="6">
        <f>IF(B621="","",IFERROR(INDEX('الأصناف'!$C$5:$C$504,MATCH(B621,'الأصناف'!$A$5:$A$504,0)),""))</f>
        <v/>
      </c>
      <c r="H621" s="6">
        <f>IF(B621="","",IFERROR(INDEX('الأصناف'!$D$5:$D$504,MATCH(B621,'الأصناف'!$A$5:$A$504,0)),""))</f>
        <v/>
      </c>
    </row>
    <row r="622">
      <c r="A622" s="17" t="n"/>
      <c r="B622" s="5" t="n"/>
      <c r="C622" s="5" t="n"/>
      <c r="D622" s="14" t="n"/>
      <c r="E622" s="5" t="n"/>
      <c r="F622" s="6">
        <f>IF(B622="","",IFERROR(INDEX('الأصناف'!$B$5:$B$504,MATCH(B622,'الأصناف'!$A$5:$A$504,0)),""))</f>
        <v/>
      </c>
      <c r="G622" s="6">
        <f>IF(B622="","",IFERROR(INDEX('الأصناف'!$C$5:$C$504,MATCH(B622,'الأصناف'!$A$5:$A$504,0)),""))</f>
        <v/>
      </c>
      <c r="H622" s="6">
        <f>IF(B622="","",IFERROR(INDEX('الأصناف'!$D$5:$D$504,MATCH(B622,'الأصناف'!$A$5:$A$504,0)),""))</f>
        <v/>
      </c>
    </row>
    <row r="623">
      <c r="A623" s="17" t="n"/>
      <c r="B623" s="5" t="n"/>
      <c r="C623" s="5" t="n"/>
      <c r="D623" s="14" t="n"/>
      <c r="E623" s="5" t="n"/>
      <c r="F623" s="6">
        <f>IF(B623="","",IFERROR(INDEX('الأصناف'!$B$5:$B$504,MATCH(B623,'الأصناف'!$A$5:$A$504,0)),""))</f>
        <v/>
      </c>
      <c r="G623" s="6">
        <f>IF(B623="","",IFERROR(INDEX('الأصناف'!$C$5:$C$504,MATCH(B623,'الأصناف'!$A$5:$A$504,0)),""))</f>
        <v/>
      </c>
      <c r="H623" s="6">
        <f>IF(B623="","",IFERROR(INDEX('الأصناف'!$D$5:$D$504,MATCH(B623,'الأصناف'!$A$5:$A$504,0)),""))</f>
        <v/>
      </c>
    </row>
    <row r="624">
      <c r="A624" s="17" t="n"/>
      <c r="B624" s="5" t="n"/>
      <c r="C624" s="5" t="n"/>
      <c r="D624" s="14" t="n"/>
      <c r="E624" s="5" t="n"/>
      <c r="F624" s="6">
        <f>IF(B624="","",IFERROR(INDEX('الأصناف'!$B$5:$B$504,MATCH(B624,'الأصناف'!$A$5:$A$504,0)),""))</f>
        <v/>
      </c>
      <c r="G624" s="6">
        <f>IF(B624="","",IFERROR(INDEX('الأصناف'!$C$5:$C$504,MATCH(B624,'الأصناف'!$A$5:$A$504,0)),""))</f>
        <v/>
      </c>
      <c r="H624" s="6">
        <f>IF(B624="","",IFERROR(INDEX('الأصناف'!$D$5:$D$504,MATCH(B624,'الأصناف'!$A$5:$A$504,0)),""))</f>
        <v/>
      </c>
    </row>
    <row r="625">
      <c r="A625" s="17" t="n"/>
      <c r="B625" s="5" t="n"/>
      <c r="C625" s="5" t="n"/>
      <c r="D625" s="14" t="n"/>
      <c r="E625" s="5" t="n"/>
      <c r="F625" s="6">
        <f>IF(B625="","",IFERROR(INDEX('الأصناف'!$B$5:$B$504,MATCH(B625,'الأصناف'!$A$5:$A$504,0)),""))</f>
        <v/>
      </c>
      <c r="G625" s="6">
        <f>IF(B625="","",IFERROR(INDEX('الأصناف'!$C$5:$C$504,MATCH(B625,'الأصناف'!$A$5:$A$504,0)),""))</f>
        <v/>
      </c>
      <c r="H625" s="6">
        <f>IF(B625="","",IFERROR(INDEX('الأصناف'!$D$5:$D$504,MATCH(B625,'الأصناف'!$A$5:$A$504,0)),""))</f>
        <v/>
      </c>
    </row>
    <row r="626">
      <c r="A626" s="17" t="n"/>
      <c r="B626" s="5" t="n"/>
      <c r="C626" s="5" t="n"/>
      <c r="D626" s="14" t="n"/>
      <c r="E626" s="5" t="n"/>
      <c r="F626" s="6">
        <f>IF(B626="","",IFERROR(INDEX('الأصناف'!$B$5:$B$504,MATCH(B626,'الأصناف'!$A$5:$A$504,0)),""))</f>
        <v/>
      </c>
      <c r="G626" s="6">
        <f>IF(B626="","",IFERROR(INDEX('الأصناف'!$C$5:$C$504,MATCH(B626,'الأصناف'!$A$5:$A$504,0)),""))</f>
        <v/>
      </c>
      <c r="H626" s="6">
        <f>IF(B626="","",IFERROR(INDEX('الأصناف'!$D$5:$D$504,MATCH(B626,'الأصناف'!$A$5:$A$504,0)),""))</f>
        <v/>
      </c>
    </row>
    <row r="627">
      <c r="A627" s="17" t="n"/>
      <c r="B627" s="5" t="n"/>
      <c r="C627" s="5" t="n"/>
      <c r="D627" s="14" t="n"/>
      <c r="E627" s="5" t="n"/>
      <c r="F627" s="6">
        <f>IF(B627="","",IFERROR(INDEX('الأصناف'!$B$5:$B$504,MATCH(B627,'الأصناف'!$A$5:$A$504,0)),""))</f>
        <v/>
      </c>
      <c r="G627" s="6">
        <f>IF(B627="","",IFERROR(INDEX('الأصناف'!$C$5:$C$504,MATCH(B627,'الأصناف'!$A$5:$A$504,0)),""))</f>
        <v/>
      </c>
      <c r="H627" s="6">
        <f>IF(B627="","",IFERROR(INDEX('الأصناف'!$D$5:$D$504,MATCH(B627,'الأصناف'!$A$5:$A$504,0)),""))</f>
        <v/>
      </c>
    </row>
    <row r="628">
      <c r="A628" s="17" t="n"/>
      <c r="B628" s="5" t="n"/>
      <c r="C628" s="5" t="n"/>
      <c r="D628" s="14" t="n"/>
      <c r="E628" s="5" t="n"/>
      <c r="F628" s="6">
        <f>IF(B628="","",IFERROR(INDEX('الأصناف'!$B$5:$B$504,MATCH(B628,'الأصناف'!$A$5:$A$504,0)),""))</f>
        <v/>
      </c>
      <c r="G628" s="6">
        <f>IF(B628="","",IFERROR(INDEX('الأصناف'!$C$5:$C$504,MATCH(B628,'الأصناف'!$A$5:$A$504,0)),""))</f>
        <v/>
      </c>
      <c r="H628" s="6">
        <f>IF(B628="","",IFERROR(INDEX('الأصناف'!$D$5:$D$504,MATCH(B628,'الأصناف'!$A$5:$A$504,0)),""))</f>
        <v/>
      </c>
    </row>
    <row r="629">
      <c r="A629" s="17" t="n"/>
      <c r="B629" s="5" t="n"/>
      <c r="C629" s="5" t="n"/>
      <c r="D629" s="14" t="n"/>
      <c r="E629" s="5" t="n"/>
      <c r="F629" s="6">
        <f>IF(B629="","",IFERROR(INDEX('الأصناف'!$B$5:$B$504,MATCH(B629,'الأصناف'!$A$5:$A$504,0)),""))</f>
        <v/>
      </c>
      <c r="G629" s="6">
        <f>IF(B629="","",IFERROR(INDEX('الأصناف'!$C$5:$C$504,MATCH(B629,'الأصناف'!$A$5:$A$504,0)),""))</f>
        <v/>
      </c>
      <c r="H629" s="6">
        <f>IF(B629="","",IFERROR(INDEX('الأصناف'!$D$5:$D$504,MATCH(B629,'الأصناف'!$A$5:$A$504,0)),""))</f>
        <v/>
      </c>
    </row>
    <row r="630">
      <c r="A630" s="17" t="n"/>
      <c r="B630" s="5" t="n"/>
      <c r="C630" s="5" t="n"/>
      <c r="D630" s="14" t="n"/>
      <c r="E630" s="5" t="n"/>
      <c r="F630" s="6">
        <f>IF(B630="","",IFERROR(INDEX('الأصناف'!$B$5:$B$504,MATCH(B630,'الأصناف'!$A$5:$A$504,0)),""))</f>
        <v/>
      </c>
      <c r="G630" s="6">
        <f>IF(B630="","",IFERROR(INDEX('الأصناف'!$C$5:$C$504,MATCH(B630,'الأصناف'!$A$5:$A$504,0)),""))</f>
        <v/>
      </c>
      <c r="H630" s="6">
        <f>IF(B630="","",IFERROR(INDEX('الأصناف'!$D$5:$D$504,MATCH(B630,'الأصناف'!$A$5:$A$504,0)),""))</f>
        <v/>
      </c>
    </row>
    <row r="631">
      <c r="A631" s="17" t="n"/>
      <c r="B631" s="5" t="n"/>
      <c r="C631" s="5" t="n"/>
      <c r="D631" s="14" t="n"/>
      <c r="E631" s="5" t="n"/>
      <c r="F631" s="6">
        <f>IF(B631="","",IFERROR(INDEX('الأصناف'!$B$5:$B$504,MATCH(B631,'الأصناف'!$A$5:$A$504,0)),""))</f>
        <v/>
      </c>
      <c r="G631" s="6">
        <f>IF(B631="","",IFERROR(INDEX('الأصناف'!$C$5:$C$504,MATCH(B631,'الأصناف'!$A$5:$A$504,0)),""))</f>
        <v/>
      </c>
      <c r="H631" s="6">
        <f>IF(B631="","",IFERROR(INDEX('الأصناف'!$D$5:$D$504,MATCH(B631,'الأصناف'!$A$5:$A$504,0)),""))</f>
        <v/>
      </c>
    </row>
    <row r="632">
      <c r="A632" s="17" t="n"/>
      <c r="B632" s="5" t="n"/>
      <c r="C632" s="5" t="n"/>
      <c r="D632" s="14" t="n"/>
      <c r="E632" s="5" t="n"/>
      <c r="F632" s="6">
        <f>IF(B632="","",IFERROR(INDEX('الأصناف'!$B$5:$B$504,MATCH(B632,'الأصناف'!$A$5:$A$504,0)),""))</f>
        <v/>
      </c>
      <c r="G632" s="6">
        <f>IF(B632="","",IFERROR(INDEX('الأصناف'!$C$5:$C$504,MATCH(B632,'الأصناف'!$A$5:$A$504,0)),""))</f>
        <v/>
      </c>
      <c r="H632" s="6">
        <f>IF(B632="","",IFERROR(INDEX('الأصناف'!$D$5:$D$504,MATCH(B632,'الأصناف'!$A$5:$A$504,0)),""))</f>
        <v/>
      </c>
    </row>
    <row r="633">
      <c r="A633" s="17" t="n"/>
      <c r="B633" s="5" t="n"/>
      <c r="C633" s="5" t="n"/>
      <c r="D633" s="14" t="n"/>
      <c r="E633" s="5" t="n"/>
      <c r="F633" s="6">
        <f>IF(B633="","",IFERROR(INDEX('الأصناف'!$B$5:$B$504,MATCH(B633,'الأصناف'!$A$5:$A$504,0)),""))</f>
        <v/>
      </c>
      <c r="G633" s="6">
        <f>IF(B633="","",IFERROR(INDEX('الأصناف'!$C$5:$C$504,MATCH(B633,'الأصناف'!$A$5:$A$504,0)),""))</f>
        <v/>
      </c>
      <c r="H633" s="6">
        <f>IF(B633="","",IFERROR(INDEX('الأصناف'!$D$5:$D$504,MATCH(B633,'الأصناف'!$A$5:$A$504,0)),""))</f>
        <v/>
      </c>
    </row>
    <row r="634">
      <c r="A634" s="17" t="n"/>
      <c r="B634" s="5" t="n"/>
      <c r="C634" s="5" t="n"/>
      <c r="D634" s="14" t="n"/>
      <c r="E634" s="5" t="n"/>
      <c r="F634" s="6">
        <f>IF(B634="","",IFERROR(INDEX('الأصناف'!$B$5:$B$504,MATCH(B634,'الأصناف'!$A$5:$A$504,0)),""))</f>
        <v/>
      </c>
      <c r="G634" s="6">
        <f>IF(B634="","",IFERROR(INDEX('الأصناف'!$C$5:$C$504,MATCH(B634,'الأصناف'!$A$5:$A$504,0)),""))</f>
        <v/>
      </c>
      <c r="H634" s="6">
        <f>IF(B634="","",IFERROR(INDEX('الأصناف'!$D$5:$D$504,MATCH(B634,'الأصناف'!$A$5:$A$504,0)),""))</f>
        <v/>
      </c>
    </row>
    <row r="635">
      <c r="A635" s="17" t="n"/>
      <c r="B635" s="5" t="n"/>
      <c r="C635" s="5" t="n"/>
      <c r="D635" s="14" t="n"/>
      <c r="E635" s="5" t="n"/>
      <c r="F635" s="6">
        <f>IF(B635="","",IFERROR(INDEX('الأصناف'!$B$5:$B$504,MATCH(B635,'الأصناف'!$A$5:$A$504,0)),""))</f>
        <v/>
      </c>
      <c r="G635" s="6">
        <f>IF(B635="","",IFERROR(INDEX('الأصناف'!$C$5:$C$504,MATCH(B635,'الأصناف'!$A$5:$A$504,0)),""))</f>
        <v/>
      </c>
      <c r="H635" s="6">
        <f>IF(B635="","",IFERROR(INDEX('الأصناف'!$D$5:$D$504,MATCH(B635,'الأصناف'!$A$5:$A$504,0)),""))</f>
        <v/>
      </c>
    </row>
    <row r="636">
      <c r="A636" s="17" t="n"/>
      <c r="B636" s="5" t="n"/>
      <c r="C636" s="5" t="n"/>
      <c r="D636" s="14" t="n"/>
      <c r="E636" s="5" t="n"/>
      <c r="F636" s="6">
        <f>IF(B636="","",IFERROR(INDEX('الأصناف'!$B$5:$B$504,MATCH(B636,'الأصناف'!$A$5:$A$504,0)),""))</f>
        <v/>
      </c>
      <c r="G636" s="6">
        <f>IF(B636="","",IFERROR(INDEX('الأصناف'!$C$5:$C$504,MATCH(B636,'الأصناف'!$A$5:$A$504,0)),""))</f>
        <v/>
      </c>
      <c r="H636" s="6">
        <f>IF(B636="","",IFERROR(INDEX('الأصناف'!$D$5:$D$504,MATCH(B636,'الأصناف'!$A$5:$A$504,0)),""))</f>
        <v/>
      </c>
    </row>
    <row r="637">
      <c r="A637" s="17" t="n"/>
      <c r="B637" s="5" t="n"/>
      <c r="C637" s="5" t="n"/>
      <c r="D637" s="14" t="n"/>
      <c r="E637" s="5" t="n"/>
      <c r="F637" s="6">
        <f>IF(B637="","",IFERROR(INDEX('الأصناف'!$B$5:$B$504,MATCH(B637,'الأصناف'!$A$5:$A$504,0)),""))</f>
        <v/>
      </c>
      <c r="G637" s="6">
        <f>IF(B637="","",IFERROR(INDEX('الأصناف'!$C$5:$C$504,MATCH(B637,'الأصناف'!$A$5:$A$504,0)),""))</f>
        <v/>
      </c>
      <c r="H637" s="6">
        <f>IF(B637="","",IFERROR(INDEX('الأصناف'!$D$5:$D$504,MATCH(B637,'الأصناف'!$A$5:$A$504,0)),""))</f>
        <v/>
      </c>
    </row>
    <row r="638">
      <c r="A638" s="17" t="n"/>
      <c r="B638" s="5" t="n"/>
      <c r="C638" s="5" t="n"/>
      <c r="D638" s="14" t="n"/>
      <c r="E638" s="5" t="n"/>
      <c r="F638" s="6">
        <f>IF(B638="","",IFERROR(INDEX('الأصناف'!$B$5:$B$504,MATCH(B638,'الأصناف'!$A$5:$A$504,0)),""))</f>
        <v/>
      </c>
      <c r="G638" s="6">
        <f>IF(B638="","",IFERROR(INDEX('الأصناف'!$C$5:$C$504,MATCH(B638,'الأصناف'!$A$5:$A$504,0)),""))</f>
        <v/>
      </c>
      <c r="H638" s="6">
        <f>IF(B638="","",IFERROR(INDEX('الأصناف'!$D$5:$D$504,MATCH(B638,'الأصناف'!$A$5:$A$504,0)),""))</f>
        <v/>
      </c>
    </row>
    <row r="639">
      <c r="A639" s="17" t="n"/>
      <c r="B639" s="5" t="n"/>
      <c r="C639" s="5" t="n"/>
      <c r="D639" s="14" t="n"/>
      <c r="E639" s="5" t="n"/>
      <c r="F639" s="6">
        <f>IF(B639="","",IFERROR(INDEX('الأصناف'!$B$5:$B$504,MATCH(B639,'الأصناف'!$A$5:$A$504,0)),""))</f>
        <v/>
      </c>
      <c r="G639" s="6">
        <f>IF(B639="","",IFERROR(INDEX('الأصناف'!$C$5:$C$504,MATCH(B639,'الأصناف'!$A$5:$A$504,0)),""))</f>
        <v/>
      </c>
      <c r="H639" s="6">
        <f>IF(B639="","",IFERROR(INDEX('الأصناف'!$D$5:$D$504,MATCH(B639,'الأصناف'!$A$5:$A$504,0)),""))</f>
        <v/>
      </c>
    </row>
    <row r="640">
      <c r="A640" s="17" t="n"/>
      <c r="B640" s="5" t="n"/>
      <c r="C640" s="5" t="n"/>
      <c r="D640" s="14" t="n"/>
      <c r="E640" s="5" t="n"/>
      <c r="F640" s="6">
        <f>IF(B640="","",IFERROR(INDEX('الأصناف'!$B$5:$B$504,MATCH(B640,'الأصناف'!$A$5:$A$504,0)),""))</f>
        <v/>
      </c>
      <c r="G640" s="6">
        <f>IF(B640="","",IFERROR(INDEX('الأصناف'!$C$5:$C$504,MATCH(B640,'الأصناف'!$A$5:$A$504,0)),""))</f>
        <v/>
      </c>
      <c r="H640" s="6">
        <f>IF(B640="","",IFERROR(INDEX('الأصناف'!$D$5:$D$504,MATCH(B640,'الأصناف'!$A$5:$A$504,0)),""))</f>
        <v/>
      </c>
    </row>
    <row r="641">
      <c r="A641" s="17" t="n"/>
      <c r="B641" s="5" t="n"/>
      <c r="C641" s="5" t="n"/>
      <c r="D641" s="14" t="n"/>
      <c r="E641" s="5" t="n"/>
      <c r="F641" s="6">
        <f>IF(B641="","",IFERROR(INDEX('الأصناف'!$B$5:$B$504,MATCH(B641,'الأصناف'!$A$5:$A$504,0)),""))</f>
        <v/>
      </c>
      <c r="G641" s="6">
        <f>IF(B641="","",IFERROR(INDEX('الأصناف'!$C$5:$C$504,MATCH(B641,'الأصناف'!$A$5:$A$504,0)),""))</f>
        <v/>
      </c>
      <c r="H641" s="6">
        <f>IF(B641="","",IFERROR(INDEX('الأصناف'!$D$5:$D$504,MATCH(B641,'الأصناف'!$A$5:$A$504,0)),""))</f>
        <v/>
      </c>
    </row>
    <row r="642">
      <c r="A642" s="17" t="n"/>
      <c r="B642" s="5" t="n"/>
      <c r="C642" s="5" t="n"/>
      <c r="D642" s="14" t="n"/>
      <c r="E642" s="5" t="n"/>
      <c r="F642" s="6">
        <f>IF(B642="","",IFERROR(INDEX('الأصناف'!$B$5:$B$504,MATCH(B642,'الأصناف'!$A$5:$A$504,0)),""))</f>
        <v/>
      </c>
      <c r="G642" s="6">
        <f>IF(B642="","",IFERROR(INDEX('الأصناف'!$C$5:$C$504,MATCH(B642,'الأصناف'!$A$5:$A$504,0)),""))</f>
        <v/>
      </c>
      <c r="H642" s="6">
        <f>IF(B642="","",IFERROR(INDEX('الأصناف'!$D$5:$D$504,MATCH(B642,'الأصناف'!$A$5:$A$504,0)),""))</f>
        <v/>
      </c>
    </row>
    <row r="643">
      <c r="A643" s="17" t="n"/>
      <c r="B643" s="5" t="n"/>
      <c r="C643" s="5" t="n"/>
      <c r="D643" s="14" t="n"/>
      <c r="E643" s="5" t="n"/>
      <c r="F643" s="6">
        <f>IF(B643="","",IFERROR(INDEX('الأصناف'!$B$5:$B$504,MATCH(B643,'الأصناف'!$A$5:$A$504,0)),""))</f>
        <v/>
      </c>
      <c r="G643" s="6">
        <f>IF(B643="","",IFERROR(INDEX('الأصناف'!$C$5:$C$504,MATCH(B643,'الأصناف'!$A$5:$A$504,0)),""))</f>
        <v/>
      </c>
      <c r="H643" s="6">
        <f>IF(B643="","",IFERROR(INDEX('الأصناف'!$D$5:$D$504,MATCH(B643,'الأصناف'!$A$5:$A$504,0)),""))</f>
        <v/>
      </c>
    </row>
    <row r="644">
      <c r="A644" s="17" t="n"/>
      <c r="B644" s="5" t="n"/>
      <c r="C644" s="5" t="n"/>
      <c r="D644" s="14" t="n"/>
      <c r="E644" s="5" t="n"/>
      <c r="F644" s="6">
        <f>IF(B644="","",IFERROR(INDEX('الأصناف'!$B$5:$B$504,MATCH(B644,'الأصناف'!$A$5:$A$504,0)),""))</f>
        <v/>
      </c>
      <c r="G644" s="6">
        <f>IF(B644="","",IFERROR(INDEX('الأصناف'!$C$5:$C$504,MATCH(B644,'الأصناف'!$A$5:$A$504,0)),""))</f>
        <v/>
      </c>
      <c r="H644" s="6">
        <f>IF(B644="","",IFERROR(INDEX('الأصناف'!$D$5:$D$504,MATCH(B644,'الأصناف'!$A$5:$A$504,0)),""))</f>
        <v/>
      </c>
    </row>
    <row r="645">
      <c r="A645" s="17" t="n"/>
      <c r="B645" s="5" t="n"/>
      <c r="C645" s="5" t="n"/>
      <c r="D645" s="14" t="n"/>
      <c r="E645" s="5" t="n"/>
      <c r="F645" s="6">
        <f>IF(B645="","",IFERROR(INDEX('الأصناف'!$B$5:$B$504,MATCH(B645,'الأصناف'!$A$5:$A$504,0)),""))</f>
        <v/>
      </c>
      <c r="G645" s="6">
        <f>IF(B645="","",IFERROR(INDEX('الأصناف'!$C$5:$C$504,MATCH(B645,'الأصناف'!$A$5:$A$504,0)),""))</f>
        <v/>
      </c>
      <c r="H645" s="6">
        <f>IF(B645="","",IFERROR(INDEX('الأصناف'!$D$5:$D$504,MATCH(B645,'الأصناف'!$A$5:$A$504,0)),""))</f>
        <v/>
      </c>
    </row>
    <row r="646">
      <c r="A646" s="17" t="n"/>
      <c r="B646" s="5" t="n"/>
      <c r="C646" s="5" t="n"/>
      <c r="D646" s="14" t="n"/>
      <c r="E646" s="5" t="n"/>
      <c r="F646" s="6">
        <f>IF(B646="","",IFERROR(INDEX('الأصناف'!$B$5:$B$504,MATCH(B646,'الأصناف'!$A$5:$A$504,0)),""))</f>
        <v/>
      </c>
      <c r="G646" s="6">
        <f>IF(B646="","",IFERROR(INDEX('الأصناف'!$C$5:$C$504,MATCH(B646,'الأصناف'!$A$5:$A$504,0)),""))</f>
        <v/>
      </c>
      <c r="H646" s="6">
        <f>IF(B646="","",IFERROR(INDEX('الأصناف'!$D$5:$D$504,MATCH(B646,'الأصناف'!$A$5:$A$504,0)),""))</f>
        <v/>
      </c>
    </row>
    <row r="647">
      <c r="A647" s="17" t="n"/>
      <c r="B647" s="5" t="n"/>
      <c r="C647" s="5" t="n"/>
      <c r="D647" s="14" t="n"/>
      <c r="E647" s="5" t="n"/>
      <c r="F647" s="6">
        <f>IF(B647="","",IFERROR(INDEX('الأصناف'!$B$5:$B$504,MATCH(B647,'الأصناف'!$A$5:$A$504,0)),""))</f>
        <v/>
      </c>
      <c r="G647" s="6">
        <f>IF(B647="","",IFERROR(INDEX('الأصناف'!$C$5:$C$504,MATCH(B647,'الأصناف'!$A$5:$A$504,0)),""))</f>
        <v/>
      </c>
      <c r="H647" s="6">
        <f>IF(B647="","",IFERROR(INDEX('الأصناف'!$D$5:$D$504,MATCH(B647,'الأصناف'!$A$5:$A$504,0)),""))</f>
        <v/>
      </c>
    </row>
    <row r="648">
      <c r="A648" s="17" t="n"/>
      <c r="B648" s="5" t="n"/>
      <c r="C648" s="5" t="n"/>
      <c r="D648" s="14" t="n"/>
      <c r="E648" s="5" t="n"/>
      <c r="F648" s="6">
        <f>IF(B648="","",IFERROR(INDEX('الأصناف'!$B$5:$B$504,MATCH(B648,'الأصناف'!$A$5:$A$504,0)),""))</f>
        <v/>
      </c>
      <c r="G648" s="6">
        <f>IF(B648="","",IFERROR(INDEX('الأصناف'!$C$5:$C$504,MATCH(B648,'الأصناف'!$A$5:$A$504,0)),""))</f>
        <v/>
      </c>
      <c r="H648" s="6">
        <f>IF(B648="","",IFERROR(INDEX('الأصناف'!$D$5:$D$504,MATCH(B648,'الأصناف'!$A$5:$A$504,0)),""))</f>
        <v/>
      </c>
    </row>
    <row r="649">
      <c r="A649" s="17" t="n"/>
      <c r="B649" s="5" t="n"/>
      <c r="C649" s="5" t="n"/>
      <c r="D649" s="14" t="n"/>
      <c r="E649" s="5" t="n"/>
      <c r="F649" s="6">
        <f>IF(B649="","",IFERROR(INDEX('الأصناف'!$B$5:$B$504,MATCH(B649,'الأصناف'!$A$5:$A$504,0)),""))</f>
        <v/>
      </c>
      <c r="G649" s="6">
        <f>IF(B649="","",IFERROR(INDEX('الأصناف'!$C$5:$C$504,MATCH(B649,'الأصناف'!$A$5:$A$504,0)),""))</f>
        <v/>
      </c>
      <c r="H649" s="6">
        <f>IF(B649="","",IFERROR(INDEX('الأصناف'!$D$5:$D$504,MATCH(B649,'الأصناف'!$A$5:$A$504,0)),""))</f>
        <v/>
      </c>
    </row>
    <row r="650">
      <c r="A650" s="17" t="n"/>
      <c r="B650" s="5" t="n"/>
      <c r="C650" s="5" t="n"/>
      <c r="D650" s="14" t="n"/>
      <c r="E650" s="5" t="n"/>
      <c r="F650" s="6">
        <f>IF(B650="","",IFERROR(INDEX('الأصناف'!$B$5:$B$504,MATCH(B650,'الأصناف'!$A$5:$A$504,0)),""))</f>
        <v/>
      </c>
      <c r="G650" s="6">
        <f>IF(B650="","",IFERROR(INDEX('الأصناف'!$C$5:$C$504,MATCH(B650,'الأصناف'!$A$5:$A$504,0)),""))</f>
        <v/>
      </c>
      <c r="H650" s="6">
        <f>IF(B650="","",IFERROR(INDEX('الأصناف'!$D$5:$D$504,MATCH(B650,'الأصناف'!$A$5:$A$504,0)),""))</f>
        <v/>
      </c>
    </row>
    <row r="651">
      <c r="A651" s="17" t="n"/>
      <c r="B651" s="5" t="n"/>
      <c r="C651" s="5" t="n"/>
      <c r="D651" s="14" t="n"/>
      <c r="E651" s="5" t="n"/>
      <c r="F651" s="6">
        <f>IF(B651="","",IFERROR(INDEX('الأصناف'!$B$5:$B$504,MATCH(B651,'الأصناف'!$A$5:$A$504,0)),""))</f>
        <v/>
      </c>
      <c r="G651" s="6">
        <f>IF(B651="","",IFERROR(INDEX('الأصناف'!$C$5:$C$504,MATCH(B651,'الأصناف'!$A$5:$A$504,0)),""))</f>
        <v/>
      </c>
      <c r="H651" s="6">
        <f>IF(B651="","",IFERROR(INDEX('الأصناف'!$D$5:$D$504,MATCH(B651,'الأصناف'!$A$5:$A$504,0)),""))</f>
        <v/>
      </c>
    </row>
    <row r="652">
      <c r="A652" s="17" t="n"/>
      <c r="B652" s="5" t="n"/>
      <c r="C652" s="5" t="n"/>
      <c r="D652" s="14" t="n"/>
      <c r="E652" s="5" t="n"/>
      <c r="F652" s="6">
        <f>IF(B652="","",IFERROR(INDEX('الأصناف'!$B$5:$B$504,MATCH(B652,'الأصناف'!$A$5:$A$504,0)),""))</f>
        <v/>
      </c>
      <c r="G652" s="6">
        <f>IF(B652="","",IFERROR(INDEX('الأصناف'!$C$5:$C$504,MATCH(B652,'الأصناف'!$A$5:$A$504,0)),""))</f>
        <v/>
      </c>
      <c r="H652" s="6">
        <f>IF(B652="","",IFERROR(INDEX('الأصناف'!$D$5:$D$504,MATCH(B652,'الأصناف'!$A$5:$A$504,0)),""))</f>
        <v/>
      </c>
    </row>
    <row r="653">
      <c r="A653" s="17" t="n"/>
      <c r="B653" s="5" t="n"/>
      <c r="C653" s="5" t="n"/>
      <c r="D653" s="14" t="n"/>
      <c r="E653" s="5" t="n"/>
      <c r="F653" s="6">
        <f>IF(B653="","",IFERROR(INDEX('الأصناف'!$B$5:$B$504,MATCH(B653,'الأصناف'!$A$5:$A$504,0)),""))</f>
        <v/>
      </c>
      <c r="G653" s="6">
        <f>IF(B653="","",IFERROR(INDEX('الأصناف'!$C$5:$C$504,MATCH(B653,'الأصناف'!$A$5:$A$504,0)),""))</f>
        <v/>
      </c>
      <c r="H653" s="6">
        <f>IF(B653="","",IFERROR(INDEX('الأصناف'!$D$5:$D$504,MATCH(B653,'الأصناف'!$A$5:$A$504,0)),""))</f>
        <v/>
      </c>
    </row>
    <row r="654">
      <c r="A654" s="17" t="n"/>
      <c r="B654" s="5" t="n"/>
      <c r="C654" s="5" t="n"/>
      <c r="D654" s="14" t="n"/>
      <c r="E654" s="5" t="n"/>
      <c r="F654" s="6">
        <f>IF(B654="","",IFERROR(INDEX('الأصناف'!$B$5:$B$504,MATCH(B654,'الأصناف'!$A$5:$A$504,0)),""))</f>
        <v/>
      </c>
      <c r="G654" s="6">
        <f>IF(B654="","",IFERROR(INDEX('الأصناف'!$C$5:$C$504,MATCH(B654,'الأصناف'!$A$5:$A$504,0)),""))</f>
        <v/>
      </c>
      <c r="H654" s="6">
        <f>IF(B654="","",IFERROR(INDEX('الأصناف'!$D$5:$D$504,MATCH(B654,'الأصناف'!$A$5:$A$504,0)),""))</f>
        <v/>
      </c>
    </row>
    <row r="655">
      <c r="A655" s="17" t="n"/>
      <c r="B655" s="5" t="n"/>
      <c r="C655" s="5" t="n"/>
      <c r="D655" s="14" t="n"/>
      <c r="E655" s="5" t="n"/>
      <c r="F655" s="6">
        <f>IF(B655="","",IFERROR(INDEX('الأصناف'!$B$5:$B$504,MATCH(B655,'الأصناف'!$A$5:$A$504,0)),""))</f>
        <v/>
      </c>
      <c r="G655" s="6">
        <f>IF(B655="","",IFERROR(INDEX('الأصناف'!$C$5:$C$504,MATCH(B655,'الأصناف'!$A$5:$A$504,0)),""))</f>
        <v/>
      </c>
      <c r="H655" s="6">
        <f>IF(B655="","",IFERROR(INDEX('الأصناف'!$D$5:$D$504,MATCH(B655,'الأصناف'!$A$5:$A$504,0)),""))</f>
        <v/>
      </c>
    </row>
    <row r="656">
      <c r="A656" s="17" t="n"/>
      <c r="B656" s="5" t="n"/>
      <c r="C656" s="5" t="n"/>
      <c r="D656" s="14" t="n"/>
      <c r="E656" s="5" t="n"/>
      <c r="F656" s="6">
        <f>IF(B656="","",IFERROR(INDEX('الأصناف'!$B$5:$B$504,MATCH(B656,'الأصناف'!$A$5:$A$504,0)),""))</f>
        <v/>
      </c>
      <c r="G656" s="6">
        <f>IF(B656="","",IFERROR(INDEX('الأصناف'!$C$5:$C$504,MATCH(B656,'الأصناف'!$A$5:$A$504,0)),""))</f>
        <v/>
      </c>
      <c r="H656" s="6">
        <f>IF(B656="","",IFERROR(INDEX('الأصناف'!$D$5:$D$504,MATCH(B656,'الأصناف'!$A$5:$A$504,0)),""))</f>
        <v/>
      </c>
    </row>
    <row r="657">
      <c r="A657" s="17" t="n"/>
      <c r="B657" s="5" t="n"/>
      <c r="C657" s="5" t="n"/>
      <c r="D657" s="14" t="n"/>
      <c r="E657" s="5" t="n"/>
      <c r="F657" s="6">
        <f>IF(B657="","",IFERROR(INDEX('الأصناف'!$B$5:$B$504,MATCH(B657,'الأصناف'!$A$5:$A$504,0)),""))</f>
        <v/>
      </c>
      <c r="G657" s="6">
        <f>IF(B657="","",IFERROR(INDEX('الأصناف'!$C$5:$C$504,MATCH(B657,'الأصناف'!$A$5:$A$504,0)),""))</f>
        <v/>
      </c>
      <c r="H657" s="6">
        <f>IF(B657="","",IFERROR(INDEX('الأصناف'!$D$5:$D$504,MATCH(B657,'الأصناف'!$A$5:$A$504,0)),""))</f>
        <v/>
      </c>
    </row>
    <row r="658">
      <c r="A658" s="17" t="n"/>
      <c r="B658" s="5" t="n"/>
      <c r="C658" s="5" t="n"/>
      <c r="D658" s="14" t="n"/>
      <c r="E658" s="5" t="n"/>
      <c r="F658" s="6">
        <f>IF(B658="","",IFERROR(INDEX('الأصناف'!$B$5:$B$504,MATCH(B658,'الأصناف'!$A$5:$A$504,0)),""))</f>
        <v/>
      </c>
      <c r="G658" s="6">
        <f>IF(B658="","",IFERROR(INDEX('الأصناف'!$C$5:$C$504,MATCH(B658,'الأصناف'!$A$5:$A$504,0)),""))</f>
        <v/>
      </c>
      <c r="H658" s="6">
        <f>IF(B658="","",IFERROR(INDEX('الأصناف'!$D$5:$D$504,MATCH(B658,'الأصناف'!$A$5:$A$504,0)),""))</f>
        <v/>
      </c>
    </row>
    <row r="659">
      <c r="A659" s="17" t="n"/>
      <c r="B659" s="5" t="n"/>
      <c r="C659" s="5" t="n"/>
      <c r="D659" s="14" t="n"/>
      <c r="E659" s="5" t="n"/>
      <c r="F659" s="6">
        <f>IF(B659="","",IFERROR(INDEX('الأصناف'!$B$5:$B$504,MATCH(B659,'الأصناف'!$A$5:$A$504,0)),""))</f>
        <v/>
      </c>
      <c r="G659" s="6">
        <f>IF(B659="","",IFERROR(INDEX('الأصناف'!$C$5:$C$504,MATCH(B659,'الأصناف'!$A$5:$A$504,0)),""))</f>
        <v/>
      </c>
      <c r="H659" s="6">
        <f>IF(B659="","",IFERROR(INDEX('الأصناف'!$D$5:$D$504,MATCH(B659,'الأصناف'!$A$5:$A$504,0)),""))</f>
        <v/>
      </c>
    </row>
    <row r="660">
      <c r="A660" s="17" t="n"/>
      <c r="B660" s="5" t="n"/>
      <c r="C660" s="5" t="n"/>
      <c r="D660" s="14" t="n"/>
      <c r="E660" s="5" t="n"/>
      <c r="F660" s="6">
        <f>IF(B660="","",IFERROR(INDEX('الأصناف'!$B$5:$B$504,MATCH(B660,'الأصناف'!$A$5:$A$504,0)),""))</f>
        <v/>
      </c>
      <c r="G660" s="6">
        <f>IF(B660="","",IFERROR(INDEX('الأصناف'!$C$5:$C$504,MATCH(B660,'الأصناف'!$A$5:$A$504,0)),""))</f>
        <v/>
      </c>
      <c r="H660" s="6">
        <f>IF(B660="","",IFERROR(INDEX('الأصناف'!$D$5:$D$504,MATCH(B660,'الأصناف'!$A$5:$A$504,0)),""))</f>
        <v/>
      </c>
    </row>
    <row r="661">
      <c r="A661" s="17" t="n"/>
      <c r="B661" s="5" t="n"/>
      <c r="C661" s="5" t="n"/>
      <c r="D661" s="14" t="n"/>
      <c r="E661" s="5" t="n"/>
      <c r="F661" s="6">
        <f>IF(B661="","",IFERROR(INDEX('الأصناف'!$B$5:$B$504,MATCH(B661,'الأصناف'!$A$5:$A$504,0)),""))</f>
        <v/>
      </c>
      <c r="G661" s="6">
        <f>IF(B661="","",IFERROR(INDEX('الأصناف'!$C$5:$C$504,MATCH(B661,'الأصناف'!$A$5:$A$504,0)),""))</f>
        <v/>
      </c>
      <c r="H661" s="6">
        <f>IF(B661="","",IFERROR(INDEX('الأصناف'!$D$5:$D$504,MATCH(B661,'الأصناف'!$A$5:$A$504,0)),""))</f>
        <v/>
      </c>
    </row>
    <row r="662">
      <c r="A662" s="17" t="n"/>
      <c r="B662" s="5" t="n"/>
      <c r="C662" s="5" t="n"/>
      <c r="D662" s="14" t="n"/>
      <c r="E662" s="5" t="n"/>
      <c r="F662" s="6">
        <f>IF(B662="","",IFERROR(INDEX('الأصناف'!$B$5:$B$504,MATCH(B662,'الأصناف'!$A$5:$A$504,0)),""))</f>
        <v/>
      </c>
      <c r="G662" s="6">
        <f>IF(B662="","",IFERROR(INDEX('الأصناف'!$C$5:$C$504,MATCH(B662,'الأصناف'!$A$5:$A$504,0)),""))</f>
        <v/>
      </c>
      <c r="H662" s="6">
        <f>IF(B662="","",IFERROR(INDEX('الأصناف'!$D$5:$D$504,MATCH(B662,'الأصناف'!$A$5:$A$504,0)),""))</f>
        <v/>
      </c>
    </row>
    <row r="663">
      <c r="A663" s="17" t="n"/>
      <c r="B663" s="5" t="n"/>
      <c r="C663" s="5" t="n"/>
      <c r="D663" s="14" t="n"/>
      <c r="E663" s="5" t="n"/>
      <c r="F663" s="6">
        <f>IF(B663="","",IFERROR(INDEX('الأصناف'!$B$5:$B$504,MATCH(B663,'الأصناف'!$A$5:$A$504,0)),""))</f>
        <v/>
      </c>
      <c r="G663" s="6">
        <f>IF(B663="","",IFERROR(INDEX('الأصناف'!$C$5:$C$504,MATCH(B663,'الأصناف'!$A$5:$A$504,0)),""))</f>
        <v/>
      </c>
      <c r="H663" s="6">
        <f>IF(B663="","",IFERROR(INDEX('الأصناف'!$D$5:$D$504,MATCH(B663,'الأصناف'!$A$5:$A$504,0)),""))</f>
        <v/>
      </c>
    </row>
    <row r="664">
      <c r="A664" s="17" t="n"/>
      <c r="B664" s="5" t="n"/>
      <c r="C664" s="5" t="n"/>
      <c r="D664" s="14" t="n"/>
      <c r="E664" s="5" t="n"/>
      <c r="F664" s="6">
        <f>IF(B664="","",IFERROR(INDEX('الأصناف'!$B$5:$B$504,MATCH(B664,'الأصناف'!$A$5:$A$504,0)),""))</f>
        <v/>
      </c>
      <c r="G664" s="6">
        <f>IF(B664="","",IFERROR(INDEX('الأصناف'!$C$5:$C$504,MATCH(B664,'الأصناف'!$A$5:$A$504,0)),""))</f>
        <v/>
      </c>
      <c r="H664" s="6">
        <f>IF(B664="","",IFERROR(INDEX('الأصناف'!$D$5:$D$504,MATCH(B664,'الأصناف'!$A$5:$A$504,0)),""))</f>
        <v/>
      </c>
    </row>
    <row r="665">
      <c r="A665" s="17" t="n"/>
      <c r="B665" s="5" t="n"/>
      <c r="C665" s="5" t="n"/>
      <c r="D665" s="14" t="n"/>
      <c r="E665" s="5" t="n"/>
      <c r="F665" s="6">
        <f>IF(B665="","",IFERROR(INDEX('الأصناف'!$B$5:$B$504,MATCH(B665,'الأصناف'!$A$5:$A$504,0)),""))</f>
        <v/>
      </c>
      <c r="G665" s="6">
        <f>IF(B665="","",IFERROR(INDEX('الأصناف'!$C$5:$C$504,MATCH(B665,'الأصناف'!$A$5:$A$504,0)),""))</f>
        <v/>
      </c>
      <c r="H665" s="6">
        <f>IF(B665="","",IFERROR(INDEX('الأصناف'!$D$5:$D$504,MATCH(B665,'الأصناف'!$A$5:$A$504,0)),""))</f>
        <v/>
      </c>
    </row>
    <row r="666">
      <c r="A666" s="17" t="n"/>
      <c r="B666" s="5" t="n"/>
      <c r="C666" s="5" t="n"/>
      <c r="D666" s="14" t="n"/>
      <c r="E666" s="5" t="n"/>
      <c r="F666" s="6">
        <f>IF(B666="","",IFERROR(INDEX('الأصناف'!$B$5:$B$504,MATCH(B666,'الأصناف'!$A$5:$A$504,0)),""))</f>
        <v/>
      </c>
      <c r="G666" s="6">
        <f>IF(B666="","",IFERROR(INDEX('الأصناف'!$C$5:$C$504,MATCH(B666,'الأصناف'!$A$5:$A$504,0)),""))</f>
        <v/>
      </c>
      <c r="H666" s="6">
        <f>IF(B666="","",IFERROR(INDEX('الأصناف'!$D$5:$D$504,MATCH(B666,'الأصناف'!$A$5:$A$504,0)),""))</f>
        <v/>
      </c>
    </row>
    <row r="667">
      <c r="A667" s="17" t="n"/>
      <c r="B667" s="5" t="n"/>
      <c r="C667" s="5" t="n"/>
      <c r="D667" s="14" t="n"/>
      <c r="E667" s="5" t="n"/>
      <c r="F667" s="6">
        <f>IF(B667="","",IFERROR(INDEX('الأصناف'!$B$5:$B$504,MATCH(B667,'الأصناف'!$A$5:$A$504,0)),""))</f>
        <v/>
      </c>
      <c r="G667" s="6">
        <f>IF(B667="","",IFERROR(INDEX('الأصناف'!$C$5:$C$504,MATCH(B667,'الأصناف'!$A$5:$A$504,0)),""))</f>
        <v/>
      </c>
      <c r="H667" s="6">
        <f>IF(B667="","",IFERROR(INDEX('الأصناف'!$D$5:$D$504,MATCH(B667,'الأصناف'!$A$5:$A$504,0)),""))</f>
        <v/>
      </c>
    </row>
    <row r="668">
      <c r="A668" s="17" t="n"/>
      <c r="B668" s="5" t="n"/>
      <c r="C668" s="5" t="n"/>
      <c r="D668" s="14" t="n"/>
      <c r="E668" s="5" t="n"/>
      <c r="F668" s="6">
        <f>IF(B668="","",IFERROR(INDEX('الأصناف'!$B$5:$B$504,MATCH(B668,'الأصناف'!$A$5:$A$504,0)),""))</f>
        <v/>
      </c>
      <c r="G668" s="6">
        <f>IF(B668="","",IFERROR(INDEX('الأصناف'!$C$5:$C$504,MATCH(B668,'الأصناف'!$A$5:$A$504,0)),""))</f>
        <v/>
      </c>
      <c r="H668" s="6">
        <f>IF(B668="","",IFERROR(INDEX('الأصناف'!$D$5:$D$504,MATCH(B668,'الأصناف'!$A$5:$A$504,0)),""))</f>
        <v/>
      </c>
    </row>
    <row r="669">
      <c r="A669" s="17" t="n"/>
      <c r="B669" s="5" t="n"/>
      <c r="C669" s="5" t="n"/>
      <c r="D669" s="14" t="n"/>
      <c r="E669" s="5" t="n"/>
      <c r="F669" s="6">
        <f>IF(B669="","",IFERROR(INDEX('الأصناف'!$B$5:$B$504,MATCH(B669,'الأصناف'!$A$5:$A$504,0)),""))</f>
        <v/>
      </c>
      <c r="G669" s="6">
        <f>IF(B669="","",IFERROR(INDEX('الأصناف'!$C$5:$C$504,MATCH(B669,'الأصناف'!$A$5:$A$504,0)),""))</f>
        <v/>
      </c>
      <c r="H669" s="6">
        <f>IF(B669="","",IFERROR(INDEX('الأصناف'!$D$5:$D$504,MATCH(B669,'الأصناف'!$A$5:$A$504,0)),""))</f>
        <v/>
      </c>
    </row>
    <row r="670">
      <c r="A670" s="17" t="n"/>
      <c r="B670" s="5" t="n"/>
      <c r="C670" s="5" t="n"/>
      <c r="D670" s="14" t="n"/>
      <c r="E670" s="5" t="n"/>
      <c r="F670" s="6">
        <f>IF(B670="","",IFERROR(INDEX('الأصناف'!$B$5:$B$504,MATCH(B670,'الأصناف'!$A$5:$A$504,0)),""))</f>
        <v/>
      </c>
      <c r="G670" s="6">
        <f>IF(B670="","",IFERROR(INDEX('الأصناف'!$C$5:$C$504,MATCH(B670,'الأصناف'!$A$5:$A$504,0)),""))</f>
        <v/>
      </c>
      <c r="H670" s="6">
        <f>IF(B670="","",IFERROR(INDEX('الأصناف'!$D$5:$D$504,MATCH(B670,'الأصناف'!$A$5:$A$504,0)),""))</f>
        <v/>
      </c>
    </row>
    <row r="671">
      <c r="A671" s="17" t="n"/>
      <c r="B671" s="5" t="n"/>
      <c r="C671" s="5" t="n"/>
      <c r="D671" s="14" t="n"/>
      <c r="E671" s="5" t="n"/>
      <c r="F671" s="6">
        <f>IF(B671="","",IFERROR(INDEX('الأصناف'!$B$5:$B$504,MATCH(B671,'الأصناف'!$A$5:$A$504,0)),""))</f>
        <v/>
      </c>
      <c r="G671" s="6">
        <f>IF(B671="","",IFERROR(INDEX('الأصناف'!$C$5:$C$504,MATCH(B671,'الأصناف'!$A$5:$A$504,0)),""))</f>
        <v/>
      </c>
      <c r="H671" s="6">
        <f>IF(B671="","",IFERROR(INDEX('الأصناف'!$D$5:$D$504,MATCH(B671,'الأصناف'!$A$5:$A$504,0)),""))</f>
        <v/>
      </c>
    </row>
    <row r="672">
      <c r="A672" s="17" t="n"/>
      <c r="B672" s="5" t="n"/>
      <c r="C672" s="5" t="n"/>
      <c r="D672" s="14" t="n"/>
      <c r="E672" s="5" t="n"/>
      <c r="F672" s="6">
        <f>IF(B672="","",IFERROR(INDEX('الأصناف'!$B$5:$B$504,MATCH(B672,'الأصناف'!$A$5:$A$504,0)),""))</f>
        <v/>
      </c>
      <c r="G672" s="6">
        <f>IF(B672="","",IFERROR(INDEX('الأصناف'!$C$5:$C$504,MATCH(B672,'الأصناف'!$A$5:$A$504,0)),""))</f>
        <v/>
      </c>
      <c r="H672" s="6">
        <f>IF(B672="","",IFERROR(INDEX('الأصناف'!$D$5:$D$504,MATCH(B672,'الأصناف'!$A$5:$A$504,0)),""))</f>
        <v/>
      </c>
    </row>
    <row r="673">
      <c r="A673" s="17" t="n"/>
      <c r="B673" s="5" t="n"/>
      <c r="C673" s="5" t="n"/>
      <c r="D673" s="14" t="n"/>
      <c r="E673" s="5" t="n"/>
      <c r="F673" s="6">
        <f>IF(B673="","",IFERROR(INDEX('الأصناف'!$B$5:$B$504,MATCH(B673,'الأصناف'!$A$5:$A$504,0)),""))</f>
        <v/>
      </c>
      <c r="G673" s="6">
        <f>IF(B673="","",IFERROR(INDEX('الأصناف'!$C$5:$C$504,MATCH(B673,'الأصناف'!$A$5:$A$504,0)),""))</f>
        <v/>
      </c>
      <c r="H673" s="6">
        <f>IF(B673="","",IFERROR(INDEX('الأصناف'!$D$5:$D$504,MATCH(B673,'الأصناف'!$A$5:$A$504,0)),""))</f>
        <v/>
      </c>
    </row>
    <row r="674">
      <c r="A674" s="17" t="n"/>
      <c r="B674" s="5" t="n"/>
      <c r="C674" s="5" t="n"/>
      <c r="D674" s="14" t="n"/>
      <c r="E674" s="5" t="n"/>
      <c r="F674" s="6">
        <f>IF(B674="","",IFERROR(INDEX('الأصناف'!$B$5:$B$504,MATCH(B674,'الأصناف'!$A$5:$A$504,0)),""))</f>
        <v/>
      </c>
      <c r="G674" s="6">
        <f>IF(B674="","",IFERROR(INDEX('الأصناف'!$C$5:$C$504,MATCH(B674,'الأصناف'!$A$5:$A$504,0)),""))</f>
        <v/>
      </c>
      <c r="H674" s="6">
        <f>IF(B674="","",IFERROR(INDEX('الأصناف'!$D$5:$D$504,MATCH(B674,'الأصناف'!$A$5:$A$504,0)),""))</f>
        <v/>
      </c>
    </row>
    <row r="675">
      <c r="A675" s="17" t="n"/>
      <c r="B675" s="5" t="n"/>
      <c r="C675" s="5" t="n"/>
      <c r="D675" s="14" t="n"/>
      <c r="E675" s="5" t="n"/>
      <c r="F675" s="6">
        <f>IF(B675="","",IFERROR(INDEX('الأصناف'!$B$5:$B$504,MATCH(B675,'الأصناف'!$A$5:$A$504,0)),""))</f>
        <v/>
      </c>
      <c r="G675" s="6">
        <f>IF(B675="","",IFERROR(INDEX('الأصناف'!$C$5:$C$504,MATCH(B675,'الأصناف'!$A$5:$A$504,0)),""))</f>
        <v/>
      </c>
      <c r="H675" s="6">
        <f>IF(B675="","",IFERROR(INDEX('الأصناف'!$D$5:$D$504,MATCH(B675,'الأصناف'!$A$5:$A$504,0)),""))</f>
        <v/>
      </c>
    </row>
    <row r="676">
      <c r="A676" s="17" t="n"/>
      <c r="B676" s="5" t="n"/>
      <c r="C676" s="5" t="n"/>
      <c r="D676" s="14" t="n"/>
      <c r="E676" s="5" t="n"/>
      <c r="F676" s="6">
        <f>IF(B676="","",IFERROR(INDEX('الأصناف'!$B$5:$B$504,MATCH(B676,'الأصناف'!$A$5:$A$504,0)),""))</f>
        <v/>
      </c>
      <c r="G676" s="6">
        <f>IF(B676="","",IFERROR(INDEX('الأصناف'!$C$5:$C$504,MATCH(B676,'الأصناف'!$A$5:$A$504,0)),""))</f>
        <v/>
      </c>
      <c r="H676" s="6">
        <f>IF(B676="","",IFERROR(INDEX('الأصناف'!$D$5:$D$504,MATCH(B676,'الأصناف'!$A$5:$A$504,0)),""))</f>
        <v/>
      </c>
    </row>
    <row r="677">
      <c r="A677" s="17" t="n"/>
      <c r="B677" s="5" t="n"/>
      <c r="C677" s="5" t="n"/>
      <c r="D677" s="14" t="n"/>
      <c r="E677" s="5" t="n"/>
      <c r="F677" s="6">
        <f>IF(B677="","",IFERROR(INDEX('الأصناف'!$B$5:$B$504,MATCH(B677,'الأصناف'!$A$5:$A$504,0)),""))</f>
        <v/>
      </c>
      <c r="G677" s="6">
        <f>IF(B677="","",IFERROR(INDEX('الأصناف'!$C$5:$C$504,MATCH(B677,'الأصناف'!$A$5:$A$504,0)),""))</f>
        <v/>
      </c>
      <c r="H677" s="6">
        <f>IF(B677="","",IFERROR(INDEX('الأصناف'!$D$5:$D$504,MATCH(B677,'الأصناف'!$A$5:$A$504,0)),""))</f>
        <v/>
      </c>
    </row>
    <row r="678">
      <c r="A678" s="17" t="n"/>
      <c r="B678" s="5" t="n"/>
      <c r="C678" s="5" t="n"/>
      <c r="D678" s="14" t="n"/>
      <c r="E678" s="5" t="n"/>
      <c r="F678" s="6">
        <f>IF(B678="","",IFERROR(INDEX('الأصناف'!$B$5:$B$504,MATCH(B678,'الأصناف'!$A$5:$A$504,0)),""))</f>
        <v/>
      </c>
      <c r="G678" s="6">
        <f>IF(B678="","",IFERROR(INDEX('الأصناف'!$C$5:$C$504,MATCH(B678,'الأصناف'!$A$5:$A$504,0)),""))</f>
        <v/>
      </c>
      <c r="H678" s="6">
        <f>IF(B678="","",IFERROR(INDEX('الأصناف'!$D$5:$D$504,MATCH(B678,'الأصناف'!$A$5:$A$504,0)),""))</f>
        <v/>
      </c>
    </row>
    <row r="679">
      <c r="A679" s="17" t="n"/>
      <c r="B679" s="5" t="n"/>
      <c r="C679" s="5" t="n"/>
      <c r="D679" s="14" t="n"/>
      <c r="E679" s="5" t="n"/>
      <c r="F679" s="6">
        <f>IF(B679="","",IFERROR(INDEX('الأصناف'!$B$5:$B$504,MATCH(B679,'الأصناف'!$A$5:$A$504,0)),""))</f>
        <v/>
      </c>
      <c r="G679" s="6">
        <f>IF(B679="","",IFERROR(INDEX('الأصناف'!$C$5:$C$504,MATCH(B679,'الأصناف'!$A$5:$A$504,0)),""))</f>
        <v/>
      </c>
      <c r="H679" s="6">
        <f>IF(B679="","",IFERROR(INDEX('الأصناف'!$D$5:$D$504,MATCH(B679,'الأصناف'!$A$5:$A$504,0)),""))</f>
        <v/>
      </c>
    </row>
    <row r="680">
      <c r="A680" s="17" t="n"/>
      <c r="B680" s="5" t="n"/>
      <c r="C680" s="5" t="n"/>
      <c r="D680" s="14" t="n"/>
      <c r="E680" s="5" t="n"/>
      <c r="F680" s="6">
        <f>IF(B680="","",IFERROR(INDEX('الأصناف'!$B$5:$B$504,MATCH(B680,'الأصناف'!$A$5:$A$504,0)),""))</f>
        <v/>
      </c>
      <c r="G680" s="6">
        <f>IF(B680="","",IFERROR(INDEX('الأصناف'!$C$5:$C$504,MATCH(B680,'الأصناف'!$A$5:$A$504,0)),""))</f>
        <v/>
      </c>
      <c r="H680" s="6">
        <f>IF(B680="","",IFERROR(INDEX('الأصناف'!$D$5:$D$504,MATCH(B680,'الأصناف'!$A$5:$A$504,0)),""))</f>
        <v/>
      </c>
    </row>
    <row r="681">
      <c r="A681" s="17" t="n"/>
      <c r="B681" s="5" t="n"/>
      <c r="C681" s="5" t="n"/>
      <c r="D681" s="14" t="n"/>
      <c r="E681" s="5" t="n"/>
      <c r="F681" s="6">
        <f>IF(B681="","",IFERROR(INDEX('الأصناف'!$B$5:$B$504,MATCH(B681,'الأصناف'!$A$5:$A$504,0)),""))</f>
        <v/>
      </c>
      <c r="G681" s="6">
        <f>IF(B681="","",IFERROR(INDEX('الأصناف'!$C$5:$C$504,MATCH(B681,'الأصناف'!$A$5:$A$504,0)),""))</f>
        <v/>
      </c>
      <c r="H681" s="6">
        <f>IF(B681="","",IFERROR(INDEX('الأصناف'!$D$5:$D$504,MATCH(B681,'الأصناف'!$A$5:$A$504,0)),""))</f>
        <v/>
      </c>
    </row>
    <row r="682">
      <c r="A682" s="17" t="n"/>
      <c r="B682" s="5" t="n"/>
      <c r="C682" s="5" t="n"/>
      <c r="D682" s="14" t="n"/>
      <c r="E682" s="5" t="n"/>
      <c r="F682" s="6">
        <f>IF(B682="","",IFERROR(INDEX('الأصناف'!$B$5:$B$504,MATCH(B682,'الأصناف'!$A$5:$A$504,0)),""))</f>
        <v/>
      </c>
      <c r="G682" s="6">
        <f>IF(B682="","",IFERROR(INDEX('الأصناف'!$C$5:$C$504,MATCH(B682,'الأصناف'!$A$5:$A$504,0)),""))</f>
        <v/>
      </c>
      <c r="H682" s="6">
        <f>IF(B682="","",IFERROR(INDEX('الأصناف'!$D$5:$D$504,MATCH(B682,'الأصناف'!$A$5:$A$504,0)),""))</f>
        <v/>
      </c>
    </row>
    <row r="683">
      <c r="A683" s="17" t="n"/>
      <c r="B683" s="5" t="n"/>
      <c r="C683" s="5" t="n"/>
      <c r="D683" s="14" t="n"/>
      <c r="E683" s="5" t="n"/>
      <c r="F683" s="6">
        <f>IF(B683="","",IFERROR(INDEX('الأصناف'!$B$5:$B$504,MATCH(B683,'الأصناف'!$A$5:$A$504,0)),""))</f>
        <v/>
      </c>
      <c r="G683" s="6">
        <f>IF(B683="","",IFERROR(INDEX('الأصناف'!$C$5:$C$504,MATCH(B683,'الأصناف'!$A$5:$A$504,0)),""))</f>
        <v/>
      </c>
      <c r="H683" s="6">
        <f>IF(B683="","",IFERROR(INDEX('الأصناف'!$D$5:$D$504,MATCH(B683,'الأصناف'!$A$5:$A$504,0)),""))</f>
        <v/>
      </c>
    </row>
    <row r="684">
      <c r="A684" s="17" t="n"/>
      <c r="B684" s="5" t="n"/>
      <c r="C684" s="5" t="n"/>
      <c r="D684" s="14" t="n"/>
      <c r="E684" s="5" t="n"/>
      <c r="F684" s="6">
        <f>IF(B684="","",IFERROR(INDEX('الأصناف'!$B$5:$B$504,MATCH(B684,'الأصناف'!$A$5:$A$504,0)),""))</f>
        <v/>
      </c>
      <c r="G684" s="6">
        <f>IF(B684="","",IFERROR(INDEX('الأصناف'!$C$5:$C$504,MATCH(B684,'الأصناف'!$A$5:$A$504,0)),""))</f>
        <v/>
      </c>
      <c r="H684" s="6">
        <f>IF(B684="","",IFERROR(INDEX('الأصناف'!$D$5:$D$504,MATCH(B684,'الأصناف'!$A$5:$A$504,0)),""))</f>
        <v/>
      </c>
    </row>
    <row r="685">
      <c r="A685" s="17" t="n"/>
      <c r="B685" s="5" t="n"/>
      <c r="C685" s="5" t="n"/>
      <c r="D685" s="14" t="n"/>
      <c r="E685" s="5" t="n"/>
      <c r="F685" s="6">
        <f>IF(B685="","",IFERROR(INDEX('الأصناف'!$B$5:$B$504,MATCH(B685,'الأصناف'!$A$5:$A$504,0)),""))</f>
        <v/>
      </c>
      <c r="G685" s="6">
        <f>IF(B685="","",IFERROR(INDEX('الأصناف'!$C$5:$C$504,MATCH(B685,'الأصناف'!$A$5:$A$504,0)),""))</f>
        <v/>
      </c>
      <c r="H685" s="6">
        <f>IF(B685="","",IFERROR(INDEX('الأصناف'!$D$5:$D$504,MATCH(B685,'الأصناف'!$A$5:$A$504,0)),""))</f>
        <v/>
      </c>
    </row>
    <row r="686">
      <c r="A686" s="17" t="n"/>
      <c r="B686" s="5" t="n"/>
      <c r="C686" s="5" t="n"/>
      <c r="D686" s="14" t="n"/>
      <c r="E686" s="5" t="n"/>
      <c r="F686" s="6">
        <f>IF(B686="","",IFERROR(INDEX('الأصناف'!$B$5:$B$504,MATCH(B686,'الأصناف'!$A$5:$A$504,0)),""))</f>
        <v/>
      </c>
      <c r="G686" s="6">
        <f>IF(B686="","",IFERROR(INDEX('الأصناف'!$C$5:$C$504,MATCH(B686,'الأصناف'!$A$5:$A$504,0)),""))</f>
        <v/>
      </c>
      <c r="H686" s="6">
        <f>IF(B686="","",IFERROR(INDEX('الأصناف'!$D$5:$D$504,MATCH(B686,'الأصناف'!$A$5:$A$504,0)),""))</f>
        <v/>
      </c>
    </row>
    <row r="687">
      <c r="A687" s="17" t="n"/>
      <c r="B687" s="5" t="n"/>
      <c r="C687" s="5" t="n"/>
      <c r="D687" s="14" t="n"/>
      <c r="E687" s="5" t="n"/>
      <c r="F687" s="6">
        <f>IF(B687="","",IFERROR(INDEX('الأصناف'!$B$5:$B$504,MATCH(B687,'الأصناف'!$A$5:$A$504,0)),""))</f>
        <v/>
      </c>
      <c r="G687" s="6">
        <f>IF(B687="","",IFERROR(INDEX('الأصناف'!$C$5:$C$504,MATCH(B687,'الأصناف'!$A$5:$A$504,0)),""))</f>
        <v/>
      </c>
      <c r="H687" s="6">
        <f>IF(B687="","",IFERROR(INDEX('الأصناف'!$D$5:$D$504,MATCH(B687,'الأصناف'!$A$5:$A$504,0)),""))</f>
        <v/>
      </c>
    </row>
    <row r="688">
      <c r="A688" s="17" t="n"/>
      <c r="B688" s="5" t="n"/>
      <c r="C688" s="5" t="n"/>
      <c r="D688" s="14" t="n"/>
      <c r="E688" s="5" t="n"/>
      <c r="F688" s="6">
        <f>IF(B688="","",IFERROR(INDEX('الأصناف'!$B$5:$B$504,MATCH(B688,'الأصناف'!$A$5:$A$504,0)),""))</f>
        <v/>
      </c>
      <c r="G688" s="6">
        <f>IF(B688="","",IFERROR(INDEX('الأصناف'!$C$5:$C$504,MATCH(B688,'الأصناف'!$A$5:$A$504,0)),""))</f>
        <v/>
      </c>
      <c r="H688" s="6">
        <f>IF(B688="","",IFERROR(INDEX('الأصناف'!$D$5:$D$504,MATCH(B688,'الأصناف'!$A$5:$A$504,0)),""))</f>
        <v/>
      </c>
    </row>
    <row r="689">
      <c r="A689" s="17" t="n"/>
      <c r="B689" s="5" t="n"/>
      <c r="C689" s="5" t="n"/>
      <c r="D689" s="14" t="n"/>
      <c r="E689" s="5" t="n"/>
      <c r="F689" s="6">
        <f>IF(B689="","",IFERROR(INDEX('الأصناف'!$B$5:$B$504,MATCH(B689,'الأصناف'!$A$5:$A$504,0)),""))</f>
        <v/>
      </c>
      <c r="G689" s="6">
        <f>IF(B689="","",IFERROR(INDEX('الأصناف'!$C$5:$C$504,MATCH(B689,'الأصناف'!$A$5:$A$504,0)),""))</f>
        <v/>
      </c>
      <c r="H689" s="6">
        <f>IF(B689="","",IFERROR(INDEX('الأصناف'!$D$5:$D$504,MATCH(B689,'الأصناف'!$A$5:$A$504,0)),""))</f>
        <v/>
      </c>
    </row>
    <row r="690">
      <c r="A690" s="17" t="n"/>
      <c r="B690" s="5" t="n"/>
      <c r="C690" s="5" t="n"/>
      <c r="D690" s="14" t="n"/>
      <c r="E690" s="5" t="n"/>
      <c r="F690" s="6">
        <f>IF(B690="","",IFERROR(INDEX('الأصناف'!$B$5:$B$504,MATCH(B690,'الأصناف'!$A$5:$A$504,0)),""))</f>
        <v/>
      </c>
      <c r="G690" s="6">
        <f>IF(B690="","",IFERROR(INDEX('الأصناف'!$C$5:$C$504,MATCH(B690,'الأصناف'!$A$5:$A$504,0)),""))</f>
        <v/>
      </c>
      <c r="H690" s="6">
        <f>IF(B690="","",IFERROR(INDEX('الأصناف'!$D$5:$D$504,MATCH(B690,'الأصناف'!$A$5:$A$504,0)),""))</f>
        <v/>
      </c>
    </row>
    <row r="691">
      <c r="A691" s="17" t="n"/>
      <c r="B691" s="5" t="n"/>
      <c r="C691" s="5" t="n"/>
      <c r="D691" s="14" t="n"/>
      <c r="E691" s="5" t="n"/>
      <c r="F691" s="6">
        <f>IF(B691="","",IFERROR(INDEX('الأصناف'!$B$5:$B$504,MATCH(B691,'الأصناف'!$A$5:$A$504,0)),""))</f>
        <v/>
      </c>
      <c r="G691" s="6">
        <f>IF(B691="","",IFERROR(INDEX('الأصناف'!$C$5:$C$504,MATCH(B691,'الأصناف'!$A$5:$A$504,0)),""))</f>
        <v/>
      </c>
      <c r="H691" s="6">
        <f>IF(B691="","",IFERROR(INDEX('الأصناف'!$D$5:$D$504,MATCH(B691,'الأصناف'!$A$5:$A$504,0)),""))</f>
        <v/>
      </c>
    </row>
    <row r="692">
      <c r="A692" s="17" t="n"/>
      <c r="B692" s="5" t="n"/>
      <c r="C692" s="5" t="n"/>
      <c r="D692" s="14" t="n"/>
      <c r="E692" s="5" t="n"/>
      <c r="F692" s="6">
        <f>IF(B692="","",IFERROR(INDEX('الأصناف'!$B$5:$B$504,MATCH(B692,'الأصناف'!$A$5:$A$504,0)),""))</f>
        <v/>
      </c>
      <c r="G692" s="6">
        <f>IF(B692="","",IFERROR(INDEX('الأصناف'!$C$5:$C$504,MATCH(B692,'الأصناف'!$A$5:$A$504,0)),""))</f>
        <v/>
      </c>
      <c r="H692" s="6">
        <f>IF(B692="","",IFERROR(INDEX('الأصناف'!$D$5:$D$504,MATCH(B692,'الأصناف'!$A$5:$A$504,0)),""))</f>
        <v/>
      </c>
    </row>
    <row r="693">
      <c r="A693" s="17" t="n"/>
      <c r="B693" s="5" t="n"/>
      <c r="C693" s="5" t="n"/>
      <c r="D693" s="14" t="n"/>
      <c r="E693" s="5" t="n"/>
      <c r="F693" s="6">
        <f>IF(B693="","",IFERROR(INDEX('الأصناف'!$B$5:$B$504,MATCH(B693,'الأصناف'!$A$5:$A$504,0)),""))</f>
        <v/>
      </c>
      <c r="G693" s="6">
        <f>IF(B693="","",IFERROR(INDEX('الأصناف'!$C$5:$C$504,MATCH(B693,'الأصناف'!$A$5:$A$504,0)),""))</f>
        <v/>
      </c>
      <c r="H693" s="6">
        <f>IF(B693="","",IFERROR(INDEX('الأصناف'!$D$5:$D$504,MATCH(B693,'الأصناف'!$A$5:$A$504,0)),""))</f>
        <v/>
      </c>
    </row>
    <row r="694">
      <c r="A694" s="17" t="n"/>
      <c r="B694" s="5" t="n"/>
      <c r="C694" s="5" t="n"/>
      <c r="D694" s="14" t="n"/>
      <c r="E694" s="5" t="n"/>
      <c r="F694" s="6">
        <f>IF(B694="","",IFERROR(INDEX('الأصناف'!$B$5:$B$504,MATCH(B694,'الأصناف'!$A$5:$A$504,0)),""))</f>
        <v/>
      </c>
      <c r="G694" s="6">
        <f>IF(B694="","",IFERROR(INDEX('الأصناف'!$C$5:$C$504,MATCH(B694,'الأصناف'!$A$5:$A$504,0)),""))</f>
        <v/>
      </c>
      <c r="H694" s="6">
        <f>IF(B694="","",IFERROR(INDEX('الأصناف'!$D$5:$D$504,MATCH(B694,'الأصناف'!$A$5:$A$504,0)),""))</f>
        <v/>
      </c>
    </row>
    <row r="695">
      <c r="A695" s="17" t="n"/>
      <c r="B695" s="5" t="n"/>
      <c r="C695" s="5" t="n"/>
      <c r="D695" s="14" t="n"/>
      <c r="E695" s="5" t="n"/>
      <c r="F695" s="6">
        <f>IF(B695="","",IFERROR(INDEX('الأصناف'!$B$5:$B$504,MATCH(B695,'الأصناف'!$A$5:$A$504,0)),""))</f>
        <v/>
      </c>
      <c r="G695" s="6">
        <f>IF(B695="","",IFERROR(INDEX('الأصناف'!$C$5:$C$504,MATCH(B695,'الأصناف'!$A$5:$A$504,0)),""))</f>
        <v/>
      </c>
      <c r="H695" s="6">
        <f>IF(B695="","",IFERROR(INDEX('الأصناف'!$D$5:$D$504,MATCH(B695,'الأصناف'!$A$5:$A$504,0)),""))</f>
        <v/>
      </c>
    </row>
    <row r="696">
      <c r="A696" s="17" t="n"/>
      <c r="B696" s="5" t="n"/>
      <c r="C696" s="5" t="n"/>
      <c r="D696" s="14" t="n"/>
      <c r="E696" s="5" t="n"/>
      <c r="F696" s="6">
        <f>IF(B696="","",IFERROR(INDEX('الأصناف'!$B$5:$B$504,MATCH(B696,'الأصناف'!$A$5:$A$504,0)),""))</f>
        <v/>
      </c>
      <c r="G696" s="6">
        <f>IF(B696="","",IFERROR(INDEX('الأصناف'!$C$5:$C$504,MATCH(B696,'الأصناف'!$A$5:$A$504,0)),""))</f>
        <v/>
      </c>
      <c r="H696" s="6">
        <f>IF(B696="","",IFERROR(INDEX('الأصناف'!$D$5:$D$504,MATCH(B696,'الأصناف'!$A$5:$A$504,0)),""))</f>
        <v/>
      </c>
    </row>
    <row r="697">
      <c r="A697" s="17" t="n"/>
      <c r="B697" s="5" t="n"/>
      <c r="C697" s="5" t="n"/>
      <c r="D697" s="14" t="n"/>
      <c r="E697" s="5" t="n"/>
      <c r="F697" s="6">
        <f>IF(B697="","",IFERROR(INDEX('الأصناف'!$B$5:$B$504,MATCH(B697,'الأصناف'!$A$5:$A$504,0)),""))</f>
        <v/>
      </c>
      <c r="G697" s="6">
        <f>IF(B697="","",IFERROR(INDEX('الأصناف'!$C$5:$C$504,MATCH(B697,'الأصناف'!$A$5:$A$504,0)),""))</f>
        <v/>
      </c>
      <c r="H697" s="6">
        <f>IF(B697="","",IFERROR(INDEX('الأصناف'!$D$5:$D$504,MATCH(B697,'الأصناف'!$A$5:$A$504,0)),""))</f>
        <v/>
      </c>
    </row>
    <row r="698">
      <c r="A698" s="17" t="n"/>
      <c r="B698" s="5" t="n"/>
      <c r="C698" s="5" t="n"/>
      <c r="D698" s="14" t="n"/>
      <c r="E698" s="5" t="n"/>
      <c r="F698" s="6">
        <f>IF(B698="","",IFERROR(INDEX('الأصناف'!$B$5:$B$504,MATCH(B698,'الأصناف'!$A$5:$A$504,0)),""))</f>
        <v/>
      </c>
      <c r="G698" s="6">
        <f>IF(B698="","",IFERROR(INDEX('الأصناف'!$C$5:$C$504,MATCH(B698,'الأصناف'!$A$5:$A$504,0)),""))</f>
        <v/>
      </c>
      <c r="H698" s="6">
        <f>IF(B698="","",IFERROR(INDEX('الأصناف'!$D$5:$D$504,MATCH(B698,'الأصناف'!$A$5:$A$504,0)),""))</f>
        <v/>
      </c>
    </row>
    <row r="699">
      <c r="A699" s="17" t="n"/>
      <c r="B699" s="5" t="n"/>
      <c r="C699" s="5" t="n"/>
      <c r="D699" s="14" t="n"/>
      <c r="E699" s="5" t="n"/>
      <c r="F699" s="6">
        <f>IF(B699="","",IFERROR(INDEX('الأصناف'!$B$5:$B$504,MATCH(B699,'الأصناف'!$A$5:$A$504,0)),""))</f>
        <v/>
      </c>
      <c r="G699" s="6">
        <f>IF(B699="","",IFERROR(INDEX('الأصناف'!$C$5:$C$504,MATCH(B699,'الأصناف'!$A$5:$A$504,0)),""))</f>
        <v/>
      </c>
      <c r="H699" s="6">
        <f>IF(B699="","",IFERROR(INDEX('الأصناف'!$D$5:$D$504,MATCH(B699,'الأصناف'!$A$5:$A$504,0)),""))</f>
        <v/>
      </c>
    </row>
    <row r="700">
      <c r="A700" s="17" t="n"/>
      <c r="B700" s="5" t="n"/>
      <c r="C700" s="5" t="n"/>
      <c r="D700" s="14" t="n"/>
      <c r="E700" s="5" t="n"/>
      <c r="F700" s="6">
        <f>IF(B700="","",IFERROR(INDEX('الأصناف'!$B$5:$B$504,MATCH(B700,'الأصناف'!$A$5:$A$504,0)),""))</f>
        <v/>
      </c>
      <c r="G700" s="6">
        <f>IF(B700="","",IFERROR(INDEX('الأصناف'!$C$5:$C$504,MATCH(B700,'الأصناف'!$A$5:$A$504,0)),""))</f>
        <v/>
      </c>
      <c r="H700" s="6">
        <f>IF(B700="","",IFERROR(INDEX('الأصناف'!$D$5:$D$504,MATCH(B700,'الأصناف'!$A$5:$A$504,0)),""))</f>
        <v/>
      </c>
    </row>
    <row r="701">
      <c r="A701" s="17" t="n"/>
      <c r="B701" s="5" t="n"/>
      <c r="C701" s="5" t="n"/>
      <c r="D701" s="14" t="n"/>
      <c r="E701" s="5" t="n"/>
      <c r="F701" s="6">
        <f>IF(B701="","",IFERROR(INDEX('الأصناف'!$B$5:$B$504,MATCH(B701,'الأصناف'!$A$5:$A$504,0)),""))</f>
        <v/>
      </c>
      <c r="G701" s="6">
        <f>IF(B701="","",IFERROR(INDEX('الأصناف'!$C$5:$C$504,MATCH(B701,'الأصناف'!$A$5:$A$504,0)),""))</f>
        <v/>
      </c>
      <c r="H701" s="6">
        <f>IF(B701="","",IFERROR(INDEX('الأصناف'!$D$5:$D$504,MATCH(B701,'الأصناف'!$A$5:$A$504,0)),""))</f>
        <v/>
      </c>
    </row>
    <row r="702">
      <c r="A702" s="17" t="n"/>
      <c r="B702" s="5" t="n"/>
      <c r="C702" s="5" t="n"/>
      <c r="D702" s="14" t="n"/>
      <c r="E702" s="5" t="n"/>
      <c r="F702" s="6">
        <f>IF(B702="","",IFERROR(INDEX('الأصناف'!$B$5:$B$504,MATCH(B702,'الأصناف'!$A$5:$A$504,0)),""))</f>
        <v/>
      </c>
      <c r="G702" s="6">
        <f>IF(B702="","",IFERROR(INDEX('الأصناف'!$C$5:$C$504,MATCH(B702,'الأصناف'!$A$5:$A$504,0)),""))</f>
        <v/>
      </c>
      <c r="H702" s="6">
        <f>IF(B702="","",IFERROR(INDEX('الأصناف'!$D$5:$D$504,MATCH(B702,'الأصناف'!$A$5:$A$504,0)),""))</f>
        <v/>
      </c>
    </row>
    <row r="703">
      <c r="A703" s="17" t="n"/>
      <c r="B703" s="5" t="n"/>
      <c r="C703" s="5" t="n"/>
      <c r="D703" s="14" t="n"/>
      <c r="E703" s="5" t="n"/>
      <c r="F703" s="6">
        <f>IF(B703="","",IFERROR(INDEX('الأصناف'!$B$5:$B$504,MATCH(B703,'الأصناف'!$A$5:$A$504,0)),""))</f>
        <v/>
      </c>
      <c r="G703" s="6">
        <f>IF(B703="","",IFERROR(INDEX('الأصناف'!$C$5:$C$504,MATCH(B703,'الأصناف'!$A$5:$A$504,0)),""))</f>
        <v/>
      </c>
      <c r="H703" s="6">
        <f>IF(B703="","",IFERROR(INDEX('الأصناف'!$D$5:$D$504,MATCH(B703,'الأصناف'!$A$5:$A$504,0)),""))</f>
        <v/>
      </c>
    </row>
    <row r="704">
      <c r="A704" s="17" t="n"/>
      <c r="B704" s="5" t="n"/>
      <c r="C704" s="5" t="n"/>
      <c r="D704" s="14" t="n"/>
      <c r="E704" s="5" t="n"/>
      <c r="F704" s="6">
        <f>IF(B704="","",IFERROR(INDEX('الأصناف'!$B$5:$B$504,MATCH(B704,'الأصناف'!$A$5:$A$504,0)),""))</f>
        <v/>
      </c>
      <c r="G704" s="6">
        <f>IF(B704="","",IFERROR(INDEX('الأصناف'!$C$5:$C$504,MATCH(B704,'الأصناف'!$A$5:$A$504,0)),""))</f>
        <v/>
      </c>
      <c r="H704" s="6">
        <f>IF(B704="","",IFERROR(INDEX('الأصناف'!$D$5:$D$504,MATCH(B704,'الأصناف'!$A$5:$A$504,0)),""))</f>
        <v/>
      </c>
    </row>
    <row r="705">
      <c r="A705" s="17" t="n"/>
      <c r="B705" s="5" t="n"/>
      <c r="C705" s="5" t="n"/>
      <c r="D705" s="14" t="n"/>
      <c r="E705" s="5" t="n"/>
      <c r="F705" s="6">
        <f>IF(B705="","",IFERROR(INDEX('الأصناف'!$B$5:$B$504,MATCH(B705,'الأصناف'!$A$5:$A$504,0)),""))</f>
        <v/>
      </c>
      <c r="G705" s="6">
        <f>IF(B705="","",IFERROR(INDEX('الأصناف'!$C$5:$C$504,MATCH(B705,'الأصناف'!$A$5:$A$504,0)),""))</f>
        <v/>
      </c>
      <c r="H705" s="6">
        <f>IF(B705="","",IFERROR(INDEX('الأصناف'!$D$5:$D$504,MATCH(B705,'الأصناف'!$A$5:$A$504,0)),""))</f>
        <v/>
      </c>
    </row>
    <row r="706">
      <c r="A706" s="17" t="n"/>
      <c r="B706" s="5" t="n"/>
      <c r="C706" s="5" t="n"/>
      <c r="D706" s="14" t="n"/>
      <c r="E706" s="5" t="n"/>
      <c r="F706" s="6">
        <f>IF(B706="","",IFERROR(INDEX('الأصناف'!$B$5:$B$504,MATCH(B706,'الأصناف'!$A$5:$A$504,0)),""))</f>
        <v/>
      </c>
      <c r="G706" s="6">
        <f>IF(B706="","",IFERROR(INDEX('الأصناف'!$C$5:$C$504,MATCH(B706,'الأصناف'!$A$5:$A$504,0)),""))</f>
        <v/>
      </c>
      <c r="H706" s="6">
        <f>IF(B706="","",IFERROR(INDEX('الأصناف'!$D$5:$D$504,MATCH(B706,'الأصناف'!$A$5:$A$504,0)),""))</f>
        <v/>
      </c>
    </row>
    <row r="707">
      <c r="A707" s="17" t="n"/>
      <c r="B707" s="5" t="n"/>
      <c r="C707" s="5" t="n"/>
      <c r="D707" s="14" t="n"/>
      <c r="E707" s="5" t="n"/>
      <c r="F707" s="6">
        <f>IF(B707="","",IFERROR(INDEX('الأصناف'!$B$5:$B$504,MATCH(B707,'الأصناف'!$A$5:$A$504,0)),""))</f>
        <v/>
      </c>
      <c r="G707" s="6">
        <f>IF(B707="","",IFERROR(INDEX('الأصناف'!$C$5:$C$504,MATCH(B707,'الأصناف'!$A$5:$A$504,0)),""))</f>
        <v/>
      </c>
      <c r="H707" s="6">
        <f>IF(B707="","",IFERROR(INDEX('الأصناف'!$D$5:$D$504,MATCH(B707,'الأصناف'!$A$5:$A$504,0)),""))</f>
        <v/>
      </c>
    </row>
    <row r="708">
      <c r="A708" s="17" t="n"/>
      <c r="B708" s="5" t="n"/>
      <c r="C708" s="5" t="n"/>
      <c r="D708" s="14" t="n"/>
      <c r="E708" s="5" t="n"/>
      <c r="F708" s="6">
        <f>IF(B708="","",IFERROR(INDEX('الأصناف'!$B$5:$B$504,MATCH(B708,'الأصناف'!$A$5:$A$504,0)),""))</f>
        <v/>
      </c>
      <c r="G708" s="6">
        <f>IF(B708="","",IFERROR(INDEX('الأصناف'!$C$5:$C$504,MATCH(B708,'الأصناف'!$A$5:$A$504,0)),""))</f>
        <v/>
      </c>
      <c r="H708" s="6">
        <f>IF(B708="","",IFERROR(INDEX('الأصناف'!$D$5:$D$504,MATCH(B708,'الأصناف'!$A$5:$A$504,0)),""))</f>
        <v/>
      </c>
    </row>
    <row r="709">
      <c r="A709" s="17" t="n"/>
      <c r="B709" s="5" t="n"/>
      <c r="C709" s="5" t="n"/>
      <c r="D709" s="14" t="n"/>
      <c r="E709" s="5" t="n"/>
      <c r="F709" s="6">
        <f>IF(B709="","",IFERROR(INDEX('الأصناف'!$B$5:$B$504,MATCH(B709,'الأصناف'!$A$5:$A$504,0)),""))</f>
        <v/>
      </c>
      <c r="G709" s="6">
        <f>IF(B709="","",IFERROR(INDEX('الأصناف'!$C$5:$C$504,MATCH(B709,'الأصناف'!$A$5:$A$504,0)),""))</f>
        <v/>
      </c>
      <c r="H709" s="6">
        <f>IF(B709="","",IFERROR(INDEX('الأصناف'!$D$5:$D$504,MATCH(B709,'الأصناف'!$A$5:$A$504,0)),""))</f>
        <v/>
      </c>
    </row>
    <row r="710">
      <c r="A710" s="17" t="n"/>
      <c r="B710" s="5" t="n"/>
      <c r="C710" s="5" t="n"/>
      <c r="D710" s="14" t="n"/>
      <c r="E710" s="5" t="n"/>
      <c r="F710" s="6">
        <f>IF(B710="","",IFERROR(INDEX('الأصناف'!$B$5:$B$504,MATCH(B710,'الأصناف'!$A$5:$A$504,0)),""))</f>
        <v/>
      </c>
      <c r="G710" s="6">
        <f>IF(B710="","",IFERROR(INDEX('الأصناف'!$C$5:$C$504,MATCH(B710,'الأصناف'!$A$5:$A$504,0)),""))</f>
        <v/>
      </c>
      <c r="H710" s="6">
        <f>IF(B710="","",IFERROR(INDEX('الأصناف'!$D$5:$D$504,MATCH(B710,'الأصناف'!$A$5:$A$504,0)),""))</f>
        <v/>
      </c>
    </row>
    <row r="711">
      <c r="A711" s="17" t="n"/>
      <c r="B711" s="5" t="n"/>
      <c r="C711" s="5" t="n"/>
      <c r="D711" s="14" t="n"/>
      <c r="E711" s="5" t="n"/>
      <c r="F711" s="6">
        <f>IF(B711="","",IFERROR(INDEX('الأصناف'!$B$5:$B$504,MATCH(B711,'الأصناف'!$A$5:$A$504,0)),""))</f>
        <v/>
      </c>
      <c r="G711" s="6">
        <f>IF(B711="","",IFERROR(INDEX('الأصناف'!$C$5:$C$504,MATCH(B711,'الأصناف'!$A$5:$A$504,0)),""))</f>
        <v/>
      </c>
      <c r="H711" s="6">
        <f>IF(B711="","",IFERROR(INDEX('الأصناف'!$D$5:$D$504,MATCH(B711,'الأصناف'!$A$5:$A$504,0)),""))</f>
        <v/>
      </c>
    </row>
    <row r="712">
      <c r="A712" s="17" t="n"/>
      <c r="B712" s="5" t="n"/>
      <c r="C712" s="5" t="n"/>
      <c r="D712" s="14" t="n"/>
      <c r="E712" s="5" t="n"/>
      <c r="F712" s="6">
        <f>IF(B712="","",IFERROR(INDEX('الأصناف'!$B$5:$B$504,MATCH(B712,'الأصناف'!$A$5:$A$504,0)),""))</f>
        <v/>
      </c>
      <c r="G712" s="6">
        <f>IF(B712="","",IFERROR(INDEX('الأصناف'!$C$5:$C$504,MATCH(B712,'الأصناف'!$A$5:$A$504,0)),""))</f>
        <v/>
      </c>
      <c r="H712" s="6">
        <f>IF(B712="","",IFERROR(INDEX('الأصناف'!$D$5:$D$504,MATCH(B712,'الأصناف'!$A$5:$A$504,0)),""))</f>
        <v/>
      </c>
    </row>
    <row r="713">
      <c r="A713" s="17" t="n"/>
      <c r="B713" s="5" t="n"/>
      <c r="C713" s="5" t="n"/>
      <c r="D713" s="14" t="n"/>
      <c r="E713" s="5" t="n"/>
      <c r="F713" s="6">
        <f>IF(B713="","",IFERROR(INDEX('الأصناف'!$B$5:$B$504,MATCH(B713,'الأصناف'!$A$5:$A$504,0)),""))</f>
        <v/>
      </c>
      <c r="G713" s="6">
        <f>IF(B713="","",IFERROR(INDEX('الأصناف'!$C$5:$C$504,MATCH(B713,'الأصناف'!$A$5:$A$504,0)),""))</f>
        <v/>
      </c>
      <c r="H713" s="6">
        <f>IF(B713="","",IFERROR(INDEX('الأصناف'!$D$5:$D$504,MATCH(B713,'الأصناف'!$A$5:$A$504,0)),""))</f>
        <v/>
      </c>
    </row>
    <row r="714">
      <c r="A714" s="17" t="n"/>
      <c r="B714" s="5" t="n"/>
      <c r="C714" s="5" t="n"/>
      <c r="D714" s="14" t="n"/>
      <c r="E714" s="5" t="n"/>
      <c r="F714" s="6">
        <f>IF(B714="","",IFERROR(INDEX('الأصناف'!$B$5:$B$504,MATCH(B714,'الأصناف'!$A$5:$A$504,0)),""))</f>
        <v/>
      </c>
      <c r="G714" s="6">
        <f>IF(B714="","",IFERROR(INDEX('الأصناف'!$C$5:$C$504,MATCH(B714,'الأصناف'!$A$5:$A$504,0)),""))</f>
        <v/>
      </c>
      <c r="H714" s="6">
        <f>IF(B714="","",IFERROR(INDEX('الأصناف'!$D$5:$D$504,MATCH(B714,'الأصناف'!$A$5:$A$504,0)),""))</f>
        <v/>
      </c>
    </row>
    <row r="715">
      <c r="A715" s="17" t="n"/>
      <c r="B715" s="5" t="n"/>
      <c r="C715" s="5" t="n"/>
      <c r="D715" s="14" t="n"/>
      <c r="E715" s="5" t="n"/>
      <c r="F715" s="6">
        <f>IF(B715="","",IFERROR(INDEX('الأصناف'!$B$5:$B$504,MATCH(B715,'الأصناف'!$A$5:$A$504,0)),""))</f>
        <v/>
      </c>
      <c r="G715" s="6">
        <f>IF(B715="","",IFERROR(INDEX('الأصناف'!$C$5:$C$504,MATCH(B715,'الأصناف'!$A$5:$A$504,0)),""))</f>
        <v/>
      </c>
      <c r="H715" s="6">
        <f>IF(B715="","",IFERROR(INDEX('الأصناف'!$D$5:$D$504,MATCH(B715,'الأصناف'!$A$5:$A$504,0)),""))</f>
        <v/>
      </c>
    </row>
    <row r="716">
      <c r="A716" s="17" t="n"/>
      <c r="B716" s="5" t="n"/>
      <c r="C716" s="5" t="n"/>
      <c r="D716" s="14" t="n"/>
      <c r="E716" s="5" t="n"/>
      <c r="F716" s="6">
        <f>IF(B716="","",IFERROR(INDEX('الأصناف'!$B$5:$B$504,MATCH(B716,'الأصناف'!$A$5:$A$504,0)),""))</f>
        <v/>
      </c>
      <c r="G716" s="6">
        <f>IF(B716="","",IFERROR(INDEX('الأصناف'!$C$5:$C$504,MATCH(B716,'الأصناف'!$A$5:$A$504,0)),""))</f>
        <v/>
      </c>
      <c r="H716" s="6">
        <f>IF(B716="","",IFERROR(INDEX('الأصناف'!$D$5:$D$504,MATCH(B716,'الأصناف'!$A$5:$A$504,0)),""))</f>
        <v/>
      </c>
    </row>
    <row r="717">
      <c r="A717" s="17" t="n"/>
      <c r="B717" s="5" t="n"/>
      <c r="C717" s="5" t="n"/>
      <c r="D717" s="14" t="n"/>
      <c r="E717" s="5" t="n"/>
      <c r="F717" s="6">
        <f>IF(B717="","",IFERROR(INDEX('الأصناف'!$B$5:$B$504,MATCH(B717,'الأصناف'!$A$5:$A$504,0)),""))</f>
        <v/>
      </c>
      <c r="G717" s="6">
        <f>IF(B717="","",IFERROR(INDEX('الأصناف'!$C$5:$C$504,MATCH(B717,'الأصناف'!$A$5:$A$504,0)),""))</f>
        <v/>
      </c>
      <c r="H717" s="6">
        <f>IF(B717="","",IFERROR(INDEX('الأصناف'!$D$5:$D$504,MATCH(B717,'الأصناف'!$A$5:$A$504,0)),""))</f>
        <v/>
      </c>
    </row>
    <row r="718">
      <c r="A718" s="17" t="n"/>
      <c r="B718" s="5" t="n"/>
      <c r="C718" s="5" t="n"/>
      <c r="D718" s="14" t="n"/>
      <c r="E718" s="5" t="n"/>
      <c r="F718" s="6">
        <f>IF(B718="","",IFERROR(INDEX('الأصناف'!$B$5:$B$504,MATCH(B718,'الأصناف'!$A$5:$A$504,0)),""))</f>
        <v/>
      </c>
      <c r="G718" s="6">
        <f>IF(B718="","",IFERROR(INDEX('الأصناف'!$C$5:$C$504,MATCH(B718,'الأصناف'!$A$5:$A$504,0)),""))</f>
        <v/>
      </c>
      <c r="H718" s="6">
        <f>IF(B718="","",IFERROR(INDEX('الأصناف'!$D$5:$D$504,MATCH(B718,'الأصناف'!$A$5:$A$504,0)),""))</f>
        <v/>
      </c>
    </row>
    <row r="719">
      <c r="A719" s="17" t="n"/>
      <c r="B719" s="5" t="n"/>
      <c r="C719" s="5" t="n"/>
      <c r="D719" s="14" t="n"/>
      <c r="E719" s="5" t="n"/>
      <c r="F719" s="6">
        <f>IF(B719="","",IFERROR(INDEX('الأصناف'!$B$5:$B$504,MATCH(B719,'الأصناف'!$A$5:$A$504,0)),""))</f>
        <v/>
      </c>
      <c r="G719" s="6">
        <f>IF(B719="","",IFERROR(INDEX('الأصناف'!$C$5:$C$504,MATCH(B719,'الأصناف'!$A$5:$A$504,0)),""))</f>
        <v/>
      </c>
      <c r="H719" s="6">
        <f>IF(B719="","",IFERROR(INDEX('الأصناف'!$D$5:$D$504,MATCH(B719,'الأصناف'!$A$5:$A$504,0)),""))</f>
        <v/>
      </c>
    </row>
    <row r="720">
      <c r="A720" s="17" t="n"/>
      <c r="B720" s="5" t="n"/>
      <c r="C720" s="5" t="n"/>
      <c r="D720" s="14" t="n"/>
      <c r="E720" s="5" t="n"/>
      <c r="F720" s="6">
        <f>IF(B720="","",IFERROR(INDEX('الأصناف'!$B$5:$B$504,MATCH(B720,'الأصناف'!$A$5:$A$504,0)),""))</f>
        <v/>
      </c>
      <c r="G720" s="6">
        <f>IF(B720="","",IFERROR(INDEX('الأصناف'!$C$5:$C$504,MATCH(B720,'الأصناف'!$A$5:$A$504,0)),""))</f>
        <v/>
      </c>
      <c r="H720" s="6">
        <f>IF(B720="","",IFERROR(INDEX('الأصناف'!$D$5:$D$504,MATCH(B720,'الأصناف'!$A$5:$A$504,0)),""))</f>
        <v/>
      </c>
    </row>
    <row r="721">
      <c r="A721" s="17" t="n"/>
      <c r="B721" s="5" t="n"/>
      <c r="C721" s="5" t="n"/>
      <c r="D721" s="14" t="n"/>
      <c r="E721" s="5" t="n"/>
      <c r="F721" s="6">
        <f>IF(B721="","",IFERROR(INDEX('الأصناف'!$B$5:$B$504,MATCH(B721,'الأصناف'!$A$5:$A$504,0)),""))</f>
        <v/>
      </c>
      <c r="G721" s="6">
        <f>IF(B721="","",IFERROR(INDEX('الأصناف'!$C$5:$C$504,MATCH(B721,'الأصناف'!$A$5:$A$504,0)),""))</f>
        <v/>
      </c>
      <c r="H721" s="6">
        <f>IF(B721="","",IFERROR(INDEX('الأصناف'!$D$5:$D$504,MATCH(B721,'الأصناف'!$A$5:$A$504,0)),""))</f>
        <v/>
      </c>
    </row>
    <row r="722">
      <c r="A722" s="17" t="n"/>
      <c r="B722" s="5" t="n"/>
      <c r="C722" s="5" t="n"/>
      <c r="D722" s="14" t="n"/>
      <c r="E722" s="5" t="n"/>
      <c r="F722" s="6">
        <f>IF(B722="","",IFERROR(INDEX('الأصناف'!$B$5:$B$504,MATCH(B722,'الأصناف'!$A$5:$A$504,0)),""))</f>
        <v/>
      </c>
      <c r="G722" s="6">
        <f>IF(B722="","",IFERROR(INDEX('الأصناف'!$C$5:$C$504,MATCH(B722,'الأصناف'!$A$5:$A$504,0)),""))</f>
        <v/>
      </c>
      <c r="H722" s="6">
        <f>IF(B722="","",IFERROR(INDEX('الأصناف'!$D$5:$D$504,MATCH(B722,'الأصناف'!$A$5:$A$504,0)),""))</f>
        <v/>
      </c>
    </row>
    <row r="723">
      <c r="A723" s="17" t="n"/>
      <c r="B723" s="5" t="n"/>
      <c r="C723" s="5" t="n"/>
      <c r="D723" s="14" t="n"/>
      <c r="E723" s="5" t="n"/>
      <c r="F723" s="6">
        <f>IF(B723="","",IFERROR(INDEX('الأصناف'!$B$5:$B$504,MATCH(B723,'الأصناف'!$A$5:$A$504,0)),""))</f>
        <v/>
      </c>
      <c r="G723" s="6">
        <f>IF(B723="","",IFERROR(INDEX('الأصناف'!$C$5:$C$504,MATCH(B723,'الأصناف'!$A$5:$A$504,0)),""))</f>
        <v/>
      </c>
      <c r="H723" s="6">
        <f>IF(B723="","",IFERROR(INDEX('الأصناف'!$D$5:$D$504,MATCH(B723,'الأصناف'!$A$5:$A$504,0)),""))</f>
        <v/>
      </c>
    </row>
    <row r="724">
      <c r="A724" s="17" t="n"/>
      <c r="B724" s="5" t="n"/>
      <c r="C724" s="5" t="n"/>
      <c r="D724" s="14" t="n"/>
      <c r="E724" s="5" t="n"/>
      <c r="F724" s="6">
        <f>IF(B724="","",IFERROR(INDEX('الأصناف'!$B$5:$B$504,MATCH(B724,'الأصناف'!$A$5:$A$504,0)),""))</f>
        <v/>
      </c>
      <c r="G724" s="6">
        <f>IF(B724="","",IFERROR(INDEX('الأصناف'!$C$5:$C$504,MATCH(B724,'الأصناف'!$A$5:$A$504,0)),""))</f>
        <v/>
      </c>
      <c r="H724" s="6">
        <f>IF(B724="","",IFERROR(INDEX('الأصناف'!$D$5:$D$504,MATCH(B724,'الأصناف'!$A$5:$A$504,0)),""))</f>
        <v/>
      </c>
    </row>
    <row r="725">
      <c r="A725" s="17" t="n"/>
      <c r="B725" s="5" t="n"/>
      <c r="C725" s="5" t="n"/>
      <c r="D725" s="14" t="n"/>
      <c r="E725" s="5" t="n"/>
      <c r="F725" s="6">
        <f>IF(B725="","",IFERROR(INDEX('الأصناف'!$B$5:$B$504,MATCH(B725,'الأصناف'!$A$5:$A$504,0)),""))</f>
        <v/>
      </c>
      <c r="G725" s="6">
        <f>IF(B725="","",IFERROR(INDEX('الأصناف'!$C$5:$C$504,MATCH(B725,'الأصناف'!$A$5:$A$504,0)),""))</f>
        <v/>
      </c>
      <c r="H725" s="6">
        <f>IF(B725="","",IFERROR(INDEX('الأصناف'!$D$5:$D$504,MATCH(B725,'الأصناف'!$A$5:$A$504,0)),""))</f>
        <v/>
      </c>
    </row>
    <row r="726">
      <c r="A726" s="17" t="n"/>
      <c r="B726" s="5" t="n"/>
      <c r="C726" s="5" t="n"/>
      <c r="D726" s="14" t="n"/>
      <c r="E726" s="5" t="n"/>
      <c r="F726" s="6">
        <f>IF(B726="","",IFERROR(INDEX('الأصناف'!$B$5:$B$504,MATCH(B726,'الأصناف'!$A$5:$A$504,0)),""))</f>
        <v/>
      </c>
      <c r="G726" s="6">
        <f>IF(B726="","",IFERROR(INDEX('الأصناف'!$C$5:$C$504,MATCH(B726,'الأصناف'!$A$5:$A$504,0)),""))</f>
        <v/>
      </c>
      <c r="H726" s="6">
        <f>IF(B726="","",IFERROR(INDEX('الأصناف'!$D$5:$D$504,MATCH(B726,'الأصناف'!$A$5:$A$504,0)),""))</f>
        <v/>
      </c>
    </row>
    <row r="727">
      <c r="A727" s="17" t="n"/>
      <c r="B727" s="5" t="n"/>
      <c r="C727" s="5" t="n"/>
      <c r="D727" s="14" t="n"/>
      <c r="E727" s="5" t="n"/>
      <c r="F727" s="6">
        <f>IF(B727="","",IFERROR(INDEX('الأصناف'!$B$5:$B$504,MATCH(B727,'الأصناف'!$A$5:$A$504,0)),""))</f>
        <v/>
      </c>
      <c r="G727" s="6">
        <f>IF(B727="","",IFERROR(INDEX('الأصناف'!$C$5:$C$504,MATCH(B727,'الأصناف'!$A$5:$A$504,0)),""))</f>
        <v/>
      </c>
      <c r="H727" s="6">
        <f>IF(B727="","",IFERROR(INDEX('الأصناف'!$D$5:$D$504,MATCH(B727,'الأصناف'!$A$5:$A$504,0)),""))</f>
        <v/>
      </c>
    </row>
    <row r="728">
      <c r="A728" s="17" t="n"/>
      <c r="B728" s="5" t="n"/>
      <c r="C728" s="5" t="n"/>
      <c r="D728" s="14" t="n"/>
      <c r="E728" s="5" t="n"/>
      <c r="F728" s="6">
        <f>IF(B728="","",IFERROR(INDEX('الأصناف'!$B$5:$B$504,MATCH(B728,'الأصناف'!$A$5:$A$504,0)),""))</f>
        <v/>
      </c>
      <c r="G728" s="6">
        <f>IF(B728="","",IFERROR(INDEX('الأصناف'!$C$5:$C$504,MATCH(B728,'الأصناف'!$A$5:$A$504,0)),""))</f>
        <v/>
      </c>
      <c r="H728" s="6">
        <f>IF(B728="","",IFERROR(INDEX('الأصناف'!$D$5:$D$504,MATCH(B728,'الأصناف'!$A$5:$A$504,0)),""))</f>
        <v/>
      </c>
    </row>
    <row r="729">
      <c r="A729" s="17" t="n"/>
      <c r="B729" s="5" t="n"/>
      <c r="C729" s="5" t="n"/>
      <c r="D729" s="14" t="n"/>
      <c r="E729" s="5" t="n"/>
      <c r="F729" s="6">
        <f>IF(B729="","",IFERROR(INDEX('الأصناف'!$B$5:$B$504,MATCH(B729,'الأصناف'!$A$5:$A$504,0)),""))</f>
        <v/>
      </c>
      <c r="G729" s="6">
        <f>IF(B729="","",IFERROR(INDEX('الأصناف'!$C$5:$C$504,MATCH(B729,'الأصناف'!$A$5:$A$504,0)),""))</f>
        <v/>
      </c>
      <c r="H729" s="6">
        <f>IF(B729="","",IFERROR(INDEX('الأصناف'!$D$5:$D$504,MATCH(B729,'الأصناف'!$A$5:$A$504,0)),""))</f>
        <v/>
      </c>
    </row>
    <row r="730">
      <c r="A730" s="17" t="n"/>
      <c r="B730" s="5" t="n"/>
      <c r="C730" s="5" t="n"/>
      <c r="D730" s="14" t="n"/>
      <c r="E730" s="5" t="n"/>
      <c r="F730" s="6">
        <f>IF(B730="","",IFERROR(INDEX('الأصناف'!$B$5:$B$504,MATCH(B730,'الأصناف'!$A$5:$A$504,0)),""))</f>
        <v/>
      </c>
      <c r="G730" s="6">
        <f>IF(B730="","",IFERROR(INDEX('الأصناف'!$C$5:$C$504,MATCH(B730,'الأصناف'!$A$5:$A$504,0)),""))</f>
        <v/>
      </c>
      <c r="H730" s="6">
        <f>IF(B730="","",IFERROR(INDEX('الأصناف'!$D$5:$D$504,MATCH(B730,'الأصناف'!$A$5:$A$504,0)),""))</f>
        <v/>
      </c>
    </row>
    <row r="731">
      <c r="A731" s="17" t="n"/>
      <c r="B731" s="5" t="n"/>
      <c r="C731" s="5" t="n"/>
      <c r="D731" s="14" t="n"/>
      <c r="E731" s="5" t="n"/>
      <c r="F731" s="6">
        <f>IF(B731="","",IFERROR(INDEX('الأصناف'!$B$5:$B$504,MATCH(B731,'الأصناف'!$A$5:$A$504,0)),""))</f>
        <v/>
      </c>
      <c r="G731" s="6">
        <f>IF(B731="","",IFERROR(INDEX('الأصناف'!$C$5:$C$504,MATCH(B731,'الأصناف'!$A$5:$A$504,0)),""))</f>
        <v/>
      </c>
      <c r="H731" s="6">
        <f>IF(B731="","",IFERROR(INDEX('الأصناف'!$D$5:$D$504,MATCH(B731,'الأصناف'!$A$5:$A$504,0)),""))</f>
        <v/>
      </c>
    </row>
    <row r="732">
      <c r="A732" s="17" t="n"/>
      <c r="B732" s="5" t="n"/>
      <c r="C732" s="5" t="n"/>
      <c r="D732" s="14" t="n"/>
      <c r="E732" s="5" t="n"/>
      <c r="F732" s="6">
        <f>IF(B732="","",IFERROR(INDEX('الأصناف'!$B$5:$B$504,MATCH(B732,'الأصناف'!$A$5:$A$504,0)),""))</f>
        <v/>
      </c>
      <c r="G732" s="6">
        <f>IF(B732="","",IFERROR(INDEX('الأصناف'!$C$5:$C$504,MATCH(B732,'الأصناف'!$A$5:$A$504,0)),""))</f>
        <v/>
      </c>
      <c r="H732" s="6">
        <f>IF(B732="","",IFERROR(INDEX('الأصناف'!$D$5:$D$504,MATCH(B732,'الأصناف'!$A$5:$A$504,0)),""))</f>
        <v/>
      </c>
    </row>
    <row r="733">
      <c r="A733" s="17" t="n"/>
      <c r="B733" s="5" t="n"/>
      <c r="C733" s="5" t="n"/>
      <c r="D733" s="14" t="n"/>
      <c r="E733" s="5" t="n"/>
      <c r="F733" s="6">
        <f>IF(B733="","",IFERROR(INDEX('الأصناف'!$B$5:$B$504,MATCH(B733,'الأصناف'!$A$5:$A$504,0)),""))</f>
        <v/>
      </c>
      <c r="G733" s="6">
        <f>IF(B733="","",IFERROR(INDEX('الأصناف'!$C$5:$C$504,MATCH(B733,'الأصناف'!$A$5:$A$504,0)),""))</f>
        <v/>
      </c>
      <c r="H733" s="6">
        <f>IF(B733="","",IFERROR(INDEX('الأصناف'!$D$5:$D$504,MATCH(B733,'الأصناف'!$A$5:$A$504,0)),""))</f>
        <v/>
      </c>
    </row>
    <row r="734">
      <c r="A734" s="17" t="n"/>
      <c r="B734" s="5" t="n"/>
      <c r="C734" s="5" t="n"/>
      <c r="D734" s="14" t="n"/>
      <c r="E734" s="5" t="n"/>
      <c r="F734" s="6">
        <f>IF(B734="","",IFERROR(INDEX('الأصناف'!$B$5:$B$504,MATCH(B734,'الأصناف'!$A$5:$A$504,0)),""))</f>
        <v/>
      </c>
      <c r="G734" s="6">
        <f>IF(B734="","",IFERROR(INDEX('الأصناف'!$C$5:$C$504,MATCH(B734,'الأصناف'!$A$5:$A$504,0)),""))</f>
        <v/>
      </c>
      <c r="H734" s="6">
        <f>IF(B734="","",IFERROR(INDEX('الأصناف'!$D$5:$D$504,MATCH(B734,'الأصناف'!$A$5:$A$504,0)),""))</f>
        <v/>
      </c>
    </row>
    <row r="735">
      <c r="A735" s="17" t="n"/>
      <c r="B735" s="5" t="n"/>
      <c r="C735" s="5" t="n"/>
      <c r="D735" s="14" t="n"/>
      <c r="E735" s="5" t="n"/>
      <c r="F735" s="6">
        <f>IF(B735="","",IFERROR(INDEX('الأصناف'!$B$5:$B$504,MATCH(B735,'الأصناف'!$A$5:$A$504,0)),""))</f>
        <v/>
      </c>
      <c r="G735" s="6">
        <f>IF(B735="","",IFERROR(INDEX('الأصناف'!$C$5:$C$504,MATCH(B735,'الأصناف'!$A$5:$A$504,0)),""))</f>
        <v/>
      </c>
      <c r="H735" s="6">
        <f>IF(B735="","",IFERROR(INDEX('الأصناف'!$D$5:$D$504,MATCH(B735,'الأصناف'!$A$5:$A$504,0)),""))</f>
        <v/>
      </c>
    </row>
    <row r="736">
      <c r="A736" s="17" t="n"/>
      <c r="B736" s="5" t="n"/>
      <c r="C736" s="5" t="n"/>
      <c r="D736" s="14" t="n"/>
      <c r="E736" s="5" t="n"/>
      <c r="F736" s="6">
        <f>IF(B736="","",IFERROR(INDEX('الأصناف'!$B$5:$B$504,MATCH(B736,'الأصناف'!$A$5:$A$504,0)),""))</f>
        <v/>
      </c>
      <c r="G736" s="6">
        <f>IF(B736="","",IFERROR(INDEX('الأصناف'!$C$5:$C$504,MATCH(B736,'الأصناف'!$A$5:$A$504,0)),""))</f>
        <v/>
      </c>
      <c r="H736" s="6">
        <f>IF(B736="","",IFERROR(INDEX('الأصناف'!$D$5:$D$504,MATCH(B736,'الأصناف'!$A$5:$A$504,0)),""))</f>
        <v/>
      </c>
    </row>
    <row r="737">
      <c r="A737" s="17" t="n"/>
      <c r="B737" s="5" t="n"/>
      <c r="C737" s="5" t="n"/>
      <c r="D737" s="14" t="n"/>
      <c r="E737" s="5" t="n"/>
      <c r="F737" s="6">
        <f>IF(B737="","",IFERROR(INDEX('الأصناف'!$B$5:$B$504,MATCH(B737,'الأصناف'!$A$5:$A$504,0)),""))</f>
        <v/>
      </c>
      <c r="G737" s="6">
        <f>IF(B737="","",IFERROR(INDEX('الأصناف'!$C$5:$C$504,MATCH(B737,'الأصناف'!$A$5:$A$504,0)),""))</f>
        <v/>
      </c>
      <c r="H737" s="6">
        <f>IF(B737="","",IFERROR(INDEX('الأصناف'!$D$5:$D$504,MATCH(B737,'الأصناف'!$A$5:$A$504,0)),""))</f>
        <v/>
      </c>
    </row>
    <row r="738">
      <c r="A738" s="17" t="n"/>
      <c r="B738" s="5" t="n"/>
      <c r="C738" s="5" t="n"/>
      <c r="D738" s="14" t="n"/>
      <c r="E738" s="5" t="n"/>
      <c r="F738" s="6">
        <f>IF(B738="","",IFERROR(INDEX('الأصناف'!$B$5:$B$504,MATCH(B738,'الأصناف'!$A$5:$A$504,0)),""))</f>
        <v/>
      </c>
      <c r="G738" s="6">
        <f>IF(B738="","",IFERROR(INDEX('الأصناف'!$C$5:$C$504,MATCH(B738,'الأصناف'!$A$5:$A$504,0)),""))</f>
        <v/>
      </c>
      <c r="H738" s="6">
        <f>IF(B738="","",IFERROR(INDEX('الأصناف'!$D$5:$D$504,MATCH(B738,'الأصناف'!$A$5:$A$504,0)),""))</f>
        <v/>
      </c>
    </row>
    <row r="739">
      <c r="A739" s="17" t="n"/>
      <c r="B739" s="5" t="n"/>
      <c r="C739" s="5" t="n"/>
      <c r="D739" s="14" t="n"/>
      <c r="E739" s="5" t="n"/>
      <c r="F739" s="6">
        <f>IF(B739="","",IFERROR(INDEX('الأصناف'!$B$5:$B$504,MATCH(B739,'الأصناف'!$A$5:$A$504,0)),""))</f>
        <v/>
      </c>
      <c r="G739" s="6">
        <f>IF(B739="","",IFERROR(INDEX('الأصناف'!$C$5:$C$504,MATCH(B739,'الأصناف'!$A$5:$A$504,0)),""))</f>
        <v/>
      </c>
      <c r="H739" s="6">
        <f>IF(B739="","",IFERROR(INDEX('الأصناف'!$D$5:$D$504,MATCH(B739,'الأصناف'!$A$5:$A$504,0)),""))</f>
        <v/>
      </c>
    </row>
    <row r="740">
      <c r="A740" s="17" t="n"/>
      <c r="B740" s="5" t="n"/>
      <c r="C740" s="5" t="n"/>
      <c r="D740" s="14" t="n"/>
      <c r="E740" s="5" t="n"/>
      <c r="F740" s="6">
        <f>IF(B740="","",IFERROR(INDEX('الأصناف'!$B$5:$B$504,MATCH(B740,'الأصناف'!$A$5:$A$504,0)),""))</f>
        <v/>
      </c>
      <c r="G740" s="6">
        <f>IF(B740="","",IFERROR(INDEX('الأصناف'!$C$5:$C$504,MATCH(B740,'الأصناف'!$A$5:$A$504,0)),""))</f>
        <v/>
      </c>
      <c r="H740" s="6">
        <f>IF(B740="","",IFERROR(INDEX('الأصناف'!$D$5:$D$504,MATCH(B740,'الأصناف'!$A$5:$A$504,0)),""))</f>
        <v/>
      </c>
    </row>
    <row r="741">
      <c r="A741" s="17" t="n"/>
      <c r="B741" s="5" t="n"/>
      <c r="C741" s="5" t="n"/>
      <c r="D741" s="14" t="n"/>
      <c r="E741" s="5" t="n"/>
      <c r="F741" s="6">
        <f>IF(B741="","",IFERROR(INDEX('الأصناف'!$B$5:$B$504,MATCH(B741,'الأصناف'!$A$5:$A$504,0)),""))</f>
        <v/>
      </c>
      <c r="G741" s="6">
        <f>IF(B741="","",IFERROR(INDEX('الأصناف'!$C$5:$C$504,MATCH(B741,'الأصناف'!$A$5:$A$504,0)),""))</f>
        <v/>
      </c>
      <c r="H741" s="6">
        <f>IF(B741="","",IFERROR(INDEX('الأصناف'!$D$5:$D$504,MATCH(B741,'الأصناف'!$A$5:$A$504,0)),""))</f>
        <v/>
      </c>
    </row>
    <row r="742">
      <c r="A742" s="17" t="n"/>
      <c r="B742" s="5" t="n"/>
      <c r="C742" s="5" t="n"/>
      <c r="D742" s="14" t="n"/>
      <c r="E742" s="5" t="n"/>
      <c r="F742" s="6">
        <f>IF(B742="","",IFERROR(INDEX('الأصناف'!$B$5:$B$504,MATCH(B742,'الأصناف'!$A$5:$A$504,0)),""))</f>
        <v/>
      </c>
      <c r="G742" s="6">
        <f>IF(B742="","",IFERROR(INDEX('الأصناف'!$C$5:$C$504,MATCH(B742,'الأصناف'!$A$5:$A$504,0)),""))</f>
        <v/>
      </c>
      <c r="H742" s="6">
        <f>IF(B742="","",IFERROR(INDEX('الأصناف'!$D$5:$D$504,MATCH(B742,'الأصناف'!$A$5:$A$504,0)),""))</f>
        <v/>
      </c>
    </row>
    <row r="743">
      <c r="A743" s="17" t="n"/>
      <c r="B743" s="5" t="n"/>
      <c r="C743" s="5" t="n"/>
      <c r="D743" s="14" t="n"/>
      <c r="E743" s="5" t="n"/>
      <c r="F743" s="6">
        <f>IF(B743="","",IFERROR(INDEX('الأصناف'!$B$5:$B$504,MATCH(B743,'الأصناف'!$A$5:$A$504,0)),""))</f>
        <v/>
      </c>
      <c r="G743" s="6">
        <f>IF(B743="","",IFERROR(INDEX('الأصناف'!$C$5:$C$504,MATCH(B743,'الأصناف'!$A$5:$A$504,0)),""))</f>
        <v/>
      </c>
      <c r="H743" s="6">
        <f>IF(B743="","",IFERROR(INDEX('الأصناف'!$D$5:$D$504,MATCH(B743,'الأصناف'!$A$5:$A$504,0)),""))</f>
        <v/>
      </c>
    </row>
    <row r="744">
      <c r="A744" s="17" t="n"/>
      <c r="B744" s="5" t="n"/>
      <c r="C744" s="5" t="n"/>
      <c r="D744" s="14" t="n"/>
      <c r="E744" s="5" t="n"/>
      <c r="F744" s="6">
        <f>IF(B744="","",IFERROR(INDEX('الأصناف'!$B$5:$B$504,MATCH(B744,'الأصناف'!$A$5:$A$504,0)),""))</f>
        <v/>
      </c>
      <c r="G744" s="6">
        <f>IF(B744="","",IFERROR(INDEX('الأصناف'!$C$5:$C$504,MATCH(B744,'الأصناف'!$A$5:$A$504,0)),""))</f>
        <v/>
      </c>
      <c r="H744" s="6">
        <f>IF(B744="","",IFERROR(INDEX('الأصناف'!$D$5:$D$504,MATCH(B744,'الأصناف'!$A$5:$A$504,0)),""))</f>
        <v/>
      </c>
    </row>
    <row r="745">
      <c r="A745" s="17" t="n"/>
      <c r="B745" s="5" t="n"/>
      <c r="C745" s="5" t="n"/>
      <c r="D745" s="14" t="n"/>
      <c r="E745" s="5" t="n"/>
      <c r="F745" s="6">
        <f>IF(B745="","",IFERROR(INDEX('الأصناف'!$B$5:$B$504,MATCH(B745,'الأصناف'!$A$5:$A$504,0)),""))</f>
        <v/>
      </c>
      <c r="G745" s="6">
        <f>IF(B745="","",IFERROR(INDEX('الأصناف'!$C$5:$C$504,MATCH(B745,'الأصناف'!$A$5:$A$504,0)),""))</f>
        <v/>
      </c>
      <c r="H745" s="6">
        <f>IF(B745="","",IFERROR(INDEX('الأصناف'!$D$5:$D$504,MATCH(B745,'الأصناف'!$A$5:$A$504,0)),""))</f>
        <v/>
      </c>
    </row>
    <row r="746">
      <c r="A746" s="17" t="n"/>
      <c r="B746" s="5" t="n"/>
      <c r="C746" s="5" t="n"/>
      <c r="D746" s="14" t="n"/>
      <c r="E746" s="5" t="n"/>
      <c r="F746" s="6">
        <f>IF(B746="","",IFERROR(INDEX('الأصناف'!$B$5:$B$504,MATCH(B746,'الأصناف'!$A$5:$A$504,0)),""))</f>
        <v/>
      </c>
      <c r="G746" s="6">
        <f>IF(B746="","",IFERROR(INDEX('الأصناف'!$C$5:$C$504,MATCH(B746,'الأصناف'!$A$5:$A$504,0)),""))</f>
        <v/>
      </c>
      <c r="H746" s="6">
        <f>IF(B746="","",IFERROR(INDEX('الأصناف'!$D$5:$D$504,MATCH(B746,'الأصناف'!$A$5:$A$504,0)),""))</f>
        <v/>
      </c>
    </row>
    <row r="747">
      <c r="A747" s="17" t="n"/>
      <c r="B747" s="5" t="n"/>
      <c r="C747" s="5" t="n"/>
      <c r="D747" s="14" t="n"/>
      <c r="E747" s="5" t="n"/>
      <c r="F747" s="6">
        <f>IF(B747="","",IFERROR(INDEX('الأصناف'!$B$5:$B$504,MATCH(B747,'الأصناف'!$A$5:$A$504,0)),""))</f>
        <v/>
      </c>
      <c r="G747" s="6">
        <f>IF(B747="","",IFERROR(INDEX('الأصناف'!$C$5:$C$504,MATCH(B747,'الأصناف'!$A$5:$A$504,0)),""))</f>
        <v/>
      </c>
      <c r="H747" s="6">
        <f>IF(B747="","",IFERROR(INDEX('الأصناف'!$D$5:$D$504,MATCH(B747,'الأصناف'!$A$5:$A$504,0)),""))</f>
        <v/>
      </c>
    </row>
    <row r="748">
      <c r="A748" s="17" t="n"/>
      <c r="B748" s="5" t="n"/>
      <c r="C748" s="5" t="n"/>
      <c r="D748" s="14" t="n"/>
      <c r="E748" s="5" t="n"/>
      <c r="F748" s="6">
        <f>IF(B748="","",IFERROR(INDEX('الأصناف'!$B$5:$B$504,MATCH(B748,'الأصناف'!$A$5:$A$504,0)),""))</f>
        <v/>
      </c>
      <c r="G748" s="6">
        <f>IF(B748="","",IFERROR(INDEX('الأصناف'!$C$5:$C$504,MATCH(B748,'الأصناف'!$A$5:$A$504,0)),""))</f>
        <v/>
      </c>
      <c r="H748" s="6">
        <f>IF(B748="","",IFERROR(INDEX('الأصناف'!$D$5:$D$504,MATCH(B748,'الأصناف'!$A$5:$A$504,0)),""))</f>
        <v/>
      </c>
    </row>
    <row r="749">
      <c r="A749" s="17" t="n"/>
      <c r="B749" s="5" t="n"/>
      <c r="C749" s="5" t="n"/>
      <c r="D749" s="14" t="n"/>
      <c r="E749" s="5" t="n"/>
      <c r="F749" s="6">
        <f>IF(B749="","",IFERROR(INDEX('الأصناف'!$B$5:$B$504,MATCH(B749,'الأصناف'!$A$5:$A$504,0)),""))</f>
        <v/>
      </c>
      <c r="G749" s="6">
        <f>IF(B749="","",IFERROR(INDEX('الأصناف'!$C$5:$C$504,MATCH(B749,'الأصناف'!$A$5:$A$504,0)),""))</f>
        <v/>
      </c>
      <c r="H749" s="6">
        <f>IF(B749="","",IFERROR(INDEX('الأصناف'!$D$5:$D$504,MATCH(B749,'الأصناف'!$A$5:$A$504,0)),""))</f>
        <v/>
      </c>
    </row>
    <row r="750">
      <c r="A750" s="17" t="n"/>
      <c r="B750" s="5" t="n"/>
      <c r="C750" s="5" t="n"/>
      <c r="D750" s="14" t="n"/>
      <c r="E750" s="5" t="n"/>
      <c r="F750" s="6">
        <f>IF(B750="","",IFERROR(INDEX('الأصناف'!$B$5:$B$504,MATCH(B750,'الأصناف'!$A$5:$A$504,0)),""))</f>
        <v/>
      </c>
      <c r="G750" s="6">
        <f>IF(B750="","",IFERROR(INDEX('الأصناف'!$C$5:$C$504,MATCH(B750,'الأصناف'!$A$5:$A$504,0)),""))</f>
        <v/>
      </c>
      <c r="H750" s="6">
        <f>IF(B750="","",IFERROR(INDEX('الأصناف'!$D$5:$D$504,MATCH(B750,'الأصناف'!$A$5:$A$504,0)),""))</f>
        <v/>
      </c>
    </row>
    <row r="751">
      <c r="A751" s="17" t="n"/>
      <c r="B751" s="5" t="n"/>
      <c r="C751" s="5" t="n"/>
      <c r="D751" s="14" t="n"/>
      <c r="E751" s="5" t="n"/>
      <c r="F751" s="6">
        <f>IF(B751="","",IFERROR(INDEX('الأصناف'!$B$5:$B$504,MATCH(B751,'الأصناف'!$A$5:$A$504,0)),""))</f>
        <v/>
      </c>
      <c r="G751" s="6">
        <f>IF(B751="","",IFERROR(INDEX('الأصناف'!$C$5:$C$504,MATCH(B751,'الأصناف'!$A$5:$A$504,0)),""))</f>
        <v/>
      </c>
      <c r="H751" s="6">
        <f>IF(B751="","",IFERROR(INDEX('الأصناف'!$D$5:$D$504,MATCH(B751,'الأصناف'!$A$5:$A$504,0)),""))</f>
        <v/>
      </c>
    </row>
    <row r="752">
      <c r="A752" s="17" t="n"/>
      <c r="B752" s="5" t="n"/>
      <c r="C752" s="5" t="n"/>
      <c r="D752" s="14" t="n"/>
      <c r="E752" s="5" t="n"/>
      <c r="F752" s="6">
        <f>IF(B752="","",IFERROR(INDEX('الأصناف'!$B$5:$B$504,MATCH(B752,'الأصناف'!$A$5:$A$504,0)),""))</f>
        <v/>
      </c>
      <c r="G752" s="6">
        <f>IF(B752="","",IFERROR(INDEX('الأصناف'!$C$5:$C$504,MATCH(B752,'الأصناف'!$A$5:$A$504,0)),""))</f>
        <v/>
      </c>
      <c r="H752" s="6">
        <f>IF(B752="","",IFERROR(INDEX('الأصناف'!$D$5:$D$504,MATCH(B752,'الأصناف'!$A$5:$A$504,0)),""))</f>
        <v/>
      </c>
    </row>
    <row r="753">
      <c r="A753" s="17" t="n"/>
      <c r="B753" s="5" t="n"/>
      <c r="C753" s="5" t="n"/>
      <c r="D753" s="14" t="n"/>
      <c r="E753" s="5" t="n"/>
      <c r="F753" s="6">
        <f>IF(B753="","",IFERROR(INDEX('الأصناف'!$B$5:$B$504,MATCH(B753,'الأصناف'!$A$5:$A$504,0)),""))</f>
        <v/>
      </c>
      <c r="G753" s="6">
        <f>IF(B753="","",IFERROR(INDEX('الأصناف'!$C$5:$C$504,MATCH(B753,'الأصناف'!$A$5:$A$504,0)),""))</f>
        <v/>
      </c>
      <c r="H753" s="6">
        <f>IF(B753="","",IFERROR(INDEX('الأصناف'!$D$5:$D$504,MATCH(B753,'الأصناف'!$A$5:$A$504,0)),""))</f>
        <v/>
      </c>
    </row>
    <row r="754">
      <c r="A754" s="17" t="n"/>
      <c r="B754" s="5" t="n"/>
      <c r="C754" s="5" t="n"/>
      <c r="D754" s="14" t="n"/>
      <c r="E754" s="5" t="n"/>
      <c r="F754" s="6">
        <f>IF(B754="","",IFERROR(INDEX('الأصناف'!$B$5:$B$504,MATCH(B754,'الأصناف'!$A$5:$A$504,0)),""))</f>
        <v/>
      </c>
      <c r="G754" s="6">
        <f>IF(B754="","",IFERROR(INDEX('الأصناف'!$C$5:$C$504,MATCH(B754,'الأصناف'!$A$5:$A$504,0)),""))</f>
        <v/>
      </c>
      <c r="H754" s="6">
        <f>IF(B754="","",IFERROR(INDEX('الأصناف'!$D$5:$D$504,MATCH(B754,'الأصناف'!$A$5:$A$504,0)),""))</f>
        <v/>
      </c>
    </row>
    <row r="755">
      <c r="A755" s="17" t="n"/>
      <c r="B755" s="5" t="n"/>
      <c r="C755" s="5" t="n"/>
      <c r="D755" s="14" t="n"/>
      <c r="E755" s="5" t="n"/>
      <c r="F755" s="6">
        <f>IF(B755="","",IFERROR(INDEX('الأصناف'!$B$5:$B$504,MATCH(B755,'الأصناف'!$A$5:$A$504,0)),""))</f>
        <v/>
      </c>
      <c r="G755" s="6">
        <f>IF(B755="","",IFERROR(INDEX('الأصناف'!$C$5:$C$504,MATCH(B755,'الأصناف'!$A$5:$A$504,0)),""))</f>
        <v/>
      </c>
      <c r="H755" s="6">
        <f>IF(B755="","",IFERROR(INDEX('الأصناف'!$D$5:$D$504,MATCH(B755,'الأصناف'!$A$5:$A$504,0)),""))</f>
        <v/>
      </c>
    </row>
    <row r="756">
      <c r="A756" s="17" t="n"/>
      <c r="B756" s="5" t="n"/>
      <c r="C756" s="5" t="n"/>
      <c r="D756" s="14" t="n"/>
      <c r="E756" s="5" t="n"/>
      <c r="F756" s="6">
        <f>IF(B756="","",IFERROR(INDEX('الأصناف'!$B$5:$B$504,MATCH(B756,'الأصناف'!$A$5:$A$504,0)),""))</f>
        <v/>
      </c>
      <c r="G756" s="6">
        <f>IF(B756="","",IFERROR(INDEX('الأصناف'!$C$5:$C$504,MATCH(B756,'الأصناف'!$A$5:$A$504,0)),""))</f>
        <v/>
      </c>
      <c r="H756" s="6">
        <f>IF(B756="","",IFERROR(INDEX('الأصناف'!$D$5:$D$504,MATCH(B756,'الأصناف'!$A$5:$A$504,0)),""))</f>
        <v/>
      </c>
    </row>
    <row r="757">
      <c r="A757" s="17" t="n"/>
      <c r="B757" s="5" t="n"/>
      <c r="C757" s="5" t="n"/>
      <c r="D757" s="14" t="n"/>
      <c r="E757" s="5" t="n"/>
      <c r="F757" s="6">
        <f>IF(B757="","",IFERROR(INDEX('الأصناف'!$B$5:$B$504,MATCH(B757,'الأصناف'!$A$5:$A$504,0)),""))</f>
        <v/>
      </c>
      <c r="G757" s="6">
        <f>IF(B757="","",IFERROR(INDEX('الأصناف'!$C$5:$C$504,MATCH(B757,'الأصناف'!$A$5:$A$504,0)),""))</f>
        <v/>
      </c>
      <c r="H757" s="6">
        <f>IF(B757="","",IFERROR(INDEX('الأصناف'!$D$5:$D$504,MATCH(B757,'الأصناف'!$A$5:$A$504,0)),""))</f>
        <v/>
      </c>
    </row>
    <row r="758">
      <c r="A758" s="17" t="n"/>
      <c r="B758" s="5" t="n"/>
      <c r="C758" s="5" t="n"/>
      <c r="D758" s="14" t="n"/>
      <c r="E758" s="5" t="n"/>
      <c r="F758" s="6">
        <f>IF(B758="","",IFERROR(INDEX('الأصناف'!$B$5:$B$504,MATCH(B758,'الأصناف'!$A$5:$A$504,0)),""))</f>
        <v/>
      </c>
      <c r="G758" s="6">
        <f>IF(B758="","",IFERROR(INDEX('الأصناف'!$C$5:$C$504,MATCH(B758,'الأصناف'!$A$5:$A$504,0)),""))</f>
        <v/>
      </c>
      <c r="H758" s="6">
        <f>IF(B758="","",IFERROR(INDEX('الأصناف'!$D$5:$D$504,MATCH(B758,'الأصناف'!$A$5:$A$504,0)),""))</f>
        <v/>
      </c>
    </row>
    <row r="759">
      <c r="A759" s="17" t="n"/>
      <c r="B759" s="5" t="n"/>
      <c r="C759" s="5" t="n"/>
      <c r="D759" s="14" t="n"/>
      <c r="E759" s="5" t="n"/>
      <c r="F759" s="6">
        <f>IF(B759="","",IFERROR(INDEX('الأصناف'!$B$5:$B$504,MATCH(B759,'الأصناف'!$A$5:$A$504,0)),""))</f>
        <v/>
      </c>
      <c r="G759" s="6">
        <f>IF(B759="","",IFERROR(INDEX('الأصناف'!$C$5:$C$504,MATCH(B759,'الأصناف'!$A$5:$A$504,0)),""))</f>
        <v/>
      </c>
      <c r="H759" s="6">
        <f>IF(B759="","",IFERROR(INDEX('الأصناف'!$D$5:$D$504,MATCH(B759,'الأصناف'!$A$5:$A$504,0)),""))</f>
        <v/>
      </c>
    </row>
    <row r="760">
      <c r="A760" s="17" t="n"/>
      <c r="B760" s="5" t="n"/>
      <c r="C760" s="5" t="n"/>
      <c r="D760" s="14" t="n"/>
      <c r="E760" s="5" t="n"/>
      <c r="F760" s="6">
        <f>IF(B760="","",IFERROR(INDEX('الأصناف'!$B$5:$B$504,MATCH(B760,'الأصناف'!$A$5:$A$504,0)),""))</f>
        <v/>
      </c>
      <c r="G760" s="6">
        <f>IF(B760="","",IFERROR(INDEX('الأصناف'!$C$5:$C$504,MATCH(B760,'الأصناف'!$A$5:$A$504,0)),""))</f>
        <v/>
      </c>
      <c r="H760" s="6">
        <f>IF(B760="","",IFERROR(INDEX('الأصناف'!$D$5:$D$504,MATCH(B760,'الأصناف'!$A$5:$A$504,0)),""))</f>
        <v/>
      </c>
    </row>
    <row r="761">
      <c r="A761" s="17" t="n"/>
      <c r="B761" s="5" t="n"/>
      <c r="C761" s="5" t="n"/>
      <c r="D761" s="14" t="n"/>
      <c r="E761" s="5" t="n"/>
      <c r="F761" s="6">
        <f>IF(B761="","",IFERROR(INDEX('الأصناف'!$B$5:$B$504,MATCH(B761,'الأصناف'!$A$5:$A$504,0)),""))</f>
        <v/>
      </c>
      <c r="G761" s="6">
        <f>IF(B761="","",IFERROR(INDEX('الأصناف'!$C$5:$C$504,MATCH(B761,'الأصناف'!$A$5:$A$504,0)),""))</f>
        <v/>
      </c>
      <c r="H761" s="6">
        <f>IF(B761="","",IFERROR(INDEX('الأصناف'!$D$5:$D$504,MATCH(B761,'الأصناف'!$A$5:$A$504,0)),""))</f>
        <v/>
      </c>
    </row>
    <row r="762">
      <c r="A762" s="17" t="n"/>
      <c r="B762" s="5" t="n"/>
      <c r="C762" s="5" t="n"/>
      <c r="D762" s="14" t="n"/>
      <c r="E762" s="5" t="n"/>
      <c r="F762" s="6">
        <f>IF(B762="","",IFERROR(INDEX('الأصناف'!$B$5:$B$504,MATCH(B762,'الأصناف'!$A$5:$A$504,0)),""))</f>
        <v/>
      </c>
      <c r="G762" s="6">
        <f>IF(B762="","",IFERROR(INDEX('الأصناف'!$C$5:$C$504,MATCH(B762,'الأصناف'!$A$5:$A$504,0)),""))</f>
        <v/>
      </c>
      <c r="H762" s="6">
        <f>IF(B762="","",IFERROR(INDEX('الأصناف'!$D$5:$D$504,MATCH(B762,'الأصناف'!$A$5:$A$504,0)),""))</f>
        <v/>
      </c>
    </row>
    <row r="763">
      <c r="A763" s="17" t="n"/>
      <c r="B763" s="5" t="n"/>
      <c r="C763" s="5" t="n"/>
      <c r="D763" s="14" t="n"/>
      <c r="E763" s="5" t="n"/>
      <c r="F763" s="6">
        <f>IF(B763="","",IFERROR(INDEX('الأصناف'!$B$5:$B$504,MATCH(B763,'الأصناف'!$A$5:$A$504,0)),""))</f>
        <v/>
      </c>
      <c r="G763" s="6">
        <f>IF(B763="","",IFERROR(INDEX('الأصناف'!$C$5:$C$504,MATCH(B763,'الأصناف'!$A$5:$A$504,0)),""))</f>
        <v/>
      </c>
      <c r="H763" s="6">
        <f>IF(B763="","",IFERROR(INDEX('الأصناف'!$D$5:$D$504,MATCH(B763,'الأصناف'!$A$5:$A$504,0)),""))</f>
        <v/>
      </c>
    </row>
    <row r="764">
      <c r="A764" s="17" t="n"/>
      <c r="B764" s="5" t="n"/>
      <c r="C764" s="5" t="n"/>
      <c r="D764" s="14" t="n"/>
      <c r="E764" s="5" t="n"/>
      <c r="F764" s="6">
        <f>IF(B764="","",IFERROR(INDEX('الأصناف'!$B$5:$B$504,MATCH(B764,'الأصناف'!$A$5:$A$504,0)),""))</f>
        <v/>
      </c>
      <c r="G764" s="6">
        <f>IF(B764="","",IFERROR(INDEX('الأصناف'!$C$5:$C$504,MATCH(B764,'الأصناف'!$A$5:$A$504,0)),""))</f>
        <v/>
      </c>
      <c r="H764" s="6">
        <f>IF(B764="","",IFERROR(INDEX('الأصناف'!$D$5:$D$504,MATCH(B764,'الأصناف'!$A$5:$A$504,0)),""))</f>
        <v/>
      </c>
    </row>
    <row r="765">
      <c r="A765" s="17" t="n"/>
      <c r="B765" s="5" t="n"/>
      <c r="C765" s="5" t="n"/>
      <c r="D765" s="14" t="n"/>
      <c r="E765" s="5" t="n"/>
      <c r="F765" s="6">
        <f>IF(B765="","",IFERROR(INDEX('الأصناف'!$B$5:$B$504,MATCH(B765,'الأصناف'!$A$5:$A$504,0)),""))</f>
        <v/>
      </c>
      <c r="G765" s="6">
        <f>IF(B765="","",IFERROR(INDEX('الأصناف'!$C$5:$C$504,MATCH(B765,'الأصناف'!$A$5:$A$504,0)),""))</f>
        <v/>
      </c>
      <c r="H765" s="6">
        <f>IF(B765="","",IFERROR(INDEX('الأصناف'!$D$5:$D$504,MATCH(B765,'الأصناف'!$A$5:$A$504,0)),""))</f>
        <v/>
      </c>
    </row>
    <row r="766">
      <c r="A766" s="17" t="n"/>
      <c r="B766" s="5" t="n"/>
      <c r="C766" s="5" t="n"/>
      <c r="D766" s="14" t="n"/>
      <c r="E766" s="5" t="n"/>
      <c r="F766" s="6">
        <f>IF(B766="","",IFERROR(INDEX('الأصناف'!$B$5:$B$504,MATCH(B766,'الأصناف'!$A$5:$A$504,0)),""))</f>
        <v/>
      </c>
      <c r="G766" s="6">
        <f>IF(B766="","",IFERROR(INDEX('الأصناف'!$C$5:$C$504,MATCH(B766,'الأصناف'!$A$5:$A$504,0)),""))</f>
        <v/>
      </c>
      <c r="H766" s="6">
        <f>IF(B766="","",IFERROR(INDEX('الأصناف'!$D$5:$D$504,MATCH(B766,'الأصناف'!$A$5:$A$504,0)),""))</f>
        <v/>
      </c>
    </row>
    <row r="767">
      <c r="A767" s="17" t="n"/>
      <c r="B767" s="5" t="n"/>
      <c r="C767" s="5" t="n"/>
      <c r="D767" s="14" t="n"/>
      <c r="E767" s="5" t="n"/>
      <c r="F767" s="6">
        <f>IF(B767="","",IFERROR(INDEX('الأصناف'!$B$5:$B$504,MATCH(B767,'الأصناف'!$A$5:$A$504,0)),""))</f>
        <v/>
      </c>
      <c r="G767" s="6">
        <f>IF(B767="","",IFERROR(INDEX('الأصناف'!$C$5:$C$504,MATCH(B767,'الأصناف'!$A$5:$A$504,0)),""))</f>
        <v/>
      </c>
      <c r="H767" s="6">
        <f>IF(B767="","",IFERROR(INDEX('الأصناف'!$D$5:$D$504,MATCH(B767,'الأصناف'!$A$5:$A$504,0)),""))</f>
        <v/>
      </c>
    </row>
    <row r="768">
      <c r="A768" s="17" t="n"/>
      <c r="B768" s="5" t="n"/>
      <c r="C768" s="5" t="n"/>
      <c r="D768" s="14" t="n"/>
      <c r="E768" s="5" t="n"/>
      <c r="F768" s="6">
        <f>IF(B768="","",IFERROR(INDEX('الأصناف'!$B$5:$B$504,MATCH(B768,'الأصناف'!$A$5:$A$504,0)),""))</f>
        <v/>
      </c>
      <c r="G768" s="6">
        <f>IF(B768="","",IFERROR(INDEX('الأصناف'!$C$5:$C$504,MATCH(B768,'الأصناف'!$A$5:$A$504,0)),""))</f>
        <v/>
      </c>
      <c r="H768" s="6">
        <f>IF(B768="","",IFERROR(INDEX('الأصناف'!$D$5:$D$504,MATCH(B768,'الأصناف'!$A$5:$A$504,0)),""))</f>
        <v/>
      </c>
    </row>
    <row r="769">
      <c r="A769" s="17" t="n"/>
      <c r="B769" s="5" t="n"/>
      <c r="C769" s="5" t="n"/>
      <c r="D769" s="14" t="n"/>
      <c r="E769" s="5" t="n"/>
      <c r="F769" s="6">
        <f>IF(B769="","",IFERROR(INDEX('الأصناف'!$B$5:$B$504,MATCH(B769,'الأصناف'!$A$5:$A$504,0)),""))</f>
        <v/>
      </c>
      <c r="G769" s="6">
        <f>IF(B769="","",IFERROR(INDEX('الأصناف'!$C$5:$C$504,MATCH(B769,'الأصناف'!$A$5:$A$504,0)),""))</f>
        <v/>
      </c>
      <c r="H769" s="6">
        <f>IF(B769="","",IFERROR(INDEX('الأصناف'!$D$5:$D$504,MATCH(B769,'الأصناف'!$A$5:$A$504,0)),""))</f>
        <v/>
      </c>
    </row>
    <row r="770">
      <c r="A770" s="17" t="n"/>
      <c r="B770" s="5" t="n"/>
      <c r="C770" s="5" t="n"/>
      <c r="D770" s="14" t="n"/>
      <c r="E770" s="5" t="n"/>
      <c r="F770" s="6">
        <f>IF(B770="","",IFERROR(INDEX('الأصناف'!$B$5:$B$504,MATCH(B770,'الأصناف'!$A$5:$A$504,0)),""))</f>
        <v/>
      </c>
      <c r="G770" s="6">
        <f>IF(B770="","",IFERROR(INDEX('الأصناف'!$C$5:$C$504,MATCH(B770,'الأصناف'!$A$5:$A$504,0)),""))</f>
        <v/>
      </c>
      <c r="H770" s="6">
        <f>IF(B770="","",IFERROR(INDEX('الأصناف'!$D$5:$D$504,MATCH(B770,'الأصناف'!$A$5:$A$504,0)),""))</f>
        <v/>
      </c>
    </row>
    <row r="771">
      <c r="A771" s="17" t="n"/>
      <c r="B771" s="5" t="n"/>
      <c r="C771" s="5" t="n"/>
      <c r="D771" s="14" t="n"/>
      <c r="E771" s="5" t="n"/>
      <c r="F771" s="6">
        <f>IF(B771="","",IFERROR(INDEX('الأصناف'!$B$5:$B$504,MATCH(B771,'الأصناف'!$A$5:$A$504,0)),""))</f>
        <v/>
      </c>
      <c r="G771" s="6">
        <f>IF(B771="","",IFERROR(INDEX('الأصناف'!$C$5:$C$504,MATCH(B771,'الأصناف'!$A$5:$A$504,0)),""))</f>
        <v/>
      </c>
      <c r="H771" s="6">
        <f>IF(B771="","",IFERROR(INDEX('الأصناف'!$D$5:$D$504,MATCH(B771,'الأصناف'!$A$5:$A$504,0)),""))</f>
        <v/>
      </c>
    </row>
    <row r="772">
      <c r="A772" s="17" t="n"/>
      <c r="B772" s="5" t="n"/>
      <c r="C772" s="5" t="n"/>
      <c r="D772" s="14" t="n"/>
      <c r="E772" s="5" t="n"/>
      <c r="F772" s="6">
        <f>IF(B772="","",IFERROR(INDEX('الأصناف'!$B$5:$B$504,MATCH(B772,'الأصناف'!$A$5:$A$504,0)),""))</f>
        <v/>
      </c>
      <c r="G772" s="6">
        <f>IF(B772="","",IFERROR(INDEX('الأصناف'!$C$5:$C$504,MATCH(B772,'الأصناف'!$A$5:$A$504,0)),""))</f>
        <v/>
      </c>
      <c r="H772" s="6">
        <f>IF(B772="","",IFERROR(INDEX('الأصناف'!$D$5:$D$504,MATCH(B772,'الأصناف'!$A$5:$A$504,0)),""))</f>
        <v/>
      </c>
    </row>
    <row r="773">
      <c r="A773" s="17" t="n"/>
      <c r="B773" s="5" t="n"/>
      <c r="C773" s="5" t="n"/>
      <c r="D773" s="14" t="n"/>
      <c r="E773" s="5" t="n"/>
      <c r="F773" s="6">
        <f>IF(B773="","",IFERROR(INDEX('الأصناف'!$B$5:$B$504,MATCH(B773,'الأصناف'!$A$5:$A$504,0)),""))</f>
        <v/>
      </c>
      <c r="G773" s="6">
        <f>IF(B773="","",IFERROR(INDEX('الأصناف'!$C$5:$C$504,MATCH(B773,'الأصناف'!$A$5:$A$504,0)),""))</f>
        <v/>
      </c>
      <c r="H773" s="6">
        <f>IF(B773="","",IFERROR(INDEX('الأصناف'!$D$5:$D$504,MATCH(B773,'الأصناف'!$A$5:$A$504,0)),""))</f>
        <v/>
      </c>
    </row>
    <row r="774">
      <c r="A774" s="17" t="n"/>
      <c r="B774" s="5" t="n"/>
      <c r="C774" s="5" t="n"/>
      <c r="D774" s="14" t="n"/>
      <c r="E774" s="5" t="n"/>
      <c r="F774" s="6">
        <f>IF(B774="","",IFERROR(INDEX('الأصناف'!$B$5:$B$504,MATCH(B774,'الأصناف'!$A$5:$A$504,0)),""))</f>
        <v/>
      </c>
      <c r="G774" s="6">
        <f>IF(B774="","",IFERROR(INDEX('الأصناف'!$C$5:$C$504,MATCH(B774,'الأصناف'!$A$5:$A$504,0)),""))</f>
        <v/>
      </c>
      <c r="H774" s="6">
        <f>IF(B774="","",IFERROR(INDEX('الأصناف'!$D$5:$D$504,MATCH(B774,'الأصناف'!$A$5:$A$504,0)),""))</f>
        <v/>
      </c>
    </row>
    <row r="775">
      <c r="A775" s="17" t="n"/>
      <c r="B775" s="5" t="n"/>
      <c r="C775" s="5" t="n"/>
      <c r="D775" s="14" t="n"/>
      <c r="E775" s="5" t="n"/>
      <c r="F775" s="6">
        <f>IF(B775="","",IFERROR(INDEX('الأصناف'!$B$5:$B$504,MATCH(B775,'الأصناف'!$A$5:$A$504,0)),""))</f>
        <v/>
      </c>
      <c r="G775" s="6">
        <f>IF(B775="","",IFERROR(INDEX('الأصناف'!$C$5:$C$504,MATCH(B775,'الأصناف'!$A$5:$A$504,0)),""))</f>
        <v/>
      </c>
      <c r="H775" s="6">
        <f>IF(B775="","",IFERROR(INDEX('الأصناف'!$D$5:$D$504,MATCH(B775,'الأصناف'!$A$5:$A$504,0)),""))</f>
        <v/>
      </c>
    </row>
    <row r="776">
      <c r="A776" s="17" t="n"/>
      <c r="B776" s="5" t="n"/>
      <c r="C776" s="5" t="n"/>
      <c r="D776" s="14" t="n"/>
      <c r="E776" s="5" t="n"/>
      <c r="F776" s="6">
        <f>IF(B776="","",IFERROR(INDEX('الأصناف'!$B$5:$B$504,MATCH(B776,'الأصناف'!$A$5:$A$504,0)),""))</f>
        <v/>
      </c>
      <c r="G776" s="6">
        <f>IF(B776="","",IFERROR(INDEX('الأصناف'!$C$5:$C$504,MATCH(B776,'الأصناف'!$A$5:$A$504,0)),""))</f>
        <v/>
      </c>
      <c r="H776" s="6">
        <f>IF(B776="","",IFERROR(INDEX('الأصناف'!$D$5:$D$504,MATCH(B776,'الأصناف'!$A$5:$A$504,0)),""))</f>
        <v/>
      </c>
    </row>
    <row r="777">
      <c r="A777" s="17" t="n"/>
      <c r="B777" s="5" t="n"/>
      <c r="C777" s="5" t="n"/>
      <c r="D777" s="14" t="n"/>
      <c r="E777" s="5" t="n"/>
      <c r="F777" s="6">
        <f>IF(B777="","",IFERROR(INDEX('الأصناف'!$B$5:$B$504,MATCH(B777,'الأصناف'!$A$5:$A$504,0)),""))</f>
        <v/>
      </c>
      <c r="G777" s="6">
        <f>IF(B777="","",IFERROR(INDEX('الأصناف'!$C$5:$C$504,MATCH(B777,'الأصناف'!$A$5:$A$504,0)),""))</f>
        <v/>
      </c>
      <c r="H777" s="6">
        <f>IF(B777="","",IFERROR(INDEX('الأصناف'!$D$5:$D$504,MATCH(B777,'الأصناف'!$A$5:$A$504,0)),""))</f>
        <v/>
      </c>
    </row>
    <row r="778">
      <c r="A778" s="17" t="n"/>
      <c r="B778" s="5" t="n"/>
      <c r="C778" s="5" t="n"/>
      <c r="D778" s="14" t="n"/>
      <c r="E778" s="5" t="n"/>
      <c r="F778" s="6">
        <f>IF(B778="","",IFERROR(INDEX('الأصناف'!$B$5:$B$504,MATCH(B778,'الأصناف'!$A$5:$A$504,0)),""))</f>
        <v/>
      </c>
      <c r="G778" s="6">
        <f>IF(B778="","",IFERROR(INDEX('الأصناف'!$C$5:$C$504,MATCH(B778,'الأصناف'!$A$5:$A$504,0)),""))</f>
        <v/>
      </c>
      <c r="H778" s="6">
        <f>IF(B778="","",IFERROR(INDEX('الأصناف'!$D$5:$D$504,MATCH(B778,'الأصناف'!$A$5:$A$504,0)),""))</f>
        <v/>
      </c>
    </row>
    <row r="779">
      <c r="A779" s="17" t="n"/>
      <c r="B779" s="5" t="n"/>
      <c r="C779" s="5" t="n"/>
      <c r="D779" s="14" t="n"/>
      <c r="E779" s="5" t="n"/>
      <c r="F779" s="6">
        <f>IF(B779="","",IFERROR(INDEX('الأصناف'!$B$5:$B$504,MATCH(B779,'الأصناف'!$A$5:$A$504,0)),""))</f>
        <v/>
      </c>
      <c r="G779" s="6">
        <f>IF(B779="","",IFERROR(INDEX('الأصناف'!$C$5:$C$504,MATCH(B779,'الأصناف'!$A$5:$A$504,0)),""))</f>
        <v/>
      </c>
      <c r="H779" s="6">
        <f>IF(B779="","",IFERROR(INDEX('الأصناف'!$D$5:$D$504,MATCH(B779,'الأصناف'!$A$5:$A$504,0)),""))</f>
        <v/>
      </c>
    </row>
    <row r="780">
      <c r="A780" s="17" t="n"/>
      <c r="B780" s="5" t="n"/>
      <c r="C780" s="5" t="n"/>
      <c r="D780" s="14" t="n"/>
      <c r="E780" s="5" t="n"/>
      <c r="F780" s="6">
        <f>IF(B780="","",IFERROR(INDEX('الأصناف'!$B$5:$B$504,MATCH(B780,'الأصناف'!$A$5:$A$504,0)),""))</f>
        <v/>
      </c>
      <c r="G780" s="6">
        <f>IF(B780="","",IFERROR(INDEX('الأصناف'!$C$5:$C$504,MATCH(B780,'الأصناف'!$A$5:$A$504,0)),""))</f>
        <v/>
      </c>
      <c r="H780" s="6">
        <f>IF(B780="","",IFERROR(INDEX('الأصناف'!$D$5:$D$504,MATCH(B780,'الأصناف'!$A$5:$A$504,0)),""))</f>
        <v/>
      </c>
    </row>
    <row r="781">
      <c r="A781" s="17" t="n"/>
      <c r="B781" s="5" t="n"/>
      <c r="C781" s="5" t="n"/>
      <c r="D781" s="14" t="n"/>
      <c r="E781" s="5" t="n"/>
      <c r="F781" s="6">
        <f>IF(B781="","",IFERROR(INDEX('الأصناف'!$B$5:$B$504,MATCH(B781,'الأصناف'!$A$5:$A$504,0)),""))</f>
        <v/>
      </c>
      <c r="G781" s="6">
        <f>IF(B781="","",IFERROR(INDEX('الأصناف'!$C$5:$C$504,MATCH(B781,'الأصناف'!$A$5:$A$504,0)),""))</f>
        <v/>
      </c>
      <c r="H781" s="6">
        <f>IF(B781="","",IFERROR(INDEX('الأصناف'!$D$5:$D$504,MATCH(B781,'الأصناف'!$A$5:$A$504,0)),""))</f>
        <v/>
      </c>
    </row>
    <row r="782">
      <c r="A782" s="17" t="n"/>
      <c r="B782" s="5" t="n"/>
      <c r="C782" s="5" t="n"/>
      <c r="D782" s="14" t="n"/>
      <c r="E782" s="5" t="n"/>
      <c r="F782" s="6">
        <f>IF(B782="","",IFERROR(INDEX('الأصناف'!$B$5:$B$504,MATCH(B782,'الأصناف'!$A$5:$A$504,0)),""))</f>
        <v/>
      </c>
      <c r="G782" s="6">
        <f>IF(B782="","",IFERROR(INDEX('الأصناف'!$C$5:$C$504,MATCH(B782,'الأصناف'!$A$5:$A$504,0)),""))</f>
        <v/>
      </c>
      <c r="H782" s="6">
        <f>IF(B782="","",IFERROR(INDEX('الأصناف'!$D$5:$D$504,MATCH(B782,'الأصناف'!$A$5:$A$504,0)),""))</f>
        <v/>
      </c>
    </row>
    <row r="783">
      <c r="A783" s="17" t="n"/>
      <c r="B783" s="5" t="n"/>
      <c r="C783" s="5" t="n"/>
      <c r="D783" s="14" t="n"/>
      <c r="E783" s="5" t="n"/>
      <c r="F783" s="6">
        <f>IF(B783="","",IFERROR(INDEX('الأصناف'!$B$5:$B$504,MATCH(B783,'الأصناف'!$A$5:$A$504,0)),""))</f>
        <v/>
      </c>
      <c r="G783" s="6">
        <f>IF(B783="","",IFERROR(INDEX('الأصناف'!$C$5:$C$504,MATCH(B783,'الأصناف'!$A$5:$A$504,0)),""))</f>
        <v/>
      </c>
      <c r="H783" s="6">
        <f>IF(B783="","",IFERROR(INDEX('الأصناف'!$D$5:$D$504,MATCH(B783,'الأصناف'!$A$5:$A$504,0)),""))</f>
        <v/>
      </c>
    </row>
    <row r="784">
      <c r="A784" s="17" t="n"/>
      <c r="B784" s="5" t="n"/>
      <c r="C784" s="5" t="n"/>
      <c r="D784" s="14" t="n"/>
      <c r="E784" s="5" t="n"/>
      <c r="F784" s="6">
        <f>IF(B784="","",IFERROR(INDEX('الأصناف'!$B$5:$B$504,MATCH(B784,'الأصناف'!$A$5:$A$504,0)),""))</f>
        <v/>
      </c>
      <c r="G784" s="6">
        <f>IF(B784="","",IFERROR(INDEX('الأصناف'!$C$5:$C$504,MATCH(B784,'الأصناف'!$A$5:$A$504,0)),""))</f>
        <v/>
      </c>
      <c r="H784" s="6">
        <f>IF(B784="","",IFERROR(INDEX('الأصناف'!$D$5:$D$504,MATCH(B784,'الأصناف'!$A$5:$A$504,0)),""))</f>
        <v/>
      </c>
    </row>
    <row r="785">
      <c r="A785" s="17" t="n"/>
      <c r="B785" s="5" t="n"/>
      <c r="C785" s="5" t="n"/>
      <c r="D785" s="14" t="n"/>
      <c r="E785" s="5" t="n"/>
      <c r="F785" s="6">
        <f>IF(B785="","",IFERROR(INDEX('الأصناف'!$B$5:$B$504,MATCH(B785,'الأصناف'!$A$5:$A$504,0)),""))</f>
        <v/>
      </c>
      <c r="G785" s="6">
        <f>IF(B785="","",IFERROR(INDEX('الأصناف'!$C$5:$C$504,MATCH(B785,'الأصناف'!$A$5:$A$504,0)),""))</f>
        <v/>
      </c>
      <c r="H785" s="6">
        <f>IF(B785="","",IFERROR(INDEX('الأصناف'!$D$5:$D$504,MATCH(B785,'الأصناف'!$A$5:$A$504,0)),""))</f>
        <v/>
      </c>
    </row>
    <row r="786">
      <c r="A786" s="17" t="n"/>
      <c r="B786" s="5" t="n"/>
      <c r="C786" s="5" t="n"/>
      <c r="D786" s="14" t="n"/>
      <c r="E786" s="5" t="n"/>
      <c r="F786" s="6">
        <f>IF(B786="","",IFERROR(INDEX('الأصناف'!$B$5:$B$504,MATCH(B786,'الأصناف'!$A$5:$A$504,0)),""))</f>
        <v/>
      </c>
      <c r="G786" s="6">
        <f>IF(B786="","",IFERROR(INDEX('الأصناف'!$C$5:$C$504,MATCH(B786,'الأصناف'!$A$5:$A$504,0)),""))</f>
        <v/>
      </c>
      <c r="H786" s="6">
        <f>IF(B786="","",IFERROR(INDEX('الأصناف'!$D$5:$D$504,MATCH(B786,'الأصناف'!$A$5:$A$504,0)),""))</f>
        <v/>
      </c>
    </row>
    <row r="787">
      <c r="A787" s="17" t="n"/>
      <c r="B787" s="5" t="n"/>
      <c r="C787" s="5" t="n"/>
      <c r="D787" s="14" t="n"/>
      <c r="E787" s="5" t="n"/>
      <c r="F787" s="6">
        <f>IF(B787="","",IFERROR(INDEX('الأصناف'!$B$5:$B$504,MATCH(B787,'الأصناف'!$A$5:$A$504,0)),""))</f>
        <v/>
      </c>
      <c r="G787" s="6">
        <f>IF(B787="","",IFERROR(INDEX('الأصناف'!$C$5:$C$504,MATCH(B787,'الأصناف'!$A$5:$A$504,0)),""))</f>
        <v/>
      </c>
      <c r="H787" s="6">
        <f>IF(B787="","",IFERROR(INDEX('الأصناف'!$D$5:$D$504,MATCH(B787,'الأصناف'!$A$5:$A$504,0)),""))</f>
        <v/>
      </c>
    </row>
    <row r="788">
      <c r="A788" s="17" t="n"/>
      <c r="B788" s="5" t="n"/>
      <c r="C788" s="5" t="n"/>
      <c r="D788" s="14" t="n"/>
      <c r="E788" s="5" t="n"/>
      <c r="F788" s="6">
        <f>IF(B788="","",IFERROR(INDEX('الأصناف'!$B$5:$B$504,MATCH(B788,'الأصناف'!$A$5:$A$504,0)),""))</f>
        <v/>
      </c>
      <c r="G788" s="6">
        <f>IF(B788="","",IFERROR(INDEX('الأصناف'!$C$5:$C$504,MATCH(B788,'الأصناف'!$A$5:$A$504,0)),""))</f>
        <v/>
      </c>
      <c r="H788" s="6">
        <f>IF(B788="","",IFERROR(INDEX('الأصناف'!$D$5:$D$504,MATCH(B788,'الأصناف'!$A$5:$A$504,0)),""))</f>
        <v/>
      </c>
    </row>
    <row r="789">
      <c r="A789" s="17" t="n"/>
      <c r="B789" s="5" t="n"/>
      <c r="C789" s="5" t="n"/>
      <c r="D789" s="14" t="n"/>
      <c r="E789" s="5" t="n"/>
      <c r="F789" s="6">
        <f>IF(B789="","",IFERROR(INDEX('الأصناف'!$B$5:$B$504,MATCH(B789,'الأصناف'!$A$5:$A$504,0)),""))</f>
        <v/>
      </c>
      <c r="G789" s="6">
        <f>IF(B789="","",IFERROR(INDEX('الأصناف'!$C$5:$C$504,MATCH(B789,'الأصناف'!$A$5:$A$504,0)),""))</f>
        <v/>
      </c>
      <c r="H789" s="6">
        <f>IF(B789="","",IFERROR(INDEX('الأصناف'!$D$5:$D$504,MATCH(B789,'الأصناف'!$A$5:$A$504,0)),""))</f>
        <v/>
      </c>
    </row>
    <row r="790">
      <c r="A790" s="17" t="n"/>
      <c r="B790" s="5" t="n"/>
      <c r="C790" s="5" t="n"/>
      <c r="D790" s="14" t="n"/>
      <c r="E790" s="5" t="n"/>
      <c r="F790" s="6">
        <f>IF(B790="","",IFERROR(INDEX('الأصناف'!$B$5:$B$504,MATCH(B790,'الأصناف'!$A$5:$A$504,0)),""))</f>
        <v/>
      </c>
      <c r="G790" s="6">
        <f>IF(B790="","",IFERROR(INDEX('الأصناف'!$C$5:$C$504,MATCH(B790,'الأصناف'!$A$5:$A$504,0)),""))</f>
        <v/>
      </c>
      <c r="H790" s="6">
        <f>IF(B790="","",IFERROR(INDEX('الأصناف'!$D$5:$D$504,MATCH(B790,'الأصناف'!$A$5:$A$504,0)),""))</f>
        <v/>
      </c>
    </row>
    <row r="791">
      <c r="A791" s="17" t="n"/>
      <c r="B791" s="5" t="n"/>
      <c r="C791" s="5" t="n"/>
      <c r="D791" s="14" t="n"/>
      <c r="E791" s="5" t="n"/>
      <c r="F791" s="6">
        <f>IF(B791="","",IFERROR(INDEX('الأصناف'!$B$5:$B$504,MATCH(B791,'الأصناف'!$A$5:$A$504,0)),""))</f>
        <v/>
      </c>
      <c r="G791" s="6">
        <f>IF(B791="","",IFERROR(INDEX('الأصناف'!$C$5:$C$504,MATCH(B791,'الأصناف'!$A$5:$A$504,0)),""))</f>
        <v/>
      </c>
      <c r="H791" s="6">
        <f>IF(B791="","",IFERROR(INDEX('الأصناف'!$D$5:$D$504,MATCH(B791,'الأصناف'!$A$5:$A$504,0)),""))</f>
        <v/>
      </c>
    </row>
    <row r="792">
      <c r="A792" s="17" t="n"/>
      <c r="B792" s="5" t="n"/>
      <c r="C792" s="5" t="n"/>
      <c r="D792" s="14" t="n"/>
      <c r="E792" s="5" t="n"/>
      <c r="F792" s="6">
        <f>IF(B792="","",IFERROR(INDEX('الأصناف'!$B$5:$B$504,MATCH(B792,'الأصناف'!$A$5:$A$504,0)),""))</f>
        <v/>
      </c>
      <c r="G792" s="6">
        <f>IF(B792="","",IFERROR(INDEX('الأصناف'!$C$5:$C$504,MATCH(B792,'الأصناف'!$A$5:$A$504,0)),""))</f>
        <v/>
      </c>
      <c r="H792" s="6">
        <f>IF(B792="","",IFERROR(INDEX('الأصناف'!$D$5:$D$504,MATCH(B792,'الأصناف'!$A$5:$A$504,0)),""))</f>
        <v/>
      </c>
    </row>
    <row r="793">
      <c r="A793" s="17" t="n"/>
      <c r="B793" s="5" t="n"/>
      <c r="C793" s="5" t="n"/>
      <c r="D793" s="14" t="n"/>
      <c r="E793" s="5" t="n"/>
      <c r="F793" s="6">
        <f>IF(B793="","",IFERROR(INDEX('الأصناف'!$B$5:$B$504,MATCH(B793,'الأصناف'!$A$5:$A$504,0)),""))</f>
        <v/>
      </c>
      <c r="G793" s="6">
        <f>IF(B793="","",IFERROR(INDEX('الأصناف'!$C$5:$C$504,MATCH(B793,'الأصناف'!$A$5:$A$504,0)),""))</f>
        <v/>
      </c>
      <c r="H793" s="6">
        <f>IF(B793="","",IFERROR(INDEX('الأصناف'!$D$5:$D$504,MATCH(B793,'الأصناف'!$A$5:$A$504,0)),""))</f>
        <v/>
      </c>
    </row>
    <row r="794">
      <c r="A794" s="17" t="n"/>
      <c r="B794" s="5" t="n"/>
      <c r="C794" s="5" t="n"/>
      <c r="D794" s="14" t="n"/>
      <c r="E794" s="5" t="n"/>
      <c r="F794" s="6">
        <f>IF(B794="","",IFERROR(INDEX('الأصناف'!$B$5:$B$504,MATCH(B794,'الأصناف'!$A$5:$A$504,0)),""))</f>
        <v/>
      </c>
      <c r="G794" s="6">
        <f>IF(B794="","",IFERROR(INDEX('الأصناف'!$C$5:$C$504,MATCH(B794,'الأصناف'!$A$5:$A$504,0)),""))</f>
        <v/>
      </c>
      <c r="H794" s="6">
        <f>IF(B794="","",IFERROR(INDEX('الأصناف'!$D$5:$D$504,MATCH(B794,'الأصناف'!$A$5:$A$504,0)),""))</f>
        <v/>
      </c>
    </row>
    <row r="795">
      <c r="A795" s="17" t="n"/>
      <c r="B795" s="5" t="n"/>
      <c r="C795" s="5" t="n"/>
      <c r="D795" s="14" t="n"/>
      <c r="E795" s="5" t="n"/>
      <c r="F795" s="6">
        <f>IF(B795="","",IFERROR(INDEX('الأصناف'!$B$5:$B$504,MATCH(B795,'الأصناف'!$A$5:$A$504,0)),""))</f>
        <v/>
      </c>
      <c r="G795" s="6">
        <f>IF(B795="","",IFERROR(INDEX('الأصناف'!$C$5:$C$504,MATCH(B795,'الأصناف'!$A$5:$A$504,0)),""))</f>
        <v/>
      </c>
      <c r="H795" s="6">
        <f>IF(B795="","",IFERROR(INDEX('الأصناف'!$D$5:$D$504,MATCH(B795,'الأصناف'!$A$5:$A$504,0)),""))</f>
        <v/>
      </c>
    </row>
    <row r="796">
      <c r="A796" s="17" t="n"/>
      <c r="B796" s="5" t="n"/>
      <c r="C796" s="5" t="n"/>
      <c r="D796" s="14" t="n"/>
      <c r="E796" s="5" t="n"/>
      <c r="F796" s="6">
        <f>IF(B796="","",IFERROR(INDEX('الأصناف'!$B$5:$B$504,MATCH(B796,'الأصناف'!$A$5:$A$504,0)),""))</f>
        <v/>
      </c>
      <c r="G796" s="6">
        <f>IF(B796="","",IFERROR(INDEX('الأصناف'!$C$5:$C$504,MATCH(B796,'الأصناف'!$A$5:$A$504,0)),""))</f>
        <v/>
      </c>
      <c r="H796" s="6">
        <f>IF(B796="","",IFERROR(INDEX('الأصناف'!$D$5:$D$504,MATCH(B796,'الأصناف'!$A$5:$A$504,0)),""))</f>
        <v/>
      </c>
    </row>
    <row r="797">
      <c r="A797" s="17" t="n"/>
      <c r="B797" s="5" t="n"/>
      <c r="C797" s="5" t="n"/>
      <c r="D797" s="14" t="n"/>
      <c r="E797" s="5" t="n"/>
      <c r="F797" s="6">
        <f>IF(B797="","",IFERROR(INDEX('الأصناف'!$B$5:$B$504,MATCH(B797,'الأصناف'!$A$5:$A$504,0)),""))</f>
        <v/>
      </c>
      <c r="G797" s="6">
        <f>IF(B797="","",IFERROR(INDEX('الأصناف'!$C$5:$C$504,MATCH(B797,'الأصناف'!$A$5:$A$504,0)),""))</f>
        <v/>
      </c>
      <c r="H797" s="6">
        <f>IF(B797="","",IFERROR(INDEX('الأصناف'!$D$5:$D$504,MATCH(B797,'الأصناف'!$A$5:$A$504,0)),""))</f>
        <v/>
      </c>
    </row>
    <row r="798">
      <c r="A798" s="17" t="n"/>
      <c r="B798" s="5" t="n"/>
      <c r="C798" s="5" t="n"/>
      <c r="D798" s="14" t="n"/>
      <c r="E798" s="5" t="n"/>
      <c r="F798" s="6">
        <f>IF(B798="","",IFERROR(INDEX('الأصناف'!$B$5:$B$504,MATCH(B798,'الأصناف'!$A$5:$A$504,0)),""))</f>
        <v/>
      </c>
      <c r="G798" s="6">
        <f>IF(B798="","",IFERROR(INDEX('الأصناف'!$C$5:$C$504,MATCH(B798,'الأصناف'!$A$5:$A$504,0)),""))</f>
        <v/>
      </c>
      <c r="H798" s="6">
        <f>IF(B798="","",IFERROR(INDEX('الأصناف'!$D$5:$D$504,MATCH(B798,'الأصناف'!$A$5:$A$504,0)),""))</f>
        <v/>
      </c>
    </row>
    <row r="799">
      <c r="A799" s="17" t="n"/>
      <c r="B799" s="5" t="n"/>
      <c r="C799" s="5" t="n"/>
      <c r="D799" s="14" t="n"/>
      <c r="E799" s="5" t="n"/>
      <c r="F799" s="6">
        <f>IF(B799="","",IFERROR(INDEX('الأصناف'!$B$5:$B$504,MATCH(B799,'الأصناف'!$A$5:$A$504,0)),""))</f>
        <v/>
      </c>
      <c r="G799" s="6">
        <f>IF(B799="","",IFERROR(INDEX('الأصناف'!$C$5:$C$504,MATCH(B799,'الأصناف'!$A$5:$A$504,0)),""))</f>
        <v/>
      </c>
      <c r="H799" s="6">
        <f>IF(B799="","",IFERROR(INDEX('الأصناف'!$D$5:$D$504,MATCH(B799,'الأصناف'!$A$5:$A$504,0)),""))</f>
        <v/>
      </c>
    </row>
    <row r="800">
      <c r="A800" s="17" t="n"/>
      <c r="B800" s="5" t="n"/>
      <c r="C800" s="5" t="n"/>
      <c r="D800" s="14" t="n"/>
      <c r="E800" s="5" t="n"/>
      <c r="F800" s="6">
        <f>IF(B800="","",IFERROR(INDEX('الأصناف'!$B$5:$B$504,MATCH(B800,'الأصناف'!$A$5:$A$504,0)),""))</f>
        <v/>
      </c>
      <c r="G800" s="6">
        <f>IF(B800="","",IFERROR(INDEX('الأصناف'!$C$5:$C$504,MATCH(B800,'الأصناف'!$A$5:$A$504,0)),""))</f>
        <v/>
      </c>
      <c r="H800" s="6">
        <f>IF(B800="","",IFERROR(INDEX('الأصناف'!$D$5:$D$504,MATCH(B800,'الأصناف'!$A$5:$A$504,0)),""))</f>
        <v/>
      </c>
    </row>
    <row r="801">
      <c r="A801" s="17" t="n"/>
      <c r="B801" s="5" t="n"/>
      <c r="C801" s="5" t="n"/>
      <c r="D801" s="14" t="n"/>
      <c r="E801" s="5" t="n"/>
      <c r="F801" s="6">
        <f>IF(B801="","",IFERROR(INDEX('الأصناف'!$B$5:$B$504,MATCH(B801,'الأصناف'!$A$5:$A$504,0)),""))</f>
        <v/>
      </c>
      <c r="G801" s="6">
        <f>IF(B801="","",IFERROR(INDEX('الأصناف'!$C$5:$C$504,MATCH(B801,'الأصناف'!$A$5:$A$504,0)),""))</f>
        <v/>
      </c>
      <c r="H801" s="6">
        <f>IF(B801="","",IFERROR(INDEX('الأصناف'!$D$5:$D$504,MATCH(B801,'الأصناف'!$A$5:$A$504,0)),""))</f>
        <v/>
      </c>
    </row>
    <row r="802">
      <c r="A802" s="17" t="n"/>
      <c r="B802" s="5" t="n"/>
      <c r="C802" s="5" t="n"/>
      <c r="D802" s="14" t="n"/>
      <c r="E802" s="5" t="n"/>
      <c r="F802" s="6">
        <f>IF(B802="","",IFERROR(INDEX('الأصناف'!$B$5:$B$504,MATCH(B802,'الأصناف'!$A$5:$A$504,0)),""))</f>
        <v/>
      </c>
      <c r="G802" s="6">
        <f>IF(B802="","",IFERROR(INDEX('الأصناف'!$C$5:$C$504,MATCH(B802,'الأصناف'!$A$5:$A$504,0)),""))</f>
        <v/>
      </c>
      <c r="H802" s="6">
        <f>IF(B802="","",IFERROR(INDEX('الأصناف'!$D$5:$D$504,MATCH(B802,'الأصناف'!$A$5:$A$504,0)),""))</f>
        <v/>
      </c>
    </row>
    <row r="803">
      <c r="A803" s="17" t="n"/>
      <c r="B803" s="5" t="n"/>
      <c r="C803" s="5" t="n"/>
      <c r="D803" s="14" t="n"/>
      <c r="E803" s="5" t="n"/>
      <c r="F803" s="6">
        <f>IF(B803="","",IFERROR(INDEX('الأصناف'!$B$5:$B$504,MATCH(B803,'الأصناف'!$A$5:$A$504,0)),""))</f>
        <v/>
      </c>
      <c r="G803" s="6">
        <f>IF(B803="","",IFERROR(INDEX('الأصناف'!$C$5:$C$504,MATCH(B803,'الأصناف'!$A$5:$A$504,0)),""))</f>
        <v/>
      </c>
      <c r="H803" s="6">
        <f>IF(B803="","",IFERROR(INDEX('الأصناف'!$D$5:$D$504,MATCH(B803,'الأصناف'!$A$5:$A$504,0)),""))</f>
        <v/>
      </c>
    </row>
    <row r="804">
      <c r="A804" s="17" t="n"/>
      <c r="B804" s="5" t="n"/>
      <c r="C804" s="5" t="n"/>
      <c r="D804" s="14" t="n"/>
      <c r="E804" s="5" t="n"/>
      <c r="F804" s="6">
        <f>IF(B804="","",IFERROR(INDEX('الأصناف'!$B$5:$B$504,MATCH(B804,'الأصناف'!$A$5:$A$504,0)),""))</f>
        <v/>
      </c>
      <c r="G804" s="6">
        <f>IF(B804="","",IFERROR(INDEX('الأصناف'!$C$5:$C$504,MATCH(B804,'الأصناف'!$A$5:$A$504,0)),""))</f>
        <v/>
      </c>
      <c r="H804" s="6">
        <f>IF(B804="","",IFERROR(INDEX('الأصناف'!$D$5:$D$504,MATCH(B804,'الأصناف'!$A$5:$A$504,0)),""))</f>
        <v/>
      </c>
    </row>
    <row r="805">
      <c r="A805" s="17" t="n"/>
      <c r="B805" s="5" t="n"/>
      <c r="C805" s="5" t="n"/>
      <c r="D805" s="14" t="n"/>
      <c r="E805" s="5" t="n"/>
      <c r="F805" s="6">
        <f>IF(B805="","",IFERROR(INDEX('الأصناف'!$B$5:$B$504,MATCH(B805,'الأصناف'!$A$5:$A$504,0)),""))</f>
        <v/>
      </c>
      <c r="G805" s="6">
        <f>IF(B805="","",IFERROR(INDEX('الأصناف'!$C$5:$C$504,MATCH(B805,'الأصناف'!$A$5:$A$504,0)),""))</f>
        <v/>
      </c>
      <c r="H805" s="6">
        <f>IF(B805="","",IFERROR(INDEX('الأصناف'!$D$5:$D$504,MATCH(B805,'الأصناف'!$A$5:$A$504,0)),""))</f>
        <v/>
      </c>
    </row>
    <row r="806">
      <c r="A806" s="17" t="n"/>
      <c r="B806" s="5" t="n"/>
      <c r="C806" s="5" t="n"/>
      <c r="D806" s="14" t="n"/>
      <c r="E806" s="5" t="n"/>
      <c r="F806" s="6">
        <f>IF(B806="","",IFERROR(INDEX('الأصناف'!$B$5:$B$504,MATCH(B806,'الأصناف'!$A$5:$A$504,0)),""))</f>
        <v/>
      </c>
      <c r="G806" s="6">
        <f>IF(B806="","",IFERROR(INDEX('الأصناف'!$C$5:$C$504,MATCH(B806,'الأصناف'!$A$5:$A$504,0)),""))</f>
        <v/>
      </c>
      <c r="H806" s="6">
        <f>IF(B806="","",IFERROR(INDEX('الأصناف'!$D$5:$D$504,MATCH(B806,'الأصناف'!$A$5:$A$504,0)),""))</f>
        <v/>
      </c>
    </row>
    <row r="807">
      <c r="A807" s="17" t="n"/>
      <c r="B807" s="5" t="n"/>
      <c r="C807" s="5" t="n"/>
      <c r="D807" s="14" t="n"/>
      <c r="E807" s="5" t="n"/>
      <c r="F807" s="6">
        <f>IF(B807="","",IFERROR(INDEX('الأصناف'!$B$5:$B$504,MATCH(B807,'الأصناف'!$A$5:$A$504,0)),""))</f>
        <v/>
      </c>
      <c r="G807" s="6">
        <f>IF(B807="","",IFERROR(INDEX('الأصناف'!$C$5:$C$504,MATCH(B807,'الأصناف'!$A$5:$A$504,0)),""))</f>
        <v/>
      </c>
      <c r="H807" s="6">
        <f>IF(B807="","",IFERROR(INDEX('الأصناف'!$D$5:$D$504,MATCH(B807,'الأصناف'!$A$5:$A$504,0)),""))</f>
        <v/>
      </c>
    </row>
    <row r="808">
      <c r="A808" s="17" t="n"/>
      <c r="B808" s="5" t="n"/>
      <c r="C808" s="5" t="n"/>
      <c r="D808" s="14" t="n"/>
      <c r="E808" s="5" t="n"/>
      <c r="F808" s="6">
        <f>IF(B808="","",IFERROR(INDEX('الأصناف'!$B$5:$B$504,MATCH(B808,'الأصناف'!$A$5:$A$504,0)),""))</f>
        <v/>
      </c>
      <c r="G808" s="6">
        <f>IF(B808="","",IFERROR(INDEX('الأصناف'!$C$5:$C$504,MATCH(B808,'الأصناف'!$A$5:$A$504,0)),""))</f>
        <v/>
      </c>
      <c r="H808" s="6">
        <f>IF(B808="","",IFERROR(INDEX('الأصناف'!$D$5:$D$504,MATCH(B808,'الأصناف'!$A$5:$A$504,0)),""))</f>
        <v/>
      </c>
    </row>
    <row r="809">
      <c r="A809" s="17" t="n"/>
      <c r="B809" s="5" t="n"/>
      <c r="C809" s="5" t="n"/>
      <c r="D809" s="14" t="n"/>
      <c r="E809" s="5" t="n"/>
      <c r="F809" s="6">
        <f>IF(B809="","",IFERROR(INDEX('الأصناف'!$B$5:$B$504,MATCH(B809,'الأصناف'!$A$5:$A$504,0)),""))</f>
        <v/>
      </c>
      <c r="G809" s="6">
        <f>IF(B809="","",IFERROR(INDEX('الأصناف'!$C$5:$C$504,MATCH(B809,'الأصناف'!$A$5:$A$504,0)),""))</f>
        <v/>
      </c>
      <c r="H809" s="6">
        <f>IF(B809="","",IFERROR(INDEX('الأصناف'!$D$5:$D$504,MATCH(B809,'الأصناف'!$A$5:$A$504,0)),""))</f>
        <v/>
      </c>
    </row>
    <row r="810">
      <c r="A810" s="17" t="n"/>
      <c r="B810" s="5" t="n"/>
      <c r="C810" s="5" t="n"/>
      <c r="D810" s="14" t="n"/>
      <c r="E810" s="5" t="n"/>
      <c r="F810" s="6">
        <f>IF(B810="","",IFERROR(INDEX('الأصناف'!$B$5:$B$504,MATCH(B810,'الأصناف'!$A$5:$A$504,0)),""))</f>
        <v/>
      </c>
      <c r="G810" s="6">
        <f>IF(B810="","",IFERROR(INDEX('الأصناف'!$C$5:$C$504,MATCH(B810,'الأصناف'!$A$5:$A$504,0)),""))</f>
        <v/>
      </c>
      <c r="H810" s="6">
        <f>IF(B810="","",IFERROR(INDEX('الأصناف'!$D$5:$D$504,MATCH(B810,'الأصناف'!$A$5:$A$504,0)),""))</f>
        <v/>
      </c>
    </row>
    <row r="811">
      <c r="A811" s="17" t="n"/>
      <c r="B811" s="5" t="n"/>
      <c r="C811" s="5" t="n"/>
      <c r="D811" s="14" t="n"/>
      <c r="E811" s="5" t="n"/>
      <c r="F811" s="6">
        <f>IF(B811="","",IFERROR(INDEX('الأصناف'!$B$5:$B$504,MATCH(B811,'الأصناف'!$A$5:$A$504,0)),""))</f>
        <v/>
      </c>
      <c r="G811" s="6">
        <f>IF(B811="","",IFERROR(INDEX('الأصناف'!$C$5:$C$504,MATCH(B811,'الأصناف'!$A$5:$A$504,0)),""))</f>
        <v/>
      </c>
      <c r="H811" s="6">
        <f>IF(B811="","",IFERROR(INDEX('الأصناف'!$D$5:$D$504,MATCH(B811,'الأصناف'!$A$5:$A$504,0)),""))</f>
        <v/>
      </c>
    </row>
    <row r="812">
      <c r="A812" s="17" t="n"/>
      <c r="B812" s="5" t="n"/>
      <c r="C812" s="5" t="n"/>
      <c r="D812" s="14" t="n"/>
      <c r="E812" s="5" t="n"/>
      <c r="F812" s="6">
        <f>IF(B812="","",IFERROR(INDEX('الأصناف'!$B$5:$B$504,MATCH(B812,'الأصناف'!$A$5:$A$504,0)),""))</f>
        <v/>
      </c>
      <c r="G812" s="6">
        <f>IF(B812="","",IFERROR(INDEX('الأصناف'!$C$5:$C$504,MATCH(B812,'الأصناف'!$A$5:$A$504,0)),""))</f>
        <v/>
      </c>
      <c r="H812" s="6">
        <f>IF(B812="","",IFERROR(INDEX('الأصناف'!$D$5:$D$504,MATCH(B812,'الأصناف'!$A$5:$A$504,0)),""))</f>
        <v/>
      </c>
    </row>
    <row r="813">
      <c r="A813" s="17" t="n"/>
      <c r="B813" s="5" t="n"/>
      <c r="C813" s="5" t="n"/>
      <c r="D813" s="14" t="n"/>
      <c r="E813" s="5" t="n"/>
      <c r="F813" s="6">
        <f>IF(B813="","",IFERROR(INDEX('الأصناف'!$B$5:$B$504,MATCH(B813,'الأصناف'!$A$5:$A$504,0)),""))</f>
        <v/>
      </c>
      <c r="G813" s="6">
        <f>IF(B813="","",IFERROR(INDEX('الأصناف'!$C$5:$C$504,MATCH(B813,'الأصناف'!$A$5:$A$504,0)),""))</f>
        <v/>
      </c>
      <c r="H813" s="6">
        <f>IF(B813="","",IFERROR(INDEX('الأصناف'!$D$5:$D$504,MATCH(B813,'الأصناف'!$A$5:$A$504,0)),""))</f>
        <v/>
      </c>
    </row>
    <row r="814">
      <c r="A814" s="17" t="n"/>
      <c r="B814" s="5" t="n"/>
      <c r="C814" s="5" t="n"/>
      <c r="D814" s="14" t="n"/>
      <c r="E814" s="5" t="n"/>
      <c r="F814" s="6">
        <f>IF(B814="","",IFERROR(INDEX('الأصناف'!$B$5:$B$504,MATCH(B814,'الأصناف'!$A$5:$A$504,0)),""))</f>
        <v/>
      </c>
      <c r="G814" s="6">
        <f>IF(B814="","",IFERROR(INDEX('الأصناف'!$C$5:$C$504,MATCH(B814,'الأصناف'!$A$5:$A$504,0)),""))</f>
        <v/>
      </c>
      <c r="H814" s="6">
        <f>IF(B814="","",IFERROR(INDEX('الأصناف'!$D$5:$D$504,MATCH(B814,'الأصناف'!$A$5:$A$504,0)),""))</f>
        <v/>
      </c>
    </row>
    <row r="815">
      <c r="A815" s="17" t="n"/>
      <c r="B815" s="5" t="n"/>
      <c r="C815" s="5" t="n"/>
      <c r="D815" s="14" t="n"/>
      <c r="E815" s="5" t="n"/>
      <c r="F815" s="6">
        <f>IF(B815="","",IFERROR(INDEX('الأصناف'!$B$5:$B$504,MATCH(B815,'الأصناف'!$A$5:$A$504,0)),""))</f>
        <v/>
      </c>
      <c r="G815" s="6">
        <f>IF(B815="","",IFERROR(INDEX('الأصناف'!$C$5:$C$504,MATCH(B815,'الأصناف'!$A$5:$A$504,0)),""))</f>
        <v/>
      </c>
      <c r="H815" s="6">
        <f>IF(B815="","",IFERROR(INDEX('الأصناف'!$D$5:$D$504,MATCH(B815,'الأصناف'!$A$5:$A$504,0)),""))</f>
        <v/>
      </c>
    </row>
    <row r="816">
      <c r="A816" s="17" t="n"/>
      <c r="B816" s="5" t="n"/>
      <c r="C816" s="5" t="n"/>
      <c r="D816" s="14" t="n"/>
      <c r="E816" s="5" t="n"/>
      <c r="F816" s="6">
        <f>IF(B816="","",IFERROR(INDEX('الأصناف'!$B$5:$B$504,MATCH(B816,'الأصناف'!$A$5:$A$504,0)),""))</f>
        <v/>
      </c>
      <c r="G816" s="6">
        <f>IF(B816="","",IFERROR(INDEX('الأصناف'!$C$5:$C$504,MATCH(B816,'الأصناف'!$A$5:$A$504,0)),""))</f>
        <v/>
      </c>
      <c r="H816" s="6">
        <f>IF(B816="","",IFERROR(INDEX('الأصناف'!$D$5:$D$504,MATCH(B816,'الأصناف'!$A$5:$A$504,0)),""))</f>
        <v/>
      </c>
    </row>
    <row r="817">
      <c r="A817" s="17" t="n"/>
      <c r="B817" s="5" t="n"/>
      <c r="C817" s="5" t="n"/>
      <c r="D817" s="14" t="n"/>
      <c r="E817" s="5" t="n"/>
      <c r="F817" s="6">
        <f>IF(B817="","",IFERROR(INDEX('الأصناف'!$B$5:$B$504,MATCH(B817,'الأصناف'!$A$5:$A$504,0)),""))</f>
        <v/>
      </c>
      <c r="G817" s="6">
        <f>IF(B817="","",IFERROR(INDEX('الأصناف'!$C$5:$C$504,MATCH(B817,'الأصناف'!$A$5:$A$504,0)),""))</f>
        <v/>
      </c>
      <c r="H817" s="6">
        <f>IF(B817="","",IFERROR(INDEX('الأصناف'!$D$5:$D$504,MATCH(B817,'الأصناف'!$A$5:$A$504,0)),""))</f>
        <v/>
      </c>
    </row>
    <row r="818">
      <c r="A818" s="17" t="n"/>
      <c r="B818" s="5" t="n"/>
      <c r="C818" s="5" t="n"/>
      <c r="D818" s="14" t="n"/>
      <c r="E818" s="5" t="n"/>
      <c r="F818" s="6">
        <f>IF(B818="","",IFERROR(INDEX('الأصناف'!$B$5:$B$504,MATCH(B818,'الأصناف'!$A$5:$A$504,0)),""))</f>
        <v/>
      </c>
      <c r="G818" s="6">
        <f>IF(B818="","",IFERROR(INDEX('الأصناف'!$C$5:$C$504,MATCH(B818,'الأصناف'!$A$5:$A$504,0)),""))</f>
        <v/>
      </c>
      <c r="H818" s="6">
        <f>IF(B818="","",IFERROR(INDEX('الأصناف'!$D$5:$D$504,MATCH(B818,'الأصناف'!$A$5:$A$504,0)),""))</f>
        <v/>
      </c>
    </row>
    <row r="819">
      <c r="A819" s="17" t="n"/>
      <c r="B819" s="5" t="n"/>
      <c r="C819" s="5" t="n"/>
      <c r="D819" s="14" t="n"/>
      <c r="E819" s="5" t="n"/>
      <c r="F819" s="6">
        <f>IF(B819="","",IFERROR(INDEX('الأصناف'!$B$5:$B$504,MATCH(B819,'الأصناف'!$A$5:$A$504,0)),""))</f>
        <v/>
      </c>
      <c r="G819" s="6">
        <f>IF(B819="","",IFERROR(INDEX('الأصناف'!$C$5:$C$504,MATCH(B819,'الأصناف'!$A$5:$A$504,0)),""))</f>
        <v/>
      </c>
      <c r="H819" s="6">
        <f>IF(B819="","",IFERROR(INDEX('الأصناف'!$D$5:$D$504,MATCH(B819,'الأصناف'!$A$5:$A$504,0)),""))</f>
        <v/>
      </c>
    </row>
    <row r="820">
      <c r="A820" s="17" t="n"/>
      <c r="B820" s="5" t="n"/>
      <c r="C820" s="5" t="n"/>
      <c r="D820" s="14" t="n"/>
      <c r="E820" s="5" t="n"/>
      <c r="F820" s="6">
        <f>IF(B820="","",IFERROR(INDEX('الأصناف'!$B$5:$B$504,MATCH(B820,'الأصناف'!$A$5:$A$504,0)),""))</f>
        <v/>
      </c>
      <c r="G820" s="6">
        <f>IF(B820="","",IFERROR(INDEX('الأصناف'!$C$5:$C$504,MATCH(B820,'الأصناف'!$A$5:$A$504,0)),""))</f>
        <v/>
      </c>
      <c r="H820" s="6">
        <f>IF(B820="","",IFERROR(INDEX('الأصناف'!$D$5:$D$504,MATCH(B820,'الأصناف'!$A$5:$A$504,0)),""))</f>
        <v/>
      </c>
    </row>
    <row r="821">
      <c r="A821" s="17" t="n"/>
      <c r="B821" s="5" t="n"/>
      <c r="C821" s="5" t="n"/>
      <c r="D821" s="14" t="n"/>
      <c r="E821" s="5" t="n"/>
      <c r="F821" s="6">
        <f>IF(B821="","",IFERROR(INDEX('الأصناف'!$B$5:$B$504,MATCH(B821,'الأصناف'!$A$5:$A$504,0)),""))</f>
        <v/>
      </c>
      <c r="G821" s="6">
        <f>IF(B821="","",IFERROR(INDEX('الأصناف'!$C$5:$C$504,MATCH(B821,'الأصناف'!$A$5:$A$504,0)),""))</f>
        <v/>
      </c>
      <c r="H821" s="6">
        <f>IF(B821="","",IFERROR(INDEX('الأصناف'!$D$5:$D$504,MATCH(B821,'الأصناف'!$A$5:$A$504,0)),""))</f>
        <v/>
      </c>
    </row>
    <row r="822">
      <c r="A822" s="17" t="n"/>
      <c r="B822" s="5" t="n"/>
      <c r="C822" s="5" t="n"/>
      <c r="D822" s="14" t="n"/>
      <c r="E822" s="5" t="n"/>
      <c r="F822" s="6">
        <f>IF(B822="","",IFERROR(INDEX('الأصناف'!$B$5:$B$504,MATCH(B822,'الأصناف'!$A$5:$A$504,0)),""))</f>
        <v/>
      </c>
      <c r="G822" s="6">
        <f>IF(B822="","",IFERROR(INDEX('الأصناف'!$C$5:$C$504,MATCH(B822,'الأصناف'!$A$5:$A$504,0)),""))</f>
        <v/>
      </c>
      <c r="H822" s="6">
        <f>IF(B822="","",IFERROR(INDEX('الأصناف'!$D$5:$D$504,MATCH(B822,'الأصناف'!$A$5:$A$504,0)),""))</f>
        <v/>
      </c>
    </row>
    <row r="823">
      <c r="A823" s="17" t="n"/>
      <c r="B823" s="5" t="n"/>
      <c r="C823" s="5" t="n"/>
      <c r="D823" s="14" t="n"/>
      <c r="E823" s="5" t="n"/>
      <c r="F823" s="6">
        <f>IF(B823="","",IFERROR(INDEX('الأصناف'!$B$5:$B$504,MATCH(B823,'الأصناف'!$A$5:$A$504,0)),""))</f>
        <v/>
      </c>
      <c r="G823" s="6">
        <f>IF(B823="","",IFERROR(INDEX('الأصناف'!$C$5:$C$504,MATCH(B823,'الأصناف'!$A$5:$A$504,0)),""))</f>
        <v/>
      </c>
      <c r="H823" s="6">
        <f>IF(B823="","",IFERROR(INDEX('الأصناف'!$D$5:$D$504,MATCH(B823,'الأصناف'!$A$5:$A$504,0)),""))</f>
        <v/>
      </c>
    </row>
    <row r="824">
      <c r="A824" s="17" t="n"/>
      <c r="B824" s="5" t="n"/>
      <c r="C824" s="5" t="n"/>
      <c r="D824" s="14" t="n"/>
      <c r="E824" s="5" t="n"/>
      <c r="F824" s="6">
        <f>IF(B824="","",IFERROR(INDEX('الأصناف'!$B$5:$B$504,MATCH(B824,'الأصناف'!$A$5:$A$504,0)),""))</f>
        <v/>
      </c>
      <c r="G824" s="6">
        <f>IF(B824="","",IFERROR(INDEX('الأصناف'!$C$5:$C$504,MATCH(B824,'الأصناف'!$A$5:$A$504,0)),""))</f>
        <v/>
      </c>
      <c r="H824" s="6">
        <f>IF(B824="","",IFERROR(INDEX('الأصناف'!$D$5:$D$504,MATCH(B824,'الأصناف'!$A$5:$A$504,0)),""))</f>
        <v/>
      </c>
    </row>
    <row r="825">
      <c r="A825" s="17" t="n"/>
      <c r="B825" s="5" t="n"/>
      <c r="C825" s="5" t="n"/>
      <c r="D825" s="14" t="n"/>
      <c r="E825" s="5" t="n"/>
      <c r="F825" s="6">
        <f>IF(B825="","",IFERROR(INDEX('الأصناف'!$B$5:$B$504,MATCH(B825,'الأصناف'!$A$5:$A$504,0)),""))</f>
        <v/>
      </c>
      <c r="G825" s="6">
        <f>IF(B825="","",IFERROR(INDEX('الأصناف'!$C$5:$C$504,MATCH(B825,'الأصناف'!$A$5:$A$504,0)),""))</f>
        <v/>
      </c>
      <c r="H825" s="6">
        <f>IF(B825="","",IFERROR(INDEX('الأصناف'!$D$5:$D$504,MATCH(B825,'الأصناف'!$A$5:$A$504,0)),""))</f>
        <v/>
      </c>
    </row>
    <row r="826">
      <c r="A826" s="17" t="n"/>
      <c r="B826" s="5" t="n"/>
      <c r="C826" s="5" t="n"/>
      <c r="D826" s="14" t="n"/>
      <c r="E826" s="5" t="n"/>
      <c r="F826" s="6">
        <f>IF(B826="","",IFERROR(INDEX('الأصناف'!$B$5:$B$504,MATCH(B826,'الأصناف'!$A$5:$A$504,0)),""))</f>
        <v/>
      </c>
      <c r="G826" s="6">
        <f>IF(B826="","",IFERROR(INDEX('الأصناف'!$C$5:$C$504,MATCH(B826,'الأصناف'!$A$5:$A$504,0)),""))</f>
        <v/>
      </c>
      <c r="H826" s="6">
        <f>IF(B826="","",IFERROR(INDEX('الأصناف'!$D$5:$D$504,MATCH(B826,'الأصناف'!$A$5:$A$504,0)),""))</f>
        <v/>
      </c>
    </row>
    <row r="827">
      <c r="A827" s="17" t="n"/>
      <c r="B827" s="5" t="n"/>
      <c r="C827" s="5" t="n"/>
      <c r="D827" s="14" t="n"/>
      <c r="E827" s="5" t="n"/>
      <c r="F827" s="6">
        <f>IF(B827="","",IFERROR(INDEX('الأصناف'!$B$5:$B$504,MATCH(B827,'الأصناف'!$A$5:$A$504,0)),""))</f>
        <v/>
      </c>
      <c r="G827" s="6">
        <f>IF(B827="","",IFERROR(INDEX('الأصناف'!$C$5:$C$504,MATCH(B827,'الأصناف'!$A$5:$A$504,0)),""))</f>
        <v/>
      </c>
      <c r="H827" s="6">
        <f>IF(B827="","",IFERROR(INDEX('الأصناف'!$D$5:$D$504,MATCH(B827,'الأصناف'!$A$5:$A$504,0)),""))</f>
        <v/>
      </c>
    </row>
    <row r="828">
      <c r="A828" s="17" t="n"/>
      <c r="B828" s="5" t="n"/>
      <c r="C828" s="5" t="n"/>
      <c r="D828" s="14" t="n"/>
      <c r="E828" s="5" t="n"/>
      <c r="F828" s="6">
        <f>IF(B828="","",IFERROR(INDEX('الأصناف'!$B$5:$B$504,MATCH(B828,'الأصناف'!$A$5:$A$504,0)),""))</f>
        <v/>
      </c>
      <c r="G828" s="6">
        <f>IF(B828="","",IFERROR(INDEX('الأصناف'!$C$5:$C$504,MATCH(B828,'الأصناف'!$A$5:$A$504,0)),""))</f>
        <v/>
      </c>
      <c r="H828" s="6">
        <f>IF(B828="","",IFERROR(INDEX('الأصناف'!$D$5:$D$504,MATCH(B828,'الأصناف'!$A$5:$A$504,0)),""))</f>
        <v/>
      </c>
    </row>
    <row r="829">
      <c r="A829" s="17" t="n"/>
      <c r="B829" s="5" t="n"/>
      <c r="C829" s="5" t="n"/>
      <c r="D829" s="14" t="n"/>
      <c r="E829" s="5" t="n"/>
      <c r="F829" s="6">
        <f>IF(B829="","",IFERROR(INDEX('الأصناف'!$B$5:$B$504,MATCH(B829,'الأصناف'!$A$5:$A$504,0)),""))</f>
        <v/>
      </c>
      <c r="G829" s="6">
        <f>IF(B829="","",IFERROR(INDEX('الأصناف'!$C$5:$C$504,MATCH(B829,'الأصناف'!$A$5:$A$504,0)),""))</f>
        <v/>
      </c>
      <c r="H829" s="6">
        <f>IF(B829="","",IFERROR(INDEX('الأصناف'!$D$5:$D$504,MATCH(B829,'الأصناف'!$A$5:$A$504,0)),""))</f>
        <v/>
      </c>
    </row>
    <row r="830">
      <c r="A830" s="17" t="n"/>
      <c r="B830" s="5" t="n"/>
      <c r="C830" s="5" t="n"/>
      <c r="D830" s="14" t="n"/>
      <c r="E830" s="5" t="n"/>
      <c r="F830" s="6">
        <f>IF(B830="","",IFERROR(INDEX('الأصناف'!$B$5:$B$504,MATCH(B830,'الأصناف'!$A$5:$A$504,0)),""))</f>
        <v/>
      </c>
      <c r="G830" s="6">
        <f>IF(B830="","",IFERROR(INDEX('الأصناف'!$C$5:$C$504,MATCH(B830,'الأصناف'!$A$5:$A$504,0)),""))</f>
        <v/>
      </c>
      <c r="H830" s="6">
        <f>IF(B830="","",IFERROR(INDEX('الأصناف'!$D$5:$D$504,MATCH(B830,'الأصناف'!$A$5:$A$504,0)),""))</f>
        <v/>
      </c>
    </row>
    <row r="831">
      <c r="A831" s="17" t="n"/>
      <c r="B831" s="5" t="n"/>
      <c r="C831" s="5" t="n"/>
      <c r="D831" s="14" t="n"/>
      <c r="E831" s="5" t="n"/>
      <c r="F831" s="6">
        <f>IF(B831="","",IFERROR(INDEX('الأصناف'!$B$5:$B$504,MATCH(B831,'الأصناف'!$A$5:$A$504,0)),""))</f>
        <v/>
      </c>
      <c r="G831" s="6">
        <f>IF(B831="","",IFERROR(INDEX('الأصناف'!$C$5:$C$504,MATCH(B831,'الأصناف'!$A$5:$A$504,0)),""))</f>
        <v/>
      </c>
      <c r="H831" s="6">
        <f>IF(B831="","",IFERROR(INDEX('الأصناف'!$D$5:$D$504,MATCH(B831,'الأصناف'!$A$5:$A$504,0)),""))</f>
        <v/>
      </c>
    </row>
    <row r="832">
      <c r="A832" s="17" t="n"/>
      <c r="B832" s="5" t="n"/>
      <c r="C832" s="5" t="n"/>
      <c r="D832" s="14" t="n"/>
      <c r="E832" s="5" t="n"/>
      <c r="F832" s="6">
        <f>IF(B832="","",IFERROR(INDEX('الأصناف'!$B$5:$B$504,MATCH(B832,'الأصناف'!$A$5:$A$504,0)),""))</f>
        <v/>
      </c>
      <c r="G832" s="6">
        <f>IF(B832="","",IFERROR(INDEX('الأصناف'!$C$5:$C$504,MATCH(B832,'الأصناف'!$A$5:$A$504,0)),""))</f>
        <v/>
      </c>
      <c r="H832" s="6">
        <f>IF(B832="","",IFERROR(INDEX('الأصناف'!$D$5:$D$504,MATCH(B832,'الأصناف'!$A$5:$A$504,0)),""))</f>
        <v/>
      </c>
    </row>
    <row r="833">
      <c r="A833" s="17" t="n"/>
      <c r="B833" s="5" t="n"/>
      <c r="C833" s="5" t="n"/>
      <c r="D833" s="14" t="n"/>
      <c r="E833" s="5" t="n"/>
      <c r="F833" s="6">
        <f>IF(B833="","",IFERROR(INDEX('الأصناف'!$B$5:$B$504,MATCH(B833,'الأصناف'!$A$5:$A$504,0)),""))</f>
        <v/>
      </c>
      <c r="G833" s="6">
        <f>IF(B833="","",IFERROR(INDEX('الأصناف'!$C$5:$C$504,MATCH(B833,'الأصناف'!$A$5:$A$504,0)),""))</f>
        <v/>
      </c>
      <c r="H833" s="6">
        <f>IF(B833="","",IFERROR(INDEX('الأصناف'!$D$5:$D$504,MATCH(B833,'الأصناف'!$A$5:$A$504,0)),""))</f>
        <v/>
      </c>
    </row>
    <row r="834">
      <c r="A834" s="17" t="n"/>
      <c r="B834" s="5" t="n"/>
      <c r="C834" s="5" t="n"/>
      <c r="D834" s="14" t="n"/>
      <c r="E834" s="5" t="n"/>
      <c r="F834" s="6">
        <f>IF(B834="","",IFERROR(INDEX('الأصناف'!$B$5:$B$504,MATCH(B834,'الأصناف'!$A$5:$A$504,0)),""))</f>
        <v/>
      </c>
      <c r="G834" s="6">
        <f>IF(B834="","",IFERROR(INDEX('الأصناف'!$C$5:$C$504,MATCH(B834,'الأصناف'!$A$5:$A$504,0)),""))</f>
        <v/>
      </c>
      <c r="H834" s="6">
        <f>IF(B834="","",IFERROR(INDEX('الأصناف'!$D$5:$D$504,MATCH(B834,'الأصناف'!$A$5:$A$504,0)),""))</f>
        <v/>
      </c>
    </row>
    <row r="835">
      <c r="A835" s="17" t="n"/>
      <c r="B835" s="5" t="n"/>
      <c r="C835" s="5" t="n"/>
      <c r="D835" s="14" t="n"/>
      <c r="E835" s="5" t="n"/>
      <c r="F835" s="6">
        <f>IF(B835="","",IFERROR(INDEX('الأصناف'!$B$5:$B$504,MATCH(B835,'الأصناف'!$A$5:$A$504,0)),""))</f>
        <v/>
      </c>
      <c r="G835" s="6">
        <f>IF(B835="","",IFERROR(INDEX('الأصناف'!$C$5:$C$504,MATCH(B835,'الأصناف'!$A$5:$A$504,0)),""))</f>
        <v/>
      </c>
      <c r="H835" s="6">
        <f>IF(B835="","",IFERROR(INDEX('الأصناف'!$D$5:$D$504,MATCH(B835,'الأصناف'!$A$5:$A$504,0)),""))</f>
        <v/>
      </c>
    </row>
    <row r="836">
      <c r="A836" s="17" t="n"/>
      <c r="B836" s="5" t="n"/>
      <c r="C836" s="5" t="n"/>
      <c r="D836" s="14" t="n"/>
      <c r="E836" s="5" t="n"/>
      <c r="F836" s="6">
        <f>IF(B836="","",IFERROR(INDEX('الأصناف'!$B$5:$B$504,MATCH(B836,'الأصناف'!$A$5:$A$504,0)),""))</f>
        <v/>
      </c>
      <c r="G836" s="6">
        <f>IF(B836="","",IFERROR(INDEX('الأصناف'!$C$5:$C$504,MATCH(B836,'الأصناف'!$A$5:$A$504,0)),""))</f>
        <v/>
      </c>
      <c r="H836" s="6">
        <f>IF(B836="","",IFERROR(INDEX('الأصناف'!$D$5:$D$504,MATCH(B836,'الأصناف'!$A$5:$A$504,0)),""))</f>
        <v/>
      </c>
    </row>
    <row r="837">
      <c r="A837" s="17" t="n"/>
      <c r="B837" s="5" t="n"/>
      <c r="C837" s="5" t="n"/>
      <c r="D837" s="14" t="n"/>
      <c r="E837" s="5" t="n"/>
      <c r="F837" s="6">
        <f>IF(B837="","",IFERROR(INDEX('الأصناف'!$B$5:$B$504,MATCH(B837,'الأصناف'!$A$5:$A$504,0)),""))</f>
        <v/>
      </c>
      <c r="G837" s="6">
        <f>IF(B837="","",IFERROR(INDEX('الأصناف'!$C$5:$C$504,MATCH(B837,'الأصناف'!$A$5:$A$504,0)),""))</f>
        <v/>
      </c>
      <c r="H837" s="6">
        <f>IF(B837="","",IFERROR(INDEX('الأصناف'!$D$5:$D$504,MATCH(B837,'الأصناف'!$A$5:$A$504,0)),""))</f>
        <v/>
      </c>
    </row>
    <row r="838">
      <c r="A838" s="17" t="n"/>
      <c r="B838" s="5" t="n"/>
      <c r="C838" s="5" t="n"/>
      <c r="D838" s="14" t="n"/>
      <c r="E838" s="5" t="n"/>
      <c r="F838" s="6">
        <f>IF(B838="","",IFERROR(INDEX('الأصناف'!$B$5:$B$504,MATCH(B838,'الأصناف'!$A$5:$A$504,0)),""))</f>
        <v/>
      </c>
      <c r="G838" s="6">
        <f>IF(B838="","",IFERROR(INDEX('الأصناف'!$C$5:$C$504,MATCH(B838,'الأصناف'!$A$5:$A$504,0)),""))</f>
        <v/>
      </c>
      <c r="H838" s="6">
        <f>IF(B838="","",IFERROR(INDEX('الأصناف'!$D$5:$D$504,MATCH(B838,'الأصناف'!$A$5:$A$504,0)),""))</f>
        <v/>
      </c>
    </row>
    <row r="839">
      <c r="A839" s="17" t="n"/>
      <c r="B839" s="5" t="n"/>
      <c r="C839" s="5" t="n"/>
      <c r="D839" s="14" t="n"/>
      <c r="E839" s="5" t="n"/>
      <c r="F839" s="6">
        <f>IF(B839="","",IFERROR(INDEX('الأصناف'!$B$5:$B$504,MATCH(B839,'الأصناف'!$A$5:$A$504,0)),""))</f>
        <v/>
      </c>
      <c r="G839" s="6">
        <f>IF(B839="","",IFERROR(INDEX('الأصناف'!$C$5:$C$504,MATCH(B839,'الأصناف'!$A$5:$A$504,0)),""))</f>
        <v/>
      </c>
      <c r="H839" s="6">
        <f>IF(B839="","",IFERROR(INDEX('الأصناف'!$D$5:$D$504,MATCH(B839,'الأصناف'!$A$5:$A$504,0)),""))</f>
        <v/>
      </c>
    </row>
    <row r="840">
      <c r="A840" s="17" t="n"/>
      <c r="B840" s="5" t="n"/>
      <c r="C840" s="5" t="n"/>
      <c r="D840" s="14" t="n"/>
      <c r="E840" s="5" t="n"/>
      <c r="F840" s="6">
        <f>IF(B840="","",IFERROR(INDEX('الأصناف'!$B$5:$B$504,MATCH(B840,'الأصناف'!$A$5:$A$504,0)),""))</f>
        <v/>
      </c>
      <c r="G840" s="6">
        <f>IF(B840="","",IFERROR(INDEX('الأصناف'!$C$5:$C$504,MATCH(B840,'الأصناف'!$A$5:$A$504,0)),""))</f>
        <v/>
      </c>
      <c r="H840" s="6">
        <f>IF(B840="","",IFERROR(INDEX('الأصناف'!$D$5:$D$504,MATCH(B840,'الأصناف'!$A$5:$A$504,0)),""))</f>
        <v/>
      </c>
    </row>
    <row r="841">
      <c r="A841" s="17" t="n"/>
      <c r="B841" s="5" t="n"/>
      <c r="C841" s="5" t="n"/>
      <c r="D841" s="14" t="n"/>
      <c r="E841" s="5" t="n"/>
      <c r="F841" s="6">
        <f>IF(B841="","",IFERROR(INDEX('الأصناف'!$B$5:$B$504,MATCH(B841,'الأصناف'!$A$5:$A$504,0)),""))</f>
        <v/>
      </c>
      <c r="G841" s="6">
        <f>IF(B841="","",IFERROR(INDEX('الأصناف'!$C$5:$C$504,MATCH(B841,'الأصناف'!$A$5:$A$504,0)),""))</f>
        <v/>
      </c>
      <c r="H841" s="6">
        <f>IF(B841="","",IFERROR(INDEX('الأصناف'!$D$5:$D$504,MATCH(B841,'الأصناف'!$A$5:$A$504,0)),""))</f>
        <v/>
      </c>
    </row>
    <row r="842">
      <c r="A842" s="17" t="n"/>
      <c r="B842" s="5" t="n"/>
      <c r="C842" s="5" t="n"/>
      <c r="D842" s="14" t="n"/>
      <c r="E842" s="5" t="n"/>
      <c r="F842" s="6">
        <f>IF(B842="","",IFERROR(INDEX('الأصناف'!$B$5:$B$504,MATCH(B842,'الأصناف'!$A$5:$A$504,0)),""))</f>
        <v/>
      </c>
      <c r="G842" s="6">
        <f>IF(B842="","",IFERROR(INDEX('الأصناف'!$C$5:$C$504,MATCH(B842,'الأصناف'!$A$5:$A$504,0)),""))</f>
        <v/>
      </c>
      <c r="H842" s="6">
        <f>IF(B842="","",IFERROR(INDEX('الأصناف'!$D$5:$D$504,MATCH(B842,'الأصناف'!$A$5:$A$504,0)),""))</f>
        <v/>
      </c>
    </row>
    <row r="843">
      <c r="A843" s="17" t="n"/>
      <c r="B843" s="5" t="n"/>
      <c r="C843" s="5" t="n"/>
      <c r="D843" s="14" t="n"/>
      <c r="E843" s="5" t="n"/>
      <c r="F843" s="6">
        <f>IF(B843="","",IFERROR(INDEX('الأصناف'!$B$5:$B$504,MATCH(B843,'الأصناف'!$A$5:$A$504,0)),""))</f>
        <v/>
      </c>
      <c r="G843" s="6">
        <f>IF(B843="","",IFERROR(INDEX('الأصناف'!$C$5:$C$504,MATCH(B843,'الأصناف'!$A$5:$A$504,0)),""))</f>
        <v/>
      </c>
      <c r="H843" s="6">
        <f>IF(B843="","",IFERROR(INDEX('الأصناف'!$D$5:$D$504,MATCH(B843,'الأصناف'!$A$5:$A$504,0)),""))</f>
        <v/>
      </c>
    </row>
    <row r="844">
      <c r="A844" s="17" t="n"/>
      <c r="B844" s="5" t="n"/>
      <c r="C844" s="5" t="n"/>
      <c r="D844" s="14" t="n"/>
      <c r="E844" s="5" t="n"/>
      <c r="F844" s="6">
        <f>IF(B844="","",IFERROR(INDEX('الأصناف'!$B$5:$B$504,MATCH(B844,'الأصناف'!$A$5:$A$504,0)),""))</f>
        <v/>
      </c>
      <c r="G844" s="6">
        <f>IF(B844="","",IFERROR(INDEX('الأصناف'!$C$5:$C$504,MATCH(B844,'الأصناف'!$A$5:$A$504,0)),""))</f>
        <v/>
      </c>
      <c r="H844" s="6">
        <f>IF(B844="","",IFERROR(INDEX('الأصناف'!$D$5:$D$504,MATCH(B844,'الأصناف'!$A$5:$A$504,0)),""))</f>
        <v/>
      </c>
    </row>
    <row r="845">
      <c r="A845" s="17" t="n"/>
      <c r="B845" s="5" t="n"/>
      <c r="C845" s="5" t="n"/>
      <c r="D845" s="14" t="n"/>
      <c r="E845" s="5" t="n"/>
      <c r="F845" s="6">
        <f>IF(B845="","",IFERROR(INDEX('الأصناف'!$B$5:$B$504,MATCH(B845,'الأصناف'!$A$5:$A$504,0)),""))</f>
        <v/>
      </c>
      <c r="G845" s="6">
        <f>IF(B845="","",IFERROR(INDEX('الأصناف'!$C$5:$C$504,MATCH(B845,'الأصناف'!$A$5:$A$504,0)),""))</f>
        <v/>
      </c>
      <c r="H845" s="6">
        <f>IF(B845="","",IFERROR(INDEX('الأصناف'!$D$5:$D$504,MATCH(B845,'الأصناف'!$A$5:$A$504,0)),""))</f>
        <v/>
      </c>
    </row>
    <row r="846">
      <c r="A846" s="17" t="n"/>
      <c r="B846" s="5" t="n"/>
      <c r="C846" s="5" t="n"/>
      <c r="D846" s="14" t="n"/>
      <c r="E846" s="5" t="n"/>
      <c r="F846" s="6">
        <f>IF(B846="","",IFERROR(INDEX('الأصناف'!$B$5:$B$504,MATCH(B846,'الأصناف'!$A$5:$A$504,0)),""))</f>
        <v/>
      </c>
      <c r="G846" s="6">
        <f>IF(B846="","",IFERROR(INDEX('الأصناف'!$C$5:$C$504,MATCH(B846,'الأصناف'!$A$5:$A$504,0)),""))</f>
        <v/>
      </c>
      <c r="H846" s="6">
        <f>IF(B846="","",IFERROR(INDEX('الأصناف'!$D$5:$D$504,MATCH(B846,'الأصناف'!$A$5:$A$504,0)),""))</f>
        <v/>
      </c>
    </row>
    <row r="847">
      <c r="A847" s="17" t="n"/>
      <c r="B847" s="5" t="n"/>
      <c r="C847" s="5" t="n"/>
      <c r="D847" s="14" t="n"/>
      <c r="E847" s="5" t="n"/>
      <c r="F847" s="6">
        <f>IF(B847="","",IFERROR(INDEX('الأصناف'!$B$5:$B$504,MATCH(B847,'الأصناف'!$A$5:$A$504,0)),""))</f>
        <v/>
      </c>
      <c r="G847" s="6">
        <f>IF(B847="","",IFERROR(INDEX('الأصناف'!$C$5:$C$504,MATCH(B847,'الأصناف'!$A$5:$A$504,0)),""))</f>
        <v/>
      </c>
      <c r="H847" s="6">
        <f>IF(B847="","",IFERROR(INDEX('الأصناف'!$D$5:$D$504,MATCH(B847,'الأصناف'!$A$5:$A$504,0)),""))</f>
        <v/>
      </c>
    </row>
    <row r="848">
      <c r="A848" s="17" t="n"/>
      <c r="B848" s="5" t="n"/>
      <c r="C848" s="5" t="n"/>
      <c r="D848" s="14" t="n"/>
      <c r="E848" s="5" t="n"/>
      <c r="F848" s="6">
        <f>IF(B848="","",IFERROR(INDEX('الأصناف'!$B$5:$B$504,MATCH(B848,'الأصناف'!$A$5:$A$504,0)),""))</f>
        <v/>
      </c>
      <c r="G848" s="6">
        <f>IF(B848="","",IFERROR(INDEX('الأصناف'!$C$5:$C$504,MATCH(B848,'الأصناف'!$A$5:$A$504,0)),""))</f>
        <v/>
      </c>
      <c r="H848" s="6">
        <f>IF(B848="","",IFERROR(INDEX('الأصناف'!$D$5:$D$504,MATCH(B848,'الأصناف'!$A$5:$A$504,0)),""))</f>
        <v/>
      </c>
    </row>
    <row r="849">
      <c r="A849" s="17" t="n"/>
      <c r="B849" s="5" t="n"/>
      <c r="C849" s="5" t="n"/>
      <c r="D849" s="14" t="n"/>
      <c r="E849" s="5" t="n"/>
      <c r="F849" s="6">
        <f>IF(B849="","",IFERROR(INDEX('الأصناف'!$B$5:$B$504,MATCH(B849,'الأصناف'!$A$5:$A$504,0)),""))</f>
        <v/>
      </c>
      <c r="G849" s="6">
        <f>IF(B849="","",IFERROR(INDEX('الأصناف'!$C$5:$C$504,MATCH(B849,'الأصناف'!$A$5:$A$504,0)),""))</f>
        <v/>
      </c>
      <c r="H849" s="6">
        <f>IF(B849="","",IFERROR(INDEX('الأصناف'!$D$5:$D$504,MATCH(B849,'الأصناف'!$A$5:$A$504,0)),""))</f>
        <v/>
      </c>
    </row>
    <row r="850">
      <c r="A850" s="17" t="n"/>
      <c r="B850" s="5" t="n"/>
      <c r="C850" s="5" t="n"/>
      <c r="D850" s="14" t="n"/>
      <c r="E850" s="5" t="n"/>
      <c r="F850" s="6">
        <f>IF(B850="","",IFERROR(INDEX('الأصناف'!$B$5:$B$504,MATCH(B850,'الأصناف'!$A$5:$A$504,0)),""))</f>
        <v/>
      </c>
      <c r="G850" s="6">
        <f>IF(B850="","",IFERROR(INDEX('الأصناف'!$C$5:$C$504,MATCH(B850,'الأصناف'!$A$5:$A$504,0)),""))</f>
        <v/>
      </c>
      <c r="H850" s="6">
        <f>IF(B850="","",IFERROR(INDEX('الأصناف'!$D$5:$D$504,MATCH(B850,'الأصناف'!$A$5:$A$504,0)),""))</f>
        <v/>
      </c>
    </row>
    <row r="851">
      <c r="A851" s="17" t="n"/>
      <c r="B851" s="5" t="n"/>
      <c r="C851" s="5" t="n"/>
      <c r="D851" s="14" t="n"/>
      <c r="E851" s="5" t="n"/>
      <c r="F851" s="6">
        <f>IF(B851="","",IFERROR(INDEX('الأصناف'!$B$5:$B$504,MATCH(B851,'الأصناف'!$A$5:$A$504,0)),""))</f>
        <v/>
      </c>
      <c r="G851" s="6">
        <f>IF(B851="","",IFERROR(INDEX('الأصناف'!$C$5:$C$504,MATCH(B851,'الأصناف'!$A$5:$A$504,0)),""))</f>
        <v/>
      </c>
      <c r="H851" s="6">
        <f>IF(B851="","",IFERROR(INDEX('الأصناف'!$D$5:$D$504,MATCH(B851,'الأصناف'!$A$5:$A$504,0)),""))</f>
        <v/>
      </c>
    </row>
    <row r="852">
      <c r="A852" s="17" t="n"/>
      <c r="B852" s="5" t="n"/>
      <c r="C852" s="5" t="n"/>
      <c r="D852" s="14" t="n"/>
      <c r="E852" s="5" t="n"/>
      <c r="F852" s="6">
        <f>IF(B852="","",IFERROR(INDEX('الأصناف'!$B$5:$B$504,MATCH(B852,'الأصناف'!$A$5:$A$504,0)),""))</f>
        <v/>
      </c>
      <c r="G852" s="6">
        <f>IF(B852="","",IFERROR(INDEX('الأصناف'!$C$5:$C$504,MATCH(B852,'الأصناف'!$A$5:$A$504,0)),""))</f>
        <v/>
      </c>
      <c r="H852" s="6">
        <f>IF(B852="","",IFERROR(INDEX('الأصناف'!$D$5:$D$504,MATCH(B852,'الأصناف'!$A$5:$A$504,0)),""))</f>
        <v/>
      </c>
    </row>
    <row r="853">
      <c r="A853" s="17" t="n"/>
      <c r="B853" s="5" t="n"/>
      <c r="C853" s="5" t="n"/>
      <c r="D853" s="14" t="n"/>
      <c r="E853" s="5" t="n"/>
      <c r="F853" s="6">
        <f>IF(B853="","",IFERROR(INDEX('الأصناف'!$B$5:$B$504,MATCH(B853,'الأصناف'!$A$5:$A$504,0)),""))</f>
        <v/>
      </c>
      <c r="G853" s="6">
        <f>IF(B853="","",IFERROR(INDEX('الأصناف'!$C$5:$C$504,MATCH(B853,'الأصناف'!$A$5:$A$504,0)),""))</f>
        <v/>
      </c>
      <c r="H853" s="6">
        <f>IF(B853="","",IFERROR(INDEX('الأصناف'!$D$5:$D$504,MATCH(B853,'الأصناف'!$A$5:$A$504,0)),""))</f>
        <v/>
      </c>
    </row>
    <row r="854">
      <c r="A854" s="17" t="n"/>
      <c r="B854" s="5" t="n"/>
      <c r="C854" s="5" t="n"/>
      <c r="D854" s="14" t="n"/>
      <c r="E854" s="5" t="n"/>
      <c r="F854" s="6">
        <f>IF(B854="","",IFERROR(INDEX('الأصناف'!$B$5:$B$504,MATCH(B854,'الأصناف'!$A$5:$A$504,0)),""))</f>
        <v/>
      </c>
      <c r="G854" s="6">
        <f>IF(B854="","",IFERROR(INDEX('الأصناف'!$C$5:$C$504,MATCH(B854,'الأصناف'!$A$5:$A$504,0)),""))</f>
        <v/>
      </c>
      <c r="H854" s="6">
        <f>IF(B854="","",IFERROR(INDEX('الأصناف'!$D$5:$D$504,MATCH(B854,'الأصناف'!$A$5:$A$504,0)),""))</f>
        <v/>
      </c>
    </row>
    <row r="855">
      <c r="A855" s="17" t="n"/>
      <c r="B855" s="5" t="n"/>
      <c r="C855" s="5" t="n"/>
      <c r="D855" s="14" t="n"/>
      <c r="E855" s="5" t="n"/>
      <c r="F855" s="6">
        <f>IF(B855="","",IFERROR(INDEX('الأصناف'!$B$5:$B$504,MATCH(B855,'الأصناف'!$A$5:$A$504,0)),""))</f>
        <v/>
      </c>
      <c r="G855" s="6">
        <f>IF(B855="","",IFERROR(INDEX('الأصناف'!$C$5:$C$504,MATCH(B855,'الأصناف'!$A$5:$A$504,0)),""))</f>
        <v/>
      </c>
      <c r="H855" s="6">
        <f>IF(B855="","",IFERROR(INDEX('الأصناف'!$D$5:$D$504,MATCH(B855,'الأصناف'!$A$5:$A$504,0)),""))</f>
        <v/>
      </c>
    </row>
    <row r="856">
      <c r="A856" s="17" t="n"/>
      <c r="B856" s="5" t="n"/>
      <c r="C856" s="5" t="n"/>
      <c r="D856" s="14" t="n"/>
      <c r="E856" s="5" t="n"/>
      <c r="F856" s="6">
        <f>IF(B856="","",IFERROR(INDEX('الأصناف'!$B$5:$B$504,MATCH(B856,'الأصناف'!$A$5:$A$504,0)),""))</f>
        <v/>
      </c>
      <c r="G856" s="6">
        <f>IF(B856="","",IFERROR(INDEX('الأصناف'!$C$5:$C$504,MATCH(B856,'الأصناف'!$A$5:$A$504,0)),""))</f>
        <v/>
      </c>
      <c r="H856" s="6">
        <f>IF(B856="","",IFERROR(INDEX('الأصناف'!$D$5:$D$504,MATCH(B856,'الأصناف'!$A$5:$A$504,0)),""))</f>
        <v/>
      </c>
    </row>
    <row r="857">
      <c r="A857" s="17" t="n"/>
      <c r="B857" s="5" t="n"/>
      <c r="C857" s="5" t="n"/>
      <c r="D857" s="14" t="n"/>
      <c r="E857" s="5" t="n"/>
      <c r="F857" s="6">
        <f>IF(B857="","",IFERROR(INDEX('الأصناف'!$B$5:$B$504,MATCH(B857,'الأصناف'!$A$5:$A$504,0)),""))</f>
        <v/>
      </c>
      <c r="G857" s="6">
        <f>IF(B857="","",IFERROR(INDEX('الأصناف'!$C$5:$C$504,MATCH(B857,'الأصناف'!$A$5:$A$504,0)),""))</f>
        <v/>
      </c>
      <c r="H857" s="6">
        <f>IF(B857="","",IFERROR(INDEX('الأصناف'!$D$5:$D$504,MATCH(B857,'الأصناف'!$A$5:$A$504,0)),""))</f>
        <v/>
      </c>
    </row>
    <row r="858">
      <c r="A858" s="17" t="n"/>
      <c r="B858" s="5" t="n"/>
      <c r="C858" s="5" t="n"/>
      <c r="D858" s="14" t="n"/>
      <c r="E858" s="5" t="n"/>
      <c r="F858" s="6">
        <f>IF(B858="","",IFERROR(INDEX('الأصناف'!$B$5:$B$504,MATCH(B858,'الأصناف'!$A$5:$A$504,0)),""))</f>
        <v/>
      </c>
      <c r="G858" s="6">
        <f>IF(B858="","",IFERROR(INDEX('الأصناف'!$C$5:$C$504,MATCH(B858,'الأصناف'!$A$5:$A$504,0)),""))</f>
        <v/>
      </c>
      <c r="H858" s="6">
        <f>IF(B858="","",IFERROR(INDEX('الأصناف'!$D$5:$D$504,MATCH(B858,'الأصناف'!$A$5:$A$504,0)),""))</f>
        <v/>
      </c>
    </row>
    <row r="859">
      <c r="A859" s="17" t="n"/>
      <c r="B859" s="5" t="n"/>
      <c r="C859" s="5" t="n"/>
      <c r="D859" s="14" t="n"/>
      <c r="E859" s="5" t="n"/>
      <c r="F859" s="6">
        <f>IF(B859="","",IFERROR(INDEX('الأصناف'!$B$5:$B$504,MATCH(B859,'الأصناف'!$A$5:$A$504,0)),""))</f>
        <v/>
      </c>
      <c r="G859" s="6">
        <f>IF(B859="","",IFERROR(INDEX('الأصناف'!$C$5:$C$504,MATCH(B859,'الأصناف'!$A$5:$A$504,0)),""))</f>
        <v/>
      </c>
      <c r="H859" s="6">
        <f>IF(B859="","",IFERROR(INDEX('الأصناف'!$D$5:$D$504,MATCH(B859,'الأصناف'!$A$5:$A$504,0)),""))</f>
        <v/>
      </c>
    </row>
    <row r="860">
      <c r="A860" s="17" t="n"/>
      <c r="B860" s="5" t="n"/>
      <c r="C860" s="5" t="n"/>
      <c r="D860" s="14" t="n"/>
      <c r="E860" s="5" t="n"/>
      <c r="F860" s="6">
        <f>IF(B860="","",IFERROR(INDEX('الأصناف'!$B$5:$B$504,MATCH(B860,'الأصناف'!$A$5:$A$504,0)),""))</f>
        <v/>
      </c>
      <c r="G860" s="6">
        <f>IF(B860="","",IFERROR(INDEX('الأصناف'!$C$5:$C$504,MATCH(B860,'الأصناف'!$A$5:$A$504,0)),""))</f>
        <v/>
      </c>
      <c r="H860" s="6">
        <f>IF(B860="","",IFERROR(INDEX('الأصناف'!$D$5:$D$504,MATCH(B860,'الأصناف'!$A$5:$A$504,0)),""))</f>
        <v/>
      </c>
    </row>
    <row r="861">
      <c r="A861" s="17" t="n"/>
      <c r="B861" s="5" t="n"/>
      <c r="C861" s="5" t="n"/>
      <c r="D861" s="14" t="n"/>
      <c r="E861" s="5" t="n"/>
      <c r="F861" s="6">
        <f>IF(B861="","",IFERROR(INDEX('الأصناف'!$B$5:$B$504,MATCH(B861,'الأصناف'!$A$5:$A$504,0)),""))</f>
        <v/>
      </c>
      <c r="G861" s="6">
        <f>IF(B861="","",IFERROR(INDEX('الأصناف'!$C$5:$C$504,MATCH(B861,'الأصناف'!$A$5:$A$504,0)),""))</f>
        <v/>
      </c>
      <c r="H861" s="6">
        <f>IF(B861="","",IFERROR(INDEX('الأصناف'!$D$5:$D$504,MATCH(B861,'الأصناف'!$A$5:$A$504,0)),""))</f>
        <v/>
      </c>
    </row>
    <row r="862">
      <c r="A862" s="17" t="n"/>
      <c r="B862" s="5" t="n"/>
      <c r="C862" s="5" t="n"/>
      <c r="D862" s="14" t="n"/>
      <c r="E862" s="5" t="n"/>
      <c r="F862" s="6">
        <f>IF(B862="","",IFERROR(INDEX('الأصناف'!$B$5:$B$504,MATCH(B862,'الأصناف'!$A$5:$A$504,0)),""))</f>
        <v/>
      </c>
      <c r="G862" s="6">
        <f>IF(B862="","",IFERROR(INDEX('الأصناف'!$C$5:$C$504,MATCH(B862,'الأصناف'!$A$5:$A$504,0)),""))</f>
        <v/>
      </c>
      <c r="H862" s="6">
        <f>IF(B862="","",IFERROR(INDEX('الأصناف'!$D$5:$D$504,MATCH(B862,'الأصناف'!$A$5:$A$504,0)),""))</f>
        <v/>
      </c>
    </row>
    <row r="863">
      <c r="A863" s="17" t="n"/>
      <c r="B863" s="5" t="n"/>
      <c r="C863" s="5" t="n"/>
      <c r="D863" s="14" t="n"/>
      <c r="E863" s="5" t="n"/>
      <c r="F863" s="6">
        <f>IF(B863="","",IFERROR(INDEX('الأصناف'!$B$5:$B$504,MATCH(B863,'الأصناف'!$A$5:$A$504,0)),""))</f>
        <v/>
      </c>
      <c r="G863" s="6">
        <f>IF(B863="","",IFERROR(INDEX('الأصناف'!$C$5:$C$504,MATCH(B863,'الأصناف'!$A$5:$A$504,0)),""))</f>
        <v/>
      </c>
      <c r="H863" s="6">
        <f>IF(B863="","",IFERROR(INDEX('الأصناف'!$D$5:$D$504,MATCH(B863,'الأصناف'!$A$5:$A$504,0)),""))</f>
        <v/>
      </c>
    </row>
    <row r="864">
      <c r="A864" s="17" t="n"/>
      <c r="B864" s="5" t="n"/>
      <c r="C864" s="5" t="n"/>
      <c r="D864" s="14" t="n"/>
      <c r="E864" s="5" t="n"/>
      <c r="F864" s="6">
        <f>IF(B864="","",IFERROR(INDEX('الأصناف'!$B$5:$B$504,MATCH(B864,'الأصناف'!$A$5:$A$504,0)),""))</f>
        <v/>
      </c>
      <c r="G864" s="6">
        <f>IF(B864="","",IFERROR(INDEX('الأصناف'!$C$5:$C$504,MATCH(B864,'الأصناف'!$A$5:$A$504,0)),""))</f>
        <v/>
      </c>
      <c r="H864" s="6">
        <f>IF(B864="","",IFERROR(INDEX('الأصناف'!$D$5:$D$504,MATCH(B864,'الأصناف'!$A$5:$A$504,0)),""))</f>
        <v/>
      </c>
    </row>
    <row r="865">
      <c r="A865" s="17" t="n"/>
      <c r="B865" s="5" t="n"/>
      <c r="C865" s="5" t="n"/>
      <c r="D865" s="14" t="n"/>
      <c r="E865" s="5" t="n"/>
      <c r="F865" s="6">
        <f>IF(B865="","",IFERROR(INDEX('الأصناف'!$B$5:$B$504,MATCH(B865,'الأصناف'!$A$5:$A$504,0)),""))</f>
        <v/>
      </c>
      <c r="G865" s="6">
        <f>IF(B865="","",IFERROR(INDEX('الأصناف'!$C$5:$C$504,MATCH(B865,'الأصناف'!$A$5:$A$504,0)),""))</f>
        <v/>
      </c>
      <c r="H865" s="6">
        <f>IF(B865="","",IFERROR(INDEX('الأصناف'!$D$5:$D$504,MATCH(B865,'الأصناف'!$A$5:$A$504,0)),""))</f>
        <v/>
      </c>
    </row>
    <row r="866">
      <c r="A866" s="17" t="n"/>
      <c r="B866" s="5" t="n"/>
      <c r="C866" s="5" t="n"/>
      <c r="D866" s="14" t="n"/>
      <c r="E866" s="5" t="n"/>
      <c r="F866" s="6">
        <f>IF(B866="","",IFERROR(INDEX('الأصناف'!$B$5:$B$504,MATCH(B866,'الأصناف'!$A$5:$A$504,0)),""))</f>
        <v/>
      </c>
      <c r="G866" s="6">
        <f>IF(B866="","",IFERROR(INDEX('الأصناف'!$C$5:$C$504,MATCH(B866,'الأصناف'!$A$5:$A$504,0)),""))</f>
        <v/>
      </c>
      <c r="H866" s="6">
        <f>IF(B866="","",IFERROR(INDEX('الأصناف'!$D$5:$D$504,MATCH(B866,'الأصناف'!$A$5:$A$504,0)),""))</f>
        <v/>
      </c>
    </row>
    <row r="867">
      <c r="A867" s="17" t="n"/>
      <c r="B867" s="5" t="n"/>
      <c r="C867" s="5" t="n"/>
      <c r="D867" s="14" t="n"/>
      <c r="E867" s="5" t="n"/>
      <c r="F867" s="6">
        <f>IF(B867="","",IFERROR(INDEX('الأصناف'!$B$5:$B$504,MATCH(B867,'الأصناف'!$A$5:$A$504,0)),""))</f>
        <v/>
      </c>
      <c r="G867" s="6">
        <f>IF(B867="","",IFERROR(INDEX('الأصناف'!$C$5:$C$504,MATCH(B867,'الأصناف'!$A$5:$A$504,0)),""))</f>
        <v/>
      </c>
      <c r="H867" s="6">
        <f>IF(B867="","",IFERROR(INDEX('الأصناف'!$D$5:$D$504,MATCH(B867,'الأصناف'!$A$5:$A$504,0)),""))</f>
        <v/>
      </c>
    </row>
    <row r="868">
      <c r="A868" s="17" t="n"/>
      <c r="B868" s="5" t="n"/>
      <c r="C868" s="5" t="n"/>
      <c r="D868" s="14" t="n"/>
      <c r="E868" s="5" t="n"/>
      <c r="F868" s="6">
        <f>IF(B868="","",IFERROR(INDEX('الأصناف'!$B$5:$B$504,MATCH(B868,'الأصناف'!$A$5:$A$504,0)),""))</f>
        <v/>
      </c>
      <c r="G868" s="6">
        <f>IF(B868="","",IFERROR(INDEX('الأصناف'!$C$5:$C$504,MATCH(B868,'الأصناف'!$A$5:$A$504,0)),""))</f>
        <v/>
      </c>
      <c r="H868" s="6">
        <f>IF(B868="","",IFERROR(INDEX('الأصناف'!$D$5:$D$504,MATCH(B868,'الأصناف'!$A$5:$A$504,0)),""))</f>
        <v/>
      </c>
    </row>
    <row r="869">
      <c r="A869" s="17" t="n"/>
      <c r="B869" s="5" t="n"/>
      <c r="C869" s="5" t="n"/>
      <c r="D869" s="14" t="n"/>
      <c r="E869" s="5" t="n"/>
      <c r="F869" s="6">
        <f>IF(B869="","",IFERROR(INDEX('الأصناف'!$B$5:$B$504,MATCH(B869,'الأصناف'!$A$5:$A$504,0)),""))</f>
        <v/>
      </c>
      <c r="G869" s="6">
        <f>IF(B869="","",IFERROR(INDEX('الأصناف'!$C$5:$C$504,MATCH(B869,'الأصناف'!$A$5:$A$504,0)),""))</f>
        <v/>
      </c>
      <c r="H869" s="6">
        <f>IF(B869="","",IFERROR(INDEX('الأصناف'!$D$5:$D$504,MATCH(B869,'الأصناف'!$A$5:$A$504,0)),""))</f>
        <v/>
      </c>
    </row>
    <row r="870">
      <c r="A870" s="17" t="n"/>
      <c r="B870" s="5" t="n"/>
      <c r="C870" s="5" t="n"/>
      <c r="D870" s="14" t="n"/>
      <c r="E870" s="5" t="n"/>
      <c r="F870" s="6">
        <f>IF(B870="","",IFERROR(INDEX('الأصناف'!$B$5:$B$504,MATCH(B870,'الأصناف'!$A$5:$A$504,0)),""))</f>
        <v/>
      </c>
      <c r="G870" s="6">
        <f>IF(B870="","",IFERROR(INDEX('الأصناف'!$C$5:$C$504,MATCH(B870,'الأصناف'!$A$5:$A$504,0)),""))</f>
        <v/>
      </c>
      <c r="H870" s="6">
        <f>IF(B870="","",IFERROR(INDEX('الأصناف'!$D$5:$D$504,MATCH(B870,'الأصناف'!$A$5:$A$504,0)),""))</f>
        <v/>
      </c>
    </row>
    <row r="871">
      <c r="A871" s="17" t="n"/>
      <c r="B871" s="5" t="n"/>
      <c r="C871" s="5" t="n"/>
      <c r="D871" s="14" t="n"/>
      <c r="E871" s="5" t="n"/>
      <c r="F871" s="6">
        <f>IF(B871="","",IFERROR(INDEX('الأصناف'!$B$5:$B$504,MATCH(B871,'الأصناف'!$A$5:$A$504,0)),""))</f>
        <v/>
      </c>
      <c r="G871" s="6">
        <f>IF(B871="","",IFERROR(INDEX('الأصناف'!$C$5:$C$504,MATCH(B871,'الأصناف'!$A$5:$A$504,0)),""))</f>
        <v/>
      </c>
      <c r="H871" s="6">
        <f>IF(B871="","",IFERROR(INDEX('الأصناف'!$D$5:$D$504,MATCH(B871,'الأصناف'!$A$5:$A$504,0)),""))</f>
        <v/>
      </c>
    </row>
    <row r="872">
      <c r="A872" s="17" t="n"/>
      <c r="B872" s="5" t="n"/>
      <c r="C872" s="5" t="n"/>
      <c r="D872" s="14" t="n"/>
      <c r="E872" s="5" t="n"/>
      <c r="F872" s="6">
        <f>IF(B872="","",IFERROR(INDEX('الأصناف'!$B$5:$B$504,MATCH(B872,'الأصناف'!$A$5:$A$504,0)),""))</f>
        <v/>
      </c>
      <c r="G872" s="6">
        <f>IF(B872="","",IFERROR(INDEX('الأصناف'!$C$5:$C$504,MATCH(B872,'الأصناف'!$A$5:$A$504,0)),""))</f>
        <v/>
      </c>
      <c r="H872" s="6">
        <f>IF(B872="","",IFERROR(INDEX('الأصناف'!$D$5:$D$504,MATCH(B872,'الأصناف'!$A$5:$A$504,0)),""))</f>
        <v/>
      </c>
    </row>
    <row r="873">
      <c r="A873" s="17" t="n"/>
      <c r="B873" s="5" t="n"/>
      <c r="C873" s="5" t="n"/>
      <c r="D873" s="14" t="n"/>
      <c r="E873" s="5" t="n"/>
      <c r="F873" s="6">
        <f>IF(B873="","",IFERROR(INDEX('الأصناف'!$B$5:$B$504,MATCH(B873,'الأصناف'!$A$5:$A$504,0)),""))</f>
        <v/>
      </c>
      <c r="G873" s="6">
        <f>IF(B873="","",IFERROR(INDEX('الأصناف'!$C$5:$C$504,MATCH(B873,'الأصناف'!$A$5:$A$504,0)),""))</f>
        <v/>
      </c>
      <c r="H873" s="6">
        <f>IF(B873="","",IFERROR(INDEX('الأصناف'!$D$5:$D$504,MATCH(B873,'الأصناف'!$A$5:$A$504,0)),""))</f>
        <v/>
      </c>
    </row>
    <row r="874">
      <c r="A874" s="17" t="n"/>
      <c r="B874" s="5" t="n"/>
      <c r="C874" s="5" t="n"/>
      <c r="D874" s="14" t="n"/>
      <c r="E874" s="5" t="n"/>
      <c r="F874" s="6">
        <f>IF(B874="","",IFERROR(INDEX('الأصناف'!$B$5:$B$504,MATCH(B874,'الأصناف'!$A$5:$A$504,0)),""))</f>
        <v/>
      </c>
      <c r="G874" s="6">
        <f>IF(B874="","",IFERROR(INDEX('الأصناف'!$C$5:$C$504,MATCH(B874,'الأصناف'!$A$5:$A$504,0)),""))</f>
        <v/>
      </c>
      <c r="H874" s="6">
        <f>IF(B874="","",IFERROR(INDEX('الأصناف'!$D$5:$D$504,MATCH(B874,'الأصناف'!$A$5:$A$504,0)),""))</f>
        <v/>
      </c>
    </row>
    <row r="875">
      <c r="A875" s="17" t="n"/>
      <c r="B875" s="5" t="n"/>
      <c r="C875" s="5" t="n"/>
      <c r="D875" s="14" t="n"/>
      <c r="E875" s="5" t="n"/>
      <c r="F875" s="6">
        <f>IF(B875="","",IFERROR(INDEX('الأصناف'!$B$5:$B$504,MATCH(B875,'الأصناف'!$A$5:$A$504,0)),""))</f>
        <v/>
      </c>
      <c r="G875" s="6">
        <f>IF(B875="","",IFERROR(INDEX('الأصناف'!$C$5:$C$504,MATCH(B875,'الأصناف'!$A$5:$A$504,0)),""))</f>
        <v/>
      </c>
      <c r="H875" s="6">
        <f>IF(B875="","",IFERROR(INDEX('الأصناف'!$D$5:$D$504,MATCH(B875,'الأصناف'!$A$5:$A$504,0)),""))</f>
        <v/>
      </c>
    </row>
    <row r="876">
      <c r="A876" s="17" t="n"/>
      <c r="B876" s="5" t="n"/>
      <c r="C876" s="5" t="n"/>
      <c r="D876" s="14" t="n"/>
      <c r="E876" s="5" t="n"/>
      <c r="F876" s="6">
        <f>IF(B876="","",IFERROR(INDEX('الأصناف'!$B$5:$B$504,MATCH(B876,'الأصناف'!$A$5:$A$504,0)),""))</f>
        <v/>
      </c>
      <c r="G876" s="6">
        <f>IF(B876="","",IFERROR(INDEX('الأصناف'!$C$5:$C$504,MATCH(B876,'الأصناف'!$A$5:$A$504,0)),""))</f>
        <v/>
      </c>
      <c r="H876" s="6">
        <f>IF(B876="","",IFERROR(INDEX('الأصناف'!$D$5:$D$504,MATCH(B876,'الأصناف'!$A$5:$A$504,0)),""))</f>
        <v/>
      </c>
    </row>
    <row r="877">
      <c r="A877" s="17" t="n"/>
      <c r="B877" s="5" t="n"/>
      <c r="C877" s="5" t="n"/>
      <c r="D877" s="14" t="n"/>
      <c r="E877" s="5" t="n"/>
      <c r="F877" s="6">
        <f>IF(B877="","",IFERROR(INDEX('الأصناف'!$B$5:$B$504,MATCH(B877,'الأصناف'!$A$5:$A$504,0)),""))</f>
        <v/>
      </c>
      <c r="G877" s="6">
        <f>IF(B877="","",IFERROR(INDEX('الأصناف'!$C$5:$C$504,MATCH(B877,'الأصناف'!$A$5:$A$504,0)),""))</f>
        <v/>
      </c>
      <c r="H877" s="6">
        <f>IF(B877="","",IFERROR(INDEX('الأصناف'!$D$5:$D$504,MATCH(B877,'الأصناف'!$A$5:$A$504,0)),""))</f>
        <v/>
      </c>
    </row>
    <row r="878">
      <c r="A878" s="17" t="n"/>
      <c r="B878" s="5" t="n"/>
      <c r="C878" s="5" t="n"/>
      <c r="D878" s="14" t="n"/>
      <c r="E878" s="5" t="n"/>
      <c r="F878" s="6">
        <f>IF(B878="","",IFERROR(INDEX('الأصناف'!$B$5:$B$504,MATCH(B878,'الأصناف'!$A$5:$A$504,0)),""))</f>
        <v/>
      </c>
      <c r="G878" s="6">
        <f>IF(B878="","",IFERROR(INDEX('الأصناف'!$C$5:$C$504,MATCH(B878,'الأصناف'!$A$5:$A$504,0)),""))</f>
        <v/>
      </c>
      <c r="H878" s="6">
        <f>IF(B878="","",IFERROR(INDEX('الأصناف'!$D$5:$D$504,MATCH(B878,'الأصناف'!$A$5:$A$504,0)),""))</f>
        <v/>
      </c>
    </row>
    <row r="879">
      <c r="A879" s="17" t="n"/>
      <c r="B879" s="5" t="n"/>
      <c r="C879" s="5" t="n"/>
      <c r="D879" s="14" t="n"/>
      <c r="E879" s="5" t="n"/>
      <c r="F879" s="6">
        <f>IF(B879="","",IFERROR(INDEX('الأصناف'!$B$5:$B$504,MATCH(B879,'الأصناف'!$A$5:$A$504,0)),""))</f>
        <v/>
      </c>
      <c r="G879" s="6">
        <f>IF(B879="","",IFERROR(INDEX('الأصناف'!$C$5:$C$504,MATCH(B879,'الأصناف'!$A$5:$A$504,0)),""))</f>
        <v/>
      </c>
      <c r="H879" s="6">
        <f>IF(B879="","",IFERROR(INDEX('الأصناف'!$D$5:$D$504,MATCH(B879,'الأصناف'!$A$5:$A$504,0)),""))</f>
        <v/>
      </c>
    </row>
    <row r="880">
      <c r="A880" s="17" t="n"/>
      <c r="B880" s="5" t="n"/>
      <c r="C880" s="5" t="n"/>
      <c r="D880" s="14" t="n"/>
      <c r="E880" s="5" t="n"/>
      <c r="F880" s="6">
        <f>IF(B880="","",IFERROR(INDEX('الأصناف'!$B$5:$B$504,MATCH(B880,'الأصناف'!$A$5:$A$504,0)),""))</f>
        <v/>
      </c>
      <c r="G880" s="6">
        <f>IF(B880="","",IFERROR(INDEX('الأصناف'!$C$5:$C$504,MATCH(B880,'الأصناف'!$A$5:$A$504,0)),""))</f>
        <v/>
      </c>
      <c r="H880" s="6">
        <f>IF(B880="","",IFERROR(INDEX('الأصناف'!$D$5:$D$504,MATCH(B880,'الأصناف'!$A$5:$A$504,0)),""))</f>
        <v/>
      </c>
    </row>
    <row r="881">
      <c r="A881" s="17" t="n"/>
      <c r="B881" s="5" t="n"/>
      <c r="C881" s="5" t="n"/>
      <c r="D881" s="14" t="n"/>
      <c r="E881" s="5" t="n"/>
      <c r="F881" s="6">
        <f>IF(B881="","",IFERROR(INDEX('الأصناف'!$B$5:$B$504,MATCH(B881,'الأصناف'!$A$5:$A$504,0)),""))</f>
        <v/>
      </c>
      <c r="G881" s="6">
        <f>IF(B881="","",IFERROR(INDEX('الأصناف'!$C$5:$C$504,MATCH(B881,'الأصناف'!$A$5:$A$504,0)),""))</f>
        <v/>
      </c>
      <c r="H881" s="6">
        <f>IF(B881="","",IFERROR(INDEX('الأصناف'!$D$5:$D$504,MATCH(B881,'الأصناف'!$A$5:$A$504,0)),""))</f>
        <v/>
      </c>
    </row>
    <row r="882">
      <c r="A882" s="17" t="n"/>
      <c r="B882" s="5" t="n"/>
      <c r="C882" s="5" t="n"/>
      <c r="D882" s="14" t="n"/>
      <c r="E882" s="5" t="n"/>
      <c r="F882" s="6">
        <f>IF(B882="","",IFERROR(INDEX('الأصناف'!$B$5:$B$504,MATCH(B882,'الأصناف'!$A$5:$A$504,0)),""))</f>
        <v/>
      </c>
      <c r="G882" s="6">
        <f>IF(B882="","",IFERROR(INDEX('الأصناف'!$C$5:$C$504,MATCH(B882,'الأصناف'!$A$5:$A$504,0)),""))</f>
        <v/>
      </c>
      <c r="H882" s="6">
        <f>IF(B882="","",IFERROR(INDEX('الأصناف'!$D$5:$D$504,MATCH(B882,'الأصناف'!$A$5:$A$504,0)),""))</f>
        <v/>
      </c>
    </row>
    <row r="883">
      <c r="A883" s="17" t="n"/>
      <c r="B883" s="5" t="n"/>
      <c r="C883" s="5" t="n"/>
      <c r="D883" s="14" t="n"/>
      <c r="E883" s="5" t="n"/>
      <c r="F883" s="6">
        <f>IF(B883="","",IFERROR(INDEX('الأصناف'!$B$5:$B$504,MATCH(B883,'الأصناف'!$A$5:$A$504,0)),""))</f>
        <v/>
      </c>
      <c r="G883" s="6">
        <f>IF(B883="","",IFERROR(INDEX('الأصناف'!$C$5:$C$504,MATCH(B883,'الأصناف'!$A$5:$A$504,0)),""))</f>
        <v/>
      </c>
      <c r="H883" s="6">
        <f>IF(B883="","",IFERROR(INDEX('الأصناف'!$D$5:$D$504,MATCH(B883,'الأصناف'!$A$5:$A$504,0)),""))</f>
        <v/>
      </c>
    </row>
    <row r="884">
      <c r="A884" s="17" t="n"/>
      <c r="B884" s="5" t="n"/>
      <c r="C884" s="5" t="n"/>
      <c r="D884" s="14" t="n"/>
      <c r="E884" s="5" t="n"/>
      <c r="F884" s="6">
        <f>IF(B884="","",IFERROR(INDEX('الأصناف'!$B$5:$B$504,MATCH(B884,'الأصناف'!$A$5:$A$504,0)),""))</f>
        <v/>
      </c>
      <c r="G884" s="6">
        <f>IF(B884="","",IFERROR(INDEX('الأصناف'!$C$5:$C$504,MATCH(B884,'الأصناف'!$A$5:$A$504,0)),""))</f>
        <v/>
      </c>
      <c r="H884" s="6">
        <f>IF(B884="","",IFERROR(INDEX('الأصناف'!$D$5:$D$504,MATCH(B884,'الأصناف'!$A$5:$A$504,0)),""))</f>
        <v/>
      </c>
    </row>
    <row r="885">
      <c r="A885" s="17" t="n"/>
      <c r="B885" s="5" t="n"/>
      <c r="C885" s="5" t="n"/>
      <c r="D885" s="14" t="n"/>
      <c r="E885" s="5" t="n"/>
      <c r="F885" s="6">
        <f>IF(B885="","",IFERROR(INDEX('الأصناف'!$B$5:$B$504,MATCH(B885,'الأصناف'!$A$5:$A$504,0)),""))</f>
        <v/>
      </c>
      <c r="G885" s="6">
        <f>IF(B885="","",IFERROR(INDEX('الأصناف'!$C$5:$C$504,MATCH(B885,'الأصناف'!$A$5:$A$504,0)),""))</f>
        <v/>
      </c>
      <c r="H885" s="6">
        <f>IF(B885="","",IFERROR(INDEX('الأصناف'!$D$5:$D$504,MATCH(B885,'الأصناف'!$A$5:$A$504,0)),""))</f>
        <v/>
      </c>
    </row>
    <row r="886">
      <c r="A886" s="17" t="n"/>
      <c r="B886" s="5" t="n"/>
      <c r="C886" s="5" t="n"/>
      <c r="D886" s="14" t="n"/>
      <c r="E886" s="5" t="n"/>
      <c r="F886" s="6">
        <f>IF(B886="","",IFERROR(INDEX('الأصناف'!$B$5:$B$504,MATCH(B886,'الأصناف'!$A$5:$A$504,0)),""))</f>
        <v/>
      </c>
      <c r="G886" s="6">
        <f>IF(B886="","",IFERROR(INDEX('الأصناف'!$C$5:$C$504,MATCH(B886,'الأصناف'!$A$5:$A$504,0)),""))</f>
        <v/>
      </c>
      <c r="H886" s="6">
        <f>IF(B886="","",IFERROR(INDEX('الأصناف'!$D$5:$D$504,MATCH(B886,'الأصناف'!$A$5:$A$504,0)),""))</f>
        <v/>
      </c>
    </row>
    <row r="887">
      <c r="A887" s="17" t="n"/>
      <c r="B887" s="5" t="n"/>
      <c r="C887" s="5" t="n"/>
      <c r="D887" s="14" t="n"/>
      <c r="E887" s="5" t="n"/>
      <c r="F887" s="6">
        <f>IF(B887="","",IFERROR(INDEX('الأصناف'!$B$5:$B$504,MATCH(B887,'الأصناف'!$A$5:$A$504,0)),""))</f>
        <v/>
      </c>
      <c r="G887" s="6">
        <f>IF(B887="","",IFERROR(INDEX('الأصناف'!$C$5:$C$504,MATCH(B887,'الأصناف'!$A$5:$A$504,0)),""))</f>
        <v/>
      </c>
      <c r="H887" s="6">
        <f>IF(B887="","",IFERROR(INDEX('الأصناف'!$D$5:$D$504,MATCH(B887,'الأصناف'!$A$5:$A$504,0)),""))</f>
        <v/>
      </c>
    </row>
    <row r="888">
      <c r="A888" s="17" t="n"/>
      <c r="B888" s="5" t="n"/>
      <c r="C888" s="5" t="n"/>
      <c r="D888" s="14" t="n"/>
      <c r="E888" s="5" t="n"/>
      <c r="F888" s="6">
        <f>IF(B888="","",IFERROR(INDEX('الأصناف'!$B$5:$B$504,MATCH(B888,'الأصناف'!$A$5:$A$504,0)),""))</f>
        <v/>
      </c>
      <c r="G888" s="6">
        <f>IF(B888="","",IFERROR(INDEX('الأصناف'!$C$5:$C$504,MATCH(B888,'الأصناف'!$A$5:$A$504,0)),""))</f>
        <v/>
      </c>
      <c r="H888" s="6">
        <f>IF(B888="","",IFERROR(INDEX('الأصناف'!$D$5:$D$504,MATCH(B888,'الأصناف'!$A$5:$A$504,0)),""))</f>
        <v/>
      </c>
    </row>
    <row r="889">
      <c r="A889" s="17" t="n"/>
      <c r="B889" s="5" t="n"/>
      <c r="C889" s="5" t="n"/>
      <c r="D889" s="14" t="n"/>
      <c r="E889" s="5" t="n"/>
      <c r="F889" s="6">
        <f>IF(B889="","",IFERROR(INDEX('الأصناف'!$B$5:$B$504,MATCH(B889,'الأصناف'!$A$5:$A$504,0)),""))</f>
        <v/>
      </c>
      <c r="G889" s="6">
        <f>IF(B889="","",IFERROR(INDEX('الأصناف'!$C$5:$C$504,MATCH(B889,'الأصناف'!$A$5:$A$504,0)),""))</f>
        <v/>
      </c>
      <c r="H889" s="6">
        <f>IF(B889="","",IFERROR(INDEX('الأصناف'!$D$5:$D$504,MATCH(B889,'الأصناف'!$A$5:$A$504,0)),""))</f>
        <v/>
      </c>
    </row>
    <row r="890">
      <c r="A890" s="17" t="n"/>
      <c r="B890" s="5" t="n"/>
      <c r="C890" s="5" t="n"/>
      <c r="D890" s="14" t="n"/>
      <c r="E890" s="5" t="n"/>
      <c r="F890" s="6">
        <f>IF(B890="","",IFERROR(INDEX('الأصناف'!$B$5:$B$504,MATCH(B890,'الأصناف'!$A$5:$A$504,0)),""))</f>
        <v/>
      </c>
      <c r="G890" s="6">
        <f>IF(B890="","",IFERROR(INDEX('الأصناف'!$C$5:$C$504,MATCH(B890,'الأصناف'!$A$5:$A$504,0)),""))</f>
        <v/>
      </c>
      <c r="H890" s="6">
        <f>IF(B890="","",IFERROR(INDEX('الأصناف'!$D$5:$D$504,MATCH(B890,'الأصناف'!$A$5:$A$504,0)),""))</f>
        <v/>
      </c>
    </row>
    <row r="891">
      <c r="A891" s="17" t="n"/>
      <c r="B891" s="5" t="n"/>
      <c r="C891" s="5" t="n"/>
      <c r="D891" s="14" t="n"/>
      <c r="E891" s="5" t="n"/>
      <c r="F891" s="6">
        <f>IF(B891="","",IFERROR(INDEX('الأصناف'!$B$5:$B$504,MATCH(B891,'الأصناف'!$A$5:$A$504,0)),""))</f>
        <v/>
      </c>
      <c r="G891" s="6">
        <f>IF(B891="","",IFERROR(INDEX('الأصناف'!$C$5:$C$504,MATCH(B891,'الأصناف'!$A$5:$A$504,0)),""))</f>
        <v/>
      </c>
      <c r="H891" s="6">
        <f>IF(B891="","",IFERROR(INDEX('الأصناف'!$D$5:$D$504,MATCH(B891,'الأصناف'!$A$5:$A$504,0)),""))</f>
        <v/>
      </c>
    </row>
    <row r="892">
      <c r="A892" s="17" t="n"/>
      <c r="B892" s="5" t="n"/>
      <c r="C892" s="5" t="n"/>
      <c r="D892" s="14" t="n"/>
      <c r="E892" s="5" t="n"/>
      <c r="F892" s="6">
        <f>IF(B892="","",IFERROR(INDEX('الأصناف'!$B$5:$B$504,MATCH(B892,'الأصناف'!$A$5:$A$504,0)),""))</f>
        <v/>
      </c>
      <c r="G892" s="6">
        <f>IF(B892="","",IFERROR(INDEX('الأصناف'!$C$5:$C$504,MATCH(B892,'الأصناف'!$A$5:$A$504,0)),""))</f>
        <v/>
      </c>
      <c r="H892" s="6">
        <f>IF(B892="","",IFERROR(INDEX('الأصناف'!$D$5:$D$504,MATCH(B892,'الأصناف'!$A$5:$A$504,0)),""))</f>
        <v/>
      </c>
    </row>
    <row r="893">
      <c r="A893" s="17" t="n"/>
      <c r="B893" s="5" t="n"/>
      <c r="C893" s="5" t="n"/>
      <c r="D893" s="14" t="n"/>
      <c r="E893" s="5" t="n"/>
      <c r="F893" s="6">
        <f>IF(B893="","",IFERROR(INDEX('الأصناف'!$B$5:$B$504,MATCH(B893,'الأصناف'!$A$5:$A$504,0)),""))</f>
        <v/>
      </c>
      <c r="G893" s="6">
        <f>IF(B893="","",IFERROR(INDEX('الأصناف'!$C$5:$C$504,MATCH(B893,'الأصناف'!$A$5:$A$504,0)),""))</f>
        <v/>
      </c>
      <c r="H893" s="6">
        <f>IF(B893="","",IFERROR(INDEX('الأصناف'!$D$5:$D$504,MATCH(B893,'الأصناف'!$A$5:$A$504,0)),""))</f>
        <v/>
      </c>
    </row>
    <row r="894">
      <c r="A894" s="17" t="n"/>
      <c r="B894" s="5" t="n"/>
      <c r="C894" s="5" t="n"/>
      <c r="D894" s="14" t="n"/>
      <c r="E894" s="5" t="n"/>
      <c r="F894" s="6">
        <f>IF(B894="","",IFERROR(INDEX('الأصناف'!$B$5:$B$504,MATCH(B894,'الأصناف'!$A$5:$A$504,0)),""))</f>
        <v/>
      </c>
      <c r="G894" s="6">
        <f>IF(B894="","",IFERROR(INDEX('الأصناف'!$C$5:$C$504,MATCH(B894,'الأصناف'!$A$5:$A$504,0)),""))</f>
        <v/>
      </c>
      <c r="H894" s="6">
        <f>IF(B894="","",IFERROR(INDEX('الأصناف'!$D$5:$D$504,MATCH(B894,'الأصناف'!$A$5:$A$504,0)),""))</f>
        <v/>
      </c>
    </row>
    <row r="895">
      <c r="A895" s="17" t="n"/>
      <c r="B895" s="5" t="n"/>
      <c r="C895" s="5" t="n"/>
      <c r="D895" s="14" t="n"/>
      <c r="E895" s="5" t="n"/>
      <c r="F895" s="6">
        <f>IF(B895="","",IFERROR(INDEX('الأصناف'!$B$5:$B$504,MATCH(B895,'الأصناف'!$A$5:$A$504,0)),""))</f>
        <v/>
      </c>
      <c r="G895" s="6">
        <f>IF(B895="","",IFERROR(INDEX('الأصناف'!$C$5:$C$504,MATCH(B895,'الأصناف'!$A$5:$A$504,0)),""))</f>
        <v/>
      </c>
      <c r="H895" s="6">
        <f>IF(B895="","",IFERROR(INDEX('الأصناف'!$D$5:$D$504,MATCH(B895,'الأصناف'!$A$5:$A$504,0)),""))</f>
        <v/>
      </c>
    </row>
    <row r="896">
      <c r="A896" s="17" t="n"/>
      <c r="B896" s="5" t="n"/>
      <c r="C896" s="5" t="n"/>
      <c r="D896" s="14" t="n"/>
      <c r="E896" s="5" t="n"/>
      <c r="F896" s="6">
        <f>IF(B896="","",IFERROR(INDEX('الأصناف'!$B$5:$B$504,MATCH(B896,'الأصناف'!$A$5:$A$504,0)),""))</f>
        <v/>
      </c>
      <c r="G896" s="6">
        <f>IF(B896="","",IFERROR(INDEX('الأصناف'!$C$5:$C$504,MATCH(B896,'الأصناف'!$A$5:$A$504,0)),""))</f>
        <v/>
      </c>
      <c r="H896" s="6">
        <f>IF(B896="","",IFERROR(INDEX('الأصناف'!$D$5:$D$504,MATCH(B896,'الأصناف'!$A$5:$A$504,0)),""))</f>
        <v/>
      </c>
    </row>
    <row r="897">
      <c r="A897" s="17" t="n"/>
      <c r="B897" s="5" t="n"/>
      <c r="C897" s="5" t="n"/>
      <c r="D897" s="14" t="n"/>
      <c r="E897" s="5" t="n"/>
      <c r="F897" s="6">
        <f>IF(B897="","",IFERROR(INDEX('الأصناف'!$B$5:$B$504,MATCH(B897,'الأصناف'!$A$5:$A$504,0)),""))</f>
        <v/>
      </c>
      <c r="G897" s="6">
        <f>IF(B897="","",IFERROR(INDEX('الأصناف'!$C$5:$C$504,MATCH(B897,'الأصناف'!$A$5:$A$504,0)),""))</f>
        <v/>
      </c>
      <c r="H897" s="6">
        <f>IF(B897="","",IFERROR(INDEX('الأصناف'!$D$5:$D$504,MATCH(B897,'الأصناف'!$A$5:$A$504,0)),""))</f>
        <v/>
      </c>
    </row>
    <row r="898">
      <c r="A898" s="17" t="n"/>
      <c r="B898" s="5" t="n"/>
      <c r="C898" s="5" t="n"/>
      <c r="D898" s="14" t="n"/>
      <c r="E898" s="5" t="n"/>
      <c r="F898" s="6">
        <f>IF(B898="","",IFERROR(INDEX('الأصناف'!$B$5:$B$504,MATCH(B898,'الأصناف'!$A$5:$A$504,0)),""))</f>
        <v/>
      </c>
      <c r="G898" s="6">
        <f>IF(B898="","",IFERROR(INDEX('الأصناف'!$C$5:$C$504,MATCH(B898,'الأصناف'!$A$5:$A$504,0)),""))</f>
        <v/>
      </c>
      <c r="H898" s="6">
        <f>IF(B898="","",IFERROR(INDEX('الأصناف'!$D$5:$D$504,MATCH(B898,'الأصناف'!$A$5:$A$504,0)),""))</f>
        <v/>
      </c>
    </row>
    <row r="899">
      <c r="A899" s="17" t="n"/>
      <c r="B899" s="5" t="n"/>
      <c r="C899" s="5" t="n"/>
      <c r="D899" s="14" t="n"/>
      <c r="E899" s="5" t="n"/>
      <c r="F899" s="6">
        <f>IF(B899="","",IFERROR(INDEX('الأصناف'!$B$5:$B$504,MATCH(B899,'الأصناف'!$A$5:$A$504,0)),""))</f>
        <v/>
      </c>
      <c r="G899" s="6">
        <f>IF(B899="","",IFERROR(INDEX('الأصناف'!$C$5:$C$504,MATCH(B899,'الأصناف'!$A$5:$A$504,0)),""))</f>
        <v/>
      </c>
      <c r="H899" s="6">
        <f>IF(B899="","",IFERROR(INDEX('الأصناف'!$D$5:$D$504,MATCH(B899,'الأصناف'!$A$5:$A$504,0)),""))</f>
        <v/>
      </c>
    </row>
    <row r="900">
      <c r="A900" s="17" t="n"/>
      <c r="B900" s="5" t="n"/>
      <c r="C900" s="5" t="n"/>
      <c r="D900" s="14" t="n"/>
      <c r="E900" s="5" t="n"/>
      <c r="F900" s="6">
        <f>IF(B900="","",IFERROR(INDEX('الأصناف'!$B$5:$B$504,MATCH(B900,'الأصناف'!$A$5:$A$504,0)),""))</f>
        <v/>
      </c>
      <c r="G900" s="6">
        <f>IF(B900="","",IFERROR(INDEX('الأصناف'!$C$5:$C$504,MATCH(B900,'الأصناف'!$A$5:$A$504,0)),""))</f>
        <v/>
      </c>
      <c r="H900" s="6">
        <f>IF(B900="","",IFERROR(INDEX('الأصناف'!$D$5:$D$504,MATCH(B900,'الأصناف'!$A$5:$A$504,0)),""))</f>
        <v/>
      </c>
    </row>
    <row r="901">
      <c r="A901" s="17" t="n"/>
      <c r="B901" s="5" t="n"/>
      <c r="C901" s="5" t="n"/>
      <c r="D901" s="14" t="n"/>
      <c r="E901" s="5" t="n"/>
      <c r="F901" s="6">
        <f>IF(B901="","",IFERROR(INDEX('الأصناف'!$B$5:$B$504,MATCH(B901,'الأصناف'!$A$5:$A$504,0)),""))</f>
        <v/>
      </c>
      <c r="G901" s="6">
        <f>IF(B901="","",IFERROR(INDEX('الأصناف'!$C$5:$C$504,MATCH(B901,'الأصناف'!$A$5:$A$504,0)),""))</f>
        <v/>
      </c>
      <c r="H901" s="6">
        <f>IF(B901="","",IFERROR(INDEX('الأصناف'!$D$5:$D$504,MATCH(B901,'الأصناف'!$A$5:$A$504,0)),""))</f>
        <v/>
      </c>
    </row>
    <row r="902">
      <c r="A902" s="17" t="n"/>
      <c r="B902" s="5" t="n"/>
      <c r="C902" s="5" t="n"/>
      <c r="D902" s="14" t="n"/>
      <c r="E902" s="5" t="n"/>
      <c r="F902" s="6">
        <f>IF(B902="","",IFERROR(INDEX('الأصناف'!$B$5:$B$504,MATCH(B902,'الأصناف'!$A$5:$A$504,0)),""))</f>
        <v/>
      </c>
      <c r="G902" s="6">
        <f>IF(B902="","",IFERROR(INDEX('الأصناف'!$C$5:$C$504,MATCH(B902,'الأصناف'!$A$5:$A$504,0)),""))</f>
        <v/>
      </c>
      <c r="H902" s="6">
        <f>IF(B902="","",IFERROR(INDEX('الأصناف'!$D$5:$D$504,MATCH(B902,'الأصناف'!$A$5:$A$504,0)),""))</f>
        <v/>
      </c>
    </row>
    <row r="903">
      <c r="A903" s="17" t="n"/>
      <c r="B903" s="5" t="n"/>
      <c r="C903" s="5" t="n"/>
      <c r="D903" s="14" t="n"/>
      <c r="E903" s="5" t="n"/>
      <c r="F903" s="6">
        <f>IF(B903="","",IFERROR(INDEX('الأصناف'!$B$5:$B$504,MATCH(B903,'الأصناف'!$A$5:$A$504,0)),""))</f>
        <v/>
      </c>
      <c r="G903" s="6">
        <f>IF(B903="","",IFERROR(INDEX('الأصناف'!$C$5:$C$504,MATCH(B903,'الأصناف'!$A$5:$A$504,0)),""))</f>
        <v/>
      </c>
      <c r="H903" s="6">
        <f>IF(B903="","",IFERROR(INDEX('الأصناف'!$D$5:$D$504,MATCH(B903,'الأصناف'!$A$5:$A$504,0)),""))</f>
        <v/>
      </c>
    </row>
    <row r="904">
      <c r="A904" s="17" t="n"/>
      <c r="B904" s="5" t="n"/>
      <c r="C904" s="5" t="n"/>
      <c r="D904" s="14" t="n"/>
      <c r="E904" s="5" t="n"/>
      <c r="F904" s="6">
        <f>IF(B904="","",IFERROR(INDEX('الأصناف'!$B$5:$B$504,MATCH(B904,'الأصناف'!$A$5:$A$504,0)),""))</f>
        <v/>
      </c>
      <c r="G904" s="6">
        <f>IF(B904="","",IFERROR(INDEX('الأصناف'!$C$5:$C$504,MATCH(B904,'الأصناف'!$A$5:$A$504,0)),""))</f>
        <v/>
      </c>
      <c r="H904" s="6">
        <f>IF(B904="","",IFERROR(INDEX('الأصناف'!$D$5:$D$504,MATCH(B904,'الأصناف'!$A$5:$A$504,0)),""))</f>
        <v/>
      </c>
    </row>
    <row r="905">
      <c r="A905" s="17" t="n"/>
      <c r="B905" s="5" t="n"/>
      <c r="C905" s="5" t="n"/>
      <c r="D905" s="14" t="n"/>
      <c r="E905" s="5" t="n"/>
      <c r="F905" s="6">
        <f>IF(B905="","",IFERROR(INDEX('الأصناف'!$B$5:$B$504,MATCH(B905,'الأصناف'!$A$5:$A$504,0)),""))</f>
        <v/>
      </c>
      <c r="G905" s="6">
        <f>IF(B905="","",IFERROR(INDEX('الأصناف'!$C$5:$C$504,MATCH(B905,'الأصناف'!$A$5:$A$504,0)),""))</f>
        <v/>
      </c>
      <c r="H905" s="6">
        <f>IF(B905="","",IFERROR(INDEX('الأصناف'!$D$5:$D$504,MATCH(B905,'الأصناف'!$A$5:$A$504,0)),""))</f>
        <v/>
      </c>
    </row>
    <row r="906">
      <c r="A906" s="17" t="n"/>
      <c r="B906" s="5" t="n"/>
      <c r="C906" s="5" t="n"/>
      <c r="D906" s="14" t="n"/>
      <c r="E906" s="5" t="n"/>
      <c r="F906" s="6">
        <f>IF(B906="","",IFERROR(INDEX('الأصناف'!$B$5:$B$504,MATCH(B906,'الأصناف'!$A$5:$A$504,0)),""))</f>
        <v/>
      </c>
      <c r="G906" s="6">
        <f>IF(B906="","",IFERROR(INDEX('الأصناف'!$C$5:$C$504,MATCH(B906,'الأصناف'!$A$5:$A$504,0)),""))</f>
        <v/>
      </c>
      <c r="H906" s="6">
        <f>IF(B906="","",IFERROR(INDEX('الأصناف'!$D$5:$D$504,MATCH(B906,'الأصناف'!$A$5:$A$504,0)),""))</f>
        <v/>
      </c>
    </row>
    <row r="907">
      <c r="A907" s="17" t="n"/>
      <c r="B907" s="5" t="n"/>
      <c r="C907" s="5" t="n"/>
      <c r="D907" s="14" t="n"/>
      <c r="E907" s="5" t="n"/>
      <c r="F907" s="6">
        <f>IF(B907="","",IFERROR(INDEX('الأصناف'!$B$5:$B$504,MATCH(B907,'الأصناف'!$A$5:$A$504,0)),""))</f>
        <v/>
      </c>
      <c r="G907" s="6">
        <f>IF(B907="","",IFERROR(INDEX('الأصناف'!$C$5:$C$504,MATCH(B907,'الأصناف'!$A$5:$A$504,0)),""))</f>
        <v/>
      </c>
      <c r="H907" s="6">
        <f>IF(B907="","",IFERROR(INDEX('الأصناف'!$D$5:$D$504,MATCH(B907,'الأصناف'!$A$5:$A$504,0)),""))</f>
        <v/>
      </c>
    </row>
    <row r="908">
      <c r="A908" s="17" t="n"/>
      <c r="B908" s="5" t="n"/>
      <c r="C908" s="5" t="n"/>
      <c r="D908" s="14" t="n"/>
      <c r="E908" s="5" t="n"/>
      <c r="F908" s="6">
        <f>IF(B908="","",IFERROR(INDEX('الأصناف'!$B$5:$B$504,MATCH(B908,'الأصناف'!$A$5:$A$504,0)),""))</f>
        <v/>
      </c>
      <c r="G908" s="6">
        <f>IF(B908="","",IFERROR(INDEX('الأصناف'!$C$5:$C$504,MATCH(B908,'الأصناف'!$A$5:$A$504,0)),""))</f>
        <v/>
      </c>
      <c r="H908" s="6">
        <f>IF(B908="","",IFERROR(INDEX('الأصناف'!$D$5:$D$504,MATCH(B908,'الأصناف'!$A$5:$A$504,0)),""))</f>
        <v/>
      </c>
    </row>
    <row r="909">
      <c r="A909" s="17" t="n"/>
      <c r="B909" s="5" t="n"/>
      <c r="C909" s="5" t="n"/>
      <c r="D909" s="14" t="n"/>
      <c r="E909" s="5" t="n"/>
      <c r="F909" s="6">
        <f>IF(B909="","",IFERROR(INDEX('الأصناف'!$B$5:$B$504,MATCH(B909,'الأصناف'!$A$5:$A$504,0)),""))</f>
        <v/>
      </c>
      <c r="G909" s="6">
        <f>IF(B909="","",IFERROR(INDEX('الأصناف'!$C$5:$C$504,MATCH(B909,'الأصناف'!$A$5:$A$504,0)),""))</f>
        <v/>
      </c>
      <c r="H909" s="6">
        <f>IF(B909="","",IFERROR(INDEX('الأصناف'!$D$5:$D$504,MATCH(B909,'الأصناف'!$A$5:$A$504,0)),""))</f>
        <v/>
      </c>
    </row>
    <row r="910">
      <c r="A910" s="17" t="n"/>
      <c r="B910" s="5" t="n"/>
      <c r="C910" s="5" t="n"/>
      <c r="D910" s="14" t="n"/>
      <c r="E910" s="5" t="n"/>
      <c r="F910" s="6">
        <f>IF(B910="","",IFERROR(INDEX('الأصناف'!$B$5:$B$504,MATCH(B910,'الأصناف'!$A$5:$A$504,0)),""))</f>
        <v/>
      </c>
      <c r="G910" s="6">
        <f>IF(B910="","",IFERROR(INDEX('الأصناف'!$C$5:$C$504,MATCH(B910,'الأصناف'!$A$5:$A$504,0)),""))</f>
        <v/>
      </c>
      <c r="H910" s="6">
        <f>IF(B910="","",IFERROR(INDEX('الأصناف'!$D$5:$D$504,MATCH(B910,'الأصناف'!$A$5:$A$504,0)),""))</f>
        <v/>
      </c>
    </row>
    <row r="911">
      <c r="A911" s="17" t="n"/>
      <c r="B911" s="5" t="n"/>
      <c r="C911" s="5" t="n"/>
      <c r="D911" s="14" t="n"/>
      <c r="E911" s="5" t="n"/>
      <c r="F911" s="6">
        <f>IF(B911="","",IFERROR(INDEX('الأصناف'!$B$5:$B$504,MATCH(B911,'الأصناف'!$A$5:$A$504,0)),""))</f>
        <v/>
      </c>
      <c r="G911" s="6">
        <f>IF(B911="","",IFERROR(INDEX('الأصناف'!$C$5:$C$504,MATCH(B911,'الأصناف'!$A$5:$A$504,0)),""))</f>
        <v/>
      </c>
      <c r="H911" s="6">
        <f>IF(B911="","",IFERROR(INDEX('الأصناف'!$D$5:$D$504,MATCH(B911,'الأصناف'!$A$5:$A$504,0)),""))</f>
        <v/>
      </c>
    </row>
    <row r="912">
      <c r="A912" s="17" t="n"/>
      <c r="B912" s="5" t="n"/>
      <c r="C912" s="5" t="n"/>
      <c r="D912" s="14" t="n"/>
      <c r="E912" s="5" t="n"/>
      <c r="F912" s="6">
        <f>IF(B912="","",IFERROR(INDEX('الأصناف'!$B$5:$B$504,MATCH(B912,'الأصناف'!$A$5:$A$504,0)),""))</f>
        <v/>
      </c>
      <c r="G912" s="6">
        <f>IF(B912="","",IFERROR(INDEX('الأصناف'!$C$5:$C$504,MATCH(B912,'الأصناف'!$A$5:$A$504,0)),""))</f>
        <v/>
      </c>
      <c r="H912" s="6">
        <f>IF(B912="","",IFERROR(INDEX('الأصناف'!$D$5:$D$504,MATCH(B912,'الأصناف'!$A$5:$A$504,0)),""))</f>
        <v/>
      </c>
    </row>
    <row r="913">
      <c r="A913" s="17" t="n"/>
      <c r="B913" s="5" t="n"/>
      <c r="C913" s="5" t="n"/>
      <c r="D913" s="14" t="n"/>
      <c r="E913" s="5" t="n"/>
      <c r="F913" s="6">
        <f>IF(B913="","",IFERROR(INDEX('الأصناف'!$B$5:$B$504,MATCH(B913,'الأصناف'!$A$5:$A$504,0)),""))</f>
        <v/>
      </c>
      <c r="G913" s="6">
        <f>IF(B913="","",IFERROR(INDEX('الأصناف'!$C$5:$C$504,MATCH(B913,'الأصناف'!$A$5:$A$504,0)),""))</f>
        <v/>
      </c>
      <c r="H913" s="6">
        <f>IF(B913="","",IFERROR(INDEX('الأصناف'!$D$5:$D$504,MATCH(B913,'الأصناف'!$A$5:$A$504,0)),""))</f>
        <v/>
      </c>
    </row>
    <row r="914">
      <c r="A914" s="17" t="n"/>
      <c r="B914" s="5" t="n"/>
      <c r="C914" s="5" t="n"/>
      <c r="D914" s="14" t="n"/>
      <c r="E914" s="5" t="n"/>
      <c r="F914" s="6">
        <f>IF(B914="","",IFERROR(INDEX('الأصناف'!$B$5:$B$504,MATCH(B914,'الأصناف'!$A$5:$A$504,0)),""))</f>
        <v/>
      </c>
      <c r="G914" s="6">
        <f>IF(B914="","",IFERROR(INDEX('الأصناف'!$C$5:$C$504,MATCH(B914,'الأصناف'!$A$5:$A$504,0)),""))</f>
        <v/>
      </c>
      <c r="H914" s="6">
        <f>IF(B914="","",IFERROR(INDEX('الأصناف'!$D$5:$D$504,MATCH(B914,'الأصناف'!$A$5:$A$504,0)),""))</f>
        <v/>
      </c>
    </row>
    <row r="915">
      <c r="A915" s="17" t="n"/>
      <c r="B915" s="5" t="n"/>
      <c r="C915" s="5" t="n"/>
      <c r="D915" s="14" t="n"/>
      <c r="E915" s="5" t="n"/>
      <c r="F915" s="6">
        <f>IF(B915="","",IFERROR(INDEX('الأصناف'!$B$5:$B$504,MATCH(B915,'الأصناف'!$A$5:$A$504,0)),""))</f>
        <v/>
      </c>
      <c r="G915" s="6">
        <f>IF(B915="","",IFERROR(INDEX('الأصناف'!$C$5:$C$504,MATCH(B915,'الأصناف'!$A$5:$A$504,0)),""))</f>
        <v/>
      </c>
      <c r="H915" s="6">
        <f>IF(B915="","",IFERROR(INDEX('الأصناف'!$D$5:$D$504,MATCH(B915,'الأصناف'!$A$5:$A$504,0)),""))</f>
        <v/>
      </c>
    </row>
    <row r="916">
      <c r="A916" s="17" t="n"/>
      <c r="B916" s="5" t="n"/>
      <c r="C916" s="5" t="n"/>
      <c r="D916" s="14" t="n"/>
      <c r="E916" s="5" t="n"/>
      <c r="F916" s="6">
        <f>IF(B916="","",IFERROR(INDEX('الأصناف'!$B$5:$B$504,MATCH(B916,'الأصناف'!$A$5:$A$504,0)),""))</f>
        <v/>
      </c>
      <c r="G916" s="6">
        <f>IF(B916="","",IFERROR(INDEX('الأصناف'!$C$5:$C$504,MATCH(B916,'الأصناف'!$A$5:$A$504,0)),""))</f>
        <v/>
      </c>
      <c r="H916" s="6">
        <f>IF(B916="","",IFERROR(INDEX('الأصناف'!$D$5:$D$504,MATCH(B916,'الأصناف'!$A$5:$A$504,0)),""))</f>
        <v/>
      </c>
    </row>
    <row r="917">
      <c r="A917" s="17" t="n"/>
      <c r="B917" s="5" t="n"/>
      <c r="C917" s="5" t="n"/>
      <c r="D917" s="14" t="n"/>
      <c r="E917" s="5" t="n"/>
      <c r="F917" s="6">
        <f>IF(B917="","",IFERROR(INDEX('الأصناف'!$B$5:$B$504,MATCH(B917,'الأصناف'!$A$5:$A$504,0)),""))</f>
        <v/>
      </c>
      <c r="G917" s="6">
        <f>IF(B917="","",IFERROR(INDEX('الأصناف'!$C$5:$C$504,MATCH(B917,'الأصناف'!$A$5:$A$504,0)),""))</f>
        <v/>
      </c>
      <c r="H917" s="6">
        <f>IF(B917="","",IFERROR(INDEX('الأصناف'!$D$5:$D$504,MATCH(B917,'الأصناف'!$A$5:$A$504,0)),""))</f>
        <v/>
      </c>
    </row>
    <row r="918">
      <c r="A918" s="17" t="n"/>
      <c r="B918" s="5" t="n"/>
      <c r="C918" s="5" t="n"/>
      <c r="D918" s="14" t="n"/>
      <c r="E918" s="5" t="n"/>
      <c r="F918" s="6">
        <f>IF(B918="","",IFERROR(INDEX('الأصناف'!$B$5:$B$504,MATCH(B918,'الأصناف'!$A$5:$A$504,0)),""))</f>
        <v/>
      </c>
      <c r="G918" s="6">
        <f>IF(B918="","",IFERROR(INDEX('الأصناف'!$C$5:$C$504,MATCH(B918,'الأصناف'!$A$5:$A$504,0)),""))</f>
        <v/>
      </c>
      <c r="H918" s="6">
        <f>IF(B918="","",IFERROR(INDEX('الأصناف'!$D$5:$D$504,MATCH(B918,'الأصناف'!$A$5:$A$504,0)),""))</f>
        <v/>
      </c>
    </row>
    <row r="919">
      <c r="A919" s="17" t="n"/>
      <c r="B919" s="5" t="n"/>
      <c r="C919" s="5" t="n"/>
      <c r="D919" s="14" t="n"/>
      <c r="E919" s="5" t="n"/>
      <c r="F919" s="6">
        <f>IF(B919="","",IFERROR(INDEX('الأصناف'!$B$5:$B$504,MATCH(B919,'الأصناف'!$A$5:$A$504,0)),""))</f>
        <v/>
      </c>
      <c r="G919" s="6">
        <f>IF(B919="","",IFERROR(INDEX('الأصناف'!$C$5:$C$504,MATCH(B919,'الأصناف'!$A$5:$A$504,0)),""))</f>
        <v/>
      </c>
      <c r="H919" s="6">
        <f>IF(B919="","",IFERROR(INDEX('الأصناف'!$D$5:$D$504,MATCH(B919,'الأصناف'!$A$5:$A$504,0)),""))</f>
        <v/>
      </c>
    </row>
    <row r="920">
      <c r="A920" s="17" t="n"/>
      <c r="B920" s="5" t="n"/>
      <c r="C920" s="5" t="n"/>
      <c r="D920" s="14" t="n"/>
      <c r="E920" s="5" t="n"/>
      <c r="F920" s="6">
        <f>IF(B920="","",IFERROR(INDEX('الأصناف'!$B$5:$B$504,MATCH(B920,'الأصناف'!$A$5:$A$504,0)),""))</f>
        <v/>
      </c>
      <c r="G920" s="6">
        <f>IF(B920="","",IFERROR(INDEX('الأصناف'!$C$5:$C$504,MATCH(B920,'الأصناف'!$A$5:$A$504,0)),""))</f>
        <v/>
      </c>
      <c r="H920" s="6">
        <f>IF(B920="","",IFERROR(INDEX('الأصناف'!$D$5:$D$504,MATCH(B920,'الأصناف'!$A$5:$A$504,0)),""))</f>
        <v/>
      </c>
    </row>
    <row r="921">
      <c r="A921" s="17" t="n"/>
      <c r="B921" s="5" t="n"/>
      <c r="C921" s="5" t="n"/>
      <c r="D921" s="14" t="n"/>
      <c r="E921" s="5" t="n"/>
      <c r="F921" s="6">
        <f>IF(B921="","",IFERROR(INDEX('الأصناف'!$B$5:$B$504,MATCH(B921,'الأصناف'!$A$5:$A$504,0)),""))</f>
        <v/>
      </c>
      <c r="G921" s="6">
        <f>IF(B921="","",IFERROR(INDEX('الأصناف'!$C$5:$C$504,MATCH(B921,'الأصناف'!$A$5:$A$504,0)),""))</f>
        <v/>
      </c>
      <c r="H921" s="6">
        <f>IF(B921="","",IFERROR(INDEX('الأصناف'!$D$5:$D$504,MATCH(B921,'الأصناف'!$A$5:$A$504,0)),""))</f>
        <v/>
      </c>
    </row>
    <row r="922">
      <c r="A922" s="17" t="n"/>
      <c r="B922" s="5" t="n"/>
      <c r="C922" s="5" t="n"/>
      <c r="D922" s="14" t="n"/>
      <c r="E922" s="5" t="n"/>
      <c r="F922" s="6">
        <f>IF(B922="","",IFERROR(INDEX('الأصناف'!$B$5:$B$504,MATCH(B922,'الأصناف'!$A$5:$A$504,0)),""))</f>
        <v/>
      </c>
      <c r="G922" s="6">
        <f>IF(B922="","",IFERROR(INDEX('الأصناف'!$C$5:$C$504,MATCH(B922,'الأصناف'!$A$5:$A$504,0)),""))</f>
        <v/>
      </c>
      <c r="H922" s="6">
        <f>IF(B922="","",IFERROR(INDEX('الأصناف'!$D$5:$D$504,MATCH(B922,'الأصناف'!$A$5:$A$504,0)),""))</f>
        <v/>
      </c>
    </row>
    <row r="923">
      <c r="A923" s="17" t="n"/>
      <c r="B923" s="5" t="n"/>
      <c r="C923" s="5" t="n"/>
      <c r="D923" s="14" t="n"/>
      <c r="E923" s="5" t="n"/>
      <c r="F923" s="6">
        <f>IF(B923="","",IFERROR(INDEX('الأصناف'!$B$5:$B$504,MATCH(B923,'الأصناف'!$A$5:$A$504,0)),""))</f>
        <v/>
      </c>
      <c r="G923" s="6">
        <f>IF(B923="","",IFERROR(INDEX('الأصناف'!$C$5:$C$504,MATCH(B923,'الأصناف'!$A$5:$A$504,0)),""))</f>
        <v/>
      </c>
      <c r="H923" s="6">
        <f>IF(B923="","",IFERROR(INDEX('الأصناف'!$D$5:$D$504,MATCH(B923,'الأصناف'!$A$5:$A$504,0)),""))</f>
        <v/>
      </c>
    </row>
    <row r="924">
      <c r="A924" s="17" t="n"/>
      <c r="B924" s="5" t="n"/>
      <c r="C924" s="5" t="n"/>
      <c r="D924" s="14" t="n"/>
      <c r="E924" s="5" t="n"/>
      <c r="F924" s="6">
        <f>IF(B924="","",IFERROR(INDEX('الأصناف'!$B$5:$B$504,MATCH(B924,'الأصناف'!$A$5:$A$504,0)),""))</f>
        <v/>
      </c>
      <c r="G924" s="6">
        <f>IF(B924="","",IFERROR(INDEX('الأصناف'!$C$5:$C$504,MATCH(B924,'الأصناف'!$A$5:$A$504,0)),""))</f>
        <v/>
      </c>
      <c r="H924" s="6">
        <f>IF(B924="","",IFERROR(INDEX('الأصناف'!$D$5:$D$504,MATCH(B924,'الأصناف'!$A$5:$A$504,0)),""))</f>
        <v/>
      </c>
    </row>
    <row r="925">
      <c r="A925" s="17" t="n"/>
      <c r="B925" s="5" t="n"/>
      <c r="C925" s="5" t="n"/>
      <c r="D925" s="14" t="n"/>
      <c r="E925" s="5" t="n"/>
      <c r="F925" s="6">
        <f>IF(B925="","",IFERROR(INDEX('الأصناف'!$B$5:$B$504,MATCH(B925,'الأصناف'!$A$5:$A$504,0)),""))</f>
        <v/>
      </c>
      <c r="G925" s="6">
        <f>IF(B925="","",IFERROR(INDEX('الأصناف'!$C$5:$C$504,MATCH(B925,'الأصناف'!$A$5:$A$504,0)),""))</f>
        <v/>
      </c>
      <c r="H925" s="6">
        <f>IF(B925="","",IFERROR(INDEX('الأصناف'!$D$5:$D$504,MATCH(B925,'الأصناف'!$A$5:$A$504,0)),""))</f>
        <v/>
      </c>
    </row>
    <row r="926">
      <c r="A926" s="17" t="n"/>
      <c r="B926" s="5" t="n"/>
      <c r="C926" s="5" t="n"/>
      <c r="D926" s="14" t="n"/>
      <c r="E926" s="5" t="n"/>
      <c r="F926" s="6">
        <f>IF(B926="","",IFERROR(INDEX('الأصناف'!$B$5:$B$504,MATCH(B926,'الأصناف'!$A$5:$A$504,0)),""))</f>
        <v/>
      </c>
      <c r="G926" s="6">
        <f>IF(B926="","",IFERROR(INDEX('الأصناف'!$C$5:$C$504,MATCH(B926,'الأصناف'!$A$5:$A$504,0)),""))</f>
        <v/>
      </c>
      <c r="H926" s="6">
        <f>IF(B926="","",IFERROR(INDEX('الأصناف'!$D$5:$D$504,MATCH(B926,'الأصناف'!$A$5:$A$504,0)),""))</f>
        <v/>
      </c>
    </row>
    <row r="927">
      <c r="A927" s="17" t="n"/>
      <c r="B927" s="5" t="n"/>
      <c r="C927" s="5" t="n"/>
      <c r="D927" s="14" t="n"/>
      <c r="E927" s="5" t="n"/>
      <c r="F927" s="6">
        <f>IF(B927="","",IFERROR(INDEX('الأصناف'!$B$5:$B$504,MATCH(B927,'الأصناف'!$A$5:$A$504,0)),""))</f>
        <v/>
      </c>
      <c r="G927" s="6">
        <f>IF(B927="","",IFERROR(INDEX('الأصناف'!$C$5:$C$504,MATCH(B927,'الأصناف'!$A$5:$A$504,0)),""))</f>
        <v/>
      </c>
      <c r="H927" s="6">
        <f>IF(B927="","",IFERROR(INDEX('الأصناف'!$D$5:$D$504,MATCH(B927,'الأصناف'!$A$5:$A$504,0)),""))</f>
        <v/>
      </c>
    </row>
    <row r="928">
      <c r="A928" s="17" t="n"/>
      <c r="B928" s="5" t="n"/>
      <c r="C928" s="5" t="n"/>
      <c r="D928" s="14" t="n"/>
      <c r="E928" s="5" t="n"/>
      <c r="F928" s="6">
        <f>IF(B928="","",IFERROR(INDEX('الأصناف'!$B$5:$B$504,MATCH(B928,'الأصناف'!$A$5:$A$504,0)),""))</f>
        <v/>
      </c>
      <c r="G928" s="6">
        <f>IF(B928="","",IFERROR(INDEX('الأصناف'!$C$5:$C$504,MATCH(B928,'الأصناف'!$A$5:$A$504,0)),""))</f>
        <v/>
      </c>
      <c r="H928" s="6">
        <f>IF(B928="","",IFERROR(INDEX('الأصناف'!$D$5:$D$504,MATCH(B928,'الأصناف'!$A$5:$A$504,0)),""))</f>
        <v/>
      </c>
    </row>
    <row r="929">
      <c r="A929" s="17" t="n"/>
      <c r="B929" s="5" t="n"/>
      <c r="C929" s="5" t="n"/>
      <c r="D929" s="14" t="n"/>
      <c r="E929" s="5" t="n"/>
      <c r="F929" s="6">
        <f>IF(B929="","",IFERROR(INDEX('الأصناف'!$B$5:$B$504,MATCH(B929,'الأصناف'!$A$5:$A$504,0)),""))</f>
        <v/>
      </c>
      <c r="G929" s="6">
        <f>IF(B929="","",IFERROR(INDEX('الأصناف'!$C$5:$C$504,MATCH(B929,'الأصناف'!$A$5:$A$504,0)),""))</f>
        <v/>
      </c>
      <c r="H929" s="6">
        <f>IF(B929="","",IFERROR(INDEX('الأصناف'!$D$5:$D$504,MATCH(B929,'الأصناف'!$A$5:$A$504,0)),""))</f>
        <v/>
      </c>
    </row>
    <row r="930">
      <c r="A930" s="17" t="n"/>
      <c r="B930" s="5" t="n"/>
      <c r="C930" s="5" t="n"/>
      <c r="D930" s="14" t="n"/>
      <c r="E930" s="5" t="n"/>
      <c r="F930" s="6">
        <f>IF(B930="","",IFERROR(INDEX('الأصناف'!$B$5:$B$504,MATCH(B930,'الأصناف'!$A$5:$A$504,0)),""))</f>
        <v/>
      </c>
      <c r="G930" s="6">
        <f>IF(B930="","",IFERROR(INDEX('الأصناف'!$C$5:$C$504,MATCH(B930,'الأصناف'!$A$5:$A$504,0)),""))</f>
        <v/>
      </c>
      <c r="H930" s="6">
        <f>IF(B930="","",IFERROR(INDEX('الأصناف'!$D$5:$D$504,MATCH(B930,'الأصناف'!$A$5:$A$504,0)),""))</f>
        <v/>
      </c>
    </row>
    <row r="931">
      <c r="A931" s="17" t="n"/>
      <c r="B931" s="5" t="n"/>
      <c r="C931" s="5" t="n"/>
      <c r="D931" s="14" t="n"/>
      <c r="E931" s="5" t="n"/>
      <c r="F931" s="6">
        <f>IF(B931="","",IFERROR(INDEX('الأصناف'!$B$5:$B$504,MATCH(B931,'الأصناف'!$A$5:$A$504,0)),""))</f>
        <v/>
      </c>
      <c r="G931" s="6">
        <f>IF(B931="","",IFERROR(INDEX('الأصناف'!$C$5:$C$504,MATCH(B931,'الأصناف'!$A$5:$A$504,0)),""))</f>
        <v/>
      </c>
      <c r="H931" s="6">
        <f>IF(B931="","",IFERROR(INDEX('الأصناف'!$D$5:$D$504,MATCH(B931,'الأصناف'!$A$5:$A$504,0)),""))</f>
        <v/>
      </c>
    </row>
    <row r="932">
      <c r="A932" s="17" t="n"/>
      <c r="B932" s="5" t="n"/>
      <c r="C932" s="5" t="n"/>
      <c r="D932" s="14" t="n"/>
      <c r="E932" s="5" t="n"/>
      <c r="F932" s="6">
        <f>IF(B932="","",IFERROR(INDEX('الأصناف'!$B$5:$B$504,MATCH(B932,'الأصناف'!$A$5:$A$504,0)),""))</f>
        <v/>
      </c>
      <c r="G932" s="6">
        <f>IF(B932="","",IFERROR(INDEX('الأصناف'!$C$5:$C$504,MATCH(B932,'الأصناف'!$A$5:$A$504,0)),""))</f>
        <v/>
      </c>
      <c r="H932" s="6">
        <f>IF(B932="","",IFERROR(INDEX('الأصناف'!$D$5:$D$504,MATCH(B932,'الأصناف'!$A$5:$A$504,0)),""))</f>
        <v/>
      </c>
    </row>
    <row r="933">
      <c r="A933" s="17" t="n"/>
      <c r="B933" s="5" t="n"/>
      <c r="C933" s="5" t="n"/>
      <c r="D933" s="14" t="n"/>
      <c r="E933" s="5" t="n"/>
      <c r="F933" s="6">
        <f>IF(B933="","",IFERROR(INDEX('الأصناف'!$B$5:$B$504,MATCH(B933,'الأصناف'!$A$5:$A$504,0)),""))</f>
        <v/>
      </c>
      <c r="G933" s="6">
        <f>IF(B933="","",IFERROR(INDEX('الأصناف'!$C$5:$C$504,MATCH(B933,'الأصناف'!$A$5:$A$504,0)),""))</f>
        <v/>
      </c>
      <c r="H933" s="6">
        <f>IF(B933="","",IFERROR(INDEX('الأصناف'!$D$5:$D$504,MATCH(B933,'الأصناف'!$A$5:$A$504,0)),""))</f>
        <v/>
      </c>
    </row>
    <row r="934">
      <c r="A934" s="17" t="n"/>
      <c r="B934" s="5" t="n"/>
      <c r="C934" s="5" t="n"/>
      <c r="D934" s="14" t="n"/>
      <c r="E934" s="5" t="n"/>
      <c r="F934" s="6">
        <f>IF(B934="","",IFERROR(INDEX('الأصناف'!$B$5:$B$504,MATCH(B934,'الأصناف'!$A$5:$A$504,0)),""))</f>
        <v/>
      </c>
      <c r="G934" s="6">
        <f>IF(B934="","",IFERROR(INDEX('الأصناف'!$C$5:$C$504,MATCH(B934,'الأصناف'!$A$5:$A$504,0)),""))</f>
        <v/>
      </c>
      <c r="H934" s="6">
        <f>IF(B934="","",IFERROR(INDEX('الأصناف'!$D$5:$D$504,MATCH(B934,'الأصناف'!$A$5:$A$504,0)),""))</f>
        <v/>
      </c>
    </row>
    <row r="935">
      <c r="A935" s="17" t="n"/>
      <c r="B935" s="5" t="n"/>
      <c r="C935" s="5" t="n"/>
      <c r="D935" s="14" t="n"/>
      <c r="E935" s="5" t="n"/>
      <c r="F935" s="6">
        <f>IF(B935="","",IFERROR(INDEX('الأصناف'!$B$5:$B$504,MATCH(B935,'الأصناف'!$A$5:$A$504,0)),""))</f>
        <v/>
      </c>
      <c r="G935" s="6">
        <f>IF(B935="","",IFERROR(INDEX('الأصناف'!$C$5:$C$504,MATCH(B935,'الأصناف'!$A$5:$A$504,0)),""))</f>
        <v/>
      </c>
      <c r="H935" s="6">
        <f>IF(B935="","",IFERROR(INDEX('الأصناف'!$D$5:$D$504,MATCH(B935,'الأصناف'!$A$5:$A$504,0)),""))</f>
        <v/>
      </c>
    </row>
    <row r="936">
      <c r="A936" s="17" t="n"/>
      <c r="B936" s="5" t="n"/>
      <c r="C936" s="5" t="n"/>
      <c r="D936" s="14" t="n"/>
      <c r="E936" s="5" t="n"/>
      <c r="F936" s="6">
        <f>IF(B936="","",IFERROR(INDEX('الأصناف'!$B$5:$B$504,MATCH(B936,'الأصناف'!$A$5:$A$504,0)),""))</f>
        <v/>
      </c>
      <c r="G936" s="6">
        <f>IF(B936="","",IFERROR(INDEX('الأصناف'!$C$5:$C$504,MATCH(B936,'الأصناف'!$A$5:$A$504,0)),""))</f>
        <v/>
      </c>
      <c r="H936" s="6">
        <f>IF(B936="","",IFERROR(INDEX('الأصناف'!$D$5:$D$504,MATCH(B936,'الأصناف'!$A$5:$A$504,0)),""))</f>
        <v/>
      </c>
    </row>
    <row r="937">
      <c r="A937" s="17" t="n"/>
      <c r="B937" s="5" t="n"/>
      <c r="C937" s="5" t="n"/>
      <c r="D937" s="14" t="n"/>
      <c r="E937" s="5" t="n"/>
      <c r="F937" s="6">
        <f>IF(B937="","",IFERROR(INDEX('الأصناف'!$B$5:$B$504,MATCH(B937,'الأصناف'!$A$5:$A$504,0)),""))</f>
        <v/>
      </c>
      <c r="G937" s="6">
        <f>IF(B937="","",IFERROR(INDEX('الأصناف'!$C$5:$C$504,MATCH(B937,'الأصناف'!$A$5:$A$504,0)),""))</f>
        <v/>
      </c>
      <c r="H937" s="6">
        <f>IF(B937="","",IFERROR(INDEX('الأصناف'!$D$5:$D$504,MATCH(B937,'الأصناف'!$A$5:$A$504,0)),""))</f>
        <v/>
      </c>
    </row>
    <row r="938">
      <c r="A938" s="17" t="n"/>
      <c r="B938" s="5" t="n"/>
      <c r="C938" s="5" t="n"/>
      <c r="D938" s="14" t="n"/>
      <c r="E938" s="5" t="n"/>
      <c r="F938" s="6">
        <f>IF(B938="","",IFERROR(INDEX('الأصناف'!$B$5:$B$504,MATCH(B938,'الأصناف'!$A$5:$A$504,0)),""))</f>
        <v/>
      </c>
      <c r="G938" s="6">
        <f>IF(B938="","",IFERROR(INDEX('الأصناف'!$C$5:$C$504,MATCH(B938,'الأصناف'!$A$5:$A$504,0)),""))</f>
        <v/>
      </c>
      <c r="H938" s="6">
        <f>IF(B938="","",IFERROR(INDEX('الأصناف'!$D$5:$D$504,MATCH(B938,'الأصناف'!$A$5:$A$504,0)),""))</f>
        <v/>
      </c>
    </row>
    <row r="939">
      <c r="A939" s="17" t="n"/>
      <c r="B939" s="5" t="n"/>
      <c r="C939" s="5" t="n"/>
      <c r="D939" s="14" t="n"/>
      <c r="E939" s="5" t="n"/>
      <c r="F939" s="6">
        <f>IF(B939="","",IFERROR(INDEX('الأصناف'!$B$5:$B$504,MATCH(B939,'الأصناف'!$A$5:$A$504,0)),""))</f>
        <v/>
      </c>
      <c r="G939" s="6">
        <f>IF(B939="","",IFERROR(INDEX('الأصناف'!$C$5:$C$504,MATCH(B939,'الأصناف'!$A$5:$A$504,0)),""))</f>
        <v/>
      </c>
      <c r="H939" s="6">
        <f>IF(B939="","",IFERROR(INDEX('الأصناف'!$D$5:$D$504,MATCH(B939,'الأصناف'!$A$5:$A$504,0)),""))</f>
        <v/>
      </c>
    </row>
    <row r="940">
      <c r="A940" s="17" t="n"/>
      <c r="B940" s="5" t="n"/>
      <c r="C940" s="5" t="n"/>
      <c r="D940" s="14" t="n"/>
      <c r="E940" s="5" t="n"/>
      <c r="F940" s="6">
        <f>IF(B940="","",IFERROR(INDEX('الأصناف'!$B$5:$B$504,MATCH(B940,'الأصناف'!$A$5:$A$504,0)),""))</f>
        <v/>
      </c>
      <c r="G940" s="6">
        <f>IF(B940="","",IFERROR(INDEX('الأصناف'!$C$5:$C$504,MATCH(B940,'الأصناف'!$A$5:$A$504,0)),""))</f>
        <v/>
      </c>
      <c r="H940" s="6">
        <f>IF(B940="","",IFERROR(INDEX('الأصناف'!$D$5:$D$504,MATCH(B940,'الأصناف'!$A$5:$A$504,0)),""))</f>
        <v/>
      </c>
    </row>
    <row r="941">
      <c r="A941" s="17" t="n"/>
      <c r="B941" s="5" t="n"/>
      <c r="C941" s="5" t="n"/>
      <c r="D941" s="14" t="n"/>
      <c r="E941" s="5" t="n"/>
      <c r="F941" s="6">
        <f>IF(B941="","",IFERROR(INDEX('الأصناف'!$B$5:$B$504,MATCH(B941,'الأصناف'!$A$5:$A$504,0)),""))</f>
        <v/>
      </c>
      <c r="G941" s="6">
        <f>IF(B941="","",IFERROR(INDEX('الأصناف'!$C$5:$C$504,MATCH(B941,'الأصناف'!$A$5:$A$504,0)),""))</f>
        <v/>
      </c>
      <c r="H941" s="6">
        <f>IF(B941="","",IFERROR(INDEX('الأصناف'!$D$5:$D$504,MATCH(B941,'الأصناف'!$A$5:$A$504,0)),""))</f>
        <v/>
      </c>
    </row>
    <row r="942">
      <c r="A942" s="17" t="n"/>
      <c r="B942" s="5" t="n"/>
      <c r="C942" s="5" t="n"/>
      <c r="D942" s="14" t="n"/>
      <c r="E942" s="5" t="n"/>
      <c r="F942" s="6">
        <f>IF(B942="","",IFERROR(INDEX('الأصناف'!$B$5:$B$504,MATCH(B942,'الأصناف'!$A$5:$A$504,0)),""))</f>
        <v/>
      </c>
      <c r="G942" s="6">
        <f>IF(B942="","",IFERROR(INDEX('الأصناف'!$C$5:$C$504,MATCH(B942,'الأصناف'!$A$5:$A$504,0)),""))</f>
        <v/>
      </c>
      <c r="H942" s="6">
        <f>IF(B942="","",IFERROR(INDEX('الأصناف'!$D$5:$D$504,MATCH(B942,'الأصناف'!$A$5:$A$504,0)),""))</f>
        <v/>
      </c>
    </row>
    <row r="943">
      <c r="A943" s="17" t="n"/>
      <c r="B943" s="5" t="n"/>
      <c r="C943" s="5" t="n"/>
      <c r="D943" s="14" t="n"/>
      <c r="E943" s="5" t="n"/>
      <c r="F943" s="6">
        <f>IF(B943="","",IFERROR(INDEX('الأصناف'!$B$5:$B$504,MATCH(B943,'الأصناف'!$A$5:$A$504,0)),""))</f>
        <v/>
      </c>
      <c r="G943" s="6">
        <f>IF(B943="","",IFERROR(INDEX('الأصناف'!$C$5:$C$504,MATCH(B943,'الأصناف'!$A$5:$A$504,0)),""))</f>
        <v/>
      </c>
      <c r="H943" s="6">
        <f>IF(B943="","",IFERROR(INDEX('الأصناف'!$D$5:$D$504,MATCH(B943,'الأصناف'!$A$5:$A$504,0)),""))</f>
        <v/>
      </c>
    </row>
    <row r="944">
      <c r="A944" s="17" t="n"/>
      <c r="B944" s="5" t="n"/>
      <c r="C944" s="5" t="n"/>
      <c r="D944" s="14" t="n"/>
      <c r="E944" s="5" t="n"/>
      <c r="F944" s="6">
        <f>IF(B944="","",IFERROR(INDEX('الأصناف'!$B$5:$B$504,MATCH(B944,'الأصناف'!$A$5:$A$504,0)),""))</f>
        <v/>
      </c>
      <c r="G944" s="6">
        <f>IF(B944="","",IFERROR(INDEX('الأصناف'!$C$5:$C$504,MATCH(B944,'الأصناف'!$A$5:$A$504,0)),""))</f>
        <v/>
      </c>
      <c r="H944" s="6">
        <f>IF(B944="","",IFERROR(INDEX('الأصناف'!$D$5:$D$504,MATCH(B944,'الأصناف'!$A$5:$A$504,0)),""))</f>
        <v/>
      </c>
    </row>
    <row r="945">
      <c r="A945" s="17" t="n"/>
      <c r="B945" s="5" t="n"/>
      <c r="C945" s="5" t="n"/>
      <c r="D945" s="14" t="n"/>
      <c r="E945" s="5" t="n"/>
      <c r="F945" s="6">
        <f>IF(B945="","",IFERROR(INDEX('الأصناف'!$B$5:$B$504,MATCH(B945,'الأصناف'!$A$5:$A$504,0)),""))</f>
        <v/>
      </c>
      <c r="G945" s="6">
        <f>IF(B945="","",IFERROR(INDEX('الأصناف'!$C$5:$C$504,MATCH(B945,'الأصناف'!$A$5:$A$504,0)),""))</f>
        <v/>
      </c>
      <c r="H945" s="6">
        <f>IF(B945="","",IFERROR(INDEX('الأصناف'!$D$5:$D$504,MATCH(B945,'الأصناف'!$A$5:$A$504,0)),""))</f>
        <v/>
      </c>
    </row>
    <row r="946">
      <c r="A946" s="17" t="n"/>
      <c r="B946" s="5" t="n"/>
      <c r="C946" s="5" t="n"/>
      <c r="D946" s="14" t="n"/>
      <c r="E946" s="5" t="n"/>
      <c r="F946" s="6">
        <f>IF(B946="","",IFERROR(INDEX('الأصناف'!$B$5:$B$504,MATCH(B946,'الأصناف'!$A$5:$A$504,0)),""))</f>
        <v/>
      </c>
      <c r="G946" s="6">
        <f>IF(B946="","",IFERROR(INDEX('الأصناف'!$C$5:$C$504,MATCH(B946,'الأصناف'!$A$5:$A$504,0)),""))</f>
        <v/>
      </c>
      <c r="H946" s="6">
        <f>IF(B946="","",IFERROR(INDEX('الأصناف'!$D$5:$D$504,MATCH(B946,'الأصناف'!$A$5:$A$504,0)),""))</f>
        <v/>
      </c>
    </row>
    <row r="947">
      <c r="A947" s="17" t="n"/>
      <c r="B947" s="5" t="n"/>
      <c r="C947" s="5" t="n"/>
      <c r="D947" s="14" t="n"/>
      <c r="E947" s="5" t="n"/>
      <c r="F947" s="6">
        <f>IF(B947="","",IFERROR(INDEX('الأصناف'!$B$5:$B$504,MATCH(B947,'الأصناف'!$A$5:$A$504,0)),""))</f>
        <v/>
      </c>
      <c r="G947" s="6">
        <f>IF(B947="","",IFERROR(INDEX('الأصناف'!$C$5:$C$504,MATCH(B947,'الأصناف'!$A$5:$A$504,0)),""))</f>
        <v/>
      </c>
      <c r="H947" s="6">
        <f>IF(B947="","",IFERROR(INDEX('الأصناف'!$D$5:$D$504,MATCH(B947,'الأصناف'!$A$5:$A$504,0)),""))</f>
        <v/>
      </c>
    </row>
    <row r="948">
      <c r="A948" s="17" t="n"/>
      <c r="B948" s="5" t="n"/>
      <c r="C948" s="5" t="n"/>
      <c r="D948" s="14" t="n"/>
      <c r="E948" s="5" t="n"/>
      <c r="F948" s="6">
        <f>IF(B948="","",IFERROR(INDEX('الأصناف'!$B$5:$B$504,MATCH(B948,'الأصناف'!$A$5:$A$504,0)),""))</f>
        <v/>
      </c>
      <c r="G948" s="6">
        <f>IF(B948="","",IFERROR(INDEX('الأصناف'!$C$5:$C$504,MATCH(B948,'الأصناف'!$A$5:$A$504,0)),""))</f>
        <v/>
      </c>
      <c r="H948" s="6">
        <f>IF(B948="","",IFERROR(INDEX('الأصناف'!$D$5:$D$504,MATCH(B948,'الأصناف'!$A$5:$A$504,0)),""))</f>
        <v/>
      </c>
    </row>
    <row r="949">
      <c r="A949" s="17" t="n"/>
      <c r="B949" s="5" t="n"/>
      <c r="C949" s="5" t="n"/>
      <c r="D949" s="14" t="n"/>
      <c r="E949" s="5" t="n"/>
      <c r="F949" s="6">
        <f>IF(B949="","",IFERROR(INDEX('الأصناف'!$B$5:$B$504,MATCH(B949,'الأصناف'!$A$5:$A$504,0)),""))</f>
        <v/>
      </c>
      <c r="G949" s="6">
        <f>IF(B949="","",IFERROR(INDEX('الأصناف'!$C$5:$C$504,MATCH(B949,'الأصناف'!$A$5:$A$504,0)),""))</f>
        <v/>
      </c>
      <c r="H949" s="6">
        <f>IF(B949="","",IFERROR(INDEX('الأصناف'!$D$5:$D$504,MATCH(B949,'الأصناف'!$A$5:$A$504,0)),""))</f>
        <v/>
      </c>
    </row>
    <row r="950">
      <c r="A950" s="17" t="n"/>
      <c r="B950" s="5" t="n"/>
      <c r="C950" s="5" t="n"/>
      <c r="D950" s="14" t="n"/>
      <c r="E950" s="5" t="n"/>
      <c r="F950" s="6">
        <f>IF(B950="","",IFERROR(INDEX('الأصناف'!$B$5:$B$504,MATCH(B950,'الأصناف'!$A$5:$A$504,0)),""))</f>
        <v/>
      </c>
      <c r="G950" s="6">
        <f>IF(B950="","",IFERROR(INDEX('الأصناف'!$C$5:$C$504,MATCH(B950,'الأصناف'!$A$5:$A$504,0)),""))</f>
        <v/>
      </c>
      <c r="H950" s="6">
        <f>IF(B950="","",IFERROR(INDEX('الأصناف'!$D$5:$D$504,MATCH(B950,'الأصناف'!$A$5:$A$504,0)),""))</f>
        <v/>
      </c>
    </row>
    <row r="951">
      <c r="A951" s="17" t="n"/>
      <c r="B951" s="5" t="n"/>
      <c r="C951" s="5" t="n"/>
      <c r="D951" s="14" t="n"/>
      <c r="E951" s="5" t="n"/>
      <c r="F951" s="6">
        <f>IF(B951="","",IFERROR(INDEX('الأصناف'!$B$5:$B$504,MATCH(B951,'الأصناف'!$A$5:$A$504,0)),""))</f>
        <v/>
      </c>
      <c r="G951" s="6">
        <f>IF(B951="","",IFERROR(INDEX('الأصناف'!$C$5:$C$504,MATCH(B951,'الأصناف'!$A$5:$A$504,0)),""))</f>
        <v/>
      </c>
      <c r="H951" s="6">
        <f>IF(B951="","",IFERROR(INDEX('الأصناف'!$D$5:$D$504,MATCH(B951,'الأصناف'!$A$5:$A$504,0)),""))</f>
        <v/>
      </c>
    </row>
    <row r="952">
      <c r="A952" s="17" t="n"/>
      <c r="B952" s="5" t="n"/>
      <c r="C952" s="5" t="n"/>
      <c r="D952" s="14" t="n"/>
      <c r="E952" s="5" t="n"/>
      <c r="F952" s="6">
        <f>IF(B952="","",IFERROR(INDEX('الأصناف'!$B$5:$B$504,MATCH(B952,'الأصناف'!$A$5:$A$504,0)),""))</f>
        <v/>
      </c>
      <c r="G952" s="6">
        <f>IF(B952="","",IFERROR(INDEX('الأصناف'!$C$5:$C$504,MATCH(B952,'الأصناف'!$A$5:$A$504,0)),""))</f>
        <v/>
      </c>
      <c r="H952" s="6">
        <f>IF(B952="","",IFERROR(INDEX('الأصناف'!$D$5:$D$504,MATCH(B952,'الأصناف'!$A$5:$A$504,0)),""))</f>
        <v/>
      </c>
    </row>
    <row r="953">
      <c r="A953" s="17" t="n"/>
      <c r="B953" s="5" t="n"/>
      <c r="C953" s="5" t="n"/>
      <c r="D953" s="14" t="n"/>
      <c r="E953" s="5" t="n"/>
      <c r="F953" s="6">
        <f>IF(B953="","",IFERROR(INDEX('الأصناف'!$B$5:$B$504,MATCH(B953,'الأصناف'!$A$5:$A$504,0)),""))</f>
        <v/>
      </c>
      <c r="G953" s="6">
        <f>IF(B953="","",IFERROR(INDEX('الأصناف'!$C$5:$C$504,MATCH(B953,'الأصناف'!$A$5:$A$504,0)),""))</f>
        <v/>
      </c>
      <c r="H953" s="6">
        <f>IF(B953="","",IFERROR(INDEX('الأصناف'!$D$5:$D$504,MATCH(B953,'الأصناف'!$A$5:$A$504,0)),""))</f>
        <v/>
      </c>
    </row>
    <row r="954">
      <c r="A954" s="17" t="n"/>
      <c r="B954" s="5" t="n"/>
      <c r="C954" s="5" t="n"/>
      <c r="D954" s="14" t="n"/>
      <c r="E954" s="5" t="n"/>
      <c r="F954" s="6">
        <f>IF(B954="","",IFERROR(INDEX('الأصناف'!$B$5:$B$504,MATCH(B954,'الأصناف'!$A$5:$A$504,0)),""))</f>
        <v/>
      </c>
      <c r="G954" s="6">
        <f>IF(B954="","",IFERROR(INDEX('الأصناف'!$C$5:$C$504,MATCH(B954,'الأصناف'!$A$5:$A$504,0)),""))</f>
        <v/>
      </c>
      <c r="H954" s="6">
        <f>IF(B954="","",IFERROR(INDEX('الأصناف'!$D$5:$D$504,MATCH(B954,'الأصناف'!$A$5:$A$504,0)),""))</f>
        <v/>
      </c>
    </row>
    <row r="955">
      <c r="A955" s="17" t="n"/>
      <c r="B955" s="5" t="n"/>
      <c r="C955" s="5" t="n"/>
      <c r="D955" s="14" t="n"/>
      <c r="E955" s="5" t="n"/>
      <c r="F955" s="6">
        <f>IF(B955="","",IFERROR(INDEX('الأصناف'!$B$5:$B$504,MATCH(B955,'الأصناف'!$A$5:$A$504,0)),""))</f>
        <v/>
      </c>
      <c r="G955" s="6">
        <f>IF(B955="","",IFERROR(INDEX('الأصناف'!$C$5:$C$504,MATCH(B955,'الأصناف'!$A$5:$A$504,0)),""))</f>
        <v/>
      </c>
      <c r="H955" s="6">
        <f>IF(B955="","",IFERROR(INDEX('الأصناف'!$D$5:$D$504,MATCH(B955,'الأصناف'!$A$5:$A$504,0)),""))</f>
        <v/>
      </c>
    </row>
    <row r="956">
      <c r="A956" s="17" t="n"/>
      <c r="B956" s="5" t="n"/>
      <c r="C956" s="5" t="n"/>
      <c r="D956" s="14" t="n"/>
      <c r="E956" s="5" t="n"/>
      <c r="F956" s="6">
        <f>IF(B956="","",IFERROR(INDEX('الأصناف'!$B$5:$B$504,MATCH(B956,'الأصناف'!$A$5:$A$504,0)),""))</f>
        <v/>
      </c>
      <c r="G956" s="6">
        <f>IF(B956="","",IFERROR(INDEX('الأصناف'!$C$5:$C$504,MATCH(B956,'الأصناف'!$A$5:$A$504,0)),""))</f>
        <v/>
      </c>
      <c r="H956" s="6">
        <f>IF(B956="","",IFERROR(INDEX('الأصناف'!$D$5:$D$504,MATCH(B956,'الأصناف'!$A$5:$A$504,0)),""))</f>
        <v/>
      </c>
    </row>
    <row r="957">
      <c r="A957" s="17" t="n"/>
      <c r="B957" s="5" t="n"/>
      <c r="C957" s="5" t="n"/>
      <c r="D957" s="14" t="n"/>
      <c r="E957" s="5" t="n"/>
      <c r="F957" s="6">
        <f>IF(B957="","",IFERROR(INDEX('الأصناف'!$B$5:$B$504,MATCH(B957,'الأصناف'!$A$5:$A$504,0)),""))</f>
        <v/>
      </c>
      <c r="G957" s="6">
        <f>IF(B957="","",IFERROR(INDEX('الأصناف'!$C$5:$C$504,MATCH(B957,'الأصناف'!$A$5:$A$504,0)),""))</f>
        <v/>
      </c>
      <c r="H957" s="6">
        <f>IF(B957="","",IFERROR(INDEX('الأصناف'!$D$5:$D$504,MATCH(B957,'الأصناف'!$A$5:$A$504,0)),""))</f>
        <v/>
      </c>
    </row>
    <row r="958">
      <c r="A958" s="17" t="n"/>
      <c r="B958" s="5" t="n"/>
      <c r="C958" s="5" t="n"/>
      <c r="D958" s="14" t="n"/>
      <c r="E958" s="5" t="n"/>
      <c r="F958" s="6">
        <f>IF(B958="","",IFERROR(INDEX('الأصناف'!$B$5:$B$504,MATCH(B958,'الأصناف'!$A$5:$A$504,0)),""))</f>
        <v/>
      </c>
      <c r="G958" s="6">
        <f>IF(B958="","",IFERROR(INDEX('الأصناف'!$C$5:$C$504,MATCH(B958,'الأصناف'!$A$5:$A$504,0)),""))</f>
        <v/>
      </c>
      <c r="H958" s="6">
        <f>IF(B958="","",IFERROR(INDEX('الأصناف'!$D$5:$D$504,MATCH(B958,'الأصناف'!$A$5:$A$504,0)),""))</f>
        <v/>
      </c>
    </row>
    <row r="959">
      <c r="A959" s="17" t="n"/>
      <c r="B959" s="5" t="n"/>
      <c r="C959" s="5" t="n"/>
      <c r="D959" s="14" t="n"/>
      <c r="E959" s="5" t="n"/>
      <c r="F959" s="6">
        <f>IF(B959="","",IFERROR(INDEX('الأصناف'!$B$5:$B$504,MATCH(B959,'الأصناف'!$A$5:$A$504,0)),""))</f>
        <v/>
      </c>
      <c r="G959" s="6">
        <f>IF(B959="","",IFERROR(INDEX('الأصناف'!$C$5:$C$504,MATCH(B959,'الأصناف'!$A$5:$A$504,0)),""))</f>
        <v/>
      </c>
      <c r="H959" s="6">
        <f>IF(B959="","",IFERROR(INDEX('الأصناف'!$D$5:$D$504,MATCH(B959,'الأصناف'!$A$5:$A$504,0)),""))</f>
        <v/>
      </c>
    </row>
    <row r="960">
      <c r="A960" s="17" t="n"/>
      <c r="B960" s="5" t="n"/>
      <c r="C960" s="5" t="n"/>
      <c r="D960" s="14" t="n"/>
      <c r="E960" s="5" t="n"/>
      <c r="F960" s="6">
        <f>IF(B960="","",IFERROR(INDEX('الأصناف'!$B$5:$B$504,MATCH(B960,'الأصناف'!$A$5:$A$504,0)),""))</f>
        <v/>
      </c>
      <c r="G960" s="6">
        <f>IF(B960="","",IFERROR(INDEX('الأصناف'!$C$5:$C$504,MATCH(B960,'الأصناف'!$A$5:$A$504,0)),""))</f>
        <v/>
      </c>
      <c r="H960" s="6">
        <f>IF(B960="","",IFERROR(INDEX('الأصناف'!$D$5:$D$504,MATCH(B960,'الأصناف'!$A$5:$A$504,0)),""))</f>
        <v/>
      </c>
    </row>
    <row r="961">
      <c r="A961" s="17" t="n"/>
      <c r="B961" s="5" t="n"/>
      <c r="C961" s="5" t="n"/>
      <c r="D961" s="14" t="n"/>
      <c r="E961" s="5" t="n"/>
      <c r="F961" s="6">
        <f>IF(B961="","",IFERROR(INDEX('الأصناف'!$B$5:$B$504,MATCH(B961,'الأصناف'!$A$5:$A$504,0)),""))</f>
        <v/>
      </c>
      <c r="G961" s="6">
        <f>IF(B961="","",IFERROR(INDEX('الأصناف'!$C$5:$C$504,MATCH(B961,'الأصناف'!$A$5:$A$504,0)),""))</f>
        <v/>
      </c>
      <c r="H961" s="6">
        <f>IF(B961="","",IFERROR(INDEX('الأصناف'!$D$5:$D$504,MATCH(B961,'الأصناف'!$A$5:$A$504,0)),""))</f>
        <v/>
      </c>
    </row>
    <row r="962">
      <c r="A962" s="17" t="n"/>
      <c r="B962" s="5" t="n"/>
      <c r="C962" s="5" t="n"/>
      <c r="D962" s="14" t="n"/>
      <c r="E962" s="5" t="n"/>
      <c r="F962" s="6">
        <f>IF(B962="","",IFERROR(INDEX('الأصناف'!$B$5:$B$504,MATCH(B962,'الأصناف'!$A$5:$A$504,0)),""))</f>
        <v/>
      </c>
      <c r="G962" s="6">
        <f>IF(B962="","",IFERROR(INDEX('الأصناف'!$C$5:$C$504,MATCH(B962,'الأصناف'!$A$5:$A$504,0)),""))</f>
        <v/>
      </c>
      <c r="H962" s="6">
        <f>IF(B962="","",IFERROR(INDEX('الأصناف'!$D$5:$D$504,MATCH(B962,'الأصناف'!$A$5:$A$504,0)),""))</f>
        <v/>
      </c>
    </row>
    <row r="963">
      <c r="A963" s="17" t="n"/>
      <c r="B963" s="5" t="n"/>
      <c r="C963" s="5" t="n"/>
      <c r="D963" s="14" t="n"/>
      <c r="E963" s="5" t="n"/>
      <c r="F963" s="6">
        <f>IF(B963="","",IFERROR(INDEX('الأصناف'!$B$5:$B$504,MATCH(B963,'الأصناف'!$A$5:$A$504,0)),""))</f>
        <v/>
      </c>
      <c r="G963" s="6">
        <f>IF(B963="","",IFERROR(INDEX('الأصناف'!$C$5:$C$504,MATCH(B963,'الأصناف'!$A$5:$A$504,0)),""))</f>
        <v/>
      </c>
      <c r="H963" s="6">
        <f>IF(B963="","",IFERROR(INDEX('الأصناف'!$D$5:$D$504,MATCH(B963,'الأصناف'!$A$5:$A$504,0)),""))</f>
        <v/>
      </c>
    </row>
    <row r="964">
      <c r="A964" s="17" t="n"/>
      <c r="B964" s="5" t="n"/>
      <c r="C964" s="5" t="n"/>
      <c r="D964" s="14" t="n"/>
      <c r="E964" s="5" t="n"/>
      <c r="F964" s="6">
        <f>IF(B964="","",IFERROR(INDEX('الأصناف'!$B$5:$B$504,MATCH(B964,'الأصناف'!$A$5:$A$504,0)),""))</f>
        <v/>
      </c>
      <c r="G964" s="6">
        <f>IF(B964="","",IFERROR(INDEX('الأصناف'!$C$5:$C$504,MATCH(B964,'الأصناف'!$A$5:$A$504,0)),""))</f>
        <v/>
      </c>
      <c r="H964" s="6">
        <f>IF(B964="","",IFERROR(INDEX('الأصناف'!$D$5:$D$504,MATCH(B964,'الأصناف'!$A$5:$A$504,0)),""))</f>
        <v/>
      </c>
    </row>
    <row r="965">
      <c r="A965" s="17" t="n"/>
      <c r="B965" s="5" t="n"/>
      <c r="C965" s="5" t="n"/>
      <c r="D965" s="14" t="n"/>
      <c r="E965" s="5" t="n"/>
      <c r="F965" s="6">
        <f>IF(B965="","",IFERROR(INDEX('الأصناف'!$B$5:$B$504,MATCH(B965,'الأصناف'!$A$5:$A$504,0)),""))</f>
        <v/>
      </c>
      <c r="G965" s="6">
        <f>IF(B965="","",IFERROR(INDEX('الأصناف'!$C$5:$C$504,MATCH(B965,'الأصناف'!$A$5:$A$504,0)),""))</f>
        <v/>
      </c>
      <c r="H965" s="6">
        <f>IF(B965="","",IFERROR(INDEX('الأصناف'!$D$5:$D$504,MATCH(B965,'الأصناف'!$A$5:$A$504,0)),""))</f>
        <v/>
      </c>
    </row>
    <row r="966">
      <c r="A966" s="17" t="n"/>
      <c r="B966" s="5" t="n"/>
      <c r="C966" s="5" t="n"/>
      <c r="D966" s="14" t="n"/>
      <c r="E966" s="5" t="n"/>
      <c r="F966" s="6">
        <f>IF(B966="","",IFERROR(INDEX('الأصناف'!$B$5:$B$504,MATCH(B966,'الأصناف'!$A$5:$A$504,0)),""))</f>
        <v/>
      </c>
      <c r="G966" s="6">
        <f>IF(B966="","",IFERROR(INDEX('الأصناف'!$C$5:$C$504,MATCH(B966,'الأصناف'!$A$5:$A$504,0)),""))</f>
        <v/>
      </c>
      <c r="H966" s="6">
        <f>IF(B966="","",IFERROR(INDEX('الأصناف'!$D$5:$D$504,MATCH(B966,'الأصناف'!$A$5:$A$504,0)),""))</f>
        <v/>
      </c>
    </row>
    <row r="967">
      <c r="A967" s="17" t="n"/>
      <c r="B967" s="5" t="n"/>
      <c r="C967" s="5" t="n"/>
      <c r="D967" s="14" t="n"/>
      <c r="E967" s="5" t="n"/>
      <c r="F967" s="6">
        <f>IF(B967="","",IFERROR(INDEX('الأصناف'!$B$5:$B$504,MATCH(B967,'الأصناف'!$A$5:$A$504,0)),""))</f>
        <v/>
      </c>
      <c r="G967" s="6">
        <f>IF(B967="","",IFERROR(INDEX('الأصناف'!$C$5:$C$504,MATCH(B967,'الأصناف'!$A$5:$A$504,0)),""))</f>
        <v/>
      </c>
      <c r="H967" s="6">
        <f>IF(B967="","",IFERROR(INDEX('الأصناف'!$D$5:$D$504,MATCH(B967,'الأصناف'!$A$5:$A$504,0)),""))</f>
        <v/>
      </c>
    </row>
    <row r="968">
      <c r="A968" s="17" t="n"/>
      <c r="B968" s="5" t="n"/>
      <c r="C968" s="5" t="n"/>
      <c r="D968" s="14" t="n"/>
      <c r="E968" s="5" t="n"/>
      <c r="F968" s="6">
        <f>IF(B968="","",IFERROR(INDEX('الأصناف'!$B$5:$B$504,MATCH(B968,'الأصناف'!$A$5:$A$504,0)),""))</f>
        <v/>
      </c>
      <c r="G968" s="6">
        <f>IF(B968="","",IFERROR(INDEX('الأصناف'!$C$5:$C$504,MATCH(B968,'الأصناف'!$A$5:$A$504,0)),""))</f>
        <v/>
      </c>
      <c r="H968" s="6">
        <f>IF(B968="","",IFERROR(INDEX('الأصناف'!$D$5:$D$504,MATCH(B968,'الأصناف'!$A$5:$A$504,0)),""))</f>
        <v/>
      </c>
    </row>
    <row r="969">
      <c r="A969" s="17" t="n"/>
      <c r="B969" s="5" t="n"/>
      <c r="C969" s="5" t="n"/>
      <c r="D969" s="14" t="n"/>
      <c r="E969" s="5" t="n"/>
      <c r="F969" s="6">
        <f>IF(B969="","",IFERROR(INDEX('الأصناف'!$B$5:$B$504,MATCH(B969,'الأصناف'!$A$5:$A$504,0)),""))</f>
        <v/>
      </c>
      <c r="G969" s="6">
        <f>IF(B969="","",IFERROR(INDEX('الأصناف'!$C$5:$C$504,MATCH(B969,'الأصناف'!$A$5:$A$504,0)),""))</f>
        <v/>
      </c>
      <c r="H969" s="6">
        <f>IF(B969="","",IFERROR(INDEX('الأصناف'!$D$5:$D$504,MATCH(B969,'الأصناف'!$A$5:$A$504,0)),""))</f>
        <v/>
      </c>
    </row>
    <row r="970">
      <c r="A970" s="17" t="n"/>
      <c r="B970" s="5" t="n"/>
      <c r="C970" s="5" t="n"/>
      <c r="D970" s="14" t="n"/>
      <c r="E970" s="5" t="n"/>
      <c r="F970" s="6">
        <f>IF(B970="","",IFERROR(INDEX('الأصناف'!$B$5:$B$504,MATCH(B970,'الأصناف'!$A$5:$A$504,0)),""))</f>
        <v/>
      </c>
      <c r="G970" s="6">
        <f>IF(B970="","",IFERROR(INDEX('الأصناف'!$C$5:$C$504,MATCH(B970,'الأصناف'!$A$5:$A$504,0)),""))</f>
        <v/>
      </c>
      <c r="H970" s="6">
        <f>IF(B970="","",IFERROR(INDEX('الأصناف'!$D$5:$D$504,MATCH(B970,'الأصناف'!$A$5:$A$504,0)),""))</f>
        <v/>
      </c>
    </row>
    <row r="971">
      <c r="A971" s="17" t="n"/>
      <c r="B971" s="5" t="n"/>
      <c r="C971" s="5" t="n"/>
      <c r="D971" s="14" t="n"/>
      <c r="E971" s="5" t="n"/>
      <c r="F971" s="6">
        <f>IF(B971="","",IFERROR(INDEX('الأصناف'!$B$5:$B$504,MATCH(B971,'الأصناف'!$A$5:$A$504,0)),""))</f>
        <v/>
      </c>
      <c r="G971" s="6">
        <f>IF(B971="","",IFERROR(INDEX('الأصناف'!$C$5:$C$504,MATCH(B971,'الأصناف'!$A$5:$A$504,0)),""))</f>
        <v/>
      </c>
      <c r="H971" s="6">
        <f>IF(B971="","",IFERROR(INDEX('الأصناف'!$D$5:$D$504,MATCH(B971,'الأصناف'!$A$5:$A$504,0)),""))</f>
        <v/>
      </c>
    </row>
    <row r="972">
      <c r="A972" s="17" t="n"/>
      <c r="B972" s="5" t="n"/>
      <c r="C972" s="5" t="n"/>
      <c r="D972" s="14" t="n"/>
      <c r="E972" s="5" t="n"/>
      <c r="F972" s="6">
        <f>IF(B972="","",IFERROR(INDEX('الأصناف'!$B$5:$B$504,MATCH(B972,'الأصناف'!$A$5:$A$504,0)),""))</f>
        <v/>
      </c>
      <c r="G972" s="6">
        <f>IF(B972="","",IFERROR(INDEX('الأصناف'!$C$5:$C$504,MATCH(B972,'الأصناف'!$A$5:$A$504,0)),""))</f>
        <v/>
      </c>
      <c r="H972" s="6">
        <f>IF(B972="","",IFERROR(INDEX('الأصناف'!$D$5:$D$504,MATCH(B972,'الأصناف'!$A$5:$A$504,0)),""))</f>
        <v/>
      </c>
    </row>
    <row r="973">
      <c r="A973" s="17" t="n"/>
      <c r="B973" s="5" t="n"/>
      <c r="C973" s="5" t="n"/>
      <c r="D973" s="14" t="n"/>
      <c r="E973" s="5" t="n"/>
      <c r="F973" s="6">
        <f>IF(B973="","",IFERROR(INDEX('الأصناف'!$B$5:$B$504,MATCH(B973,'الأصناف'!$A$5:$A$504,0)),""))</f>
        <v/>
      </c>
      <c r="G973" s="6">
        <f>IF(B973="","",IFERROR(INDEX('الأصناف'!$C$5:$C$504,MATCH(B973,'الأصناف'!$A$5:$A$504,0)),""))</f>
        <v/>
      </c>
      <c r="H973" s="6">
        <f>IF(B973="","",IFERROR(INDEX('الأصناف'!$D$5:$D$504,MATCH(B973,'الأصناف'!$A$5:$A$504,0)),""))</f>
        <v/>
      </c>
    </row>
    <row r="974">
      <c r="A974" s="17" t="n"/>
      <c r="B974" s="5" t="n"/>
      <c r="C974" s="5" t="n"/>
      <c r="D974" s="14" t="n"/>
      <c r="E974" s="5" t="n"/>
      <c r="F974" s="6">
        <f>IF(B974="","",IFERROR(INDEX('الأصناف'!$B$5:$B$504,MATCH(B974,'الأصناف'!$A$5:$A$504,0)),""))</f>
        <v/>
      </c>
      <c r="G974" s="6">
        <f>IF(B974="","",IFERROR(INDEX('الأصناف'!$C$5:$C$504,MATCH(B974,'الأصناف'!$A$5:$A$504,0)),""))</f>
        <v/>
      </c>
      <c r="H974" s="6">
        <f>IF(B974="","",IFERROR(INDEX('الأصناف'!$D$5:$D$504,MATCH(B974,'الأصناف'!$A$5:$A$504,0)),""))</f>
        <v/>
      </c>
    </row>
    <row r="975">
      <c r="A975" s="17" t="n"/>
      <c r="B975" s="5" t="n"/>
      <c r="C975" s="5" t="n"/>
      <c r="D975" s="14" t="n"/>
      <c r="E975" s="5" t="n"/>
      <c r="F975" s="6">
        <f>IF(B975="","",IFERROR(INDEX('الأصناف'!$B$5:$B$504,MATCH(B975,'الأصناف'!$A$5:$A$504,0)),""))</f>
        <v/>
      </c>
      <c r="G975" s="6">
        <f>IF(B975="","",IFERROR(INDEX('الأصناف'!$C$5:$C$504,MATCH(B975,'الأصناف'!$A$5:$A$504,0)),""))</f>
        <v/>
      </c>
      <c r="H975" s="6">
        <f>IF(B975="","",IFERROR(INDEX('الأصناف'!$D$5:$D$504,MATCH(B975,'الأصناف'!$A$5:$A$504,0)),""))</f>
        <v/>
      </c>
    </row>
    <row r="976">
      <c r="A976" s="17" t="n"/>
      <c r="B976" s="5" t="n"/>
      <c r="C976" s="5" t="n"/>
      <c r="D976" s="14" t="n"/>
      <c r="E976" s="5" t="n"/>
      <c r="F976" s="6">
        <f>IF(B976="","",IFERROR(INDEX('الأصناف'!$B$5:$B$504,MATCH(B976,'الأصناف'!$A$5:$A$504,0)),""))</f>
        <v/>
      </c>
      <c r="G976" s="6">
        <f>IF(B976="","",IFERROR(INDEX('الأصناف'!$C$5:$C$504,MATCH(B976,'الأصناف'!$A$5:$A$504,0)),""))</f>
        <v/>
      </c>
      <c r="H976" s="6">
        <f>IF(B976="","",IFERROR(INDEX('الأصناف'!$D$5:$D$504,MATCH(B976,'الأصناف'!$A$5:$A$504,0)),""))</f>
        <v/>
      </c>
    </row>
    <row r="977">
      <c r="A977" s="17" t="n"/>
      <c r="B977" s="5" t="n"/>
      <c r="C977" s="5" t="n"/>
      <c r="D977" s="14" t="n"/>
      <c r="E977" s="5" t="n"/>
      <c r="F977" s="6">
        <f>IF(B977="","",IFERROR(INDEX('الأصناف'!$B$5:$B$504,MATCH(B977,'الأصناف'!$A$5:$A$504,0)),""))</f>
        <v/>
      </c>
      <c r="G977" s="6">
        <f>IF(B977="","",IFERROR(INDEX('الأصناف'!$C$5:$C$504,MATCH(B977,'الأصناف'!$A$5:$A$504,0)),""))</f>
        <v/>
      </c>
      <c r="H977" s="6">
        <f>IF(B977="","",IFERROR(INDEX('الأصناف'!$D$5:$D$504,MATCH(B977,'الأصناف'!$A$5:$A$504,0)),""))</f>
        <v/>
      </c>
    </row>
    <row r="978">
      <c r="A978" s="17" t="n"/>
      <c r="B978" s="5" t="n"/>
      <c r="C978" s="5" t="n"/>
      <c r="D978" s="14" t="n"/>
      <c r="E978" s="5" t="n"/>
      <c r="F978" s="6">
        <f>IF(B978="","",IFERROR(INDEX('الأصناف'!$B$5:$B$504,MATCH(B978,'الأصناف'!$A$5:$A$504,0)),""))</f>
        <v/>
      </c>
      <c r="G978" s="6">
        <f>IF(B978="","",IFERROR(INDEX('الأصناف'!$C$5:$C$504,MATCH(B978,'الأصناف'!$A$5:$A$504,0)),""))</f>
        <v/>
      </c>
      <c r="H978" s="6">
        <f>IF(B978="","",IFERROR(INDEX('الأصناف'!$D$5:$D$504,MATCH(B978,'الأصناف'!$A$5:$A$504,0)),""))</f>
        <v/>
      </c>
    </row>
    <row r="979">
      <c r="A979" s="17" t="n"/>
      <c r="B979" s="5" t="n"/>
      <c r="C979" s="5" t="n"/>
      <c r="D979" s="14" t="n"/>
      <c r="E979" s="5" t="n"/>
      <c r="F979" s="6">
        <f>IF(B979="","",IFERROR(INDEX('الأصناف'!$B$5:$B$504,MATCH(B979,'الأصناف'!$A$5:$A$504,0)),""))</f>
        <v/>
      </c>
      <c r="G979" s="6">
        <f>IF(B979="","",IFERROR(INDEX('الأصناف'!$C$5:$C$504,MATCH(B979,'الأصناف'!$A$5:$A$504,0)),""))</f>
        <v/>
      </c>
      <c r="H979" s="6">
        <f>IF(B979="","",IFERROR(INDEX('الأصناف'!$D$5:$D$504,MATCH(B979,'الأصناف'!$A$5:$A$504,0)),""))</f>
        <v/>
      </c>
    </row>
    <row r="980">
      <c r="A980" s="17" t="n"/>
      <c r="B980" s="5" t="n"/>
      <c r="C980" s="5" t="n"/>
      <c r="D980" s="14" t="n"/>
      <c r="E980" s="5" t="n"/>
      <c r="F980" s="6">
        <f>IF(B980="","",IFERROR(INDEX('الأصناف'!$B$5:$B$504,MATCH(B980,'الأصناف'!$A$5:$A$504,0)),""))</f>
        <v/>
      </c>
      <c r="G980" s="6">
        <f>IF(B980="","",IFERROR(INDEX('الأصناف'!$C$5:$C$504,MATCH(B980,'الأصناف'!$A$5:$A$504,0)),""))</f>
        <v/>
      </c>
      <c r="H980" s="6">
        <f>IF(B980="","",IFERROR(INDEX('الأصناف'!$D$5:$D$504,MATCH(B980,'الأصناف'!$A$5:$A$504,0)),""))</f>
        <v/>
      </c>
    </row>
    <row r="981">
      <c r="A981" s="17" t="n"/>
      <c r="B981" s="5" t="n"/>
      <c r="C981" s="5" t="n"/>
      <c r="D981" s="14" t="n"/>
      <c r="E981" s="5" t="n"/>
      <c r="F981" s="6">
        <f>IF(B981="","",IFERROR(INDEX('الأصناف'!$B$5:$B$504,MATCH(B981,'الأصناف'!$A$5:$A$504,0)),""))</f>
        <v/>
      </c>
      <c r="G981" s="6">
        <f>IF(B981="","",IFERROR(INDEX('الأصناف'!$C$5:$C$504,MATCH(B981,'الأصناف'!$A$5:$A$504,0)),""))</f>
        <v/>
      </c>
      <c r="H981" s="6">
        <f>IF(B981="","",IFERROR(INDEX('الأصناف'!$D$5:$D$504,MATCH(B981,'الأصناف'!$A$5:$A$504,0)),""))</f>
        <v/>
      </c>
    </row>
    <row r="982">
      <c r="A982" s="17" t="n"/>
      <c r="B982" s="5" t="n"/>
      <c r="C982" s="5" t="n"/>
      <c r="D982" s="14" t="n"/>
      <c r="E982" s="5" t="n"/>
      <c r="F982" s="6">
        <f>IF(B982="","",IFERROR(INDEX('الأصناف'!$B$5:$B$504,MATCH(B982,'الأصناف'!$A$5:$A$504,0)),""))</f>
        <v/>
      </c>
      <c r="G982" s="6">
        <f>IF(B982="","",IFERROR(INDEX('الأصناف'!$C$5:$C$504,MATCH(B982,'الأصناف'!$A$5:$A$504,0)),""))</f>
        <v/>
      </c>
      <c r="H982" s="6">
        <f>IF(B982="","",IFERROR(INDEX('الأصناف'!$D$5:$D$504,MATCH(B982,'الأصناف'!$A$5:$A$504,0)),""))</f>
        <v/>
      </c>
    </row>
    <row r="983">
      <c r="A983" s="17" t="n"/>
      <c r="B983" s="5" t="n"/>
      <c r="C983" s="5" t="n"/>
      <c r="D983" s="14" t="n"/>
      <c r="E983" s="5" t="n"/>
      <c r="F983" s="6">
        <f>IF(B983="","",IFERROR(INDEX('الأصناف'!$B$5:$B$504,MATCH(B983,'الأصناف'!$A$5:$A$504,0)),""))</f>
        <v/>
      </c>
      <c r="G983" s="6">
        <f>IF(B983="","",IFERROR(INDEX('الأصناف'!$C$5:$C$504,MATCH(B983,'الأصناف'!$A$5:$A$504,0)),""))</f>
        <v/>
      </c>
      <c r="H983" s="6">
        <f>IF(B983="","",IFERROR(INDEX('الأصناف'!$D$5:$D$504,MATCH(B983,'الأصناف'!$A$5:$A$504,0)),""))</f>
        <v/>
      </c>
    </row>
    <row r="984">
      <c r="A984" s="17" t="n"/>
      <c r="B984" s="5" t="n"/>
      <c r="C984" s="5" t="n"/>
      <c r="D984" s="14" t="n"/>
      <c r="E984" s="5" t="n"/>
      <c r="F984" s="6">
        <f>IF(B984="","",IFERROR(INDEX('الأصناف'!$B$5:$B$504,MATCH(B984,'الأصناف'!$A$5:$A$504,0)),""))</f>
        <v/>
      </c>
      <c r="G984" s="6">
        <f>IF(B984="","",IFERROR(INDEX('الأصناف'!$C$5:$C$504,MATCH(B984,'الأصناف'!$A$5:$A$504,0)),""))</f>
        <v/>
      </c>
      <c r="H984" s="6">
        <f>IF(B984="","",IFERROR(INDEX('الأصناف'!$D$5:$D$504,MATCH(B984,'الأصناف'!$A$5:$A$504,0)),""))</f>
        <v/>
      </c>
    </row>
    <row r="985">
      <c r="A985" s="17" t="n"/>
      <c r="B985" s="5" t="n"/>
      <c r="C985" s="5" t="n"/>
      <c r="D985" s="14" t="n"/>
      <c r="E985" s="5" t="n"/>
      <c r="F985" s="6">
        <f>IF(B985="","",IFERROR(INDEX('الأصناف'!$B$5:$B$504,MATCH(B985,'الأصناف'!$A$5:$A$504,0)),""))</f>
        <v/>
      </c>
      <c r="G985" s="6">
        <f>IF(B985="","",IFERROR(INDEX('الأصناف'!$C$5:$C$504,MATCH(B985,'الأصناف'!$A$5:$A$504,0)),""))</f>
        <v/>
      </c>
      <c r="H985" s="6">
        <f>IF(B985="","",IFERROR(INDEX('الأصناف'!$D$5:$D$504,MATCH(B985,'الأصناف'!$A$5:$A$504,0)),""))</f>
        <v/>
      </c>
    </row>
    <row r="986">
      <c r="A986" s="17" t="n"/>
      <c r="B986" s="5" t="n"/>
      <c r="C986" s="5" t="n"/>
      <c r="D986" s="14" t="n"/>
      <c r="E986" s="5" t="n"/>
      <c r="F986" s="6">
        <f>IF(B986="","",IFERROR(INDEX('الأصناف'!$B$5:$B$504,MATCH(B986,'الأصناف'!$A$5:$A$504,0)),""))</f>
        <v/>
      </c>
      <c r="G986" s="6">
        <f>IF(B986="","",IFERROR(INDEX('الأصناف'!$C$5:$C$504,MATCH(B986,'الأصناف'!$A$5:$A$504,0)),""))</f>
        <v/>
      </c>
      <c r="H986" s="6">
        <f>IF(B986="","",IFERROR(INDEX('الأصناف'!$D$5:$D$504,MATCH(B986,'الأصناف'!$A$5:$A$504,0)),""))</f>
        <v/>
      </c>
    </row>
    <row r="987">
      <c r="A987" s="17" t="n"/>
      <c r="B987" s="5" t="n"/>
      <c r="C987" s="5" t="n"/>
      <c r="D987" s="14" t="n"/>
      <c r="E987" s="5" t="n"/>
      <c r="F987" s="6">
        <f>IF(B987="","",IFERROR(INDEX('الأصناف'!$B$5:$B$504,MATCH(B987,'الأصناف'!$A$5:$A$504,0)),""))</f>
        <v/>
      </c>
      <c r="G987" s="6">
        <f>IF(B987="","",IFERROR(INDEX('الأصناف'!$C$5:$C$504,MATCH(B987,'الأصناف'!$A$5:$A$504,0)),""))</f>
        <v/>
      </c>
      <c r="H987" s="6">
        <f>IF(B987="","",IFERROR(INDEX('الأصناف'!$D$5:$D$504,MATCH(B987,'الأصناف'!$A$5:$A$504,0)),""))</f>
        <v/>
      </c>
    </row>
    <row r="988">
      <c r="A988" s="17" t="n"/>
      <c r="B988" s="5" t="n"/>
      <c r="C988" s="5" t="n"/>
      <c r="D988" s="14" t="n"/>
      <c r="E988" s="5" t="n"/>
      <c r="F988" s="6">
        <f>IF(B988="","",IFERROR(INDEX('الأصناف'!$B$5:$B$504,MATCH(B988,'الأصناف'!$A$5:$A$504,0)),""))</f>
        <v/>
      </c>
      <c r="G988" s="6">
        <f>IF(B988="","",IFERROR(INDEX('الأصناف'!$C$5:$C$504,MATCH(B988,'الأصناف'!$A$5:$A$504,0)),""))</f>
        <v/>
      </c>
      <c r="H988" s="6">
        <f>IF(B988="","",IFERROR(INDEX('الأصناف'!$D$5:$D$504,MATCH(B988,'الأصناف'!$A$5:$A$504,0)),""))</f>
        <v/>
      </c>
    </row>
    <row r="989">
      <c r="A989" s="17" t="n"/>
      <c r="B989" s="5" t="n"/>
      <c r="C989" s="5" t="n"/>
      <c r="D989" s="14" t="n"/>
      <c r="E989" s="5" t="n"/>
      <c r="F989" s="6">
        <f>IF(B989="","",IFERROR(INDEX('الأصناف'!$B$5:$B$504,MATCH(B989,'الأصناف'!$A$5:$A$504,0)),""))</f>
        <v/>
      </c>
      <c r="G989" s="6">
        <f>IF(B989="","",IFERROR(INDEX('الأصناف'!$C$5:$C$504,MATCH(B989,'الأصناف'!$A$5:$A$504,0)),""))</f>
        <v/>
      </c>
      <c r="H989" s="6">
        <f>IF(B989="","",IFERROR(INDEX('الأصناف'!$D$5:$D$504,MATCH(B989,'الأصناف'!$A$5:$A$504,0)),""))</f>
        <v/>
      </c>
    </row>
    <row r="990">
      <c r="A990" s="17" t="n"/>
      <c r="B990" s="5" t="n"/>
      <c r="C990" s="5" t="n"/>
      <c r="D990" s="14" t="n"/>
      <c r="E990" s="5" t="n"/>
      <c r="F990" s="6">
        <f>IF(B990="","",IFERROR(INDEX('الأصناف'!$B$5:$B$504,MATCH(B990,'الأصناف'!$A$5:$A$504,0)),""))</f>
        <v/>
      </c>
      <c r="G990" s="6">
        <f>IF(B990="","",IFERROR(INDEX('الأصناف'!$C$5:$C$504,MATCH(B990,'الأصناف'!$A$5:$A$504,0)),""))</f>
        <v/>
      </c>
      <c r="H990" s="6">
        <f>IF(B990="","",IFERROR(INDEX('الأصناف'!$D$5:$D$504,MATCH(B990,'الأصناف'!$A$5:$A$504,0)),""))</f>
        <v/>
      </c>
    </row>
    <row r="991">
      <c r="A991" s="17" t="n"/>
      <c r="B991" s="5" t="n"/>
      <c r="C991" s="5" t="n"/>
      <c r="D991" s="14" t="n"/>
      <c r="E991" s="5" t="n"/>
      <c r="F991" s="6">
        <f>IF(B991="","",IFERROR(INDEX('الأصناف'!$B$5:$B$504,MATCH(B991,'الأصناف'!$A$5:$A$504,0)),""))</f>
        <v/>
      </c>
      <c r="G991" s="6">
        <f>IF(B991="","",IFERROR(INDEX('الأصناف'!$C$5:$C$504,MATCH(B991,'الأصناف'!$A$5:$A$504,0)),""))</f>
        <v/>
      </c>
      <c r="H991" s="6">
        <f>IF(B991="","",IFERROR(INDEX('الأصناف'!$D$5:$D$504,MATCH(B991,'الأصناف'!$A$5:$A$504,0)),""))</f>
        <v/>
      </c>
    </row>
    <row r="992">
      <c r="A992" s="17" t="n"/>
      <c r="B992" s="5" t="n"/>
      <c r="C992" s="5" t="n"/>
      <c r="D992" s="14" t="n"/>
      <c r="E992" s="5" t="n"/>
      <c r="F992" s="6">
        <f>IF(B992="","",IFERROR(INDEX('الأصناف'!$B$5:$B$504,MATCH(B992,'الأصناف'!$A$5:$A$504,0)),""))</f>
        <v/>
      </c>
      <c r="G992" s="6">
        <f>IF(B992="","",IFERROR(INDEX('الأصناف'!$C$5:$C$504,MATCH(B992,'الأصناف'!$A$5:$A$504,0)),""))</f>
        <v/>
      </c>
      <c r="H992" s="6">
        <f>IF(B992="","",IFERROR(INDEX('الأصناف'!$D$5:$D$504,MATCH(B992,'الأصناف'!$A$5:$A$504,0)),""))</f>
        <v/>
      </c>
    </row>
    <row r="993">
      <c r="A993" s="17" t="n"/>
      <c r="B993" s="5" t="n"/>
      <c r="C993" s="5" t="n"/>
      <c r="D993" s="14" t="n"/>
      <c r="E993" s="5" t="n"/>
      <c r="F993" s="6">
        <f>IF(B993="","",IFERROR(INDEX('الأصناف'!$B$5:$B$504,MATCH(B993,'الأصناف'!$A$5:$A$504,0)),""))</f>
        <v/>
      </c>
      <c r="G993" s="6">
        <f>IF(B993="","",IFERROR(INDEX('الأصناف'!$C$5:$C$504,MATCH(B993,'الأصناف'!$A$5:$A$504,0)),""))</f>
        <v/>
      </c>
      <c r="H993" s="6">
        <f>IF(B993="","",IFERROR(INDEX('الأصناف'!$D$5:$D$504,MATCH(B993,'الأصناف'!$A$5:$A$504,0)),""))</f>
        <v/>
      </c>
    </row>
    <row r="994">
      <c r="A994" s="17" t="n"/>
      <c r="B994" s="5" t="n"/>
      <c r="C994" s="5" t="n"/>
      <c r="D994" s="14" t="n"/>
      <c r="E994" s="5" t="n"/>
      <c r="F994" s="6">
        <f>IF(B994="","",IFERROR(INDEX('الأصناف'!$B$5:$B$504,MATCH(B994,'الأصناف'!$A$5:$A$504,0)),""))</f>
        <v/>
      </c>
      <c r="G994" s="6">
        <f>IF(B994="","",IFERROR(INDEX('الأصناف'!$C$5:$C$504,MATCH(B994,'الأصناف'!$A$5:$A$504,0)),""))</f>
        <v/>
      </c>
      <c r="H994" s="6">
        <f>IF(B994="","",IFERROR(INDEX('الأصناف'!$D$5:$D$504,MATCH(B994,'الأصناف'!$A$5:$A$504,0)),""))</f>
        <v/>
      </c>
    </row>
    <row r="995">
      <c r="A995" s="17" t="n"/>
      <c r="B995" s="5" t="n"/>
      <c r="C995" s="5" t="n"/>
      <c r="D995" s="14" t="n"/>
      <c r="E995" s="5" t="n"/>
      <c r="F995" s="6">
        <f>IF(B995="","",IFERROR(INDEX('الأصناف'!$B$5:$B$504,MATCH(B995,'الأصناف'!$A$5:$A$504,0)),""))</f>
        <v/>
      </c>
      <c r="G995" s="6">
        <f>IF(B995="","",IFERROR(INDEX('الأصناف'!$C$5:$C$504,MATCH(B995,'الأصناف'!$A$5:$A$504,0)),""))</f>
        <v/>
      </c>
      <c r="H995" s="6">
        <f>IF(B995="","",IFERROR(INDEX('الأصناف'!$D$5:$D$504,MATCH(B995,'الأصناف'!$A$5:$A$504,0)),""))</f>
        <v/>
      </c>
    </row>
    <row r="996">
      <c r="A996" s="17" t="n"/>
      <c r="B996" s="5" t="n"/>
      <c r="C996" s="5" t="n"/>
      <c r="D996" s="14" t="n"/>
      <c r="E996" s="5" t="n"/>
      <c r="F996" s="6">
        <f>IF(B996="","",IFERROR(INDEX('الأصناف'!$B$5:$B$504,MATCH(B996,'الأصناف'!$A$5:$A$504,0)),""))</f>
        <v/>
      </c>
      <c r="G996" s="6">
        <f>IF(B996="","",IFERROR(INDEX('الأصناف'!$C$5:$C$504,MATCH(B996,'الأصناف'!$A$5:$A$504,0)),""))</f>
        <v/>
      </c>
      <c r="H996" s="6">
        <f>IF(B996="","",IFERROR(INDEX('الأصناف'!$D$5:$D$504,MATCH(B996,'الأصناف'!$A$5:$A$504,0)),""))</f>
        <v/>
      </c>
    </row>
    <row r="997">
      <c r="A997" s="17" t="n"/>
      <c r="B997" s="5" t="n"/>
      <c r="C997" s="5" t="n"/>
      <c r="D997" s="14" t="n"/>
      <c r="E997" s="5" t="n"/>
      <c r="F997" s="6">
        <f>IF(B997="","",IFERROR(INDEX('الأصناف'!$B$5:$B$504,MATCH(B997,'الأصناف'!$A$5:$A$504,0)),""))</f>
        <v/>
      </c>
      <c r="G997" s="6">
        <f>IF(B997="","",IFERROR(INDEX('الأصناف'!$C$5:$C$504,MATCH(B997,'الأصناف'!$A$5:$A$504,0)),""))</f>
        <v/>
      </c>
      <c r="H997" s="6">
        <f>IF(B997="","",IFERROR(INDEX('الأصناف'!$D$5:$D$504,MATCH(B997,'الأصناف'!$A$5:$A$504,0)),""))</f>
        <v/>
      </c>
    </row>
    <row r="998">
      <c r="A998" s="17" t="n"/>
      <c r="B998" s="5" t="n"/>
      <c r="C998" s="5" t="n"/>
      <c r="D998" s="14" t="n"/>
      <c r="E998" s="5" t="n"/>
      <c r="F998" s="6">
        <f>IF(B998="","",IFERROR(INDEX('الأصناف'!$B$5:$B$504,MATCH(B998,'الأصناف'!$A$5:$A$504,0)),""))</f>
        <v/>
      </c>
      <c r="G998" s="6">
        <f>IF(B998="","",IFERROR(INDEX('الأصناف'!$C$5:$C$504,MATCH(B998,'الأصناف'!$A$5:$A$504,0)),""))</f>
        <v/>
      </c>
      <c r="H998" s="6">
        <f>IF(B998="","",IFERROR(INDEX('الأصناف'!$D$5:$D$504,MATCH(B998,'الأصناف'!$A$5:$A$504,0)),""))</f>
        <v/>
      </c>
    </row>
    <row r="999">
      <c r="A999" s="17" t="n"/>
      <c r="B999" s="5" t="n"/>
      <c r="C999" s="5" t="n"/>
      <c r="D999" s="14" t="n"/>
      <c r="E999" s="5" t="n"/>
      <c r="F999" s="6">
        <f>IF(B999="","",IFERROR(INDEX('الأصناف'!$B$5:$B$504,MATCH(B999,'الأصناف'!$A$5:$A$504,0)),""))</f>
        <v/>
      </c>
      <c r="G999" s="6">
        <f>IF(B999="","",IFERROR(INDEX('الأصناف'!$C$5:$C$504,MATCH(B999,'الأصناف'!$A$5:$A$504,0)),""))</f>
        <v/>
      </c>
      <c r="H999" s="6">
        <f>IF(B999="","",IFERROR(INDEX('الأصناف'!$D$5:$D$504,MATCH(B999,'الأصناف'!$A$5:$A$504,0)),""))</f>
        <v/>
      </c>
    </row>
    <row r="1000">
      <c r="A1000" s="17" t="n"/>
      <c r="B1000" s="5" t="n"/>
      <c r="C1000" s="5" t="n"/>
      <c r="D1000" s="14" t="n"/>
      <c r="E1000" s="5" t="n"/>
      <c r="F1000" s="6">
        <f>IF(B1000="","",IFERROR(INDEX('الأصناف'!$B$5:$B$504,MATCH(B1000,'الأصناف'!$A$5:$A$504,0)),""))</f>
        <v/>
      </c>
      <c r="G1000" s="6">
        <f>IF(B1000="","",IFERROR(INDEX('الأصناف'!$C$5:$C$504,MATCH(B1000,'الأصناف'!$A$5:$A$504,0)),""))</f>
        <v/>
      </c>
      <c r="H1000" s="6">
        <f>IF(B1000="","",IFERROR(INDEX('الأصناف'!$D$5:$D$504,MATCH(B1000,'الأصناف'!$A$5:$A$504,0)),""))</f>
        <v/>
      </c>
    </row>
    <row r="1001">
      <c r="A1001" s="17" t="n"/>
      <c r="B1001" s="5" t="n"/>
      <c r="C1001" s="5" t="n"/>
      <c r="D1001" s="14" t="n"/>
      <c r="E1001" s="5" t="n"/>
      <c r="F1001" s="6">
        <f>IF(B1001="","",IFERROR(INDEX('الأصناف'!$B$5:$B$504,MATCH(B1001,'الأصناف'!$A$5:$A$504,0)),""))</f>
        <v/>
      </c>
      <c r="G1001" s="6">
        <f>IF(B1001="","",IFERROR(INDEX('الأصناف'!$C$5:$C$504,MATCH(B1001,'الأصناف'!$A$5:$A$504,0)),""))</f>
        <v/>
      </c>
      <c r="H1001" s="6">
        <f>IF(B1001="","",IFERROR(INDEX('الأصناف'!$D$5:$D$504,MATCH(B1001,'الأصناف'!$A$5:$A$504,0)),""))</f>
        <v/>
      </c>
    </row>
    <row r="1002">
      <c r="A1002" s="17" t="n"/>
      <c r="B1002" s="5" t="n"/>
      <c r="C1002" s="5" t="n"/>
      <c r="D1002" s="14" t="n"/>
      <c r="E1002" s="5" t="n"/>
      <c r="F1002" s="6">
        <f>IF(B1002="","",IFERROR(INDEX('الأصناف'!$B$5:$B$504,MATCH(B1002,'الأصناف'!$A$5:$A$504,0)),""))</f>
        <v/>
      </c>
      <c r="G1002" s="6">
        <f>IF(B1002="","",IFERROR(INDEX('الأصناف'!$C$5:$C$504,MATCH(B1002,'الأصناف'!$A$5:$A$504,0)),""))</f>
        <v/>
      </c>
      <c r="H1002" s="6">
        <f>IF(B1002="","",IFERROR(INDEX('الأصناف'!$D$5:$D$504,MATCH(B1002,'الأصناف'!$A$5:$A$504,0)),""))</f>
        <v/>
      </c>
    </row>
    <row r="1003">
      <c r="A1003" s="17" t="n"/>
      <c r="B1003" s="5" t="n"/>
      <c r="C1003" s="5" t="n"/>
      <c r="D1003" s="14" t="n"/>
      <c r="E1003" s="5" t="n"/>
      <c r="F1003" s="6">
        <f>IF(B1003="","",IFERROR(INDEX('الأصناف'!$B$5:$B$504,MATCH(B1003,'الأصناف'!$A$5:$A$504,0)),""))</f>
        <v/>
      </c>
      <c r="G1003" s="6">
        <f>IF(B1003="","",IFERROR(INDEX('الأصناف'!$C$5:$C$504,MATCH(B1003,'الأصناف'!$A$5:$A$504,0)),""))</f>
        <v/>
      </c>
      <c r="H1003" s="6">
        <f>IF(B1003="","",IFERROR(INDEX('الأصناف'!$D$5:$D$504,MATCH(B1003,'الأصناف'!$A$5:$A$504,0)),""))</f>
        <v/>
      </c>
    </row>
    <row r="1004">
      <c r="A1004" s="17" t="n"/>
      <c r="B1004" s="5" t="n"/>
      <c r="C1004" s="5" t="n"/>
      <c r="D1004" s="14" t="n"/>
      <c r="E1004" s="5" t="n"/>
      <c r="F1004" s="6">
        <f>IF(B1004="","",IFERROR(INDEX('الأصناف'!$B$5:$B$504,MATCH(B1004,'الأصناف'!$A$5:$A$504,0)),""))</f>
        <v/>
      </c>
      <c r="G1004" s="6">
        <f>IF(B1004="","",IFERROR(INDEX('الأصناف'!$C$5:$C$504,MATCH(B1004,'الأصناف'!$A$5:$A$504,0)),""))</f>
        <v/>
      </c>
      <c r="H1004" s="6">
        <f>IF(B1004="","",IFERROR(INDEX('الأصناف'!$D$5:$D$504,MATCH(B1004,'الأصناف'!$A$5:$A$504,0)),""))</f>
        <v/>
      </c>
    </row>
    <row r="1005">
      <c r="A1005" s="17" t="n"/>
      <c r="B1005" s="5" t="n"/>
      <c r="C1005" s="5" t="n"/>
      <c r="D1005" s="14" t="n"/>
      <c r="E1005" s="5" t="n"/>
      <c r="F1005" s="6">
        <f>IF(B1005="","",IFERROR(INDEX('الأصناف'!$B$5:$B$504,MATCH(B1005,'الأصناف'!$A$5:$A$504,0)),""))</f>
        <v/>
      </c>
      <c r="G1005" s="6">
        <f>IF(B1005="","",IFERROR(INDEX('الأصناف'!$C$5:$C$504,MATCH(B1005,'الأصناف'!$A$5:$A$504,0)),""))</f>
        <v/>
      </c>
      <c r="H1005" s="6">
        <f>IF(B1005="","",IFERROR(INDEX('الأصناف'!$D$5:$D$504,MATCH(B1005,'الأصناف'!$A$5:$A$504,0)),""))</f>
        <v/>
      </c>
    </row>
    <row r="1006">
      <c r="A1006" s="17" t="n"/>
      <c r="B1006" s="5" t="n"/>
      <c r="C1006" s="5" t="n"/>
      <c r="D1006" s="14" t="n"/>
      <c r="E1006" s="5" t="n"/>
      <c r="F1006" s="6">
        <f>IF(B1006="","",IFERROR(INDEX('الأصناف'!$B$5:$B$504,MATCH(B1006,'الأصناف'!$A$5:$A$504,0)),""))</f>
        <v/>
      </c>
      <c r="G1006" s="6">
        <f>IF(B1006="","",IFERROR(INDEX('الأصناف'!$C$5:$C$504,MATCH(B1006,'الأصناف'!$A$5:$A$504,0)),""))</f>
        <v/>
      </c>
      <c r="H1006" s="6">
        <f>IF(B1006="","",IFERROR(INDEX('الأصناف'!$D$5:$D$504,MATCH(B1006,'الأصناف'!$A$5:$A$504,0)),""))</f>
        <v/>
      </c>
    </row>
    <row r="1007">
      <c r="A1007" s="17" t="n"/>
      <c r="B1007" s="5" t="n"/>
      <c r="C1007" s="5" t="n"/>
      <c r="D1007" s="14" t="n"/>
      <c r="E1007" s="5" t="n"/>
      <c r="F1007" s="6">
        <f>IF(B1007="","",IFERROR(INDEX('الأصناف'!$B$5:$B$504,MATCH(B1007,'الأصناف'!$A$5:$A$504,0)),""))</f>
        <v/>
      </c>
      <c r="G1007" s="6">
        <f>IF(B1007="","",IFERROR(INDEX('الأصناف'!$C$5:$C$504,MATCH(B1007,'الأصناف'!$A$5:$A$504,0)),""))</f>
        <v/>
      </c>
      <c r="H1007" s="6">
        <f>IF(B1007="","",IFERROR(INDEX('الأصناف'!$D$5:$D$504,MATCH(B1007,'الأصناف'!$A$5:$A$504,0)),""))</f>
        <v/>
      </c>
    </row>
    <row r="1008">
      <c r="A1008" s="17" t="n"/>
      <c r="B1008" s="5" t="n"/>
      <c r="C1008" s="5" t="n"/>
      <c r="D1008" s="14" t="n"/>
      <c r="E1008" s="5" t="n"/>
      <c r="F1008" s="6">
        <f>IF(B1008="","",IFERROR(INDEX('الأصناف'!$B$5:$B$504,MATCH(B1008,'الأصناف'!$A$5:$A$504,0)),""))</f>
        <v/>
      </c>
      <c r="G1008" s="6">
        <f>IF(B1008="","",IFERROR(INDEX('الأصناف'!$C$5:$C$504,MATCH(B1008,'الأصناف'!$A$5:$A$504,0)),""))</f>
        <v/>
      </c>
      <c r="H1008" s="6">
        <f>IF(B1008="","",IFERROR(INDEX('الأصناف'!$D$5:$D$504,MATCH(B1008,'الأصناف'!$A$5:$A$504,0)),""))</f>
        <v/>
      </c>
    </row>
    <row r="1009">
      <c r="A1009" s="17" t="n"/>
      <c r="B1009" s="5" t="n"/>
      <c r="C1009" s="5" t="n"/>
      <c r="D1009" s="14" t="n"/>
      <c r="E1009" s="5" t="n"/>
      <c r="F1009" s="6">
        <f>IF(B1009="","",IFERROR(INDEX('الأصناف'!$B$5:$B$504,MATCH(B1009,'الأصناف'!$A$5:$A$504,0)),""))</f>
        <v/>
      </c>
      <c r="G1009" s="6">
        <f>IF(B1009="","",IFERROR(INDEX('الأصناف'!$C$5:$C$504,MATCH(B1009,'الأصناف'!$A$5:$A$504,0)),""))</f>
        <v/>
      </c>
      <c r="H1009" s="6">
        <f>IF(B1009="","",IFERROR(INDEX('الأصناف'!$D$5:$D$504,MATCH(B1009,'الأصناف'!$A$5:$A$504,0)),""))</f>
        <v/>
      </c>
    </row>
    <row r="1010">
      <c r="A1010" s="17" t="n"/>
      <c r="B1010" s="5" t="n"/>
      <c r="C1010" s="5" t="n"/>
      <c r="D1010" s="14" t="n"/>
      <c r="E1010" s="5" t="n"/>
      <c r="F1010" s="6">
        <f>IF(B1010="","",IFERROR(INDEX('الأصناف'!$B$5:$B$504,MATCH(B1010,'الأصناف'!$A$5:$A$504,0)),""))</f>
        <v/>
      </c>
      <c r="G1010" s="6">
        <f>IF(B1010="","",IFERROR(INDEX('الأصناف'!$C$5:$C$504,MATCH(B1010,'الأصناف'!$A$5:$A$504,0)),""))</f>
        <v/>
      </c>
      <c r="H1010" s="6">
        <f>IF(B1010="","",IFERROR(INDEX('الأصناف'!$D$5:$D$504,MATCH(B1010,'الأصناف'!$A$5:$A$504,0)),""))</f>
        <v/>
      </c>
    </row>
    <row r="1011">
      <c r="A1011" s="17" t="n"/>
      <c r="B1011" s="5" t="n"/>
      <c r="C1011" s="5" t="n"/>
      <c r="D1011" s="14" t="n"/>
      <c r="E1011" s="5" t="n"/>
      <c r="F1011" s="6">
        <f>IF(B1011="","",IFERROR(INDEX('الأصناف'!$B$5:$B$504,MATCH(B1011,'الأصناف'!$A$5:$A$504,0)),""))</f>
        <v/>
      </c>
      <c r="G1011" s="6">
        <f>IF(B1011="","",IFERROR(INDEX('الأصناف'!$C$5:$C$504,MATCH(B1011,'الأصناف'!$A$5:$A$504,0)),""))</f>
        <v/>
      </c>
      <c r="H1011" s="6">
        <f>IF(B1011="","",IFERROR(INDEX('الأصناف'!$D$5:$D$504,MATCH(B1011,'الأصناف'!$A$5:$A$504,0)),""))</f>
        <v/>
      </c>
    </row>
    <row r="1012">
      <c r="A1012" s="17" t="n"/>
      <c r="B1012" s="5" t="n"/>
      <c r="C1012" s="5" t="n"/>
      <c r="D1012" s="14" t="n"/>
      <c r="E1012" s="5" t="n"/>
      <c r="F1012" s="6">
        <f>IF(B1012="","",IFERROR(INDEX('الأصناف'!$B$5:$B$504,MATCH(B1012,'الأصناف'!$A$5:$A$504,0)),""))</f>
        <v/>
      </c>
      <c r="G1012" s="6">
        <f>IF(B1012="","",IFERROR(INDEX('الأصناف'!$C$5:$C$504,MATCH(B1012,'الأصناف'!$A$5:$A$504,0)),""))</f>
        <v/>
      </c>
      <c r="H1012" s="6">
        <f>IF(B1012="","",IFERROR(INDEX('الأصناف'!$D$5:$D$504,MATCH(B1012,'الأصناف'!$A$5:$A$504,0)),""))</f>
        <v/>
      </c>
    </row>
    <row r="1013">
      <c r="A1013" s="17" t="n"/>
      <c r="B1013" s="5" t="n"/>
      <c r="C1013" s="5" t="n"/>
      <c r="D1013" s="14" t="n"/>
      <c r="E1013" s="5" t="n"/>
      <c r="F1013" s="6">
        <f>IF(B1013="","",IFERROR(INDEX('الأصناف'!$B$5:$B$504,MATCH(B1013,'الأصناف'!$A$5:$A$504,0)),""))</f>
        <v/>
      </c>
      <c r="G1013" s="6">
        <f>IF(B1013="","",IFERROR(INDEX('الأصناف'!$C$5:$C$504,MATCH(B1013,'الأصناف'!$A$5:$A$504,0)),""))</f>
        <v/>
      </c>
      <c r="H1013" s="6">
        <f>IF(B1013="","",IFERROR(INDEX('الأصناف'!$D$5:$D$504,MATCH(B1013,'الأصناف'!$A$5:$A$504,0)),""))</f>
        <v/>
      </c>
    </row>
    <row r="1014">
      <c r="A1014" s="17" t="n"/>
      <c r="B1014" s="5" t="n"/>
      <c r="C1014" s="5" t="n"/>
      <c r="D1014" s="14" t="n"/>
      <c r="E1014" s="5" t="n"/>
      <c r="F1014" s="6">
        <f>IF(B1014="","",IFERROR(INDEX('الأصناف'!$B$5:$B$504,MATCH(B1014,'الأصناف'!$A$5:$A$504,0)),""))</f>
        <v/>
      </c>
      <c r="G1014" s="6">
        <f>IF(B1014="","",IFERROR(INDEX('الأصناف'!$C$5:$C$504,MATCH(B1014,'الأصناف'!$A$5:$A$504,0)),""))</f>
        <v/>
      </c>
      <c r="H1014" s="6">
        <f>IF(B1014="","",IFERROR(INDEX('الأصناف'!$D$5:$D$504,MATCH(B1014,'الأصناف'!$A$5:$A$504,0)),""))</f>
        <v/>
      </c>
    </row>
    <row r="1015">
      <c r="A1015" s="17" t="n"/>
      <c r="B1015" s="5" t="n"/>
      <c r="C1015" s="5" t="n"/>
      <c r="D1015" s="14" t="n"/>
      <c r="E1015" s="5" t="n"/>
      <c r="F1015" s="6">
        <f>IF(B1015="","",IFERROR(INDEX('الأصناف'!$B$5:$B$504,MATCH(B1015,'الأصناف'!$A$5:$A$504,0)),""))</f>
        <v/>
      </c>
      <c r="G1015" s="6">
        <f>IF(B1015="","",IFERROR(INDEX('الأصناف'!$C$5:$C$504,MATCH(B1015,'الأصناف'!$A$5:$A$504,0)),""))</f>
        <v/>
      </c>
      <c r="H1015" s="6">
        <f>IF(B1015="","",IFERROR(INDEX('الأصناف'!$D$5:$D$504,MATCH(B1015,'الأصناف'!$A$5:$A$504,0)),""))</f>
        <v/>
      </c>
    </row>
    <row r="1016">
      <c r="A1016" s="17" t="n"/>
      <c r="B1016" s="5" t="n"/>
      <c r="C1016" s="5" t="n"/>
      <c r="D1016" s="14" t="n"/>
      <c r="E1016" s="5" t="n"/>
      <c r="F1016" s="6">
        <f>IF(B1016="","",IFERROR(INDEX('الأصناف'!$B$5:$B$504,MATCH(B1016,'الأصناف'!$A$5:$A$504,0)),""))</f>
        <v/>
      </c>
      <c r="G1016" s="6">
        <f>IF(B1016="","",IFERROR(INDEX('الأصناف'!$C$5:$C$504,MATCH(B1016,'الأصناف'!$A$5:$A$504,0)),""))</f>
        <v/>
      </c>
      <c r="H1016" s="6">
        <f>IF(B1016="","",IFERROR(INDEX('الأصناف'!$D$5:$D$504,MATCH(B1016,'الأصناف'!$A$5:$A$504,0)),""))</f>
        <v/>
      </c>
    </row>
    <row r="1017">
      <c r="A1017" s="17" t="n"/>
      <c r="B1017" s="5" t="n"/>
      <c r="C1017" s="5" t="n"/>
      <c r="D1017" s="14" t="n"/>
      <c r="E1017" s="5" t="n"/>
      <c r="F1017" s="6">
        <f>IF(B1017="","",IFERROR(INDEX('الأصناف'!$B$5:$B$504,MATCH(B1017,'الأصناف'!$A$5:$A$504,0)),""))</f>
        <v/>
      </c>
      <c r="G1017" s="6">
        <f>IF(B1017="","",IFERROR(INDEX('الأصناف'!$C$5:$C$504,MATCH(B1017,'الأصناف'!$A$5:$A$504,0)),""))</f>
        <v/>
      </c>
      <c r="H1017" s="6">
        <f>IF(B1017="","",IFERROR(INDEX('الأصناف'!$D$5:$D$504,MATCH(B1017,'الأصناف'!$A$5:$A$504,0)),""))</f>
        <v/>
      </c>
    </row>
    <row r="1018">
      <c r="A1018" s="17" t="n"/>
      <c r="B1018" s="5" t="n"/>
      <c r="C1018" s="5" t="n"/>
      <c r="D1018" s="14" t="n"/>
      <c r="E1018" s="5" t="n"/>
      <c r="F1018" s="6">
        <f>IF(B1018="","",IFERROR(INDEX('الأصناف'!$B$5:$B$504,MATCH(B1018,'الأصناف'!$A$5:$A$504,0)),""))</f>
        <v/>
      </c>
      <c r="G1018" s="6">
        <f>IF(B1018="","",IFERROR(INDEX('الأصناف'!$C$5:$C$504,MATCH(B1018,'الأصناف'!$A$5:$A$504,0)),""))</f>
        <v/>
      </c>
      <c r="H1018" s="6">
        <f>IF(B1018="","",IFERROR(INDEX('الأصناف'!$D$5:$D$504,MATCH(B1018,'الأصناف'!$A$5:$A$504,0)),""))</f>
        <v/>
      </c>
    </row>
    <row r="1019">
      <c r="A1019" s="17" t="n"/>
      <c r="B1019" s="5" t="n"/>
      <c r="C1019" s="5" t="n"/>
      <c r="D1019" s="14" t="n"/>
      <c r="E1019" s="5" t="n"/>
      <c r="F1019" s="6">
        <f>IF(B1019="","",IFERROR(INDEX('الأصناف'!$B$5:$B$504,MATCH(B1019,'الأصناف'!$A$5:$A$504,0)),""))</f>
        <v/>
      </c>
      <c r="G1019" s="6">
        <f>IF(B1019="","",IFERROR(INDEX('الأصناف'!$C$5:$C$504,MATCH(B1019,'الأصناف'!$A$5:$A$504,0)),""))</f>
        <v/>
      </c>
      <c r="H1019" s="6">
        <f>IF(B1019="","",IFERROR(INDEX('الأصناف'!$D$5:$D$504,MATCH(B1019,'الأصناف'!$A$5:$A$504,0)),""))</f>
        <v/>
      </c>
    </row>
    <row r="1020">
      <c r="A1020" s="17" t="n"/>
      <c r="B1020" s="5" t="n"/>
      <c r="C1020" s="5" t="n"/>
      <c r="D1020" s="14" t="n"/>
      <c r="E1020" s="5" t="n"/>
      <c r="F1020" s="6">
        <f>IF(B1020="","",IFERROR(INDEX('الأصناف'!$B$5:$B$504,MATCH(B1020,'الأصناف'!$A$5:$A$504,0)),""))</f>
        <v/>
      </c>
      <c r="G1020" s="6">
        <f>IF(B1020="","",IFERROR(INDEX('الأصناف'!$C$5:$C$504,MATCH(B1020,'الأصناف'!$A$5:$A$504,0)),""))</f>
        <v/>
      </c>
      <c r="H1020" s="6">
        <f>IF(B1020="","",IFERROR(INDEX('الأصناف'!$D$5:$D$504,MATCH(B1020,'الأصناف'!$A$5:$A$504,0)),""))</f>
        <v/>
      </c>
    </row>
    <row r="1021">
      <c r="A1021" s="17" t="n"/>
      <c r="B1021" s="5" t="n"/>
      <c r="C1021" s="5" t="n"/>
      <c r="D1021" s="14" t="n"/>
      <c r="E1021" s="5" t="n"/>
      <c r="F1021" s="6">
        <f>IF(B1021="","",IFERROR(INDEX('الأصناف'!$B$5:$B$504,MATCH(B1021,'الأصناف'!$A$5:$A$504,0)),""))</f>
        <v/>
      </c>
      <c r="G1021" s="6">
        <f>IF(B1021="","",IFERROR(INDEX('الأصناف'!$C$5:$C$504,MATCH(B1021,'الأصناف'!$A$5:$A$504,0)),""))</f>
        <v/>
      </c>
      <c r="H1021" s="6">
        <f>IF(B1021="","",IFERROR(INDEX('الأصناف'!$D$5:$D$504,MATCH(B1021,'الأصناف'!$A$5:$A$504,0)),""))</f>
        <v/>
      </c>
    </row>
    <row r="1022">
      <c r="A1022" s="17" t="n"/>
      <c r="B1022" s="5" t="n"/>
      <c r="C1022" s="5" t="n"/>
      <c r="D1022" s="14" t="n"/>
      <c r="E1022" s="5" t="n"/>
      <c r="F1022" s="6">
        <f>IF(B1022="","",IFERROR(INDEX('الأصناف'!$B$5:$B$504,MATCH(B1022,'الأصناف'!$A$5:$A$504,0)),""))</f>
        <v/>
      </c>
      <c r="G1022" s="6">
        <f>IF(B1022="","",IFERROR(INDEX('الأصناف'!$C$5:$C$504,MATCH(B1022,'الأصناف'!$A$5:$A$504,0)),""))</f>
        <v/>
      </c>
      <c r="H1022" s="6">
        <f>IF(B1022="","",IFERROR(INDEX('الأصناف'!$D$5:$D$504,MATCH(B1022,'الأصناف'!$A$5:$A$504,0)),""))</f>
        <v/>
      </c>
    </row>
    <row r="1023">
      <c r="A1023" s="17" t="n"/>
      <c r="B1023" s="5" t="n"/>
      <c r="C1023" s="5" t="n"/>
      <c r="D1023" s="14" t="n"/>
      <c r="E1023" s="5" t="n"/>
      <c r="F1023" s="6">
        <f>IF(B1023="","",IFERROR(INDEX('الأصناف'!$B$5:$B$504,MATCH(B1023,'الأصناف'!$A$5:$A$504,0)),""))</f>
        <v/>
      </c>
      <c r="G1023" s="6">
        <f>IF(B1023="","",IFERROR(INDEX('الأصناف'!$C$5:$C$504,MATCH(B1023,'الأصناف'!$A$5:$A$504,0)),""))</f>
        <v/>
      </c>
      <c r="H1023" s="6">
        <f>IF(B1023="","",IFERROR(INDEX('الأصناف'!$D$5:$D$504,MATCH(B1023,'الأصناف'!$A$5:$A$504,0)),""))</f>
        <v/>
      </c>
    </row>
    <row r="1024">
      <c r="A1024" s="17" t="n"/>
      <c r="B1024" s="5" t="n"/>
      <c r="C1024" s="5" t="n"/>
      <c r="D1024" s="14" t="n"/>
      <c r="E1024" s="5" t="n"/>
      <c r="F1024" s="6">
        <f>IF(B1024="","",IFERROR(INDEX('الأصناف'!$B$5:$B$504,MATCH(B1024,'الأصناف'!$A$5:$A$504,0)),""))</f>
        <v/>
      </c>
      <c r="G1024" s="6">
        <f>IF(B1024="","",IFERROR(INDEX('الأصناف'!$C$5:$C$504,MATCH(B1024,'الأصناف'!$A$5:$A$504,0)),""))</f>
        <v/>
      </c>
      <c r="H1024" s="6">
        <f>IF(B1024="","",IFERROR(INDEX('الأصناف'!$D$5:$D$504,MATCH(B1024,'الأصناف'!$A$5:$A$504,0)),""))</f>
        <v/>
      </c>
    </row>
    <row r="1025">
      <c r="A1025" s="17" t="n"/>
      <c r="B1025" s="5" t="n"/>
      <c r="C1025" s="5" t="n"/>
      <c r="D1025" s="14" t="n"/>
      <c r="E1025" s="5" t="n"/>
      <c r="F1025" s="6">
        <f>IF(B1025="","",IFERROR(INDEX('الأصناف'!$B$5:$B$504,MATCH(B1025,'الأصناف'!$A$5:$A$504,0)),""))</f>
        <v/>
      </c>
      <c r="G1025" s="6">
        <f>IF(B1025="","",IFERROR(INDEX('الأصناف'!$C$5:$C$504,MATCH(B1025,'الأصناف'!$A$5:$A$504,0)),""))</f>
        <v/>
      </c>
      <c r="H1025" s="6">
        <f>IF(B1025="","",IFERROR(INDEX('الأصناف'!$D$5:$D$504,MATCH(B1025,'الأصناف'!$A$5:$A$504,0)),""))</f>
        <v/>
      </c>
    </row>
    <row r="1026">
      <c r="A1026" s="17" t="n"/>
      <c r="B1026" s="5" t="n"/>
      <c r="C1026" s="5" t="n"/>
      <c r="D1026" s="14" t="n"/>
      <c r="E1026" s="5" t="n"/>
      <c r="F1026" s="6">
        <f>IF(B1026="","",IFERROR(INDEX('الأصناف'!$B$5:$B$504,MATCH(B1026,'الأصناف'!$A$5:$A$504,0)),""))</f>
        <v/>
      </c>
      <c r="G1026" s="6">
        <f>IF(B1026="","",IFERROR(INDEX('الأصناف'!$C$5:$C$504,MATCH(B1026,'الأصناف'!$A$5:$A$504,0)),""))</f>
        <v/>
      </c>
      <c r="H1026" s="6">
        <f>IF(B1026="","",IFERROR(INDEX('الأصناف'!$D$5:$D$504,MATCH(B1026,'الأصناف'!$A$5:$A$504,0)),""))</f>
        <v/>
      </c>
    </row>
    <row r="1027">
      <c r="A1027" s="17" t="n"/>
      <c r="B1027" s="5" t="n"/>
      <c r="C1027" s="5" t="n"/>
      <c r="D1027" s="14" t="n"/>
      <c r="E1027" s="5" t="n"/>
      <c r="F1027" s="6">
        <f>IF(B1027="","",IFERROR(INDEX('الأصناف'!$B$5:$B$504,MATCH(B1027,'الأصناف'!$A$5:$A$504,0)),""))</f>
        <v/>
      </c>
      <c r="G1027" s="6">
        <f>IF(B1027="","",IFERROR(INDEX('الأصناف'!$C$5:$C$504,MATCH(B1027,'الأصناف'!$A$5:$A$504,0)),""))</f>
        <v/>
      </c>
      <c r="H1027" s="6">
        <f>IF(B1027="","",IFERROR(INDEX('الأصناف'!$D$5:$D$504,MATCH(B1027,'الأصناف'!$A$5:$A$504,0)),""))</f>
        <v/>
      </c>
    </row>
    <row r="1028">
      <c r="A1028" s="17" t="n"/>
      <c r="B1028" s="5" t="n"/>
      <c r="C1028" s="5" t="n"/>
      <c r="D1028" s="14" t="n"/>
      <c r="E1028" s="5" t="n"/>
      <c r="F1028" s="6">
        <f>IF(B1028="","",IFERROR(INDEX('الأصناف'!$B$5:$B$504,MATCH(B1028,'الأصناف'!$A$5:$A$504,0)),""))</f>
        <v/>
      </c>
      <c r="G1028" s="6">
        <f>IF(B1028="","",IFERROR(INDEX('الأصناف'!$C$5:$C$504,MATCH(B1028,'الأصناف'!$A$5:$A$504,0)),""))</f>
        <v/>
      </c>
      <c r="H1028" s="6">
        <f>IF(B1028="","",IFERROR(INDEX('الأصناف'!$D$5:$D$504,MATCH(B1028,'الأصناف'!$A$5:$A$504,0)),""))</f>
        <v/>
      </c>
    </row>
    <row r="1029">
      <c r="A1029" s="17" t="n"/>
      <c r="B1029" s="5" t="n"/>
      <c r="C1029" s="5" t="n"/>
      <c r="D1029" s="14" t="n"/>
      <c r="E1029" s="5" t="n"/>
      <c r="F1029" s="6">
        <f>IF(B1029="","",IFERROR(INDEX('الأصناف'!$B$5:$B$504,MATCH(B1029,'الأصناف'!$A$5:$A$504,0)),""))</f>
        <v/>
      </c>
      <c r="G1029" s="6">
        <f>IF(B1029="","",IFERROR(INDEX('الأصناف'!$C$5:$C$504,MATCH(B1029,'الأصناف'!$A$5:$A$504,0)),""))</f>
        <v/>
      </c>
      <c r="H1029" s="6">
        <f>IF(B1029="","",IFERROR(INDEX('الأصناف'!$D$5:$D$504,MATCH(B1029,'الأصناف'!$A$5:$A$504,0)),""))</f>
        <v/>
      </c>
    </row>
    <row r="1030">
      <c r="A1030" s="17" t="n"/>
      <c r="B1030" s="5" t="n"/>
      <c r="C1030" s="5" t="n"/>
      <c r="D1030" s="14" t="n"/>
      <c r="E1030" s="5" t="n"/>
      <c r="F1030" s="6">
        <f>IF(B1030="","",IFERROR(INDEX('الأصناف'!$B$5:$B$504,MATCH(B1030,'الأصناف'!$A$5:$A$504,0)),""))</f>
        <v/>
      </c>
      <c r="G1030" s="6">
        <f>IF(B1030="","",IFERROR(INDEX('الأصناف'!$C$5:$C$504,MATCH(B1030,'الأصناف'!$A$5:$A$504,0)),""))</f>
        <v/>
      </c>
      <c r="H1030" s="6">
        <f>IF(B1030="","",IFERROR(INDEX('الأصناف'!$D$5:$D$504,MATCH(B1030,'الأصناف'!$A$5:$A$504,0)),""))</f>
        <v/>
      </c>
    </row>
    <row r="1031">
      <c r="A1031" s="17" t="n"/>
      <c r="B1031" s="5" t="n"/>
      <c r="C1031" s="5" t="n"/>
      <c r="D1031" s="14" t="n"/>
      <c r="E1031" s="5" t="n"/>
      <c r="F1031" s="6">
        <f>IF(B1031="","",IFERROR(INDEX('الأصناف'!$B$5:$B$504,MATCH(B1031,'الأصناف'!$A$5:$A$504,0)),""))</f>
        <v/>
      </c>
      <c r="G1031" s="6">
        <f>IF(B1031="","",IFERROR(INDEX('الأصناف'!$C$5:$C$504,MATCH(B1031,'الأصناف'!$A$5:$A$504,0)),""))</f>
        <v/>
      </c>
      <c r="H1031" s="6">
        <f>IF(B1031="","",IFERROR(INDEX('الأصناف'!$D$5:$D$504,MATCH(B1031,'الأصناف'!$A$5:$A$504,0)),""))</f>
        <v/>
      </c>
    </row>
    <row r="1032">
      <c r="A1032" s="17" t="n"/>
      <c r="B1032" s="5" t="n"/>
      <c r="C1032" s="5" t="n"/>
      <c r="D1032" s="14" t="n"/>
      <c r="E1032" s="5" t="n"/>
      <c r="F1032" s="6">
        <f>IF(B1032="","",IFERROR(INDEX('الأصناف'!$B$5:$B$504,MATCH(B1032,'الأصناف'!$A$5:$A$504,0)),""))</f>
        <v/>
      </c>
      <c r="G1032" s="6">
        <f>IF(B1032="","",IFERROR(INDEX('الأصناف'!$C$5:$C$504,MATCH(B1032,'الأصناف'!$A$5:$A$504,0)),""))</f>
        <v/>
      </c>
      <c r="H1032" s="6">
        <f>IF(B1032="","",IFERROR(INDEX('الأصناف'!$D$5:$D$504,MATCH(B1032,'الأصناف'!$A$5:$A$504,0)),""))</f>
        <v/>
      </c>
    </row>
    <row r="1033">
      <c r="A1033" s="17" t="n"/>
      <c r="B1033" s="5" t="n"/>
      <c r="C1033" s="5" t="n"/>
      <c r="D1033" s="14" t="n"/>
      <c r="E1033" s="5" t="n"/>
      <c r="F1033" s="6">
        <f>IF(B1033="","",IFERROR(INDEX('الأصناف'!$B$5:$B$504,MATCH(B1033,'الأصناف'!$A$5:$A$504,0)),""))</f>
        <v/>
      </c>
      <c r="G1033" s="6">
        <f>IF(B1033="","",IFERROR(INDEX('الأصناف'!$C$5:$C$504,MATCH(B1033,'الأصناف'!$A$5:$A$504,0)),""))</f>
        <v/>
      </c>
      <c r="H1033" s="6">
        <f>IF(B1033="","",IFERROR(INDEX('الأصناف'!$D$5:$D$504,MATCH(B1033,'الأصناف'!$A$5:$A$504,0)),""))</f>
        <v/>
      </c>
    </row>
    <row r="1034">
      <c r="A1034" s="17" t="n"/>
      <c r="B1034" s="5" t="n"/>
      <c r="C1034" s="5" t="n"/>
      <c r="D1034" s="14" t="n"/>
      <c r="E1034" s="5" t="n"/>
      <c r="F1034" s="6">
        <f>IF(B1034="","",IFERROR(INDEX('الأصناف'!$B$5:$B$504,MATCH(B1034,'الأصناف'!$A$5:$A$504,0)),""))</f>
        <v/>
      </c>
      <c r="G1034" s="6">
        <f>IF(B1034="","",IFERROR(INDEX('الأصناف'!$C$5:$C$504,MATCH(B1034,'الأصناف'!$A$5:$A$504,0)),""))</f>
        <v/>
      </c>
      <c r="H1034" s="6">
        <f>IF(B1034="","",IFERROR(INDEX('الأصناف'!$D$5:$D$504,MATCH(B1034,'الأصناف'!$A$5:$A$504,0)),""))</f>
        <v/>
      </c>
    </row>
    <row r="1035">
      <c r="A1035" s="17" t="n"/>
      <c r="B1035" s="5" t="n"/>
      <c r="C1035" s="5" t="n"/>
      <c r="D1035" s="14" t="n"/>
      <c r="E1035" s="5" t="n"/>
      <c r="F1035" s="6">
        <f>IF(B1035="","",IFERROR(INDEX('الأصناف'!$B$5:$B$504,MATCH(B1035,'الأصناف'!$A$5:$A$504,0)),""))</f>
        <v/>
      </c>
      <c r="G1035" s="6">
        <f>IF(B1035="","",IFERROR(INDEX('الأصناف'!$C$5:$C$504,MATCH(B1035,'الأصناف'!$A$5:$A$504,0)),""))</f>
        <v/>
      </c>
      <c r="H1035" s="6">
        <f>IF(B1035="","",IFERROR(INDEX('الأصناف'!$D$5:$D$504,MATCH(B1035,'الأصناف'!$A$5:$A$504,0)),""))</f>
        <v/>
      </c>
    </row>
    <row r="1036">
      <c r="A1036" s="17" t="n"/>
      <c r="B1036" s="5" t="n"/>
      <c r="C1036" s="5" t="n"/>
      <c r="D1036" s="14" t="n"/>
      <c r="E1036" s="5" t="n"/>
      <c r="F1036" s="6">
        <f>IF(B1036="","",IFERROR(INDEX('الأصناف'!$B$5:$B$504,MATCH(B1036,'الأصناف'!$A$5:$A$504,0)),""))</f>
        <v/>
      </c>
      <c r="G1036" s="6">
        <f>IF(B1036="","",IFERROR(INDEX('الأصناف'!$C$5:$C$504,MATCH(B1036,'الأصناف'!$A$5:$A$504,0)),""))</f>
        <v/>
      </c>
      <c r="H1036" s="6">
        <f>IF(B1036="","",IFERROR(INDEX('الأصناف'!$D$5:$D$504,MATCH(B1036,'الأصناف'!$A$5:$A$504,0)),""))</f>
        <v/>
      </c>
    </row>
    <row r="1037">
      <c r="A1037" s="17" t="n"/>
      <c r="B1037" s="5" t="n"/>
      <c r="C1037" s="5" t="n"/>
      <c r="D1037" s="14" t="n"/>
      <c r="E1037" s="5" t="n"/>
      <c r="F1037" s="6">
        <f>IF(B1037="","",IFERROR(INDEX('الأصناف'!$B$5:$B$504,MATCH(B1037,'الأصناف'!$A$5:$A$504,0)),""))</f>
        <v/>
      </c>
      <c r="G1037" s="6">
        <f>IF(B1037="","",IFERROR(INDEX('الأصناف'!$C$5:$C$504,MATCH(B1037,'الأصناف'!$A$5:$A$504,0)),""))</f>
        <v/>
      </c>
      <c r="H1037" s="6">
        <f>IF(B1037="","",IFERROR(INDEX('الأصناف'!$D$5:$D$504,MATCH(B1037,'الأصناف'!$A$5:$A$504,0)),""))</f>
        <v/>
      </c>
    </row>
    <row r="1038">
      <c r="A1038" s="17" t="n"/>
      <c r="B1038" s="5" t="n"/>
      <c r="C1038" s="5" t="n"/>
      <c r="D1038" s="14" t="n"/>
      <c r="E1038" s="5" t="n"/>
      <c r="F1038" s="6">
        <f>IF(B1038="","",IFERROR(INDEX('الأصناف'!$B$5:$B$504,MATCH(B1038,'الأصناف'!$A$5:$A$504,0)),""))</f>
        <v/>
      </c>
      <c r="G1038" s="6">
        <f>IF(B1038="","",IFERROR(INDEX('الأصناف'!$C$5:$C$504,MATCH(B1038,'الأصناف'!$A$5:$A$504,0)),""))</f>
        <v/>
      </c>
      <c r="H1038" s="6">
        <f>IF(B1038="","",IFERROR(INDEX('الأصناف'!$D$5:$D$504,MATCH(B1038,'الأصناف'!$A$5:$A$504,0)),""))</f>
        <v/>
      </c>
    </row>
    <row r="1039">
      <c r="A1039" s="17" t="n"/>
      <c r="B1039" s="5" t="n"/>
      <c r="C1039" s="5" t="n"/>
      <c r="D1039" s="14" t="n"/>
      <c r="E1039" s="5" t="n"/>
      <c r="F1039" s="6">
        <f>IF(B1039="","",IFERROR(INDEX('الأصناف'!$B$5:$B$504,MATCH(B1039,'الأصناف'!$A$5:$A$504,0)),""))</f>
        <v/>
      </c>
      <c r="G1039" s="6">
        <f>IF(B1039="","",IFERROR(INDEX('الأصناف'!$C$5:$C$504,MATCH(B1039,'الأصناف'!$A$5:$A$504,0)),""))</f>
        <v/>
      </c>
      <c r="H1039" s="6">
        <f>IF(B1039="","",IFERROR(INDEX('الأصناف'!$D$5:$D$504,MATCH(B1039,'الأصناف'!$A$5:$A$504,0)),""))</f>
        <v/>
      </c>
    </row>
    <row r="1040">
      <c r="A1040" s="17" t="n"/>
      <c r="B1040" s="5" t="n"/>
      <c r="C1040" s="5" t="n"/>
      <c r="D1040" s="14" t="n"/>
      <c r="E1040" s="5" t="n"/>
      <c r="F1040" s="6">
        <f>IF(B1040="","",IFERROR(INDEX('الأصناف'!$B$5:$B$504,MATCH(B1040,'الأصناف'!$A$5:$A$504,0)),""))</f>
        <v/>
      </c>
      <c r="G1040" s="6">
        <f>IF(B1040="","",IFERROR(INDEX('الأصناف'!$C$5:$C$504,MATCH(B1040,'الأصناف'!$A$5:$A$504,0)),""))</f>
        <v/>
      </c>
      <c r="H1040" s="6">
        <f>IF(B1040="","",IFERROR(INDEX('الأصناف'!$D$5:$D$504,MATCH(B1040,'الأصناف'!$A$5:$A$504,0)),""))</f>
        <v/>
      </c>
    </row>
    <row r="1041">
      <c r="A1041" s="17" t="n"/>
      <c r="B1041" s="5" t="n"/>
      <c r="C1041" s="5" t="n"/>
      <c r="D1041" s="14" t="n"/>
      <c r="E1041" s="5" t="n"/>
      <c r="F1041" s="6">
        <f>IF(B1041="","",IFERROR(INDEX('الأصناف'!$B$5:$B$504,MATCH(B1041,'الأصناف'!$A$5:$A$504,0)),""))</f>
        <v/>
      </c>
      <c r="G1041" s="6">
        <f>IF(B1041="","",IFERROR(INDEX('الأصناف'!$C$5:$C$504,MATCH(B1041,'الأصناف'!$A$5:$A$504,0)),""))</f>
        <v/>
      </c>
      <c r="H1041" s="6">
        <f>IF(B1041="","",IFERROR(INDEX('الأصناف'!$D$5:$D$504,MATCH(B1041,'الأصناف'!$A$5:$A$504,0)),""))</f>
        <v/>
      </c>
    </row>
    <row r="1042">
      <c r="A1042" s="17" t="n"/>
      <c r="B1042" s="5" t="n"/>
      <c r="C1042" s="5" t="n"/>
      <c r="D1042" s="14" t="n"/>
      <c r="E1042" s="5" t="n"/>
      <c r="F1042" s="6">
        <f>IF(B1042="","",IFERROR(INDEX('الأصناف'!$B$5:$B$504,MATCH(B1042,'الأصناف'!$A$5:$A$504,0)),""))</f>
        <v/>
      </c>
      <c r="G1042" s="6">
        <f>IF(B1042="","",IFERROR(INDEX('الأصناف'!$C$5:$C$504,MATCH(B1042,'الأصناف'!$A$5:$A$504,0)),""))</f>
        <v/>
      </c>
      <c r="H1042" s="6">
        <f>IF(B1042="","",IFERROR(INDEX('الأصناف'!$D$5:$D$504,MATCH(B1042,'الأصناف'!$A$5:$A$504,0)),""))</f>
        <v/>
      </c>
    </row>
    <row r="1043">
      <c r="A1043" s="17" t="n"/>
      <c r="B1043" s="5" t="n"/>
      <c r="C1043" s="5" t="n"/>
      <c r="D1043" s="14" t="n"/>
      <c r="E1043" s="5" t="n"/>
      <c r="F1043" s="6">
        <f>IF(B1043="","",IFERROR(INDEX('الأصناف'!$B$5:$B$504,MATCH(B1043,'الأصناف'!$A$5:$A$504,0)),""))</f>
        <v/>
      </c>
      <c r="G1043" s="6">
        <f>IF(B1043="","",IFERROR(INDEX('الأصناف'!$C$5:$C$504,MATCH(B1043,'الأصناف'!$A$5:$A$504,0)),""))</f>
        <v/>
      </c>
      <c r="H1043" s="6">
        <f>IF(B1043="","",IFERROR(INDEX('الأصناف'!$D$5:$D$504,MATCH(B1043,'الأصناف'!$A$5:$A$504,0)),""))</f>
        <v/>
      </c>
    </row>
    <row r="1044">
      <c r="A1044" s="17" t="n"/>
      <c r="B1044" s="5" t="n"/>
      <c r="C1044" s="5" t="n"/>
      <c r="D1044" s="14" t="n"/>
      <c r="E1044" s="5" t="n"/>
      <c r="F1044" s="6">
        <f>IF(B1044="","",IFERROR(INDEX('الأصناف'!$B$5:$B$504,MATCH(B1044,'الأصناف'!$A$5:$A$504,0)),""))</f>
        <v/>
      </c>
      <c r="G1044" s="6">
        <f>IF(B1044="","",IFERROR(INDEX('الأصناف'!$C$5:$C$504,MATCH(B1044,'الأصناف'!$A$5:$A$504,0)),""))</f>
        <v/>
      </c>
      <c r="H1044" s="6">
        <f>IF(B1044="","",IFERROR(INDEX('الأصناف'!$D$5:$D$504,MATCH(B1044,'الأصناف'!$A$5:$A$504,0)),""))</f>
        <v/>
      </c>
    </row>
    <row r="1045">
      <c r="A1045" s="17" t="n"/>
      <c r="B1045" s="5" t="n"/>
      <c r="C1045" s="5" t="n"/>
      <c r="D1045" s="14" t="n"/>
      <c r="E1045" s="5" t="n"/>
      <c r="F1045" s="6">
        <f>IF(B1045="","",IFERROR(INDEX('الأصناف'!$B$5:$B$504,MATCH(B1045,'الأصناف'!$A$5:$A$504,0)),""))</f>
        <v/>
      </c>
      <c r="G1045" s="6">
        <f>IF(B1045="","",IFERROR(INDEX('الأصناف'!$C$5:$C$504,MATCH(B1045,'الأصناف'!$A$5:$A$504,0)),""))</f>
        <v/>
      </c>
      <c r="H1045" s="6">
        <f>IF(B1045="","",IFERROR(INDEX('الأصناف'!$D$5:$D$504,MATCH(B1045,'الأصناف'!$A$5:$A$504,0)),""))</f>
        <v/>
      </c>
    </row>
    <row r="1046">
      <c r="A1046" s="17" t="n"/>
      <c r="B1046" s="5" t="n"/>
      <c r="C1046" s="5" t="n"/>
      <c r="D1046" s="14" t="n"/>
      <c r="E1046" s="5" t="n"/>
      <c r="F1046" s="6">
        <f>IF(B1046="","",IFERROR(INDEX('الأصناف'!$B$5:$B$504,MATCH(B1046,'الأصناف'!$A$5:$A$504,0)),""))</f>
        <v/>
      </c>
      <c r="G1046" s="6">
        <f>IF(B1046="","",IFERROR(INDEX('الأصناف'!$C$5:$C$504,MATCH(B1046,'الأصناف'!$A$5:$A$504,0)),""))</f>
        <v/>
      </c>
      <c r="H1046" s="6">
        <f>IF(B1046="","",IFERROR(INDEX('الأصناف'!$D$5:$D$504,MATCH(B1046,'الأصناف'!$A$5:$A$504,0)),""))</f>
        <v/>
      </c>
    </row>
    <row r="1047">
      <c r="A1047" s="17" t="n"/>
      <c r="B1047" s="5" t="n"/>
      <c r="C1047" s="5" t="n"/>
      <c r="D1047" s="14" t="n"/>
      <c r="E1047" s="5" t="n"/>
      <c r="F1047" s="6">
        <f>IF(B1047="","",IFERROR(INDEX('الأصناف'!$B$5:$B$504,MATCH(B1047,'الأصناف'!$A$5:$A$504,0)),""))</f>
        <v/>
      </c>
      <c r="G1047" s="6">
        <f>IF(B1047="","",IFERROR(INDEX('الأصناف'!$C$5:$C$504,MATCH(B1047,'الأصناف'!$A$5:$A$504,0)),""))</f>
        <v/>
      </c>
      <c r="H1047" s="6">
        <f>IF(B1047="","",IFERROR(INDEX('الأصناف'!$D$5:$D$504,MATCH(B1047,'الأصناف'!$A$5:$A$504,0)),""))</f>
        <v/>
      </c>
    </row>
    <row r="1048">
      <c r="A1048" s="17" t="n"/>
      <c r="B1048" s="5" t="n"/>
      <c r="C1048" s="5" t="n"/>
      <c r="D1048" s="14" t="n"/>
      <c r="E1048" s="5" t="n"/>
      <c r="F1048" s="6">
        <f>IF(B1048="","",IFERROR(INDEX('الأصناف'!$B$5:$B$504,MATCH(B1048,'الأصناف'!$A$5:$A$504,0)),""))</f>
        <v/>
      </c>
      <c r="G1048" s="6">
        <f>IF(B1048="","",IFERROR(INDEX('الأصناف'!$C$5:$C$504,MATCH(B1048,'الأصناف'!$A$5:$A$504,0)),""))</f>
        <v/>
      </c>
      <c r="H1048" s="6">
        <f>IF(B1048="","",IFERROR(INDEX('الأصناف'!$D$5:$D$504,MATCH(B1048,'الأصناف'!$A$5:$A$504,0)),""))</f>
        <v/>
      </c>
    </row>
    <row r="1049">
      <c r="A1049" s="17" t="n"/>
      <c r="B1049" s="5" t="n"/>
      <c r="C1049" s="5" t="n"/>
      <c r="D1049" s="14" t="n"/>
      <c r="E1049" s="5" t="n"/>
      <c r="F1049" s="6">
        <f>IF(B1049="","",IFERROR(INDEX('الأصناف'!$B$5:$B$504,MATCH(B1049,'الأصناف'!$A$5:$A$504,0)),""))</f>
        <v/>
      </c>
      <c r="G1049" s="6">
        <f>IF(B1049="","",IFERROR(INDEX('الأصناف'!$C$5:$C$504,MATCH(B1049,'الأصناف'!$A$5:$A$504,0)),""))</f>
        <v/>
      </c>
      <c r="H1049" s="6">
        <f>IF(B1049="","",IFERROR(INDEX('الأصناف'!$D$5:$D$504,MATCH(B1049,'الأصناف'!$A$5:$A$504,0)),""))</f>
        <v/>
      </c>
    </row>
    <row r="1050">
      <c r="A1050" s="17" t="n"/>
      <c r="B1050" s="5" t="n"/>
      <c r="C1050" s="5" t="n"/>
      <c r="D1050" s="14" t="n"/>
      <c r="E1050" s="5" t="n"/>
      <c r="F1050" s="6">
        <f>IF(B1050="","",IFERROR(INDEX('الأصناف'!$B$5:$B$504,MATCH(B1050,'الأصناف'!$A$5:$A$504,0)),""))</f>
        <v/>
      </c>
      <c r="G1050" s="6">
        <f>IF(B1050="","",IFERROR(INDEX('الأصناف'!$C$5:$C$504,MATCH(B1050,'الأصناف'!$A$5:$A$504,0)),""))</f>
        <v/>
      </c>
      <c r="H1050" s="6">
        <f>IF(B1050="","",IFERROR(INDEX('الأصناف'!$D$5:$D$504,MATCH(B1050,'الأصناف'!$A$5:$A$504,0)),""))</f>
        <v/>
      </c>
    </row>
    <row r="1051">
      <c r="A1051" s="17" t="n"/>
      <c r="B1051" s="5" t="n"/>
      <c r="C1051" s="5" t="n"/>
      <c r="D1051" s="14" t="n"/>
      <c r="E1051" s="5" t="n"/>
      <c r="F1051" s="6">
        <f>IF(B1051="","",IFERROR(INDEX('الأصناف'!$B$5:$B$504,MATCH(B1051,'الأصناف'!$A$5:$A$504,0)),""))</f>
        <v/>
      </c>
      <c r="G1051" s="6">
        <f>IF(B1051="","",IFERROR(INDEX('الأصناف'!$C$5:$C$504,MATCH(B1051,'الأصناف'!$A$5:$A$504,0)),""))</f>
        <v/>
      </c>
      <c r="H1051" s="6">
        <f>IF(B1051="","",IFERROR(INDEX('الأصناف'!$D$5:$D$504,MATCH(B1051,'الأصناف'!$A$5:$A$504,0)),""))</f>
        <v/>
      </c>
    </row>
    <row r="1052">
      <c r="A1052" s="17" t="n"/>
      <c r="B1052" s="5" t="n"/>
      <c r="C1052" s="5" t="n"/>
      <c r="D1052" s="14" t="n"/>
      <c r="E1052" s="5" t="n"/>
      <c r="F1052" s="6">
        <f>IF(B1052="","",IFERROR(INDEX('الأصناف'!$B$5:$B$504,MATCH(B1052,'الأصناف'!$A$5:$A$504,0)),""))</f>
        <v/>
      </c>
      <c r="G1052" s="6">
        <f>IF(B1052="","",IFERROR(INDEX('الأصناف'!$C$5:$C$504,MATCH(B1052,'الأصناف'!$A$5:$A$504,0)),""))</f>
        <v/>
      </c>
      <c r="H1052" s="6">
        <f>IF(B1052="","",IFERROR(INDEX('الأصناف'!$D$5:$D$504,MATCH(B1052,'الأصناف'!$A$5:$A$504,0)),""))</f>
        <v/>
      </c>
    </row>
    <row r="1053">
      <c r="A1053" s="17" t="n"/>
      <c r="B1053" s="5" t="n"/>
      <c r="C1053" s="5" t="n"/>
      <c r="D1053" s="14" t="n"/>
      <c r="E1053" s="5" t="n"/>
      <c r="F1053" s="6">
        <f>IF(B1053="","",IFERROR(INDEX('الأصناف'!$B$5:$B$504,MATCH(B1053,'الأصناف'!$A$5:$A$504,0)),""))</f>
        <v/>
      </c>
      <c r="G1053" s="6">
        <f>IF(B1053="","",IFERROR(INDEX('الأصناف'!$C$5:$C$504,MATCH(B1053,'الأصناف'!$A$5:$A$504,0)),""))</f>
        <v/>
      </c>
      <c r="H1053" s="6">
        <f>IF(B1053="","",IFERROR(INDEX('الأصناف'!$D$5:$D$504,MATCH(B1053,'الأصناف'!$A$5:$A$504,0)),""))</f>
        <v/>
      </c>
    </row>
    <row r="1054">
      <c r="A1054" s="17" t="n"/>
      <c r="B1054" s="5" t="n"/>
      <c r="C1054" s="5" t="n"/>
      <c r="D1054" s="14" t="n"/>
      <c r="E1054" s="5" t="n"/>
      <c r="F1054" s="6">
        <f>IF(B1054="","",IFERROR(INDEX('الأصناف'!$B$5:$B$504,MATCH(B1054,'الأصناف'!$A$5:$A$504,0)),""))</f>
        <v/>
      </c>
      <c r="G1054" s="6">
        <f>IF(B1054="","",IFERROR(INDEX('الأصناف'!$C$5:$C$504,MATCH(B1054,'الأصناف'!$A$5:$A$504,0)),""))</f>
        <v/>
      </c>
      <c r="H1054" s="6">
        <f>IF(B1054="","",IFERROR(INDEX('الأصناف'!$D$5:$D$504,MATCH(B1054,'الأصناف'!$A$5:$A$504,0)),""))</f>
        <v/>
      </c>
    </row>
    <row r="1055">
      <c r="A1055" s="17" t="n"/>
      <c r="B1055" s="5" t="n"/>
      <c r="C1055" s="5" t="n"/>
      <c r="D1055" s="14" t="n"/>
      <c r="E1055" s="5" t="n"/>
      <c r="F1055" s="6">
        <f>IF(B1055="","",IFERROR(INDEX('الأصناف'!$B$5:$B$504,MATCH(B1055,'الأصناف'!$A$5:$A$504,0)),""))</f>
        <v/>
      </c>
      <c r="G1055" s="6">
        <f>IF(B1055="","",IFERROR(INDEX('الأصناف'!$C$5:$C$504,MATCH(B1055,'الأصناف'!$A$5:$A$504,0)),""))</f>
        <v/>
      </c>
      <c r="H1055" s="6">
        <f>IF(B1055="","",IFERROR(INDEX('الأصناف'!$D$5:$D$504,MATCH(B1055,'الأصناف'!$A$5:$A$504,0)),""))</f>
        <v/>
      </c>
    </row>
    <row r="1056">
      <c r="A1056" s="17" t="n"/>
      <c r="B1056" s="5" t="n"/>
      <c r="C1056" s="5" t="n"/>
      <c r="D1056" s="14" t="n"/>
      <c r="E1056" s="5" t="n"/>
      <c r="F1056" s="6">
        <f>IF(B1056="","",IFERROR(INDEX('الأصناف'!$B$5:$B$504,MATCH(B1056,'الأصناف'!$A$5:$A$504,0)),""))</f>
        <v/>
      </c>
      <c r="G1056" s="6">
        <f>IF(B1056="","",IFERROR(INDEX('الأصناف'!$C$5:$C$504,MATCH(B1056,'الأصناف'!$A$5:$A$504,0)),""))</f>
        <v/>
      </c>
      <c r="H1056" s="6">
        <f>IF(B1056="","",IFERROR(INDEX('الأصناف'!$D$5:$D$504,MATCH(B1056,'الأصناف'!$A$5:$A$504,0)),""))</f>
        <v/>
      </c>
    </row>
    <row r="1057">
      <c r="A1057" s="17" t="n"/>
      <c r="B1057" s="5" t="n"/>
      <c r="C1057" s="5" t="n"/>
      <c r="D1057" s="14" t="n"/>
      <c r="E1057" s="5" t="n"/>
      <c r="F1057" s="6">
        <f>IF(B1057="","",IFERROR(INDEX('الأصناف'!$B$5:$B$504,MATCH(B1057,'الأصناف'!$A$5:$A$504,0)),""))</f>
        <v/>
      </c>
      <c r="G1057" s="6">
        <f>IF(B1057="","",IFERROR(INDEX('الأصناف'!$C$5:$C$504,MATCH(B1057,'الأصناف'!$A$5:$A$504,0)),""))</f>
        <v/>
      </c>
      <c r="H1057" s="6">
        <f>IF(B1057="","",IFERROR(INDEX('الأصناف'!$D$5:$D$504,MATCH(B1057,'الأصناف'!$A$5:$A$504,0)),""))</f>
        <v/>
      </c>
    </row>
    <row r="1058">
      <c r="A1058" s="17" t="n"/>
      <c r="B1058" s="5" t="n"/>
      <c r="C1058" s="5" t="n"/>
      <c r="D1058" s="14" t="n"/>
      <c r="E1058" s="5" t="n"/>
      <c r="F1058" s="6">
        <f>IF(B1058="","",IFERROR(INDEX('الأصناف'!$B$5:$B$504,MATCH(B1058,'الأصناف'!$A$5:$A$504,0)),""))</f>
        <v/>
      </c>
      <c r="G1058" s="6">
        <f>IF(B1058="","",IFERROR(INDEX('الأصناف'!$C$5:$C$504,MATCH(B1058,'الأصناف'!$A$5:$A$504,0)),""))</f>
        <v/>
      </c>
      <c r="H1058" s="6">
        <f>IF(B1058="","",IFERROR(INDEX('الأصناف'!$D$5:$D$504,MATCH(B1058,'الأصناف'!$A$5:$A$504,0)),""))</f>
        <v/>
      </c>
    </row>
    <row r="1059">
      <c r="A1059" s="17" t="n"/>
      <c r="B1059" s="5" t="n"/>
      <c r="C1059" s="5" t="n"/>
      <c r="D1059" s="14" t="n"/>
      <c r="E1059" s="5" t="n"/>
      <c r="F1059" s="6">
        <f>IF(B1059="","",IFERROR(INDEX('الأصناف'!$B$5:$B$504,MATCH(B1059,'الأصناف'!$A$5:$A$504,0)),""))</f>
        <v/>
      </c>
      <c r="G1059" s="6">
        <f>IF(B1059="","",IFERROR(INDEX('الأصناف'!$C$5:$C$504,MATCH(B1059,'الأصناف'!$A$5:$A$504,0)),""))</f>
        <v/>
      </c>
      <c r="H1059" s="6">
        <f>IF(B1059="","",IFERROR(INDEX('الأصناف'!$D$5:$D$504,MATCH(B1059,'الأصناف'!$A$5:$A$504,0)),""))</f>
        <v/>
      </c>
    </row>
    <row r="1060">
      <c r="A1060" s="17" t="n"/>
      <c r="B1060" s="5" t="n"/>
      <c r="C1060" s="5" t="n"/>
      <c r="D1060" s="14" t="n"/>
      <c r="E1060" s="5" t="n"/>
      <c r="F1060" s="6">
        <f>IF(B1060="","",IFERROR(INDEX('الأصناف'!$B$5:$B$504,MATCH(B1060,'الأصناف'!$A$5:$A$504,0)),""))</f>
        <v/>
      </c>
      <c r="G1060" s="6">
        <f>IF(B1060="","",IFERROR(INDEX('الأصناف'!$C$5:$C$504,MATCH(B1060,'الأصناف'!$A$5:$A$504,0)),""))</f>
        <v/>
      </c>
      <c r="H1060" s="6">
        <f>IF(B1060="","",IFERROR(INDEX('الأصناف'!$D$5:$D$504,MATCH(B1060,'الأصناف'!$A$5:$A$504,0)),""))</f>
        <v/>
      </c>
    </row>
    <row r="1061">
      <c r="A1061" s="17" t="n"/>
      <c r="B1061" s="5" t="n"/>
      <c r="C1061" s="5" t="n"/>
      <c r="D1061" s="14" t="n"/>
      <c r="E1061" s="5" t="n"/>
      <c r="F1061" s="6">
        <f>IF(B1061="","",IFERROR(INDEX('الأصناف'!$B$5:$B$504,MATCH(B1061,'الأصناف'!$A$5:$A$504,0)),""))</f>
        <v/>
      </c>
      <c r="G1061" s="6">
        <f>IF(B1061="","",IFERROR(INDEX('الأصناف'!$C$5:$C$504,MATCH(B1061,'الأصناف'!$A$5:$A$504,0)),""))</f>
        <v/>
      </c>
      <c r="H1061" s="6">
        <f>IF(B1061="","",IFERROR(INDEX('الأصناف'!$D$5:$D$504,MATCH(B1061,'الأصناف'!$A$5:$A$504,0)),""))</f>
        <v/>
      </c>
    </row>
    <row r="1062">
      <c r="A1062" s="17" t="n"/>
      <c r="B1062" s="5" t="n"/>
      <c r="C1062" s="5" t="n"/>
      <c r="D1062" s="14" t="n"/>
      <c r="E1062" s="5" t="n"/>
      <c r="F1062" s="6">
        <f>IF(B1062="","",IFERROR(INDEX('الأصناف'!$B$5:$B$504,MATCH(B1062,'الأصناف'!$A$5:$A$504,0)),""))</f>
        <v/>
      </c>
      <c r="G1062" s="6">
        <f>IF(B1062="","",IFERROR(INDEX('الأصناف'!$C$5:$C$504,MATCH(B1062,'الأصناف'!$A$5:$A$504,0)),""))</f>
        <v/>
      </c>
      <c r="H1062" s="6">
        <f>IF(B1062="","",IFERROR(INDEX('الأصناف'!$D$5:$D$504,MATCH(B1062,'الأصناف'!$A$5:$A$504,0)),""))</f>
        <v/>
      </c>
    </row>
    <row r="1063">
      <c r="A1063" s="17" t="n"/>
      <c r="B1063" s="5" t="n"/>
      <c r="C1063" s="5" t="n"/>
      <c r="D1063" s="14" t="n"/>
      <c r="E1063" s="5" t="n"/>
      <c r="F1063" s="6">
        <f>IF(B1063="","",IFERROR(INDEX('الأصناف'!$B$5:$B$504,MATCH(B1063,'الأصناف'!$A$5:$A$504,0)),""))</f>
        <v/>
      </c>
      <c r="G1063" s="6">
        <f>IF(B1063="","",IFERROR(INDEX('الأصناف'!$C$5:$C$504,MATCH(B1063,'الأصناف'!$A$5:$A$504,0)),""))</f>
        <v/>
      </c>
      <c r="H1063" s="6">
        <f>IF(B1063="","",IFERROR(INDEX('الأصناف'!$D$5:$D$504,MATCH(B1063,'الأصناف'!$A$5:$A$504,0)),""))</f>
        <v/>
      </c>
    </row>
    <row r="1064">
      <c r="A1064" s="17" t="n"/>
      <c r="B1064" s="5" t="n"/>
      <c r="C1064" s="5" t="n"/>
      <c r="D1064" s="14" t="n"/>
      <c r="E1064" s="5" t="n"/>
      <c r="F1064" s="6">
        <f>IF(B1064="","",IFERROR(INDEX('الأصناف'!$B$5:$B$504,MATCH(B1064,'الأصناف'!$A$5:$A$504,0)),""))</f>
        <v/>
      </c>
      <c r="G1064" s="6">
        <f>IF(B1064="","",IFERROR(INDEX('الأصناف'!$C$5:$C$504,MATCH(B1064,'الأصناف'!$A$5:$A$504,0)),""))</f>
        <v/>
      </c>
      <c r="H1064" s="6">
        <f>IF(B1064="","",IFERROR(INDEX('الأصناف'!$D$5:$D$504,MATCH(B1064,'الأصناف'!$A$5:$A$504,0)),""))</f>
        <v/>
      </c>
    </row>
    <row r="1065">
      <c r="A1065" s="17" t="n"/>
      <c r="B1065" s="5" t="n"/>
      <c r="C1065" s="5" t="n"/>
      <c r="D1065" s="14" t="n"/>
      <c r="E1065" s="5" t="n"/>
      <c r="F1065" s="6">
        <f>IF(B1065="","",IFERROR(INDEX('الأصناف'!$B$5:$B$504,MATCH(B1065,'الأصناف'!$A$5:$A$504,0)),""))</f>
        <v/>
      </c>
      <c r="G1065" s="6">
        <f>IF(B1065="","",IFERROR(INDEX('الأصناف'!$C$5:$C$504,MATCH(B1065,'الأصناف'!$A$5:$A$504,0)),""))</f>
        <v/>
      </c>
      <c r="H1065" s="6">
        <f>IF(B1065="","",IFERROR(INDEX('الأصناف'!$D$5:$D$504,MATCH(B1065,'الأصناف'!$A$5:$A$504,0)),""))</f>
        <v/>
      </c>
    </row>
    <row r="1066">
      <c r="A1066" s="17" t="n"/>
      <c r="B1066" s="5" t="n"/>
      <c r="C1066" s="5" t="n"/>
      <c r="D1066" s="14" t="n"/>
      <c r="E1066" s="5" t="n"/>
      <c r="F1066" s="6">
        <f>IF(B1066="","",IFERROR(INDEX('الأصناف'!$B$5:$B$504,MATCH(B1066,'الأصناف'!$A$5:$A$504,0)),""))</f>
        <v/>
      </c>
      <c r="G1066" s="6">
        <f>IF(B1066="","",IFERROR(INDEX('الأصناف'!$C$5:$C$504,MATCH(B1066,'الأصناف'!$A$5:$A$504,0)),""))</f>
        <v/>
      </c>
      <c r="H1066" s="6">
        <f>IF(B1066="","",IFERROR(INDEX('الأصناف'!$D$5:$D$504,MATCH(B1066,'الأصناف'!$A$5:$A$504,0)),""))</f>
        <v/>
      </c>
    </row>
    <row r="1067">
      <c r="A1067" s="17" t="n"/>
      <c r="B1067" s="5" t="n"/>
      <c r="C1067" s="5" t="n"/>
      <c r="D1067" s="14" t="n"/>
      <c r="E1067" s="5" t="n"/>
      <c r="F1067" s="6">
        <f>IF(B1067="","",IFERROR(INDEX('الأصناف'!$B$5:$B$504,MATCH(B1067,'الأصناف'!$A$5:$A$504,0)),""))</f>
        <v/>
      </c>
      <c r="G1067" s="6">
        <f>IF(B1067="","",IFERROR(INDEX('الأصناف'!$C$5:$C$504,MATCH(B1067,'الأصناف'!$A$5:$A$504,0)),""))</f>
        <v/>
      </c>
      <c r="H1067" s="6">
        <f>IF(B1067="","",IFERROR(INDEX('الأصناف'!$D$5:$D$504,MATCH(B1067,'الأصناف'!$A$5:$A$504,0)),""))</f>
        <v/>
      </c>
    </row>
    <row r="1068">
      <c r="A1068" s="17" t="n"/>
      <c r="B1068" s="5" t="n"/>
      <c r="C1068" s="5" t="n"/>
      <c r="D1068" s="14" t="n"/>
      <c r="E1068" s="5" t="n"/>
      <c r="F1068" s="6">
        <f>IF(B1068="","",IFERROR(INDEX('الأصناف'!$B$5:$B$504,MATCH(B1068,'الأصناف'!$A$5:$A$504,0)),""))</f>
        <v/>
      </c>
      <c r="G1068" s="6">
        <f>IF(B1068="","",IFERROR(INDEX('الأصناف'!$C$5:$C$504,MATCH(B1068,'الأصناف'!$A$5:$A$504,0)),""))</f>
        <v/>
      </c>
      <c r="H1068" s="6">
        <f>IF(B1068="","",IFERROR(INDEX('الأصناف'!$D$5:$D$504,MATCH(B1068,'الأصناف'!$A$5:$A$504,0)),""))</f>
        <v/>
      </c>
    </row>
    <row r="1069">
      <c r="A1069" s="17" t="n"/>
      <c r="B1069" s="5" t="n"/>
      <c r="C1069" s="5" t="n"/>
      <c r="D1069" s="14" t="n"/>
      <c r="E1069" s="5" t="n"/>
      <c r="F1069" s="6">
        <f>IF(B1069="","",IFERROR(INDEX('الأصناف'!$B$5:$B$504,MATCH(B1069,'الأصناف'!$A$5:$A$504,0)),""))</f>
        <v/>
      </c>
      <c r="G1069" s="6">
        <f>IF(B1069="","",IFERROR(INDEX('الأصناف'!$C$5:$C$504,MATCH(B1069,'الأصناف'!$A$5:$A$504,0)),""))</f>
        <v/>
      </c>
      <c r="H1069" s="6">
        <f>IF(B1069="","",IFERROR(INDEX('الأصناف'!$D$5:$D$504,MATCH(B1069,'الأصناف'!$A$5:$A$504,0)),""))</f>
        <v/>
      </c>
    </row>
    <row r="1070">
      <c r="A1070" s="17" t="n"/>
      <c r="B1070" s="5" t="n"/>
      <c r="C1070" s="5" t="n"/>
      <c r="D1070" s="14" t="n"/>
      <c r="E1070" s="5" t="n"/>
      <c r="F1070" s="6">
        <f>IF(B1070="","",IFERROR(INDEX('الأصناف'!$B$5:$B$504,MATCH(B1070,'الأصناف'!$A$5:$A$504,0)),""))</f>
        <v/>
      </c>
      <c r="G1070" s="6">
        <f>IF(B1070="","",IFERROR(INDEX('الأصناف'!$C$5:$C$504,MATCH(B1070,'الأصناف'!$A$5:$A$504,0)),""))</f>
        <v/>
      </c>
      <c r="H1070" s="6">
        <f>IF(B1070="","",IFERROR(INDEX('الأصناف'!$D$5:$D$504,MATCH(B1070,'الأصناف'!$A$5:$A$504,0)),""))</f>
        <v/>
      </c>
    </row>
    <row r="1071">
      <c r="A1071" s="17" t="n"/>
      <c r="B1071" s="5" t="n"/>
      <c r="C1071" s="5" t="n"/>
      <c r="D1071" s="14" t="n"/>
      <c r="E1071" s="5" t="n"/>
      <c r="F1071" s="6">
        <f>IF(B1071="","",IFERROR(INDEX('الأصناف'!$B$5:$B$504,MATCH(B1071,'الأصناف'!$A$5:$A$504,0)),""))</f>
        <v/>
      </c>
      <c r="G1071" s="6">
        <f>IF(B1071="","",IFERROR(INDEX('الأصناف'!$C$5:$C$504,MATCH(B1071,'الأصناف'!$A$5:$A$504,0)),""))</f>
        <v/>
      </c>
      <c r="H1071" s="6">
        <f>IF(B1071="","",IFERROR(INDEX('الأصناف'!$D$5:$D$504,MATCH(B1071,'الأصناف'!$A$5:$A$504,0)),""))</f>
        <v/>
      </c>
    </row>
    <row r="1072">
      <c r="A1072" s="17" t="n"/>
      <c r="B1072" s="5" t="n"/>
      <c r="C1072" s="5" t="n"/>
      <c r="D1072" s="14" t="n"/>
      <c r="E1072" s="5" t="n"/>
      <c r="F1072" s="6">
        <f>IF(B1072="","",IFERROR(INDEX('الأصناف'!$B$5:$B$504,MATCH(B1072,'الأصناف'!$A$5:$A$504,0)),""))</f>
        <v/>
      </c>
      <c r="G1072" s="6">
        <f>IF(B1072="","",IFERROR(INDEX('الأصناف'!$C$5:$C$504,MATCH(B1072,'الأصناف'!$A$5:$A$504,0)),""))</f>
        <v/>
      </c>
      <c r="H1072" s="6">
        <f>IF(B1072="","",IFERROR(INDEX('الأصناف'!$D$5:$D$504,MATCH(B1072,'الأصناف'!$A$5:$A$504,0)),""))</f>
        <v/>
      </c>
    </row>
    <row r="1073">
      <c r="A1073" s="17" t="n"/>
      <c r="B1073" s="5" t="n"/>
      <c r="C1073" s="5" t="n"/>
      <c r="D1073" s="14" t="n"/>
      <c r="E1073" s="5" t="n"/>
      <c r="F1073" s="6">
        <f>IF(B1073="","",IFERROR(INDEX('الأصناف'!$B$5:$B$504,MATCH(B1073,'الأصناف'!$A$5:$A$504,0)),""))</f>
        <v/>
      </c>
      <c r="G1073" s="6">
        <f>IF(B1073="","",IFERROR(INDEX('الأصناف'!$C$5:$C$504,MATCH(B1073,'الأصناف'!$A$5:$A$504,0)),""))</f>
        <v/>
      </c>
      <c r="H1073" s="6">
        <f>IF(B1073="","",IFERROR(INDEX('الأصناف'!$D$5:$D$504,MATCH(B1073,'الأصناف'!$A$5:$A$504,0)),""))</f>
        <v/>
      </c>
    </row>
    <row r="1074">
      <c r="A1074" s="17" t="n"/>
      <c r="B1074" s="5" t="n"/>
      <c r="C1074" s="5" t="n"/>
      <c r="D1074" s="14" t="n"/>
      <c r="E1074" s="5" t="n"/>
      <c r="F1074" s="6">
        <f>IF(B1074="","",IFERROR(INDEX('الأصناف'!$B$5:$B$504,MATCH(B1074,'الأصناف'!$A$5:$A$504,0)),""))</f>
        <v/>
      </c>
      <c r="G1074" s="6">
        <f>IF(B1074="","",IFERROR(INDEX('الأصناف'!$C$5:$C$504,MATCH(B1074,'الأصناف'!$A$5:$A$504,0)),""))</f>
        <v/>
      </c>
      <c r="H1074" s="6">
        <f>IF(B1074="","",IFERROR(INDEX('الأصناف'!$D$5:$D$504,MATCH(B1074,'الأصناف'!$A$5:$A$504,0)),""))</f>
        <v/>
      </c>
    </row>
    <row r="1075">
      <c r="A1075" s="17" t="n"/>
      <c r="B1075" s="5" t="n"/>
      <c r="C1075" s="5" t="n"/>
      <c r="D1075" s="14" t="n"/>
      <c r="E1075" s="5" t="n"/>
      <c r="F1075" s="6">
        <f>IF(B1075="","",IFERROR(INDEX('الأصناف'!$B$5:$B$504,MATCH(B1075,'الأصناف'!$A$5:$A$504,0)),""))</f>
        <v/>
      </c>
      <c r="G1075" s="6">
        <f>IF(B1075="","",IFERROR(INDEX('الأصناف'!$C$5:$C$504,MATCH(B1075,'الأصناف'!$A$5:$A$504,0)),""))</f>
        <v/>
      </c>
      <c r="H1075" s="6">
        <f>IF(B1075="","",IFERROR(INDEX('الأصناف'!$D$5:$D$504,MATCH(B1075,'الأصناف'!$A$5:$A$504,0)),""))</f>
        <v/>
      </c>
    </row>
    <row r="1076">
      <c r="A1076" s="17" t="n"/>
      <c r="B1076" s="5" t="n"/>
      <c r="C1076" s="5" t="n"/>
      <c r="D1076" s="14" t="n"/>
      <c r="E1076" s="5" t="n"/>
      <c r="F1076" s="6">
        <f>IF(B1076="","",IFERROR(INDEX('الأصناف'!$B$5:$B$504,MATCH(B1076,'الأصناف'!$A$5:$A$504,0)),""))</f>
        <v/>
      </c>
      <c r="G1076" s="6">
        <f>IF(B1076="","",IFERROR(INDEX('الأصناف'!$C$5:$C$504,MATCH(B1076,'الأصناف'!$A$5:$A$504,0)),""))</f>
        <v/>
      </c>
      <c r="H1076" s="6">
        <f>IF(B1076="","",IFERROR(INDEX('الأصناف'!$D$5:$D$504,MATCH(B1076,'الأصناف'!$A$5:$A$504,0)),""))</f>
        <v/>
      </c>
    </row>
    <row r="1077">
      <c r="A1077" s="17" t="n"/>
      <c r="B1077" s="5" t="n"/>
      <c r="C1077" s="5" t="n"/>
      <c r="D1077" s="14" t="n"/>
      <c r="E1077" s="5" t="n"/>
      <c r="F1077" s="6">
        <f>IF(B1077="","",IFERROR(INDEX('الأصناف'!$B$5:$B$504,MATCH(B1077,'الأصناف'!$A$5:$A$504,0)),""))</f>
        <v/>
      </c>
      <c r="G1077" s="6">
        <f>IF(B1077="","",IFERROR(INDEX('الأصناف'!$C$5:$C$504,MATCH(B1077,'الأصناف'!$A$5:$A$504,0)),""))</f>
        <v/>
      </c>
      <c r="H1077" s="6">
        <f>IF(B1077="","",IFERROR(INDEX('الأصناف'!$D$5:$D$504,MATCH(B1077,'الأصناف'!$A$5:$A$504,0)),""))</f>
        <v/>
      </c>
    </row>
    <row r="1078">
      <c r="A1078" s="17" t="n"/>
      <c r="B1078" s="5" t="n"/>
      <c r="C1078" s="5" t="n"/>
      <c r="D1078" s="14" t="n"/>
      <c r="E1078" s="5" t="n"/>
      <c r="F1078" s="6">
        <f>IF(B1078="","",IFERROR(INDEX('الأصناف'!$B$5:$B$504,MATCH(B1078,'الأصناف'!$A$5:$A$504,0)),""))</f>
        <v/>
      </c>
      <c r="G1078" s="6">
        <f>IF(B1078="","",IFERROR(INDEX('الأصناف'!$C$5:$C$504,MATCH(B1078,'الأصناف'!$A$5:$A$504,0)),""))</f>
        <v/>
      </c>
      <c r="H1078" s="6">
        <f>IF(B1078="","",IFERROR(INDEX('الأصناف'!$D$5:$D$504,MATCH(B1078,'الأصناف'!$A$5:$A$504,0)),""))</f>
        <v/>
      </c>
    </row>
    <row r="1079">
      <c r="A1079" s="17" t="n"/>
      <c r="B1079" s="5" t="n"/>
      <c r="C1079" s="5" t="n"/>
      <c r="D1079" s="14" t="n"/>
      <c r="E1079" s="5" t="n"/>
      <c r="F1079" s="6">
        <f>IF(B1079="","",IFERROR(INDEX('الأصناف'!$B$5:$B$504,MATCH(B1079,'الأصناف'!$A$5:$A$504,0)),""))</f>
        <v/>
      </c>
      <c r="G1079" s="6">
        <f>IF(B1079="","",IFERROR(INDEX('الأصناف'!$C$5:$C$504,MATCH(B1079,'الأصناف'!$A$5:$A$504,0)),""))</f>
        <v/>
      </c>
      <c r="H1079" s="6">
        <f>IF(B1079="","",IFERROR(INDEX('الأصناف'!$D$5:$D$504,MATCH(B1079,'الأصناف'!$A$5:$A$504,0)),""))</f>
        <v/>
      </c>
    </row>
    <row r="1080">
      <c r="A1080" s="17" t="n"/>
      <c r="B1080" s="5" t="n"/>
      <c r="C1080" s="5" t="n"/>
      <c r="D1080" s="14" t="n"/>
      <c r="E1080" s="5" t="n"/>
      <c r="F1080" s="6">
        <f>IF(B1080="","",IFERROR(INDEX('الأصناف'!$B$5:$B$504,MATCH(B1080,'الأصناف'!$A$5:$A$504,0)),""))</f>
        <v/>
      </c>
      <c r="G1080" s="6">
        <f>IF(B1080="","",IFERROR(INDEX('الأصناف'!$C$5:$C$504,MATCH(B1080,'الأصناف'!$A$5:$A$504,0)),""))</f>
        <v/>
      </c>
      <c r="H1080" s="6">
        <f>IF(B1080="","",IFERROR(INDEX('الأصناف'!$D$5:$D$504,MATCH(B1080,'الأصناف'!$A$5:$A$504,0)),""))</f>
        <v/>
      </c>
    </row>
    <row r="1081">
      <c r="A1081" s="17" t="n"/>
      <c r="B1081" s="5" t="n"/>
      <c r="C1081" s="5" t="n"/>
      <c r="D1081" s="14" t="n"/>
      <c r="E1081" s="5" t="n"/>
      <c r="F1081" s="6">
        <f>IF(B1081="","",IFERROR(INDEX('الأصناف'!$B$5:$B$504,MATCH(B1081,'الأصناف'!$A$5:$A$504,0)),""))</f>
        <v/>
      </c>
      <c r="G1081" s="6">
        <f>IF(B1081="","",IFERROR(INDEX('الأصناف'!$C$5:$C$504,MATCH(B1081,'الأصناف'!$A$5:$A$504,0)),""))</f>
        <v/>
      </c>
      <c r="H1081" s="6">
        <f>IF(B1081="","",IFERROR(INDEX('الأصناف'!$D$5:$D$504,MATCH(B1081,'الأصناف'!$A$5:$A$504,0)),""))</f>
        <v/>
      </c>
    </row>
    <row r="1082">
      <c r="A1082" s="17" t="n"/>
      <c r="B1082" s="5" t="n"/>
      <c r="C1082" s="5" t="n"/>
      <c r="D1082" s="14" t="n"/>
      <c r="E1082" s="5" t="n"/>
      <c r="F1082" s="6">
        <f>IF(B1082="","",IFERROR(INDEX('الأصناف'!$B$5:$B$504,MATCH(B1082,'الأصناف'!$A$5:$A$504,0)),""))</f>
        <v/>
      </c>
      <c r="G1082" s="6">
        <f>IF(B1082="","",IFERROR(INDEX('الأصناف'!$C$5:$C$504,MATCH(B1082,'الأصناف'!$A$5:$A$504,0)),""))</f>
        <v/>
      </c>
      <c r="H1082" s="6">
        <f>IF(B1082="","",IFERROR(INDEX('الأصناف'!$D$5:$D$504,MATCH(B1082,'الأصناف'!$A$5:$A$504,0)),""))</f>
        <v/>
      </c>
    </row>
    <row r="1083">
      <c r="A1083" s="17" t="n"/>
      <c r="B1083" s="5" t="n"/>
      <c r="C1083" s="5" t="n"/>
      <c r="D1083" s="14" t="n"/>
      <c r="E1083" s="5" t="n"/>
      <c r="F1083" s="6">
        <f>IF(B1083="","",IFERROR(INDEX('الأصناف'!$B$5:$B$504,MATCH(B1083,'الأصناف'!$A$5:$A$504,0)),""))</f>
        <v/>
      </c>
      <c r="G1083" s="6">
        <f>IF(B1083="","",IFERROR(INDEX('الأصناف'!$C$5:$C$504,MATCH(B1083,'الأصناف'!$A$5:$A$504,0)),""))</f>
        <v/>
      </c>
      <c r="H1083" s="6">
        <f>IF(B1083="","",IFERROR(INDEX('الأصناف'!$D$5:$D$504,MATCH(B1083,'الأصناف'!$A$5:$A$504,0)),""))</f>
        <v/>
      </c>
    </row>
    <row r="1084">
      <c r="A1084" s="17" t="n"/>
      <c r="B1084" s="5" t="n"/>
      <c r="C1084" s="5" t="n"/>
      <c r="D1084" s="14" t="n"/>
      <c r="E1084" s="5" t="n"/>
      <c r="F1084" s="6">
        <f>IF(B1084="","",IFERROR(INDEX('الأصناف'!$B$5:$B$504,MATCH(B1084,'الأصناف'!$A$5:$A$504,0)),""))</f>
        <v/>
      </c>
      <c r="G1084" s="6">
        <f>IF(B1084="","",IFERROR(INDEX('الأصناف'!$C$5:$C$504,MATCH(B1084,'الأصناف'!$A$5:$A$504,0)),""))</f>
        <v/>
      </c>
      <c r="H1084" s="6">
        <f>IF(B1084="","",IFERROR(INDEX('الأصناف'!$D$5:$D$504,MATCH(B1084,'الأصناف'!$A$5:$A$504,0)),""))</f>
        <v/>
      </c>
    </row>
    <row r="1085">
      <c r="A1085" s="17" t="n"/>
      <c r="B1085" s="5" t="n"/>
      <c r="C1085" s="5" t="n"/>
      <c r="D1085" s="14" t="n"/>
      <c r="E1085" s="5" t="n"/>
      <c r="F1085" s="6">
        <f>IF(B1085="","",IFERROR(INDEX('الأصناف'!$B$5:$B$504,MATCH(B1085,'الأصناف'!$A$5:$A$504,0)),""))</f>
        <v/>
      </c>
      <c r="G1085" s="6">
        <f>IF(B1085="","",IFERROR(INDEX('الأصناف'!$C$5:$C$504,MATCH(B1085,'الأصناف'!$A$5:$A$504,0)),""))</f>
        <v/>
      </c>
      <c r="H1085" s="6">
        <f>IF(B1085="","",IFERROR(INDEX('الأصناف'!$D$5:$D$504,MATCH(B1085,'الأصناف'!$A$5:$A$504,0)),""))</f>
        <v/>
      </c>
    </row>
    <row r="1086">
      <c r="A1086" s="17" t="n"/>
      <c r="B1086" s="5" t="n"/>
      <c r="C1086" s="5" t="n"/>
      <c r="D1086" s="14" t="n"/>
      <c r="E1086" s="5" t="n"/>
      <c r="F1086" s="6">
        <f>IF(B1086="","",IFERROR(INDEX('الأصناف'!$B$5:$B$504,MATCH(B1086,'الأصناف'!$A$5:$A$504,0)),""))</f>
        <v/>
      </c>
      <c r="G1086" s="6">
        <f>IF(B1086="","",IFERROR(INDEX('الأصناف'!$C$5:$C$504,MATCH(B1086,'الأصناف'!$A$5:$A$504,0)),""))</f>
        <v/>
      </c>
      <c r="H1086" s="6">
        <f>IF(B1086="","",IFERROR(INDEX('الأصناف'!$D$5:$D$504,MATCH(B1086,'الأصناف'!$A$5:$A$504,0)),""))</f>
        <v/>
      </c>
    </row>
    <row r="1087">
      <c r="A1087" s="17" t="n"/>
      <c r="B1087" s="5" t="n"/>
      <c r="C1087" s="5" t="n"/>
      <c r="D1087" s="14" t="n"/>
      <c r="E1087" s="5" t="n"/>
      <c r="F1087" s="6">
        <f>IF(B1087="","",IFERROR(INDEX('الأصناف'!$B$5:$B$504,MATCH(B1087,'الأصناف'!$A$5:$A$504,0)),""))</f>
        <v/>
      </c>
      <c r="G1087" s="6">
        <f>IF(B1087="","",IFERROR(INDEX('الأصناف'!$C$5:$C$504,MATCH(B1087,'الأصناف'!$A$5:$A$504,0)),""))</f>
        <v/>
      </c>
      <c r="H1087" s="6">
        <f>IF(B1087="","",IFERROR(INDEX('الأصناف'!$D$5:$D$504,MATCH(B1087,'الأصناف'!$A$5:$A$504,0)),""))</f>
        <v/>
      </c>
    </row>
    <row r="1088">
      <c r="A1088" s="17" t="n"/>
      <c r="B1088" s="5" t="n"/>
      <c r="C1088" s="5" t="n"/>
      <c r="D1088" s="14" t="n"/>
      <c r="E1088" s="5" t="n"/>
      <c r="F1088" s="6">
        <f>IF(B1088="","",IFERROR(INDEX('الأصناف'!$B$5:$B$504,MATCH(B1088,'الأصناف'!$A$5:$A$504,0)),""))</f>
        <v/>
      </c>
      <c r="G1088" s="6">
        <f>IF(B1088="","",IFERROR(INDEX('الأصناف'!$C$5:$C$504,MATCH(B1088,'الأصناف'!$A$5:$A$504,0)),""))</f>
        <v/>
      </c>
      <c r="H1088" s="6">
        <f>IF(B1088="","",IFERROR(INDEX('الأصناف'!$D$5:$D$504,MATCH(B1088,'الأصناف'!$A$5:$A$504,0)),""))</f>
        <v/>
      </c>
    </row>
    <row r="1089">
      <c r="A1089" s="17" t="n"/>
      <c r="B1089" s="5" t="n"/>
      <c r="C1089" s="5" t="n"/>
      <c r="D1089" s="14" t="n"/>
      <c r="E1089" s="5" t="n"/>
      <c r="F1089" s="6">
        <f>IF(B1089="","",IFERROR(INDEX('الأصناف'!$B$5:$B$504,MATCH(B1089,'الأصناف'!$A$5:$A$504,0)),""))</f>
        <v/>
      </c>
      <c r="G1089" s="6">
        <f>IF(B1089="","",IFERROR(INDEX('الأصناف'!$C$5:$C$504,MATCH(B1089,'الأصناف'!$A$5:$A$504,0)),""))</f>
        <v/>
      </c>
      <c r="H1089" s="6">
        <f>IF(B1089="","",IFERROR(INDEX('الأصناف'!$D$5:$D$504,MATCH(B1089,'الأصناف'!$A$5:$A$504,0)),""))</f>
        <v/>
      </c>
    </row>
    <row r="1090">
      <c r="A1090" s="17" t="n"/>
      <c r="B1090" s="5" t="n"/>
      <c r="C1090" s="5" t="n"/>
      <c r="D1090" s="14" t="n"/>
      <c r="E1090" s="5" t="n"/>
      <c r="F1090" s="6">
        <f>IF(B1090="","",IFERROR(INDEX('الأصناف'!$B$5:$B$504,MATCH(B1090,'الأصناف'!$A$5:$A$504,0)),""))</f>
        <v/>
      </c>
      <c r="G1090" s="6">
        <f>IF(B1090="","",IFERROR(INDEX('الأصناف'!$C$5:$C$504,MATCH(B1090,'الأصناف'!$A$5:$A$504,0)),""))</f>
        <v/>
      </c>
      <c r="H1090" s="6">
        <f>IF(B1090="","",IFERROR(INDEX('الأصناف'!$D$5:$D$504,MATCH(B1090,'الأصناف'!$A$5:$A$504,0)),""))</f>
        <v/>
      </c>
    </row>
    <row r="1091">
      <c r="A1091" s="17" t="n"/>
      <c r="B1091" s="5" t="n"/>
      <c r="C1091" s="5" t="n"/>
      <c r="D1091" s="14" t="n"/>
      <c r="E1091" s="5" t="n"/>
      <c r="F1091" s="6">
        <f>IF(B1091="","",IFERROR(INDEX('الأصناف'!$B$5:$B$504,MATCH(B1091,'الأصناف'!$A$5:$A$504,0)),""))</f>
        <v/>
      </c>
      <c r="G1091" s="6">
        <f>IF(B1091="","",IFERROR(INDEX('الأصناف'!$C$5:$C$504,MATCH(B1091,'الأصناف'!$A$5:$A$504,0)),""))</f>
        <v/>
      </c>
      <c r="H1091" s="6">
        <f>IF(B1091="","",IFERROR(INDEX('الأصناف'!$D$5:$D$504,MATCH(B1091,'الأصناف'!$A$5:$A$504,0)),""))</f>
        <v/>
      </c>
    </row>
    <row r="1092">
      <c r="A1092" s="17" t="n"/>
      <c r="B1092" s="5" t="n"/>
      <c r="C1092" s="5" t="n"/>
      <c r="D1092" s="14" t="n"/>
      <c r="E1092" s="5" t="n"/>
      <c r="F1092" s="6">
        <f>IF(B1092="","",IFERROR(INDEX('الأصناف'!$B$5:$B$504,MATCH(B1092,'الأصناف'!$A$5:$A$504,0)),""))</f>
        <v/>
      </c>
      <c r="G1092" s="6">
        <f>IF(B1092="","",IFERROR(INDEX('الأصناف'!$C$5:$C$504,MATCH(B1092,'الأصناف'!$A$5:$A$504,0)),""))</f>
        <v/>
      </c>
      <c r="H1092" s="6">
        <f>IF(B1092="","",IFERROR(INDEX('الأصناف'!$D$5:$D$504,MATCH(B1092,'الأصناف'!$A$5:$A$504,0)),""))</f>
        <v/>
      </c>
    </row>
    <row r="1093">
      <c r="A1093" s="17" t="n"/>
      <c r="B1093" s="5" t="n"/>
      <c r="C1093" s="5" t="n"/>
      <c r="D1093" s="14" t="n"/>
      <c r="E1093" s="5" t="n"/>
      <c r="F1093" s="6">
        <f>IF(B1093="","",IFERROR(INDEX('الأصناف'!$B$5:$B$504,MATCH(B1093,'الأصناف'!$A$5:$A$504,0)),""))</f>
        <v/>
      </c>
      <c r="G1093" s="6">
        <f>IF(B1093="","",IFERROR(INDEX('الأصناف'!$C$5:$C$504,MATCH(B1093,'الأصناف'!$A$5:$A$504,0)),""))</f>
        <v/>
      </c>
      <c r="H1093" s="6">
        <f>IF(B1093="","",IFERROR(INDEX('الأصناف'!$D$5:$D$504,MATCH(B1093,'الأصناف'!$A$5:$A$504,0)),""))</f>
        <v/>
      </c>
    </row>
    <row r="1094">
      <c r="A1094" s="17" t="n"/>
      <c r="B1094" s="5" t="n"/>
      <c r="C1094" s="5" t="n"/>
      <c r="D1094" s="14" t="n"/>
      <c r="E1094" s="5" t="n"/>
      <c r="F1094" s="6">
        <f>IF(B1094="","",IFERROR(INDEX('الأصناف'!$B$5:$B$504,MATCH(B1094,'الأصناف'!$A$5:$A$504,0)),""))</f>
        <v/>
      </c>
      <c r="G1094" s="6">
        <f>IF(B1094="","",IFERROR(INDEX('الأصناف'!$C$5:$C$504,MATCH(B1094,'الأصناف'!$A$5:$A$504,0)),""))</f>
        <v/>
      </c>
      <c r="H1094" s="6">
        <f>IF(B1094="","",IFERROR(INDEX('الأصناف'!$D$5:$D$504,MATCH(B1094,'الأصناف'!$A$5:$A$504,0)),""))</f>
        <v/>
      </c>
    </row>
    <row r="1095">
      <c r="A1095" s="17" t="n"/>
      <c r="B1095" s="5" t="n"/>
      <c r="C1095" s="5" t="n"/>
      <c r="D1095" s="14" t="n"/>
      <c r="E1095" s="5" t="n"/>
      <c r="F1095" s="6">
        <f>IF(B1095="","",IFERROR(INDEX('الأصناف'!$B$5:$B$504,MATCH(B1095,'الأصناف'!$A$5:$A$504,0)),""))</f>
        <v/>
      </c>
      <c r="G1095" s="6">
        <f>IF(B1095="","",IFERROR(INDEX('الأصناف'!$C$5:$C$504,MATCH(B1095,'الأصناف'!$A$5:$A$504,0)),""))</f>
        <v/>
      </c>
      <c r="H1095" s="6">
        <f>IF(B1095="","",IFERROR(INDEX('الأصناف'!$D$5:$D$504,MATCH(B1095,'الأصناف'!$A$5:$A$504,0)),""))</f>
        <v/>
      </c>
    </row>
    <row r="1096">
      <c r="A1096" s="17" t="n"/>
      <c r="B1096" s="5" t="n"/>
      <c r="C1096" s="5" t="n"/>
      <c r="D1096" s="14" t="n"/>
      <c r="E1096" s="5" t="n"/>
      <c r="F1096" s="6">
        <f>IF(B1096="","",IFERROR(INDEX('الأصناف'!$B$5:$B$504,MATCH(B1096,'الأصناف'!$A$5:$A$504,0)),""))</f>
        <v/>
      </c>
      <c r="G1096" s="6">
        <f>IF(B1096="","",IFERROR(INDEX('الأصناف'!$C$5:$C$504,MATCH(B1096,'الأصناف'!$A$5:$A$504,0)),""))</f>
        <v/>
      </c>
      <c r="H1096" s="6">
        <f>IF(B1096="","",IFERROR(INDEX('الأصناف'!$D$5:$D$504,MATCH(B1096,'الأصناف'!$A$5:$A$504,0)),""))</f>
        <v/>
      </c>
    </row>
    <row r="1097">
      <c r="A1097" s="17" t="n"/>
      <c r="B1097" s="5" t="n"/>
      <c r="C1097" s="5" t="n"/>
      <c r="D1097" s="14" t="n"/>
      <c r="E1097" s="5" t="n"/>
      <c r="F1097" s="6">
        <f>IF(B1097="","",IFERROR(INDEX('الأصناف'!$B$5:$B$504,MATCH(B1097,'الأصناف'!$A$5:$A$504,0)),""))</f>
        <v/>
      </c>
      <c r="G1097" s="6">
        <f>IF(B1097="","",IFERROR(INDEX('الأصناف'!$C$5:$C$504,MATCH(B1097,'الأصناف'!$A$5:$A$504,0)),""))</f>
        <v/>
      </c>
      <c r="H1097" s="6">
        <f>IF(B1097="","",IFERROR(INDEX('الأصناف'!$D$5:$D$504,MATCH(B1097,'الأصناف'!$A$5:$A$504,0)),""))</f>
        <v/>
      </c>
    </row>
    <row r="1098">
      <c r="A1098" s="17" t="n"/>
      <c r="B1098" s="5" t="n"/>
      <c r="C1098" s="5" t="n"/>
      <c r="D1098" s="14" t="n"/>
      <c r="E1098" s="5" t="n"/>
      <c r="F1098" s="6">
        <f>IF(B1098="","",IFERROR(INDEX('الأصناف'!$B$5:$B$504,MATCH(B1098,'الأصناف'!$A$5:$A$504,0)),""))</f>
        <v/>
      </c>
      <c r="G1098" s="6">
        <f>IF(B1098="","",IFERROR(INDEX('الأصناف'!$C$5:$C$504,MATCH(B1098,'الأصناف'!$A$5:$A$504,0)),""))</f>
        <v/>
      </c>
      <c r="H1098" s="6">
        <f>IF(B1098="","",IFERROR(INDEX('الأصناف'!$D$5:$D$504,MATCH(B1098,'الأصناف'!$A$5:$A$504,0)),""))</f>
        <v/>
      </c>
    </row>
    <row r="1099">
      <c r="A1099" s="17" t="n"/>
      <c r="B1099" s="5" t="n"/>
      <c r="C1099" s="5" t="n"/>
      <c r="D1099" s="14" t="n"/>
      <c r="E1099" s="5" t="n"/>
      <c r="F1099" s="6">
        <f>IF(B1099="","",IFERROR(INDEX('الأصناف'!$B$5:$B$504,MATCH(B1099,'الأصناف'!$A$5:$A$504,0)),""))</f>
        <v/>
      </c>
      <c r="G1099" s="6">
        <f>IF(B1099="","",IFERROR(INDEX('الأصناف'!$C$5:$C$504,MATCH(B1099,'الأصناف'!$A$5:$A$504,0)),""))</f>
        <v/>
      </c>
      <c r="H1099" s="6">
        <f>IF(B1099="","",IFERROR(INDEX('الأصناف'!$D$5:$D$504,MATCH(B1099,'الأصناف'!$A$5:$A$504,0)),""))</f>
        <v/>
      </c>
    </row>
    <row r="1100">
      <c r="A1100" s="17" t="n"/>
      <c r="B1100" s="5" t="n"/>
      <c r="C1100" s="5" t="n"/>
      <c r="D1100" s="14" t="n"/>
      <c r="E1100" s="5" t="n"/>
      <c r="F1100" s="6">
        <f>IF(B1100="","",IFERROR(INDEX('الأصناف'!$B$5:$B$504,MATCH(B1100,'الأصناف'!$A$5:$A$504,0)),""))</f>
        <v/>
      </c>
      <c r="G1100" s="6">
        <f>IF(B1100="","",IFERROR(INDEX('الأصناف'!$C$5:$C$504,MATCH(B1100,'الأصناف'!$A$5:$A$504,0)),""))</f>
        <v/>
      </c>
      <c r="H1100" s="6">
        <f>IF(B1100="","",IFERROR(INDEX('الأصناف'!$D$5:$D$504,MATCH(B1100,'الأصناف'!$A$5:$A$504,0)),""))</f>
        <v/>
      </c>
    </row>
    <row r="1101">
      <c r="A1101" s="17" t="n"/>
      <c r="B1101" s="5" t="n"/>
      <c r="C1101" s="5" t="n"/>
      <c r="D1101" s="14" t="n"/>
      <c r="E1101" s="5" t="n"/>
      <c r="F1101" s="6">
        <f>IF(B1101="","",IFERROR(INDEX('الأصناف'!$B$5:$B$504,MATCH(B1101,'الأصناف'!$A$5:$A$504,0)),""))</f>
        <v/>
      </c>
      <c r="G1101" s="6">
        <f>IF(B1101="","",IFERROR(INDEX('الأصناف'!$C$5:$C$504,MATCH(B1101,'الأصناف'!$A$5:$A$504,0)),""))</f>
        <v/>
      </c>
      <c r="H1101" s="6">
        <f>IF(B1101="","",IFERROR(INDEX('الأصناف'!$D$5:$D$504,MATCH(B1101,'الأصناف'!$A$5:$A$504,0)),""))</f>
        <v/>
      </c>
    </row>
    <row r="1102">
      <c r="A1102" s="17" t="n"/>
      <c r="B1102" s="5" t="n"/>
      <c r="C1102" s="5" t="n"/>
      <c r="D1102" s="14" t="n"/>
      <c r="E1102" s="5" t="n"/>
      <c r="F1102" s="6">
        <f>IF(B1102="","",IFERROR(INDEX('الأصناف'!$B$5:$B$504,MATCH(B1102,'الأصناف'!$A$5:$A$504,0)),""))</f>
        <v/>
      </c>
      <c r="G1102" s="6">
        <f>IF(B1102="","",IFERROR(INDEX('الأصناف'!$C$5:$C$504,MATCH(B1102,'الأصناف'!$A$5:$A$504,0)),""))</f>
        <v/>
      </c>
      <c r="H1102" s="6">
        <f>IF(B1102="","",IFERROR(INDEX('الأصناف'!$D$5:$D$504,MATCH(B1102,'الأصناف'!$A$5:$A$504,0)),""))</f>
        <v/>
      </c>
    </row>
    <row r="1103">
      <c r="A1103" s="17" t="n"/>
      <c r="B1103" s="5" t="n"/>
      <c r="C1103" s="5" t="n"/>
      <c r="D1103" s="14" t="n"/>
      <c r="E1103" s="5" t="n"/>
      <c r="F1103" s="6">
        <f>IF(B1103="","",IFERROR(INDEX('الأصناف'!$B$5:$B$504,MATCH(B1103,'الأصناف'!$A$5:$A$504,0)),""))</f>
        <v/>
      </c>
      <c r="G1103" s="6">
        <f>IF(B1103="","",IFERROR(INDEX('الأصناف'!$C$5:$C$504,MATCH(B1103,'الأصناف'!$A$5:$A$504,0)),""))</f>
        <v/>
      </c>
      <c r="H1103" s="6">
        <f>IF(B1103="","",IFERROR(INDEX('الأصناف'!$D$5:$D$504,MATCH(B1103,'الأصناف'!$A$5:$A$504,0)),""))</f>
        <v/>
      </c>
    </row>
    <row r="1104">
      <c r="A1104" s="17" t="n"/>
      <c r="B1104" s="5" t="n"/>
      <c r="C1104" s="5" t="n"/>
      <c r="D1104" s="14" t="n"/>
      <c r="E1104" s="5" t="n"/>
      <c r="F1104" s="6">
        <f>IF(B1104="","",IFERROR(INDEX('الأصناف'!$B$5:$B$504,MATCH(B1104,'الأصناف'!$A$5:$A$504,0)),""))</f>
        <v/>
      </c>
      <c r="G1104" s="6">
        <f>IF(B1104="","",IFERROR(INDEX('الأصناف'!$C$5:$C$504,MATCH(B1104,'الأصناف'!$A$5:$A$504,0)),""))</f>
        <v/>
      </c>
      <c r="H1104" s="6">
        <f>IF(B1104="","",IFERROR(INDEX('الأصناف'!$D$5:$D$504,MATCH(B1104,'الأصناف'!$A$5:$A$504,0)),""))</f>
        <v/>
      </c>
    </row>
    <row r="1105">
      <c r="A1105" s="17" t="n"/>
      <c r="B1105" s="5" t="n"/>
      <c r="C1105" s="5" t="n"/>
      <c r="D1105" s="14" t="n"/>
      <c r="E1105" s="5" t="n"/>
      <c r="F1105" s="6">
        <f>IF(B1105="","",IFERROR(INDEX('الأصناف'!$B$5:$B$504,MATCH(B1105,'الأصناف'!$A$5:$A$504,0)),""))</f>
        <v/>
      </c>
      <c r="G1105" s="6">
        <f>IF(B1105="","",IFERROR(INDEX('الأصناف'!$C$5:$C$504,MATCH(B1105,'الأصناف'!$A$5:$A$504,0)),""))</f>
        <v/>
      </c>
      <c r="H1105" s="6">
        <f>IF(B1105="","",IFERROR(INDEX('الأصناف'!$D$5:$D$504,MATCH(B1105,'الأصناف'!$A$5:$A$504,0)),""))</f>
        <v/>
      </c>
    </row>
    <row r="1106">
      <c r="A1106" s="17" t="n"/>
      <c r="B1106" s="5" t="n"/>
      <c r="C1106" s="5" t="n"/>
      <c r="D1106" s="14" t="n"/>
      <c r="E1106" s="5" t="n"/>
      <c r="F1106" s="6">
        <f>IF(B1106="","",IFERROR(INDEX('الأصناف'!$B$5:$B$504,MATCH(B1106,'الأصناف'!$A$5:$A$504,0)),""))</f>
        <v/>
      </c>
      <c r="G1106" s="6">
        <f>IF(B1106="","",IFERROR(INDEX('الأصناف'!$C$5:$C$504,MATCH(B1106,'الأصناف'!$A$5:$A$504,0)),""))</f>
        <v/>
      </c>
      <c r="H1106" s="6">
        <f>IF(B1106="","",IFERROR(INDEX('الأصناف'!$D$5:$D$504,MATCH(B1106,'الأصناف'!$A$5:$A$504,0)),""))</f>
        <v/>
      </c>
    </row>
    <row r="1107">
      <c r="A1107" s="17" t="n"/>
      <c r="B1107" s="5" t="n"/>
      <c r="C1107" s="5" t="n"/>
      <c r="D1107" s="14" t="n"/>
      <c r="E1107" s="5" t="n"/>
      <c r="F1107" s="6">
        <f>IF(B1107="","",IFERROR(INDEX('الأصناف'!$B$5:$B$504,MATCH(B1107,'الأصناف'!$A$5:$A$504,0)),""))</f>
        <v/>
      </c>
      <c r="G1107" s="6">
        <f>IF(B1107="","",IFERROR(INDEX('الأصناف'!$C$5:$C$504,MATCH(B1107,'الأصناف'!$A$5:$A$504,0)),""))</f>
        <v/>
      </c>
      <c r="H1107" s="6">
        <f>IF(B1107="","",IFERROR(INDEX('الأصناف'!$D$5:$D$504,MATCH(B1107,'الأصناف'!$A$5:$A$504,0)),""))</f>
        <v/>
      </c>
    </row>
    <row r="1108">
      <c r="A1108" s="17" t="n"/>
      <c r="B1108" s="5" t="n"/>
      <c r="C1108" s="5" t="n"/>
      <c r="D1108" s="14" t="n"/>
      <c r="E1108" s="5" t="n"/>
      <c r="F1108" s="6">
        <f>IF(B1108="","",IFERROR(INDEX('الأصناف'!$B$5:$B$504,MATCH(B1108,'الأصناف'!$A$5:$A$504,0)),""))</f>
        <v/>
      </c>
      <c r="G1108" s="6">
        <f>IF(B1108="","",IFERROR(INDEX('الأصناف'!$C$5:$C$504,MATCH(B1108,'الأصناف'!$A$5:$A$504,0)),""))</f>
        <v/>
      </c>
      <c r="H1108" s="6">
        <f>IF(B1108="","",IFERROR(INDEX('الأصناف'!$D$5:$D$504,MATCH(B1108,'الأصناف'!$A$5:$A$504,0)),""))</f>
        <v/>
      </c>
    </row>
    <row r="1109">
      <c r="A1109" s="17" t="n"/>
      <c r="B1109" s="5" t="n"/>
      <c r="C1109" s="5" t="n"/>
      <c r="D1109" s="14" t="n"/>
      <c r="E1109" s="5" t="n"/>
      <c r="F1109" s="6">
        <f>IF(B1109="","",IFERROR(INDEX('الأصناف'!$B$5:$B$504,MATCH(B1109,'الأصناف'!$A$5:$A$504,0)),""))</f>
        <v/>
      </c>
      <c r="G1109" s="6">
        <f>IF(B1109="","",IFERROR(INDEX('الأصناف'!$C$5:$C$504,MATCH(B1109,'الأصناف'!$A$5:$A$504,0)),""))</f>
        <v/>
      </c>
      <c r="H1109" s="6">
        <f>IF(B1109="","",IFERROR(INDEX('الأصناف'!$D$5:$D$504,MATCH(B1109,'الأصناف'!$A$5:$A$504,0)),""))</f>
        <v/>
      </c>
    </row>
    <row r="1110">
      <c r="A1110" s="17" t="n"/>
      <c r="B1110" s="5" t="n"/>
      <c r="C1110" s="5" t="n"/>
      <c r="D1110" s="14" t="n"/>
      <c r="E1110" s="5" t="n"/>
      <c r="F1110" s="6">
        <f>IF(B1110="","",IFERROR(INDEX('الأصناف'!$B$5:$B$504,MATCH(B1110,'الأصناف'!$A$5:$A$504,0)),""))</f>
        <v/>
      </c>
      <c r="G1110" s="6">
        <f>IF(B1110="","",IFERROR(INDEX('الأصناف'!$C$5:$C$504,MATCH(B1110,'الأصناف'!$A$5:$A$504,0)),""))</f>
        <v/>
      </c>
      <c r="H1110" s="6">
        <f>IF(B1110="","",IFERROR(INDEX('الأصناف'!$D$5:$D$504,MATCH(B1110,'الأصناف'!$A$5:$A$504,0)),""))</f>
        <v/>
      </c>
    </row>
    <row r="1111">
      <c r="A1111" s="17" t="n"/>
      <c r="B1111" s="5" t="n"/>
      <c r="C1111" s="5" t="n"/>
      <c r="D1111" s="14" t="n"/>
      <c r="E1111" s="5" t="n"/>
      <c r="F1111" s="6">
        <f>IF(B1111="","",IFERROR(INDEX('الأصناف'!$B$5:$B$504,MATCH(B1111,'الأصناف'!$A$5:$A$504,0)),""))</f>
        <v/>
      </c>
      <c r="G1111" s="6">
        <f>IF(B1111="","",IFERROR(INDEX('الأصناف'!$C$5:$C$504,MATCH(B1111,'الأصناف'!$A$5:$A$504,0)),""))</f>
        <v/>
      </c>
      <c r="H1111" s="6">
        <f>IF(B1111="","",IFERROR(INDEX('الأصناف'!$D$5:$D$504,MATCH(B1111,'الأصناف'!$A$5:$A$504,0)),""))</f>
        <v/>
      </c>
    </row>
    <row r="1112">
      <c r="A1112" s="17" t="n"/>
      <c r="B1112" s="5" t="n"/>
      <c r="C1112" s="5" t="n"/>
      <c r="D1112" s="14" t="n"/>
      <c r="E1112" s="5" t="n"/>
      <c r="F1112" s="6">
        <f>IF(B1112="","",IFERROR(INDEX('الأصناف'!$B$5:$B$504,MATCH(B1112,'الأصناف'!$A$5:$A$504,0)),""))</f>
        <v/>
      </c>
      <c r="G1112" s="6">
        <f>IF(B1112="","",IFERROR(INDEX('الأصناف'!$C$5:$C$504,MATCH(B1112,'الأصناف'!$A$5:$A$504,0)),""))</f>
        <v/>
      </c>
      <c r="H1112" s="6">
        <f>IF(B1112="","",IFERROR(INDEX('الأصناف'!$D$5:$D$504,MATCH(B1112,'الأصناف'!$A$5:$A$504,0)),""))</f>
        <v/>
      </c>
    </row>
    <row r="1113">
      <c r="A1113" s="17" t="n"/>
      <c r="B1113" s="5" t="n"/>
      <c r="C1113" s="5" t="n"/>
      <c r="D1113" s="14" t="n"/>
      <c r="E1113" s="5" t="n"/>
      <c r="F1113" s="6">
        <f>IF(B1113="","",IFERROR(INDEX('الأصناف'!$B$5:$B$504,MATCH(B1113,'الأصناف'!$A$5:$A$504,0)),""))</f>
        <v/>
      </c>
      <c r="G1113" s="6">
        <f>IF(B1113="","",IFERROR(INDEX('الأصناف'!$C$5:$C$504,MATCH(B1113,'الأصناف'!$A$5:$A$504,0)),""))</f>
        <v/>
      </c>
      <c r="H1113" s="6">
        <f>IF(B1113="","",IFERROR(INDEX('الأصناف'!$D$5:$D$504,MATCH(B1113,'الأصناف'!$A$5:$A$504,0)),""))</f>
        <v/>
      </c>
    </row>
    <row r="1114">
      <c r="A1114" s="17" t="n"/>
      <c r="B1114" s="5" t="n"/>
      <c r="C1114" s="5" t="n"/>
      <c r="D1114" s="14" t="n"/>
      <c r="E1114" s="5" t="n"/>
      <c r="F1114" s="6">
        <f>IF(B1114="","",IFERROR(INDEX('الأصناف'!$B$5:$B$504,MATCH(B1114,'الأصناف'!$A$5:$A$504,0)),""))</f>
        <v/>
      </c>
      <c r="G1114" s="6">
        <f>IF(B1114="","",IFERROR(INDEX('الأصناف'!$C$5:$C$504,MATCH(B1114,'الأصناف'!$A$5:$A$504,0)),""))</f>
        <v/>
      </c>
      <c r="H1114" s="6">
        <f>IF(B1114="","",IFERROR(INDEX('الأصناف'!$D$5:$D$504,MATCH(B1114,'الأصناف'!$A$5:$A$504,0)),""))</f>
        <v/>
      </c>
    </row>
    <row r="1115">
      <c r="A1115" s="17" t="n"/>
      <c r="B1115" s="5" t="n"/>
      <c r="C1115" s="5" t="n"/>
      <c r="D1115" s="14" t="n"/>
      <c r="E1115" s="5" t="n"/>
      <c r="F1115" s="6">
        <f>IF(B1115="","",IFERROR(INDEX('الأصناف'!$B$5:$B$504,MATCH(B1115,'الأصناف'!$A$5:$A$504,0)),""))</f>
        <v/>
      </c>
      <c r="G1115" s="6">
        <f>IF(B1115="","",IFERROR(INDEX('الأصناف'!$C$5:$C$504,MATCH(B1115,'الأصناف'!$A$5:$A$504,0)),""))</f>
        <v/>
      </c>
      <c r="H1115" s="6">
        <f>IF(B1115="","",IFERROR(INDEX('الأصناف'!$D$5:$D$504,MATCH(B1115,'الأصناف'!$A$5:$A$504,0)),""))</f>
        <v/>
      </c>
    </row>
    <row r="1116">
      <c r="A1116" s="17" t="n"/>
      <c r="B1116" s="5" t="n"/>
      <c r="C1116" s="5" t="n"/>
      <c r="D1116" s="14" t="n"/>
      <c r="E1116" s="5" t="n"/>
      <c r="F1116" s="6">
        <f>IF(B1116="","",IFERROR(INDEX('الأصناف'!$B$5:$B$504,MATCH(B1116,'الأصناف'!$A$5:$A$504,0)),""))</f>
        <v/>
      </c>
      <c r="G1116" s="6">
        <f>IF(B1116="","",IFERROR(INDEX('الأصناف'!$C$5:$C$504,MATCH(B1116,'الأصناف'!$A$5:$A$504,0)),""))</f>
        <v/>
      </c>
      <c r="H1116" s="6">
        <f>IF(B1116="","",IFERROR(INDEX('الأصناف'!$D$5:$D$504,MATCH(B1116,'الأصناف'!$A$5:$A$504,0)),""))</f>
        <v/>
      </c>
    </row>
    <row r="1117">
      <c r="A1117" s="17" t="n"/>
      <c r="B1117" s="5" t="n"/>
      <c r="C1117" s="5" t="n"/>
      <c r="D1117" s="14" t="n"/>
      <c r="E1117" s="5" t="n"/>
      <c r="F1117" s="6">
        <f>IF(B1117="","",IFERROR(INDEX('الأصناف'!$B$5:$B$504,MATCH(B1117,'الأصناف'!$A$5:$A$504,0)),""))</f>
        <v/>
      </c>
      <c r="G1117" s="6">
        <f>IF(B1117="","",IFERROR(INDEX('الأصناف'!$C$5:$C$504,MATCH(B1117,'الأصناف'!$A$5:$A$504,0)),""))</f>
        <v/>
      </c>
      <c r="H1117" s="6">
        <f>IF(B1117="","",IFERROR(INDEX('الأصناف'!$D$5:$D$504,MATCH(B1117,'الأصناف'!$A$5:$A$504,0)),""))</f>
        <v/>
      </c>
    </row>
    <row r="1118">
      <c r="A1118" s="17" t="n"/>
      <c r="B1118" s="5" t="n"/>
      <c r="C1118" s="5" t="n"/>
      <c r="D1118" s="14" t="n"/>
      <c r="E1118" s="5" t="n"/>
      <c r="F1118" s="6">
        <f>IF(B1118="","",IFERROR(INDEX('الأصناف'!$B$5:$B$504,MATCH(B1118,'الأصناف'!$A$5:$A$504,0)),""))</f>
        <v/>
      </c>
      <c r="G1118" s="6">
        <f>IF(B1118="","",IFERROR(INDEX('الأصناف'!$C$5:$C$504,MATCH(B1118,'الأصناف'!$A$5:$A$504,0)),""))</f>
        <v/>
      </c>
      <c r="H1118" s="6">
        <f>IF(B1118="","",IFERROR(INDEX('الأصناف'!$D$5:$D$504,MATCH(B1118,'الأصناف'!$A$5:$A$504,0)),""))</f>
        <v/>
      </c>
    </row>
    <row r="1119">
      <c r="A1119" s="17" t="n"/>
      <c r="B1119" s="5" t="n"/>
      <c r="C1119" s="5" t="n"/>
      <c r="D1119" s="14" t="n"/>
      <c r="E1119" s="5" t="n"/>
      <c r="F1119" s="6">
        <f>IF(B1119="","",IFERROR(INDEX('الأصناف'!$B$5:$B$504,MATCH(B1119,'الأصناف'!$A$5:$A$504,0)),""))</f>
        <v/>
      </c>
      <c r="G1119" s="6">
        <f>IF(B1119="","",IFERROR(INDEX('الأصناف'!$C$5:$C$504,MATCH(B1119,'الأصناف'!$A$5:$A$504,0)),""))</f>
        <v/>
      </c>
      <c r="H1119" s="6">
        <f>IF(B1119="","",IFERROR(INDEX('الأصناف'!$D$5:$D$504,MATCH(B1119,'الأصناف'!$A$5:$A$504,0)),""))</f>
        <v/>
      </c>
    </row>
    <row r="1120">
      <c r="A1120" s="17" t="n"/>
      <c r="B1120" s="5" t="n"/>
      <c r="C1120" s="5" t="n"/>
      <c r="D1120" s="14" t="n"/>
      <c r="E1120" s="5" t="n"/>
      <c r="F1120" s="6">
        <f>IF(B1120="","",IFERROR(INDEX('الأصناف'!$B$5:$B$504,MATCH(B1120,'الأصناف'!$A$5:$A$504,0)),""))</f>
        <v/>
      </c>
      <c r="G1120" s="6">
        <f>IF(B1120="","",IFERROR(INDEX('الأصناف'!$C$5:$C$504,MATCH(B1120,'الأصناف'!$A$5:$A$504,0)),""))</f>
        <v/>
      </c>
      <c r="H1120" s="6">
        <f>IF(B1120="","",IFERROR(INDEX('الأصناف'!$D$5:$D$504,MATCH(B1120,'الأصناف'!$A$5:$A$504,0)),""))</f>
        <v/>
      </c>
    </row>
    <row r="1121">
      <c r="A1121" s="17" t="n"/>
      <c r="B1121" s="5" t="n"/>
      <c r="C1121" s="5" t="n"/>
      <c r="D1121" s="14" t="n"/>
      <c r="E1121" s="5" t="n"/>
      <c r="F1121" s="6">
        <f>IF(B1121="","",IFERROR(INDEX('الأصناف'!$B$5:$B$504,MATCH(B1121,'الأصناف'!$A$5:$A$504,0)),""))</f>
        <v/>
      </c>
      <c r="G1121" s="6">
        <f>IF(B1121="","",IFERROR(INDEX('الأصناف'!$C$5:$C$504,MATCH(B1121,'الأصناف'!$A$5:$A$504,0)),""))</f>
        <v/>
      </c>
      <c r="H1121" s="6">
        <f>IF(B1121="","",IFERROR(INDEX('الأصناف'!$D$5:$D$504,MATCH(B1121,'الأصناف'!$A$5:$A$504,0)),""))</f>
        <v/>
      </c>
    </row>
    <row r="1122">
      <c r="A1122" s="17" t="n"/>
      <c r="B1122" s="5" t="n"/>
      <c r="C1122" s="5" t="n"/>
      <c r="D1122" s="14" t="n"/>
      <c r="E1122" s="5" t="n"/>
      <c r="F1122" s="6">
        <f>IF(B1122="","",IFERROR(INDEX('الأصناف'!$B$5:$B$504,MATCH(B1122,'الأصناف'!$A$5:$A$504,0)),""))</f>
        <v/>
      </c>
      <c r="G1122" s="6">
        <f>IF(B1122="","",IFERROR(INDEX('الأصناف'!$C$5:$C$504,MATCH(B1122,'الأصناف'!$A$5:$A$504,0)),""))</f>
        <v/>
      </c>
      <c r="H1122" s="6">
        <f>IF(B1122="","",IFERROR(INDEX('الأصناف'!$D$5:$D$504,MATCH(B1122,'الأصناف'!$A$5:$A$504,0)),""))</f>
        <v/>
      </c>
    </row>
    <row r="1123">
      <c r="A1123" s="17" t="n"/>
      <c r="B1123" s="5" t="n"/>
      <c r="C1123" s="5" t="n"/>
      <c r="D1123" s="14" t="n"/>
      <c r="E1123" s="5" t="n"/>
      <c r="F1123" s="6">
        <f>IF(B1123="","",IFERROR(INDEX('الأصناف'!$B$5:$B$504,MATCH(B1123,'الأصناف'!$A$5:$A$504,0)),""))</f>
        <v/>
      </c>
      <c r="G1123" s="6">
        <f>IF(B1123="","",IFERROR(INDEX('الأصناف'!$C$5:$C$504,MATCH(B1123,'الأصناف'!$A$5:$A$504,0)),""))</f>
        <v/>
      </c>
      <c r="H1123" s="6">
        <f>IF(B1123="","",IFERROR(INDEX('الأصناف'!$D$5:$D$504,MATCH(B1123,'الأصناف'!$A$5:$A$504,0)),""))</f>
        <v/>
      </c>
    </row>
    <row r="1124">
      <c r="A1124" s="17" t="n"/>
      <c r="B1124" s="5" t="n"/>
      <c r="C1124" s="5" t="n"/>
      <c r="D1124" s="14" t="n"/>
      <c r="E1124" s="5" t="n"/>
      <c r="F1124" s="6">
        <f>IF(B1124="","",IFERROR(INDEX('الأصناف'!$B$5:$B$504,MATCH(B1124,'الأصناف'!$A$5:$A$504,0)),""))</f>
        <v/>
      </c>
      <c r="G1124" s="6">
        <f>IF(B1124="","",IFERROR(INDEX('الأصناف'!$C$5:$C$504,MATCH(B1124,'الأصناف'!$A$5:$A$504,0)),""))</f>
        <v/>
      </c>
      <c r="H1124" s="6">
        <f>IF(B1124="","",IFERROR(INDEX('الأصناف'!$D$5:$D$504,MATCH(B1124,'الأصناف'!$A$5:$A$504,0)),""))</f>
        <v/>
      </c>
    </row>
    <row r="1125">
      <c r="A1125" s="17" t="n"/>
      <c r="B1125" s="5" t="n"/>
      <c r="C1125" s="5" t="n"/>
      <c r="D1125" s="14" t="n"/>
      <c r="E1125" s="5" t="n"/>
      <c r="F1125" s="6">
        <f>IF(B1125="","",IFERROR(INDEX('الأصناف'!$B$5:$B$504,MATCH(B1125,'الأصناف'!$A$5:$A$504,0)),""))</f>
        <v/>
      </c>
      <c r="G1125" s="6">
        <f>IF(B1125="","",IFERROR(INDEX('الأصناف'!$C$5:$C$504,MATCH(B1125,'الأصناف'!$A$5:$A$504,0)),""))</f>
        <v/>
      </c>
      <c r="H1125" s="6">
        <f>IF(B1125="","",IFERROR(INDEX('الأصناف'!$D$5:$D$504,MATCH(B1125,'الأصناف'!$A$5:$A$504,0)),""))</f>
        <v/>
      </c>
    </row>
    <row r="1126">
      <c r="A1126" s="17" t="n"/>
      <c r="B1126" s="5" t="n"/>
      <c r="C1126" s="5" t="n"/>
      <c r="D1126" s="14" t="n"/>
      <c r="E1126" s="5" t="n"/>
      <c r="F1126" s="6">
        <f>IF(B1126="","",IFERROR(INDEX('الأصناف'!$B$5:$B$504,MATCH(B1126,'الأصناف'!$A$5:$A$504,0)),""))</f>
        <v/>
      </c>
      <c r="G1126" s="6">
        <f>IF(B1126="","",IFERROR(INDEX('الأصناف'!$C$5:$C$504,MATCH(B1126,'الأصناف'!$A$5:$A$504,0)),""))</f>
        <v/>
      </c>
      <c r="H1126" s="6">
        <f>IF(B1126="","",IFERROR(INDEX('الأصناف'!$D$5:$D$504,MATCH(B1126,'الأصناف'!$A$5:$A$504,0)),""))</f>
        <v/>
      </c>
    </row>
    <row r="1127">
      <c r="A1127" s="17" t="n"/>
      <c r="B1127" s="5" t="n"/>
      <c r="C1127" s="5" t="n"/>
      <c r="D1127" s="14" t="n"/>
      <c r="E1127" s="5" t="n"/>
      <c r="F1127" s="6">
        <f>IF(B1127="","",IFERROR(INDEX('الأصناف'!$B$5:$B$504,MATCH(B1127,'الأصناف'!$A$5:$A$504,0)),""))</f>
        <v/>
      </c>
      <c r="G1127" s="6">
        <f>IF(B1127="","",IFERROR(INDEX('الأصناف'!$C$5:$C$504,MATCH(B1127,'الأصناف'!$A$5:$A$504,0)),""))</f>
        <v/>
      </c>
      <c r="H1127" s="6">
        <f>IF(B1127="","",IFERROR(INDEX('الأصناف'!$D$5:$D$504,MATCH(B1127,'الأصناف'!$A$5:$A$504,0)),""))</f>
        <v/>
      </c>
    </row>
    <row r="1128">
      <c r="A1128" s="17" t="n"/>
      <c r="B1128" s="5" t="n"/>
      <c r="C1128" s="5" t="n"/>
      <c r="D1128" s="14" t="n"/>
      <c r="E1128" s="5" t="n"/>
      <c r="F1128" s="6">
        <f>IF(B1128="","",IFERROR(INDEX('الأصناف'!$B$5:$B$504,MATCH(B1128,'الأصناف'!$A$5:$A$504,0)),""))</f>
        <v/>
      </c>
      <c r="G1128" s="6">
        <f>IF(B1128="","",IFERROR(INDEX('الأصناف'!$C$5:$C$504,MATCH(B1128,'الأصناف'!$A$5:$A$504,0)),""))</f>
        <v/>
      </c>
      <c r="H1128" s="6">
        <f>IF(B1128="","",IFERROR(INDEX('الأصناف'!$D$5:$D$504,MATCH(B1128,'الأصناف'!$A$5:$A$504,0)),""))</f>
        <v/>
      </c>
    </row>
    <row r="1129">
      <c r="A1129" s="17" t="n"/>
      <c r="B1129" s="5" t="n"/>
      <c r="C1129" s="5" t="n"/>
      <c r="D1129" s="14" t="n"/>
      <c r="E1129" s="5" t="n"/>
      <c r="F1129" s="6">
        <f>IF(B1129="","",IFERROR(INDEX('الأصناف'!$B$5:$B$504,MATCH(B1129,'الأصناف'!$A$5:$A$504,0)),""))</f>
        <v/>
      </c>
      <c r="G1129" s="6">
        <f>IF(B1129="","",IFERROR(INDEX('الأصناف'!$C$5:$C$504,MATCH(B1129,'الأصناف'!$A$5:$A$504,0)),""))</f>
        <v/>
      </c>
      <c r="H1129" s="6">
        <f>IF(B1129="","",IFERROR(INDEX('الأصناف'!$D$5:$D$504,MATCH(B1129,'الأصناف'!$A$5:$A$504,0)),""))</f>
        <v/>
      </c>
    </row>
    <row r="1130">
      <c r="A1130" s="17" t="n"/>
      <c r="B1130" s="5" t="n"/>
      <c r="C1130" s="5" t="n"/>
      <c r="D1130" s="14" t="n"/>
      <c r="E1130" s="5" t="n"/>
      <c r="F1130" s="6">
        <f>IF(B1130="","",IFERROR(INDEX('الأصناف'!$B$5:$B$504,MATCH(B1130,'الأصناف'!$A$5:$A$504,0)),""))</f>
        <v/>
      </c>
      <c r="G1130" s="6">
        <f>IF(B1130="","",IFERROR(INDEX('الأصناف'!$C$5:$C$504,MATCH(B1130,'الأصناف'!$A$5:$A$504,0)),""))</f>
        <v/>
      </c>
      <c r="H1130" s="6">
        <f>IF(B1130="","",IFERROR(INDEX('الأصناف'!$D$5:$D$504,MATCH(B1130,'الأصناف'!$A$5:$A$504,0)),""))</f>
        <v/>
      </c>
    </row>
    <row r="1131">
      <c r="A1131" s="17" t="n"/>
      <c r="B1131" s="5" t="n"/>
      <c r="C1131" s="5" t="n"/>
      <c r="D1131" s="14" t="n"/>
      <c r="E1131" s="5" t="n"/>
      <c r="F1131" s="6">
        <f>IF(B1131="","",IFERROR(INDEX('الأصناف'!$B$5:$B$504,MATCH(B1131,'الأصناف'!$A$5:$A$504,0)),""))</f>
        <v/>
      </c>
      <c r="G1131" s="6">
        <f>IF(B1131="","",IFERROR(INDEX('الأصناف'!$C$5:$C$504,MATCH(B1131,'الأصناف'!$A$5:$A$504,0)),""))</f>
        <v/>
      </c>
      <c r="H1131" s="6">
        <f>IF(B1131="","",IFERROR(INDEX('الأصناف'!$D$5:$D$504,MATCH(B1131,'الأصناف'!$A$5:$A$504,0)),""))</f>
        <v/>
      </c>
    </row>
    <row r="1132">
      <c r="A1132" s="17" t="n"/>
      <c r="B1132" s="5" t="n"/>
      <c r="C1132" s="5" t="n"/>
      <c r="D1132" s="14" t="n"/>
      <c r="E1132" s="5" t="n"/>
      <c r="F1132" s="6">
        <f>IF(B1132="","",IFERROR(INDEX('الأصناف'!$B$5:$B$504,MATCH(B1132,'الأصناف'!$A$5:$A$504,0)),""))</f>
        <v/>
      </c>
      <c r="G1132" s="6">
        <f>IF(B1132="","",IFERROR(INDEX('الأصناف'!$C$5:$C$504,MATCH(B1132,'الأصناف'!$A$5:$A$504,0)),""))</f>
        <v/>
      </c>
      <c r="H1132" s="6">
        <f>IF(B1132="","",IFERROR(INDEX('الأصناف'!$D$5:$D$504,MATCH(B1132,'الأصناف'!$A$5:$A$504,0)),""))</f>
        <v/>
      </c>
    </row>
    <row r="1133">
      <c r="A1133" s="17" t="n"/>
      <c r="B1133" s="5" t="n"/>
      <c r="C1133" s="5" t="n"/>
      <c r="D1133" s="14" t="n"/>
      <c r="E1133" s="5" t="n"/>
      <c r="F1133" s="6">
        <f>IF(B1133="","",IFERROR(INDEX('الأصناف'!$B$5:$B$504,MATCH(B1133,'الأصناف'!$A$5:$A$504,0)),""))</f>
        <v/>
      </c>
      <c r="G1133" s="6">
        <f>IF(B1133="","",IFERROR(INDEX('الأصناف'!$C$5:$C$504,MATCH(B1133,'الأصناف'!$A$5:$A$504,0)),""))</f>
        <v/>
      </c>
      <c r="H1133" s="6">
        <f>IF(B1133="","",IFERROR(INDEX('الأصناف'!$D$5:$D$504,MATCH(B1133,'الأصناف'!$A$5:$A$504,0)),""))</f>
        <v/>
      </c>
    </row>
    <row r="1134">
      <c r="A1134" s="17" t="n"/>
      <c r="B1134" s="5" t="n"/>
      <c r="C1134" s="5" t="n"/>
      <c r="D1134" s="14" t="n"/>
      <c r="E1134" s="5" t="n"/>
      <c r="F1134" s="6">
        <f>IF(B1134="","",IFERROR(INDEX('الأصناف'!$B$5:$B$504,MATCH(B1134,'الأصناف'!$A$5:$A$504,0)),""))</f>
        <v/>
      </c>
      <c r="G1134" s="6">
        <f>IF(B1134="","",IFERROR(INDEX('الأصناف'!$C$5:$C$504,MATCH(B1134,'الأصناف'!$A$5:$A$504,0)),""))</f>
        <v/>
      </c>
      <c r="H1134" s="6">
        <f>IF(B1134="","",IFERROR(INDEX('الأصناف'!$D$5:$D$504,MATCH(B1134,'الأصناف'!$A$5:$A$504,0)),""))</f>
        <v/>
      </c>
    </row>
    <row r="1135">
      <c r="A1135" s="17" t="n"/>
      <c r="B1135" s="5" t="n"/>
      <c r="C1135" s="5" t="n"/>
      <c r="D1135" s="14" t="n"/>
      <c r="E1135" s="5" t="n"/>
      <c r="F1135" s="6">
        <f>IF(B1135="","",IFERROR(INDEX('الأصناف'!$B$5:$B$504,MATCH(B1135,'الأصناف'!$A$5:$A$504,0)),""))</f>
        <v/>
      </c>
      <c r="G1135" s="6">
        <f>IF(B1135="","",IFERROR(INDEX('الأصناف'!$C$5:$C$504,MATCH(B1135,'الأصناف'!$A$5:$A$504,0)),""))</f>
        <v/>
      </c>
      <c r="H1135" s="6">
        <f>IF(B1135="","",IFERROR(INDEX('الأصناف'!$D$5:$D$504,MATCH(B1135,'الأصناف'!$A$5:$A$504,0)),""))</f>
        <v/>
      </c>
    </row>
    <row r="1136">
      <c r="A1136" s="17" t="n"/>
      <c r="B1136" s="5" t="n"/>
      <c r="C1136" s="5" t="n"/>
      <c r="D1136" s="14" t="n"/>
      <c r="E1136" s="5" t="n"/>
      <c r="F1136" s="6">
        <f>IF(B1136="","",IFERROR(INDEX('الأصناف'!$B$5:$B$504,MATCH(B1136,'الأصناف'!$A$5:$A$504,0)),""))</f>
        <v/>
      </c>
      <c r="G1136" s="6">
        <f>IF(B1136="","",IFERROR(INDEX('الأصناف'!$C$5:$C$504,MATCH(B1136,'الأصناف'!$A$5:$A$504,0)),""))</f>
        <v/>
      </c>
      <c r="H1136" s="6">
        <f>IF(B1136="","",IFERROR(INDEX('الأصناف'!$D$5:$D$504,MATCH(B1136,'الأصناف'!$A$5:$A$504,0)),""))</f>
        <v/>
      </c>
    </row>
    <row r="1137">
      <c r="A1137" s="17" t="n"/>
      <c r="B1137" s="5" t="n"/>
      <c r="C1137" s="5" t="n"/>
      <c r="D1137" s="14" t="n"/>
      <c r="E1137" s="5" t="n"/>
      <c r="F1137" s="6">
        <f>IF(B1137="","",IFERROR(INDEX('الأصناف'!$B$5:$B$504,MATCH(B1137,'الأصناف'!$A$5:$A$504,0)),""))</f>
        <v/>
      </c>
      <c r="G1137" s="6">
        <f>IF(B1137="","",IFERROR(INDEX('الأصناف'!$C$5:$C$504,MATCH(B1137,'الأصناف'!$A$5:$A$504,0)),""))</f>
        <v/>
      </c>
      <c r="H1137" s="6">
        <f>IF(B1137="","",IFERROR(INDEX('الأصناف'!$D$5:$D$504,MATCH(B1137,'الأصناف'!$A$5:$A$504,0)),""))</f>
        <v/>
      </c>
    </row>
    <row r="1138">
      <c r="A1138" s="17" t="n"/>
      <c r="B1138" s="5" t="n"/>
      <c r="C1138" s="5" t="n"/>
      <c r="D1138" s="14" t="n"/>
      <c r="E1138" s="5" t="n"/>
      <c r="F1138" s="6">
        <f>IF(B1138="","",IFERROR(INDEX('الأصناف'!$B$5:$B$504,MATCH(B1138,'الأصناف'!$A$5:$A$504,0)),""))</f>
        <v/>
      </c>
      <c r="G1138" s="6">
        <f>IF(B1138="","",IFERROR(INDEX('الأصناف'!$C$5:$C$504,MATCH(B1138,'الأصناف'!$A$5:$A$504,0)),""))</f>
        <v/>
      </c>
      <c r="H1138" s="6">
        <f>IF(B1138="","",IFERROR(INDEX('الأصناف'!$D$5:$D$504,MATCH(B1138,'الأصناف'!$A$5:$A$504,0)),""))</f>
        <v/>
      </c>
    </row>
    <row r="1139">
      <c r="A1139" s="17" t="n"/>
      <c r="B1139" s="5" t="n"/>
      <c r="C1139" s="5" t="n"/>
      <c r="D1139" s="14" t="n"/>
      <c r="E1139" s="5" t="n"/>
      <c r="F1139" s="6">
        <f>IF(B1139="","",IFERROR(INDEX('الأصناف'!$B$5:$B$504,MATCH(B1139,'الأصناف'!$A$5:$A$504,0)),""))</f>
        <v/>
      </c>
      <c r="G1139" s="6">
        <f>IF(B1139="","",IFERROR(INDEX('الأصناف'!$C$5:$C$504,MATCH(B1139,'الأصناف'!$A$5:$A$504,0)),""))</f>
        <v/>
      </c>
      <c r="H1139" s="6">
        <f>IF(B1139="","",IFERROR(INDEX('الأصناف'!$D$5:$D$504,MATCH(B1139,'الأصناف'!$A$5:$A$504,0)),""))</f>
        <v/>
      </c>
    </row>
    <row r="1140">
      <c r="A1140" s="17" t="n"/>
      <c r="B1140" s="5" t="n"/>
      <c r="C1140" s="5" t="n"/>
      <c r="D1140" s="14" t="n"/>
      <c r="E1140" s="5" t="n"/>
      <c r="F1140" s="6">
        <f>IF(B1140="","",IFERROR(INDEX('الأصناف'!$B$5:$B$504,MATCH(B1140,'الأصناف'!$A$5:$A$504,0)),""))</f>
        <v/>
      </c>
      <c r="G1140" s="6">
        <f>IF(B1140="","",IFERROR(INDEX('الأصناف'!$C$5:$C$504,MATCH(B1140,'الأصناف'!$A$5:$A$504,0)),""))</f>
        <v/>
      </c>
      <c r="H1140" s="6">
        <f>IF(B1140="","",IFERROR(INDEX('الأصناف'!$D$5:$D$504,MATCH(B1140,'الأصناف'!$A$5:$A$504,0)),""))</f>
        <v/>
      </c>
    </row>
    <row r="1141">
      <c r="A1141" s="17" t="n"/>
      <c r="B1141" s="5" t="n"/>
      <c r="C1141" s="5" t="n"/>
      <c r="D1141" s="14" t="n"/>
      <c r="E1141" s="5" t="n"/>
      <c r="F1141" s="6">
        <f>IF(B1141="","",IFERROR(INDEX('الأصناف'!$B$5:$B$504,MATCH(B1141,'الأصناف'!$A$5:$A$504,0)),""))</f>
        <v/>
      </c>
      <c r="G1141" s="6">
        <f>IF(B1141="","",IFERROR(INDEX('الأصناف'!$C$5:$C$504,MATCH(B1141,'الأصناف'!$A$5:$A$504,0)),""))</f>
        <v/>
      </c>
      <c r="H1141" s="6">
        <f>IF(B1141="","",IFERROR(INDEX('الأصناف'!$D$5:$D$504,MATCH(B1141,'الأصناف'!$A$5:$A$504,0)),""))</f>
        <v/>
      </c>
    </row>
    <row r="1142">
      <c r="A1142" s="17" t="n"/>
      <c r="B1142" s="5" t="n"/>
      <c r="C1142" s="5" t="n"/>
      <c r="D1142" s="14" t="n"/>
      <c r="E1142" s="5" t="n"/>
      <c r="F1142" s="6">
        <f>IF(B1142="","",IFERROR(INDEX('الأصناف'!$B$5:$B$504,MATCH(B1142,'الأصناف'!$A$5:$A$504,0)),""))</f>
        <v/>
      </c>
      <c r="G1142" s="6">
        <f>IF(B1142="","",IFERROR(INDEX('الأصناف'!$C$5:$C$504,MATCH(B1142,'الأصناف'!$A$5:$A$504,0)),""))</f>
        <v/>
      </c>
      <c r="H1142" s="6">
        <f>IF(B1142="","",IFERROR(INDEX('الأصناف'!$D$5:$D$504,MATCH(B1142,'الأصناف'!$A$5:$A$504,0)),""))</f>
        <v/>
      </c>
    </row>
    <row r="1143">
      <c r="A1143" s="17" t="n"/>
      <c r="B1143" s="5" t="n"/>
      <c r="C1143" s="5" t="n"/>
      <c r="D1143" s="14" t="n"/>
      <c r="E1143" s="5" t="n"/>
      <c r="F1143" s="6">
        <f>IF(B1143="","",IFERROR(INDEX('الأصناف'!$B$5:$B$504,MATCH(B1143,'الأصناف'!$A$5:$A$504,0)),""))</f>
        <v/>
      </c>
      <c r="G1143" s="6">
        <f>IF(B1143="","",IFERROR(INDEX('الأصناف'!$C$5:$C$504,MATCH(B1143,'الأصناف'!$A$5:$A$504,0)),""))</f>
        <v/>
      </c>
      <c r="H1143" s="6">
        <f>IF(B1143="","",IFERROR(INDEX('الأصناف'!$D$5:$D$504,MATCH(B1143,'الأصناف'!$A$5:$A$504,0)),""))</f>
        <v/>
      </c>
    </row>
    <row r="1144">
      <c r="A1144" s="17" t="n"/>
      <c r="B1144" s="5" t="n"/>
      <c r="C1144" s="5" t="n"/>
      <c r="D1144" s="14" t="n"/>
      <c r="E1144" s="5" t="n"/>
      <c r="F1144" s="6">
        <f>IF(B1144="","",IFERROR(INDEX('الأصناف'!$B$5:$B$504,MATCH(B1144,'الأصناف'!$A$5:$A$504,0)),""))</f>
        <v/>
      </c>
      <c r="G1144" s="6">
        <f>IF(B1144="","",IFERROR(INDEX('الأصناف'!$C$5:$C$504,MATCH(B1144,'الأصناف'!$A$5:$A$504,0)),""))</f>
        <v/>
      </c>
      <c r="H1144" s="6">
        <f>IF(B1144="","",IFERROR(INDEX('الأصناف'!$D$5:$D$504,MATCH(B1144,'الأصناف'!$A$5:$A$504,0)),""))</f>
        <v/>
      </c>
    </row>
    <row r="1145">
      <c r="A1145" s="17" t="n"/>
      <c r="B1145" s="5" t="n"/>
      <c r="C1145" s="5" t="n"/>
      <c r="D1145" s="14" t="n"/>
      <c r="E1145" s="5" t="n"/>
      <c r="F1145" s="6">
        <f>IF(B1145="","",IFERROR(INDEX('الأصناف'!$B$5:$B$504,MATCH(B1145,'الأصناف'!$A$5:$A$504,0)),""))</f>
        <v/>
      </c>
      <c r="G1145" s="6">
        <f>IF(B1145="","",IFERROR(INDEX('الأصناف'!$C$5:$C$504,MATCH(B1145,'الأصناف'!$A$5:$A$504,0)),""))</f>
        <v/>
      </c>
      <c r="H1145" s="6">
        <f>IF(B1145="","",IFERROR(INDEX('الأصناف'!$D$5:$D$504,MATCH(B1145,'الأصناف'!$A$5:$A$504,0)),""))</f>
        <v/>
      </c>
    </row>
    <row r="1146">
      <c r="A1146" s="17" t="n"/>
      <c r="B1146" s="5" t="n"/>
      <c r="C1146" s="5" t="n"/>
      <c r="D1146" s="14" t="n"/>
      <c r="E1146" s="5" t="n"/>
      <c r="F1146" s="6">
        <f>IF(B1146="","",IFERROR(INDEX('الأصناف'!$B$5:$B$504,MATCH(B1146,'الأصناف'!$A$5:$A$504,0)),""))</f>
        <v/>
      </c>
      <c r="G1146" s="6">
        <f>IF(B1146="","",IFERROR(INDEX('الأصناف'!$C$5:$C$504,MATCH(B1146,'الأصناف'!$A$5:$A$504,0)),""))</f>
        <v/>
      </c>
      <c r="H1146" s="6">
        <f>IF(B1146="","",IFERROR(INDEX('الأصناف'!$D$5:$D$504,MATCH(B1146,'الأصناف'!$A$5:$A$504,0)),""))</f>
        <v/>
      </c>
    </row>
    <row r="1147">
      <c r="A1147" s="17" t="n"/>
      <c r="B1147" s="5" t="n"/>
      <c r="C1147" s="5" t="n"/>
      <c r="D1147" s="14" t="n"/>
      <c r="E1147" s="5" t="n"/>
      <c r="F1147" s="6">
        <f>IF(B1147="","",IFERROR(INDEX('الأصناف'!$B$5:$B$504,MATCH(B1147,'الأصناف'!$A$5:$A$504,0)),""))</f>
        <v/>
      </c>
      <c r="G1147" s="6">
        <f>IF(B1147="","",IFERROR(INDEX('الأصناف'!$C$5:$C$504,MATCH(B1147,'الأصناف'!$A$5:$A$504,0)),""))</f>
        <v/>
      </c>
      <c r="H1147" s="6">
        <f>IF(B1147="","",IFERROR(INDEX('الأصناف'!$D$5:$D$504,MATCH(B1147,'الأصناف'!$A$5:$A$504,0)),""))</f>
        <v/>
      </c>
    </row>
    <row r="1148">
      <c r="A1148" s="17" t="n"/>
      <c r="B1148" s="5" t="n"/>
      <c r="C1148" s="5" t="n"/>
      <c r="D1148" s="14" t="n"/>
      <c r="E1148" s="5" t="n"/>
      <c r="F1148" s="6">
        <f>IF(B1148="","",IFERROR(INDEX('الأصناف'!$B$5:$B$504,MATCH(B1148,'الأصناف'!$A$5:$A$504,0)),""))</f>
        <v/>
      </c>
      <c r="G1148" s="6">
        <f>IF(B1148="","",IFERROR(INDEX('الأصناف'!$C$5:$C$504,MATCH(B1148,'الأصناف'!$A$5:$A$504,0)),""))</f>
        <v/>
      </c>
      <c r="H1148" s="6">
        <f>IF(B1148="","",IFERROR(INDEX('الأصناف'!$D$5:$D$504,MATCH(B1148,'الأصناف'!$A$5:$A$504,0)),""))</f>
        <v/>
      </c>
    </row>
    <row r="1149">
      <c r="A1149" s="17" t="n"/>
      <c r="B1149" s="5" t="n"/>
      <c r="C1149" s="5" t="n"/>
      <c r="D1149" s="14" t="n"/>
      <c r="E1149" s="5" t="n"/>
      <c r="F1149" s="6">
        <f>IF(B1149="","",IFERROR(INDEX('الأصناف'!$B$5:$B$504,MATCH(B1149,'الأصناف'!$A$5:$A$504,0)),""))</f>
        <v/>
      </c>
      <c r="G1149" s="6">
        <f>IF(B1149="","",IFERROR(INDEX('الأصناف'!$C$5:$C$504,MATCH(B1149,'الأصناف'!$A$5:$A$504,0)),""))</f>
        <v/>
      </c>
      <c r="H1149" s="6">
        <f>IF(B1149="","",IFERROR(INDEX('الأصناف'!$D$5:$D$504,MATCH(B1149,'الأصناف'!$A$5:$A$504,0)),""))</f>
        <v/>
      </c>
    </row>
    <row r="1150">
      <c r="A1150" s="17" t="n"/>
      <c r="B1150" s="5" t="n"/>
      <c r="C1150" s="5" t="n"/>
      <c r="D1150" s="14" t="n"/>
      <c r="E1150" s="5" t="n"/>
      <c r="F1150" s="6">
        <f>IF(B1150="","",IFERROR(INDEX('الأصناف'!$B$5:$B$504,MATCH(B1150,'الأصناف'!$A$5:$A$504,0)),""))</f>
        <v/>
      </c>
      <c r="G1150" s="6">
        <f>IF(B1150="","",IFERROR(INDEX('الأصناف'!$C$5:$C$504,MATCH(B1150,'الأصناف'!$A$5:$A$504,0)),""))</f>
        <v/>
      </c>
      <c r="H1150" s="6">
        <f>IF(B1150="","",IFERROR(INDEX('الأصناف'!$D$5:$D$504,MATCH(B1150,'الأصناف'!$A$5:$A$504,0)),""))</f>
        <v/>
      </c>
    </row>
    <row r="1151">
      <c r="A1151" s="17" t="n"/>
      <c r="B1151" s="5" t="n"/>
      <c r="C1151" s="5" t="n"/>
      <c r="D1151" s="14" t="n"/>
      <c r="E1151" s="5" t="n"/>
      <c r="F1151" s="6">
        <f>IF(B1151="","",IFERROR(INDEX('الأصناف'!$B$5:$B$504,MATCH(B1151,'الأصناف'!$A$5:$A$504,0)),""))</f>
        <v/>
      </c>
      <c r="G1151" s="6">
        <f>IF(B1151="","",IFERROR(INDEX('الأصناف'!$C$5:$C$504,MATCH(B1151,'الأصناف'!$A$5:$A$504,0)),""))</f>
        <v/>
      </c>
      <c r="H1151" s="6">
        <f>IF(B1151="","",IFERROR(INDEX('الأصناف'!$D$5:$D$504,MATCH(B1151,'الأصناف'!$A$5:$A$504,0)),""))</f>
        <v/>
      </c>
    </row>
    <row r="1152">
      <c r="A1152" s="17" t="n"/>
      <c r="B1152" s="5" t="n"/>
      <c r="C1152" s="5" t="n"/>
      <c r="D1152" s="14" t="n"/>
      <c r="E1152" s="5" t="n"/>
      <c r="F1152" s="6">
        <f>IF(B1152="","",IFERROR(INDEX('الأصناف'!$B$5:$B$504,MATCH(B1152,'الأصناف'!$A$5:$A$504,0)),""))</f>
        <v/>
      </c>
      <c r="G1152" s="6">
        <f>IF(B1152="","",IFERROR(INDEX('الأصناف'!$C$5:$C$504,MATCH(B1152,'الأصناف'!$A$5:$A$504,0)),""))</f>
        <v/>
      </c>
      <c r="H1152" s="6">
        <f>IF(B1152="","",IFERROR(INDEX('الأصناف'!$D$5:$D$504,MATCH(B1152,'الأصناف'!$A$5:$A$504,0)),""))</f>
        <v/>
      </c>
    </row>
    <row r="1153">
      <c r="A1153" s="17" t="n"/>
      <c r="B1153" s="5" t="n"/>
      <c r="C1153" s="5" t="n"/>
      <c r="D1153" s="14" t="n"/>
      <c r="E1153" s="5" t="n"/>
      <c r="F1153" s="6">
        <f>IF(B1153="","",IFERROR(INDEX('الأصناف'!$B$5:$B$504,MATCH(B1153,'الأصناف'!$A$5:$A$504,0)),""))</f>
        <v/>
      </c>
      <c r="G1153" s="6">
        <f>IF(B1153="","",IFERROR(INDEX('الأصناف'!$C$5:$C$504,MATCH(B1153,'الأصناف'!$A$5:$A$504,0)),""))</f>
        <v/>
      </c>
      <c r="H1153" s="6">
        <f>IF(B1153="","",IFERROR(INDEX('الأصناف'!$D$5:$D$504,MATCH(B1153,'الأصناف'!$A$5:$A$504,0)),""))</f>
        <v/>
      </c>
    </row>
    <row r="1154">
      <c r="A1154" s="17" t="n"/>
      <c r="B1154" s="5" t="n"/>
      <c r="C1154" s="5" t="n"/>
      <c r="D1154" s="14" t="n"/>
      <c r="E1154" s="5" t="n"/>
      <c r="F1154" s="6">
        <f>IF(B1154="","",IFERROR(INDEX('الأصناف'!$B$5:$B$504,MATCH(B1154,'الأصناف'!$A$5:$A$504,0)),""))</f>
        <v/>
      </c>
      <c r="G1154" s="6">
        <f>IF(B1154="","",IFERROR(INDEX('الأصناف'!$C$5:$C$504,MATCH(B1154,'الأصناف'!$A$5:$A$504,0)),""))</f>
        <v/>
      </c>
      <c r="H1154" s="6">
        <f>IF(B1154="","",IFERROR(INDEX('الأصناف'!$D$5:$D$504,MATCH(B1154,'الأصناف'!$A$5:$A$504,0)),""))</f>
        <v/>
      </c>
    </row>
    <row r="1155">
      <c r="A1155" s="17" t="n"/>
      <c r="B1155" s="5" t="n"/>
      <c r="C1155" s="5" t="n"/>
      <c r="D1155" s="14" t="n"/>
      <c r="E1155" s="5" t="n"/>
      <c r="F1155" s="6">
        <f>IF(B1155="","",IFERROR(INDEX('الأصناف'!$B$5:$B$504,MATCH(B1155,'الأصناف'!$A$5:$A$504,0)),""))</f>
        <v/>
      </c>
      <c r="G1155" s="6">
        <f>IF(B1155="","",IFERROR(INDEX('الأصناف'!$C$5:$C$504,MATCH(B1155,'الأصناف'!$A$5:$A$504,0)),""))</f>
        <v/>
      </c>
      <c r="H1155" s="6">
        <f>IF(B1155="","",IFERROR(INDEX('الأصناف'!$D$5:$D$504,MATCH(B1155,'الأصناف'!$A$5:$A$504,0)),""))</f>
        <v/>
      </c>
    </row>
    <row r="1156">
      <c r="A1156" s="17" t="n"/>
      <c r="B1156" s="5" t="n"/>
      <c r="C1156" s="5" t="n"/>
      <c r="D1156" s="14" t="n"/>
      <c r="E1156" s="5" t="n"/>
      <c r="F1156" s="6">
        <f>IF(B1156="","",IFERROR(INDEX('الأصناف'!$B$5:$B$504,MATCH(B1156,'الأصناف'!$A$5:$A$504,0)),""))</f>
        <v/>
      </c>
      <c r="G1156" s="6">
        <f>IF(B1156="","",IFERROR(INDEX('الأصناف'!$C$5:$C$504,MATCH(B1156,'الأصناف'!$A$5:$A$504,0)),""))</f>
        <v/>
      </c>
      <c r="H1156" s="6">
        <f>IF(B1156="","",IFERROR(INDEX('الأصناف'!$D$5:$D$504,MATCH(B1156,'الأصناف'!$A$5:$A$504,0)),""))</f>
        <v/>
      </c>
    </row>
    <row r="1157">
      <c r="A1157" s="17" t="n"/>
      <c r="B1157" s="5" t="n"/>
      <c r="C1157" s="5" t="n"/>
      <c r="D1157" s="14" t="n"/>
      <c r="E1157" s="5" t="n"/>
      <c r="F1157" s="6">
        <f>IF(B1157="","",IFERROR(INDEX('الأصناف'!$B$5:$B$504,MATCH(B1157,'الأصناف'!$A$5:$A$504,0)),""))</f>
        <v/>
      </c>
      <c r="G1157" s="6">
        <f>IF(B1157="","",IFERROR(INDEX('الأصناف'!$C$5:$C$504,MATCH(B1157,'الأصناف'!$A$5:$A$504,0)),""))</f>
        <v/>
      </c>
      <c r="H1157" s="6">
        <f>IF(B1157="","",IFERROR(INDEX('الأصناف'!$D$5:$D$504,MATCH(B1157,'الأصناف'!$A$5:$A$504,0)),""))</f>
        <v/>
      </c>
    </row>
    <row r="1158">
      <c r="A1158" s="17" t="n"/>
      <c r="B1158" s="5" t="n"/>
      <c r="C1158" s="5" t="n"/>
      <c r="D1158" s="14" t="n"/>
      <c r="E1158" s="5" t="n"/>
      <c r="F1158" s="6">
        <f>IF(B1158="","",IFERROR(INDEX('الأصناف'!$B$5:$B$504,MATCH(B1158,'الأصناف'!$A$5:$A$504,0)),""))</f>
        <v/>
      </c>
      <c r="G1158" s="6">
        <f>IF(B1158="","",IFERROR(INDEX('الأصناف'!$C$5:$C$504,MATCH(B1158,'الأصناف'!$A$5:$A$504,0)),""))</f>
        <v/>
      </c>
      <c r="H1158" s="6">
        <f>IF(B1158="","",IFERROR(INDEX('الأصناف'!$D$5:$D$504,MATCH(B1158,'الأصناف'!$A$5:$A$504,0)),""))</f>
        <v/>
      </c>
    </row>
    <row r="1159">
      <c r="A1159" s="17" t="n"/>
      <c r="B1159" s="5" t="n"/>
      <c r="C1159" s="5" t="n"/>
      <c r="D1159" s="14" t="n"/>
      <c r="E1159" s="5" t="n"/>
      <c r="F1159" s="6">
        <f>IF(B1159="","",IFERROR(INDEX('الأصناف'!$B$5:$B$504,MATCH(B1159,'الأصناف'!$A$5:$A$504,0)),""))</f>
        <v/>
      </c>
      <c r="G1159" s="6">
        <f>IF(B1159="","",IFERROR(INDEX('الأصناف'!$C$5:$C$504,MATCH(B1159,'الأصناف'!$A$5:$A$504,0)),""))</f>
        <v/>
      </c>
      <c r="H1159" s="6">
        <f>IF(B1159="","",IFERROR(INDEX('الأصناف'!$D$5:$D$504,MATCH(B1159,'الأصناف'!$A$5:$A$504,0)),""))</f>
        <v/>
      </c>
    </row>
    <row r="1160">
      <c r="A1160" s="17" t="n"/>
      <c r="B1160" s="5" t="n"/>
      <c r="C1160" s="5" t="n"/>
      <c r="D1160" s="14" t="n"/>
      <c r="E1160" s="5" t="n"/>
      <c r="F1160" s="6">
        <f>IF(B1160="","",IFERROR(INDEX('الأصناف'!$B$5:$B$504,MATCH(B1160,'الأصناف'!$A$5:$A$504,0)),""))</f>
        <v/>
      </c>
      <c r="G1160" s="6">
        <f>IF(B1160="","",IFERROR(INDEX('الأصناف'!$C$5:$C$504,MATCH(B1160,'الأصناف'!$A$5:$A$504,0)),""))</f>
        <v/>
      </c>
      <c r="H1160" s="6">
        <f>IF(B1160="","",IFERROR(INDEX('الأصناف'!$D$5:$D$504,MATCH(B1160,'الأصناف'!$A$5:$A$504,0)),""))</f>
        <v/>
      </c>
    </row>
    <row r="1161">
      <c r="A1161" s="17" t="n"/>
      <c r="B1161" s="5" t="n"/>
      <c r="C1161" s="5" t="n"/>
      <c r="D1161" s="14" t="n"/>
      <c r="E1161" s="5" t="n"/>
      <c r="F1161" s="6">
        <f>IF(B1161="","",IFERROR(INDEX('الأصناف'!$B$5:$B$504,MATCH(B1161,'الأصناف'!$A$5:$A$504,0)),""))</f>
        <v/>
      </c>
      <c r="G1161" s="6">
        <f>IF(B1161="","",IFERROR(INDEX('الأصناف'!$C$5:$C$504,MATCH(B1161,'الأصناف'!$A$5:$A$504,0)),""))</f>
        <v/>
      </c>
      <c r="H1161" s="6">
        <f>IF(B1161="","",IFERROR(INDEX('الأصناف'!$D$5:$D$504,MATCH(B1161,'الأصناف'!$A$5:$A$504,0)),""))</f>
        <v/>
      </c>
    </row>
    <row r="1162">
      <c r="A1162" s="17" t="n"/>
      <c r="B1162" s="5" t="n"/>
      <c r="C1162" s="5" t="n"/>
      <c r="D1162" s="14" t="n"/>
      <c r="E1162" s="5" t="n"/>
      <c r="F1162" s="6">
        <f>IF(B1162="","",IFERROR(INDEX('الأصناف'!$B$5:$B$504,MATCH(B1162,'الأصناف'!$A$5:$A$504,0)),""))</f>
        <v/>
      </c>
      <c r="G1162" s="6">
        <f>IF(B1162="","",IFERROR(INDEX('الأصناف'!$C$5:$C$504,MATCH(B1162,'الأصناف'!$A$5:$A$504,0)),""))</f>
        <v/>
      </c>
      <c r="H1162" s="6">
        <f>IF(B1162="","",IFERROR(INDEX('الأصناف'!$D$5:$D$504,MATCH(B1162,'الأصناف'!$A$5:$A$504,0)),""))</f>
        <v/>
      </c>
    </row>
    <row r="1163">
      <c r="A1163" s="17" t="n"/>
      <c r="B1163" s="5" t="n"/>
      <c r="C1163" s="5" t="n"/>
      <c r="D1163" s="14" t="n"/>
      <c r="E1163" s="5" t="n"/>
      <c r="F1163" s="6">
        <f>IF(B1163="","",IFERROR(INDEX('الأصناف'!$B$5:$B$504,MATCH(B1163,'الأصناف'!$A$5:$A$504,0)),""))</f>
        <v/>
      </c>
      <c r="G1163" s="6">
        <f>IF(B1163="","",IFERROR(INDEX('الأصناف'!$C$5:$C$504,MATCH(B1163,'الأصناف'!$A$5:$A$504,0)),""))</f>
        <v/>
      </c>
      <c r="H1163" s="6">
        <f>IF(B1163="","",IFERROR(INDEX('الأصناف'!$D$5:$D$504,MATCH(B1163,'الأصناف'!$A$5:$A$504,0)),""))</f>
        <v/>
      </c>
    </row>
    <row r="1164">
      <c r="A1164" s="17" t="n"/>
      <c r="B1164" s="5" t="n"/>
      <c r="C1164" s="5" t="n"/>
      <c r="D1164" s="14" t="n"/>
      <c r="E1164" s="5" t="n"/>
      <c r="F1164" s="6">
        <f>IF(B1164="","",IFERROR(INDEX('الأصناف'!$B$5:$B$504,MATCH(B1164,'الأصناف'!$A$5:$A$504,0)),""))</f>
        <v/>
      </c>
      <c r="G1164" s="6">
        <f>IF(B1164="","",IFERROR(INDEX('الأصناف'!$C$5:$C$504,MATCH(B1164,'الأصناف'!$A$5:$A$504,0)),""))</f>
        <v/>
      </c>
      <c r="H1164" s="6">
        <f>IF(B1164="","",IFERROR(INDEX('الأصناف'!$D$5:$D$504,MATCH(B1164,'الأصناف'!$A$5:$A$504,0)),""))</f>
        <v/>
      </c>
    </row>
    <row r="1165">
      <c r="A1165" s="17" t="n"/>
      <c r="B1165" s="5" t="n"/>
      <c r="C1165" s="5" t="n"/>
      <c r="D1165" s="14" t="n"/>
      <c r="E1165" s="5" t="n"/>
      <c r="F1165" s="6">
        <f>IF(B1165="","",IFERROR(INDEX('الأصناف'!$B$5:$B$504,MATCH(B1165,'الأصناف'!$A$5:$A$504,0)),""))</f>
        <v/>
      </c>
      <c r="G1165" s="6">
        <f>IF(B1165="","",IFERROR(INDEX('الأصناف'!$C$5:$C$504,MATCH(B1165,'الأصناف'!$A$5:$A$504,0)),""))</f>
        <v/>
      </c>
      <c r="H1165" s="6">
        <f>IF(B1165="","",IFERROR(INDEX('الأصناف'!$D$5:$D$504,MATCH(B1165,'الأصناف'!$A$5:$A$504,0)),""))</f>
        <v/>
      </c>
    </row>
    <row r="1166">
      <c r="A1166" s="17" t="n"/>
      <c r="B1166" s="5" t="n"/>
      <c r="C1166" s="5" t="n"/>
      <c r="D1166" s="14" t="n"/>
      <c r="E1166" s="5" t="n"/>
      <c r="F1166" s="6">
        <f>IF(B1166="","",IFERROR(INDEX('الأصناف'!$B$5:$B$504,MATCH(B1166,'الأصناف'!$A$5:$A$504,0)),""))</f>
        <v/>
      </c>
      <c r="G1166" s="6">
        <f>IF(B1166="","",IFERROR(INDEX('الأصناف'!$C$5:$C$504,MATCH(B1166,'الأصناف'!$A$5:$A$504,0)),""))</f>
        <v/>
      </c>
      <c r="H1166" s="6">
        <f>IF(B1166="","",IFERROR(INDEX('الأصناف'!$D$5:$D$504,MATCH(B1166,'الأصناف'!$A$5:$A$504,0)),""))</f>
        <v/>
      </c>
    </row>
    <row r="1167">
      <c r="A1167" s="17" t="n"/>
      <c r="B1167" s="5" t="n"/>
      <c r="C1167" s="5" t="n"/>
      <c r="D1167" s="14" t="n"/>
      <c r="E1167" s="5" t="n"/>
      <c r="F1167" s="6">
        <f>IF(B1167="","",IFERROR(INDEX('الأصناف'!$B$5:$B$504,MATCH(B1167,'الأصناف'!$A$5:$A$504,0)),""))</f>
        <v/>
      </c>
      <c r="G1167" s="6">
        <f>IF(B1167="","",IFERROR(INDEX('الأصناف'!$C$5:$C$504,MATCH(B1167,'الأصناف'!$A$5:$A$504,0)),""))</f>
        <v/>
      </c>
      <c r="H1167" s="6">
        <f>IF(B1167="","",IFERROR(INDEX('الأصناف'!$D$5:$D$504,MATCH(B1167,'الأصناف'!$A$5:$A$504,0)),""))</f>
        <v/>
      </c>
    </row>
    <row r="1168">
      <c r="A1168" s="17" t="n"/>
      <c r="B1168" s="5" t="n"/>
      <c r="C1168" s="5" t="n"/>
      <c r="D1168" s="14" t="n"/>
      <c r="E1168" s="5" t="n"/>
      <c r="F1168" s="6">
        <f>IF(B1168="","",IFERROR(INDEX('الأصناف'!$B$5:$B$504,MATCH(B1168,'الأصناف'!$A$5:$A$504,0)),""))</f>
        <v/>
      </c>
      <c r="G1168" s="6">
        <f>IF(B1168="","",IFERROR(INDEX('الأصناف'!$C$5:$C$504,MATCH(B1168,'الأصناف'!$A$5:$A$504,0)),""))</f>
        <v/>
      </c>
      <c r="H1168" s="6">
        <f>IF(B1168="","",IFERROR(INDEX('الأصناف'!$D$5:$D$504,MATCH(B1168,'الأصناف'!$A$5:$A$504,0)),""))</f>
        <v/>
      </c>
    </row>
    <row r="1169">
      <c r="A1169" s="17" t="n"/>
      <c r="B1169" s="5" t="n"/>
      <c r="C1169" s="5" t="n"/>
      <c r="D1169" s="14" t="n"/>
      <c r="E1169" s="5" t="n"/>
      <c r="F1169" s="6">
        <f>IF(B1169="","",IFERROR(INDEX('الأصناف'!$B$5:$B$504,MATCH(B1169,'الأصناف'!$A$5:$A$504,0)),""))</f>
        <v/>
      </c>
      <c r="G1169" s="6">
        <f>IF(B1169="","",IFERROR(INDEX('الأصناف'!$C$5:$C$504,MATCH(B1169,'الأصناف'!$A$5:$A$504,0)),""))</f>
        <v/>
      </c>
      <c r="H1169" s="6">
        <f>IF(B1169="","",IFERROR(INDEX('الأصناف'!$D$5:$D$504,MATCH(B1169,'الأصناف'!$A$5:$A$504,0)),""))</f>
        <v/>
      </c>
    </row>
    <row r="1170">
      <c r="A1170" s="17" t="n"/>
      <c r="B1170" s="5" t="n"/>
      <c r="C1170" s="5" t="n"/>
      <c r="D1170" s="14" t="n"/>
      <c r="E1170" s="5" t="n"/>
      <c r="F1170" s="6">
        <f>IF(B1170="","",IFERROR(INDEX('الأصناف'!$B$5:$B$504,MATCH(B1170,'الأصناف'!$A$5:$A$504,0)),""))</f>
        <v/>
      </c>
      <c r="G1170" s="6">
        <f>IF(B1170="","",IFERROR(INDEX('الأصناف'!$C$5:$C$504,MATCH(B1170,'الأصناف'!$A$5:$A$504,0)),""))</f>
        <v/>
      </c>
      <c r="H1170" s="6">
        <f>IF(B1170="","",IFERROR(INDEX('الأصناف'!$D$5:$D$504,MATCH(B1170,'الأصناف'!$A$5:$A$504,0)),""))</f>
        <v/>
      </c>
    </row>
    <row r="1171">
      <c r="A1171" s="17" t="n"/>
      <c r="B1171" s="5" t="n"/>
      <c r="C1171" s="5" t="n"/>
      <c r="D1171" s="14" t="n"/>
      <c r="E1171" s="5" t="n"/>
      <c r="F1171" s="6">
        <f>IF(B1171="","",IFERROR(INDEX('الأصناف'!$B$5:$B$504,MATCH(B1171,'الأصناف'!$A$5:$A$504,0)),""))</f>
        <v/>
      </c>
      <c r="G1171" s="6">
        <f>IF(B1171="","",IFERROR(INDEX('الأصناف'!$C$5:$C$504,MATCH(B1171,'الأصناف'!$A$5:$A$504,0)),""))</f>
        <v/>
      </c>
      <c r="H1171" s="6">
        <f>IF(B1171="","",IFERROR(INDEX('الأصناف'!$D$5:$D$504,MATCH(B1171,'الأصناف'!$A$5:$A$504,0)),""))</f>
        <v/>
      </c>
    </row>
    <row r="1172">
      <c r="A1172" s="17" t="n"/>
      <c r="B1172" s="5" t="n"/>
      <c r="C1172" s="5" t="n"/>
      <c r="D1172" s="14" t="n"/>
      <c r="E1172" s="5" t="n"/>
      <c r="F1172" s="6">
        <f>IF(B1172="","",IFERROR(INDEX('الأصناف'!$B$5:$B$504,MATCH(B1172,'الأصناف'!$A$5:$A$504,0)),""))</f>
        <v/>
      </c>
      <c r="G1172" s="6">
        <f>IF(B1172="","",IFERROR(INDEX('الأصناف'!$C$5:$C$504,MATCH(B1172,'الأصناف'!$A$5:$A$504,0)),""))</f>
        <v/>
      </c>
      <c r="H1172" s="6">
        <f>IF(B1172="","",IFERROR(INDEX('الأصناف'!$D$5:$D$504,MATCH(B1172,'الأصناف'!$A$5:$A$504,0)),""))</f>
        <v/>
      </c>
    </row>
    <row r="1173">
      <c r="A1173" s="17" t="n"/>
      <c r="B1173" s="5" t="n"/>
      <c r="C1173" s="5" t="n"/>
      <c r="D1173" s="14" t="n"/>
      <c r="E1173" s="5" t="n"/>
      <c r="F1173" s="6">
        <f>IF(B1173="","",IFERROR(INDEX('الأصناف'!$B$5:$B$504,MATCH(B1173,'الأصناف'!$A$5:$A$504,0)),""))</f>
        <v/>
      </c>
      <c r="G1173" s="6">
        <f>IF(B1173="","",IFERROR(INDEX('الأصناف'!$C$5:$C$504,MATCH(B1173,'الأصناف'!$A$5:$A$504,0)),""))</f>
        <v/>
      </c>
      <c r="H1173" s="6">
        <f>IF(B1173="","",IFERROR(INDEX('الأصناف'!$D$5:$D$504,MATCH(B1173,'الأصناف'!$A$5:$A$504,0)),""))</f>
        <v/>
      </c>
    </row>
    <row r="1174">
      <c r="A1174" s="17" t="n"/>
      <c r="B1174" s="5" t="n"/>
      <c r="C1174" s="5" t="n"/>
      <c r="D1174" s="14" t="n"/>
      <c r="E1174" s="5" t="n"/>
      <c r="F1174" s="6">
        <f>IF(B1174="","",IFERROR(INDEX('الأصناف'!$B$5:$B$504,MATCH(B1174,'الأصناف'!$A$5:$A$504,0)),""))</f>
        <v/>
      </c>
      <c r="G1174" s="6">
        <f>IF(B1174="","",IFERROR(INDEX('الأصناف'!$C$5:$C$504,MATCH(B1174,'الأصناف'!$A$5:$A$504,0)),""))</f>
        <v/>
      </c>
      <c r="H1174" s="6">
        <f>IF(B1174="","",IFERROR(INDEX('الأصناف'!$D$5:$D$504,MATCH(B1174,'الأصناف'!$A$5:$A$504,0)),""))</f>
        <v/>
      </c>
    </row>
    <row r="1175">
      <c r="A1175" s="17" t="n"/>
      <c r="B1175" s="5" t="n"/>
      <c r="C1175" s="5" t="n"/>
      <c r="D1175" s="14" t="n"/>
      <c r="E1175" s="5" t="n"/>
      <c r="F1175" s="6">
        <f>IF(B1175="","",IFERROR(INDEX('الأصناف'!$B$5:$B$504,MATCH(B1175,'الأصناف'!$A$5:$A$504,0)),""))</f>
        <v/>
      </c>
      <c r="G1175" s="6">
        <f>IF(B1175="","",IFERROR(INDEX('الأصناف'!$C$5:$C$504,MATCH(B1175,'الأصناف'!$A$5:$A$504,0)),""))</f>
        <v/>
      </c>
      <c r="H1175" s="6">
        <f>IF(B1175="","",IFERROR(INDEX('الأصناف'!$D$5:$D$504,MATCH(B1175,'الأصناف'!$A$5:$A$504,0)),""))</f>
        <v/>
      </c>
    </row>
    <row r="1176">
      <c r="A1176" s="17" t="n"/>
      <c r="B1176" s="5" t="n"/>
      <c r="C1176" s="5" t="n"/>
      <c r="D1176" s="14" t="n"/>
      <c r="E1176" s="5" t="n"/>
      <c r="F1176" s="6">
        <f>IF(B1176="","",IFERROR(INDEX('الأصناف'!$B$5:$B$504,MATCH(B1176,'الأصناف'!$A$5:$A$504,0)),""))</f>
        <v/>
      </c>
      <c r="G1176" s="6">
        <f>IF(B1176="","",IFERROR(INDEX('الأصناف'!$C$5:$C$504,MATCH(B1176,'الأصناف'!$A$5:$A$504,0)),""))</f>
        <v/>
      </c>
      <c r="H1176" s="6">
        <f>IF(B1176="","",IFERROR(INDEX('الأصناف'!$D$5:$D$504,MATCH(B1176,'الأصناف'!$A$5:$A$504,0)),""))</f>
        <v/>
      </c>
    </row>
    <row r="1177">
      <c r="A1177" s="17" t="n"/>
      <c r="B1177" s="5" t="n"/>
      <c r="C1177" s="5" t="n"/>
      <c r="D1177" s="14" t="n"/>
      <c r="E1177" s="5" t="n"/>
      <c r="F1177" s="6">
        <f>IF(B1177="","",IFERROR(INDEX('الأصناف'!$B$5:$B$504,MATCH(B1177,'الأصناف'!$A$5:$A$504,0)),""))</f>
        <v/>
      </c>
      <c r="G1177" s="6">
        <f>IF(B1177="","",IFERROR(INDEX('الأصناف'!$C$5:$C$504,MATCH(B1177,'الأصناف'!$A$5:$A$504,0)),""))</f>
        <v/>
      </c>
      <c r="H1177" s="6">
        <f>IF(B1177="","",IFERROR(INDEX('الأصناف'!$D$5:$D$504,MATCH(B1177,'الأصناف'!$A$5:$A$504,0)),""))</f>
        <v/>
      </c>
    </row>
    <row r="1178">
      <c r="A1178" s="17" t="n"/>
      <c r="B1178" s="5" t="n"/>
      <c r="C1178" s="5" t="n"/>
      <c r="D1178" s="14" t="n"/>
      <c r="E1178" s="5" t="n"/>
      <c r="F1178" s="6">
        <f>IF(B1178="","",IFERROR(INDEX('الأصناف'!$B$5:$B$504,MATCH(B1178,'الأصناف'!$A$5:$A$504,0)),""))</f>
        <v/>
      </c>
      <c r="G1178" s="6">
        <f>IF(B1178="","",IFERROR(INDEX('الأصناف'!$C$5:$C$504,MATCH(B1178,'الأصناف'!$A$5:$A$504,0)),""))</f>
        <v/>
      </c>
      <c r="H1178" s="6">
        <f>IF(B1178="","",IFERROR(INDEX('الأصناف'!$D$5:$D$504,MATCH(B1178,'الأصناف'!$A$5:$A$504,0)),""))</f>
        <v/>
      </c>
    </row>
    <row r="1179">
      <c r="A1179" s="17" t="n"/>
      <c r="B1179" s="5" t="n"/>
      <c r="C1179" s="5" t="n"/>
      <c r="D1179" s="14" t="n"/>
      <c r="E1179" s="5" t="n"/>
      <c r="F1179" s="6">
        <f>IF(B1179="","",IFERROR(INDEX('الأصناف'!$B$5:$B$504,MATCH(B1179,'الأصناف'!$A$5:$A$504,0)),""))</f>
        <v/>
      </c>
      <c r="G1179" s="6">
        <f>IF(B1179="","",IFERROR(INDEX('الأصناف'!$C$5:$C$504,MATCH(B1179,'الأصناف'!$A$5:$A$504,0)),""))</f>
        <v/>
      </c>
      <c r="H1179" s="6">
        <f>IF(B1179="","",IFERROR(INDEX('الأصناف'!$D$5:$D$504,MATCH(B1179,'الأصناف'!$A$5:$A$504,0)),""))</f>
        <v/>
      </c>
    </row>
    <row r="1180">
      <c r="A1180" s="17" t="n"/>
      <c r="B1180" s="5" t="n"/>
      <c r="C1180" s="5" t="n"/>
      <c r="D1180" s="14" t="n"/>
      <c r="E1180" s="5" t="n"/>
      <c r="F1180" s="6">
        <f>IF(B1180="","",IFERROR(INDEX('الأصناف'!$B$5:$B$504,MATCH(B1180,'الأصناف'!$A$5:$A$504,0)),""))</f>
        <v/>
      </c>
      <c r="G1180" s="6">
        <f>IF(B1180="","",IFERROR(INDEX('الأصناف'!$C$5:$C$504,MATCH(B1180,'الأصناف'!$A$5:$A$504,0)),""))</f>
        <v/>
      </c>
      <c r="H1180" s="6">
        <f>IF(B1180="","",IFERROR(INDEX('الأصناف'!$D$5:$D$504,MATCH(B1180,'الأصناف'!$A$5:$A$504,0)),""))</f>
        <v/>
      </c>
    </row>
    <row r="1181">
      <c r="A1181" s="17" t="n"/>
      <c r="B1181" s="5" t="n"/>
      <c r="C1181" s="5" t="n"/>
      <c r="D1181" s="14" t="n"/>
      <c r="E1181" s="5" t="n"/>
      <c r="F1181" s="6">
        <f>IF(B1181="","",IFERROR(INDEX('الأصناف'!$B$5:$B$504,MATCH(B1181,'الأصناف'!$A$5:$A$504,0)),""))</f>
        <v/>
      </c>
      <c r="G1181" s="6">
        <f>IF(B1181="","",IFERROR(INDEX('الأصناف'!$C$5:$C$504,MATCH(B1181,'الأصناف'!$A$5:$A$504,0)),""))</f>
        <v/>
      </c>
      <c r="H1181" s="6">
        <f>IF(B1181="","",IFERROR(INDEX('الأصناف'!$D$5:$D$504,MATCH(B1181,'الأصناف'!$A$5:$A$504,0)),""))</f>
        <v/>
      </c>
    </row>
    <row r="1182">
      <c r="A1182" s="17" t="n"/>
      <c r="B1182" s="5" t="n"/>
      <c r="C1182" s="5" t="n"/>
      <c r="D1182" s="14" t="n"/>
      <c r="E1182" s="5" t="n"/>
      <c r="F1182" s="6">
        <f>IF(B1182="","",IFERROR(INDEX('الأصناف'!$B$5:$B$504,MATCH(B1182,'الأصناف'!$A$5:$A$504,0)),""))</f>
        <v/>
      </c>
      <c r="G1182" s="6">
        <f>IF(B1182="","",IFERROR(INDEX('الأصناف'!$C$5:$C$504,MATCH(B1182,'الأصناف'!$A$5:$A$504,0)),""))</f>
        <v/>
      </c>
      <c r="H1182" s="6">
        <f>IF(B1182="","",IFERROR(INDEX('الأصناف'!$D$5:$D$504,MATCH(B1182,'الأصناف'!$A$5:$A$504,0)),""))</f>
        <v/>
      </c>
    </row>
    <row r="1183">
      <c r="A1183" s="17" t="n"/>
      <c r="B1183" s="5" t="n"/>
      <c r="C1183" s="5" t="n"/>
      <c r="D1183" s="14" t="n"/>
      <c r="E1183" s="5" t="n"/>
      <c r="F1183" s="6">
        <f>IF(B1183="","",IFERROR(INDEX('الأصناف'!$B$5:$B$504,MATCH(B1183,'الأصناف'!$A$5:$A$504,0)),""))</f>
        <v/>
      </c>
      <c r="G1183" s="6">
        <f>IF(B1183="","",IFERROR(INDEX('الأصناف'!$C$5:$C$504,MATCH(B1183,'الأصناف'!$A$5:$A$504,0)),""))</f>
        <v/>
      </c>
      <c r="H1183" s="6">
        <f>IF(B1183="","",IFERROR(INDEX('الأصناف'!$D$5:$D$504,MATCH(B1183,'الأصناف'!$A$5:$A$504,0)),""))</f>
        <v/>
      </c>
    </row>
    <row r="1184">
      <c r="A1184" s="17" t="n"/>
      <c r="B1184" s="5" t="n"/>
      <c r="C1184" s="5" t="n"/>
      <c r="D1184" s="14" t="n"/>
      <c r="E1184" s="5" t="n"/>
      <c r="F1184" s="6">
        <f>IF(B1184="","",IFERROR(INDEX('الأصناف'!$B$5:$B$504,MATCH(B1184,'الأصناف'!$A$5:$A$504,0)),""))</f>
        <v/>
      </c>
      <c r="G1184" s="6">
        <f>IF(B1184="","",IFERROR(INDEX('الأصناف'!$C$5:$C$504,MATCH(B1184,'الأصناف'!$A$5:$A$504,0)),""))</f>
        <v/>
      </c>
      <c r="H1184" s="6">
        <f>IF(B1184="","",IFERROR(INDEX('الأصناف'!$D$5:$D$504,MATCH(B1184,'الأصناف'!$A$5:$A$504,0)),""))</f>
        <v/>
      </c>
    </row>
    <row r="1185">
      <c r="A1185" s="17" t="n"/>
      <c r="B1185" s="5" t="n"/>
      <c r="C1185" s="5" t="n"/>
      <c r="D1185" s="14" t="n"/>
      <c r="E1185" s="5" t="n"/>
      <c r="F1185" s="6">
        <f>IF(B1185="","",IFERROR(INDEX('الأصناف'!$B$5:$B$504,MATCH(B1185,'الأصناف'!$A$5:$A$504,0)),""))</f>
        <v/>
      </c>
      <c r="G1185" s="6">
        <f>IF(B1185="","",IFERROR(INDEX('الأصناف'!$C$5:$C$504,MATCH(B1185,'الأصناف'!$A$5:$A$504,0)),""))</f>
        <v/>
      </c>
      <c r="H1185" s="6">
        <f>IF(B1185="","",IFERROR(INDEX('الأصناف'!$D$5:$D$504,MATCH(B1185,'الأصناف'!$A$5:$A$504,0)),""))</f>
        <v/>
      </c>
    </row>
    <row r="1186">
      <c r="A1186" s="17" t="n"/>
      <c r="B1186" s="5" t="n"/>
      <c r="C1186" s="5" t="n"/>
      <c r="D1186" s="14" t="n"/>
      <c r="E1186" s="5" t="n"/>
      <c r="F1186" s="6">
        <f>IF(B1186="","",IFERROR(INDEX('الأصناف'!$B$5:$B$504,MATCH(B1186,'الأصناف'!$A$5:$A$504,0)),""))</f>
        <v/>
      </c>
      <c r="G1186" s="6">
        <f>IF(B1186="","",IFERROR(INDEX('الأصناف'!$C$5:$C$504,MATCH(B1186,'الأصناف'!$A$5:$A$504,0)),""))</f>
        <v/>
      </c>
      <c r="H1186" s="6">
        <f>IF(B1186="","",IFERROR(INDEX('الأصناف'!$D$5:$D$504,MATCH(B1186,'الأصناف'!$A$5:$A$504,0)),""))</f>
        <v/>
      </c>
    </row>
    <row r="1187">
      <c r="A1187" s="17" t="n"/>
      <c r="B1187" s="5" t="n"/>
      <c r="C1187" s="5" t="n"/>
      <c r="D1187" s="14" t="n"/>
      <c r="E1187" s="5" t="n"/>
      <c r="F1187" s="6">
        <f>IF(B1187="","",IFERROR(INDEX('الأصناف'!$B$5:$B$504,MATCH(B1187,'الأصناف'!$A$5:$A$504,0)),""))</f>
        <v/>
      </c>
      <c r="G1187" s="6">
        <f>IF(B1187="","",IFERROR(INDEX('الأصناف'!$C$5:$C$504,MATCH(B1187,'الأصناف'!$A$5:$A$504,0)),""))</f>
        <v/>
      </c>
      <c r="H1187" s="6">
        <f>IF(B1187="","",IFERROR(INDEX('الأصناف'!$D$5:$D$504,MATCH(B1187,'الأصناف'!$A$5:$A$504,0)),""))</f>
        <v/>
      </c>
    </row>
    <row r="1188">
      <c r="A1188" s="17" t="n"/>
      <c r="B1188" s="5" t="n"/>
      <c r="C1188" s="5" t="n"/>
      <c r="D1188" s="14" t="n"/>
      <c r="E1188" s="5" t="n"/>
      <c r="F1188" s="6">
        <f>IF(B1188="","",IFERROR(INDEX('الأصناف'!$B$5:$B$504,MATCH(B1188,'الأصناف'!$A$5:$A$504,0)),""))</f>
        <v/>
      </c>
      <c r="G1188" s="6">
        <f>IF(B1188="","",IFERROR(INDEX('الأصناف'!$C$5:$C$504,MATCH(B1188,'الأصناف'!$A$5:$A$504,0)),""))</f>
        <v/>
      </c>
      <c r="H1188" s="6">
        <f>IF(B1188="","",IFERROR(INDEX('الأصناف'!$D$5:$D$504,MATCH(B1188,'الأصناف'!$A$5:$A$504,0)),""))</f>
        <v/>
      </c>
    </row>
    <row r="1189">
      <c r="A1189" s="17" t="n"/>
      <c r="B1189" s="5" t="n"/>
      <c r="C1189" s="5" t="n"/>
      <c r="D1189" s="14" t="n"/>
      <c r="E1189" s="5" t="n"/>
      <c r="F1189" s="6">
        <f>IF(B1189="","",IFERROR(INDEX('الأصناف'!$B$5:$B$504,MATCH(B1189,'الأصناف'!$A$5:$A$504,0)),""))</f>
        <v/>
      </c>
      <c r="G1189" s="6">
        <f>IF(B1189="","",IFERROR(INDEX('الأصناف'!$C$5:$C$504,MATCH(B1189,'الأصناف'!$A$5:$A$504,0)),""))</f>
        <v/>
      </c>
      <c r="H1189" s="6">
        <f>IF(B1189="","",IFERROR(INDEX('الأصناف'!$D$5:$D$504,MATCH(B1189,'الأصناف'!$A$5:$A$504,0)),""))</f>
        <v/>
      </c>
    </row>
    <row r="1190">
      <c r="A1190" s="17" t="n"/>
      <c r="B1190" s="5" t="n"/>
      <c r="C1190" s="5" t="n"/>
      <c r="D1190" s="14" t="n"/>
      <c r="E1190" s="5" t="n"/>
      <c r="F1190" s="6">
        <f>IF(B1190="","",IFERROR(INDEX('الأصناف'!$B$5:$B$504,MATCH(B1190,'الأصناف'!$A$5:$A$504,0)),""))</f>
        <v/>
      </c>
      <c r="G1190" s="6">
        <f>IF(B1190="","",IFERROR(INDEX('الأصناف'!$C$5:$C$504,MATCH(B1190,'الأصناف'!$A$5:$A$504,0)),""))</f>
        <v/>
      </c>
      <c r="H1190" s="6">
        <f>IF(B1190="","",IFERROR(INDEX('الأصناف'!$D$5:$D$504,MATCH(B1190,'الأصناف'!$A$5:$A$504,0)),""))</f>
        <v/>
      </c>
    </row>
    <row r="1191">
      <c r="A1191" s="17" t="n"/>
      <c r="B1191" s="5" t="n"/>
      <c r="C1191" s="5" t="n"/>
      <c r="D1191" s="14" t="n"/>
      <c r="E1191" s="5" t="n"/>
      <c r="F1191" s="6">
        <f>IF(B1191="","",IFERROR(INDEX('الأصناف'!$B$5:$B$504,MATCH(B1191,'الأصناف'!$A$5:$A$504,0)),""))</f>
        <v/>
      </c>
      <c r="G1191" s="6">
        <f>IF(B1191="","",IFERROR(INDEX('الأصناف'!$C$5:$C$504,MATCH(B1191,'الأصناف'!$A$5:$A$504,0)),""))</f>
        <v/>
      </c>
      <c r="H1191" s="6">
        <f>IF(B1191="","",IFERROR(INDEX('الأصناف'!$D$5:$D$504,MATCH(B1191,'الأصناف'!$A$5:$A$504,0)),""))</f>
        <v/>
      </c>
    </row>
    <row r="1192">
      <c r="A1192" s="17" t="n"/>
      <c r="B1192" s="5" t="n"/>
      <c r="C1192" s="5" t="n"/>
      <c r="D1192" s="14" t="n"/>
      <c r="E1192" s="5" t="n"/>
      <c r="F1192" s="6">
        <f>IF(B1192="","",IFERROR(INDEX('الأصناف'!$B$5:$B$504,MATCH(B1192,'الأصناف'!$A$5:$A$504,0)),""))</f>
        <v/>
      </c>
      <c r="G1192" s="6">
        <f>IF(B1192="","",IFERROR(INDEX('الأصناف'!$C$5:$C$504,MATCH(B1192,'الأصناف'!$A$5:$A$504,0)),""))</f>
        <v/>
      </c>
      <c r="H1192" s="6">
        <f>IF(B1192="","",IFERROR(INDEX('الأصناف'!$D$5:$D$504,MATCH(B1192,'الأصناف'!$A$5:$A$504,0)),""))</f>
        <v/>
      </c>
    </row>
    <row r="1193">
      <c r="A1193" s="17" t="n"/>
      <c r="B1193" s="5" t="n"/>
      <c r="C1193" s="5" t="n"/>
      <c r="D1193" s="14" t="n"/>
      <c r="E1193" s="5" t="n"/>
      <c r="F1193" s="6">
        <f>IF(B1193="","",IFERROR(INDEX('الأصناف'!$B$5:$B$504,MATCH(B1193,'الأصناف'!$A$5:$A$504,0)),""))</f>
        <v/>
      </c>
      <c r="G1193" s="6">
        <f>IF(B1193="","",IFERROR(INDEX('الأصناف'!$C$5:$C$504,MATCH(B1193,'الأصناف'!$A$5:$A$504,0)),""))</f>
        <v/>
      </c>
      <c r="H1193" s="6">
        <f>IF(B1193="","",IFERROR(INDEX('الأصناف'!$D$5:$D$504,MATCH(B1193,'الأصناف'!$A$5:$A$504,0)),""))</f>
        <v/>
      </c>
    </row>
    <row r="1194">
      <c r="A1194" s="17" t="n"/>
      <c r="B1194" s="5" t="n"/>
      <c r="C1194" s="5" t="n"/>
      <c r="D1194" s="14" t="n"/>
      <c r="E1194" s="5" t="n"/>
      <c r="F1194" s="6">
        <f>IF(B1194="","",IFERROR(INDEX('الأصناف'!$B$5:$B$504,MATCH(B1194,'الأصناف'!$A$5:$A$504,0)),""))</f>
        <v/>
      </c>
      <c r="G1194" s="6">
        <f>IF(B1194="","",IFERROR(INDEX('الأصناف'!$C$5:$C$504,MATCH(B1194,'الأصناف'!$A$5:$A$504,0)),""))</f>
        <v/>
      </c>
      <c r="H1194" s="6">
        <f>IF(B1194="","",IFERROR(INDEX('الأصناف'!$D$5:$D$504,MATCH(B1194,'الأصناف'!$A$5:$A$504,0)),""))</f>
        <v/>
      </c>
    </row>
    <row r="1195">
      <c r="A1195" s="17" t="n"/>
      <c r="B1195" s="5" t="n"/>
      <c r="C1195" s="5" t="n"/>
      <c r="D1195" s="14" t="n"/>
      <c r="E1195" s="5" t="n"/>
      <c r="F1195" s="6">
        <f>IF(B1195="","",IFERROR(INDEX('الأصناف'!$B$5:$B$504,MATCH(B1195,'الأصناف'!$A$5:$A$504,0)),""))</f>
        <v/>
      </c>
      <c r="G1195" s="6">
        <f>IF(B1195="","",IFERROR(INDEX('الأصناف'!$C$5:$C$504,MATCH(B1195,'الأصناف'!$A$5:$A$504,0)),""))</f>
        <v/>
      </c>
      <c r="H1195" s="6">
        <f>IF(B1195="","",IFERROR(INDEX('الأصناف'!$D$5:$D$504,MATCH(B1195,'الأصناف'!$A$5:$A$504,0)),""))</f>
        <v/>
      </c>
    </row>
    <row r="1196">
      <c r="A1196" s="17" t="n"/>
      <c r="B1196" s="5" t="n"/>
      <c r="C1196" s="5" t="n"/>
      <c r="D1196" s="14" t="n"/>
      <c r="E1196" s="5" t="n"/>
      <c r="F1196" s="6">
        <f>IF(B1196="","",IFERROR(INDEX('الأصناف'!$B$5:$B$504,MATCH(B1196,'الأصناف'!$A$5:$A$504,0)),""))</f>
        <v/>
      </c>
      <c r="G1196" s="6">
        <f>IF(B1196="","",IFERROR(INDEX('الأصناف'!$C$5:$C$504,MATCH(B1196,'الأصناف'!$A$5:$A$504,0)),""))</f>
        <v/>
      </c>
      <c r="H1196" s="6">
        <f>IF(B1196="","",IFERROR(INDEX('الأصناف'!$D$5:$D$504,MATCH(B1196,'الأصناف'!$A$5:$A$504,0)),""))</f>
        <v/>
      </c>
    </row>
    <row r="1197">
      <c r="A1197" s="17" t="n"/>
      <c r="B1197" s="5" t="n"/>
      <c r="C1197" s="5" t="n"/>
      <c r="D1197" s="14" t="n"/>
      <c r="E1197" s="5" t="n"/>
      <c r="F1197" s="6">
        <f>IF(B1197="","",IFERROR(INDEX('الأصناف'!$B$5:$B$504,MATCH(B1197,'الأصناف'!$A$5:$A$504,0)),""))</f>
        <v/>
      </c>
      <c r="G1197" s="6">
        <f>IF(B1197="","",IFERROR(INDEX('الأصناف'!$C$5:$C$504,MATCH(B1197,'الأصناف'!$A$5:$A$504,0)),""))</f>
        <v/>
      </c>
      <c r="H1197" s="6">
        <f>IF(B1197="","",IFERROR(INDEX('الأصناف'!$D$5:$D$504,MATCH(B1197,'الأصناف'!$A$5:$A$504,0)),""))</f>
        <v/>
      </c>
    </row>
    <row r="1198">
      <c r="A1198" s="17" t="n"/>
      <c r="B1198" s="5" t="n"/>
      <c r="C1198" s="5" t="n"/>
      <c r="D1198" s="14" t="n"/>
      <c r="E1198" s="5" t="n"/>
      <c r="F1198" s="6">
        <f>IF(B1198="","",IFERROR(INDEX('الأصناف'!$B$5:$B$504,MATCH(B1198,'الأصناف'!$A$5:$A$504,0)),""))</f>
        <v/>
      </c>
      <c r="G1198" s="6">
        <f>IF(B1198="","",IFERROR(INDEX('الأصناف'!$C$5:$C$504,MATCH(B1198,'الأصناف'!$A$5:$A$504,0)),""))</f>
        <v/>
      </c>
      <c r="H1198" s="6">
        <f>IF(B1198="","",IFERROR(INDEX('الأصناف'!$D$5:$D$504,MATCH(B1198,'الأصناف'!$A$5:$A$504,0)),""))</f>
        <v/>
      </c>
    </row>
    <row r="1199">
      <c r="A1199" s="17" t="n"/>
      <c r="B1199" s="5" t="n"/>
      <c r="C1199" s="5" t="n"/>
      <c r="D1199" s="14" t="n"/>
      <c r="E1199" s="5" t="n"/>
      <c r="F1199" s="6">
        <f>IF(B1199="","",IFERROR(INDEX('الأصناف'!$B$5:$B$504,MATCH(B1199,'الأصناف'!$A$5:$A$504,0)),""))</f>
        <v/>
      </c>
      <c r="G1199" s="6">
        <f>IF(B1199="","",IFERROR(INDEX('الأصناف'!$C$5:$C$504,MATCH(B1199,'الأصناف'!$A$5:$A$504,0)),""))</f>
        <v/>
      </c>
      <c r="H1199" s="6">
        <f>IF(B1199="","",IFERROR(INDEX('الأصناف'!$D$5:$D$504,MATCH(B1199,'الأصناف'!$A$5:$A$504,0)),""))</f>
        <v/>
      </c>
    </row>
    <row r="1200">
      <c r="A1200" s="17" t="n"/>
      <c r="B1200" s="5" t="n"/>
      <c r="C1200" s="5" t="n"/>
      <c r="D1200" s="14" t="n"/>
      <c r="E1200" s="5" t="n"/>
      <c r="F1200" s="6">
        <f>IF(B1200="","",IFERROR(INDEX('الأصناف'!$B$5:$B$504,MATCH(B1200,'الأصناف'!$A$5:$A$504,0)),""))</f>
        <v/>
      </c>
      <c r="G1200" s="6">
        <f>IF(B1200="","",IFERROR(INDEX('الأصناف'!$C$5:$C$504,MATCH(B1200,'الأصناف'!$A$5:$A$504,0)),""))</f>
        <v/>
      </c>
      <c r="H1200" s="6">
        <f>IF(B1200="","",IFERROR(INDEX('الأصناف'!$D$5:$D$504,MATCH(B1200,'الأصناف'!$A$5:$A$504,0)),""))</f>
        <v/>
      </c>
    </row>
    <row r="1201">
      <c r="A1201" s="17" t="n"/>
      <c r="B1201" s="5" t="n"/>
      <c r="C1201" s="5" t="n"/>
      <c r="D1201" s="14" t="n"/>
      <c r="E1201" s="5" t="n"/>
      <c r="F1201" s="6">
        <f>IF(B1201="","",IFERROR(INDEX('الأصناف'!$B$5:$B$504,MATCH(B1201,'الأصناف'!$A$5:$A$504,0)),""))</f>
        <v/>
      </c>
      <c r="G1201" s="6">
        <f>IF(B1201="","",IFERROR(INDEX('الأصناف'!$C$5:$C$504,MATCH(B1201,'الأصناف'!$A$5:$A$504,0)),""))</f>
        <v/>
      </c>
      <c r="H1201" s="6">
        <f>IF(B1201="","",IFERROR(INDEX('الأصناف'!$D$5:$D$504,MATCH(B1201,'الأصناف'!$A$5:$A$504,0)),""))</f>
        <v/>
      </c>
    </row>
    <row r="1202">
      <c r="A1202" s="17" t="n"/>
      <c r="B1202" s="5" t="n"/>
      <c r="C1202" s="5" t="n"/>
      <c r="D1202" s="14" t="n"/>
      <c r="E1202" s="5" t="n"/>
      <c r="F1202" s="6">
        <f>IF(B1202="","",IFERROR(INDEX('الأصناف'!$B$5:$B$504,MATCH(B1202,'الأصناف'!$A$5:$A$504,0)),""))</f>
        <v/>
      </c>
      <c r="G1202" s="6">
        <f>IF(B1202="","",IFERROR(INDEX('الأصناف'!$C$5:$C$504,MATCH(B1202,'الأصناف'!$A$5:$A$504,0)),""))</f>
        <v/>
      </c>
      <c r="H1202" s="6">
        <f>IF(B1202="","",IFERROR(INDEX('الأصناف'!$D$5:$D$504,MATCH(B1202,'الأصناف'!$A$5:$A$504,0)),""))</f>
        <v/>
      </c>
    </row>
    <row r="1203">
      <c r="A1203" s="17" t="n"/>
      <c r="B1203" s="5" t="n"/>
      <c r="C1203" s="5" t="n"/>
      <c r="D1203" s="14" t="n"/>
      <c r="E1203" s="5" t="n"/>
      <c r="F1203" s="6">
        <f>IF(B1203="","",IFERROR(INDEX('الأصناف'!$B$5:$B$504,MATCH(B1203,'الأصناف'!$A$5:$A$504,0)),""))</f>
        <v/>
      </c>
      <c r="G1203" s="6">
        <f>IF(B1203="","",IFERROR(INDEX('الأصناف'!$C$5:$C$504,MATCH(B1203,'الأصناف'!$A$5:$A$504,0)),""))</f>
        <v/>
      </c>
      <c r="H1203" s="6">
        <f>IF(B1203="","",IFERROR(INDEX('الأصناف'!$D$5:$D$504,MATCH(B1203,'الأصناف'!$A$5:$A$504,0)),""))</f>
        <v/>
      </c>
    </row>
    <row r="1204">
      <c r="A1204" s="17" t="n"/>
      <c r="B1204" s="5" t="n"/>
      <c r="C1204" s="5" t="n"/>
      <c r="D1204" s="14" t="n"/>
      <c r="E1204" s="5" t="n"/>
      <c r="F1204" s="6">
        <f>IF(B1204="","",IFERROR(INDEX('الأصناف'!$B$5:$B$504,MATCH(B1204,'الأصناف'!$A$5:$A$504,0)),""))</f>
        <v/>
      </c>
      <c r="G1204" s="6">
        <f>IF(B1204="","",IFERROR(INDEX('الأصناف'!$C$5:$C$504,MATCH(B1204,'الأصناف'!$A$5:$A$504,0)),""))</f>
        <v/>
      </c>
      <c r="H1204" s="6">
        <f>IF(B1204="","",IFERROR(INDEX('الأصناف'!$D$5:$D$504,MATCH(B1204,'الأصناف'!$A$5:$A$504,0)),""))</f>
        <v/>
      </c>
    </row>
    <row r="1205">
      <c r="A1205" s="17" t="n"/>
      <c r="B1205" s="5" t="n"/>
      <c r="C1205" s="5" t="n"/>
      <c r="D1205" s="14" t="n"/>
      <c r="E1205" s="5" t="n"/>
      <c r="F1205" s="6">
        <f>IF(B1205="","",IFERROR(INDEX('الأصناف'!$B$5:$B$504,MATCH(B1205,'الأصناف'!$A$5:$A$504,0)),""))</f>
        <v/>
      </c>
      <c r="G1205" s="6">
        <f>IF(B1205="","",IFERROR(INDEX('الأصناف'!$C$5:$C$504,MATCH(B1205,'الأصناف'!$A$5:$A$504,0)),""))</f>
        <v/>
      </c>
      <c r="H1205" s="6">
        <f>IF(B1205="","",IFERROR(INDEX('الأصناف'!$D$5:$D$504,MATCH(B1205,'الأصناف'!$A$5:$A$504,0)),""))</f>
        <v/>
      </c>
    </row>
    <row r="1206">
      <c r="A1206" s="17" t="n"/>
      <c r="B1206" s="5" t="n"/>
      <c r="C1206" s="5" t="n"/>
      <c r="D1206" s="14" t="n"/>
      <c r="E1206" s="5" t="n"/>
      <c r="F1206" s="6">
        <f>IF(B1206="","",IFERROR(INDEX('الأصناف'!$B$5:$B$504,MATCH(B1206,'الأصناف'!$A$5:$A$504,0)),""))</f>
        <v/>
      </c>
      <c r="G1206" s="6">
        <f>IF(B1206="","",IFERROR(INDEX('الأصناف'!$C$5:$C$504,MATCH(B1206,'الأصناف'!$A$5:$A$504,0)),""))</f>
        <v/>
      </c>
      <c r="H1206" s="6">
        <f>IF(B1206="","",IFERROR(INDEX('الأصناف'!$D$5:$D$504,MATCH(B1206,'الأصناف'!$A$5:$A$504,0)),""))</f>
        <v/>
      </c>
    </row>
    <row r="1207">
      <c r="A1207" s="17" t="n"/>
      <c r="B1207" s="5" t="n"/>
      <c r="C1207" s="5" t="n"/>
      <c r="D1207" s="14" t="n"/>
      <c r="E1207" s="5" t="n"/>
      <c r="F1207" s="6">
        <f>IF(B1207="","",IFERROR(INDEX('الأصناف'!$B$5:$B$504,MATCH(B1207,'الأصناف'!$A$5:$A$504,0)),""))</f>
        <v/>
      </c>
      <c r="G1207" s="6">
        <f>IF(B1207="","",IFERROR(INDEX('الأصناف'!$C$5:$C$504,MATCH(B1207,'الأصناف'!$A$5:$A$504,0)),""))</f>
        <v/>
      </c>
      <c r="H1207" s="6">
        <f>IF(B1207="","",IFERROR(INDEX('الأصناف'!$D$5:$D$504,MATCH(B1207,'الأصناف'!$A$5:$A$504,0)),""))</f>
        <v/>
      </c>
    </row>
    <row r="1208">
      <c r="A1208" s="17" t="n"/>
      <c r="B1208" s="5" t="n"/>
      <c r="C1208" s="5" t="n"/>
      <c r="D1208" s="14" t="n"/>
      <c r="E1208" s="5" t="n"/>
      <c r="F1208" s="6">
        <f>IF(B1208="","",IFERROR(INDEX('الأصناف'!$B$5:$B$504,MATCH(B1208,'الأصناف'!$A$5:$A$504,0)),""))</f>
        <v/>
      </c>
      <c r="G1208" s="6">
        <f>IF(B1208="","",IFERROR(INDEX('الأصناف'!$C$5:$C$504,MATCH(B1208,'الأصناف'!$A$5:$A$504,0)),""))</f>
        <v/>
      </c>
      <c r="H1208" s="6">
        <f>IF(B1208="","",IFERROR(INDEX('الأصناف'!$D$5:$D$504,MATCH(B1208,'الأصناف'!$A$5:$A$504,0)),""))</f>
        <v/>
      </c>
    </row>
    <row r="1209">
      <c r="A1209" s="17" t="n"/>
      <c r="B1209" s="5" t="n"/>
      <c r="C1209" s="5" t="n"/>
      <c r="D1209" s="14" t="n"/>
      <c r="E1209" s="5" t="n"/>
      <c r="F1209" s="6">
        <f>IF(B1209="","",IFERROR(INDEX('الأصناف'!$B$5:$B$504,MATCH(B1209,'الأصناف'!$A$5:$A$504,0)),""))</f>
        <v/>
      </c>
      <c r="G1209" s="6">
        <f>IF(B1209="","",IFERROR(INDEX('الأصناف'!$C$5:$C$504,MATCH(B1209,'الأصناف'!$A$5:$A$504,0)),""))</f>
        <v/>
      </c>
      <c r="H1209" s="6">
        <f>IF(B1209="","",IFERROR(INDEX('الأصناف'!$D$5:$D$504,MATCH(B1209,'الأصناف'!$A$5:$A$504,0)),""))</f>
        <v/>
      </c>
    </row>
    <row r="1210">
      <c r="A1210" s="17" t="n"/>
      <c r="B1210" s="5" t="n"/>
      <c r="C1210" s="5" t="n"/>
      <c r="D1210" s="14" t="n"/>
      <c r="E1210" s="5" t="n"/>
      <c r="F1210" s="6">
        <f>IF(B1210="","",IFERROR(INDEX('الأصناف'!$B$5:$B$504,MATCH(B1210,'الأصناف'!$A$5:$A$504,0)),""))</f>
        <v/>
      </c>
      <c r="G1210" s="6">
        <f>IF(B1210="","",IFERROR(INDEX('الأصناف'!$C$5:$C$504,MATCH(B1210,'الأصناف'!$A$5:$A$504,0)),""))</f>
        <v/>
      </c>
      <c r="H1210" s="6">
        <f>IF(B1210="","",IFERROR(INDEX('الأصناف'!$D$5:$D$504,MATCH(B1210,'الأصناف'!$A$5:$A$504,0)),""))</f>
        <v/>
      </c>
    </row>
    <row r="1211">
      <c r="A1211" s="17" t="n"/>
      <c r="B1211" s="5" t="n"/>
      <c r="C1211" s="5" t="n"/>
      <c r="D1211" s="14" t="n"/>
      <c r="E1211" s="5" t="n"/>
      <c r="F1211" s="6">
        <f>IF(B1211="","",IFERROR(INDEX('الأصناف'!$B$5:$B$504,MATCH(B1211,'الأصناف'!$A$5:$A$504,0)),""))</f>
        <v/>
      </c>
      <c r="G1211" s="6">
        <f>IF(B1211="","",IFERROR(INDEX('الأصناف'!$C$5:$C$504,MATCH(B1211,'الأصناف'!$A$5:$A$504,0)),""))</f>
        <v/>
      </c>
      <c r="H1211" s="6">
        <f>IF(B1211="","",IFERROR(INDEX('الأصناف'!$D$5:$D$504,MATCH(B1211,'الأصناف'!$A$5:$A$504,0)),""))</f>
        <v/>
      </c>
    </row>
    <row r="1212">
      <c r="A1212" s="17" t="n"/>
      <c r="B1212" s="5" t="n"/>
      <c r="C1212" s="5" t="n"/>
      <c r="D1212" s="14" t="n"/>
      <c r="E1212" s="5" t="n"/>
      <c r="F1212" s="6">
        <f>IF(B1212="","",IFERROR(INDEX('الأصناف'!$B$5:$B$504,MATCH(B1212,'الأصناف'!$A$5:$A$504,0)),""))</f>
        <v/>
      </c>
      <c r="G1212" s="6">
        <f>IF(B1212="","",IFERROR(INDEX('الأصناف'!$C$5:$C$504,MATCH(B1212,'الأصناف'!$A$5:$A$504,0)),""))</f>
        <v/>
      </c>
      <c r="H1212" s="6">
        <f>IF(B1212="","",IFERROR(INDEX('الأصناف'!$D$5:$D$504,MATCH(B1212,'الأصناف'!$A$5:$A$504,0)),""))</f>
        <v/>
      </c>
    </row>
    <row r="1213">
      <c r="A1213" s="17" t="n"/>
      <c r="B1213" s="5" t="n"/>
      <c r="C1213" s="5" t="n"/>
      <c r="D1213" s="14" t="n"/>
      <c r="E1213" s="5" t="n"/>
      <c r="F1213" s="6">
        <f>IF(B1213="","",IFERROR(INDEX('الأصناف'!$B$5:$B$504,MATCH(B1213,'الأصناف'!$A$5:$A$504,0)),""))</f>
        <v/>
      </c>
      <c r="G1213" s="6">
        <f>IF(B1213="","",IFERROR(INDEX('الأصناف'!$C$5:$C$504,MATCH(B1213,'الأصناف'!$A$5:$A$504,0)),""))</f>
        <v/>
      </c>
      <c r="H1213" s="6">
        <f>IF(B1213="","",IFERROR(INDEX('الأصناف'!$D$5:$D$504,MATCH(B1213,'الأصناف'!$A$5:$A$504,0)),""))</f>
        <v/>
      </c>
    </row>
    <row r="1214">
      <c r="A1214" s="17" t="n"/>
      <c r="B1214" s="5" t="n"/>
      <c r="C1214" s="5" t="n"/>
      <c r="D1214" s="14" t="n"/>
      <c r="E1214" s="5" t="n"/>
      <c r="F1214" s="6">
        <f>IF(B1214="","",IFERROR(INDEX('الأصناف'!$B$5:$B$504,MATCH(B1214,'الأصناف'!$A$5:$A$504,0)),""))</f>
        <v/>
      </c>
      <c r="G1214" s="6">
        <f>IF(B1214="","",IFERROR(INDEX('الأصناف'!$C$5:$C$504,MATCH(B1214,'الأصناف'!$A$5:$A$504,0)),""))</f>
        <v/>
      </c>
      <c r="H1214" s="6">
        <f>IF(B1214="","",IFERROR(INDEX('الأصناف'!$D$5:$D$504,MATCH(B1214,'الأصناف'!$A$5:$A$504,0)),""))</f>
        <v/>
      </c>
    </row>
    <row r="1215">
      <c r="A1215" s="17" t="n"/>
      <c r="B1215" s="5" t="n"/>
      <c r="C1215" s="5" t="n"/>
      <c r="D1215" s="14" t="n"/>
      <c r="E1215" s="5" t="n"/>
      <c r="F1215" s="6">
        <f>IF(B1215="","",IFERROR(INDEX('الأصناف'!$B$5:$B$504,MATCH(B1215,'الأصناف'!$A$5:$A$504,0)),""))</f>
        <v/>
      </c>
      <c r="G1215" s="6">
        <f>IF(B1215="","",IFERROR(INDEX('الأصناف'!$C$5:$C$504,MATCH(B1215,'الأصناف'!$A$5:$A$504,0)),""))</f>
        <v/>
      </c>
      <c r="H1215" s="6">
        <f>IF(B1215="","",IFERROR(INDEX('الأصناف'!$D$5:$D$504,MATCH(B1215,'الأصناف'!$A$5:$A$504,0)),""))</f>
        <v/>
      </c>
    </row>
    <row r="1216">
      <c r="A1216" s="17" t="n"/>
      <c r="B1216" s="5" t="n"/>
      <c r="C1216" s="5" t="n"/>
      <c r="D1216" s="14" t="n"/>
      <c r="E1216" s="5" t="n"/>
      <c r="F1216" s="6">
        <f>IF(B1216="","",IFERROR(INDEX('الأصناف'!$B$5:$B$504,MATCH(B1216,'الأصناف'!$A$5:$A$504,0)),""))</f>
        <v/>
      </c>
      <c r="G1216" s="6">
        <f>IF(B1216="","",IFERROR(INDEX('الأصناف'!$C$5:$C$504,MATCH(B1216,'الأصناف'!$A$5:$A$504,0)),""))</f>
        <v/>
      </c>
      <c r="H1216" s="6">
        <f>IF(B1216="","",IFERROR(INDEX('الأصناف'!$D$5:$D$504,MATCH(B1216,'الأصناف'!$A$5:$A$504,0)),""))</f>
        <v/>
      </c>
    </row>
    <row r="1217">
      <c r="A1217" s="17" t="n"/>
      <c r="B1217" s="5" t="n"/>
      <c r="C1217" s="5" t="n"/>
      <c r="D1217" s="14" t="n"/>
      <c r="E1217" s="5" t="n"/>
      <c r="F1217" s="6">
        <f>IF(B1217="","",IFERROR(INDEX('الأصناف'!$B$5:$B$504,MATCH(B1217,'الأصناف'!$A$5:$A$504,0)),""))</f>
        <v/>
      </c>
      <c r="G1217" s="6">
        <f>IF(B1217="","",IFERROR(INDEX('الأصناف'!$C$5:$C$504,MATCH(B1217,'الأصناف'!$A$5:$A$504,0)),""))</f>
        <v/>
      </c>
      <c r="H1217" s="6">
        <f>IF(B1217="","",IFERROR(INDEX('الأصناف'!$D$5:$D$504,MATCH(B1217,'الأصناف'!$A$5:$A$504,0)),""))</f>
        <v/>
      </c>
    </row>
    <row r="1218">
      <c r="A1218" s="17" t="n"/>
      <c r="B1218" s="5" t="n"/>
      <c r="C1218" s="5" t="n"/>
      <c r="D1218" s="14" t="n"/>
      <c r="E1218" s="5" t="n"/>
      <c r="F1218" s="6">
        <f>IF(B1218="","",IFERROR(INDEX('الأصناف'!$B$5:$B$504,MATCH(B1218,'الأصناف'!$A$5:$A$504,0)),""))</f>
        <v/>
      </c>
      <c r="G1218" s="6">
        <f>IF(B1218="","",IFERROR(INDEX('الأصناف'!$C$5:$C$504,MATCH(B1218,'الأصناف'!$A$5:$A$504,0)),""))</f>
        <v/>
      </c>
      <c r="H1218" s="6">
        <f>IF(B1218="","",IFERROR(INDEX('الأصناف'!$D$5:$D$504,MATCH(B1218,'الأصناف'!$A$5:$A$504,0)),""))</f>
        <v/>
      </c>
    </row>
    <row r="1219">
      <c r="A1219" s="17" t="n"/>
      <c r="B1219" s="5" t="n"/>
      <c r="C1219" s="5" t="n"/>
      <c r="D1219" s="14" t="n"/>
      <c r="E1219" s="5" t="n"/>
      <c r="F1219" s="6">
        <f>IF(B1219="","",IFERROR(INDEX('الأصناف'!$B$5:$B$504,MATCH(B1219,'الأصناف'!$A$5:$A$504,0)),""))</f>
        <v/>
      </c>
      <c r="G1219" s="6">
        <f>IF(B1219="","",IFERROR(INDEX('الأصناف'!$C$5:$C$504,MATCH(B1219,'الأصناف'!$A$5:$A$504,0)),""))</f>
        <v/>
      </c>
      <c r="H1219" s="6">
        <f>IF(B1219="","",IFERROR(INDEX('الأصناف'!$D$5:$D$504,MATCH(B1219,'الأصناف'!$A$5:$A$504,0)),""))</f>
        <v/>
      </c>
    </row>
    <row r="1220">
      <c r="A1220" s="17" t="n"/>
      <c r="B1220" s="5" t="n"/>
      <c r="C1220" s="5" t="n"/>
      <c r="D1220" s="14" t="n"/>
      <c r="E1220" s="5" t="n"/>
      <c r="F1220" s="6">
        <f>IF(B1220="","",IFERROR(INDEX('الأصناف'!$B$5:$B$504,MATCH(B1220,'الأصناف'!$A$5:$A$504,0)),""))</f>
        <v/>
      </c>
      <c r="G1220" s="6">
        <f>IF(B1220="","",IFERROR(INDEX('الأصناف'!$C$5:$C$504,MATCH(B1220,'الأصناف'!$A$5:$A$504,0)),""))</f>
        <v/>
      </c>
      <c r="H1220" s="6">
        <f>IF(B1220="","",IFERROR(INDEX('الأصناف'!$D$5:$D$504,MATCH(B1220,'الأصناف'!$A$5:$A$504,0)),""))</f>
        <v/>
      </c>
    </row>
    <row r="1221">
      <c r="A1221" s="17" t="n"/>
      <c r="B1221" s="5" t="n"/>
      <c r="C1221" s="5" t="n"/>
      <c r="D1221" s="14" t="n"/>
      <c r="E1221" s="5" t="n"/>
      <c r="F1221" s="6">
        <f>IF(B1221="","",IFERROR(INDEX('الأصناف'!$B$5:$B$504,MATCH(B1221,'الأصناف'!$A$5:$A$504,0)),""))</f>
        <v/>
      </c>
      <c r="G1221" s="6">
        <f>IF(B1221="","",IFERROR(INDEX('الأصناف'!$C$5:$C$504,MATCH(B1221,'الأصناف'!$A$5:$A$504,0)),""))</f>
        <v/>
      </c>
      <c r="H1221" s="6">
        <f>IF(B1221="","",IFERROR(INDEX('الأصناف'!$D$5:$D$504,MATCH(B1221,'الأصناف'!$A$5:$A$504,0)),""))</f>
        <v/>
      </c>
    </row>
    <row r="1222">
      <c r="A1222" s="17" t="n"/>
      <c r="B1222" s="5" t="n"/>
      <c r="C1222" s="5" t="n"/>
      <c r="D1222" s="14" t="n"/>
      <c r="E1222" s="5" t="n"/>
      <c r="F1222" s="6">
        <f>IF(B1222="","",IFERROR(INDEX('الأصناف'!$B$5:$B$504,MATCH(B1222,'الأصناف'!$A$5:$A$504,0)),""))</f>
        <v/>
      </c>
      <c r="G1222" s="6">
        <f>IF(B1222="","",IFERROR(INDEX('الأصناف'!$C$5:$C$504,MATCH(B1222,'الأصناف'!$A$5:$A$504,0)),""))</f>
        <v/>
      </c>
      <c r="H1222" s="6">
        <f>IF(B1222="","",IFERROR(INDEX('الأصناف'!$D$5:$D$504,MATCH(B1222,'الأصناف'!$A$5:$A$504,0)),""))</f>
        <v/>
      </c>
    </row>
    <row r="1223">
      <c r="A1223" s="17" t="n"/>
      <c r="B1223" s="5" t="n"/>
      <c r="C1223" s="5" t="n"/>
      <c r="D1223" s="14" t="n"/>
      <c r="E1223" s="5" t="n"/>
      <c r="F1223" s="6">
        <f>IF(B1223="","",IFERROR(INDEX('الأصناف'!$B$5:$B$504,MATCH(B1223,'الأصناف'!$A$5:$A$504,0)),""))</f>
        <v/>
      </c>
      <c r="G1223" s="6">
        <f>IF(B1223="","",IFERROR(INDEX('الأصناف'!$C$5:$C$504,MATCH(B1223,'الأصناف'!$A$5:$A$504,0)),""))</f>
        <v/>
      </c>
      <c r="H1223" s="6">
        <f>IF(B1223="","",IFERROR(INDEX('الأصناف'!$D$5:$D$504,MATCH(B1223,'الأصناف'!$A$5:$A$504,0)),""))</f>
        <v/>
      </c>
    </row>
    <row r="1224">
      <c r="A1224" s="17" t="n"/>
      <c r="B1224" s="5" t="n"/>
      <c r="C1224" s="5" t="n"/>
      <c r="D1224" s="14" t="n"/>
      <c r="E1224" s="5" t="n"/>
      <c r="F1224" s="6">
        <f>IF(B1224="","",IFERROR(INDEX('الأصناف'!$B$5:$B$504,MATCH(B1224,'الأصناف'!$A$5:$A$504,0)),""))</f>
        <v/>
      </c>
      <c r="G1224" s="6">
        <f>IF(B1224="","",IFERROR(INDEX('الأصناف'!$C$5:$C$504,MATCH(B1224,'الأصناف'!$A$5:$A$504,0)),""))</f>
        <v/>
      </c>
      <c r="H1224" s="6">
        <f>IF(B1224="","",IFERROR(INDEX('الأصناف'!$D$5:$D$504,MATCH(B1224,'الأصناف'!$A$5:$A$504,0)),""))</f>
        <v/>
      </c>
    </row>
    <row r="1225">
      <c r="A1225" s="17" t="n"/>
      <c r="B1225" s="5" t="n"/>
      <c r="C1225" s="5" t="n"/>
      <c r="D1225" s="14" t="n"/>
      <c r="E1225" s="5" t="n"/>
      <c r="F1225" s="6">
        <f>IF(B1225="","",IFERROR(INDEX('الأصناف'!$B$5:$B$504,MATCH(B1225,'الأصناف'!$A$5:$A$504,0)),""))</f>
        <v/>
      </c>
      <c r="G1225" s="6">
        <f>IF(B1225="","",IFERROR(INDEX('الأصناف'!$C$5:$C$504,MATCH(B1225,'الأصناف'!$A$5:$A$504,0)),""))</f>
        <v/>
      </c>
      <c r="H1225" s="6">
        <f>IF(B1225="","",IFERROR(INDEX('الأصناف'!$D$5:$D$504,MATCH(B1225,'الأصناف'!$A$5:$A$504,0)),""))</f>
        <v/>
      </c>
    </row>
    <row r="1226">
      <c r="A1226" s="17" t="n"/>
      <c r="B1226" s="5" t="n"/>
      <c r="C1226" s="5" t="n"/>
      <c r="D1226" s="14" t="n"/>
      <c r="E1226" s="5" t="n"/>
      <c r="F1226" s="6">
        <f>IF(B1226="","",IFERROR(INDEX('الأصناف'!$B$5:$B$504,MATCH(B1226,'الأصناف'!$A$5:$A$504,0)),""))</f>
        <v/>
      </c>
      <c r="G1226" s="6">
        <f>IF(B1226="","",IFERROR(INDEX('الأصناف'!$C$5:$C$504,MATCH(B1226,'الأصناف'!$A$5:$A$504,0)),""))</f>
        <v/>
      </c>
      <c r="H1226" s="6">
        <f>IF(B1226="","",IFERROR(INDEX('الأصناف'!$D$5:$D$504,MATCH(B1226,'الأصناف'!$A$5:$A$504,0)),""))</f>
        <v/>
      </c>
    </row>
    <row r="1227">
      <c r="A1227" s="17" t="n"/>
      <c r="B1227" s="5" t="n"/>
      <c r="C1227" s="5" t="n"/>
      <c r="D1227" s="14" t="n"/>
      <c r="E1227" s="5" t="n"/>
      <c r="F1227" s="6">
        <f>IF(B1227="","",IFERROR(INDEX('الأصناف'!$B$5:$B$504,MATCH(B1227,'الأصناف'!$A$5:$A$504,0)),""))</f>
        <v/>
      </c>
      <c r="G1227" s="6">
        <f>IF(B1227="","",IFERROR(INDEX('الأصناف'!$C$5:$C$504,MATCH(B1227,'الأصناف'!$A$5:$A$504,0)),""))</f>
        <v/>
      </c>
      <c r="H1227" s="6">
        <f>IF(B1227="","",IFERROR(INDEX('الأصناف'!$D$5:$D$504,MATCH(B1227,'الأصناف'!$A$5:$A$504,0)),""))</f>
        <v/>
      </c>
    </row>
    <row r="1228">
      <c r="A1228" s="17" t="n"/>
      <c r="B1228" s="5" t="n"/>
      <c r="C1228" s="5" t="n"/>
      <c r="D1228" s="14" t="n"/>
      <c r="E1228" s="5" t="n"/>
      <c r="F1228" s="6">
        <f>IF(B1228="","",IFERROR(INDEX('الأصناف'!$B$5:$B$504,MATCH(B1228,'الأصناف'!$A$5:$A$504,0)),""))</f>
        <v/>
      </c>
      <c r="G1228" s="6">
        <f>IF(B1228="","",IFERROR(INDEX('الأصناف'!$C$5:$C$504,MATCH(B1228,'الأصناف'!$A$5:$A$504,0)),""))</f>
        <v/>
      </c>
      <c r="H1228" s="6">
        <f>IF(B1228="","",IFERROR(INDEX('الأصناف'!$D$5:$D$504,MATCH(B1228,'الأصناف'!$A$5:$A$504,0)),""))</f>
        <v/>
      </c>
    </row>
    <row r="1229">
      <c r="A1229" s="17" t="n"/>
      <c r="B1229" s="5" t="n"/>
      <c r="C1229" s="5" t="n"/>
      <c r="D1229" s="14" t="n"/>
      <c r="E1229" s="5" t="n"/>
      <c r="F1229" s="6">
        <f>IF(B1229="","",IFERROR(INDEX('الأصناف'!$B$5:$B$504,MATCH(B1229,'الأصناف'!$A$5:$A$504,0)),""))</f>
        <v/>
      </c>
      <c r="G1229" s="6">
        <f>IF(B1229="","",IFERROR(INDEX('الأصناف'!$C$5:$C$504,MATCH(B1229,'الأصناف'!$A$5:$A$504,0)),""))</f>
        <v/>
      </c>
      <c r="H1229" s="6">
        <f>IF(B1229="","",IFERROR(INDEX('الأصناف'!$D$5:$D$504,MATCH(B1229,'الأصناف'!$A$5:$A$504,0)),""))</f>
        <v/>
      </c>
    </row>
    <row r="1230">
      <c r="A1230" s="17" t="n"/>
      <c r="B1230" s="5" t="n"/>
      <c r="C1230" s="5" t="n"/>
      <c r="D1230" s="14" t="n"/>
      <c r="E1230" s="5" t="n"/>
      <c r="F1230" s="6">
        <f>IF(B1230="","",IFERROR(INDEX('الأصناف'!$B$5:$B$504,MATCH(B1230,'الأصناف'!$A$5:$A$504,0)),""))</f>
        <v/>
      </c>
      <c r="G1230" s="6">
        <f>IF(B1230="","",IFERROR(INDEX('الأصناف'!$C$5:$C$504,MATCH(B1230,'الأصناف'!$A$5:$A$504,0)),""))</f>
        <v/>
      </c>
      <c r="H1230" s="6">
        <f>IF(B1230="","",IFERROR(INDEX('الأصناف'!$D$5:$D$504,MATCH(B1230,'الأصناف'!$A$5:$A$504,0)),""))</f>
        <v/>
      </c>
    </row>
    <row r="1231">
      <c r="A1231" s="17" t="n"/>
      <c r="B1231" s="5" t="n"/>
      <c r="C1231" s="5" t="n"/>
      <c r="D1231" s="14" t="n"/>
      <c r="E1231" s="5" t="n"/>
      <c r="F1231" s="6">
        <f>IF(B1231="","",IFERROR(INDEX('الأصناف'!$B$5:$B$504,MATCH(B1231,'الأصناف'!$A$5:$A$504,0)),""))</f>
        <v/>
      </c>
      <c r="G1231" s="6">
        <f>IF(B1231="","",IFERROR(INDEX('الأصناف'!$C$5:$C$504,MATCH(B1231,'الأصناف'!$A$5:$A$504,0)),""))</f>
        <v/>
      </c>
      <c r="H1231" s="6">
        <f>IF(B1231="","",IFERROR(INDEX('الأصناف'!$D$5:$D$504,MATCH(B1231,'الأصناف'!$A$5:$A$504,0)),""))</f>
        <v/>
      </c>
    </row>
    <row r="1232">
      <c r="A1232" s="17" t="n"/>
      <c r="B1232" s="5" t="n"/>
      <c r="C1232" s="5" t="n"/>
      <c r="D1232" s="14" t="n"/>
      <c r="E1232" s="5" t="n"/>
      <c r="F1232" s="6">
        <f>IF(B1232="","",IFERROR(INDEX('الأصناف'!$B$5:$B$504,MATCH(B1232,'الأصناف'!$A$5:$A$504,0)),""))</f>
        <v/>
      </c>
      <c r="G1232" s="6">
        <f>IF(B1232="","",IFERROR(INDEX('الأصناف'!$C$5:$C$504,MATCH(B1232,'الأصناف'!$A$5:$A$504,0)),""))</f>
        <v/>
      </c>
      <c r="H1232" s="6">
        <f>IF(B1232="","",IFERROR(INDEX('الأصناف'!$D$5:$D$504,MATCH(B1232,'الأصناف'!$A$5:$A$504,0)),""))</f>
        <v/>
      </c>
    </row>
    <row r="1233">
      <c r="A1233" s="17" t="n"/>
      <c r="B1233" s="5" t="n"/>
      <c r="C1233" s="5" t="n"/>
      <c r="D1233" s="14" t="n"/>
      <c r="E1233" s="5" t="n"/>
      <c r="F1233" s="6">
        <f>IF(B1233="","",IFERROR(INDEX('الأصناف'!$B$5:$B$504,MATCH(B1233,'الأصناف'!$A$5:$A$504,0)),""))</f>
        <v/>
      </c>
      <c r="G1233" s="6">
        <f>IF(B1233="","",IFERROR(INDEX('الأصناف'!$C$5:$C$504,MATCH(B1233,'الأصناف'!$A$5:$A$504,0)),""))</f>
        <v/>
      </c>
      <c r="H1233" s="6">
        <f>IF(B1233="","",IFERROR(INDEX('الأصناف'!$D$5:$D$504,MATCH(B1233,'الأصناف'!$A$5:$A$504,0)),""))</f>
        <v/>
      </c>
    </row>
    <row r="1234">
      <c r="A1234" s="17" t="n"/>
      <c r="B1234" s="5" t="n"/>
      <c r="C1234" s="5" t="n"/>
      <c r="D1234" s="14" t="n"/>
      <c r="E1234" s="5" t="n"/>
      <c r="F1234" s="6">
        <f>IF(B1234="","",IFERROR(INDEX('الأصناف'!$B$5:$B$504,MATCH(B1234,'الأصناف'!$A$5:$A$504,0)),""))</f>
        <v/>
      </c>
      <c r="G1234" s="6">
        <f>IF(B1234="","",IFERROR(INDEX('الأصناف'!$C$5:$C$504,MATCH(B1234,'الأصناف'!$A$5:$A$504,0)),""))</f>
        <v/>
      </c>
      <c r="H1234" s="6">
        <f>IF(B1234="","",IFERROR(INDEX('الأصناف'!$D$5:$D$504,MATCH(B1234,'الأصناف'!$A$5:$A$504,0)),""))</f>
        <v/>
      </c>
    </row>
    <row r="1235">
      <c r="A1235" s="17" t="n"/>
      <c r="B1235" s="5" t="n"/>
      <c r="C1235" s="5" t="n"/>
      <c r="D1235" s="14" t="n"/>
      <c r="E1235" s="5" t="n"/>
      <c r="F1235" s="6">
        <f>IF(B1235="","",IFERROR(INDEX('الأصناف'!$B$5:$B$504,MATCH(B1235,'الأصناف'!$A$5:$A$504,0)),""))</f>
        <v/>
      </c>
      <c r="G1235" s="6">
        <f>IF(B1235="","",IFERROR(INDEX('الأصناف'!$C$5:$C$504,MATCH(B1235,'الأصناف'!$A$5:$A$504,0)),""))</f>
        <v/>
      </c>
      <c r="H1235" s="6">
        <f>IF(B1235="","",IFERROR(INDEX('الأصناف'!$D$5:$D$504,MATCH(B1235,'الأصناف'!$A$5:$A$504,0)),""))</f>
        <v/>
      </c>
    </row>
    <row r="1236">
      <c r="A1236" s="17" t="n"/>
      <c r="B1236" s="5" t="n"/>
      <c r="C1236" s="5" t="n"/>
      <c r="D1236" s="14" t="n"/>
      <c r="E1236" s="5" t="n"/>
      <c r="F1236" s="6">
        <f>IF(B1236="","",IFERROR(INDEX('الأصناف'!$B$5:$B$504,MATCH(B1236,'الأصناف'!$A$5:$A$504,0)),""))</f>
        <v/>
      </c>
      <c r="G1236" s="6">
        <f>IF(B1236="","",IFERROR(INDEX('الأصناف'!$C$5:$C$504,MATCH(B1236,'الأصناف'!$A$5:$A$504,0)),""))</f>
        <v/>
      </c>
      <c r="H1236" s="6">
        <f>IF(B1236="","",IFERROR(INDEX('الأصناف'!$D$5:$D$504,MATCH(B1236,'الأصناف'!$A$5:$A$504,0)),""))</f>
        <v/>
      </c>
    </row>
    <row r="1237">
      <c r="A1237" s="17" t="n"/>
      <c r="B1237" s="5" t="n"/>
      <c r="C1237" s="5" t="n"/>
      <c r="D1237" s="14" t="n"/>
      <c r="E1237" s="5" t="n"/>
      <c r="F1237" s="6">
        <f>IF(B1237="","",IFERROR(INDEX('الأصناف'!$B$5:$B$504,MATCH(B1237,'الأصناف'!$A$5:$A$504,0)),""))</f>
        <v/>
      </c>
      <c r="G1237" s="6">
        <f>IF(B1237="","",IFERROR(INDEX('الأصناف'!$C$5:$C$504,MATCH(B1237,'الأصناف'!$A$5:$A$504,0)),""))</f>
        <v/>
      </c>
      <c r="H1237" s="6">
        <f>IF(B1237="","",IFERROR(INDEX('الأصناف'!$D$5:$D$504,MATCH(B1237,'الأصناف'!$A$5:$A$504,0)),""))</f>
        <v/>
      </c>
    </row>
    <row r="1238">
      <c r="A1238" s="17" t="n"/>
      <c r="B1238" s="5" t="n"/>
      <c r="C1238" s="5" t="n"/>
      <c r="D1238" s="14" t="n"/>
      <c r="E1238" s="5" t="n"/>
      <c r="F1238" s="6">
        <f>IF(B1238="","",IFERROR(INDEX('الأصناف'!$B$5:$B$504,MATCH(B1238,'الأصناف'!$A$5:$A$504,0)),""))</f>
        <v/>
      </c>
      <c r="G1238" s="6">
        <f>IF(B1238="","",IFERROR(INDEX('الأصناف'!$C$5:$C$504,MATCH(B1238,'الأصناف'!$A$5:$A$504,0)),""))</f>
        <v/>
      </c>
      <c r="H1238" s="6">
        <f>IF(B1238="","",IFERROR(INDEX('الأصناف'!$D$5:$D$504,MATCH(B1238,'الأصناف'!$A$5:$A$504,0)),""))</f>
        <v/>
      </c>
    </row>
    <row r="1239">
      <c r="A1239" s="17" t="n"/>
      <c r="B1239" s="5" t="n"/>
      <c r="C1239" s="5" t="n"/>
      <c r="D1239" s="14" t="n"/>
      <c r="E1239" s="5" t="n"/>
      <c r="F1239" s="6">
        <f>IF(B1239="","",IFERROR(INDEX('الأصناف'!$B$5:$B$504,MATCH(B1239,'الأصناف'!$A$5:$A$504,0)),""))</f>
        <v/>
      </c>
      <c r="G1239" s="6">
        <f>IF(B1239="","",IFERROR(INDEX('الأصناف'!$C$5:$C$504,MATCH(B1239,'الأصناف'!$A$5:$A$504,0)),""))</f>
        <v/>
      </c>
      <c r="H1239" s="6">
        <f>IF(B1239="","",IFERROR(INDEX('الأصناف'!$D$5:$D$504,MATCH(B1239,'الأصناف'!$A$5:$A$504,0)),""))</f>
        <v/>
      </c>
    </row>
    <row r="1240">
      <c r="A1240" s="17" t="n"/>
      <c r="B1240" s="5" t="n"/>
      <c r="C1240" s="5" t="n"/>
      <c r="D1240" s="14" t="n"/>
      <c r="E1240" s="5" t="n"/>
      <c r="F1240" s="6">
        <f>IF(B1240="","",IFERROR(INDEX('الأصناف'!$B$5:$B$504,MATCH(B1240,'الأصناف'!$A$5:$A$504,0)),""))</f>
        <v/>
      </c>
      <c r="G1240" s="6">
        <f>IF(B1240="","",IFERROR(INDEX('الأصناف'!$C$5:$C$504,MATCH(B1240,'الأصناف'!$A$5:$A$504,0)),""))</f>
        <v/>
      </c>
      <c r="H1240" s="6">
        <f>IF(B1240="","",IFERROR(INDEX('الأصناف'!$D$5:$D$504,MATCH(B1240,'الأصناف'!$A$5:$A$504,0)),""))</f>
        <v/>
      </c>
    </row>
    <row r="1241">
      <c r="A1241" s="17" t="n"/>
      <c r="B1241" s="5" t="n"/>
      <c r="C1241" s="5" t="n"/>
      <c r="D1241" s="14" t="n"/>
      <c r="E1241" s="5" t="n"/>
      <c r="F1241" s="6">
        <f>IF(B1241="","",IFERROR(INDEX('الأصناف'!$B$5:$B$504,MATCH(B1241,'الأصناف'!$A$5:$A$504,0)),""))</f>
        <v/>
      </c>
      <c r="G1241" s="6">
        <f>IF(B1241="","",IFERROR(INDEX('الأصناف'!$C$5:$C$504,MATCH(B1241,'الأصناف'!$A$5:$A$504,0)),""))</f>
        <v/>
      </c>
      <c r="H1241" s="6">
        <f>IF(B1241="","",IFERROR(INDEX('الأصناف'!$D$5:$D$504,MATCH(B1241,'الأصناف'!$A$5:$A$504,0)),""))</f>
        <v/>
      </c>
    </row>
    <row r="1242">
      <c r="A1242" s="17" t="n"/>
      <c r="B1242" s="5" t="n"/>
      <c r="C1242" s="5" t="n"/>
      <c r="D1242" s="14" t="n"/>
      <c r="E1242" s="5" t="n"/>
      <c r="F1242" s="6">
        <f>IF(B1242="","",IFERROR(INDEX('الأصناف'!$B$5:$B$504,MATCH(B1242,'الأصناف'!$A$5:$A$504,0)),""))</f>
        <v/>
      </c>
      <c r="G1242" s="6">
        <f>IF(B1242="","",IFERROR(INDEX('الأصناف'!$C$5:$C$504,MATCH(B1242,'الأصناف'!$A$5:$A$504,0)),""))</f>
        <v/>
      </c>
      <c r="H1242" s="6">
        <f>IF(B1242="","",IFERROR(INDEX('الأصناف'!$D$5:$D$504,MATCH(B1242,'الأصناف'!$A$5:$A$504,0)),""))</f>
        <v/>
      </c>
    </row>
    <row r="1243">
      <c r="A1243" s="17" t="n"/>
      <c r="B1243" s="5" t="n"/>
      <c r="C1243" s="5" t="n"/>
      <c r="D1243" s="14" t="n"/>
      <c r="E1243" s="5" t="n"/>
      <c r="F1243" s="6">
        <f>IF(B1243="","",IFERROR(INDEX('الأصناف'!$B$5:$B$504,MATCH(B1243,'الأصناف'!$A$5:$A$504,0)),""))</f>
        <v/>
      </c>
      <c r="G1243" s="6">
        <f>IF(B1243="","",IFERROR(INDEX('الأصناف'!$C$5:$C$504,MATCH(B1243,'الأصناف'!$A$5:$A$504,0)),""))</f>
        <v/>
      </c>
      <c r="H1243" s="6">
        <f>IF(B1243="","",IFERROR(INDEX('الأصناف'!$D$5:$D$504,MATCH(B1243,'الأصناف'!$A$5:$A$504,0)),""))</f>
        <v/>
      </c>
    </row>
    <row r="1244">
      <c r="A1244" s="17" t="n"/>
      <c r="B1244" s="5" t="n"/>
      <c r="C1244" s="5" t="n"/>
      <c r="D1244" s="14" t="n"/>
      <c r="E1244" s="5" t="n"/>
      <c r="F1244" s="6">
        <f>IF(B1244="","",IFERROR(INDEX('الأصناف'!$B$5:$B$504,MATCH(B1244,'الأصناف'!$A$5:$A$504,0)),""))</f>
        <v/>
      </c>
      <c r="G1244" s="6">
        <f>IF(B1244="","",IFERROR(INDEX('الأصناف'!$C$5:$C$504,MATCH(B1244,'الأصناف'!$A$5:$A$504,0)),""))</f>
        <v/>
      </c>
      <c r="H1244" s="6">
        <f>IF(B1244="","",IFERROR(INDEX('الأصناف'!$D$5:$D$504,MATCH(B1244,'الأصناف'!$A$5:$A$504,0)),""))</f>
        <v/>
      </c>
    </row>
    <row r="1245">
      <c r="A1245" s="17" t="n"/>
      <c r="B1245" s="5" t="n"/>
      <c r="C1245" s="5" t="n"/>
      <c r="D1245" s="14" t="n"/>
      <c r="E1245" s="5" t="n"/>
      <c r="F1245" s="6">
        <f>IF(B1245="","",IFERROR(INDEX('الأصناف'!$B$5:$B$504,MATCH(B1245,'الأصناف'!$A$5:$A$504,0)),""))</f>
        <v/>
      </c>
      <c r="G1245" s="6">
        <f>IF(B1245="","",IFERROR(INDEX('الأصناف'!$C$5:$C$504,MATCH(B1245,'الأصناف'!$A$5:$A$504,0)),""))</f>
        <v/>
      </c>
      <c r="H1245" s="6">
        <f>IF(B1245="","",IFERROR(INDEX('الأصناف'!$D$5:$D$504,MATCH(B1245,'الأصناف'!$A$5:$A$504,0)),""))</f>
        <v/>
      </c>
    </row>
    <row r="1246">
      <c r="A1246" s="17" t="n"/>
      <c r="B1246" s="5" t="n"/>
      <c r="C1246" s="5" t="n"/>
      <c r="D1246" s="14" t="n"/>
      <c r="E1246" s="5" t="n"/>
      <c r="F1246" s="6">
        <f>IF(B1246="","",IFERROR(INDEX('الأصناف'!$B$5:$B$504,MATCH(B1246,'الأصناف'!$A$5:$A$504,0)),""))</f>
        <v/>
      </c>
      <c r="G1246" s="6">
        <f>IF(B1246="","",IFERROR(INDEX('الأصناف'!$C$5:$C$504,MATCH(B1246,'الأصناف'!$A$5:$A$504,0)),""))</f>
        <v/>
      </c>
      <c r="H1246" s="6">
        <f>IF(B1246="","",IFERROR(INDEX('الأصناف'!$D$5:$D$504,MATCH(B1246,'الأصناف'!$A$5:$A$504,0)),""))</f>
        <v/>
      </c>
    </row>
    <row r="1247">
      <c r="A1247" s="17" t="n"/>
      <c r="B1247" s="5" t="n"/>
      <c r="C1247" s="5" t="n"/>
      <c r="D1247" s="14" t="n"/>
      <c r="E1247" s="5" t="n"/>
      <c r="F1247" s="6">
        <f>IF(B1247="","",IFERROR(INDEX('الأصناف'!$B$5:$B$504,MATCH(B1247,'الأصناف'!$A$5:$A$504,0)),""))</f>
        <v/>
      </c>
      <c r="G1247" s="6">
        <f>IF(B1247="","",IFERROR(INDEX('الأصناف'!$C$5:$C$504,MATCH(B1247,'الأصناف'!$A$5:$A$504,0)),""))</f>
        <v/>
      </c>
      <c r="H1247" s="6">
        <f>IF(B1247="","",IFERROR(INDEX('الأصناف'!$D$5:$D$504,MATCH(B1247,'الأصناف'!$A$5:$A$504,0)),""))</f>
        <v/>
      </c>
    </row>
    <row r="1248">
      <c r="A1248" s="17" t="n"/>
      <c r="B1248" s="5" t="n"/>
      <c r="C1248" s="5" t="n"/>
      <c r="D1248" s="14" t="n"/>
      <c r="E1248" s="5" t="n"/>
      <c r="F1248" s="6">
        <f>IF(B1248="","",IFERROR(INDEX('الأصناف'!$B$5:$B$504,MATCH(B1248,'الأصناف'!$A$5:$A$504,0)),""))</f>
        <v/>
      </c>
      <c r="G1248" s="6">
        <f>IF(B1248="","",IFERROR(INDEX('الأصناف'!$C$5:$C$504,MATCH(B1248,'الأصناف'!$A$5:$A$504,0)),""))</f>
        <v/>
      </c>
      <c r="H1248" s="6">
        <f>IF(B1248="","",IFERROR(INDEX('الأصناف'!$D$5:$D$504,MATCH(B1248,'الأصناف'!$A$5:$A$504,0)),""))</f>
        <v/>
      </c>
    </row>
    <row r="1249">
      <c r="A1249" s="17" t="n"/>
      <c r="B1249" s="5" t="n"/>
      <c r="C1249" s="5" t="n"/>
      <c r="D1249" s="14" t="n"/>
      <c r="E1249" s="5" t="n"/>
      <c r="F1249" s="6">
        <f>IF(B1249="","",IFERROR(INDEX('الأصناف'!$B$5:$B$504,MATCH(B1249,'الأصناف'!$A$5:$A$504,0)),""))</f>
        <v/>
      </c>
      <c r="G1249" s="6">
        <f>IF(B1249="","",IFERROR(INDEX('الأصناف'!$C$5:$C$504,MATCH(B1249,'الأصناف'!$A$5:$A$504,0)),""))</f>
        <v/>
      </c>
      <c r="H1249" s="6">
        <f>IF(B1249="","",IFERROR(INDEX('الأصناف'!$D$5:$D$504,MATCH(B1249,'الأصناف'!$A$5:$A$504,0)),""))</f>
        <v/>
      </c>
    </row>
    <row r="1250">
      <c r="A1250" s="17" t="n"/>
      <c r="B1250" s="5" t="n"/>
      <c r="C1250" s="5" t="n"/>
      <c r="D1250" s="14" t="n"/>
      <c r="E1250" s="5" t="n"/>
      <c r="F1250" s="6">
        <f>IF(B1250="","",IFERROR(INDEX('الأصناف'!$B$5:$B$504,MATCH(B1250,'الأصناف'!$A$5:$A$504,0)),""))</f>
        <v/>
      </c>
      <c r="G1250" s="6">
        <f>IF(B1250="","",IFERROR(INDEX('الأصناف'!$C$5:$C$504,MATCH(B1250,'الأصناف'!$A$5:$A$504,0)),""))</f>
        <v/>
      </c>
      <c r="H1250" s="6">
        <f>IF(B1250="","",IFERROR(INDEX('الأصناف'!$D$5:$D$504,MATCH(B1250,'الأصناف'!$A$5:$A$504,0)),""))</f>
        <v/>
      </c>
    </row>
    <row r="1251">
      <c r="A1251" s="17" t="n"/>
      <c r="B1251" s="5" t="n"/>
      <c r="C1251" s="5" t="n"/>
      <c r="D1251" s="14" t="n"/>
      <c r="E1251" s="5" t="n"/>
      <c r="F1251" s="6">
        <f>IF(B1251="","",IFERROR(INDEX('الأصناف'!$B$5:$B$504,MATCH(B1251,'الأصناف'!$A$5:$A$504,0)),""))</f>
        <v/>
      </c>
      <c r="G1251" s="6">
        <f>IF(B1251="","",IFERROR(INDEX('الأصناف'!$C$5:$C$504,MATCH(B1251,'الأصناف'!$A$5:$A$504,0)),""))</f>
        <v/>
      </c>
      <c r="H1251" s="6">
        <f>IF(B1251="","",IFERROR(INDEX('الأصناف'!$D$5:$D$504,MATCH(B1251,'الأصناف'!$A$5:$A$504,0)),""))</f>
        <v/>
      </c>
    </row>
    <row r="1252">
      <c r="A1252" s="17" t="n"/>
      <c r="B1252" s="5" t="n"/>
      <c r="C1252" s="5" t="n"/>
      <c r="D1252" s="14" t="n"/>
      <c r="E1252" s="5" t="n"/>
      <c r="F1252" s="6">
        <f>IF(B1252="","",IFERROR(INDEX('الأصناف'!$B$5:$B$504,MATCH(B1252,'الأصناف'!$A$5:$A$504,0)),""))</f>
        <v/>
      </c>
      <c r="G1252" s="6">
        <f>IF(B1252="","",IFERROR(INDEX('الأصناف'!$C$5:$C$504,MATCH(B1252,'الأصناف'!$A$5:$A$504,0)),""))</f>
        <v/>
      </c>
      <c r="H1252" s="6">
        <f>IF(B1252="","",IFERROR(INDEX('الأصناف'!$D$5:$D$504,MATCH(B1252,'الأصناف'!$A$5:$A$504,0)),""))</f>
        <v/>
      </c>
    </row>
    <row r="1253">
      <c r="A1253" s="17" t="n"/>
      <c r="B1253" s="5" t="n"/>
      <c r="C1253" s="5" t="n"/>
      <c r="D1253" s="14" t="n"/>
      <c r="E1253" s="5" t="n"/>
      <c r="F1253" s="6">
        <f>IF(B1253="","",IFERROR(INDEX('الأصناف'!$B$5:$B$504,MATCH(B1253,'الأصناف'!$A$5:$A$504,0)),""))</f>
        <v/>
      </c>
      <c r="G1253" s="6">
        <f>IF(B1253="","",IFERROR(INDEX('الأصناف'!$C$5:$C$504,MATCH(B1253,'الأصناف'!$A$5:$A$504,0)),""))</f>
        <v/>
      </c>
      <c r="H1253" s="6">
        <f>IF(B1253="","",IFERROR(INDEX('الأصناف'!$D$5:$D$504,MATCH(B1253,'الأصناف'!$A$5:$A$504,0)),""))</f>
        <v/>
      </c>
    </row>
    <row r="1254">
      <c r="A1254" s="17" t="n"/>
      <c r="B1254" s="5" t="n"/>
      <c r="C1254" s="5" t="n"/>
      <c r="D1254" s="14" t="n"/>
      <c r="E1254" s="5" t="n"/>
      <c r="F1254" s="6">
        <f>IF(B1254="","",IFERROR(INDEX('الأصناف'!$B$5:$B$504,MATCH(B1254,'الأصناف'!$A$5:$A$504,0)),""))</f>
        <v/>
      </c>
      <c r="G1254" s="6">
        <f>IF(B1254="","",IFERROR(INDEX('الأصناف'!$C$5:$C$504,MATCH(B1254,'الأصناف'!$A$5:$A$504,0)),""))</f>
        <v/>
      </c>
      <c r="H1254" s="6">
        <f>IF(B1254="","",IFERROR(INDEX('الأصناف'!$D$5:$D$504,MATCH(B1254,'الأصناف'!$A$5:$A$504,0)),""))</f>
        <v/>
      </c>
    </row>
    <row r="1255">
      <c r="A1255" s="17" t="n"/>
      <c r="B1255" s="5" t="n"/>
      <c r="C1255" s="5" t="n"/>
      <c r="D1255" s="14" t="n"/>
      <c r="E1255" s="5" t="n"/>
      <c r="F1255" s="6">
        <f>IF(B1255="","",IFERROR(INDEX('الأصناف'!$B$5:$B$504,MATCH(B1255,'الأصناف'!$A$5:$A$504,0)),""))</f>
        <v/>
      </c>
      <c r="G1255" s="6">
        <f>IF(B1255="","",IFERROR(INDEX('الأصناف'!$C$5:$C$504,MATCH(B1255,'الأصناف'!$A$5:$A$504,0)),""))</f>
        <v/>
      </c>
      <c r="H1255" s="6">
        <f>IF(B1255="","",IFERROR(INDEX('الأصناف'!$D$5:$D$504,MATCH(B1255,'الأصناف'!$A$5:$A$504,0)),""))</f>
        <v/>
      </c>
    </row>
    <row r="1256">
      <c r="A1256" s="17" t="n"/>
      <c r="B1256" s="5" t="n"/>
      <c r="C1256" s="5" t="n"/>
      <c r="D1256" s="14" t="n"/>
      <c r="E1256" s="5" t="n"/>
      <c r="F1256" s="6">
        <f>IF(B1256="","",IFERROR(INDEX('الأصناف'!$B$5:$B$504,MATCH(B1256,'الأصناف'!$A$5:$A$504,0)),""))</f>
        <v/>
      </c>
      <c r="G1256" s="6">
        <f>IF(B1256="","",IFERROR(INDEX('الأصناف'!$C$5:$C$504,MATCH(B1256,'الأصناف'!$A$5:$A$504,0)),""))</f>
        <v/>
      </c>
      <c r="H1256" s="6">
        <f>IF(B1256="","",IFERROR(INDEX('الأصناف'!$D$5:$D$504,MATCH(B1256,'الأصناف'!$A$5:$A$504,0)),""))</f>
        <v/>
      </c>
    </row>
    <row r="1257">
      <c r="A1257" s="17" t="n"/>
      <c r="B1257" s="5" t="n"/>
      <c r="C1257" s="5" t="n"/>
      <c r="D1257" s="14" t="n"/>
      <c r="E1257" s="5" t="n"/>
      <c r="F1257" s="6">
        <f>IF(B1257="","",IFERROR(INDEX('الأصناف'!$B$5:$B$504,MATCH(B1257,'الأصناف'!$A$5:$A$504,0)),""))</f>
        <v/>
      </c>
      <c r="G1257" s="6">
        <f>IF(B1257="","",IFERROR(INDEX('الأصناف'!$C$5:$C$504,MATCH(B1257,'الأصناف'!$A$5:$A$504,0)),""))</f>
        <v/>
      </c>
      <c r="H1257" s="6">
        <f>IF(B1257="","",IFERROR(INDEX('الأصناف'!$D$5:$D$504,MATCH(B1257,'الأصناف'!$A$5:$A$504,0)),""))</f>
        <v/>
      </c>
    </row>
    <row r="1258">
      <c r="A1258" s="17" t="n"/>
      <c r="B1258" s="5" t="n"/>
      <c r="C1258" s="5" t="n"/>
      <c r="D1258" s="14" t="n"/>
      <c r="E1258" s="5" t="n"/>
      <c r="F1258" s="6">
        <f>IF(B1258="","",IFERROR(INDEX('الأصناف'!$B$5:$B$504,MATCH(B1258,'الأصناف'!$A$5:$A$504,0)),""))</f>
        <v/>
      </c>
      <c r="G1258" s="6">
        <f>IF(B1258="","",IFERROR(INDEX('الأصناف'!$C$5:$C$504,MATCH(B1258,'الأصناف'!$A$5:$A$504,0)),""))</f>
        <v/>
      </c>
      <c r="H1258" s="6">
        <f>IF(B1258="","",IFERROR(INDEX('الأصناف'!$D$5:$D$504,MATCH(B1258,'الأصناف'!$A$5:$A$504,0)),""))</f>
        <v/>
      </c>
    </row>
    <row r="1259">
      <c r="A1259" s="17" t="n"/>
      <c r="B1259" s="5" t="n"/>
      <c r="C1259" s="5" t="n"/>
      <c r="D1259" s="14" t="n"/>
      <c r="E1259" s="5" t="n"/>
      <c r="F1259" s="6">
        <f>IF(B1259="","",IFERROR(INDEX('الأصناف'!$B$5:$B$504,MATCH(B1259,'الأصناف'!$A$5:$A$504,0)),""))</f>
        <v/>
      </c>
      <c r="G1259" s="6">
        <f>IF(B1259="","",IFERROR(INDEX('الأصناف'!$C$5:$C$504,MATCH(B1259,'الأصناف'!$A$5:$A$504,0)),""))</f>
        <v/>
      </c>
      <c r="H1259" s="6">
        <f>IF(B1259="","",IFERROR(INDEX('الأصناف'!$D$5:$D$504,MATCH(B1259,'الأصناف'!$A$5:$A$504,0)),""))</f>
        <v/>
      </c>
    </row>
    <row r="1260">
      <c r="A1260" s="17" t="n"/>
      <c r="B1260" s="5" t="n"/>
      <c r="C1260" s="5" t="n"/>
      <c r="D1260" s="14" t="n"/>
      <c r="E1260" s="5" t="n"/>
      <c r="F1260" s="6">
        <f>IF(B1260="","",IFERROR(INDEX('الأصناف'!$B$5:$B$504,MATCH(B1260,'الأصناف'!$A$5:$A$504,0)),""))</f>
        <v/>
      </c>
      <c r="G1260" s="6">
        <f>IF(B1260="","",IFERROR(INDEX('الأصناف'!$C$5:$C$504,MATCH(B1260,'الأصناف'!$A$5:$A$504,0)),""))</f>
        <v/>
      </c>
      <c r="H1260" s="6">
        <f>IF(B1260="","",IFERROR(INDEX('الأصناف'!$D$5:$D$504,MATCH(B1260,'الأصناف'!$A$5:$A$504,0)),""))</f>
        <v/>
      </c>
    </row>
    <row r="1261">
      <c r="A1261" s="17" t="n"/>
      <c r="B1261" s="5" t="n"/>
      <c r="C1261" s="5" t="n"/>
      <c r="D1261" s="14" t="n"/>
      <c r="E1261" s="5" t="n"/>
      <c r="F1261" s="6">
        <f>IF(B1261="","",IFERROR(INDEX('الأصناف'!$B$5:$B$504,MATCH(B1261,'الأصناف'!$A$5:$A$504,0)),""))</f>
        <v/>
      </c>
      <c r="G1261" s="6">
        <f>IF(B1261="","",IFERROR(INDEX('الأصناف'!$C$5:$C$504,MATCH(B1261,'الأصناف'!$A$5:$A$504,0)),""))</f>
        <v/>
      </c>
      <c r="H1261" s="6">
        <f>IF(B1261="","",IFERROR(INDEX('الأصناف'!$D$5:$D$504,MATCH(B1261,'الأصناف'!$A$5:$A$504,0)),""))</f>
        <v/>
      </c>
    </row>
    <row r="1262">
      <c r="A1262" s="17" t="n"/>
      <c r="B1262" s="5" t="n"/>
      <c r="C1262" s="5" t="n"/>
      <c r="D1262" s="14" t="n"/>
      <c r="E1262" s="5" t="n"/>
      <c r="F1262" s="6">
        <f>IF(B1262="","",IFERROR(INDEX('الأصناف'!$B$5:$B$504,MATCH(B1262,'الأصناف'!$A$5:$A$504,0)),""))</f>
        <v/>
      </c>
      <c r="G1262" s="6">
        <f>IF(B1262="","",IFERROR(INDEX('الأصناف'!$C$5:$C$504,MATCH(B1262,'الأصناف'!$A$5:$A$504,0)),""))</f>
        <v/>
      </c>
      <c r="H1262" s="6">
        <f>IF(B1262="","",IFERROR(INDEX('الأصناف'!$D$5:$D$504,MATCH(B1262,'الأصناف'!$A$5:$A$504,0)),""))</f>
        <v/>
      </c>
    </row>
    <row r="1263">
      <c r="A1263" s="17" t="n"/>
      <c r="B1263" s="5" t="n"/>
      <c r="C1263" s="5" t="n"/>
      <c r="D1263" s="14" t="n"/>
      <c r="E1263" s="5" t="n"/>
      <c r="F1263" s="6">
        <f>IF(B1263="","",IFERROR(INDEX('الأصناف'!$B$5:$B$504,MATCH(B1263,'الأصناف'!$A$5:$A$504,0)),""))</f>
        <v/>
      </c>
      <c r="G1263" s="6">
        <f>IF(B1263="","",IFERROR(INDEX('الأصناف'!$C$5:$C$504,MATCH(B1263,'الأصناف'!$A$5:$A$504,0)),""))</f>
        <v/>
      </c>
      <c r="H1263" s="6">
        <f>IF(B1263="","",IFERROR(INDEX('الأصناف'!$D$5:$D$504,MATCH(B1263,'الأصناف'!$A$5:$A$504,0)),""))</f>
        <v/>
      </c>
    </row>
    <row r="1264">
      <c r="A1264" s="17" t="n"/>
      <c r="B1264" s="5" t="n"/>
      <c r="C1264" s="5" t="n"/>
      <c r="D1264" s="14" t="n"/>
      <c r="E1264" s="5" t="n"/>
      <c r="F1264" s="6">
        <f>IF(B1264="","",IFERROR(INDEX('الأصناف'!$B$5:$B$504,MATCH(B1264,'الأصناف'!$A$5:$A$504,0)),""))</f>
        <v/>
      </c>
      <c r="G1264" s="6">
        <f>IF(B1264="","",IFERROR(INDEX('الأصناف'!$C$5:$C$504,MATCH(B1264,'الأصناف'!$A$5:$A$504,0)),""))</f>
        <v/>
      </c>
      <c r="H1264" s="6">
        <f>IF(B1264="","",IFERROR(INDEX('الأصناف'!$D$5:$D$504,MATCH(B1264,'الأصناف'!$A$5:$A$504,0)),""))</f>
        <v/>
      </c>
    </row>
    <row r="1265">
      <c r="A1265" s="17" t="n"/>
      <c r="B1265" s="5" t="n"/>
      <c r="C1265" s="5" t="n"/>
      <c r="D1265" s="14" t="n"/>
      <c r="E1265" s="5" t="n"/>
      <c r="F1265" s="6">
        <f>IF(B1265="","",IFERROR(INDEX('الأصناف'!$B$5:$B$504,MATCH(B1265,'الأصناف'!$A$5:$A$504,0)),""))</f>
        <v/>
      </c>
      <c r="G1265" s="6">
        <f>IF(B1265="","",IFERROR(INDEX('الأصناف'!$C$5:$C$504,MATCH(B1265,'الأصناف'!$A$5:$A$504,0)),""))</f>
        <v/>
      </c>
      <c r="H1265" s="6">
        <f>IF(B1265="","",IFERROR(INDEX('الأصناف'!$D$5:$D$504,MATCH(B1265,'الأصناف'!$A$5:$A$504,0)),""))</f>
        <v/>
      </c>
    </row>
    <row r="1266">
      <c r="A1266" s="17" t="n"/>
      <c r="B1266" s="5" t="n"/>
      <c r="C1266" s="5" t="n"/>
      <c r="D1266" s="14" t="n"/>
      <c r="E1266" s="5" t="n"/>
      <c r="F1266" s="6">
        <f>IF(B1266="","",IFERROR(INDEX('الأصناف'!$B$5:$B$504,MATCH(B1266,'الأصناف'!$A$5:$A$504,0)),""))</f>
        <v/>
      </c>
      <c r="G1266" s="6">
        <f>IF(B1266="","",IFERROR(INDEX('الأصناف'!$C$5:$C$504,MATCH(B1266,'الأصناف'!$A$5:$A$504,0)),""))</f>
        <v/>
      </c>
      <c r="H1266" s="6">
        <f>IF(B1266="","",IFERROR(INDEX('الأصناف'!$D$5:$D$504,MATCH(B1266,'الأصناف'!$A$5:$A$504,0)),""))</f>
        <v/>
      </c>
    </row>
    <row r="1267">
      <c r="A1267" s="17" t="n"/>
      <c r="B1267" s="5" t="n"/>
      <c r="C1267" s="5" t="n"/>
      <c r="D1267" s="14" t="n"/>
      <c r="E1267" s="5" t="n"/>
      <c r="F1267" s="6">
        <f>IF(B1267="","",IFERROR(INDEX('الأصناف'!$B$5:$B$504,MATCH(B1267,'الأصناف'!$A$5:$A$504,0)),""))</f>
        <v/>
      </c>
      <c r="G1267" s="6">
        <f>IF(B1267="","",IFERROR(INDEX('الأصناف'!$C$5:$C$504,MATCH(B1267,'الأصناف'!$A$5:$A$504,0)),""))</f>
        <v/>
      </c>
      <c r="H1267" s="6">
        <f>IF(B1267="","",IFERROR(INDEX('الأصناف'!$D$5:$D$504,MATCH(B1267,'الأصناف'!$A$5:$A$504,0)),""))</f>
        <v/>
      </c>
    </row>
    <row r="1268">
      <c r="A1268" s="17" t="n"/>
      <c r="B1268" s="5" t="n"/>
      <c r="C1268" s="5" t="n"/>
      <c r="D1268" s="14" t="n"/>
      <c r="E1268" s="5" t="n"/>
      <c r="F1268" s="6">
        <f>IF(B1268="","",IFERROR(INDEX('الأصناف'!$B$5:$B$504,MATCH(B1268,'الأصناف'!$A$5:$A$504,0)),""))</f>
        <v/>
      </c>
      <c r="G1268" s="6">
        <f>IF(B1268="","",IFERROR(INDEX('الأصناف'!$C$5:$C$504,MATCH(B1268,'الأصناف'!$A$5:$A$504,0)),""))</f>
        <v/>
      </c>
      <c r="H1268" s="6">
        <f>IF(B1268="","",IFERROR(INDEX('الأصناف'!$D$5:$D$504,MATCH(B1268,'الأصناف'!$A$5:$A$504,0)),""))</f>
        <v/>
      </c>
    </row>
    <row r="1269">
      <c r="A1269" s="17" t="n"/>
      <c r="B1269" s="5" t="n"/>
      <c r="C1269" s="5" t="n"/>
      <c r="D1269" s="14" t="n"/>
      <c r="E1269" s="5" t="n"/>
      <c r="F1269" s="6">
        <f>IF(B1269="","",IFERROR(INDEX('الأصناف'!$B$5:$B$504,MATCH(B1269,'الأصناف'!$A$5:$A$504,0)),""))</f>
        <v/>
      </c>
      <c r="G1269" s="6">
        <f>IF(B1269="","",IFERROR(INDEX('الأصناف'!$C$5:$C$504,MATCH(B1269,'الأصناف'!$A$5:$A$504,0)),""))</f>
        <v/>
      </c>
      <c r="H1269" s="6">
        <f>IF(B1269="","",IFERROR(INDEX('الأصناف'!$D$5:$D$504,MATCH(B1269,'الأصناف'!$A$5:$A$504,0)),""))</f>
        <v/>
      </c>
    </row>
    <row r="1270">
      <c r="A1270" s="17" t="n"/>
      <c r="B1270" s="5" t="n"/>
      <c r="C1270" s="5" t="n"/>
      <c r="D1270" s="14" t="n"/>
      <c r="E1270" s="5" t="n"/>
      <c r="F1270" s="6">
        <f>IF(B1270="","",IFERROR(INDEX('الأصناف'!$B$5:$B$504,MATCH(B1270,'الأصناف'!$A$5:$A$504,0)),""))</f>
        <v/>
      </c>
      <c r="G1270" s="6">
        <f>IF(B1270="","",IFERROR(INDEX('الأصناف'!$C$5:$C$504,MATCH(B1270,'الأصناف'!$A$5:$A$504,0)),""))</f>
        <v/>
      </c>
      <c r="H1270" s="6">
        <f>IF(B1270="","",IFERROR(INDEX('الأصناف'!$D$5:$D$504,MATCH(B1270,'الأصناف'!$A$5:$A$504,0)),""))</f>
        <v/>
      </c>
    </row>
    <row r="1271">
      <c r="A1271" s="17" t="n"/>
      <c r="B1271" s="5" t="n"/>
      <c r="C1271" s="5" t="n"/>
      <c r="D1271" s="14" t="n"/>
      <c r="E1271" s="5" t="n"/>
      <c r="F1271" s="6">
        <f>IF(B1271="","",IFERROR(INDEX('الأصناف'!$B$5:$B$504,MATCH(B1271,'الأصناف'!$A$5:$A$504,0)),""))</f>
        <v/>
      </c>
      <c r="G1271" s="6">
        <f>IF(B1271="","",IFERROR(INDEX('الأصناف'!$C$5:$C$504,MATCH(B1271,'الأصناف'!$A$5:$A$504,0)),""))</f>
        <v/>
      </c>
      <c r="H1271" s="6">
        <f>IF(B1271="","",IFERROR(INDEX('الأصناف'!$D$5:$D$504,MATCH(B1271,'الأصناف'!$A$5:$A$504,0)),""))</f>
        <v/>
      </c>
    </row>
    <row r="1272">
      <c r="A1272" s="17" t="n"/>
      <c r="B1272" s="5" t="n"/>
      <c r="C1272" s="5" t="n"/>
      <c r="D1272" s="14" t="n"/>
      <c r="E1272" s="5" t="n"/>
      <c r="F1272" s="6">
        <f>IF(B1272="","",IFERROR(INDEX('الأصناف'!$B$5:$B$504,MATCH(B1272,'الأصناف'!$A$5:$A$504,0)),""))</f>
        <v/>
      </c>
      <c r="G1272" s="6">
        <f>IF(B1272="","",IFERROR(INDEX('الأصناف'!$C$5:$C$504,MATCH(B1272,'الأصناف'!$A$5:$A$504,0)),""))</f>
        <v/>
      </c>
      <c r="H1272" s="6">
        <f>IF(B1272="","",IFERROR(INDEX('الأصناف'!$D$5:$D$504,MATCH(B1272,'الأصناف'!$A$5:$A$504,0)),""))</f>
        <v/>
      </c>
    </row>
    <row r="1273">
      <c r="A1273" s="17" t="n"/>
      <c r="B1273" s="5" t="n"/>
      <c r="C1273" s="5" t="n"/>
      <c r="D1273" s="14" t="n"/>
      <c r="E1273" s="5" t="n"/>
      <c r="F1273" s="6">
        <f>IF(B1273="","",IFERROR(INDEX('الأصناف'!$B$5:$B$504,MATCH(B1273,'الأصناف'!$A$5:$A$504,0)),""))</f>
        <v/>
      </c>
      <c r="G1273" s="6">
        <f>IF(B1273="","",IFERROR(INDEX('الأصناف'!$C$5:$C$504,MATCH(B1273,'الأصناف'!$A$5:$A$504,0)),""))</f>
        <v/>
      </c>
      <c r="H1273" s="6">
        <f>IF(B1273="","",IFERROR(INDEX('الأصناف'!$D$5:$D$504,MATCH(B1273,'الأصناف'!$A$5:$A$504,0)),""))</f>
        <v/>
      </c>
    </row>
    <row r="1274">
      <c r="A1274" s="17" t="n"/>
      <c r="B1274" s="5" t="n"/>
      <c r="C1274" s="5" t="n"/>
      <c r="D1274" s="14" t="n"/>
      <c r="E1274" s="5" t="n"/>
      <c r="F1274" s="6">
        <f>IF(B1274="","",IFERROR(INDEX('الأصناف'!$B$5:$B$504,MATCH(B1274,'الأصناف'!$A$5:$A$504,0)),""))</f>
        <v/>
      </c>
      <c r="G1274" s="6">
        <f>IF(B1274="","",IFERROR(INDEX('الأصناف'!$C$5:$C$504,MATCH(B1274,'الأصناف'!$A$5:$A$504,0)),""))</f>
        <v/>
      </c>
      <c r="H1274" s="6">
        <f>IF(B1274="","",IFERROR(INDEX('الأصناف'!$D$5:$D$504,MATCH(B1274,'الأصناف'!$A$5:$A$504,0)),""))</f>
        <v/>
      </c>
    </row>
    <row r="1275">
      <c r="A1275" s="17" t="n"/>
      <c r="B1275" s="5" t="n"/>
      <c r="C1275" s="5" t="n"/>
      <c r="D1275" s="14" t="n"/>
      <c r="E1275" s="5" t="n"/>
      <c r="F1275" s="6">
        <f>IF(B1275="","",IFERROR(INDEX('الأصناف'!$B$5:$B$504,MATCH(B1275,'الأصناف'!$A$5:$A$504,0)),""))</f>
        <v/>
      </c>
      <c r="G1275" s="6">
        <f>IF(B1275="","",IFERROR(INDEX('الأصناف'!$C$5:$C$504,MATCH(B1275,'الأصناف'!$A$5:$A$504,0)),""))</f>
        <v/>
      </c>
      <c r="H1275" s="6">
        <f>IF(B1275="","",IFERROR(INDEX('الأصناف'!$D$5:$D$504,MATCH(B1275,'الأصناف'!$A$5:$A$504,0)),""))</f>
        <v/>
      </c>
    </row>
    <row r="1276">
      <c r="A1276" s="17" t="n"/>
      <c r="B1276" s="5" t="n"/>
      <c r="C1276" s="5" t="n"/>
      <c r="D1276" s="14" t="n"/>
      <c r="E1276" s="5" t="n"/>
      <c r="F1276" s="6">
        <f>IF(B1276="","",IFERROR(INDEX('الأصناف'!$B$5:$B$504,MATCH(B1276,'الأصناف'!$A$5:$A$504,0)),""))</f>
        <v/>
      </c>
      <c r="G1276" s="6">
        <f>IF(B1276="","",IFERROR(INDEX('الأصناف'!$C$5:$C$504,MATCH(B1276,'الأصناف'!$A$5:$A$504,0)),""))</f>
        <v/>
      </c>
      <c r="H1276" s="6">
        <f>IF(B1276="","",IFERROR(INDEX('الأصناف'!$D$5:$D$504,MATCH(B1276,'الأصناف'!$A$5:$A$504,0)),""))</f>
        <v/>
      </c>
    </row>
    <row r="1277">
      <c r="A1277" s="17" t="n"/>
      <c r="B1277" s="5" t="n"/>
      <c r="C1277" s="5" t="n"/>
      <c r="D1277" s="14" t="n"/>
      <c r="E1277" s="5" t="n"/>
      <c r="F1277" s="6">
        <f>IF(B1277="","",IFERROR(INDEX('الأصناف'!$B$5:$B$504,MATCH(B1277,'الأصناف'!$A$5:$A$504,0)),""))</f>
        <v/>
      </c>
      <c r="G1277" s="6">
        <f>IF(B1277="","",IFERROR(INDEX('الأصناف'!$C$5:$C$504,MATCH(B1277,'الأصناف'!$A$5:$A$504,0)),""))</f>
        <v/>
      </c>
      <c r="H1277" s="6">
        <f>IF(B1277="","",IFERROR(INDEX('الأصناف'!$D$5:$D$504,MATCH(B1277,'الأصناف'!$A$5:$A$504,0)),""))</f>
        <v/>
      </c>
    </row>
    <row r="1278">
      <c r="A1278" s="17" t="n"/>
      <c r="B1278" s="5" t="n"/>
      <c r="C1278" s="5" t="n"/>
      <c r="D1278" s="14" t="n"/>
      <c r="E1278" s="5" t="n"/>
      <c r="F1278" s="6">
        <f>IF(B1278="","",IFERROR(INDEX('الأصناف'!$B$5:$B$504,MATCH(B1278,'الأصناف'!$A$5:$A$504,0)),""))</f>
        <v/>
      </c>
      <c r="G1278" s="6">
        <f>IF(B1278="","",IFERROR(INDEX('الأصناف'!$C$5:$C$504,MATCH(B1278,'الأصناف'!$A$5:$A$504,0)),""))</f>
        <v/>
      </c>
      <c r="H1278" s="6">
        <f>IF(B1278="","",IFERROR(INDEX('الأصناف'!$D$5:$D$504,MATCH(B1278,'الأصناف'!$A$5:$A$504,0)),""))</f>
        <v/>
      </c>
    </row>
    <row r="1279">
      <c r="A1279" s="17" t="n"/>
      <c r="B1279" s="5" t="n"/>
      <c r="C1279" s="5" t="n"/>
      <c r="D1279" s="14" t="n"/>
      <c r="E1279" s="5" t="n"/>
      <c r="F1279" s="6">
        <f>IF(B1279="","",IFERROR(INDEX('الأصناف'!$B$5:$B$504,MATCH(B1279,'الأصناف'!$A$5:$A$504,0)),""))</f>
        <v/>
      </c>
      <c r="G1279" s="6">
        <f>IF(B1279="","",IFERROR(INDEX('الأصناف'!$C$5:$C$504,MATCH(B1279,'الأصناف'!$A$5:$A$504,0)),""))</f>
        <v/>
      </c>
      <c r="H1279" s="6">
        <f>IF(B1279="","",IFERROR(INDEX('الأصناف'!$D$5:$D$504,MATCH(B1279,'الأصناف'!$A$5:$A$504,0)),""))</f>
        <v/>
      </c>
    </row>
    <row r="1280">
      <c r="A1280" s="17" t="n"/>
      <c r="B1280" s="5" t="n"/>
      <c r="C1280" s="5" t="n"/>
      <c r="D1280" s="14" t="n"/>
      <c r="E1280" s="5" t="n"/>
      <c r="F1280" s="6">
        <f>IF(B1280="","",IFERROR(INDEX('الأصناف'!$B$5:$B$504,MATCH(B1280,'الأصناف'!$A$5:$A$504,0)),""))</f>
        <v/>
      </c>
      <c r="G1280" s="6">
        <f>IF(B1280="","",IFERROR(INDEX('الأصناف'!$C$5:$C$504,MATCH(B1280,'الأصناف'!$A$5:$A$504,0)),""))</f>
        <v/>
      </c>
      <c r="H1280" s="6">
        <f>IF(B1280="","",IFERROR(INDEX('الأصناف'!$D$5:$D$504,MATCH(B1280,'الأصناف'!$A$5:$A$504,0)),""))</f>
        <v/>
      </c>
    </row>
    <row r="1281">
      <c r="A1281" s="17" t="n"/>
      <c r="B1281" s="5" t="n"/>
      <c r="C1281" s="5" t="n"/>
      <c r="D1281" s="14" t="n"/>
      <c r="E1281" s="5" t="n"/>
      <c r="F1281" s="6">
        <f>IF(B1281="","",IFERROR(INDEX('الأصناف'!$B$5:$B$504,MATCH(B1281,'الأصناف'!$A$5:$A$504,0)),""))</f>
        <v/>
      </c>
      <c r="G1281" s="6">
        <f>IF(B1281="","",IFERROR(INDEX('الأصناف'!$C$5:$C$504,MATCH(B1281,'الأصناف'!$A$5:$A$504,0)),""))</f>
        <v/>
      </c>
      <c r="H1281" s="6">
        <f>IF(B1281="","",IFERROR(INDEX('الأصناف'!$D$5:$D$504,MATCH(B1281,'الأصناف'!$A$5:$A$504,0)),""))</f>
        <v/>
      </c>
    </row>
    <row r="1282">
      <c r="A1282" s="17" t="n"/>
      <c r="B1282" s="5" t="n"/>
      <c r="C1282" s="5" t="n"/>
      <c r="D1282" s="14" t="n"/>
      <c r="E1282" s="5" t="n"/>
      <c r="F1282" s="6">
        <f>IF(B1282="","",IFERROR(INDEX('الأصناف'!$B$5:$B$504,MATCH(B1282,'الأصناف'!$A$5:$A$504,0)),""))</f>
        <v/>
      </c>
      <c r="G1282" s="6">
        <f>IF(B1282="","",IFERROR(INDEX('الأصناف'!$C$5:$C$504,MATCH(B1282,'الأصناف'!$A$5:$A$504,0)),""))</f>
        <v/>
      </c>
      <c r="H1282" s="6">
        <f>IF(B1282="","",IFERROR(INDEX('الأصناف'!$D$5:$D$504,MATCH(B1282,'الأصناف'!$A$5:$A$504,0)),""))</f>
        <v/>
      </c>
    </row>
    <row r="1283">
      <c r="A1283" s="17" t="n"/>
      <c r="B1283" s="5" t="n"/>
      <c r="C1283" s="5" t="n"/>
      <c r="D1283" s="14" t="n"/>
      <c r="E1283" s="5" t="n"/>
      <c r="F1283" s="6">
        <f>IF(B1283="","",IFERROR(INDEX('الأصناف'!$B$5:$B$504,MATCH(B1283,'الأصناف'!$A$5:$A$504,0)),""))</f>
        <v/>
      </c>
      <c r="G1283" s="6">
        <f>IF(B1283="","",IFERROR(INDEX('الأصناف'!$C$5:$C$504,MATCH(B1283,'الأصناف'!$A$5:$A$504,0)),""))</f>
        <v/>
      </c>
      <c r="H1283" s="6">
        <f>IF(B1283="","",IFERROR(INDEX('الأصناف'!$D$5:$D$504,MATCH(B1283,'الأصناف'!$A$5:$A$504,0)),""))</f>
        <v/>
      </c>
    </row>
    <row r="1284">
      <c r="A1284" s="17" t="n"/>
      <c r="B1284" s="5" t="n"/>
      <c r="C1284" s="5" t="n"/>
      <c r="D1284" s="14" t="n"/>
      <c r="E1284" s="5" t="n"/>
      <c r="F1284" s="6">
        <f>IF(B1284="","",IFERROR(INDEX('الأصناف'!$B$5:$B$504,MATCH(B1284,'الأصناف'!$A$5:$A$504,0)),""))</f>
        <v/>
      </c>
      <c r="G1284" s="6">
        <f>IF(B1284="","",IFERROR(INDEX('الأصناف'!$C$5:$C$504,MATCH(B1284,'الأصناف'!$A$5:$A$504,0)),""))</f>
        <v/>
      </c>
      <c r="H1284" s="6">
        <f>IF(B1284="","",IFERROR(INDEX('الأصناف'!$D$5:$D$504,MATCH(B1284,'الأصناف'!$A$5:$A$504,0)),""))</f>
        <v/>
      </c>
    </row>
    <row r="1285">
      <c r="A1285" s="17" t="n"/>
      <c r="B1285" s="5" t="n"/>
      <c r="C1285" s="5" t="n"/>
      <c r="D1285" s="14" t="n"/>
      <c r="E1285" s="5" t="n"/>
      <c r="F1285" s="6">
        <f>IF(B1285="","",IFERROR(INDEX('الأصناف'!$B$5:$B$504,MATCH(B1285,'الأصناف'!$A$5:$A$504,0)),""))</f>
        <v/>
      </c>
      <c r="G1285" s="6">
        <f>IF(B1285="","",IFERROR(INDEX('الأصناف'!$C$5:$C$504,MATCH(B1285,'الأصناف'!$A$5:$A$504,0)),""))</f>
        <v/>
      </c>
      <c r="H1285" s="6">
        <f>IF(B1285="","",IFERROR(INDEX('الأصناف'!$D$5:$D$504,MATCH(B1285,'الأصناف'!$A$5:$A$504,0)),""))</f>
        <v/>
      </c>
    </row>
    <row r="1286">
      <c r="A1286" s="17" t="n"/>
      <c r="B1286" s="5" t="n"/>
      <c r="C1286" s="5" t="n"/>
      <c r="D1286" s="14" t="n"/>
      <c r="E1286" s="5" t="n"/>
      <c r="F1286" s="6">
        <f>IF(B1286="","",IFERROR(INDEX('الأصناف'!$B$5:$B$504,MATCH(B1286,'الأصناف'!$A$5:$A$504,0)),""))</f>
        <v/>
      </c>
      <c r="G1286" s="6">
        <f>IF(B1286="","",IFERROR(INDEX('الأصناف'!$C$5:$C$504,MATCH(B1286,'الأصناف'!$A$5:$A$504,0)),""))</f>
        <v/>
      </c>
      <c r="H1286" s="6">
        <f>IF(B1286="","",IFERROR(INDEX('الأصناف'!$D$5:$D$504,MATCH(B1286,'الأصناف'!$A$5:$A$504,0)),""))</f>
        <v/>
      </c>
    </row>
    <row r="1287">
      <c r="A1287" s="17" t="n"/>
      <c r="B1287" s="5" t="n"/>
      <c r="C1287" s="5" t="n"/>
      <c r="D1287" s="14" t="n"/>
      <c r="E1287" s="5" t="n"/>
      <c r="F1287" s="6">
        <f>IF(B1287="","",IFERROR(INDEX('الأصناف'!$B$5:$B$504,MATCH(B1287,'الأصناف'!$A$5:$A$504,0)),""))</f>
        <v/>
      </c>
      <c r="G1287" s="6">
        <f>IF(B1287="","",IFERROR(INDEX('الأصناف'!$C$5:$C$504,MATCH(B1287,'الأصناف'!$A$5:$A$504,0)),""))</f>
        <v/>
      </c>
      <c r="H1287" s="6">
        <f>IF(B1287="","",IFERROR(INDEX('الأصناف'!$D$5:$D$504,MATCH(B1287,'الأصناف'!$A$5:$A$504,0)),""))</f>
        <v/>
      </c>
    </row>
    <row r="1288">
      <c r="A1288" s="17" t="n"/>
      <c r="B1288" s="5" t="n"/>
      <c r="C1288" s="5" t="n"/>
      <c r="D1288" s="14" t="n"/>
      <c r="E1288" s="5" t="n"/>
      <c r="F1288" s="6">
        <f>IF(B1288="","",IFERROR(INDEX('الأصناف'!$B$5:$B$504,MATCH(B1288,'الأصناف'!$A$5:$A$504,0)),""))</f>
        <v/>
      </c>
      <c r="G1288" s="6">
        <f>IF(B1288="","",IFERROR(INDEX('الأصناف'!$C$5:$C$504,MATCH(B1288,'الأصناف'!$A$5:$A$504,0)),""))</f>
        <v/>
      </c>
      <c r="H1288" s="6">
        <f>IF(B1288="","",IFERROR(INDEX('الأصناف'!$D$5:$D$504,MATCH(B1288,'الأصناف'!$A$5:$A$504,0)),""))</f>
        <v/>
      </c>
    </row>
    <row r="1289">
      <c r="A1289" s="17" t="n"/>
      <c r="B1289" s="5" t="n"/>
      <c r="C1289" s="5" t="n"/>
      <c r="D1289" s="14" t="n"/>
      <c r="E1289" s="5" t="n"/>
      <c r="F1289" s="6">
        <f>IF(B1289="","",IFERROR(INDEX('الأصناف'!$B$5:$B$504,MATCH(B1289,'الأصناف'!$A$5:$A$504,0)),""))</f>
        <v/>
      </c>
      <c r="G1289" s="6">
        <f>IF(B1289="","",IFERROR(INDEX('الأصناف'!$C$5:$C$504,MATCH(B1289,'الأصناف'!$A$5:$A$504,0)),""))</f>
        <v/>
      </c>
      <c r="H1289" s="6">
        <f>IF(B1289="","",IFERROR(INDEX('الأصناف'!$D$5:$D$504,MATCH(B1289,'الأصناف'!$A$5:$A$504,0)),""))</f>
        <v/>
      </c>
    </row>
    <row r="1290">
      <c r="A1290" s="17" t="n"/>
      <c r="B1290" s="5" t="n"/>
      <c r="C1290" s="5" t="n"/>
      <c r="D1290" s="14" t="n"/>
      <c r="E1290" s="5" t="n"/>
      <c r="F1290" s="6">
        <f>IF(B1290="","",IFERROR(INDEX('الأصناف'!$B$5:$B$504,MATCH(B1290,'الأصناف'!$A$5:$A$504,0)),""))</f>
        <v/>
      </c>
      <c r="G1290" s="6">
        <f>IF(B1290="","",IFERROR(INDEX('الأصناف'!$C$5:$C$504,MATCH(B1290,'الأصناف'!$A$5:$A$504,0)),""))</f>
        <v/>
      </c>
      <c r="H1290" s="6">
        <f>IF(B1290="","",IFERROR(INDEX('الأصناف'!$D$5:$D$504,MATCH(B1290,'الأصناف'!$A$5:$A$504,0)),""))</f>
        <v/>
      </c>
    </row>
    <row r="1291">
      <c r="A1291" s="17" t="n"/>
      <c r="B1291" s="5" t="n"/>
      <c r="C1291" s="5" t="n"/>
      <c r="D1291" s="14" t="n"/>
      <c r="E1291" s="5" t="n"/>
      <c r="F1291" s="6">
        <f>IF(B1291="","",IFERROR(INDEX('الأصناف'!$B$5:$B$504,MATCH(B1291,'الأصناف'!$A$5:$A$504,0)),""))</f>
        <v/>
      </c>
      <c r="G1291" s="6">
        <f>IF(B1291="","",IFERROR(INDEX('الأصناف'!$C$5:$C$504,MATCH(B1291,'الأصناف'!$A$5:$A$504,0)),""))</f>
        <v/>
      </c>
      <c r="H1291" s="6">
        <f>IF(B1291="","",IFERROR(INDEX('الأصناف'!$D$5:$D$504,MATCH(B1291,'الأصناف'!$A$5:$A$504,0)),""))</f>
        <v/>
      </c>
    </row>
    <row r="1292">
      <c r="A1292" s="17" t="n"/>
      <c r="B1292" s="5" t="n"/>
      <c r="C1292" s="5" t="n"/>
      <c r="D1292" s="14" t="n"/>
      <c r="E1292" s="5" t="n"/>
      <c r="F1292" s="6">
        <f>IF(B1292="","",IFERROR(INDEX('الأصناف'!$B$5:$B$504,MATCH(B1292,'الأصناف'!$A$5:$A$504,0)),""))</f>
        <v/>
      </c>
      <c r="G1292" s="6">
        <f>IF(B1292="","",IFERROR(INDEX('الأصناف'!$C$5:$C$504,MATCH(B1292,'الأصناف'!$A$5:$A$504,0)),""))</f>
        <v/>
      </c>
      <c r="H1292" s="6">
        <f>IF(B1292="","",IFERROR(INDEX('الأصناف'!$D$5:$D$504,MATCH(B1292,'الأصناف'!$A$5:$A$504,0)),""))</f>
        <v/>
      </c>
    </row>
    <row r="1293">
      <c r="A1293" s="17" t="n"/>
      <c r="B1293" s="5" t="n"/>
      <c r="C1293" s="5" t="n"/>
      <c r="D1293" s="14" t="n"/>
      <c r="E1293" s="5" t="n"/>
      <c r="F1293" s="6">
        <f>IF(B1293="","",IFERROR(INDEX('الأصناف'!$B$5:$B$504,MATCH(B1293,'الأصناف'!$A$5:$A$504,0)),""))</f>
        <v/>
      </c>
      <c r="G1293" s="6">
        <f>IF(B1293="","",IFERROR(INDEX('الأصناف'!$C$5:$C$504,MATCH(B1293,'الأصناف'!$A$5:$A$504,0)),""))</f>
        <v/>
      </c>
      <c r="H1293" s="6">
        <f>IF(B1293="","",IFERROR(INDEX('الأصناف'!$D$5:$D$504,MATCH(B1293,'الأصناف'!$A$5:$A$504,0)),""))</f>
        <v/>
      </c>
    </row>
    <row r="1294">
      <c r="A1294" s="17" t="n"/>
      <c r="B1294" s="5" t="n"/>
      <c r="C1294" s="5" t="n"/>
      <c r="D1294" s="14" t="n"/>
      <c r="E1294" s="5" t="n"/>
      <c r="F1294" s="6">
        <f>IF(B1294="","",IFERROR(INDEX('الأصناف'!$B$5:$B$504,MATCH(B1294,'الأصناف'!$A$5:$A$504,0)),""))</f>
        <v/>
      </c>
      <c r="G1294" s="6">
        <f>IF(B1294="","",IFERROR(INDEX('الأصناف'!$C$5:$C$504,MATCH(B1294,'الأصناف'!$A$5:$A$504,0)),""))</f>
        <v/>
      </c>
      <c r="H1294" s="6">
        <f>IF(B1294="","",IFERROR(INDEX('الأصناف'!$D$5:$D$504,MATCH(B1294,'الأصناف'!$A$5:$A$504,0)),""))</f>
        <v/>
      </c>
    </row>
    <row r="1295">
      <c r="A1295" s="17" t="n"/>
      <c r="B1295" s="5" t="n"/>
      <c r="C1295" s="5" t="n"/>
      <c r="D1295" s="14" t="n"/>
      <c r="E1295" s="5" t="n"/>
      <c r="F1295" s="6">
        <f>IF(B1295="","",IFERROR(INDEX('الأصناف'!$B$5:$B$504,MATCH(B1295,'الأصناف'!$A$5:$A$504,0)),""))</f>
        <v/>
      </c>
      <c r="G1295" s="6">
        <f>IF(B1295="","",IFERROR(INDEX('الأصناف'!$C$5:$C$504,MATCH(B1295,'الأصناف'!$A$5:$A$504,0)),""))</f>
        <v/>
      </c>
      <c r="H1295" s="6">
        <f>IF(B1295="","",IFERROR(INDEX('الأصناف'!$D$5:$D$504,MATCH(B1295,'الأصناف'!$A$5:$A$504,0)),""))</f>
        <v/>
      </c>
    </row>
    <row r="1296">
      <c r="A1296" s="17" t="n"/>
      <c r="B1296" s="5" t="n"/>
      <c r="C1296" s="5" t="n"/>
      <c r="D1296" s="14" t="n"/>
      <c r="E1296" s="5" t="n"/>
      <c r="F1296" s="6">
        <f>IF(B1296="","",IFERROR(INDEX('الأصناف'!$B$5:$B$504,MATCH(B1296,'الأصناف'!$A$5:$A$504,0)),""))</f>
        <v/>
      </c>
      <c r="G1296" s="6">
        <f>IF(B1296="","",IFERROR(INDEX('الأصناف'!$C$5:$C$504,MATCH(B1296,'الأصناف'!$A$5:$A$504,0)),""))</f>
        <v/>
      </c>
      <c r="H1296" s="6">
        <f>IF(B1296="","",IFERROR(INDEX('الأصناف'!$D$5:$D$504,MATCH(B1296,'الأصناف'!$A$5:$A$504,0)),""))</f>
        <v/>
      </c>
    </row>
    <row r="1297">
      <c r="A1297" s="17" t="n"/>
      <c r="B1297" s="5" t="n"/>
      <c r="C1297" s="5" t="n"/>
      <c r="D1297" s="14" t="n"/>
      <c r="E1297" s="5" t="n"/>
      <c r="F1297" s="6">
        <f>IF(B1297="","",IFERROR(INDEX('الأصناف'!$B$5:$B$504,MATCH(B1297,'الأصناف'!$A$5:$A$504,0)),""))</f>
        <v/>
      </c>
      <c r="G1297" s="6">
        <f>IF(B1297="","",IFERROR(INDEX('الأصناف'!$C$5:$C$504,MATCH(B1297,'الأصناف'!$A$5:$A$504,0)),""))</f>
        <v/>
      </c>
      <c r="H1297" s="6">
        <f>IF(B1297="","",IFERROR(INDEX('الأصناف'!$D$5:$D$504,MATCH(B1297,'الأصناف'!$A$5:$A$504,0)),""))</f>
        <v/>
      </c>
    </row>
    <row r="1298">
      <c r="A1298" s="17" t="n"/>
      <c r="B1298" s="5" t="n"/>
      <c r="C1298" s="5" t="n"/>
      <c r="D1298" s="14" t="n"/>
      <c r="E1298" s="5" t="n"/>
      <c r="F1298" s="6">
        <f>IF(B1298="","",IFERROR(INDEX('الأصناف'!$B$5:$B$504,MATCH(B1298,'الأصناف'!$A$5:$A$504,0)),""))</f>
        <v/>
      </c>
      <c r="G1298" s="6">
        <f>IF(B1298="","",IFERROR(INDEX('الأصناف'!$C$5:$C$504,MATCH(B1298,'الأصناف'!$A$5:$A$504,0)),""))</f>
        <v/>
      </c>
      <c r="H1298" s="6">
        <f>IF(B1298="","",IFERROR(INDEX('الأصناف'!$D$5:$D$504,MATCH(B1298,'الأصناف'!$A$5:$A$504,0)),""))</f>
        <v/>
      </c>
    </row>
    <row r="1299">
      <c r="A1299" s="17" t="n"/>
      <c r="B1299" s="5" t="n"/>
      <c r="C1299" s="5" t="n"/>
      <c r="D1299" s="14" t="n"/>
      <c r="E1299" s="5" t="n"/>
      <c r="F1299" s="6">
        <f>IF(B1299="","",IFERROR(INDEX('الأصناف'!$B$5:$B$504,MATCH(B1299,'الأصناف'!$A$5:$A$504,0)),""))</f>
        <v/>
      </c>
      <c r="G1299" s="6">
        <f>IF(B1299="","",IFERROR(INDEX('الأصناف'!$C$5:$C$504,MATCH(B1299,'الأصناف'!$A$5:$A$504,0)),""))</f>
        <v/>
      </c>
      <c r="H1299" s="6">
        <f>IF(B1299="","",IFERROR(INDEX('الأصناف'!$D$5:$D$504,MATCH(B1299,'الأصناف'!$A$5:$A$504,0)),""))</f>
        <v/>
      </c>
    </row>
    <row r="1300">
      <c r="A1300" s="17" t="n"/>
      <c r="B1300" s="5" t="n"/>
      <c r="C1300" s="5" t="n"/>
      <c r="D1300" s="14" t="n"/>
      <c r="E1300" s="5" t="n"/>
      <c r="F1300" s="6">
        <f>IF(B1300="","",IFERROR(INDEX('الأصناف'!$B$5:$B$504,MATCH(B1300,'الأصناف'!$A$5:$A$504,0)),""))</f>
        <v/>
      </c>
      <c r="G1300" s="6">
        <f>IF(B1300="","",IFERROR(INDEX('الأصناف'!$C$5:$C$504,MATCH(B1300,'الأصناف'!$A$5:$A$504,0)),""))</f>
        <v/>
      </c>
      <c r="H1300" s="6">
        <f>IF(B1300="","",IFERROR(INDEX('الأصناف'!$D$5:$D$504,MATCH(B1300,'الأصناف'!$A$5:$A$504,0)),""))</f>
        <v/>
      </c>
    </row>
    <row r="1301">
      <c r="A1301" s="17" t="n"/>
      <c r="B1301" s="5" t="n"/>
      <c r="C1301" s="5" t="n"/>
      <c r="D1301" s="14" t="n"/>
      <c r="E1301" s="5" t="n"/>
      <c r="F1301" s="6">
        <f>IF(B1301="","",IFERROR(INDEX('الأصناف'!$B$5:$B$504,MATCH(B1301,'الأصناف'!$A$5:$A$504,0)),""))</f>
        <v/>
      </c>
      <c r="G1301" s="6">
        <f>IF(B1301="","",IFERROR(INDEX('الأصناف'!$C$5:$C$504,MATCH(B1301,'الأصناف'!$A$5:$A$504,0)),""))</f>
        <v/>
      </c>
      <c r="H1301" s="6">
        <f>IF(B1301="","",IFERROR(INDEX('الأصناف'!$D$5:$D$504,MATCH(B1301,'الأصناف'!$A$5:$A$504,0)),""))</f>
        <v/>
      </c>
    </row>
    <row r="1302">
      <c r="A1302" s="17" t="n"/>
      <c r="B1302" s="5" t="n"/>
      <c r="C1302" s="5" t="n"/>
      <c r="D1302" s="14" t="n"/>
      <c r="E1302" s="5" t="n"/>
      <c r="F1302" s="6">
        <f>IF(B1302="","",IFERROR(INDEX('الأصناف'!$B$5:$B$504,MATCH(B1302,'الأصناف'!$A$5:$A$504,0)),""))</f>
        <v/>
      </c>
      <c r="G1302" s="6">
        <f>IF(B1302="","",IFERROR(INDEX('الأصناف'!$C$5:$C$504,MATCH(B1302,'الأصناف'!$A$5:$A$504,0)),""))</f>
        <v/>
      </c>
      <c r="H1302" s="6">
        <f>IF(B1302="","",IFERROR(INDEX('الأصناف'!$D$5:$D$504,MATCH(B1302,'الأصناف'!$A$5:$A$504,0)),""))</f>
        <v/>
      </c>
    </row>
    <row r="1303">
      <c r="A1303" s="17" t="n"/>
      <c r="B1303" s="5" t="n"/>
      <c r="C1303" s="5" t="n"/>
      <c r="D1303" s="14" t="n"/>
      <c r="E1303" s="5" t="n"/>
      <c r="F1303" s="6">
        <f>IF(B1303="","",IFERROR(INDEX('الأصناف'!$B$5:$B$504,MATCH(B1303,'الأصناف'!$A$5:$A$504,0)),""))</f>
        <v/>
      </c>
      <c r="G1303" s="6">
        <f>IF(B1303="","",IFERROR(INDEX('الأصناف'!$C$5:$C$504,MATCH(B1303,'الأصناف'!$A$5:$A$504,0)),""))</f>
        <v/>
      </c>
      <c r="H1303" s="6">
        <f>IF(B1303="","",IFERROR(INDEX('الأصناف'!$D$5:$D$504,MATCH(B1303,'الأصناف'!$A$5:$A$504,0)),""))</f>
        <v/>
      </c>
    </row>
    <row r="1304">
      <c r="A1304" s="17" t="n"/>
      <c r="B1304" s="5" t="n"/>
      <c r="C1304" s="5" t="n"/>
      <c r="D1304" s="14" t="n"/>
      <c r="E1304" s="5" t="n"/>
      <c r="F1304" s="6">
        <f>IF(B1304="","",IFERROR(INDEX('الأصناف'!$B$5:$B$504,MATCH(B1304,'الأصناف'!$A$5:$A$504,0)),""))</f>
        <v/>
      </c>
      <c r="G1304" s="6">
        <f>IF(B1304="","",IFERROR(INDEX('الأصناف'!$C$5:$C$504,MATCH(B1304,'الأصناف'!$A$5:$A$504,0)),""))</f>
        <v/>
      </c>
      <c r="H1304" s="6">
        <f>IF(B1304="","",IFERROR(INDEX('الأصناف'!$D$5:$D$504,MATCH(B1304,'الأصناف'!$A$5:$A$504,0)),""))</f>
        <v/>
      </c>
    </row>
    <row r="1305">
      <c r="A1305" s="17" t="n"/>
      <c r="B1305" s="5" t="n"/>
      <c r="C1305" s="5" t="n"/>
      <c r="D1305" s="14" t="n"/>
      <c r="E1305" s="5" t="n"/>
      <c r="F1305" s="6">
        <f>IF(B1305="","",IFERROR(INDEX('الأصناف'!$B$5:$B$504,MATCH(B1305,'الأصناف'!$A$5:$A$504,0)),""))</f>
        <v/>
      </c>
      <c r="G1305" s="6">
        <f>IF(B1305="","",IFERROR(INDEX('الأصناف'!$C$5:$C$504,MATCH(B1305,'الأصناف'!$A$5:$A$504,0)),""))</f>
        <v/>
      </c>
      <c r="H1305" s="6">
        <f>IF(B1305="","",IFERROR(INDEX('الأصناف'!$D$5:$D$504,MATCH(B1305,'الأصناف'!$A$5:$A$504,0)),""))</f>
        <v/>
      </c>
    </row>
    <row r="1306">
      <c r="A1306" s="17" t="n"/>
      <c r="B1306" s="5" t="n"/>
      <c r="C1306" s="5" t="n"/>
      <c r="D1306" s="14" t="n"/>
      <c r="E1306" s="5" t="n"/>
      <c r="F1306" s="6">
        <f>IF(B1306="","",IFERROR(INDEX('الأصناف'!$B$5:$B$504,MATCH(B1306,'الأصناف'!$A$5:$A$504,0)),""))</f>
        <v/>
      </c>
      <c r="G1306" s="6">
        <f>IF(B1306="","",IFERROR(INDEX('الأصناف'!$C$5:$C$504,MATCH(B1306,'الأصناف'!$A$5:$A$504,0)),""))</f>
        <v/>
      </c>
      <c r="H1306" s="6">
        <f>IF(B1306="","",IFERROR(INDEX('الأصناف'!$D$5:$D$504,MATCH(B1306,'الأصناف'!$A$5:$A$504,0)),""))</f>
        <v/>
      </c>
    </row>
    <row r="1307">
      <c r="A1307" s="17" t="n"/>
      <c r="B1307" s="5" t="n"/>
      <c r="C1307" s="5" t="n"/>
      <c r="D1307" s="14" t="n"/>
      <c r="E1307" s="5" t="n"/>
      <c r="F1307" s="6">
        <f>IF(B1307="","",IFERROR(INDEX('الأصناف'!$B$5:$B$504,MATCH(B1307,'الأصناف'!$A$5:$A$504,0)),""))</f>
        <v/>
      </c>
      <c r="G1307" s="6">
        <f>IF(B1307="","",IFERROR(INDEX('الأصناف'!$C$5:$C$504,MATCH(B1307,'الأصناف'!$A$5:$A$504,0)),""))</f>
        <v/>
      </c>
      <c r="H1307" s="6">
        <f>IF(B1307="","",IFERROR(INDEX('الأصناف'!$D$5:$D$504,MATCH(B1307,'الأصناف'!$A$5:$A$504,0)),""))</f>
        <v/>
      </c>
    </row>
    <row r="1308">
      <c r="A1308" s="17" t="n"/>
      <c r="B1308" s="5" t="n"/>
      <c r="C1308" s="5" t="n"/>
      <c r="D1308" s="14" t="n"/>
      <c r="E1308" s="5" t="n"/>
      <c r="F1308" s="6">
        <f>IF(B1308="","",IFERROR(INDEX('الأصناف'!$B$5:$B$504,MATCH(B1308,'الأصناف'!$A$5:$A$504,0)),""))</f>
        <v/>
      </c>
      <c r="G1308" s="6">
        <f>IF(B1308="","",IFERROR(INDEX('الأصناف'!$C$5:$C$504,MATCH(B1308,'الأصناف'!$A$5:$A$504,0)),""))</f>
        <v/>
      </c>
      <c r="H1308" s="6">
        <f>IF(B1308="","",IFERROR(INDEX('الأصناف'!$D$5:$D$504,MATCH(B1308,'الأصناف'!$A$5:$A$504,0)),""))</f>
        <v/>
      </c>
    </row>
    <row r="1309">
      <c r="A1309" s="17" t="n"/>
      <c r="B1309" s="5" t="n"/>
      <c r="C1309" s="5" t="n"/>
      <c r="D1309" s="14" t="n"/>
      <c r="E1309" s="5" t="n"/>
      <c r="F1309" s="6">
        <f>IF(B1309="","",IFERROR(INDEX('الأصناف'!$B$5:$B$504,MATCH(B1309,'الأصناف'!$A$5:$A$504,0)),""))</f>
        <v/>
      </c>
      <c r="G1309" s="6">
        <f>IF(B1309="","",IFERROR(INDEX('الأصناف'!$C$5:$C$504,MATCH(B1309,'الأصناف'!$A$5:$A$504,0)),""))</f>
        <v/>
      </c>
      <c r="H1309" s="6">
        <f>IF(B1309="","",IFERROR(INDEX('الأصناف'!$D$5:$D$504,MATCH(B1309,'الأصناف'!$A$5:$A$504,0)),""))</f>
        <v/>
      </c>
    </row>
    <row r="1310">
      <c r="A1310" s="17" t="n"/>
      <c r="B1310" s="5" t="n"/>
      <c r="C1310" s="5" t="n"/>
      <c r="D1310" s="14" t="n"/>
      <c r="E1310" s="5" t="n"/>
      <c r="F1310" s="6">
        <f>IF(B1310="","",IFERROR(INDEX('الأصناف'!$B$5:$B$504,MATCH(B1310,'الأصناف'!$A$5:$A$504,0)),""))</f>
        <v/>
      </c>
      <c r="G1310" s="6">
        <f>IF(B1310="","",IFERROR(INDEX('الأصناف'!$C$5:$C$504,MATCH(B1310,'الأصناف'!$A$5:$A$504,0)),""))</f>
        <v/>
      </c>
      <c r="H1310" s="6">
        <f>IF(B1310="","",IFERROR(INDEX('الأصناف'!$D$5:$D$504,MATCH(B1310,'الأصناف'!$A$5:$A$504,0)),""))</f>
        <v/>
      </c>
    </row>
    <row r="1311">
      <c r="A1311" s="17" t="n"/>
      <c r="B1311" s="5" t="n"/>
      <c r="C1311" s="5" t="n"/>
      <c r="D1311" s="14" t="n"/>
      <c r="E1311" s="5" t="n"/>
      <c r="F1311" s="6">
        <f>IF(B1311="","",IFERROR(INDEX('الأصناف'!$B$5:$B$504,MATCH(B1311,'الأصناف'!$A$5:$A$504,0)),""))</f>
        <v/>
      </c>
      <c r="G1311" s="6">
        <f>IF(B1311="","",IFERROR(INDEX('الأصناف'!$C$5:$C$504,MATCH(B1311,'الأصناف'!$A$5:$A$504,0)),""))</f>
        <v/>
      </c>
      <c r="H1311" s="6">
        <f>IF(B1311="","",IFERROR(INDEX('الأصناف'!$D$5:$D$504,MATCH(B1311,'الأصناف'!$A$5:$A$504,0)),""))</f>
        <v/>
      </c>
    </row>
    <row r="1312">
      <c r="A1312" s="17" t="n"/>
      <c r="B1312" s="5" t="n"/>
      <c r="C1312" s="5" t="n"/>
      <c r="D1312" s="14" t="n"/>
      <c r="E1312" s="5" t="n"/>
      <c r="F1312" s="6">
        <f>IF(B1312="","",IFERROR(INDEX('الأصناف'!$B$5:$B$504,MATCH(B1312,'الأصناف'!$A$5:$A$504,0)),""))</f>
        <v/>
      </c>
      <c r="G1312" s="6">
        <f>IF(B1312="","",IFERROR(INDEX('الأصناف'!$C$5:$C$504,MATCH(B1312,'الأصناف'!$A$5:$A$504,0)),""))</f>
        <v/>
      </c>
      <c r="H1312" s="6">
        <f>IF(B1312="","",IFERROR(INDEX('الأصناف'!$D$5:$D$504,MATCH(B1312,'الأصناف'!$A$5:$A$504,0)),""))</f>
        <v/>
      </c>
    </row>
    <row r="1313">
      <c r="A1313" s="17" t="n"/>
      <c r="B1313" s="5" t="n"/>
      <c r="C1313" s="5" t="n"/>
      <c r="D1313" s="14" t="n"/>
      <c r="E1313" s="5" t="n"/>
      <c r="F1313" s="6">
        <f>IF(B1313="","",IFERROR(INDEX('الأصناف'!$B$5:$B$504,MATCH(B1313,'الأصناف'!$A$5:$A$504,0)),""))</f>
        <v/>
      </c>
      <c r="G1313" s="6">
        <f>IF(B1313="","",IFERROR(INDEX('الأصناف'!$C$5:$C$504,MATCH(B1313,'الأصناف'!$A$5:$A$504,0)),""))</f>
        <v/>
      </c>
      <c r="H1313" s="6">
        <f>IF(B1313="","",IFERROR(INDEX('الأصناف'!$D$5:$D$504,MATCH(B1313,'الأصناف'!$A$5:$A$504,0)),""))</f>
        <v/>
      </c>
    </row>
    <row r="1314">
      <c r="A1314" s="17" t="n"/>
      <c r="B1314" s="5" t="n"/>
      <c r="C1314" s="5" t="n"/>
      <c r="D1314" s="14" t="n"/>
      <c r="E1314" s="5" t="n"/>
      <c r="F1314" s="6">
        <f>IF(B1314="","",IFERROR(INDEX('الأصناف'!$B$5:$B$504,MATCH(B1314,'الأصناف'!$A$5:$A$504,0)),""))</f>
        <v/>
      </c>
      <c r="G1314" s="6">
        <f>IF(B1314="","",IFERROR(INDEX('الأصناف'!$C$5:$C$504,MATCH(B1314,'الأصناف'!$A$5:$A$504,0)),""))</f>
        <v/>
      </c>
      <c r="H1314" s="6">
        <f>IF(B1314="","",IFERROR(INDEX('الأصناف'!$D$5:$D$504,MATCH(B1314,'الأصناف'!$A$5:$A$504,0)),""))</f>
        <v/>
      </c>
    </row>
    <row r="1315">
      <c r="A1315" s="17" t="n"/>
      <c r="B1315" s="5" t="n"/>
      <c r="C1315" s="5" t="n"/>
      <c r="D1315" s="14" t="n"/>
      <c r="E1315" s="5" t="n"/>
      <c r="F1315" s="6">
        <f>IF(B1315="","",IFERROR(INDEX('الأصناف'!$B$5:$B$504,MATCH(B1315,'الأصناف'!$A$5:$A$504,0)),""))</f>
        <v/>
      </c>
      <c r="G1315" s="6">
        <f>IF(B1315="","",IFERROR(INDEX('الأصناف'!$C$5:$C$504,MATCH(B1315,'الأصناف'!$A$5:$A$504,0)),""))</f>
        <v/>
      </c>
      <c r="H1315" s="6">
        <f>IF(B1315="","",IFERROR(INDEX('الأصناف'!$D$5:$D$504,MATCH(B1315,'الأصناف'!$A$5:$A$504,0)),""))</f>
        <v/>
      </c>
    </row>
    <row r="1316">
      <c r="A1316" s="17" t="n"/>
      <c r="B1316" s="5" t="n"/>
      <c r="C1316" s="5" t="n"/>
      <c r="D1316" s="14" t="n"/>
      <c r="E1316" s="5" t="n"/>
      <c r="F1316" s="6">
        <f>IF(B1316="","",IFERROR(INDEX('الأصناف'!$B$5:$B$504,MATCH(B1316,'الأصناف'!$A$5:$A$504,0)),""))</f>
        <v/>
      </c>
      <c r="G1316" s="6">
        <f>IF(B1316="","",IFERROR(INDEX('الأصناف'!$C$5:$C$504,MATCH(B1316,'الأصناف'!$A$5:$A$504,0)),""))</f>
        <v/>
      </c>
      <c r="H1316" s="6">
        <f>IF(B1316="","",IFERROR(INDEX('الأصناف'!$D$5:$D$504,MATCH(B1316,'الأصناف'!$A$5:$A$504,0)),""))</f>
        <v/>
      </c>
    </row>
    <row r="1317">
      <c r="A1317" s="17" t="n"/>
      <c r="B1317" s="5" t="n"/>
      <c r="C1317" s="5" t="n"/>
      <c r="D1317" s="14" t="n"/>
      <c r="E1317" s="5" t="n"/>
      <c r="F1317" s="6">
        <f>IF(B1317="","",IFERROR(INDEX('الأصناف'!$B$5:$B$504,MATCH(B1317,'الأصناف'!$A$5:$A$504,0)),""))</f>
        <v/>
      </c>
      <c r="G1317" s="6">
        <f>IF(B1317="","",IFERROR(INDEX('الأصناف'!$C$5:$C$504,MATCH(B1317,'الأصناف'!$A$5:$A$504,0)),""))</f>
        <v/>
      </c>
      <c r="H1317" s="6">
        <f>IF(B1317="","",IFERROR(INDEX('الأصناف'!$D$5:$D$504,MATCH(B1317,'الأصناف'!$A$5:$A$504,0)),""))</f>
        <v/>
      </c>
    </row>
    <row r="1318">
      <c r="A1318" s="17" t="n"/>
      <c r="B1318" s="5" t="n"/>
      <c r="C1318" s="5" t="n"/>
      <c r="D1318" s="14" t="n"/>
      <c r="E1318" s="5" t="n"/>
      <c r="F1318" s="6">
        <f>IF(B1318="","",IFERROR(INDEX('الأصناف'!$B$5:$B$504,MATCH(B1318,'الأصناف'!$A$5:$A$504,0)),""))</f>
        <v/>
      </c>
      <c r="G1318" s="6">
        <f>IF(B1318="","",IFERROR(INDEX('الأصناف'!$C$5:$C$504,MATCH(B1318,'الأصناف'!$A$5:$A$504,0)),""))</f>
        <v/>
      </c>
      <c r="H1318" s="6">
        <f>IF(B1318="","",IFERROR(INDEX('الأصناف'!$D$5:$D$504,MATCH(B1318,'الأصناف'!$A$5:$A$504,0)),""))</f>
        <v/>
      </c>
    </row>
    <row r="1319">
      <c r="A1319" s="17" t="n"/>
      <c r="B1319" s="5" t="n"/>
      <c r="C1319" s="5" t="n"/>
      <c r="D1319" s="14" t="n"/>
      <c r="E1319" s="5" t="n"/>
      <c r="F1319" s="6">
        <f>IF(B1319="","",IFERROR(INDEX('الأصناف'!$B$5:$B$504,MATCH(B1319,'الأصناف'!$A$5:$A$504,0)),""))</f>
        <v/>
      </c>
      <c r="G1319" s="6">
        <f>IF(B1319="","",IFERROR(INDEX('الأصناف'!$C$5:$C$504,MATCH(B1319,'الأصناف'!$A$5:$A$504,0)),""))</f>
        <v/>
      </c>
      <c r="H1319" s="6">
        <f>IF(B1319="","",IFERROR(INDEX('الأصناف'!$D$5:$D$504,MATCH(B1319,'الأصناف'!$A$5:$A$504,0)),""))</f>
        <v/>
      </c>
    </row>
    <row r="1320">
      <c r="A1320" s="17" t="n"/>
      <c r="B1320" s="5" t="n"/>
      <c r="C1320" s="5" t="n"/>
      <c r="D1320" s="14" t="n"/>
      <c r="E1320" s="5" t="n"/>
      <c r="F1320" s="6">
        <f>IF(B1320="","",IFERROR(INDEX('الأصناف'!$B$5:$B$504,MATCH(B1320,'الأصناف'!$A$5:$A$504,0)),""))</f>
        <v/>
      </c>
      <c r="G1320" s="6">
        <f>IF(B1320="","",IFERROR(INDEX('الأصناف'!$C$5:$C$504,MATCH(B1320,'الأصناف'!$A$5:$A$504,0)),""))</f>
        <v/>
      </c>
      <c r="H1320" s="6">
        <f>IF(B1320="","",IFERROR(INDEX('الأصناف'!$D$5:$D$504,MATCH(B1320,'الأصناف'!$A$5:$A$504,0)),""))</f>
        <v/>
      </c>
    </row>
    <row r="1321">
      <c r="A1321" s="17" t="n"/>
      <c r="B1321" s="5" t="n"/>
      <c r="C1321" s="5" t="n"/>
      <c r="D1321" s="14" t="n"/>
      <c r="E1321" s="5" t="n"/>
      <c r="F1321" s="6">
        <f>IF(B1321="","",IFERROR(INDEX('الأصناف'!$B$5:$B$504,MATCH(B1321,'الأصناف'!$A$5:$A$504,0)),""))</f>
        <v/>
      </c>
      <c r="G1321" s="6">
        <f>IF(B1321="","",IFERROR(INDEX('الأصناف'!$C$5:$C$504,MATCH(B1321,'الأصناف'!$A$5:$A$504,0)),""))</f>
        <v/>
      </c>
      <c r="H1321" s="6">
        <f>IF(B1321="","",IFERROR(INDEX('الأصناف'!$D$5:$D$504,MATCH(B1321,'الأصناف'!$A$5:$A$504,0)),""))</f>
        <v/>
      </c>
    </row>
    <row r="1322">
      <c r="A1322" s="17" t="n"/>
      <c r="B1322" s="5" t="n"/>
      <c r="C1322" s="5" t="n"/>
      <c r="D1322" s="14" t="n"/>
      <c r="E1322" s="5" t="n"/>
      <c r="F1322" s="6">
        <f>IF(B1322="","",IFERROR(INDEX('الأصناف'!$B$5:$B$504,MATCH(B1322,'الأصناف'!$A$5:$A$504,0)),""))</f>
        <v/>
      </c>
      <c r="G1322" s="6">
        <f>IF(B1322="","",IFERROR(INDEX('الأصناف'!$C$5:$C$504,MATCH(B1322,'الأصناف'!$A$5:$A$504,0)),""))</f>
        <v/>
      </c>
      <c r="H1322" s="6">
        <f>IF(B1322="","",IFERROR(INDEX('الأصناف'!$D$5:$D$504,MATCH(B1322,'الأصناف'!$A$5:$A$504,0)),""))</f>
        <v/>
      </c>
    </row>
    <row r="1323">
      <c r="A1323" s="17" t="n"/>
      <c r="B1323" s="5" t="n"/>
      <c r="C1323" s="5" t="n"/>
      <c r="D1323" s="14" t="n"/>
      <c r="E1323" s="5" t="n"/>
      <c r="F1323" s="6">
        <f>IF(B1323="","",IFERROR(INDEX('الأصناف'!$B$5:$B$504,MATCH(B1323,'الأصناف'!$A$5:$A$504,0)),""))</f>
        <v/>
      </c>
      <c r="G1323" s="6">
        <f>IF(B1323="","",IFERROR(INDEX('الأصناف'!$C$5:$C$504,MATCH(B1323,'الأصناف'!$A$5:$A$504,0)),""))</f>
        <v/>
      </c>
      <c r="H1323" s="6">
        <f>IF(B1323="","",IFERROR(INDEX('الأصناف'!$D$5:$D$504,MATCH(B1323,'الأصناف'!$A$5:$A$504,0)),""))</f>
        <v/>
      </c>
    </row>
    <row r="1324">
      <c r="A1324" s="17" t="n"/>
      <c r="B1324" s="5" t="n"/>
      <c r="C1324" s="5" t="n"/>
      <c r="D1324" s="14" t="n"/>
      <c r="E1324" s="5" t="n"/>
      <c r="F1324" s="6">
        <f>IF(B1324="","",IFERROR(INDEX('الأصناف'!$B$5:$B$504,MATCH(B1324,'الأصناف'!$A$5:$A$504,0)),""))</f>
        <v/>
      </c>
      <c r="G1324" s="6">
        <f>IF(B1324="","",IFERROR(INDEX('الأصناف'!$C$5:$C$504,MATCH(B1324,'الأصناف'!$A$5:$A$504,0)),""))</f>
        <v/>
      </c>
      <c r="H1324" s="6">
        <f>IF(B1324="","",IFERROR(INDEX('الأصناف'!$D$5:$D$504,MATCH(B1324,'الأصناف'!$A$5:$A$504,0)),""))</f>
        <v/>
      </c>
    </row>
    <row r="1325">
      <c r="A1325" s="17" t="n"/>
      <c r="B1325" s="5" t="n"/>
      <c r="C1325" s="5" t="n"/>
      <c r="D1325" s="14" t="n"/>
      <c r="E1325" s="5" t="n"/>
      <c r="F1325" s="6">
        <f>IF(B1325="","",IFERROR(INDEX('الأصناف'!$B$5:$B$504,MATCH(B1325,'الأصناف'!$A$5:$A$504,0)),""))</f>
        <v/>
      </c>
      <c r="G1325" s="6">
        <f>IF(B1325="","",IFERROR(INDEX('الأصناف'!$C$5:$C$504,MATCH(B1325,'الأصناف'!$A$5:$A$504,0)),""))</f>
        <v/>
      </c>
      <c r="H1325" s="6">
        <f>IF(B1325="","",IFERROR(INDEX('الأصناف'!$D$5:$D$504,MATCH(B1325,'الأصناف'!$A$5:$A$504,0)),""))</f>
        <v/>
      </c>
    </row>
    <row r="1326">
      <c r="A1326" s="17" t="n"/>
      <c r="B1326" s="5" t="n"/>
      <c r="C1326" s="5" t="n"/>
      <c r="D1326" s="14" t="n"/>
      <c r="E1326" s="5" t="n"/>
      <c r="F1326" s="6">
        <f>IF(B1326="","",IFERROR(INDEX('الأصناف'!$B$5:$B$504,MATCH(B1326,'الأصناف'!$A$5:$A$504,0)),""))</f>
        <v/>
      </c>
      <c r="G1326" s="6">
        <f>IF(B1326="","",IFERROR(INDEX('الأصناف'!$C$5:$C$504,MATCH(B1326,'الأصناف'!$A$5:$A$504,0)),""))</f>
        <v/>
      </c>
      <c r="H1326" s="6">
        <f>IF(B1326="","",IFERROR(INDEX('الأصناف'!$D$5:$D$504,MATCH(B1326,'الأصناف'!$A$5:$A$504,0)),""))</f>
        <v/>
      </c>
    </row>
    <row r="1327">
      <c r="A1327" s="17" t="n"/>
      <c r="B1327" s="5" t="n"/>
      <c r="C1327" s="5" t="n"/>
      <c r="D1327" s="14" t="n"/>
      <c r="E1327" s="5" t="n"/>
      <c r="F1327" s="6">
        <f>IF(B1327="","",IFERROR(INDEX('الأصناف'!$B$5:$B$504,MATCH(B1327,'الأصناف'!$A$5:$A$504,0)),""))</f>
        <v/>
      </c>
      <c r="G1327" s="6">
        <f>IF(B1327="","",IFERROR(INDEX('الأصناف'!$C$5:$C$504,MATCH(B1327,'الأصناف'!$A$5:$A$504,0)),""))</f>
        <v/>
      </c>
      <c r="H1327" s="6">
        <f>IF(B1327="","",IFERROR(INDEX('الأصناف'!$D$5:$D$504,MATCH(B1327,'الأصناف'!$A$5:$A$504,0)),""))</f>
        <v/>
      </c>
    </row>
    <row r="1328">
      <c r="A1328" s="17" t="n"/>
      <c r="B1328" s="5" t="n"/>
      <c r="C1328" s="5" t="n"/>
      <c r="D1328" s="14" t="n"/>
      <c r="E1328" s="5" t="n"/>
      <c r="F1328" s="6">
        <f>IF(B1328="","",IFERROR(INDEX('الأصناف'!$B$5:$B$504,MATCH(B1328,'الأصناف'!$A$5:$A$504,0)),""))</f>
        <v/>
      </c>
      <c r="G1328" s="6">
        <f>IF(B1328="","",IFERROR(INDEX('الأصناف'!$C$5:$C$504,MATCH(B1328,'الأصناف'!$A$5:$A$504,0)),""))</f>
        <v/>
      </c>
      <c r="H1328" s="6">
        <f>IF(B1328="","",IFERROR(INDEX('الأصناف'!$D$5:$D$504,MATCH(B1328,'الأصناف'!$A$5:$A$504,0)),""))</f>
        <v/>
      </c>
    </row>
    <row r="1329">
      <c r="A1329" s="17" t="n"/>
      <c r="B1329" s="5" t="n"/>
      <c r="C1329" s="5" t="n"/>
      <c r="D1329" s="14" t="n"/>
      <c r="E1329" s="5" t="n"/>
      <c r="F1329" s="6">
        <f>IF(B1329="","",IFERROR(INDEX('الأصناف'!$B$5:$B$504,MATCH(B1329,'الأصناف'!$A$5:$A$504,0)),""))</f>
        <v/>
      </c>
      <c r="G1329" s="6">
        <f>IF(B1329="","",IFERROR(INDEX('الأصناف'!$C$5:$C$504,MATCH(B1329,'الأصناف'!$A$5:$A$504,0)),""))</f>
        <v/>
      </c>
      <c r="H1329" s="6">
        <f>IF(B1329="","",IFERROR(INDEX('الأصناف'!$D$5:$D$504,MATCH(B1329,'الأصناف'!$A$5:$A$504,0)),""))</f>
        <v/>
      </c>
    </row>
    <row r="1330">
      <c r="A1330" s="17" t="n"/>
      <c r="B1330" s="5" t="n"/>
      <c r="C1330" s="5" t="n"/>
      <c r="D1330" s="14" t="n"/>
      <c r="E1330" s="5" t="n"/>
      <c r="F1330" s="6">
        <f>IF(B1330="","",IFERROR(INDEX('الأصناف'!$B$5:$B$504,MATCH(B1330,'الأصناف'!$A$5:$A$504,0)),""))</f>
        <v/>
      </c>
      <c r="G1330" s="6">
        <f>IF(B1330="","",IFERROR(INDEX('الأصناف'!$C$5:$C$504,MATCH(B1330,'الأصناف'!$A$5:$A$504,0)),""))</f>
        <v/>
      </c>
      <c r="H1330" s="6">
        <f>IF(B1330="","",IFERROR(INDEX('الأصناف'!$D$5:$D$504,MATCH(B1330,'الأصناف'!$A$5:$A$504,0)),""))</f>
        <v/>
      </c>
    </row>
    <row r="1331">
      <c r="A1331" s="17" t="n"/>
      <c r="B1331" s="5" t="n"/>
      <c r="C1331" s="5" t="n"/>
      <c r="D1331" s="14" t="n"/>
      <c r="E1331" s="5" t="n"/>
      <c r="F1331" s="6">
        <f>IF(B1331="","",IFERROR(INDEX('الأصناف'!$B$5:$B$504,MATCH(B1331,'الأصناف'!$A$5:$A$504,0)),""))</f>
        <v/>
      </c>
      <c r="G1331" s="6">
        <f>IF(B1331="","",IFERROR(INDEX('الأصناف'!$C$5:$C$504,MATCH(B1331,'الأصناف'!$A$5:$A$504,0)),""))</f>
        <v/>
      </c>
      <c r="H1331" s="6">
        <f>IF(B1331="","",IFERROR(INDEX('الأصناف'!$D$5:$D$504,MATCH(B1331,'الأصناف'!$A$5:$A$504,0)),""))</f>
        <v/>
      </c>
    </row>
    <row r="1332">
      <c r="A1332" s="17" t="n"/>
      <c r="B1332" s="5" t="n"/>
      <c r="C1332" s="5" t="n"/>
      <c r="D1332" s="14" t="n"/>
      <c r="E1332" s="5" t="n"/>
      <c r="F1332" s="6">
        <f>IF(B1332="","",IFERROR(INDEX('الأصناف'!$B$5:$B$504,MATCH(B1332,'الأصناف'!$A$5:$A$504,0)),""))</f>
        <v/>
      </c>
      <c r="G1332" s="6">
        <f>IF(B1332="","",IFERROR(INDEX('الأصناف'!$C$5:$C$504,MATCH(B1332,'الأصناف'!$A$5:$A$504,0)),""))</f>
        <v/>
      </c>
      <c r="H1332" s="6">
        <f>IF(B1332="","",IFERROR(INDEX('الأصناف'!$D$5:$D$504,MATCH(B1332,'الأصناف'!$A$5:$A$504,0)),""))</f>
        <v/>
      </c>
    </row>
    <row r="1333">
      <c r="A1333" s="17" t="n"/>
      <c r="B1333" s="5" t="n"/>
      <c r="C1333" s="5" t="n"/>
      <c r="D1333" s="14" t="n"/>
      <c r="E1333" s="5" t="n"/>
      <c r="F1333" s="6">
        <f>IF(B1333="","",IFERROR(INDEX('الأصناف'!$B$5:$B$504,MATCH(B1333,'الأصناف'!$A$5:$A$504,0)),""))</f>
        <v/>
      </c>
      <c r="G1333" s="6">
        <f>IF(B1333="","",IFERROR(INDEX('الأصناف'!$C$5:$C$504,MATCH(B1333,'الأصناف'!$A$5:$A$504,0)),""))</f>
        <v/>
      </c>
      <c r="H1333" s="6">
        <f>IF(B1333="","",IFERROR(INDEX('الأصناف'!$D$5:$D$504,MATCH(B1333,'الأصناف'!$A$5:$A$504,0)),""))</f>
        <v/>
      </c>
    </row>
    <row r="1334">
      <c r="A1334" s="17" t="n"/>
      <c r="B1334" s="5" t="n"/>
      <c r="C1334" s="5" t="n"/>
      <c r="D1334" s="14" t="n"/>
      <c r="E1334" s="5" t="n"/>
      <c r="F1334" s="6">
        <f>IF(B1334="","",IFERROR(INDEX('الأصناف'!$B$5:$B$504,MATCH(B1334,'الأصناف'!$A$5:$A$504,0)),""))</f>
        <v/>
      </c>
      <c r="G1334" s="6">
        <f>IF(B1334="","",IFERROR(INDEX('الأصناف'!$C$5:$C$504,MATCH(B1334,'الأصناف'!$A$5:$A$504,0)),""))</f>
        <v/>
      </c>
      <c r="H1334" s="6">
        <f>IF(B1334="","",IFERROR(INDEX('الأصناف'!$D$5:$D$504,MATCH(B1334,'الأصناف'!$A$5:$A$504,0)),""))</f>
        <v/>
      </c>
    </row>
    <row r="1335">
      <c r="A1335" s="17" t="n"/>
      <c r="B1335" s="5" t="n"/>
      <c r="C1335" s="5" t="n"/>
      <c r="D1335" s="14" t="n"/>
      <c r="E1335" s="5" t="n"/>
      <c r="F1335" s="6">
        <f>IF(B1335="","",IFERROR(INDEX('الأصناف'!$B$5:$B$504,MATCH(B1335,'الأصناف'!$A$5:$A$504,0)),""))</f>
        <v/>
      </c>
      <c r="G1335" s="6">
        <f>IF(B1335="","",IFERROR(INDEX('الأصناف'!$C$5:$C$504,MATCH(B1335,'الأصناف'!$A$5:$A$504,0)),""))</f>
        <v/>
      </c>
      <c r="H1335" s="6">
        <f>IF(B1335="","",IFERROR(INDEX('الأصناف'!$D$5:$D$504,MATCH(B1335,'الأصناف'!$A$5:$A$504,0)),""))</f>
        <v/>
      </c>
    </row>
    <row r="1336">
      <c r="A1336" s="17" t="n"/>
      <c r="B1336" s="5" t="n"/>
      <c r="C1336" s="5" t="n"/>
      <c r="D1336" s="14" t="n"/>
      <c r="E1336" s="5" t="n"/>
      <c r="F1336" s="6">
        <f>IF(B1336="","",IFERROR(INDEX('الأصناف'!$B$5:$B$504,MATCH(B1336,'الأصناف'!$A$5:$A$504,0)),""))</f>
        <v/>
      </c>
      <c r="G1336" s="6">
        <f>IF(B1336="","",IFERROR(INDEX('الأصناف'!$C$5:$C$504,MATCH(B1336,'الأصناف'!$A$5:$A$504,0)),""))</f>
        <v/>
      </c>
      <c r="H1336" s="6">
        <f>IF(B1336="","",IFERROR(INDEX('الأصناف'!$D$5:$D$504,MATCH(B1336,'الأصناف'!$A$5:$A$504,0)),""))</f>
        <v/>
      </c>
    </row>
    <row r="1337">
      <c r="A1337" s="17" t="n"/>
      <c r="B1337" s="5" t="n"/>
      <c r="C1337" s="5" t="n"/>
      <c r="D1337" s="14" t="n"/>
      <c r="E1337" s="5" t="n"/>
      <c r="F1337" s="6">
        <f>IF(B1337="","",IFERROR(INDEX('الأصناف'!$B$5:$B$504,MATCH(B1337,'الأصناف'!$A$5:$A$504,0)),""))</f>
        <v/>
      </c>
      <c r="G1337" s="6">
        <f>IF(B1337="","",IFERROR(INDEX('الأصناف'!$C$5:$C$504,MATCH(B1337,'الأصناف'!$A$5:$A$504,0)),""))</f>
        <v/>
      </c>
      <c r="H1337" s="6">
        <f>IF(B1337="","",IFERROR(INDEX('الأصناف'!$D$5:$D$504,MATCH(B1337,'الأصناف'!$A$5:$A$504,0)),""))</f>
        <v/>
      </c>
    </row>
    <row r="1338">
      <c r="A1338" s="17" t="n"/>
      <c r="B1338" s="5" t="n"/>
      <c r="C1338" s="5" t="n"/>
      <c r="D1338" s="14" t="n"/>
      <c r="E1338" s="5" t="n"/>
      <c r="F1338" s="6">
        <f>IF(B1338="","",IFERROR(INDEX('الأصناف'!$B$5:$B$504,MATCH(B1338,'الأصناف'!$A$5:$A$504,0)),""))</f>
        <v/>
      </c>
      <c r="G1338" s="6">
        <f>IF(B1338="","",IFERROR(INDEX('الأصناف'!$C$5:$C$504,MATCH(B1338,'الأصناف'!$A$5:$A$504,0)),""))</f>
        <v/>
      </c>
      <c r="H1338" s="6">
        <f>IF(B1338="","",IFERROR(INDEX('الأصناف'!$D$5:$D$504,MATCH(B1338,'الأصناف'!$A$5:$A$504,0)),""))</f>
        <v/>
      </c>
    </row>
    <row r="1339">
      <c r="A1339" s="17" t="n"/>
      <c r="B1339" s="5" t="n"/>
      <c r="C1339" s="5" t="n"/>
      <c r="D1339" s="14" t="n"/>
      <c r="E1339" s="5" t="n"/>
      <c r="F1339" s="6">
        <f>IF(B1339="","",IFERROR(INDEX('الأصناف'!$B$5:$B$504,MATCH(B1339,'الأصناف'!$A$5:$A$504,0)),""))</f>
        <v/>
      </c>
      <c r="G1339" s="6">
        <f>IF(B1339="","",IFERROR(INDEX('الأصناف'!$C$5:$C$504,MATCH(B1339,'الأصناف'!$A$5:$A$504,0)),""))</f>
        <v/>
      </c>
      <c r="H1339" s="6">
        <f>IF(B1339="","",IFERROR(INDEX('الأصناف'!$D$5:$D$504,MATCH(B1339,'الأصناف'!$A$5:$A$504,0)),""))</f>
        <v/>
      </c>
    </row>
    <row r="1340">
      <c r="A1340" s="17" t="n"/>
      <c r="B1340" s="5" t="n"/>
      <c r="C1340" s="5" t="n"/>
      <c r="D1340" s="14" t="n"/>
      <c r="E1340" s="5" t="n"/>
      <c r="F1340" s="6">
        <f>IF(B1340="","",IFERROR(INDEX('الأصناف'!$B$5:$B$504,MATCH(B1340,'الأصناف'!$A$5:$A$504,0)),""))</f>
        <v/>
      </c>
      <c r="G1340" s="6">
        <f>IF(B1340="","",IFERROR(INDEX('الأصناف'!$C$5:$C$504,MATCH(B1340,'الأصناف'!$A$5:$A$504,0)),""))</f>
        <v/>
      </c>
      <c r="H1340" s="6">
        <f>IF(B1340="","",IFERROR(INDEX('الأصناف'!$D$5:$D$504,MATCH(B1340,'الأصناف'!$A$5:$A$504,0)),""))</f>
        <v/>
      </c>
    </row>
    <row r="1341">
      <c r="A1341" s="17" t="n"/>
      <c r="B1341" s="5" t="n"/>
      <c r="C1341" s="5" t="n"/>
      <c r="D1341" s="14" t="n"/>
      <c r="E1341" s="5" t="n"/>
      <c r="F1341" s="6">
        <f>IF(B1341="","",IFERROR(INDEX('الأصناف'!$B$5:$B$504,MATCH(B1341,'الأصناف'!$A$5:$A$504,0)),""))</f>
        <v/>
      </c>
      <c r="G1341" s="6">
        <f>IF(B1341="","",IFERROR(INDEX('الأصناف'!$C$5:$C$504,MATCH(B1341,'الأصناف'!$A$5:$A$504,0)),""))</f>
        <v/>
      </c>
      <c r="H1341" s="6">
        <f>IF(B1341="","",IFERROR(INDEX('الأصناف'!$D$5:$D$504,MATCH(B1341,'الأصناف'!$A$5:$A$504,0)),""))</f>
        <v/>
      </c>
    </row>
    <row r="1342">
      <c r="A1342" s="17" t="n"/>
      <c r="B1342" s="5" t="n"/>
      <c r="C1342" s="5" t="n"/>
      <c r="D1342" s="14" t="n"/>
      <c r="E1342" s="5" t="n"/>
      <c r="F1342" s="6">
        <f>IF(B1342="","",IFERROR(INDEX('الأصناف'!$B$5:$B$504,MATCH(B1342,'الأصناف'!$A$5:$A$504,0)),""))</f>
        <v/>
      </c>
      <c r="G1342" s="6">
        <f>IF(B1342="","",IFERROR(INDEX('الأصناف'!$C$5:$C$504,MATCH(B1342,'الأصناف'!$A$5:$A$504,0)),""))</f>
        <v/>
      </c>
      <c r="H1342" s="6">
        <f>IF(B1342="","",IFERROR(INDEX('الأصناف'!$D$5:$D$504,MATCH(B1342,'الأصناف'!$A$5:$A$504,0)),""))</f>
        <v/>
      </c>
    </row>
    <row r="1343">
      <c r="A1343" s="17" t="n"/>
      <c r="B1343" s="5" t="n"/>
      <c r="C1343" s="5" t="n"/>
      <c r="D1343" s="14" t="n"/>
      <c r="E1343" s="5" t="n"/>
      <c r="F1343" s="6">
        <f>IF(B1343="","",IFERROR(INDEX('الأصناف'!$B$5:$B$504,MATCH(B1343,'الأصناف'!$A$5:$A$504,0)),""))</f>
        <v/>
      </c>
      <c r="G1343" s="6">
        <f>IF(B1343="","",IFERROR(INDEX('الأصناف'!$C$5:$C$504,MATCH(B1343,'الأصناف'!$A$5:$A$504,0)),""))</f>
        <v/>
      </c>
      <c r="H1343" s="6">
        <f>IF(B1343="","",IFERROR(INDEX('الأصناف'!$D$5:$D$504,MATCH(B1343,'الأصناف'!$A$5:$A$504,0)),""))</f>
        <v/>
      </c>
    </row>
    <row r="1344">
      <c r="A1344" s="17" t="n"/>
      <c r="B1344" s="5" t="n"/>
      <c r="C1344" s="5" t="n"/>
      <c r="D1344" s="14" t="n"/>
      <c r="E1344" s="5" t="n"/>
      <c r="F1344" s="6">
        <f>IF(B1344="","",IFERROR(INDEX('الأصناف'!$B$5:$B$504,MATCH(B1344,'الأصناف'!$A$5:$A$504,0)),""))</f>
        <v/>
      </c>
      <c r="G1344" s="6">
        <f>IF(B1344="","",IFERROR(INDEX('الأصناف'!$C$5:$C$504,MATCH(B1344,'الأصناف'!$A$5:$A$504,0)),""))</f>
        <v/>
      </c>
      <c r="H1344" s="6">
        <f>IF(B1344="","",IFERROR(INDEX('الأصناف'!$D$5:$D$504,MATCH(B1344,'الأصناف'!$A$5:$A$504,0)),""))</f>
        <v/>
      </c>
    </row>
    <row r="1345">
      <c r="A1345" s="17" t="n"/>
      <c r="B1345" s="5" t="n"/>
      <c r="C1345" s="5" t="n"/>
      <c r="D1345" s="14" t="n"/>
      <c r="E1345" s="5" t="n"/>
      <c r="F1345" s="6">
        <f>IF(B1345="","",IFERROR(INDEX('الأصناف'!$B$5:$B$504,MATCH(B1345,'الأصناف'!$A$5:$A$504,0)),""))</f>
        <v/>
      </c>
      <c r="G1345" s="6">
        <f>IF(B1345="","",IFERROR(INDEX('الأصناف'!$C$5:$C$504,MATCH(B1345,'الأصناف'!$A$5:$A$504,0)),""))</f>
        <v/>
      </c>
      <c r="H1345" s="6">
        <f>IF(B1345="","",IFERROR(INDEX('الأصناف'!$D$5:$D$504,MATCH(B1345,'الأصناف'!$A$5:$A$504,0)),""))</f>
        <v/>
      </c>
    </row>
    <row r="1346">
      <c r="A1346" s="17" t="n"/>
      <c r="B1346" s="5" t="n"/>
      <c r="C1346" s="5" t="n"/>
      <c r="D1346" s="14" t="n"/>
      <c r="E1346" s="5" t="n"/>
      <c r="F1346" s="6">
        <f>IF(B1346="","",IFERROR(INDEX('الأصناف'!$B$5:$B$504,MATCH(B1346,'الأصناف'!$A$5:$A$504,0)),""))</f>
        <v/>
      </c>
      <c r="G1346" s="6">
        <f>IF(B1346="","",IFERROR(INDEX('الأصناف'!$C$5:$C$504,MATCH(B1346,'الأصناف'!$A$5:$A$504,0)),""))</f>
        <v/>
      </c>
      <c r="H1346" s="6">
        <f>IF(B1346="","",IFERROR(INDEX('الأصناف'!$D$5:$D$504,MATCH(B1346,'الأصناف'!$A$5:$A$504,0)),""))</f>
        <v/>
      </c>
    </row>
    <row r="1347">
      <c r="A1347" s="17" t="n"/>
      <c r="B1347" s="5" t="n"/>
      <c r="C1347" s="5" t="n"/>
      <c r="D1347" s="14" t="n"/>
      <c r="E1347" s="5" t="n"/>
      <c r="F1347" s="6">
        <f>IF(B1347="","",IFERROR(INDEX('الأصناف'!$B$5:$B$504,MATCH(B1347,'الأصناف'!$A$5:$A$504,0)),""))</f>
        <v/>
      </c>
      <c r="G1347" s="6">
        <f>IF(B1347="","",IFERROR(INDEX('الأصناف'!$C$5:$C$504,MATCH(B1347,'الأصناف'!$A$5:$A$504,0)),""))</f>
        <v/>
      </c>
      <c r="H1347" s="6">
        <f>IF(B1347="","",IFERROR(INDEX('الأصناف'!$D$5:$D$504,MATCH(B1347,'الأصناف'!$A$5:$A$504,0)),""))</f>
        <v/>
      </c>
    </row>
    <row r="1348">
      <c r="A1348" s="17" t="n"/>
      <c r="B1348" s="5" t="n"/>
      <c r="C1348" s="5" t="n"/>
      <c r="D1348" s="14" t="n"/>
      <c r="E1348" s="5" t="n"/>
      <c r="F1348" s="6">
        <f>IF(B1348="","",IFERROR(INDEX('الأصناف'!$B$5:$B$504,MATCH(B1348,'الأصناف'!$A$5:$A$504,0)),""))</f>
        <v/>
      </c>
      <c r="G1348" s="6">
        <f>IF(B1348="","",IFERROR(INDEX('الأصناف'!$C$5:$C$504,MATCH(B1348,'الأصناف'!$A$5:$A$504,0)),""))</f>
        <v/>
      </c>
      <c r="H1348" s="6">
        <f>IF(B1348="","",IFERROR(INDEX('الأصناف'!$D$5:$D$504,MATCH(B1348,'الأصناف'!$A$5:$A$504,0)),""))</f>
        <v/>
      </c>
    </row>
    <row r="1349">
      <c r="A1349" s="17" t="n"/>
      <c r="B1349" s="5" t="n"/>
      <c r="C1349" s="5" t="n"/>
      <c r="D1349" s="14" t="n"/>
      <c r="E1349" s="5" t="n"/>
      <c r="F1349" s="6">
        <f>IF(B1349="","",IFERROR(INDEX('الأصناف'!$B$5:$B$504,MATCH(B1349,'الأصناف'!$A$5:$A$504,0)),""))</f>
        <v/>
      </c>
      <c r="G1349" s="6">
        <f>IF(B1349="","",IFERROR(INDEX('الأصناف'!$C$5:$C$504,MATCH(B1349,'الأصناف'!$A$5:$A$504,0)),""))</f>
        <v/>
      </c>
      <c r="H1349" s="6">
        <f>IF(B1349="","",IFERROR(INDEX('الأصناف'!$D$5:$D$504,MATCH(B1349,'الأصناف'!$A$5:$A$504,0)),""))</f>
        <v/>
      </c>
    </row>
    <row r="1350">
      <c r="A1350" s="17" t="n"/>
      <c r="B1350" s="5" t="n"/>
      <c r="C1350" s="5" t="n"/>
      <c r="D1350" s="14" t="n"/>
      <c r="E1350" s="5" t="n"/>
      <c r="F1350" s="6">
        <f>IF(B1350="","",IFERROR(INDEX('الأصناف'!$B$5:$B$504,MATCH(B1350,'الأصناف'!$A$5:$A$504,0)),""))</f>
        <v/>
      </c>
      <c r="G1350" s="6">
        <f>IF(B1350="","",IFERROR(INDEX('الأصناف'!$C$5:$C$504,MATCH(B1350,'الأصناف'!$A$5:$A$504,0)),""))</f>
        <v/>
      </c>
      <c r="H1350" s="6">
        <f>IF(B1350="","",IFERROR(INDEX('الأصناف'!$D$5:$D$504,MATCH(B1350,'الأصناف'!$A$5:$A$504,0)),""))</f>
        <v/>
      </c>
    </row>
    <row r="1351">
      <c r="A1351" s="17" t="n"/>
      <c r="B1351" s="5" t="n"/>
      <c r="C1351" s="5" t="n"/>
      <c r="D1351" s="14" t="n"/>
      <c r="E1351" s="5" t="n"/>
      <c r="F1351" s="6">
        <f>IF(B1351="","",IFERROR(INDEX('الأصناف'!$B$5:$B$504,MATCH(B1351,'الأصناف'!$A$5:$A$504,0)),""))</f>
        <v/>
      </c>
      <c r="G1351" s="6">
        <f>IF(B1351="","",IFERROR(INDEX('الأصناف'!$C$5:$C$504,MATCH(B1351,'الأصناف'!$A$5:$A$504,0)),""))</f>
        <v/>
      </c>
      <c r="H1351" s="6">
        <f>IF(B1351="","",IFERROR(INDEX('الأصناف'!$D$5:$D$504,MATCH(B1351,'الأصناف'!$A$5:$A$504,0)),""))</f>
        <v/>
      </c>
    </row>
    <row r="1352">
      <c r="A1352" s="17" t="n"/>
      <c r="B1352" s="5" t="n"/>
      <c r="C1352" s="5" t="n"/>
      <c r="D1352" s="14" t="n"/>
      <c r="E1352" s="5" t="n"/>
      <c r="F1352" s="6">
        <f>IF(B1352="","",IFERROR(INDEX('الأصناف'!$B$5:$B$504,MATCH(B1352,'الأصناف'!$A$5:$A$504,0)),""))</f>
        <v/>
      </c>
      <c r="G1352" s="6">
        <f>IF(B1352="","",IFERROR(INDEX('الأصناف'!$C$5:$C$504,MATCH(B1352,'الأصناف'!$A$5:$A$504,0)),""))</f>
        <v/>
      </c>
      <c r="H1352" s="6">
        <f>IF(B1352="","",IFERROR(INDEX('الأصناف'!$D$5:$D$504,MATCH(B1352,'الأصناف'!$A$5:$A$504,0)),""))</f>
        <v/>
      </c>
    </row>
    <row r="1353">
      <c r="A1353" s="17" t="n"/>
      <c r="B1353" s="5" t="n"/>
      <c r="C1353" s="5" t="n"/>
      <c r="D1353" s="14" t="n"/>
      <c r="E1353" s="5" t="n"/>
      <c r="F1353" s="6">
        <f>IF(B1353="","",IFERROR(INDEX('الأصناف'!$B$5:$B$504,MATCH(B1353,'الأصناف'!$A$5:$A$504,0)),""))</f>
        <v/>
      </c>
      <c r="G1353" s="6">
        <f>IF(B1353="","",IFERROR(INDEX('الأصناف'!$C$5:$C$504,MATCH(B1353,'الأصناف'!$A$5:$A$504,0)),""))</f>
        <v/>
      </c>
      <c r="H1353" s="6">
        <f>IF(B1353="","",IFERROR(INDEX('الأصناف'!$D$5:$D$504,MATCH(B1353,'الأصناف'!$A$5:$A$504,0)),""))</f>
        <v/>
      </c>
    </row>
    <row r="1354">
      <c r="A1354" s="17" t="n"/>
      <c r="B1354" s="5" t="n"/>
      <c r="C1354" s="5" t="n"/>
      <c r="D1354" s="14" t="n"/>
      <c r="E1354" s="5" t="n"/>
      <c r="F1354" s="6">
        <f>IF(B1354="","",IFERROR(INDEX('الأصناف'!$B$5:$B$504,MATCH(B1354,'الأصناف'!$A$5:$A$504,0)),""))</f>
        <v/>
      </c>
      <c r="G1354" s="6">
        <f>IF(B1354="","",IFERROR(INDEX('الأصناف'!$C$5:$C$504,MATCH(B1354,'الأصناف'!$A$5:$A$504,0)),""))</f>
        <v/>
      </c>
      <c r="H1354" s="6">
        <f>IF(B1354="","",IFERROR(INDEX('الأصناف'!$D$5:$D$504,MATCH(B1354,'الأصناف'!$A$5:$A$504,0)),""))</f>
        <v/>
      </c>
    </row>
    <row r="1355">
      <c r="A1355" s="17" t="n"/>
      <c r="B1355" s="5" t="n"/>
      <c r="C1355" s="5" t="n"/>
      <c r="D1355" s="14" t="n"/>
      <c r="E1355" s="5" t="n"/>
      <c r="F1355" s="6">
        <f>IF(B1355="","",IFERROR(INDEX('الأصناف'!$B$5:$B$504,MATCH(B1355,'الأصناف'!$A$5:$A$504,0)),""))</f>
        <v/>
      </c>
      <c r="G1355" s="6">
        <f>IF(B1355="","",IFERROR(INDEX('الأصناف'!$C$5:$C$504,MATCH(B1355,'الأصناف'!$A$5:$A$504,0)),""))</f>
        <v/>
      </c>
      <c r="H1355" s="6">
        <f>IF(B1355="","",IFERROR(INDEX('الأصناف'!$D$5:$D$504,MATCH(B1355,'الأصناف'!$A$5:$A$504,0)),""))</f>
        <v/>
      </c>
    </row>
    <row r="1356">
      <c r="A1356" s="17" t="n"/>
      <c r="B1356" s="5" t="n"/>
      <c r="C1356" s="5" t="n"/>
      <c r="D1356" s="14" t="n"/>
      <c r="E1356" s="5" t="n"/>
      <c r="F1356" s="6">
        <f>IF(B1356="","",IFERROR(INDEX('الأصناف'!$B$5:$B$504,MATCH(B1356,'الأصناف'!$A$5:$A$504,0)),""))</f>
        <v/>
      </c>
      <c r="G1356" s="6">
        <f>IF(B1356="","",IFERROR(INDEX('الأصناف'!$C$5:$C$504,MATCH(B1356,'الأصناف'!$A$5:$A$504,0)),""))</f>
        <v/>
      </c>
      <c r="H1356" s="6">
        <f>IF(B1356="","",IFERROR(INDEX('الأصناف'!$D$5:$D$504,MATCH(B1356,'الأصناف'!$A$5:$A$504,0)),""))</f>
        <v/>
      </c>
    </row>
    <row r="1357">
      <c r="A1357" s="17" t="n"/>
      <c r="B1357" s="5" t="n"/>
      <c r="C1357" s="5" t="n"/>
      <c r="D1357" s="14" t="n"/>
      <c r="E1357" s="5" t="n"/>
      <c r="F1357" s="6">
        <f>IF(B1357="","",IFERROR(INDEX('الأصناف'!$B$5:$B$504,MATCH(B1357,'الأصناف'!$A$5:$A$504,0)),""))</f>
        <v/>
      </c>
      <c r="G1357" s="6">
        <f>IF(B1357="","",IFERROR(INDEX('الأصناف'!$C$5:$C$504,MATCH(B1357,'الأصناف'!$A$5:$A$504,0)),""))</f>
        <v/>
      </c>
      <c r="H1357" s="6">
        <f>IF(B1357="","",IFERROR(INDEX('الأصناف'!$D$5:$D$504,MATCH(B1357,'الأصناف'!$A$5:$A$504,0)),""))</f>
        <v/>
      </c>
    </row>
    <row r="1358">
      <c r="A1358" s="17" t="n"/>
      <c r="B1358" s="5" t="n"/>
      <c r="C1358" s="5" t="n"/>
      <c r="D1358" s="14" t="n"/>
      <c r="E1358" s="5" t="n"/>
      <c r="F1358" s="6">
        <f>IF(B1358="","",IFERROR(INDEX('الأصناف'!$B$5:$B$504,MATCH(B1358,'الأصناف'!$A$5:$A$504,0)),""))</f>
        <v/>
      </c>
      <c r="G1358" s="6">
        <f>IF(B1358="","",IFERROR(INDEX('الأصناف'!$C$5:$C$504,MATCH(B1358,'الأصناف'!$A$5:$A$504,0)),""))</f>
        <v/>
      </c>
      <c r="H1358" s="6">
        <f>IF(B1358="","",IFERROR(INDEX('الأصناف'!$D$5:$D$504,MATCH(B1358,'الأصناف'!$A$5:$A$504,0)),""))</f>
        <v/>
      </c>
    </row>
    <row r="1359">
      <c r="A1359" s="17" t="n"/>
      <c r="B1359" s="5" t="n"/>
      <c r="C1359" s="5" t="n"/>
      <c r="D1359" s="14" t="n"/>
      <c r="E1359" s="5" t="n"/>
      <c r="F1359" s="6">
        <f>IF(B1359="","",IFERROR(INDEX('الأصناف'!$B$5:$B$504,MATCH(B1359,'الأصناف'!$A$5:$A$504,0)),""))</f>
        <v/>
      </c>
      <c r="G1359" s="6">
        <f>IF(B1359="","",IFERROR(INDEX('الأصناف'!$C$5:$C$504,MATCH(B1359,'الأصناف'!$A$5:$A$504,0)),""))</f>
        <v/>
      </c>
      <c r="H1359" s="6">
        <f>IF(B1359="","",IFERROR(INDEX('الأصناف'!$D$5:$D$504,MATCH(B1359,'الأصناف'!$A$5:$A$504,0)),""))</f>
        <v/>
      </c>
    </row>
    <row r="1360">
      <c r="A1360" s="17" t="n"/>
      <c r="B1360" s="5" t="n"/>
      <c r="C1360" s="5" t="n"/>
      <c r="D1360" s="14" t="n"/>
      <c r="E1360" s="5" t="n"/>
      <c r="F1360" s="6">
        <f>IF(B1360="","",IFERROR(INDEX('الأصناف'!$B$5:$B$504,MATCH(B1360,'الأصناف'!$A$5:$A$504,0)),""))</f>
        <v/>
      </c>
      <c r="G1360" s="6">
        <f>IF(B1360="","",IFERROR(INDEX('الأصناف'!$C$5:$C$504,MATCH(B1360,'الأصناف'!$A$5:$A$504,0)),""))</f>
        <v/>
      </c>
      <c r="H1360" s="6">
        <f>IF(B1360="","",IFERROR(INDEX('الأصناف'!$D$5:$D$504,MATCH(B1360,'الأصناف'!$A$5:$A$504,0)),""))</f>
        <v/>
      </c>
    </row>
    <row r="1361">
      <c r="A1361" s="17" t="n"/>
      <c r="B1361" s="5" t="n"/>
      <c r="C1361" s="5" t="n"/>
      <c r="D1361" s="14" t="n"/>
      <c r="E1361" s="5" t="n"/>
      <c r="F1361" s="6">
        <f>IF(B1361="","",IFERROR(INDEX('الأصناف'!$B$5:$B$504,MATCH(B1361,'الأصناف'!$A$5:$A$504,0)),""))</f>
        <v/>
      </c>
      <c r="G1361" s="6">
        <f>IF(B1361="","",IFERROR(INDEX('الأصناف'!$C$5:$C$504,MATCH(B1361,'الأصناف'!$A$5:$A$504,0)),""))</f>
        <v/>
      </c>
      <c r="H1361" s="6">
        <f>IF(B1361="","",IFERROR(INDEX('الأصناف'!$D$5:$D$504,MATCH(B1361,'الأصناف'!$A$5:$A$504,0)),""))</f>
        <v/>
      </c>
    </row>
    <row r="1362">
      <c r="A1362" s="17" t="n"/>
      <c r="B1362" s="5" t="n"/>
      <c r="C1362" s="5" t="n"/>
      <c r="D1362" s="14" t="n"/>
      <c r="E1362" s="5" t="n"/>
      <c r="F1362" s="6">
        <f>IF(B1362="","",IFERROR(INDEX('الأصناف'!$B$5:$B$504,MATCH(B1362,'الأصناف'!$A$5:$A$504,0)),""))</f>
        <v/>
      </c>
      <c r="G1362" s="6">
        <f>IF(B1362="","",IFERROR(INDEX('الأصناف'!$C$5:$C$504,MATCH(B1362,'الأصناف'!$A$5:$A$504,0)),""))</f>
        <v/>
      </c>
      <c r="H1362" s="6">
        <f>IF(B1362="","",IFERROR(INDEX('الأصناف'!$D$5:$D$504,MATCH(B1362,'الأصناف'!$A$5:$A$504,0)),""))</f>
        <v/>
      </c>
    </row>
    <row r="1363">
      <c r="A1363" s="17" t="n"/>
      <c r="B1363" s="5" t="n"/>
      <c r="C1363" s="5" t="n"/>
      <c r="D1363" s="14" t="n"/>
      <c r="E1363" s="5" t="n"/>
      <c r="F1363" s="6">
        <f>IF(B1363="","",IFERROR(INDEX('الأصناف'!$B$5:$B$504,MATCH(B1363,'الأصناف'!$A$5:$A$504,0)),""))</f>
        <v/>
      </c>
      <c r="G1363" s="6">
        <f>IF(B1363="","",IFERROR(INDEX('الأصناف'!$C$5:$C$504,MATCH(B1363,'الأصناف'!$A$5:$A$504,0)),""))</f>
        <v/>
      </c>
      <c r="H1363" s="6">
        <f>IF(B1363="","",IFERROR(INDEX('الأصناف'!$D$5:$D$504,MATCH(B1363,'الأصناف'!$A$5:$A$504,0)),""))</f>
        <v/>
      </c>
    </row>
    <row r="1364">
      <c r="A1364" s="17" t="n"/>
      <c r="B1364" s="5" t="n"/>
      <c r="C1364" s="5" t="n"/>
      <c r="D1364" s="14" t="n"/>
      <c r="E1364" s="5" t="n"/>
      <c r="F1364" s="6">
        <f>IF(B1364="","",IFERROR(INDEX('الأصناف'!$B$5:$B$504,MATCH(B1364,'الأصناف'!$A$5:$A$504,0)),""))</f>
        <v/>
      </c>
      <c r="G1364" s="6">
        <f>IF(B1364="","",IFERROR(INDEX('الأصناف'!$C$5:$C$504,MATCH(B1364,'الأصناف'!$A$5:$A$504,0)),""))</f>
        <v/>
      </c>
      <c r="H1364" s="6">
        <f>IF(B1364="","",IFERROR(INDEX('الأصناف'!$D$5:$D$504,MATCH(B1364,'الأصناف'!$A$5:$A$504,0)),""))</f>
        <v/>
      </c>
    </row>
    <row r="1365">
      <c r="A1365" s="17" t="n"/>
      <c r="B1365" s="5" t="n"/>
      <c r="C1365" s="5" t="n"/>
      <c r="D1365" s="14" t="n"/>
      <c r="E1365" s="5" t="n"/>
      <c r="F1365" s="6">
        <f>IF(B1365="","",IFERROR(INDEX('الأصناف'!$B$5:$B$504,MATCH(B1365,'الأصناف'!$A$5:$A$504,0)),""))</f>
        <v/>
      </c>
      <c r="G1365" s="6">
        <f>IF(B1365="","",IFERROR(INDEX('الأصناف'!$C$5:$C$504,MATCH(B1365,'الأصناف'!$A$5:$A$504,0)),""))</f>
        <v/>
      </c>
      <c r="H1365" s="6">
        <f>IF(B1365="","",IFERROR(INDEX('الأصناف'!$D$5:$D$504,MATCH(B1365,'الأصناف'!$A$5:$A$504,0)),""))</f>
        <v/>
      </c>
    </row>
    <row r="1366">
      <c r="A1366" s="17" t="n"/>
      <c r="B1366" s="5" t="n"/>
      <c r="C1366" s="5" t="n"/>
      <c r="D1366" s="14" t="n"/>
      <c r="E1366" s="5" t="n"/>
      <c r="F1366" s="6">
        <f>IF(B1366="","",IFERROR(INDEX('الأصناف'!$B$5:$B$504,MATCH(B1366,'الأصناف'!$A$5:$A$504,0)),""))</f>
        <v/>
      </c>
      <c r="G1366" s="6">
        <f>IF(B1366="","",IFERROR(INDEX('الأصناف'!$C$5:$C$504,MATCH(B1366,'الأصناف'!$A$5:$A$504,0)),""))</f>
        <v/>
      </c>
      <c r="H1366" s="6">
        <f>IF(B1366="","",IFERROR(INDEX('الأصناف'!$D$5:$D$504,MATCH(B1366,'الأصناف'!$A$5:$A$504,0)),""))</f>
        <v/>
      </c>
    </row>
    <row r="1367">
      <c r="A1367" s="17" t="n"/>
      <c r="B1367" s="5" t="n"/>
      <c r="C1367" s="5" t="n"/>
      <c r="D1367" s="14" t="n"/>
      <c r="E1367" s="5" t="n"/>
      <c r="F1367" s="6">
        <f>IF(B1367="","",IFERROR(INDEX('الأصناف'!$B$5:$B$504,MATCH(B1367,'الأصناف'!$A$5:$A$504,0)),""))</f>
        <v/>
      </c>
      <c r="G1367" s="6">
        <f>IF(B1367="","",IFERROR(INDEX('الأصناف'!$C$5:$C$504,MATCH(B1367,'الأصناف'!$A$5:$A$504,0)),""))</f>
        <v/>
      </c>
      <c r="H1367" s="6">
        <f>IF(B1367="","",IFERROR(INDEX('الأصناف'!$D$5:$D$504,MATCH(B1367,'الأصناف'!$A$5:$A$504,0)),""))</f>
        <v/>
      </c>
    </row>
    <row r="1368">
      <c r="A1368" s="17" t="n"/>
      <c r="B1368" s="5" t="n"/>
      <c r="C1368" s="5" t="n"/>
      <c r="D1368" s="14" t="n"/>
      <c r="E1368" s="5" t="n"/>
      <c r="F1368" s="6">
        <f>IF(B1368="","",IFERROR(INDEX('الأصناف'!$B$5:$B$504,MATCH(B1368,'الأصناف'!$A$5:$A$504,0)),""))</f>
        <v/>
      </c>
      <c r="G1368" s="6">
        <f>IF(B1368="","",IFERROR(INDEX('الأصناف'!$C$5:$C$504,MATCH(B1368,'الأصناف'!$A$5:$A$504,0)),""))</f>
        <v/>
      </c>
      <c r="H1368" s="6">
        <f>IF(B1368="","",IFERROR(INDEX('الأصناف'!$D$5:$D$504,MATCH(B1368,'الأصناف'!$A$5:$A$504,0)),""))</f>
        <v/>
      </c>
    </row>
    <row r="1369">
      <c r="A1369" s="17" t="n"/>
      <c r="B1369" s="5" t="n"/>
      <c r="C1369" s="5" t="n"/>
      <c r="D1369" s="14" t="n"/>
      <c r="E1369" s="5" t="n"/>
      <c r="F1369" s="6">
        <f>IF(B1369="","",IFERROR(INDEX('الأصناف'!$B$5:$B$504,MATCH(B1369,'الأصناف'!$A$5:$A$504,0)),""))</f>
        <v/>
      </c>
      <c r="G1369" s="6">
        <f>IF(B1369="","",IFERROR(INDEX('الأصناف'!$C$5:$C$504,MATCH(B1369,'الأصناف'!$A$5:$A$504,0)),""))</f>
        <v/>
      </c>
      <c r="H1369" s="6">
        <f>IF(B1369="","",IFERROR(INDEX('الأصناف'!$D$5:$D$504,MATCH(B1369,'الأصناف'!$A$5:$A$504,0)),""))</f>
        <v/>
      </c>
    </row>
    <row r="1370">
      <c r="A1370" s="17" t="n"/>
      <c r="B1370" s="5" t="n"/>
      <c r="C1370" s="5" t="n"/>
      <c r="D1370" s="14" t="n"/>
      <c r="E1370" s="5" t="n"/>
      <c r="F1370" s="6">
        <f>IF(B1370="","",IFERROR(INDEX('الأصناف'!$B$5:$B$504,MATCH(B1370,'الأصناف'!$A$5:$A$504,0)),""))</f>
        <v/>
      </c>
      <c r="G1370" s="6">
        <f>IF(B1370="","",IFERROR(INDEX('الأصناف'!$C$5:$C$504,MATCH(B1370,'الأصناف'!$A$5:$A$504,0)),""))</f>
        <v/>
      </c>
      <c r="H1370" s="6">
        <f>IF(B1370="","",IFERROR(INDEX('الأصناف'!$D$5:$D$504,MATCH(B1370,'الأصناف'!$A$5:$A$504,0)),""))</f>
        <v/>
      </c>
    </row>
    <row r="1371">
      <c r="A1371" s="17" t="n"/>
      <c r="B1371" s="5" t="n"/>
      <c r="C1371" s="5" t="n"/>
      <c r="D1371" s="14" t="n"/>
      <c r="E1371" s="5" t="n"/>
      <c r="F1371" s="6">
        <f>IF(B1371="","",IFERROR(INDEX('الأصناف'!$B$5:$B$504,MATCH(B1371,'الأصناف'!$A$5:$A$504,0)),""))</f>
        <v/>
      </c>
      <c r="G1371" s="6">
        <f>IF(B1371="","",IFERROR(INDEX('الأصناف'!$C$5:$C$504,MATCH(B1371,'الأصناف'!$A$5:$A$504,0)),""))</f>
        <v/>
      </c>
      <c r="H1371" s="6">
        <f>IF(B1371="","",IFERROR(INDEX('الأصناف'!$D$5:$D$504,MATCH(B1371,'الأصناف'!$A$5:$A$504,0)),""))</f>
        <v/>
      </c>
    </row>
    <row r="1372">
      <c r="A1372" s="17" t="n"/>
      <c r="B1372" s="5" t="n"/>
      <c r="C1372" s="5" t="n"/>
      <c r="D1372" s="14" t="n"/>
      <c r="E1372" s="5" t="n"/>
      <c r="F1372" s="6">
        <f>IF(B1372="","",IFERROR(INDEX('الأصناف'!$B$5:$B$504,MATCH(B1372,'الأصناف'!$A$5:$A$504,0)),""))</f>
        <v/>
      </c>
      <c r="G1372" s="6">
        <f>IF(B1372="","",IFERROR(INDEX('الأصناف'!$C$5:$C$504,MATCH(B1372,'الأصناف'!$A$5:$A$504,0)),""))</f>
        <v/>
      </c>
      <c r="H1372" s="6">
        <f>IF(B1372="","",IFERROR(INDEX('الأصناف'!$D$5:$D$504,MATCH(B1372,'الأصناف'!$A$5:$A$504,0)),""))</f>
        <v/>
      </c>
    </row>
    <row r="1373">
      <c r="A1373" s="17" t="n"/>
      <c r="B1373" s="5" t="n"/>
      <c r="C1373" s="5" t="n"/>
      <c r="D1373" s="14" t="n"/>
      <c r="E1373" s="5" t="n"/>
      <c r="F1373" s="6">
        <f>IF(B1373="","",IFERROR(INDEX('الأصناف'!$B$5:$B$504,MATCH(B1373,'الأصناف'!$A$5:$A$504,0)),""))</f>
        <v/>
      </c>
      <c r="G1373" s="6">
        <f>IF(B1373="","",IFERROR(INDEX('الأصناف'!$C$5:$C$504,MATCH(B1373,'الأصناف'!$A$5:$A$504,0)),""))</f>
        <v/>
      </c>
      <c r="H1373" s="6">
        <f>IF(B1373="","",IFERROR(INDEX('الأصناف'!$D$5:$D$504,MATCH(B1373,'الأصناف'!$A$5:$A$504,0)),""))</f>
        <v/>
      </c>
    </row>
    <row r="1374">
      <c r="A1374" s="17" t="n"/>
      <c r="B1374" s="5" t="n"/>
      <c r="C1374" s="5" t="n"/>
      <c r="D1374" s="14" t="n"/>
      <c r="E1374" s="5" t="n"/>
      <c r="F1374" s="6">
        <f>IF(B1374="","",IFERROR(INDEX('الأصناف'!$B$5:$B$504,MATCH(B1374,'الأصناف'!$A$5:$A$504,0)),""))</f>
        <v/>
      </c>
      <c r="G1374" s="6">
        <f>IF(B1374="","",IFERROR(INDEX('الأصناف'!$C$5:$C$504,MATCH(B1374,'الأصناف'!$A$5:$A$504,0)),""))</f>
        <v/>
      </c>
      <c r="H1374" s="6">
        <f>IF(B1374="","",IFERROR(INDEX('الأصناف'!$D$5:$D$504,MATCH(B1374,'الأصناف'!$A$5:$A$504,0)),""))</f>
        <v/>
      </c>
    </row>
    <row r="1375">
      <c r="A1375" s="17" t="n"/>
      <c r="B1375" s="5" t="n"/>
      <c r="C1375" s="5" t="n"/>
      <c r="D1375" s="14" t="n"/>
      <c r="E1375" s="5" t="n"/>
      <c r="F1375" s="6">
        <f>IF(B1375="","",IFERROR(INDEX('الأصناف'!$B$5:$B$504,MATCH(B1375,'الأصناف'!$A$5:$A$504,0)),""))</f>
        <v/>
      </c>
      <c r="G1375" s="6">
        <f>IF(B1375="","",IFERROR(INDEX('الأصناف'!$C$5:$C$504,MATCH(B1375,'الأصناف'!$A$5:$A$504,0)),""))</f>
        <v/>
      </c>
      <c r="H1375" s="6">
        <f>IF(B1375="","",IFERROR(INDEX('الأصناف'!$D$5:$D$504,MATCH(B1375,'الأصناف'!$A$5:$A$504,0)),""))</f>
        <v/>
      </c>
    </row>
    <row r="1376">
      <c r="A1376" s="17" t="n"/>
      <c r="B1376" s="5" t="n"/>
      <c r="C1376" s="5" t="n"/>
      <c r="D1376" s="14" t="n"/>
      <c r="E1376" s="5" t="n"/>
      <c r="F1376" s="6">
        <f>IF(B1376="","",IFERROR(INDEX('الأصناف'!$B$5:$B$504,MATCH(B1376,'الأصناف'!$A$5:$A$504,0)),""))</f>
        <v/>
      </c>
      <c r="G1376" s="6">
        <f>IF(B1376="","",IFERROR(INDEX('الأصناف'!$C$5:$C$504,MATCH(B1376,'الأصناف'!$A$5:$A$504,0)),""))</f>
        <v/>
      </c>
      <c r="H1376" s="6">
        <f>IF(B1376="","",IFERROR(INDEX('الأصناف'!$D$5:$D$504,MATCH(B1376,'الأصناف'!$A$5:$A$504,0)),""))</f>
        <v/>
      </c>
    </row>
    <row r="1377">
      <c r="A1377" s="17" t="n"/>
      <c r="B1377" s="5" t="n"/>
      <c r="C1377" s="5" t="n"/>
      <c r="D1377" s="14" t="n"/>
      <c r="E1377" s="5" t="n"/>
      <c r="F1377" s="6">
        <f>IF(B1377="","",IFERROR(INDEX('الأصناف'!$B$5:$B$504,MATCH(B1377,'الأصناف'!$A$5:$A$504,0)),""))</f>
        <v/>
      </c>
      <c r="G1377" s="6">
        <f>IF(B1377="","",IFERROR(INDEX('الأصناف'!$C$5:$C$504,MATCH(B1377,'الأصناف'!$A$5:$A$504,0)),""))</f>
        <v/>
      </c>
      <c r="H1377" s="6">
        <f>IF(B1377="","",IFERROR(INDEX('الأصناف'!$D$5:$D$504,MATCH(B1377,'الأصناف'!$A$5:$A$504,0)),""))</f>
        <v/>
      </c>
    </row>
    <row r="1378">
      <c r="A1378" s="17" t="n"/>
      <c r="B1378" s="5" t="n"/>
      <c r="C1378" s="5" t="n"/>
      <c r="D1378" s="14" t="n"/>
      <c r="E1378" s="5" t="n"/>
      <c r="F1378" s="6">
        <f>IF(B1378="","",IFERROR(INDEX('الأصناف'!$B$5:$B$504,MATCH(B1378,'الأصناف'!$A$5:$A$504,0)),""))</f>
        <v/>
      </c>
      <c r="G1378" s="6">
        <f>IF(B1378="","",IFERROR(INDEX('الأصناف'!$C$5:$C$504,MATCH(B1378,'الأصناف'!$A$5:$A$504,0)),""))</f>
        <v/>
      </c>
      <c r="H1378" s="6">
        <f>IF(B1378="","",IFERROR(INDEX('الأصناف'!$D$5:$D$504,MATCH(B1378,'الأصناف'!$A$5:$A$504,0)),""))</f>
        <v/>
      </c>
    </row>
    <row r="1379">
      <c r="A1379" s="17" t="n"/>
      <c r="B1379" s="5" t="n"/>
      <c r="C1379" s="5" t="n"/>
      <c r="D1379" s="14" t="n"/>
      <c r="E1379" s="5" t="n"/>
      <c r="F1379" s="6">
        <f>IF(B1379="","",IFERROR(INDEX('الأصناف'!$B$5:$B$504,MATCH(B1379,'الأصناف'!$A$5:$A$504,0)),""))</f>
        <v/>
      </c>
      <c r="G1379" s="6">
        <f>IF(B1379="","",IFERROR(INDEX('الأصناف'!$C$5:$C$504,MATCH(B1379,'الأصناف'!$A$5:$A$504,0)),""))</f>
        <v/>
      </c>
      <c r="H1379" s="6">
        <f>IF(B1379="","",IFERROR(INDEX('الأصناف'!$D$5:$D$504,MATCH(B1379,'الأصناف'!$A$5:$A$504,0)),""))</f>
        <v/>
      </c>
    </row>
    <row r="1380">
      <c r="A1380" s="17" t="n"/>
      <c r="B1380" s="5" t="n"/>
      <c r="C1380" s="5" t="n"/>
      <c r="D1380" s="14" t="n"/>
      <c r="E1380" s="5" t="n"/>
      <c r="F1380" s="6">
        <f>IF(B1380="","",IFERROR(INDEX('الأصناف'!$B$5:$B$504,MATCH(B1380,'الأصناف'!$A$5:$A$504,0)),""))</f>
        <v/>
      </c>
      <c r="G1380" s="6">
        <f>IF(B1380="","",IFERROR(INDEX('الأصناف'!$C$5:$C$504,MATCH(B1380,'الأصناف'!$A$5:$A$504,0)),""))</f>
        <v/>
      </c>
      <c r="H1380" s="6">
        <f>IF(B1380="","",IFERROR(INDEX('الأصناف'!$D$5:$D$504,MATCH(B1380,'الأصناف'!$A$5:$A$504,0)),""))</f>
        <v/>
      </c>
    </row>
    <row r="1381">
      <c r="A1381" s="17" t="n"/>
      <c r="B1381" s="5" t="n"/>
      <c r="C1381" s="5" t="n"/>
      <c r="D1381" s="14" t="n"/>
      <c r="E1381" s="5" t="n"/>
      <c r="F1381" s="6">
        <f>IF(B1381="","",IFERROR(INDEX('الأصناف'!$B$5:$B$504,MATCH(B1381,'الأصناف'!$A$5:$A$504,0)),""))</f>
        <v/>
      </c>
      <c r="G1381" s="6">
        <f>IF(B1381="","",IFERROR(INDEX('الأصناف'!$C$5:$C$504,MATCH(B1381,'الأصناف'!$A$5:$A$504,0)),""))</f>
        <v/>
      </c>
      <c r="H1381" s="6">
        <f>IF(B1381="","",IFERROR(INDEX('الأصناف'!$D$5:$D$504,MATCH(B1381,'الأصناف'!$A$5:$A$504,0)),""))</f>
        <v/>
      </c>
    </row>
    <row r="1382">
      <c r="A1382" s="17" t="n"/>
      <c r="B1382" s="5" t="n"/>
      <c r="C1382" s="5" t="n"/>
      <c r="D1382" s="14" t="n"/>
      <c r="E1382" s="5" t="n"/>
      <c r="F1382" s="6">
        <f>IF(B1382="","",IFERROR(INDEX('الأصناف'!$B$5:$B$504,MATCH(B1382,'الأصناف'!$A$5:$A$504,0)),""))</f>
        <v/>
      </c>
      <c r="G1382" s="6">
        <f>IF(B1382="","",IFERROR(INDEX('الأصناف'!$C$5:$C$504,MATCH(B1382,'الأصناف'!$A$5:$A$504,0)),""))</f>
        <v/>
      </c>
      <c r="H1382" s="6">
        <f>IF(B1382="","",IFERROR(INDEX('الأصناف'!$D$5:$D$504,MATCH(B1382,'الأصناف'!$A$5:$A$504,0)),""))</f>
        <v/>
      </c>
    </row>
    <row r="1383">
      <c r="A1383" s="17" t="n"/>
      <c r="B1383" s="5" t="n"/>
      <c r="C1383" s="5" t="n"/>
      <c r="D1383" s="14" t="n"/>
      <c r="E1383" s="5" t="n"/>
      <c r="F1383" s="6">
        <f>IF(B1383="","",IFERROR(INDEX('الأصناف'!$B$5:$B$504,MATCH(B1383,'الأصناف'!$A$5:$A$504,0)),""))</f>
        <v/>
      </c>
      <c r="G1383" s="6">
        <f>IF(B1383="","",IFERROR(INDEX('الأصناف'!$C$5:$C$504,MATCH(B1383,'الأصناف'!$A$5:$A$504,0)),""))</f>
        <v/>
      </c>
      <c r="H1383" s="6">
        <f>IF(B1383="","",IFERROR(INDEX('الأصناف'!$D$5:$D$504,MATCH(B1383,'الأصناف'!$A$5:$A$504,0)),""))</f>
        <v/>
      </c>
    </row>
    <row r="1384">
      <c r="A1384" s="17" t="n"/>
      <c r="B1384" s="5" t="n"/>
      <c r="C1384" s="5" t="n"/>
      <c r="D1384" s="14" t="n"/>
      <c r="E1384" s="5" t="n"/>
      <c r="F1384" s="6">
        <f>IF(B1384="","",IFERROR(INDEX('الأصناف'!$B$5:$B$504,MATCH(B1384,'الأصناف'!$A$5:$A$504,0)),""))</f>
        <v/>
      </c>
      <c r="G1384" s="6">
        <f>IF(B1384="","",IFERROR(INDEX('الأصناف'!$C$5:$C$504,MATCH(B1384,'الأصناف'!$A$5:$A$504,0)),""))</f>
        <v/>
      </c>
      <c r="H1384" s="6">
        <f>IF(B1384="","",IFERROR(INDEX('الأصناف'!$D$5:$D$504,MATCH(B1384,'الأصناف'!$A$5:$A$504,0)),""))</f>
        <v/>
      </c>
    </row>
    <row r="1385">
      <c r="A1385" s="17" t="n"/>
      <c r="B1385" s="5" t="n"/>
      <c r="C1385" s="5" t="n"/>
      <c r="D1385" s="14" t="n"/>
      <c r="E1385" s="5" t="n"/>
      <c r="F1385" s="6">
        <f>IF(B1385="","",IFERROR(INDEX('الأصناف'!$B$5:$B$504,MATCH(B1385,'الأصناف'!$A$5:$A$504,0)),""))</f>
        <v/>
      </c>
      <c r="G1385" s="6">
        <f>IF(B1385="","",IFERROR(INDEX('الأصناف'!$C$5:$C$504,MATCH(B1385,'الأصناف'!$A$5:$A$504,0)),""))</f>
        <v/>
      </c>
      <c r="H1385" s="6">
        <f>IF(B1385="","",IFERROR(INDEX('الأصناف'!$D$5:$D$504,MATCH(B1385,'الأصناف'!$A$5:$A$504,0)),""))</f>
        <v/>
      </c>
    </row>
    <row r="1386">
      <c r="A1386" s="17" t="n"/>
      <c r="B1386" s="5" t="n"/>
      <c r="C1386" s="5" t="n"/>
      <c r="D1386" s="14" t="n"/>
      <c r="E1386" s="5" t="n"/>
      <c r="F1386" s="6">
        <f>IF(B1386="","",IFERROR(INDEX('الأصناف'!$B$5:$B$504,MATCH(B1386,'الأصناف'!$A$5:$A$504,0)),""))</f>
        <v/>
      </c>
      <c r="G1386" s="6">
        <f>IF(B1386="","",IFERROR(INDEX('الأصناف'!$C$5:$C$504,MATCH(B1386,'الأصناف'!$A$5:$A$504,0)),""))</f>
        <v/>
      </c>
      <c r="H1386" s="6">
        <f>IF(B1386="","",IFERROR(INDEX('الأصناف'!$D$5:$D$504,MATCH(B1386,'الأصناف'!$A$5:$A$504,0)),""))</f>
        <v/>
      </c>
    </row>
    <row r="1387">
      <c r="A1387" s="17" t="n"/>
      <c r="B1387" s="5" t="n"/>
      <c r="C1387" s="5" t="n"/>
      <c r="D1387" s="14" t="n"/>
      <c r="E1387" s="5" t="n"/>
      <c r="F1387" s="6">
        <f>IF(B1387="","",IFERROR(INDEX('الأصناف'!$B$5:$B$504,MATCH(B1387,'الأصناف'!$A$5:$A$504,0)),""))</f>
        <v/>
      </c>
      <c r="G1387" s="6">
        <f>IF(B1387="","",IFERROR(INDEX('الأصناف'!$C$5:$C$504,MATCH(B1387,'الأصناف'!$A$5:$A$504,0)),""))</f>
        <v/>
      </c>
      <c r="H1387" s="6">
        <f>IF(B1387="","",IFERROR(INDEX('الأصناف'!$D$5:$D$504,MATCH(B1387,'الأصناف'!$A$5:$A$504,0)),""))</f>
        <v/>
      </c>
    </row>
    <row r="1388">
      <c r="A1388" s="17" t="n"/>
      <c r="B1388" s="5" t="n"/>
      <c r="C1388" s="5" t="n"/>
      <c r="D1388" s="14" t="n"/>
      <c r="E1388" s="5" t="n"/>
      <c r="F1388" s="6">
        <f>IF(B1388="","",IFERROR(INDEX('الأصناف'!$B$5:$B$504,MATCH(B1388,'الأصناف'!$A$5:$A$504,0)),""))</f>
        <v/>
      </c>
      <c r="G1388" s="6">
        <f>IF(B1388="","",IFERROR(INDEX('الأصناف'!$C$5:$C$504,MATCH(B1388,'الأصناف'!$A$5:$A$504,0)),""))</f>
        <v/>
      </c>
      <c r="H1388" s="6">
        <f>IF(B1388="","",IFERROR(INDEX('الأصناف'!$D$5:$D$504,MATCH(B1388,'الأصناف'!$A$5:$A$504,0)),""))</f>
        <v/>
      </c>
    </row>
    <row r="1389">
      <c r="A1389" s="17" t="n"/>
      <c r="B1389" s="5" t="n"/>
      <c r="C1389" s="5" t="n"/>
      <c r="D1389" s="14" t="n"/>
      <c r="E1389" s="5" t="n"/>
      <c r="F1389" s="6">
        <f>IF(B1389="","",IFERROR(INDEX('الأصناف'!$B$5:$B$504,MATCH(B1389,'الأصناف'!$A$5:$A$504,0)),""))</f>
        <v/>
      </c>
      <c r="G1389" s="6">
        <f>IF(B1389="","",IFERROR(INDEX('الأصناف'!$C$5:$C$504,MATCH(B1389,'الأصناف'!$A$5:$A$504,0)),""))</f>
        <v/>
      </c>
      <c r="H1389" s="6">
        <f>IF(B1389="","",IFERROR(INDEX('الأصناف'!$D$5:$D$504,MATCH(B1389,'الأصناف'!$A$5:$A$504,0)),""))</f>
        <v/>
      </c>
    </row>
    <row r="1390">
      <c r="A1390" s="17" t="n"/>
      <c r="B1390" s="5" t="n"/>
      <c r="C1390" s="5" t="n"/>
      <c r="D1390" s="14" t="n"/>
      <c r="E1390" s="5" t="n"/>
      <c r="F1390" s="6">
        <f>IF(B1390="","",IFERROR(INDEX('الأصناف'!$B$5:$B$504,MATCH(B1390,'الأصناف'!$A$5:$A$504,0)),""))</f>
        <v/>
      </c>
      <c r="G1390" s="6">
        <f>IF(B1390="","",IFERROR(INDEX('الأصناف'!$C$5:$C$504,MATCH(B1390,'الأصناف'!$A$5:$A$504,0)),""))</f>
        <v/>
      </c>
      <c r="H1390" s="6">
        <f>IF(B1390="","",IFERROR(INDEX('الأصناف'!$D$5:$D$504,MATCH(B1390,'الأصناف'!$A$5:$A$504,0)),""))</f>
        <v/>
      </c>
    </row>
    <row r="1391">
      <c r="A1391" s="17" t="n"/>
      <c r="B1391" s="5" t="n"/>
      <c r="C1391" s="5" t="n"/>
      <c r="D1391" s="14" t="n"/>
      <c r="E1391" s="5" t="n"/>
      <c r="F1391" s="6">
        <f>IF(B1391="","",IFERROR(INDEX('الأصناف'!$B$5:$B$504,MATCH(B1391,'الأصناف'!$A$5:$A$504,0)),""))</f>
        <v/>
      </c>
      <c r="G1391" s="6">
        <f>IF(B1391="","",IFERROR(INDEX('الأصناف'!$C$5:$C$504,MATCH(B1391,'الأصناف'!$A$5:$A$504,0)),""))</f>
        <v/>
      </c>
      <c r="H1391" s="6">
        <f>IF(B1391="","",IFERROR(INDEX('الأصناف'!$D$5:$D$504,MATCH(B1391,'الأصناف'!$A$5:$A$504,0)),""))</f>
        <v/>
      </c>
    </row>
    <row r="1392">
      <c r="A1392" s="17" t="n"/>
      <c r="B1392" s="5" t="n"/>
      <c r="C1392" s="5" t="n"/>
      <c r="D1392" s="14" t="n"/>
      <c r="E1392" s="5" t="n"/>
      <c r="F1392" s="6">
        <f>IF(B1392="","",IFERROR(INDEX('الأصناف'!$B$5:$B$504,MATCH(B1392,'الأصناف'!$A$5:$A$504,0)),""))</f>
        <v/>
      </c>
      <c r="G1392" s="6">
        <f>IF(B1392="","",IFERROR(INDEX('الأصناف'!$C$5:$C$504,MATCH(B1392,'الأصناف'!$A$5:$A$504,0)),""))</f>
        <v/>
      </c>
      <c r="H1392" s="6">
        <f>IF(B1392="","",IFERROR(INDEX('الأصناف'!$D$5:$D$504,MATCH(B1392,'الأصناف'!$A$5:$A$504,0)),""))</f>
        <v/>
      </c>
    </row>
    <row r="1393">
      <c r="A1393" s="17" t="n"/>
      <c r="B1393" s="5" t="n"/>
      <c r="C1393" s="5" t="n"/>
      <c r="D1393" s="14" t="n"/>
      <c r="E1393" s="5" t="n"/>
      <c r="F1393" s="6">
        <f>IF(B1393="","",IFERROR(INDEX('الأصناف'!$B$5:$B$504,MATCH(B1393,'الأصناف'!$A$5:$A$504,0)),""))</f>
        <v/>
      </c>
      <c r="G1393" s="6">
        <f>IF(B1393="","",IFERROR(INDEX('الأصناف'!$C$5:$C$504,MATCH(B1393,'الأصناف'!$A$5:$A$504,0)),""))</f>
        <v/>
      </c>
      <c r="H1393" s="6">
        <f>IF(B1393="","",IFERROR(INDEX('الأصناف'!$D$5:$D$504,MATCH(B1393,'الأصناف'!$A$5:$A$504,0)),""))</f>
        <v/>
      </c>
    </row>
    <row r="1394">
      <c r="A1394" s="17" t="n"/>
      <c r="B1394" s="5" t="n"/>
      <c r="C1394" s="5" t="n"/>
      <c r="D1394" s="14" t="n"/>
      <c r="E1394" s="5" t="n"/>
      <c r="F1394" s="6">
        <f>IF(B1394="","",IFERROR(INDEX('الأصناف'!$B$5:$B$504,MATCH(B1394,'الأصناف'!$A$5:$A$504,0)),""))</f>
        <v/>
      </c>
      <c r="G1394" s="6">
        <f>IF(B1394="","",IFERROR(INDEX('الأصناف'!$C$5:$C$504,MATCH(B1394,'الأصناف'!$A$5:$A$504,0)),""))</f>
        <v/>
      </c>
      <c r="H1394" s="6">
        <f>IF(B1394="","",IFERROR(INDEX('الأصناف'!$D$5:$D$504,MATCH(B1394,'الأصناف'!$A$5:$A$504,0)),""))</f>
        <v/>
      </c>
    </row>
    <row r="1395">
      <c r="A1395" s="17" t="n"/>
      <c r="B1395" s="5" t="n"/>
      <c r="C1395" s="5" t="n"/>
      <c r="D1395" s="14" t="n"/>
      <c r="E1395" s="5" t="n"/>
      <c r="F1395" s="6">
        <f>IF(B1395="","",IFERROR(INDEX('الأصناف'!$B$5:$B$504,MATCH(B1395,'الأصناف'!$A$5:$A$504,0)),""))</f>
        <v/>
      </c>
      <c r="G1395" s="6">
        <f>IF(B1395="","",IFERROR(INDEX('الأصناف'!$C$5:$C$504,MATCH(B1395,'الأصناف'!$A$5:$A$504,0)),""))</f>
        <v/>
      </c>
      <c r="H1395" s="6">
        <f>IF(B1395="","",IFERROR(INDEX('الأصناف'!$D$5:$D$504,MATCH(B1395,'الأصناف'!$A$5:$A$504,0)),""))</f>
        <v/>
      </c>
    </row>
    <row r="1396">
      <c r="A1396" s="17" t="n"/>
      <c r="B1396" s="5" t="n"/>
      <c r="C1396" s="5" t="n"/>
      <c r="D1396" s="14" t="n"/>
      <c r="E1396" s="5" t="n"/>
      <c r="F1396" s="6">
        <f>IF(B1396="","",IFERROR(INDEX('الأصناف'!$B$5:$B$504,MATCH(B1396,'الأصناف'!$A$5:$A$504,0)),""))</f>
        <v/>
      </c>
      <c r="G1396" s="6">
        <f>IF(B1396="","",IFERROR(INDEX('الأصناف'!$C$5:$C$504,MATCH(B1396,'الأصناف'!$A$5:$A$504,0)),""))</f>
        <v/>
      </c>
      <c r="H1396" s="6">
        <f>IF(B1396="","",IFERROR(INDEX('الأصناف'!$D$5:$D$504,MATCH(B1396,'الأصناف'!$A$5:$A$504,0)),""))</f>
        <v/>
      </c>
    </row>
    <row r="1397">
      <c r="A1397" s="17" t="n"/>
      <c r="B1397" s="5" t="n"/>
      <c r="C1397" s="5" t="n"/>
      <c r="D1397" s="14" t="n"/>
      <c r="E1397" s="5" t="n"/>
      <c r="F1397" s="6">
        <f>IF(B1397="","",IFERROR(INDEX('الأصناف'!$B$5:$B$504,MATCH(B1397,'الأصناف'!$A$5:$A$504,0)),""))</f>
        <v/>
      </c>
      <c r="G1397" s="6">
        <f>IF(B1397="","",IFERROR(INDEX('الأصناف'!$C$5:$C$504,MATCH(B1397,'الأصناف'!$A$5:$A$504,0)),""))</f>
        <v/>
      </c>
      <c r="H1397" s="6">
        <f>IF(B1397="","",IFERROR(INDEX('الأصناف'!$D$5:$D$504,MATCH(B1397,'الأصناف'!$A$5:$A$504,0)),""))</f>
        <v/>
      </c>
    </row>
    <row r="1398">
      <c r="A1398" s="17" t="n"/>
      <c r="B1398" s="5" t="n"/>
      <c r="C1398" s="5" t="n"/>
      <c r="D1398" s="14" t="n"/>
      <c r="E1398" s="5" t="n"/>
      <c r="F1398" s="6">
        <f>IF(B1398="","",IFERROR(INDEX('الأصناف'!$B$5:$B$504,MATCH(B1398,'الأصناف'!$A$5:$A$504,0)),""))</f>
        <v/>
      </c>
      <c r="G1398" s="6">
        <f>IF(B1398="","",IFERROR(INDEX('الأصناف'!$C$5:$C$504,MATCH(B1398,'الأصناف'!$A$5:$A$504,0)),""))</f>
        <v/>
      </c>
      <c r="H1398" s="6">
        <f>IF(B1398="","",IFERROR(INDEX('الأصناف'!$D$5:$D$504,MATCH(B1398,'الأصناف'!$A$5:$A$504,0)),""))</f>
        <v/>
      </c>
    </row>
    <row r="1399">
      <c r="A1399" s="17" t="n"/>
      <c r="B1399" s="5" t="n"/>
      <c r="C1399" s="5" t="n"/>
      <c r="D1399" s="14" t="n"/>
      <c r="E1399" s="5" t="n"/>
      <c r="F1399" s="6">
        <f>IF(B1399="","",IFERROR(INDEX('الأصناف'!$B$5:$B$504,MATCH(B1399,'الأصناف'!$A$5:$A$504,0)),""))</f>
        <v/>
      </c>
      <c r="G1399" s="6">
        <f>IF(B1399="","",IFERROR(INDEX('الأصناف'!$C$5:$C$504,MATCH(B1399,'الأصناف'!$A$5:$A$504,0)),""))</f>
        <v/>
      </c>
      <c r="H1399" s="6">
        <f>IF(B1399="","",IFERROR(INDEX('الأصناف'!$D$5:$D$504,MATCH(B1399,'الأصناف'!$A$5:$A$504,0)),""))</f>
        <v/>
      </c>
    </row>
    <row r="1400">
      <c r="A1400" s="17" t="n"/>
      <c r="B1400" s="5" t="n"/>
      <c r="C1400" s="5" t="n"/>
      <c r="D1400" s="14" t="n"/>
      <c r="E1400" s="5" t="n"/>
      <c r="F1400" s="6">
        <f>IF(B1400="","",IFERROR(INDEX('الأصناف'!$B$5:$B$504,MATCH(B1400,'الأصناف'!$A$5:$A$504,0)),""))</f>
        <v/>
      </c>
      <c r="G1400" s="6">
        <f>IF(B1400="","",IFERROR(INDEX('الأصناف'!$C$5:$C$504,MATCH(B1400,'الأصناف'!$A$5:$A$504,0)),""))</f>
        <v/>
      </c>
      <c r="H1400" s="6">
        <f>IF(B1400="","",IFERROR(INDEX('الأصناف'!$D$5:$D$504,MATCH(B1400,'الأصناف'!$A$5:$A$504,0)),""))</f>
        <v/>
      </c>
    </row>
    <row r="1401">
      <c r="A1401" s="17" t="n"/>
      <c r="B1401" s="5" t="n"/>
      <c r="C1401" s="5" t="n"/>
      <c r="D1401" s="14" t="n"/>
      <c r="E1401" s="5" t="n"/>
      <c r="F1401" s="6">
        <f>IF(B1401="","",IFERROR(INDEX('الأصناف'!$B$5:$B$504,MATCH(B1401,'الأصناف'!$A$5:$A$504,0)),""))</f>
        <v/>
      </c>
      <c r="G1401" s="6">
        <f>IF(B1401="","",IFERROR(INDEX('الأصناف'!$C$5:$C$504,MATCH(B1401,'الأصناف'!$A$5:$A$504,0)),""))</f>
        <v/>
      </c>
      <c r="H1401" s="6">
        <f>IF(B1401="","",IFERROR(INDEX('الأصناف'!$D$5:$D$504,MATCH(B1401,'الأصناف'!$A$5:$A$504,0)),""))</f>
        <v/>
      </c>
    </row>
    <row r="1402">
      <c r="A1402" s="17" t="n"/>
      <c r="B1402" s="5" t="n"/>
      <c r="C1402" s="5" t="n"/>
      <c r="D1402" s="14" t="n"/>
      <c r="E1402" s="5" t="n"/>
      <c r="F1402" s="6">
        <f>IF(B1402="","",IFERROR(INDEX('الأصناف'!$B$5:$B$504,MATCH(B1402,'الأصناف'!$A$5:$A$504,0)),""))</f>
        <v/>
      </c>
      <c r="G1402" s="6">
        <f>IF(B1402="","",IFERROR(INDEX('الأصناف'!$C$5:$C$504,MATCH(B1402,'الأصناف'!$A$5:$A$504,0)),""))</f>
        <v/>
      </c>
      <c r="H1402" s="6">
        <f>IF(B1402="","",IFERROR(INDEX('الأصناف'!$D$5:$D$504,MATCH(B1402,'الأصناف'!$A$5:$A$504,0)),""))</f>
        <v/>
      </c>
    </row>
    <row r="1403">
      <c r="A1403" s="17" t="n"/>
      <c r="B1403" s="5" t="n"/>
      <c r="C1403" s="5" t="n"/>
      <c r="D1403" s="14" t="n"/>
      <c r="E1403" s="5" t="n"/>
      <c r="F1403" s="6">
        <f>IF(B1403="","",IFERROR(INDEX('الأصناف'!$B$5:$B$504,MATCH(B1403,'الأصناف'!$A$5:$A$504,0)),""))</f>
        <v/>
      </c>
      <c r="G1403" s="6">
        <f>IF(B1403="","",IFERROR(INDEX('الأصناف'!$C$5:$C$504,MATCH(B1403,'الأصناف'!$A$5:$A$504,0)),""))</f>
        <v/>
      </c>
      <c r="H1403" s="6">
        <f>IF(B1403="","",IFERROR(INDEX('الأصناف'!$D$5:$D$504,MATCH(B1403,'الأصناف'!$A$5:$A$504,0)),""))</f>
        <v/>
      </c>
    </row>
    <row r="1404">
      <c r="A1404" s="17" t="n"/>
      <c r="B1404" s="5" t="n"/>
      <c r="C1404" s="5" t="n"/>
      <c r="D1404" s="14" t="n"/>
      <c r="E1404" s="5" t="n"/>
      <c r="F1404" s="6">
        <f>IF(B1404="","",IFERROR(INDEX('الأصناف'!$B$5:$B$504,MATCH(B1404,'الأصناف'!$A$5:$A$504,0)),""))</f>
        <v/>
      </c>
      <c r="G1404" s="6">
        <f>IF(B1404="","",IFERROR(INDEX('الأصناف'!$C$5:$C$504,MATCH(B1404,'الأصناف'!$A$5:$A$504,0)),""))</f>
        <v/>
      </c>
      <c r="H1404" s="6">
        <f>IF(B1404="","",IFERROR(INDEX('الأصناف'!$D$5:$D$504,MATCH(B1404,'الأصناف'!$A$5:$A$504,0)),""))</f>
        <v/>
      </c>
    </row>
    <row r="1405">
      <c r="A1405" s="17" t="n"/>
      <c r="B1405" s="5" t="n"/>
      <c r="C1405" s="5" t="n"/>
      <c r="D1405" s="14" t="n"/>
      <c r="E1405" s="5" t="n"/>
      <c r="F1405" s="6">
        <f>IF(B1405="","",IFERROR(INDEX('الأصناف'!$B$5:$B$504,MATCH(B1405,'الأصناف'!$A$5:$A$504,0)),""))</f>
        <v/>
      </c>
      <c r="G1405" s="6">
        <f>IF(B1405="","",IFERROR(INDEX('الأصناف'!$C$5:$C$504,MATCH(B1405,'الأصناف'!$A$5:$A$504,0)),""))</f>
        <v/>
      </c>
      <c r="H1405" s="6">
        <f>IF(B1405="","",IFERROR(INDEX('الأصناف'!$D$5:$D$504,MATCH(B1405,'الأصناف'!$A$5:$A$504,0)),""))</f>
        <v/>
      </c>
    </row>
    <row r="1406">
      <c r="A1406" s="17" t="n"/>
      <c r="B1406" s="5" t="n"/>
      <c r="C1406" s="5" t="n"/>
      <c r="D1406" s="14" t="n"/>
      <c r="E1406" s="5" t="n"/>
      <c r="F1406" s="6">
        <f>IF(B1406="","",IFERROR(INDEX('الأصناف'!$B$5:$B$504,MATCH(B1406,'الأصناف'!$A$5:$A$504,0)),""))</f>
        <v/>
      </c>
      <c r="G1406" s="6">
        <f>IF(B1406="","",IFERROR(INDEX('الأصناف'!$C$5:$C$504,MATCH(B1406,'الأصناف'!$A$5:$A$504,0)),""))</f>
        <v/>
      </c>
      <c r="H1406" s="6">
        <f>IF(B1406="","",IFERROR(INDEX('الأصناف'!$D$5:$D$504,MATCH(B1406,'الأصناف'!$A$5:$A$504,0)),""))</f>
        <v/>
      </c>
    </row>
    <row r="1407">
      <c r="A1407" s="17" t="n"/>
      <c r="B1407" s="5" t="n"/>
      <c r="C1407" s="5" t="n"/>
      <c r="D1407" s="14" t="n"/>
      <c r="E1407" s="5" t="n"/>
      <c r="F1407" s="6">
        <f>IF(B1407="","",IFERROR(INDEX('الأصناف'!$B$5:$B$504,MATCH(B1407,'الأصناف'!$A$5:$A$504,0)),""))</f>
        <v/>
      </c>
      <c r="G1407" s="6">
        <f>IF(B1407="","",IFERROR(INDEX('الأصناف'!$C$5:$C$504,MATCH(B1407,'الأصناف'!$A$5:$A$504,0)),""))</f>
        <v/>
      </c>
      <c r="H1407" s="6">
        <f>IF(B1407="","",IFERROR(INDEX('الأصناف'!$D$5:$D$504,MATCH(B1407,'الأصناف'!$A$5:$A$504,0)),""))</f>
        <v/>
      </c>
    </row>
    <row r="1408">
      <c r="A1408" s="17" t="n"/>
      <c r="B1408" s="5" t="n"/>
      <c r="C1408" s="5" t="n"/>
      <c r="D1408" s="14" t="n"/>
      <c r="E1408" s="5" t="n"/>
      <c r="F1408" s="6">
        <f>IF(B1408="","",IFERROR(INDEX('الأصناف'!$B$5:$B$504,MATCH(B1408,'الأصناف'!$A$5:$A$504,0)),""))</f>
        <v/>
      </c>
      <c r="G1408" s="6">
        <f>IF(B1408="","",IFERROR(INDEX('الأصناف'!$C$5:$C$504,MATCH(B1408,'الأصناف'!$A$5:$A$504,0)),""))</f>
        <v/>
      </c>
      <c r="H1408" s="6">
        <f>IF(B1408="","",IFERROR(INDEX('الأصناف'!$D$5:$D$504,MATCH(B1408,'الأصناف'!$A$5:$A$504,0)),""))</f>
        <v/>
      </c>
    </row>
    <row r="1409">
      <c r="A1409" s="17" t="n"/>
      <c r="B1409" s="5" t="n"/>
      <c r="C1409" s="5" t="n"/>
      <c r="D1409" s="14" t="n"/>
      <c r="E1409" s="5" t="n"/>
      <c r="F1409" s="6">
        <f>IF(B1409="","",IFERROR(INDEX('الأصناف'!$B$5:$B$504,MATCH(B1409,'الأصناف'!$A$5:$A$504,0)),""))</f>
        <v/>
      </c>
      <c r="G1409" s="6">
        <f>IF(B1409="","",IFERROR(INDEX('الأصناف'!$C$5:$C$504,MATCH(B1409,'الأصناف'!$A$5:$A$504,0)),""))</f>
        <v/>
      </c>
      <c r="H1409" s="6">
        <f>IF(B1409="","",IFERROR(INDEX('الأصناف'!$D$5:$D$504,MATCH(B1409,'الأصناف'!$A$5:$A$504,0)),""))</f>
        <v/>
      </c>
    </row>
    <row r="1410">
      <c r="A1410" s="17" t="n"/>
      <c r="B1410" s="5" t="n"/>
      <c r="C1410" s="5" t="n"/>
      <c r="D1410" s="14" t="n"/>
      <c r="E1410" s="5" t="n"/>
      <c r="F1410" s="6">
        <f>IF(B1410="","",IFERROR(INDEX('الأصناف'!$B$5:$B$504,MATCH(B1410,'الأصناف'!$A$5:$A$504,0)),""))</f>
        <v/>
      </c>
      <c r="G1410" s="6">
        <f>IF(B1410="","",IFERROR(INDEX('الأصناف'!$C$5:$C$504,MATCH(B1410,'الأصناف'!$A$5:$A$504,0)),""))</f>
        <v/>
      </c>
      <c r="H1410" s="6">
        <f>IF(B1410="","",IFERROR(INDEX('الأصناف'!$D$5:$D$504,MATCH(B1410,'الأصناف'!$A$5:$A$504,0)),""))</f>
        <v/>
      </c>
    </row>
    <row r="1411">
      <c r="A1411" s="17" t="n"/>
      <c r="B1411" s="5" t="n"/>
      <c r="C1411" s="5" t="n"/>
      <c r="D1411" s="14" t="n"/>
      <c r="E1411" s="5" t="n"/>
      <c r="F1411" s="6">
        <f>IF(B1411="","",IFERROR(INDEX('الأصناف'!$B$5:$B$504,MATCH(B1411,'الأصناف'!$A$5:$A$504,0)),""))</f>
        <v/>
      </c>
      <c r="G1411" s="6">
        <f>IF(B1411="","",IFERROR(INDEX('الأصناف'!$C$5:$C$504,MATCH(B1411,'الأصناف'!$A$5:$A$504,0)),""))</f>
        <v/>
      </c>
      <c r="H1411" s="6">
        <f>IF(B1411="","",IFERROR(INDEX('الأصناف'!$D$5:$D$504,MATCH(B1411,'الأصناف'!$A$5:$A$504,0)),""))</f>
        <v/>
      </c>
    </row>
    <row r="1412">
      <c r="A1412" s="17" t="n"/>
      <c r="B1412" s="5" t="n"/>
      <c r="C1412" s="5" t="n"/>
      <c r="D1412" s="14" t="n"/>
      <c r="E1412" s="5" t="n"/>
      <c r="F1412" s="6">
        <f>IF(B1412="","",IFERROR(INDEX('الأصناف'!$B$5:$B$504,MATCH(B1412,'الأصناف'!$A$5:$A$504,0)),""))</f>
        <v/>
      </c>
      <c r="G1412" s="6">
        <f>IF(B1412="","",IFERROR(INDEX('الأصناف'!$C$5:$C$504,MATCH(B1412,'الأصناف'!$A$5:$A$504,0)),""))</f>
        <v/>
      </c>
      <c r="H1412" s="6">
        <f>IF(B1412="","",IFERROR(INDEX('الأصناف'!$D$5:$D$504,MATCH(B1412,'الأصناف'!$A$5:$A$504,0)),""))</f>
        <v/>
      </c>
    </row>
    <row r="1413">
      <c r="A1413" s="17" t="n"/>
      <c r="B1413" s="5" t="n"/>
      <c r="C1413" s="5" t="n"/>
      <c r="D1413" s="14" t="n"/>
      <c r="E1413" s="5" t="n"/>
      <c r="F1413" s="6">
        <f>IF(B1413="","",IFERROR(INDEX('الأصناف'!$B$5:$B$504,MATCH(B1413,'الأصناف'!$A$5:$A$504,0)),""))</f>
        <v/>
      </c>
      <c r="G1413" s="6">
        <f>IF(B1413="","",IFERROR(INDEX('الأصناف'!$C$5:$C$504,MATCH(B1413,'الأصناف'!$A$5:$A$504,0)),""))</f>
        <v/>
      </c>
      <c r="H1413" s="6">
        <f>IF(B1413="","",IFERROR(INDEX('الأصناف'!$D$5:$D$504,MATCH(B1413,'الأصناف'!$A$5:$A$504,0)),""))</f>
        <v/>
      </c>
    </row>
    <row r="1414">
      <c r="A1414" s="17" t="n"/>
      <c r="B1414" s="5" t="n"/>
      <c r="C1414" s="5" t="n"/>
      <c r="D1414" s="14" t="n"/>
      <c r="E1414" s="5" t="n"/>
      <c r="F1414" s="6">
        <f>IF(B1414="","",IFERROR(INDEX('الأصناف'!$B$5:$B$504,MATCH(B1414,'الأصناف'!$A$5:$A$504,0)),""))</f>
        <v/>
      </c>
      <c r="G1414" s="6">
        <f>IF(B1414="","",IFERROR(INDEX('الأصناف'!$C$5:$C$504,MATCH(B1414,'الأصناف'!$A$5:$A$504,0)),""))</f>
        <v/>
      </c>
      <c r="H1414" s="6">
        <f>IF(B1414="","",IFERROR(INDEX('الأصناف'!$D$5:$D$504,MATCH(B1414,'الأصناف'!$A$5:$A$504,0)),""))</f>
        <v/>
      </c>
    </row>
    <row r="1415">
      <c r="A1415" s="17" t="n"/>
      <c r="B1415" s="5" t="n"/>
      <c r="C1415" s="5" t="n"/>
      <c r="D1415" s="14" t="n"/>
      <c r="E1415" s="5" t="n"/>
      <c r="F1415" s="6">
        <f>IF(B1415="","",IFERROR(INDEX('الأصناف'!$B$5:$B$504,MATCH(B1415,'الأصناف'!$A$5:$A$504,0)),""))</f>
        <v/>
      </c>
      <c r="G1415" s="6">
        <f>IF(B1415="","",IFERROR(INDEX('الأصناف'!$C$5:$C$504,MATCH(B1415,'الأصناف'!$A$5:$A$504,0)),""))</f>
        <v/>
      </c>
      <c r="H1415" s="6">
        <f>IF(B1415="","",IFERROR(INDEX('الأصناف'!$D$5:$D$504,MATCH(B1415,'الأصناف'!$A$5:$A$504,0)),""))</f>
        <v/>
      </c>
    </row>
    <row r="1416">
      <c r="A1416" s="17" t="n"/>
      <c r="B1416" s="5" t="n"/>
      <c r="C1416" s="5" t="n"/>
      <c r="D1416" s="14" t="n"/>
      <c r="E1416" s="5" t="n"/>
      <c r="F1416" s="6">
        <f>IF(B1416="","",IFERROR(INDEX('الأصناف'!$B$5:$B$504,MATCH(B1416,'الأصناف'!$A$5:$A$504,0)),""))</f>
        <v/>
      </c>
      <c r="G1416" s="6">
        <f>IF(B1416="","",IFERROR(INDEX('الأصناف'!$C$5:$C$504,MATCH(B1416,'الأصناف'!$A$5:$A$504,0)),""))</f>
        <v/>
      </c>
      <c r="H1416" s="6">
        <f>IF(B1416="","",IFERROR(INDEX('الأصناف'!$D$5:$D$504,MATCH(B1416,'الأصناف'!$A$5:$A$504,0)),""))</f>
        <v/>
      </c>
    </row>
    <row r="1417">
      <c r="A1417" s="17" t="n"/>
      <c r="B1417" s="5" t="n"/>
      <c r="C1417" s="5" t="n"/>
      <c r="D1417" s="14" t="n"/>
      <c r="E1417" s="5" t="n"/>
      <c r="F1417" s="6">
        <f>IF(B1417="","",IFERROR(INDEX('الأصناف'!$B$5:$B$504,MATCH(B1417,'الأصناف'!$A$5:$A$504,0)),""))</f>
        <v/>
      </c>
      <c r="G1417" s="6">
        <f>IF(B1417="","",IFERROR(INDEX('الأصناف'!$C$5:$C$504,MATCH(B1417,'الأصناف'!$A$5:$A$504,0)),""))</f>
        <v/>
      </c>
      <c r="H1417" s="6">
        <f>IF(B1417="","",IFERROR(INDEX('الأصناف'!$D$5:$D$504,MATCH(B1417,'الأصناف'!$A$5:$A$504,0)),""))</f>
        <v/>
      </c>
    </row>
    <row r="1418">
      <c r="A1418" s="17" t="n"/>
      <c r="B1418" s="5" t="n"/>
      <c r="C1418" s="5" t="n"/>
      <c r="D1418" s="14" t="n"/>
      <c r="E1418" s="5" t="n"/>
      <c r="F1418" s="6">
        <f>IF(B1418="","",IFERROR(INDEX('الأصناف'!$B$5:$B$504,MATCH(B1418,'الأصناف'!$A$5:$A$504,0)),""))</f>
        <v/>
      </c>
      <c r="G1418" s="6">
        <f>IF(B1418="","",IFERROR(INDEX('الأصناف'!$C$5:$C$504,MATCH(B1418,'الأصناف'!$A$5:$A$504,0)),""))</f>
        <v/>
      </c>
      <c r="H1418" s="6">
        <f>IF(B1418="","",IFERROR(INDEX('الأصناف'!$D$5:$D$504,MATCH(B1418,'الأصناف'!$A$5:$A$504,0)),""))</f>
        <v/>
      </c>
    </row>
    <row r="1419">
      <c r="A1419" s="17" t="n"/>
      <c r="B1419" s="5" t="n"/>
      <c r="C1419" s="5" t="n"/>
      <c r="D1419" s="14" t="n"/>
      <c r="E1419" s="5" t="n"/>
      <c r="F1419" s="6">
        <f>IF(B1419="","",IFERROR(INDEX('الأصناف'!$B$5:$B$504,MATCH(B1419,'الأصناف'!$A$5:$A$504,0)),""))</f>
        <v/>
      </c>
      <c r="G1419" s="6">
        <f>IF(B1419="","",IFERROR(INDEX('الأصناف'!$C$5:$C$504,MATCH(B1419,'الأصناف'!$A$5:$A$504,0)),""))</f>
        <v/>
      </c>
      <c r="H1419" s="6">
        <f>IF(B1419="","",IFERROR(INDEX('الأصناف'!$D$5:$D$504,MATCH(B1419,'الأصناف'!$A$5:$A$504,0)),""))</f>
        <v/>
      </c>
    </row>
    <row r="1420">
      <c r="A1420" s="17" t="n"/>
      <c r="B1420" s="5" t="n"/>
      <c r="C1420" s="5" t="n"/>
      <c r="D1420" s="14" t="n"/>
      <c r="E1420" s="5" t="n"/>
      <c r="F1420" s="6">
        <f>IF(B1420="","",IFERROR(INDEX('الأصناف'!$B$5:$B$504,MATCH(B1420,'الأصناف'!$A$5:$A$504,0)),""))</f>
        <v/>
      </c>
      <c r="G1420" s="6">
        <f>IF(B1420="","",IFERROR(INDEX('الأصناف'!$C$5:$C$504,MATCH(B1420,'الأصناف'!$A$5:$A$504,0)),""))</f>
        <v/>
      </c>
      <c r="H1420" s="6">
        <f>IF(B1420="","",IFERROR(INDEX('الأصناف'!$D$5:$D$504,MATCH(B1420,'الأصناف'!$A$5:$A$504,0)),""))</f>
        <v/>
      </c>
    </row>
    <row r="1421">
      <c r="A1421" s="17" t="n"/>
      <c r="B1421" s="5" t="n"/>
      <c r="C1421" s="5" t="n"/>
      <c r="D1421" s="14" t="n"/>
      <c r="E1421" s="5" t="n"/>
      <c r="F1421" s="6">
        <f>IF(B1421="","",IFERROR(INDEX('الأصناف'!$B$5:$B$504,MATCH(B1421,'الأصناف'!$A$5:$A$504,0)),""))</f>
        <v/>
      </c>
      <c r="G1421" s="6">
        <f>IF(B1421="","",IFERROR(INDEX('الأصناف'!$C$5:$C$504,MATCH(B1421,'الأصناف'!$A$5:$A$504,0)),""))</f>
        <v/>
      </c>
      <c r="H1421" s="6">
        <f>IF(B1421="","",IFERROR(INDEX('الأصناف'!$D$5:$D$504,MATCH(B1421,'الأصناف'!$A$5:$A$504,0)),""))</f>
        <v/>
      </c>
    </row>
    <row r="1422">
      <c r="A1422" s="17" t="n"/>
      <c r="B1422" s="5" t="n"/>
      <c r="C1422" s="5" t="n"/>
      <c r="D1422" s="14" t="n"/>
      <c r="E1422" s="5" t="n"/>
      <c r="F1422" s="6">
        <f>IF(B1422="","",IFERROR(INDEX('الأصناف'!$B$5:$B$504,MATCH(B1422,'الأصناف'!$A$5:$A$504,0)),""))</f>
        <v/>
      </c>
      <c r="G1422" s="6">
        <f>IF(B1422="","",IFERROR(INDEX('الأصناف'!$C$5:$C$504,MATCH(B1422,'الأصناف'!$A$5:$A$504,0)),""))</f>
        <v/>
      </c>
      <c r="H1422" s="6">
        <f>IF(B1422="","",IFERROR(INDEX('الأصناف'!$D$5:$D$504,MATCH(B1422,'الأصناف'!$A$5:$A$504,0)),""))</f>
        <v/>
      </c>
    </row>
    <row r="1423">
      <c r="A1423" s="17" t="n"/>
      <c r="B1423" s="5" t="n"/>
      <c r="C1423" s="5" t="n"/>
      <c r="D1423" s="14" t="n"/>
      <c r="E1423" s="5" t="n"/>
      <c r="F1423" s="6">
        <f>IF(B1423="","",IFERROR(INDEX('الأصناف'!$B$5:$B$504,MATCH(B1423,'الأصناف'!$A$5:$A$504,0)),""))</f>
        <v/>
      </c>
      <c r="G1423" s="6">
        <f>IF(B1423="","",IFERROR(INDEX('الأصناف'!$C$5:$C$504,MATCH(B1423,'الأصناف'!$A$5:$A$504,0)),""))</f>
        <v/>
      </c>
      <c r="H1423" s="6">
        <f>IF(B1423="","",IFERROR(INDEX('الأصناف'!$D$5:$D$504,MATCH(B1423,'الأصناف'!$A$5:$A$504,0)),""))</f>
        <v/>
      </c>
    </row>
    <row r="1424">
      <c r="A1424" s="17" t="n"/>
      <c r="B1424" s="5" t="n"/>
      <c r="C1424" s="5" t="n"/>
      <c r="D1424" s="14" t="n"/>
      <c r="E1424" s="5" t="n"/>
      <c r="F1424" s="6">
        <f>IF(B1424="","",IFERROR(INDEX('الأصناف'!$B$5:$B$504,MATCH(B1424,'الأصناف'!$A$5:$A$504,0)),""))</f>
        <v/>
      </c>
      <c r="G1424" s="6">
        <f>IF(B1424="","",IFERROR(INDEX('الأصناف'!$C$5:$C$504,MATCH(B1424,'الأصناف'!$A$5:$A$504,0)),""))</f>
        <v/>
      </c>
      <c r="H1424" s="6">
        <f>IF(B1424="","",IFERROR(INDEX('الأصناف'!$D$5:$D$504,MATCH(B1424,'الأصناف'!$A$5:$A$504,0)),""))</f>
        <v/>
      </c>
    </row>
    <row r="1425">
      <c r="A1425" s="17" t="n"/>
      <c r="B1425" s="5" t="n"/>
      <c r="C1425" s="5" t="n"/>
      <c r="D1425" s="14" t="n"/>
      <c r="E1425" s="5" t="n"/>
      <c r="F1425" s="6">
        <f>IF(B1425="","",IFERROR(INDEX('الأصناف'!$B$5:$B$504,MATCH(B1425,'الأصناف'!$A$5:$A$504,0)),""))</f>
        <v/>
      </c>
      <c r="G1425" s="6">
        <f>IF(B1425="","",IFERROR(INDEX('الأصناف'!$C$5:$C$504,MATCH(B1425,'الأصناف'!$A$5:$A$504,0)),""))</f>
        <v/>
      </c>
      <c r="H1425" s="6">
        <f>IF(B1425="","",IFERROR(INDEX('الأصناف'!$D$5:$D$504,MATCH(B1425,'الأصناف'!$A$5:$A$504,0)),""))</f>
        <v/>
      </c>
    </row>
    <row r="1426">
      <c r="A1426" s="17" t="n"/>
      <c r="B1426" s="5" t="n"/>
      <c r="C1426" s="5" t="n"/>
      <c r="D1426" s="14" t="n"/>
      <c r="E1426" s="5" t="n"/>
      <c r="F1426" s="6">
        <f>IF(B1426="","",IFERROR(INDEX('الأصناف'!$B$5:$B$504,MATCH(B1426,'الأصناف'!$A$5:$A$504,0)),""))</f>
        <v/>
      </c>
      <c r="G1426" s="6">
        <f>IF(B1426="","",IFERROR(INDEX('الأصناف'!$C$5:$C$504,MATCH(B1426,'الأصناف'!$A$5:$A$504,0)),""))</f>
        <v/>
      </c>
      <c r="H1426" s="6">
        <f>IF(B1426="","",IFERROR(INDEX('الأصناف'!$D$5:$D$504,MATCH(B1426,'الأصناف'!$A$5:$A$504,0)),""))</f>
        <v/>
      </c>
    </row>
    <row r="1427">
      <c r="A1427" s="17" t="n"/>
      <c r="B1427" s="5" t="n"/>
      <c r="C1427" s="5" t="n"/>
      <c r="D1427" s="14" t="n"/>
      <c r="E1427" s="5" t="n"/>
      <c r="F1427" s="6">
        <f>IF(B1427="","",IFERROR(INDEX('الأصناف'!$B$5:$B$504,MATCH(B1427,'الأصناف'!$A$5:$A$504,0)),""))</f>
        <v/>
      </c>
      <c r="G1427" s="6">
        <f>IF(B1427="","",IFERROR(INDEX('الأصناف'!$C$5:$C$504,MATCH(B1427,'الأصناف'!$A$5:$A$504,0)),""))</f>
        <v/>
      </c>
      <c r="H1427" s="6">
        <f>IF(B1427="","",IFERROR(INDEX('الأصناف'!$D$5:$D$504,MATCH(B1427,'الأصناف'!$A$5:$A$504,0)),""))</f>
        <v/>
      </c>
    </row>
    <row r="1428">
      <c r="A1428" s="17" t="n"/>
      <c r="B1428" s="5" t="n"/>
      <c r="C1428" s="5" t="n"/>
      <c r="D1428" s="14" t="n"/>
      <c r="E1428" s="5" t="n"/>
      <c r="F1428" s="6">
        <f>IF(B1428="","",IFERROR(INDEX('الأصناف'!$B$5:$B$504,MATCH(B1428,'الأصناف'!$A$5:$A$504,0)),""))</f>
        <v/>
      </c>
      <c r="G1428" s="6">
        <f>IF(B1428="","",IFERROR(INDEX('الأصناف'!$C$5:$C$504,MATCH(B1428,'الأصناف'!$A$5:$A$504,0)),""))</f>
        <v/>
      </c>
      <c r="H1428" s="6">
        <f>IF(B1428="","",IFERROR(INDEX('الأصناف'!$D$5:$D$504,MATCH(B1428,'الأصناف'!$A$5:$A$504,0)),""))</f>
        <v/>
      </c>
    </row>
    <row r="1429">
      <c r="A1429" s="17" t="n"/>
      <c r="B1429" s="5" t="n"/>
      <c r="C1429" s="5" t="n"/>
      <c r="D1429" s="14" t="n"/>
      <c r="E1429" s="5" t="n"/>
      <c r="F1429" s="6">
        <f>IF(B1429="","",IFERROR(INDEX('الأصناف'!$B$5:$B$504,MATCH(B1429,'الأصناف'!$A$5:$A$504,0)),""))</f>
        <v/>
      </c>
      <c r="G1429" s="6">
        <f>IF(B1429="","",IFERROR(INDEX('الأصناف'!$C$5:$C$504,MATCH(B1429,'الأصناف'!$A$5:$A$504,0)),""))</f>
        <v/>
      </c>
      <c r="H1429" s="6">
        <f>IF(B1429="","",IFERROR(INDEX('الأصناف'!$D$5:$D$504,MATCH(B1429,'الأصناف'!$A$5:$A$504,0)),""))</f>
        <v/>
      </c>
    </row>
    <row r="1430">
      <c r="A1430" s="17" t="n"/>
      <c r="B1430" s="5" t="n"/>
      <c r="C1430" s="5" t="n"/>
      <c r="D1430" s="14" t="n"/>
      <c r="E1430" s="5" t="n"/>
      <c r="F1430" s="6">
        <f>IF(B1430="","",IFERROR(INDEX('الأصناف'!$B$5:$B$504,MATCH(B1430,'الأصناف'!$A$5:$A$504,0)),""))</f>
        <v/>
      </c>
      <c r="G1430" s="6">
        <f>IF(B1430="","",IFERROR(INDEX('الأصناف'!$C$5:$C$504,MATCH(B1430,'الأصناف'!$A$5:$A$504,0)),""))</f>
        <v/>
      </c>
      <c r="H1430" s="6">
        <f>IF(B1430="","",IFERROR(INDEX('الأصناف'!$D$5:$D$504,MATCH(B1430,'الأصناف'!$A$5:$A$504,0)),""))</f>
        <v/>
      </c>
    </row>
    <row r="1431">
      <c r="A1431" s="17" t="n"/>
      <c r="B1431" s="5" t="n"/>
      <c r="C1431" s="5" t="n"/>
      <c r="D1431" s="14" t="n"/>
      <c r="E1431" s="5" t="n"/>
      <c r="F1431" s="6">
        <f>IF(B1431="","",IFERROR(INDEX('الأصناف'!$B$5:$B$504,MATCH(B1431,'الأصناف'!$A$5:$A$504,0)),""))</f>
        <v/>
      </c>
      <c r="G1431" s="6">
        <f>IF(B1431="","",IFERROR(INDEX('الأصناف'!$C$5:$C$504,MATCH(B1431,'الأصناف'!$A$5:$A$504,0)),""))</f>
        <v/>
      </c>
      <c r="H1431" s="6">
        <f>IF(B1431="","",IFERROR(INDEX('الأصناف'!$D$5:$D$504,MATCH(B1431,'الأصناف'!$A$5:$A$504,0)),""))</f>
        <v/>
      </c>
    </row>
    <row r="1432">
      <c r="A1432" s="17" t="n"/>
      <c r="B1432" s="5" t="n"/>
      <c r="C1432" s="5" t="n"/>
      <c r="D1432" s="14" t="n"/>
      <c r="E1432" s="5" t="n"/>
      <c r="F1432" s="6">
        <f>IF(B1432="","",IFERROR(INDEX('الأصناف'!$B$5:$B$504,MATCH(B1432,'الأصناف'!$A$5:$A$504,0)),""))</f>
        <v/>
      </c>
      <c r="G1432" s="6">
        <f>IF(B1432="","",IFERROR(INDEX('الأصناف'!$C$5:$C$504,MATCH(B1432,'الأصناف'!$A$5:$A$504,0)),""))</f>
        <v/>
      </c>
      <c r="H1432" s="6">
        <f>IF(B1432="","",IFERROR(INDEX('الأصناف'!$D$5:$D$504,MATCH(B1432,'الأصناف'!$A$5:$A$504,0)),""))</f>
        <v/>
      </c>
    </row>
    <row r="1433">
      <c r="A1433" s="17" t="n"/>
      <c r="B1433" s="5" t="n"/>
      <c r="C1433" s="5" t="n"/>
      <c r="D1433" s="14" t="n"/>
      <c r="E1433" s="5" t="n"/>
      <c r="F1433" s="6">
        <f>IF(B1433="","",IFERROR(INDEX('الأصناف'!$B$5:$B$504,MATCH(B1433,'الأصناف'!$A$5:$A$504,0)),""))</f>
        <v/>
      </c>
      <c r="G1433" s="6">
        <f>IF(B1433="","",IFERROR(INDEX('الأصناف'!$C$5:$C$504,MATCH(B1433,'الأصناف'!$A$5:$A$504,0)),""))</f>
        <v/>
      </c>
      <c r="H1433" s="6">
        <f>IF(B1433="","",IFERROR(INDEX('الأصناف'!$D$5:$D$504,MATCH(B1433,'الأصناف'!$A$5:$A$504,0)),""))</f>
        <v/>
      </c>
    </row>
    <row r="1434">
      <c r="A1434" s="17" t="n"/>
      <c r="B1434" s="5" t="n"/>
      <c r="C1434" s="5" t="n"/>
      <c r="D1434" s="14" t="n"/>
      <c r="E1434" s="5" t="n"/>
      <c r="F1434" s="6">
        <f>IF(B1434="","",IFERROR(INDEX('الأصناف'!$B$5:$B$504,MATCH(B1434,'الأصناف'!$A$5:$A$504,0)),""))</f>
        <v/>
      </c>
      <c r="G1434" s="6">
        <f>IF(B1434="","",IFERROR(INDEX('الأصناف'!$C$5:$C$504,MATCH(B1434,'الأصناف'!$A$5:$A$504,0)),""))</f>
        <v/>
      </c>
      <c r="H1434" s="6">
        <f>IF(B1434="","",IFERROR(INDEX('الأصناف'!$D$5:$D$504,MATCH(B1434,'الأصناف'!$A$5:$A$504,0)),""))</f>
        <v/>
      </c>
    </row>
    <row r="1435">
      <c r="A1435" s="17" t="n"/>
      <c r="B1435" s="5" t="n"/>
      <c r="C1435" s="5" t="n"/>
      <c r="D1435" s="14" t="n"/>
      <c r="E1435" s="5" t="n"/>
      <c r="F1435" s="6">
        <f>IF(B1435="","",IFERROR(INDEX('الأصناف'!$B$5:$B$504,MATCH(B1435,'الأصناف'!$A$5:$A$504,0)),""))</f>
        <v/>
      </c>
      <c r="G1435" s="6">
        <f>IF(B1435="","",IFERROR(INDEX('الأصناف'!$C$5:$C$504,MATCH(B1435,'الأصناف'!$A$5:$A$504,0)),""))</f>
        <v/>
      </c>
      <c r="H1435" s="6">
        <f>IF(B1435="","",IFERROR(INDEX('الأصناف'!$D$5:$D$504,MATCH(B1435,'الأصناف'!$A$5:$A$504,0)),""))</f>
        <v/>
      </c>
    </row>
    <row r="1436">
      <c r="A1436" s="17" t="n"/>
      <c r="B1436" s="5" t="n"/>
      <c r="C1436" s="5" t="n"/>
      <c r="D1436" s="14" t="n"/>
      <c r="E1436" s="5" t="n"/>
      <c r="F1436" s="6">
        <f>IF(B1436="","",IFERROR(INDEX('الأصناف'!$B$5:$B$504,MATCH(B1436,'الأصناف'!$A$5:$A$504,0)),""))</f>
        <v/>
      </c>
      <c r="G1436" s="6">
        <f>IF(B1436="","",IFERROR(INDEX('الأصناف'!$C$5:$C$504,MATCH(B1436,'الأصناف'!$A$5:$A$504,0)),""))</f>
        <v/>
      </c>
      <c r="H1436" s="6">
        <f>IF(B1436="","",IFERROR(INDEX('الأصناف'!$D$5:$D$504,MATCH(B1436,'الأصناف'!$A$5:$A$504,0)),""))</f>
        <v/>
      </c>
    </row>
    <row r="1437">
      <c r="A1437" s="17" t="n"/>
      <c r="B1437" s="5" t="n"/>
      <c r="C1437" s="5" t="n"/>
      <c r="D1437" s="14" t="n"/>
      <c r="E1437" s="5" t="n"/>
      <c r="F1437" s="6">
        <f>IF(B1437="","",IFERROR(INDEX('الأصناف'!$B$5:$B$504,MATCH(B1437,'الأصناف'!$A$5:$A$504,0)),""))</f>
        <v/>
      </c>
      <c r="G1437" s="6">
        <f>IF(B1437="","",IFERROR(INDEX('الأصناف'!$C$5:$C$504,MATCH(B1437,'الأصناف'!$A$5:$A$504,0)),""))</f>
        <v/>
      </c>
      <c r="H1437" s="6">
        <f>IF(B1437="","",IFERROR(INDEX('الأصناف'!$D$5:$D$504,MATCH(B1437,'الأصناف'!$A$5:$A$504,0)),""))</f>
        <v/>
      </c>
    </row>
    <row r="1438">
      <c r="A1438" s="17" t="n"/>
      <c r="B1438" s="5" t="n"/>
      <c r="C1438" s="5" t="n"/>
      <c r="D1438" s="14" t="n"/>
      <c r="E1438" s="5" t="n"/>
      <c r="F1438" s="6">
        <f>IF(B1438="","",IFERROR(INDEX('الأصناف'!$B$5:$B$504,MATCH(B1438,'الأصناف'!$A$5:$A$504,0)),""))</f>
        <v/>
      </c>
      <c r="G1438" s="6">
        <f>IF(B1438="","",IFERROR(INDEX('الأصناف'!$C$5:$C$504,MATCH(B1438,'الأصناف'!$A$5:$A$504,0)),""))</f>
        <v/>
      </c>
      <c r="H1438" s="6">
        <f>IF(B1438="","",IFERROR(INDEX('الأصناف'!$D$5:$D$504,MATCH(B1438,'الأصناف'!$A$5:$A$504,0)),""))</f>
        <v/>
      </c>
    </row>
    <row r="1439">
      <c r="A1439" s="17" t="n"/>
      <c r="B1439" s="5" t="n"/>
      <c r="C1439" s="5" t="n"/>
      <c r="D1439" s="14" t="n"/>
      <c r="E1439" s="5" t="n"/>
      <c r="F1439" s="6">
        <f>IF(B1439="","",IFERROR(INDEX('الأصناف'!$B$5:$B$504,MATCH(B1439,'الأصناف'!$A$5:$A$504,0)),""))</f>
        <v/>
      </c>
      <c r="G1439" s="6">
        <f>IF(B1439="","",IFERROR(INDEX('الأصناف'!$C$5:$C$504,MATCH(B1439,'الأصناف'!$A$5:$A$504,0)),""))</f>
        <v/>
      </c>
      <c r="H1439" s="6">
        <f>IF(B1439="","",IFERROR(INDEX('الأصناف'!$D$5:$D$504,MATCH(B1439,'الأصناف'!$A$5:$A$504,0)),""))</f>
        <v/>
      </c>
    </row>
    <row r="1440">
      <c r="A1440" s="17" t="n"/>
      <c r="B1440" s="5" t="n"/>
      <c r="C1440" s="5" t="n"/>
      <c r="D1440" s="14" t="n"/>
      <c r="E1440" s="5" t="n"/>
      <c r="F1440" s="6">
        <f>IF(B1440="","",IFERROR(INDEX('الأصناف'!$B$5:$B$504,MATCH(B1440,'الأصناف'!$A$5:$A$504,0)),""))</f>
        <v/>
      </c>
      <c r="G1440" s="6">
        <f>IF(B1440="","",IFERROR(INDEX('الأصناف'!$C$5:$C$504,MATCH(B1440,'الأصناف'!$A$5:$A$504,0)),""))</f>
        <v/>
      </c>
      <c r="H1440" s="6">
        <f>IF(B1440="","",IFERROR(INDEX('الأصناف'!$D$5:$D$504,MATCH(B1440,'الأصناف'!$A$5:$A$504,0)),""))</f>
        <v/>
      </c>
    </row>
    <row r="1441">
      <c r="A1441" s="17" t="n"/>
      <c r="B1441" s="5" t="n"/>
      <c r="C1441" s="5" t="n"/>
      <c r="D1441" s="14" t="n"/>
      <c r="E1441" s="5" t="n"/>
      <c r="F1441" s="6">
        <f>IF(B1441="","",IFERROR(INDEX('الأصناف'!$B$5:$B$504,MATCH(B1441,'الأصناف'!$A$5:$A$504,0)),""))</f>
        <v/>
      </c>
      <c r="G1441" s="6">
        <f>IF(B1441="","",IFERROR(INDEX('الأصناف'!$C$5:$C$504,MATCH(B1441,'الأصناف'!$A$5:$A$504,0)),""))</f>
        <v/>
      </c>
      <c r="H1441" s="6">
        <f>IF(B1441="","",IFERROR(INDEX('الأصناف'!$D$5:$D$504,MATCH(B1441,'الأصناف'!$A$5:$A$504,0)),""))</f>
        <v/>
      </c>
    </row>
    <row r="1442">
      <c r="A1442" s="17" t="n"/>
      <c r="B1442" s="5" t="n"/>
      <c r="C1442" s="5" t="n"/>
      <c r="D1442" s="14" t="n"/>
      <c r="E1442" s="5" t="n"/>
      <c r="F1442" s="6">
        <f>IF(B1442="","",IFERROR(INDEX('الأصناف'!$B$5:$B$504,MATCH(B1442,'الأصناف'!$A$5:$A$504,0)),""))</f>
        <v/>
      </c>
      <c r="G1442" s="6">
        <f>IF(B1442="","",IFERROR(INDEX('الأصناف'!$C$5:$C$504,MATCH(B1442,'الأصناف'!$A$5:$A$504,0)),""))</f>
        <v/>
      </c>
      <c r="H1442" s="6">
        <f>IF(B1442="","",IFERROR(INDEX('الأصناف'!$D$5:$D$504,MATCH(B1442,'الأصناف'!$A$5:$A$504,0)),""))</f>
        <v/>
      </c>
    </row>
    <row r="1443">
      <c r="A1443" s="17" t="n"/>
      <c r="B1443" s="5" t="n"/>
      <c r="C1443" s="5" t="n"/>
      <c r="D1443" s="14" t="n"/>
      <c r="E1443" s="5" t="n"/>
      <c r="F1443" s="6">
        <f>IF(B1443="","",IFERROR(INDEX('الأصناف'!$B$5:$B$504,MATCH(B1443,'الأصناف'!$A$5:$A$504,0)),""))</f>
        <v/>
      </c>
      <c r="G1443" s="6">
        <f>IF(B1443="","",IFERROR(INDEX('الأصناف'!$C$5:$C$504,MATCH(B1443,'الأصناف'!$A$5:$A$504,0)),""))</f>
        <v/>
      </c>
      <c r="H1443" s="6">
        <f>IF(B1443="","",IFERROR(INDEX('الأصناف'!$D$5:$D$504,MATCH(B1443,'الأصناف'!$A$5:$A$504,0)),""))</f>
        <v/>
      </c>
    </row>
    <row r="1444">
      <c r="A1444" s="17" t="n"/>
      <c r="B1444" s="5" t="n"/>
      <c r="C1444" s="5" t="n"/>
      <c r="D1444" s="14" t="n"/>
      <c r="E1444" s="5" t="n"/>
      <c r="F1444" s="6">
        <f>IF(B1444="","",IFERROR(INDEX('الأصناف'!$B$5:$B$504,MATCH(B1444,'الأصناف'!$A$5:$A$504,0)),""))</f>
        <v/>
      </c>
      <c r="G1444" s="6">
        <f>IF(B1444="","",IFERROR(INDEX('الأصناف'!$C$5:$C$504,MATCH(B1444,'الأصناف'!$A$5:$A$504,0)),""))</f>
        <v/>
      </c>
      <c r="H1444" s="6">
        <f>IF(B1444="","",IFERROR(INDEX('الأصناف'!$D$5:$D$504,MATCH(B1444,'الأصناف'!$A$5:$A$504,0)),""))</f>
        <v/>
      </c>
    </row>
    <row r="1445">
      <c r="A1445" s="17" t="n"/>
      <c r="B1445" s="5" t="n"/>
      <c r="C1445" s="5" t="n"/>
      <c r="D1445" s="14" t="n"/>
      <c r="E1445" s="5" t="n"/>
      <c r="F1445" s="6">
        <f>IF(B1445="","",IFERROR(INDEX('الأصناف'!$B$5:$B$504,MATCH(B1445,'الأصناف'!$A$5:$A$504,0)),""))</f>
        <v/>
      </c>
      <c r="G1445" s="6">
        <f>IF(B1445="","",IFERROR(INDEX('الأصناف'!$C$5:$C$504,MATCH(B1445,'الأصناف'!$A$5:$A$504,0)),""))</f>
        <v/>
      </c>
      <c r="H1445" s="6">
        <f>IF(B1445="","",IFERROR(INDEX('الأصناف'!$D$5:$D$504,MATCH(B1445,'الأصناف'!$A$5:$A$504,0)),""))</f>
        <v/>
      </c>
    </row>
    <row r="1446">
      <c r="A1446" s="17" t="n"/>
      <c r="B1446" s="5" t="n"/>
      <c r="C1446" s="5" t="n"/>
      <c r="D1446" s="14" t="n"/>
      <c r="E1446" s="5" t="n"/>
      <c r="F1446" s="6">
        <f>IF(B1446="","",IFERROR(INDEX('الأصناف'!$B$5:$B$504,MATCH(B1446,'الأصناف'!$A$5:$A$504,0)),""))</f>
        <v/>
      </c>
      <c r="G1446" s="6">
        <f>IF(B1446="","",IFERROR(INDEX('الأصناف'!$C$5:$C$504,MATCH(B1446,'الأصناف'!$A$5:$A$504,0)),""))</f>
        <v/>
      </c>
      <c r="H1446" s="6">
        <f>IF(B1446="","",IFERROR(INDEX('الأصناف'!$D$5:$D$504,MATCH(B1446,'الأصناف'!$A$5:$A$504,0)),""))</f>
        <v/>
      </c>
    </row>
    <row r="1447">
      <c r="A1447" s="17" t="n"/>
      <c r="B1447" s="5" t="n"/>
      <c r="C1447" s="5" t="n"/>
      <c r="D1447" s="14" t="n"/>
      <c r="E1447" s="5" t="n"/>
      <c r="F1447" s="6">
        <f>IF(B1447="","",IFERROR(INDEX('الأصناف'!$B$5:$B$504,MATCH(B1447,'الأصناف'!$A$5:$A$504,0)),""))</f>
        <v/>
      </c>
      <c r="G1447" s="6">
        <f>IF(B1447="","",IFERROR(INDEX('الأصناف'!$C$5:$C$504,MATCH(B1447,'الأصناف'!$A$5:$A$504,0)),""))</f>
        <v/>
      </c>
      <c r="H1447" s="6">
        <f>IF(B1447="","",IFERROR(INDEX('الأصناف'!$D$5:$D$504,MATCH(B1447,'الأصناف'!$A$5:$A$504,0)),""))</f>
        <v/>
      </c>
    </row>
    <row r="1448">
      <c r="A1448" s="17" t="n"/>
      <c r="B1448" s="5" t="n"/>
      <c r="C1448" s="5" t="n"/>
      <c r="D1448" s="14" t="n"/>
      <c r="E1448" s="5" t="n"/>
      <c r="F1448" s="6">
        <f>IF(B1448="","",IFERROR(INDEX('الأصناف'!$B$5:$B$504,MATCH(B1448,'الأصناف'!$A$5:$A$504,0)),""))</f>
        <v/>
      </c>
      <c r="G1448" s="6">
        <f>IF(B1448="","",IFERROR(INDEX('الأصناف'!$C$5:$C$504,MATCH(B1448,'الأصناف'!$A$5:$A$504,0)),""))</f>
        <v/>
      </c>
      <c r="H1448" s="6">
        <f>IF(B1448="","",IFERROR(INDEX('الأصناف'!$D$5:$D$504,MATCH(B1448,'الأصناف'!$A$5:$A$504,0)),""))</f>
        <v/>
      </c>
    </row>
    <row r="1449">
      <c r="A1449" s="17" t="n"/>
      <c r="B1449" s="5" t="n"/>
      <c r="C1449" s="5" t="n"/>
      <c r="D1449" s="14" t="n"/>
      <c r="E1449" s="5" t="n"/>
      <c r="F1449" s="6">
        <f>IF(B1449="","",IFERROR(INDEX('الأصناف'!$B$5:$B$504,MATCH(B1449,'الأصناف'!$A$5:$A$504,0)),""))</f>
        <v/>
      </c>
      <c r="G1449" s="6">
        <f>IF(B1449="","",IFERROR(INDEX('الأصناف'!$C$5:$C$504,MATCH(B1449,'الأصناف'!$A$5:$A$504,0)),""))</f>
        <v/>
      </c>
      <c r="H1449" s="6">
        <f>IF(B1449="","",IFERROR(INDEX('الأصناف'!$D$5:$D$504,MATCH(B1449,'الأصناف'!$A$5:$A$504,0)),""))</f>
        <v/>
      </c>
    </row>
    <row r="1450">
      <c r="A1450" s="17" t="n"/>
      <c r="B1450" s="5" t="n"/>
      <c r="C1450" s="5" t="n"/>
      <c r="D1450" s="14" t="n"/>
      <c r="E1450" s="5" t="n"/>
      <c r="F1450" s="6">
        <f>IF(B1450="","",IFERROR(INDEX('الأصناف'!$B$5:$B$504,MATCH(B1450,'الأصناف'!$A$5:$A$504,0)),""))</f>
        <v/>
      </c>
      <c r="G1450" s="6">
        <f>IF(B1450="","",IFERROR(INDEX('الأصناف'!$C$5:$C$504,MATCH(B1450,'الأصناف'!$A$5:$A$504,0)),""))</f>
        <v/>
      </c>
      <c r="H1450" s="6">
        <f>IF(B1450="","",IFERROR(INDEX('الأصناف'!$D$5:$D$504,MATCH(B1450,'الأصناف'!$A$5:$A$504,0)),""))</f>
        <v/>
      </c>
    </row>
    <row r="1451">
      <c r="A1451" s="17" t="n"/>
      <c r="B1451" s="5" t="n"/>
      <c r="C1451" s="5" t="n"/>
      <c r="D1451" s="14" t="n"/>
      <c r="E1451" s="5" t="n"/>
      <c r="F1451" s="6">
        <f>IF(B1451="","",IFERROR(INDEX('الأصناف'!$B$5:$B$504,MATCH(B1451,'الأصناف'!$A$5:$A$504,0)),""))</f>
        <v/>
      </c>
      <c r="G1451" s="6">
        <f>IF(B1451="","",IFERROR(INDEX('الأصناف'!$C$5:$C$504,MATCH(B1451,'الأصناف'!$A$5:$A$504,0)),""))</f>
        <v/>
      </c>
      <c r="H1451" s="6">
        <f>IF(B1451="","",IFERROR(INDEX('الأصناف'!$D$5:$D$504,MATCH(B1451,'الأصناف'!$A$5:$A$504,0)),""))</f>
        <v/>
      </c>
    </row>
    <row r="1452">
      <c r="A1452" s="17" t="n"/>
      <c r="B1452" s="5" t="n"/>
      <c r="C1452" s="5" t="n"/>
      <c r="D1452" s="14" t="n"/>
      <c r="E1452" s="5" t="n"/>
      <c r="F1452" s="6">
        <f>IF(B1452="","",IFERROR(INDEX('الأصناف'!$B$5:$B$504,MATCH(B1452,'الأصناف'!$A$5:$A$504,0)),""))</f>
        <v/>
      </c>
      <c r="G1452" s="6">
        <f>IF(B1452="","",IFERROR(INDEX('الأصناف'!$C$5:$C$504,MATCH(B1452,'الأصناف'!$A$5:$A$504,0)),""))</f>
        <v/>
      </c>
      <c r="H1452" s="6">
        <f>IF(B1452="","",IFERROR(INDEX('الأصناف'!$D$5:$D$504,MATCH(B1452,'الأصناف'!$A$5:$A$504,0)),""))</f>
        <v/>
      </c>
    </row>
    <row r="1453">
      <c r="A1453" s="17" t="n"/>
      <c r="B1453" s="5" t="n"/>
      <c r="C1453" s="5" t="n"/>
      <c r="D1453" s="14" t="n"/>
      <c r="E1453" s="5" t="n"/>
      <c r="F1453" s="6">
        <f>IF(B1453="","",IFERROR(INDEX('الأصناف'!$B$5:$B$504,MATCH(B1453,'الأصناف'!$A$5:$A$504,0)),""))</f>
        <v/>
      </c>
      <c r="G1453" s="6">
        <f>IF(B1453="","",IFERROR(INDEX('الأصناف'!$C$5:$C$504,MATCH(B1453,'الأصناف'!$A$5:$A$504,0)),""))</f>
        <v/>
      </c>
      <c r="H1453" s="6">
        <f>IF(B1453="","",IFERROR(INDEX('الأصناف'!$D$5:$D$504,MATCH(B1453,'الأصناف'!$A$5:$A$504,0)),""))</f>
        <v/>
      </c>
    </row>
    <row r="1454">
      <c r="A1454" s="17" t="n"/>
      <c r="B1454" s="5" t="n"/>
      <c r="C1454" s="5" t="n"/>
      <c r="D1454" s="14" t="n"/>
      <c r="E1454" s="5" t="n"/>
      <c r="F1454" s="6">
        <f>IF(B1454="","",IFERROR(INDEX('الأصناف'!$B$5:$B$504,MATCH(B1454,'الأصناف'!$A$5:$A$504,0)),""))</f>
        <v/>
      </c>
      <c r="G1454" s="6">
        <f>IF(B1454="","",IFERROR(INDEX('الأصناف'!$C$5:$C$504,MATCH(B1454,'الأصناف'!$A$5:$A$504,0)),""))</f>
        <v/>
      </c>
      <c r="H1454" s="6">
        <f>IF(B1454="","",IFERROR(INDEX('الأصناف'!$D$5:$D$504,MATCH(B1454,'الأصناف'!$A$5:$A$504,0)),""))</f>
        <v/>
      </c>
    </row>
    <row r="1455">
      <c r="A1455" s="17" t="n"/>
      <c r="B1455" s="5" t="n"/>
      <c r="C1455" s="5" t="n"/>
      <c r="D1455" s="14" t="n"/>
      <c r="E1455" s="5" t="n"/>
      <c r="F1455" s="6">
        <f>IF(B1455="","",IFERROR(INDEX('الأصناف'!$B$5:$B$504,MATCH(B1455,'الأصناف'!$A$5:$A$504,0)),""))</f>
        <v/>
      </c>
      <c r="G1455" s="6">
        <f>IF(B1455="","",IFERROR(INDEX('الأصناف'!$C$5:$C$504,MATCH(B1455,'الأصناف'!$A$5:$A$504,0)),""))</f>
        <v/>
      </c>
      <c r="H1455" s="6">
        <f>IF(B1455="","",IFERROR(INDEX('الأصناف'!$D$5:$D$504,MATCH(B1455,'الأصناف'!$A$5:$A$504,0)),""))</f>
        <v/>
      </c>
    </row>
    <row r="1456">
      <c r="A1456" s="17" t="n"/>
      <c r="B1456" s="5" t="n"/>
      <c r="C1456" s="5" t="n"/>
      <c r="D1456" s="14" t="n"/>
      <c r="E1456" s="5" t="n"/>
      <c r="F1456" s="6">
        <f>IF(B1456="","",IFERROR(INDEX('الأصناف'!$B$5:$B$504,MATCH(B1456,'الأصناف'!$A$5:$A$504,0)),""))</f>
        <v/>
      </c>
      <c r="G1456" s="6">
        <f>IF(B1456="","",IFERROR(INDEX('الأصناف'!$C$5:$C$504,MATCH(B1456,'الأصناف'!$A$5:$A$504,0)),""))</f>
        <v/>
      </c>
      <c r="H1456" s="6">
        <f>IF(B1456="","",IFERROR(INDEX('الأصناف'!$D$5:$D$504,MATCH(B1456,'الأصناف'!$A$5:$A$504,0)),""))</f>
        <v/>
      </c>
    </row>
    <row r="1457">
      <c r="A1457" s="17" t="n"/>
      <c r="B1457" s="5" t="n"/>
      <c r="C1457" s="5" t="n"/>
      <c r="D1457" s="14" t="n"/>
      <c r="E1457" s="5" t="n"/>
      <c r="F1457" s="6">
        <f>IF(B1457="","",IFERROR(INDEX('الأصناف'!$B$5:$B$504,MATCH(B1457,'الأصناف'!$A$5:$A$504,0)),""))</f>
        <v/>
      </c>
      <c r="G1457" s="6">
        <f>IF(B1457="","",IFERROR(INDEX('الأصناف'!$C$5:$C$504,MATCH(B1457,'الأصناف'!$A$5:$A$504,0)),""))</f>
        <v/>
      </c>
      <c r="H1457" s="6">
        <f>IF(B1457="","",IFERROR(INDEX('الأصناف'!$D$5:$D$504,MATCH(B1457,'الأصناف'!$A$5:$A$504,0)),""))</f>
        <v/>
      </c>
    </row>
    <row r="1458">
      <c r="A1458" s="17" t="n"/>
      <c r="B1458" s="5" t="n"/>
      <c r="C1458" s="5" t="n"/>
      <c r="D1458" s="14" t="n"/>
      <c r="E1458" s="5" t="n"/>
      <c r="F1458" s="6">
        <f>IF(B1458="","",IFERROR(INDEX('الأصناف'!$B$5:$B$504,MATCH(B1458,'الأصناف'!$A$5:$A$504,0)),""))</f>
        <v/>
      </c>
      <c r="G1458" s="6">
        <f>IF(B1458="","",IFERROR(INDEX('الأصناف'!$C$5:$C$504,MATCH(B1458,'الأصناف'!$A$5:$A$504,0)),""))</f>
        <v/>
      </c>
      <c r="H1458" s="6">
        <f>IF(B1458="","",IFERROR(INDEX('الأصناف'!$D$5:$D$504,MATCH(B1458,'الأصناف'!$A$5:$A$504,0)),""))</f>
        <v/>
      </c>
    </row>
    <row r="1459">
      <c r="A1459" s="17" t="n"/>
      <c r="B1459" s="5" t="n"/>
      <c r="C1459" s="5" t="n"/>
      <c r="D1459" s="14" t="n"/>
      <c r="E1459" s="5" t="n"/>
      <c r="F1459" s="6">
        <f>IF(B1459="","",IFERROR(INDEX('الأصناف'!$B$5:$B$504,MATCH(B1459,'الأصناف'!$A$5:$A$504,0)),""))</f>
        <v/>
      </c>
      <c r="G1459" s="6">
        <f>IF(B1459="","",IFERROR(INDEX('الأصناف'!$C$5:$C$504,MATCH(B1459,'الأصناف'!$A$5:$A$504,0)),""))</f>
        <v/>
      </c>
      <c r="H1459" s="6">
        <f>IF(B1459="","",IFERROR(INDEX('الأصناف'!$D$5:$D$504,MATCH(B1459,'الأصناف'!$A$5:$A$504,0)),""))</f>
        <v/>
      </c>
    </row>
    <row r="1460">
      <c r="A1460" s="17" t="n"/>
      <c r="B1460" s="5" t="n"/>
      <c r="C1460" s="5" t="n"/>
      <c r="D1460" s="14" t="n"/>
      <c r="E1460" s="5" t="n"/>
      <c r="F1460" s="6">
        <f>IF(B1460="","",IFERROR(INDEX('الأصناف'!$B$5:$B$504,MATCH(B1460,'الأصناف'!$A$5:$A$504,0)),""))</f>
        <v/>
      </c>
      <c r="G1460" s="6">
        <f>IF(B1460="","",IFERROR(INDEX('الأصناف'!$C$5:$C$504,MATCH(B1460,'الأصناف'!$A$5:$A$504,0)),""))</f>
        <v/>
      </c>
      <c r="H1460" s="6">
        <f>IF(B1460="","",IFERROR(INDEX('الأصناف'!$D$5:$D$504,MATCH(B1460,'الأصناف'!$A$5:$A$504,0)),""))</f>
        <v/>
      </c>
    </row>
    <row r="1461">
      <c r="A1461" s="17" t="n"/>
      <c r="B1461" s="5" t="n"/>
      <c r="C1461" s="5" t="n"/>
      <c r="D1461" s="14" t="n"/>
      <c r="E1461" s="5" t="n"/>
      <c r="F1461" s="6">
        <f>IF(B1461="","",IFERROR(INDEX('الأصناف'!$B$5:$B$504,MATCH(B1461,'الأصناف'!$A$5:$A$504,0)),""))</f>
        <v/>
      </c>
      <c r="G1461" s="6">
        <f>IF(B1461="","",IFERROR(INDEX('الأصناف'!$C$5:$C$504,MATCH(B1461,'الأصناف'!$A$5:$A$504,0)),""))</f>
        <v/>
      </c>
      <c r="H1461" s="6">
        <f>IF(B1461="","",IFERROR(INDEX('الأصناف'!$D$5:$D$504,MATCH(B1461,'الأصناف'!$A$5:$A$504,0)),""))</f>
        <v/>
      </c>
    </row>
    <row r="1462">
      <c r="A1462" s="17" t="n"/>
      <c r="B1462" s="5" t="n"/>
      <c r="C1462" s="5" t="n"/>
      <c r="D1462" s="14" t="n"/>
      <c r="E1462" s="5" t="n"/>
      <c r="F1462" s="6">
        <f>IF(B1462="","",IFERROR(INDEX('الأصناف'!$B$5:$B$504,MATCH(B1462,'الأصناف'!$A$5:$A$504,0)),""))</f>
        <v/>
      </c>
      <c r="G1462" s="6">
        <f>IF(B1462="","",IFERROR(INDEX('الأصناف'!$C$5:$C$504,MATCH(B1462,'الأصناف'!$A$5:$A$504,0)),""))</f>
        <v/>
      </c>
      <c r="H1462" s="6">
        <f>IF(B1462="","",IFERROR(INDEX('الأصناف'!$D$5:$D$504,MATCH(B1462,'الأصناف'!$A$5:$A$504,0)),""))</f>
        <v/>
      </c>
    </row>
    <row r="1463">
      <c r="A1463" s="17" t="n"/>
      <c r="B1463" s="5" t="n"/>
      <c r="C1463" s="5" t="n"/>
      <c r="D1463" s="14" t="n"/>
      <c r="E1463" s="5" t="n"/>
      <c r="F1463" s="6">
        <f>IF(B1463="","",IFERROR(INDEX('الأصناف'!$B$5:$B$504,MATCH(B1463,'الأصناف'!$A$5:$A$504,0)),""))</f>
        <v/>
      </c>
      <c r="G1463" s="6">
        <f>IF(B1463="","",IFERROR(INDEX('الأصناف'!$C$5:$C$504,MATCH(B1463,'الأصناف'!$A$5:$A$504,0)),""))</f>
        <v/>
      </c>
      <c r="H1463" s="6">
        <f>IF(B1463="","",IFERROR(INDEX('الأصناف'!$D$5:$D$504,MATCH(B1463,'الأصناف'!$A$5:$A$504,0)),""))</f>
        <v/>
      </c>
    </row>
    <row r="1464">
      <c r="A1464" s="17" t="n"/>
      <c r="B1464" s="5" t="n"/>
      <c r="C1464" s="5" t="n"/>
      <c r="D1464" s="14" t="n"/>
      <c r="E1464" s="5" t="n"/>
      <c r="F1464" s="6">
        <f>IF(B1464="","",IFERROR(INDEX('الأصناف'!$B$5:$B$504,MATCH(B1464,'الأصناف'!$A$5:$A$504,0)),""))</f>
        <v/>
      </c>
      <c r="G1464" s="6">
        <f>IF(B1464="","",IFERROR(INDEX('الأصناف'!$C$5:$C$504,MATCH(B1464,'الأصناف'!$A$5:$A$504,0)),""))</f>
        <v/>
      </c>
      <c r="H1464" s="6">
        <f>IF(B1464="","",IFERROR(INDEX('الأصناف'!$D$5:$D$504,MATCH(B1464,'الأصناف'!$A$5:$A$504,0)),""))</f>
        <v/>
      </c>
    </row>
    <row r="1465">
      <c r="A1465" s="17" t="n"/>
      <c r="B1465" s="5" t="n"/>
      <c r="C1465" s="5" t="n"/>
      <c r="D1465" s="14" t="n"/>
      <c r="E1465" s="5" t="n"/>
      <c r="F1465" s="6">
        <f>IF(B1465="","",IFERROR(INDEX('الأصناف'!$B$5:$B$504,MATCH(B1465,'الأصناف'!$A$5:$A$504,0)),""))</f>
        <v/>
      </c>
      <c r="G1465" s="6">
        <f>IF(B1465="","",IFERROR(INDEX('الأصناف'!$C$5:$C$504,MATCH(B1465,'الأصناف'!$A$5:$A$504,0)),""))</f>
        <v/>
      </c>
      <c r="H1465" s="6">
        <f>IF(B1465="","",IFERROR(INDEX('الأصناف'!$D$5:$D$504,MATCH(B1465,'الأصناف'!$A$5:$A$504,0)),""))</f>
        <v/>
      </c>
    </row>
    <row r="1466">
      <c r="A1466" s="17" t="n"/>
      <c r="B1466" s="5" t="n"/>
      <c r="C1466" s="5" t="n"/>
      <c r="D1466" s="14" t="n"/>
      <c r="E1466" s="5" t="n"/>
      <c r="F1466" s="6">
        <f>IF(B1466="","",IFERROR(INDEX('الأصناف'!$B$5:$B$504,MATCH(B1466,'الأصناف'!$A$5:$A$504,0)),""))</f>
        <v/>
      </c>
      <c r="G1466" s="6">
        <f>IF(B1466="","",IFERROR(INDEX('الأصناف'!$C$5:$C$504,MATCH(B1466,'الأصناف'!$A$5:$A$504,0)),""))</f>
        <v/>
      </c>
      <c r="H1466" s="6">
        <f>IF(B1466="","",IFERROR(INDEX('الأصناف'!$D$5:$D$504,MATCH(B1466,'الأصناف'!$A$5:$A$504,0)),""))</f>
        <v/>
      </c>
    </row>
    <row r="1467">
      <c r="A1467" s="17" t="n"/>
      <c r="B1467" s="5" t="n"/>
      <c r="C1467" s="5" t="n"/>
      <c r="D1467" s="14" t="n"/>
      <c r="E1467" s="5" t="n"/>
      <c r="F1467" s="6">
        <f>IF(B1467="","",IFERROR(INDEX('الأصناف'!$B$5:$B$504,MATCH(B1467,'الأصناف'!$A$5:$A$504,0)),""))</f>
        <v/>
      </c>
      <c r="G1467" s="6">
        <f>IF(B1467="","",IFERROR(INDEX('الأصناف'!$C$5:$C$504,MATCH(B1467,'الأصناف'!$A$5:$A$504,0)),""))</f>
        <v/>
      </c>
      <c r="H1467" s="6">
        <f>IF(B1467="","",IFERROR(INDEX('الأصناف'!$D$5:$D$504,MATCH(B1467,'الأصناف'!$A$5:$A$504,0)),""))</f>
        <v/>
      </c>
    </row>
    <row r="1468">
      <c r="A1468" s="17" t="n"/>
      <c r="B1468" s="5" t="n"/>
      <c r="C1468" s="5" t="n"/>
      <c r="D1468" s="14" t="n"/>
      <c r="E1468" s="5" t="n"/>
      <c r="F1468" s="6">
        <f>IF(B1468="","",IFERROR(INDEX('الأصناف'!$B$5:$B$504,MATCH(B1468,'الأصناف'!$A$5:$A$504,0)),""))</f>
        <v/>
      </c>
      <c r="G1468" s="6">
        <f>IF(B1468="","",IFERROR(INDEX('الأصناف'!$C$5:$C$504,MATCH(B1468,'الأصناف'!$A$5:$A$504,0)),""))</f>
        <v/>
      </c>
      <c r="H1468" s="6">
        <f>IF(B1468="","",IFERROR(INDEX('الأصناف'!$D$5:$D$504,MATCH(B1468,'الأصناف'!$A$5:$A$504,0)),""))</f>
        <v/>
      </c>
    </row>
    <row r="1469">
      <c r="A1469" s="17" t="n"/>
      <c r="B1469" s="5" t="n"/>
      <c r="C1469" s="5" t="n"/>
      <c r="D1469" s="14" t="n"/>
      <c r="E1469" s="5" t="n"/>
      <c r="F1469" s="6">
        <f>IF(B1469="","",IFERROR(INDEX('الأصناف'!$B$5:$B$504,MATCH(B1469,'الأصناف'!$A$5:$A$504,0)),""))</f>
        <v/>
      </c>
      <c r="G1469" s="6">
        <f>IF(B1469="","",IFERROR(INDEX('الأصناف'!$C$5:$C$504,MATCH(B1469,'الأصناف'!$A$5:$A$504,0)),""))</f>
        <v/>
      </c>
      <c r="H1469" s="6">
        <f>IF(B1469="","",IFERROR(INDEX('الأصناف'!$D$5:$D$504,MATCH(B1469,'الأصناف'!$A$5:$A$504,0)),""))</f>
        <v/>
      </c>
    </row>
    <row r="1470">
      <c r="A1470" s="17" t="n"/>
      <c r="B1470" s="5" t="n"/>
      <c r="C1470" s="5" t="n"/>
      <c r="D1470" s="14" t="n"/>
      <c r="E1470" s="5" t="n"/>
      <c r="F1470" s="6">
        <f>IF(B1470="","",IFERROR(INDEX('الأصناف'!$B$5:$B$504,MATCH(B1470,'الأصناف'!$A$5:$A$504,0)),""))</f>
        <v/>
      </c>
      <c r="G1470" s="6">
        <f>IF(B1470="","",IFERROR(INDEX('الأصناف'!$C$5:$C$504,MATCH(B1470,'الأصناف'!$A$5:$A$504,0)),""))</f>
        <v/>
      </c>
      <c r="H1470" s="6">
        <f>IF(B1470="","",IFERROR(INDEX('الأصناف'!$D$5:$D$504,MATCH(B1470,'الأصناف'!$A$5:$A$504,0)),""))</f>
        <v/>
      </c>
    </row>
    <row r="1471">
      <c r="A1471" s="17" t="n"/>
      <c r="B1471" s="5" t="n"/>
      <c r="C1471" s="5" t="n"/>
      <c r="D1471" s="14" t="n"/>
      <c r="E1471" s="5" t="n"/>
      <c r="F1471" s="6">
        <f>IF(B1471="","",IFERROR(INDEX('الأصناف'!$B$5:$B$504,MATCH(B1471,'الأصناف'!$A$5:$A$504,0)),""))</f>
        <v/>
      </c>
      <c r="G1471" s="6">
        <f>IF(B1471="","",IFERROR(INDEX('الأصناف'!$C$5:$C$504,MATCH(B1471,'الأصناف'!$A$5:$A$504,0)),""))</f>
        <v/>
      </c>
      <c r="H1471" s="6">
        <f>IF(B1471="","",IFERROR(INDEX('الأصناف'!$D$5:$D$504,MATCH(B1471,'الأصناف'!$A$5:$A$504,0)),""))</f>
        <v/>
      </c>
    </row>
    <row r="1472">
      <c r="A1472" s="17" t="n"/>
      <c r="B1472" s="5" t="n"/>
      <c r="C1472" s="5" t="n"/>
      <c r="D1472" s="14" t="n"/>
      <c r="E1472" s="5" t="n"/>
      <c r="F1472" s="6">
        <f>IF(B1472="","",IFERROR(INDEX('الأصناف'!$B$5:$B$504,MATCH(B1472,'الأصناف'!$A$5:$A$504,0)),""))</f>
        <v/>
      </c>
      <c r="G1472" s="6">
        <f>IF(B1472="","",IFERROR(INDEX('الأصناف'!$C$5:$C$504,MATCH(B1472,'الأصناف'!$A$5:$A$504,0)),""))</f>
        <v/>
      </c>
      <c r="H1472" s="6">
        <f>IF(B1472="","",IFERROR(INDEX('الأصناف'!$D$5:$D$504,MATCH(B1472,'الأصناف'!$A$5:$A$504,0)),""))</f>
        <v/>
      </c>
    </row>
    <row r="1473">
      <c r="A1473" s="17" t="n"/>
      <c r="B1473" s="5" t="n"/>
      <c r="C1473" s="5" t="n"/>
      <c r="D1473" s="14" t="n"/>
      <c r="E1473" s="5" t="n"/>
      <c r="F1473" s="6">
        <f>IF(B1473="","",IFERROR(INDEX('الأصناف'!$B$5:$B$504,MATCH(B1473,'الأصناف'!$A$5:$A$504,0)),""))</f>
        <v/>
      </c>
      <c r="G1473" s="6">
        <f>IF(B1473="","",IFERROR(INDEX('الأصناف'!$C$5:$C$504,MATCH(B1473,'الأصناف'!$A$5:$A$504,0)),""))</f>
        <v/>
      </c>
      <c r="H1473" s="6">
        <f>IF(B1473="","",IFERROR(INDEX('الأصناف'!$D$5:$D$504,MATCH(B1473,'الأصناف'!$A$5:$A$504,0)),""))</f>
        <v/>
      </c>
    </row>
    <row r="1474">
      <c r="A1474" s="17" t="n"/>
      <c r="B1474" s="5" t="n"/>
      <c r="C1474" s="5" t="n"/>
      <c r="D1474" s="14" t="n"/>
      <c r="E1474" s="5" t="n"/>
      <c r="F1474" s="6">
        <f>IF(B1474="","",IFERROR(INDEX('الأصناف'!$B$5:$B$504,MATCH(B1474,'الأصناف'!$A$5:$A$504,0)),""))</f>
        <v/>
      </c>
      <c r="G1474" s="6">
        <f>IF(B1474="","",IFERROR(INDEX('الأصناف'!$C$5:$C$504,MATCH(B1474,'الأصناف'!$A$5:$A$504,0)),""))</f>
        <v/>
      </c>
      <c r="H1474" s="6">
        <f>IF(B1474="","",IFERROR(INDEX('الأصناف'!$D$5:$D$504,MATCH(B1474,'الأصناف'!$A$5:$A$504,0)),""))</f>
        <v/>
      </c>
    </row>
    <row r="1475">
      <c r="A1475" s="17" t="n"/>
      <c r="B1475" s="5" t="n"/>
      <c r="C1475" s="5" t="n"/>
      <c r="D1475" s="14" t="n"/>
      <c r="E1475" s="5" t="n"/>
      <c r="F1475" s="6">
        <f>IF(B1475="","",IFERROR(INDEX('الأصناف'!$B$5:$B$504,MATCH(B1475,'الأصناف'!$A$5:$A$504,0)),""))</f>
        <v/>
      </c>
      <c r="G1475" s="6">
        <f>IF(B1475="","",IFERROR(INDEX('الأصناف'!$C$5:$C$504,MATCH(B1475,'الأصناف'!$A$5:$A$504,0)),""))</f>
        <v/>
      </c>
      <c r="H1475" s="6">
        <f>IF(B1475="","",IFERROR(INDEX('الأصناف'!$D$5:$D$504,MATCH(B1475,'الأصناف'!$A$5:$A$504,0)),""))</f>
        <v/>
      </c>
    </row>
    <row r="1476">
      <c r="A1476" s="17" t="n"/>
      <c r="B1476" s="5" t="n"/>
      <c r="C1476" s="5" t="n"/>
      <c r="D1476" s="14" t="n"/>
      <c r="E1476" s="5" t="n"/>
      <c r="F1476" s="6">
        <f>IF(B1476="","",IFERROR(INDEX('الأصناف'!$B$5:$B$504,MATCH(B1476,'الأصناف'!$A$5:$A$504,0)),""))</f>
        <v/>
      </c>
      <c r="G1476" s="6">
        <f>IF(B1476="","",IFERROR(INDEX('الأصناف'!$C$5:$C$504,MATCH(B1476,'الأصناف'!$A$5:$A$504,0)),""))</f>
        <v/>
      </c>
      <c r="H1476" s="6">
        <f>IF(B1476="","",IFERROR(INDEX('الأصناف'!$D$5:$D$504,MATCH(B1476,'الأصناف'!$A$5:$A$504,0)),""))</f>
        <v/>
      </c>
    </row>
    <row r="1477">
      <c r="A1477" s="17" t="n"/>
      <c r="B1477" s="5" t="n"/>
      <c r="C1477" s="5" t="n"/>
      <c r="D1477" s="14" t="n"/>
      <c r="E1477" s="5" t="n"/>
      <c r="F1477" s="6">
        <f>IF(B1477="","",IFERROR(INDEX('الأصناف'!$B$5:$B$504,MATCH(B1477,'الأصناف'!$A$5:$A$504,0)),""))</f>
        <v/>
      </c>
      <c r="G1477" s="6">
        <f>IF(B1477="","",IFERROR(INDEX('الأصناف'!$C$5:$C$504,MATCH(B1477,'الأصناف'!$A$5:$A$504,0)),""))</f>
        <v/>
      </c>
      <c r="H1477" s="6">
        <f>IF(B1477="","",IFERROR(INDEX('الأصناف'!$D$5:$D$504,MATCH(B1477,'الأصناف'!$A$5:$A$504,0)),""))</f>
        <v/>
      </c>
    </row>
    <row r="1478">
      <c r="A1478" s="17" t="n"/>
      <c r="B1478" s="5" t="n"/>
      <c r="C1478" s="5" t="n"/>
      <c r="D1478" s="14" t="n"/>
      <c r="E1478" s="5" t="n"/>
      <c r="F1478" s="6">
        <f>IF(B1478="","",IFERROR(INDEX('الأصناف'!$B$5:$B$504,MATCH(B1478,'الأصناف'!$A$5:$A$504,0)),""))</f>
        <v/>
      </c>
      <c r="G1478" s="6">
        <f>IF(B1478="","",IFERROR(INDEX('الأصناف'!$C$5:$C$504,MATCH(B1478,'الأصناف'!$A$5:$A$504,0)),""))</f>
        <v/>
      </c>
      <c r="H1478" s="6">
        <f>IF(B1478="","",IFERROR(INDEX('الأصناف'!$D$5:$D$504,MATCH(B1478,'الأصناف'!$A$5:$A$504,0)),""))</f>
        <v/>
      </c>
    </row>
    <row r="1479">
      <c r="A1479" s="17" t="n"/>
      <c r="B1479" s="5" t="n"/>
      <c r="C1479" s="5" t="n"/>
      <c r="D1479" s="14" t="n"/>
      <c r="E1479" s="5" t="n"/>
      <c r="F1479" s="6">
        <f>IF(B1479="","",IFERROR(INDEX('الأصناف'!$B$5:$B$504,MATCH(B1479,'الأصناف'!$A$5:$A$504,0)),""))</f>
        <v/>
      </c>
      <c r="G1479" s="6">
        <f>IF(B1479="","",IFERROR(INDEX('الأصناف'!$C$5:$C$504,MATCH(B1479,'الأصناف'!$A$5:$A$504,0)),""))</f>
        <v/>
      </c>
      <c r="H1479" s="6">
        <f>IF(B1479="","",IFERROR(INDEX('الأصناف'!$D$5:$D$504,MATCH(B1479,'الأصناف'!$A$5:$A$504,0)),""))</f>
        <v/>
      </c>
    </row>
    <row r="1480">
      <c r="A1480" s="17" t="n"/>
      <c r="B1480" s="5" t="n"/>
      <c r="C1480" s="5" t="n"/>
      <c r="D1480" s="14" t="n"/>
      <c r="E1480" s="5" t="n"/>
      <c r="F1480" s="6">
        <f>IF(B1480="","",IFERROR(INDEX('الأصناف'!$B$5:$B$504,MATCH(B1480,'الأصناف'!$A$5:$A$504,0)),""))</f>
        <v/>
      </c>
      <c r="G1480" s="6">
        <f>IF(B1480="","",IFERROR(INDEX('الأصناف'!$C$5:$C$504,MATCH(B1480,'الأصناف'!$A$5:$A$504,0)),""))</f>
        <v/>
      </c>
      <c r="H1480" s="6">
        <f>IF(B1480="","",IFERROR(INDEX('الأصناف'!$D$5:$D$504,MATCH(B1480,'الأصناف'!$A$5:$A$504,0)),""))</f>
        <v/>
      </c>
    </row>
    <row r="1481">
      <c r="A1481" s="17" t="n"/>
      <c r="B1481" s="5" t="n"/>
      <c r="C1481" s="5" t="n"/>
      <c r="D1481" s="14" t="n"/>
      <c r="E1481" s="5" t="n"/>
      <c r="F1481" s="6">
        <f>IF(B1481="","",IFERROR(INDEX('الأصناف'!$B$5:$B$504,MATCH(B1481,'الأصناف'!$A$5:$A$504,0)),""))</f>
        <v/>
      </c>
      <c r="G1481" s="6">
        <f>IF(B1481="","",IFERROR(INDEX('الأصناف'!$C$5:$C$504,MATCH(B1481,'الأصناف'!$A$5:$A$504,0)),""))</f>
        <v/>
      </c>
      <c r="H1481" s="6">
        <f>IF(B1481="","",IFERROR(INDEX('الأصناف'!$D$5:$D$504,MATCH(B1481,'الأصناف'!$A$5:$A$504,0)),""))</f>
        <v/>
      </c>
    </row>
    <row r="1482">
      <c r="A1482" s="17" t="n"/>
      <c r="B1482" s="5" t="n"/>
      <c r="C1482" s="5" t="n"/>
      <c r="D1482" s="14" t="n"/>
      <c r="E1482" s="5" t="n"/>
      <c r="F1482" s="6">
        <f>IF(B1482="","",IFERROR(INDEX('الأصناف'!$B$5:$B$504,MATCH(B1482,'الأصناف'!$A$5:$A$504,0)),""))</f>
        <v/>
      </c>
      <c r="G1482" s="6">
        <f>IF(B1482="","",IFERROR(INDEX('الأصناف'!$C$5:$C$504,MATCH(B1482,'الأصناف'!$A$5:$A$504,0)),""))</f>
        <v/>
      </c>
      <c r="H1482" s="6">
        <f>IF(B1482="","",IFERROR(INDEX('الأصناف'!$D$5:$D$504,MATCH(B1482,'الأصناف'!$A$5:$A$504,0)),""))</f>
        <v/>
      </c>
    </row>
    <row r="1483">
      <c r="A1483" s="17" t="n"/>
      <c r="B1483" s="5" t="n"/>
      <c r="C1483" s="5" t="n"/>
      <c r="D1483" s="14" t="n"/>
      <c r="E1483" s="5" t="n"/>
      <c r="F1483" s="6">
        <f>IF(B1483="","",IFERROR(INDEX('الأصناف'!$B$5:$B$504,MATCH(B1483,'الأصناف'!$A$5:$A$504,0)),""))</f>
        <v/>
      </c>
      <c r="G1483" s="6">
        <f>IF(B1483="","",IFERROR(INDEX('الأصناف'!$C$5:$C$504,MATCH(B1483,'الأصناف'!$A$5:$A$504,0)),""))</f>
        <v/>
      </c>
      <c r="H1483" s="6">
        <f>IF(B1483="","",IFERROR(INDEX('الأصناف'!$D$5:$D$504,MATCH(B1483,'الأصناف'!$A$5:$A$504,0)),""))</f>
        <v/>
      </c>
    </row>
    <row r="1484">
      <c r="A1484" s="17" t="n"/>
      <c r="B1484" s="5" t="n"/>
      <c r="C1484" s="5" t="n"/>
      <c r="D1484" s="14" t="n"/>
      <c r="E1484" s="5" t="n"/>
      <c r="F1484" s="6">
        <f>IF(B1484="","",IFERROR(INDEX('الأصناف'!$B$5:$B$504,MATCH(B1484,'الأصناف'!$A$5:$A$504,0)),""))</f>
        <v/>
      </c>
      <c r="G1484" s="6">
        <f>IF(B1484="","",IFERROR(INDEX('الأصناف'!$C$5:$C$504,MATCH(B1484,'الأصناف'!$A$5:$A$504,0)),""))</f>
        <v/>
      </c>
      <c r="H1484" s="6">
        <f>IF(B1484="","",IFERROR(INDEX('الأصناف'!$D$5:$D$504,MATCH(B1484,'الأصناف'!$A$5:$A$504,0)),""))</f>
        <v/>
      </c>
    </row>
    <row r="1485">
      <c r="A1485" s="17" t="n"/>
      <c r="B1485" s="5" t="n"/>
      <c r="C1485" s="5" t="n"/>
      <c r="D1485" s="14" t="n"/>
      <c r="E1485" s="5" t="n"/>
      <c r="F1485" s="6">
        <f>IF(B1485="","",IFERROR(INDEX('الأصناف'!$B$5:$B$504,MATCH(B1485,'الأصناف'!$A$5:$A$504,0)),""))</f>
        <v/>
      </c>
      <c r="G1485" s="6">
        <f>IF(B1485="","",IFERROR(INDEX('الأصناف'!$C$5:$C$504,MATCH(B1485,'الأصناف'!$A$5:$A$504,0)),""))</f>
        <v/>
      </c>
      <c r="H1485" s="6">
        <f>IF(B1485="","",IFERROR(INDEX('الأصناف'!$D$5:$D$504,MATCH(B1485,'الأصناف'!$A$5:$A$504,0)),""))</f>
        <v/>
      </c>
    </row>
    <row r="1486">
      <c r="A1486" s="17" t="n"/>
      <c r="B1486" s="5" t="n"/>
      <c r="C1486" s="5" t="n"/>
      <c r="D1486" s="14" t="n"/>
      <c r="E1486" s="5" t="n"/>
      <c r="F1486" s="6">
        <f>IF(B1486="","",IFERROR(INDEX('الأصناف'!$B$5:$B$504,MATCH(B1486,'الأصناف'!$A$5:$A$504,0)),""))</f>
        <v/>
      </c>
      <c r="G1486" s="6">
        <f>IF(B1486="","",IFERROR(INDEX('الأصناف'!$C$5:$C$504,MATCH(B1486,'الأصناف'!$A$5:$A$504,0)),""))</f>
        <v/>
      </c>
      <c r="H1486" s="6">
        <f>IF(B1486="","",IFERROR(INDEX('الأصناف'!$D$5:$D$504,MATCH(B1486,'الأصناف'!$A$5:$A$504,0)),""))</f>
        <v/>
      </c>
    </row>
    <row r="1487">
      <c r="A1487" s="17" t="n"/>
      <c r="B1487" s="5" t="n"/>
      <c r="C1487" s="5" t="n"/>
      <c r="D1487" s="14" t="n"/>
      <c r="E1487" s="5" t="n"/>
      <c r="F1487" s="6">
        <f>IF(B1487="","",IFERROR(INDEX('الأصناف'!$B$5:$B$504,MATCH(B1487,'الأصناف'!$A$5:$A$504,0)),""))</f>
        <v/>
      </c>
      <c r="G1487" s="6">
        <f>IF(B1487="","",IFERROR(INDEX('الأصناف'!$C$5:$C$504,MATCH(B1487,'الأصناف'!$A$5:$A$504,0)),""))</f>
        <v/>
      </c>
      <c r="H1487" s="6">
        <f>IF(B1487="","",IFERROR(INDEX('الأصناف'!$D$5:$D$504,MATCH(B1487,'الأصناف'!$A$5:$A$504,0)),""))</f>
        <v/>
      </c>
    </row>
    <row r="1488">
      <c r="A1488" s="17" t="n"/>
      <c r="B1488" s="5" t="n"/>
      <c r="C1488" s="5" t="n"/>
      <c r="D1488" s="14" t="n"/>
      <c r="E1488" s="5" t="n"/>
      <c r="F1488" s="6">
        <f>IF(B1488="","",IFERROR(INDEX('الأصناف'!$B$5:$B$504,MATCH(B1488,'الأصناف'!$A$5:$A$504,0)),""))</f>
        <v/>
      </c>
      <c r="G1488" s="6">
        <f>IF(B1488="","",IFERROR(INDEX('الأصناف'!$C$5:$C$504,MATCH(B1488,'الأصناف'!$A$5:$A$504,0)),""))</f>
        <v/>
      </c>
      <c r="H1488" s="6">
        <f>IF(B1488="","",IFERROR(INDEX('الأصناف'!$D$5:$D$504,MATCH(B1488,'الأصناف'!$A$5:$A$504,0)),""))</f>
        <v/>
      </c>
    </row>
    <row r="1489">
      <c r="A1489" s="17" t="n"/>
      <c r="B1489" s="5" t="n"/>
      <c r="C1489" s="5" t="n"/>
      <c r="D1489" s="14" t="n"/>
      <c r="E1489" s="5" t="n"/>
      <c r="F1489" s="6">
        <f>IF(B1489="","",IFERROR(INDEX('الأصناف'!$B$5:$B$504,MATCH(B1489,'الأصناف'!$A$5:$A$504,0)),""))</f>
        <v/>
      </c>
      <c r="G1489" s="6">
        <f>IF(B1489="","",IFERROR(INDEX('الأصناف'!$C$5:$C$504,MATCH(B1489,'الأصناف'!$A$5:$A$504,0)),""))</f>
        <v/>
      </c>
      <c r="H1489" s="6">
        <f>IF(B1489="","",IFERROR(INDEX('الأصناف'!$D$5:$D$504,MATCH(B1489,'الأصناف'!$A$5:$A$504,0)),""))</f>
        <v/>
      </c>
    </row>
    <row r="1490">
      <c r="A1490" s="17" t="n"/>
      <c r="B1490" s="5" t="n"/>
      <c r="C1490" s="5" t="n"/>
      <c r="D1490" s="14" t="n"/>
      <c r="E1490" s="5" t="n"/>
      <c r="F1490" s="6">
        <f>IF(B1490="","",IFERROR(INDEX('الأصناف'!$B$5:$B$504,MATCH(B1490,'الأصناف'!$A$5:$A$504,0)),""))</f>
        <v/>
      </c>
      <c r="G1490" s="6">
        <f>IF(B1490="","",IFERROR(INDEX('الأصناف'!$C$5:$C$504,MATCH(B1490,'الأصناف'!$A$5:$A$504,0)),""))</f>
        <v/>
      </c>
      <c r="H1490" s="6">
        <f>IF(B1490="","",IFERROR(INDEX('الأصناف'!$D$5:$D$504,MATCH(B1490,'الأصناف'!$A$5:$A$504,0)),""))</f>
        <v/>
      </c>
    </row>
    <row r="1491">
      <c r="A1491" s="17" t="n"/>
      <c r="B1491" s="5" t="n"/>
      <c r="C1491" s="5" t="n"/>
      <c r="D1491" s="14" t="n"/>
      <c r="E1491" s="5" t="n"/>
      <c r="F1491" s="6">
        <f>IF(B1491="","",IFERROR(INDEX('الأصناف'!$B$5:$B$504,MATCH(B1491,'الأصناف'!$A$5:$A$504,0)),""))</f>
        <v/>
      </c>
      <c r="G1491" s="6">
        <f>IF(B1491="","",IFERROR(INDEX('الأصناف'!$C$5:$C$504,MATCH(B1491,'الأصناف'!$A$5:$A$504,0)),""))</f>
        <v/>
      </c>
      <c r="H1491" s="6">
        <f>IF(B1491="","",IFERROR(INDEX('الأصناف'!$D$5:$D$504,MATCH(B1491,'الأصناف'!$A$5:$A$504,0)),""))</f>
        <v/>
      </c>
    </row>
    <row r="1492">
      <c r="A1492" s="17" t="n"/>
      <c r="B1492" s="5" t="n"/>
      <c r="C1492" s="5" t="n"/>
      <c r="D1492" s="14" t="n"/>
      <c r="E1492" s="5" t="n"/>
      <c r="F1492" s="6">
        <f>IF(B1492="","",IFERROR(INDEX('الأصناف'!$B$5:$B$504,MATCH(B1492,'الأصناف'!$A$5:$A$504,0)),""))</f>
        <v/>
      </c>
      <c r="G1492" s="6">
        <f>IF(B1492="","",IFERROR(INDEX('الأصناف'!$C$5:$C$504,MATCH(B1492,'الأصناف'!$A$5:$A$504,0)),""))</f>
        <v/>
      </c>
      <c r="H1492" s="6">
        <f>IF(B1492="","",IFERROR(INDEX('الأصناف'!$D$5:$D$504,MATCH(B1492,'الأصناف'!$A$5:$A$504,0)),""))</f>
        <v/>
      </c>
    </row>
    <row r="1493">
      <c r="A1493" s="17" t="n"/>
      <c r="B1493" s="5" t="n"/>
      <c r="C1493" s="5" t="n"/>
      <c r="D1493" s="14" t="n"/>
      <c r="E1493" s="5" t="n"/>
      <c r="F1493" s="6">
        <f>IF(B1493="","",IFERROR(INDEX('الأصناف'!$B$5:$B$504,MATCH(B1493,'الأصناف'!$A$5:$A$504,0)),""))</f>
        <v/>
      </c>
      <c r="G1493" s="6">
        <f>IF(B1493="","",IFERROR(INDEX('الأصناف'!$C$5:$C$504,MATCH(B1493,'الأصناف'!$A$5:$A$504,0)),""))</f>
        <v/>
      </c>
      <c r="H1493" s="6">
        <f>IF(B1493="","",IFERROR(INDEX('الأصناف'!$D$5:$D$504,MATCH(B1493,'الأصناف'!$A$5:$A$504,0)),""))</f>
        <v/>
      </c>
    </row>
    <row r="1494">
      <c r="A1494" s="17" t="n"/>
      <c r="B1494" s="5" t="n"/>
      <c r="C1494" s="5" t="n"/>
      <c r="D1494" s="14" t="n"/>
      <c r="E1494" s="5" t="n"/>
      <c r="F1494" s="6">
        <f>IF(B1494="","",IFERROR(INDEX('الأصناف'!$B$5:$B$504,MATCH(B1494,'الأصناف'!$A$5:$A$504,0)),""))</f>
        <v/>
      </c>
      <c r="G1494" s="6">
        <f>IF(B1494="","",IFERROR(INDEX('الأصناف'!$C$5:$C$504,MATCH(B1494,'الأصناف'!$A$5:$A$504,0)),""))</f>
        <v/>
      </c>
      <c r="H1494" s="6">
        <f>IF(B1494="","",IFERROR(INDEX('الأصناف'!$D$5:$D$504,MATCH(B1494,'الأصناف'!$A$5:$A$504,0)),""))</f>
        <v/>
      </c>
    </row>
    <row r="1495">
      <c r="A1495" s="17" t="n"/>
      <c r="B1495" s="5" t="n"/>
      <c r="C1495" s="5" t="n"/>
      <c r="D1495" s="14" t="n"/>
      <c r="E1495" s="5" t="n"/>
      <c r="F1495" s="6">
        <f>IF(B1495="","",IFERROR(INDEX('الأصناف'!$B$5:$B$504,MATCH(B1495,'الأصناف'!$A$5:$A$504,0)),""))</f>
        <v/>
      </c>
      <c r="G1495" s="6">
        <f>IF(B1495="","",IFERROR(INDEX('الأصناف'!$C$5:$C$504,MATCH(B1495,'الأصناف'!$A$5:$A$504,0)),""))</f>
        <v/>
      </c>
      <c r="H1495" s="6">
        <f>IF(B1495="","",IFERROR(INDEX('الأصناف'!$D$5:$D$504,MATCH(B1495,'الأصناف'!$A$5:$A$504,0)),""))</f>
        <v/>
      </c>
    </row>
    <row r="1496">
      <c r="A1496" s="17" t="n"/>
      <c r="B1496" s="5" t="n"/>
      <c r="C1496" s="5" t="n"/>
      <c r="D1496" s="14" t="n"/>
      <c r="E1496" s="5" t="n"/>
      <c r="F1496" s="6">
        <f>IF(B1496="","",IFERROR(INDEX('الأصناف'!$B$5:$B$504,MATCH(B1496,'الأصناف'!$A$5:$A$504,0)),""))</f>
        <v/>
      </c>
      <c r="G1496" s="6">
        <f>IF(B1496="","",IFERROR(INDEX('الأصناف'!$C$5:$C$504,MATCH(B1496,'الأصناف'!$A$5:$A$504,0)),""))</f>
        <v/>
      </c>
      <c r="H1496" s="6">
        <f>IF(B1496="","",IFERROR(INDEX('الأصناف'!$D$5:$D$504,MATCH(B1496,'الأصناف'!$A$5:$A$504,0)),""))</f>
        <v/>
      </c>
    </row>
    <row r="1497">
      <c r="A1497" s="17" t="n"/>
      <c r="B1497" s="5" t="n"/>
      <c r="C1497" s="5" t="n"/>
      <c r="D1497" s="14" t="n"/>
      <c r="E1497" s="5" t="n"/>
      <c r="F1497" s="6">
        <f>IF(B1497="","",IFERROR(INDEX('الأصناف'!$B$5:$B$504,MATCH(B1497,'الأصناف'!$A$5:$A$504,0)),""))</f>
        <v/>
      </c>
      <c r="G1497" s="6">
        <f>IF(B1497="","",IFERROR(INDEX('الأصناف'!$C$5:$C$504,MATCH(B1497,'الأصناف'!$A$5:$A$504,0)),""))</f>
        <v/>
      </c>
      <c r="H1497" s="6">
        <f>IF(B1497="","",IFERROR(INDEX('الأصناف'!$D$5:$D$504,MATCH(B1497,'الأصناف'!$A$5:$A$504,0)),""))</f>
        <v/>
      </c>
    </row>
    <row r="1498">
      <c r="A1498" s="17" t="n"/>
      <c r="B1498" s="5" t="n"/>
      <c r="C1498" s="5" t="n"/>
      <c r="D1498" s="14" t="n"/>
      <c r="E1498" s="5" t="n"/>
      <c r="F1498" s="6">
        <f>IF(B1498="","",IFERROR(INDEX('الأصناف'!$B$5:$B$504,MATCH(B1498,'الأصناف'!$A$5:$A$504,0)),""))</f>
        <v/>
      </c>
      <c r="G1498" s="6">
        <f>IF(B1498="","",IFERROR(INDEX('الأصناف'!$C$5:$C$504,MATCH(B1498,'الأصناف'!$A$5:$A$504,0)),""))</f>
        <v/>
      </c>
      <c r="H1498" s="6">
        <f>IF(B1498="","",IFERROR(INDEX('الأصناف'!$D$5:$D$504,MATCH(B1498,'الأصناف'!$A$5:$A$504,0)),""))</f>
        <v/>
      </c>
    </row>
    <row r="1499">
      <c r="A1499" s="17" t="n"/>
      <c r="B1499" s="5" t="n"/>
      <c r="C1499" s="5" t="n"/>
      <c r="D1499" s="14" t="n"/>
      <c r="E1499" s="5" t="n"/>
      <c r="F1499" s="6">
        <f>IF(B1499="","",IFERROR(INDEX('الأصناف'!$B$5:$B$504,MATCH(B1499,'الأصناف'!$A$5:$A$504,0)),""))</f>
        <v/>
      </c>
      <c r="G1499" s="6">
        <f>IF(B1499="","",IFERROR(INDEX('الأصناف'!$C$5:$C$504,MATCH(B1499,'الأصناف'!$A$5:$A$504,0)),""))</f>
        <v/>
      </c>
      <c r="H1499" s="6">
        <f>IF(B1499="","",IFERROR(INDEX('الأصناف'!$D$5:$D$504,MATCH(B1499,'الأصناف'!$A$5:$A$504,0)),""))</f>
        <v/>
      </c>
    </row>
    <row r="1500">
      <c r="A1500" s="17" t="n"/>
      <c r="B1500" s="5" t="n"/>
      <c r="C1500" s="5" t="n"/>
      <c r="D1500" s="14" t="n"/>
      <c r="E1500" s="5" t="n"/>
      <c r="F1500" s="6">
        <f>IF(B1500="","",IFERROR(INDEX('الأصناف'!$B$5:$B$504,MATCH(B1500,'الأصناف'!$A$5:$A$504,0)),""))</f>
        <v/>
      </c>
      <c r="G1500" s="6">
        <f>IF(B1500="","",IFERROR(INDEX('الأصناف'!$C$5:$C$504,MATCH(B1500,'الأصناف'!$A$5:$A$504,0)),""))</f>
        <v/>
      </c>
      <c r="H1500" s="6">
        <f>IF(B1500="","",IFERROR(INDEX('الأصناف'!$D$5:$D$504,MATCH(B1500,'الأصناف'!$A$5:$A$504,0)),""))</f>
        <v/>
      </c>
    </row>
    <row r="1501">
      <c r="A1501" s="17" t="n"/>
      <c r="B1501" s="5" t="n"/>
      <c r="C1501" s="5" t="n"/>
      <c r="D1501" s="14" t="n"/>
      <c r="E1501" s="5" t="n"/>
      <c r="F1501" s="6">
        <f>IF(B1501="","",IFERROR(INDEX('الأصناف'!$B$5:$B$504,MATCH(B1501,'الأصناف'!$A$5:$A$504,0)),""))</f>
        <v/>
      </c>
      <c r="G1501" s="6">
        <f>IF(B1501="","",IFERROR(INDEX('الأصناف'!$C$5:$C$504,MATCH(B1501,'الأصناف'!$A$5:$A$504,0)),""))</f>
        <v/>
      </c>
      <c r="H1501" s="6">
        <f>IF(B1501="","",IFERROR(INDEX('الأصناف'!$D$5:$D$504,MATCH(B1501,'الأصناف'!$A$5:$A$504,0)),""))</f>
        <v/>
      </c>
    </row>
    <row r="1502">
      <c r="A1502" s="17" t="n"/>
      <c r="B1502" s="5" t="n"/>
      <c r="C1502" s="5" t="n"/>
      <c r="D1502" s="14" t="n"/>
      <c r="E1502" s="5" t="n"/>
      <c r="F1502" s="6">
        <f>IF(B1502="","",IFERROR(INDEX('الأصناف'!$B$5:$B$504,MATCH(B1502,'الأصناف'!$A$5:$A$504,0)),""))</f>
        <v/>
      </c>
      <c r="G1502" s="6">
        <f>IF(B1502="","",IFERROR(INDEX('الأصناف'!$C$5:$C$504,MATCH(B1502,'الأصناف'!$A$5:$A$504,0)),""))</f>
        <v/>
      </c>
      <c r="H1502" s="6">
        <f>IF(B1502="","",IFERROR(INDEX('الأصناف'!$D$5:$D$504,MATCH(B1502,'الأصناف'!$A$5:$A$504,0)),""))</f>
        <v/>
      </c>
    </row>
    <row r="1503">
      <c r="A1503" s="17" t="n"/>
      <c r="B1503" s="5" t="n"/>
      <c r="C1503" s="5" t="n"/>
      <c r="D1503" s="14" t="n"/>
      <c r="E1503" s="5" t="n"/>
      <c r="F1503" s="6">
        <f>IF(B1503="","",IFERROR(INDEX('الأصناف'!$B$5:$B$504,MATCH(B1503,'الأصناف'!$A$5:$A$504,0)),""))</f>
        <v/>
      </c>
      <c r="G1503" s="6">
        <f>IF(B1503="","",IFERROR(INDEX('الأصناف'!$C$5:$C$504,MATCH(B1503,'الأصناف'!$A$5:$A$504,0)),""))</f>
        <v/>
      </c>
      <c r="H1503" s="6">
        <f>IF(B1503="","",IFERROR(INDEX('الأصناف'!$D$5:$D$504,MATCH(B1503,'الأصناف'!$A$5:$A$504,0)),""))</f>
        <v/>
      </c>
    </row>
    <row r="1504">
      <c r="A1504" s="17" t="n"/>
      <c r="B1504" s="5" t="n"/>
      <c r="C1504" s="5" t="n"/>
      <c r="D1504" s="14" t="n"/>
      <c r="E1504" s="5" t="n"/>
      <c r="F1504" s="6">
        <f>IF(B1504="","",IFERROR(INDEX('الأصناف'!$B$5:$B$504,MATCH(B1504,'الأصناف'!$A$5:$A$504,0)),""))</f>
        <v/>
      </c>
      <c r="G1504" s="6">
        <f>IF(B1504="","",IFERROR(INDEX('الأصناف'!$C$5:$C$504,MATCH(B1504,'الأصناف'!$A$5:$A$504,0)),""))</f>
        <v/>
      </c>
      <c r="H1504" s="6">
        <f>IF(B1504="","",IFERROR(INDEX('الأصناف'!$D$5:$D$504,MATCH(B1504,'الأصناف'!$A$5:$A$504,0)),""))</f>
        <v/>
      </c>
    </row>
  </sheetData>
  <mergeCells count="2">
    <mergeCell ref="A2:H2"/>
    <mergeCell ref="A1:H1"/>
  </mergeCells>
  <dataValidations count="2">
    <dataValidation sqref="B5:B1504" showDropDown="0" showInputMessage="0" showErrorMessage="0" allowBlank="1" type="list">
      <formula1>='الأصناف'!$A$5:$A$504</formula1>
    </dataValidation>
    <dataValidation sqref="C5:C1504" showDropDown="0" showInputMessage="0" showErrorMessage="0" allowBlank="1" type="list">
      <formula1>"وارد,مبيعات,مرتجع عميل,مرتجع للمورد,تسوية"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13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4" customWidth="1" min="3" max="3"/>
  </cols>
  <sheetData>
    <row r="1" ht="26" customHeight="1">
      <c r="A1" s="10" t="inlineStr">
        <is>
          <t>شيت مخزون محل ملابس باللون والمقاس · قالب مجاني من Softwiro</t>
        </is>
      </c>
    </row>
    <row r="2">
      <c r="A2" s="11" t="inlineStr">
        <is>
          <t>هل تعبت من نقل الأرقام بين الشيتات؟ هذا العمل يتم تلقائيًا في Accsys ← اضغط هنا</t>
        </is>
      </c>
    </row>
    <row r="4">
      <c r="A4" s="18" t="inlineStr">
        <is>
          <t>عدد الأكواد</t>
        </is>
      </c>
      <c r="B4" s="19">
        <f>COUNTIF('الأصناف'!$A$5:$A$504,"?*")</f>
        <v/>
      </c>
    </row>
    <row r="5">
      <c r="A5" s="18" t="inlineStr">
        <is>
          <t>إجمالي الرصيد الحالي (قطعة)</t>
        </is>
      </c>
      <c r="B5" s="19">
        <f>SUM('الأصناف'!$N$5:$N$504)</f>
        <v/>
      </c>
    </row>
    <row r="6">
      <c r="A6" s="18" t="inlineStr">
        <is>
          <t>قيمة المخزون بسعر الشراء</t>
        </is>
      </c>
      <c r="B6" s="20">
        <f>SUM('الأصناف'!$O$5:$O$504)</f>
        <v/>
      </c>
    </row>
    <row r="7">
      <c r="A7" s="18" t="inlineStr">
        <is>
          <t>قيمة المخزون بسعر البيع (مبيعات محتملة)</t>
        </is>
      </c>
      <c r="B7" s="20">
        <f>SUM('الأصناف'!$Q$5:$Q$504)</f>
        <v/>
      </c>
    </row>
    <row r="8">
      <c r="A8" s="18" t="inlineStr">
        <is>
          <t>عدد الأكواد التي تحتاج إلى طلب</t>
        </is>
      </c>
      <c r="B8" s="19">
        <f>COUNTIF('الأصناف'!$P$5:$P$504,"اطلب")</f>
        <v/>
      </c>
    </row>
    <row r="9">
      <c r="A9" s="18" t="inlineStr">
        <is>
          <t>عدد الأكواد التي نفدت</t>
        </is>
      </c>
      <c r="B9" s="19">
        <f>COUNTIF('الأصناف'!$P$5:$P$504,"نفد")</f>
        <v/>
      </c>
    </row>
    <row r="10">
      <c r="A10" s="18" t="inlineStr">
        <is>
          <t>إجمالي الوارد (قطعة)</t>
        </is>
      </c>
      <c r="B10" s="19">
        <f>SUM('الأصناف'!$I$5:$I$504)</f>
        <v/>
      </c>
    </row>
    <row r="11">
      <c r="A11" s="18" t="inlineStr">
        <is>
          <t>إجمالي المبيعات (قطعة)</t>
        </is>
      </c>
      <c r="B11" s="19">
        <f>SUM('الأصناف'!$J$5:$J$504)</f>
        <v/>
      </c>
    </row>
    <row r="12">
      <c r="A12" s="18" t="inlineStr">
        <is>
          <t>إجمالي مرتجع العملاء (قطعة)</t>
        </is>
      </c>
      <c r="B12" s="19">
        <f>SUM('الأصناف'!$K$5:$K$504)</f>
        <v/>
      </c>
    </row>
    <row r="13">
      <c r="A13" s="18" t="inlineStr">
        <is>
          <t>إجمالي المرتجع للمورد (قطعة)</t>
        </is>
      </c>
      <c r="B13" s="19">
        <f>SUM('الأصناف'!$L$5:$L$504)</f>
        <v/>
      </c>
    </row>
  </sheetData>
  <mergeCells count="2">
    <mergeCell ref="A1:C1"/>
    <mergeCell ref="A2:C2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يكتب كل حركة بيده. يخصم Accsys الكمية عند كل عملية بيع، ويعمل على كل أجهزة المحل معًا، حتى دون إنترنت.</t>
        </is>
      </c>
    </row>
    <row r="5" ht="32" customHeight="1">
      <c r="B5" s="12" t="inlineStr">
        <is>
          <t>في هذا الشيت</t>
        </is>
      </c>
      <c r="C5" s="12" t="inlineStr">
        <is>
          <t>في Accsys</t>
        </is>
      </c>
    </row>
    <row r="6" ht="48" customHeight="1">
      <c r="B6" s="5" t="inlineStr">
        <is>
          <t>تكتب كل حركة بيع ووارد بيدك.</t>
        </is>
      </c>
      <c r="C6" s="21" t="inlineStr">
        <is>
          <t>لكل تركيبة لون ومقاس باركود مستقل، يُخصم من المخزن عند البيع ويعود عند المرتجع.</t>
        </is>
      </c>
    </row>
    <row r="7" ht="48" customHeight="1">
      <c r="B7" s="5" t="inlineStr">
        <is>
          <t>الفاتورة الإلكترونية لمصلحة الضرائب في نظام آخر.</t>
        </is>
      </c>
      <c r="C7" s="21" t="inlineStr">
        <is>
          <t>يصدر فواتير إلكترونية متوافقة مع منظومة ETA، ويرسل الفاتورة على واتساب مع رابط دفع.</t>
        </is>
      </c>
    </row>
    <row r="8" ht="48" customHeight="1">
      <c r="B8" s="5" t="inlineStr">
        <is>
          <t>الشيت على جهاز واحد، ومن يعدّله آخرًا يكسب.</t>
        </is>
      </c>
      <c r="C8" s="21" t="inlineStr">
        <is>
          <t>يعمل دون إنترنت، ثم يزامن البيانات بين كل أجهزة المحل عند عودة الاتصال.</t>
        </is>
      </c>
    </row>
    <row r="9" ht="48" customHeight="1">
      <c r="B9" s="5" t="inlineStr">
        <is>
          <t>إجمالي المبيعات لا يقول كم ربحت.</t>
        </is>
      </c>
      <c r="C9" s="21" t="inlineStr">
        <is>
          <t>قائمة دخل متدرجة من الإيراد إلى صافي الربح، والربح وهامشه لكل صنف.</t>
        </is>
      </c>
    </row>
    <row r="11" ht="30" customHeight="1">
      <c r="B11" s="22" t="inlineStr">
        <is>
          <t>تعرّف على Accsys واطلب عرضًا تجريبيًا ←</t>
        </is>
      </c>
    </row>
    <row r="13">
      <c r="B13" s="23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مخزون محل ملابس باللون والمقاس</dc:title>
  <dc:description>يتتبع رصيد كل كود بلونه ومقاسه من سجل حركة واحد: الوارد والمبيعات والمرتجعات والتسويات، وينبهك إلى الأصناف التي يجب طلبها أو التي نفدت، ويحسب قيمة المخزون.</dc:description>
  <dcterms:created xsi:type="dcterms:W3CDTF">2026-11-03T00:16:59Z</dcterms:created>
  <dcterms:modified xsi:type="dcterms:W3CDTF">2026-11-03T00:17:00Z</dcterms:modified>
  <cp:keywords>Softwiro, Excel, شيت مخزون محل ملابس باللون والمقاس</cp:keywords>
</cp:coreProperties>
</file>